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F615E673-ECB9-4FCE-B871-8DBD6CC3BF3C}" xr6:coauthVersionLast="47" xr6:coauthVersionMax="47" xr10:uidLastSave="{00000000-0000-0000-0000-000000000000}"/>
  <bookViews>
    <workbookView xWindow="-120" yWindow="-120" windowWidth="51840" windowHeight="21240" tabRatio="915" firstSheet="3" activeTab="3" xr2:uid="{00000000-000D-0000-FFFF-FFFF00000000}"/>
  </bookViews>
  <sheets>
    <sheet name="реестр ССР2-2" sheetId="37" state="hidden" r:id="rId1"/>
    <sheet name="реестр кс-2 по ССР2" sheetId="33" state="hidden" r:id="rId2"/>
    <sheet name="ССР2 с 1,0514" sheetId="31" state="hidden" r:id="rId3"/>
    <sheet name="ССР2_корр.2 (с 1,0514)" sheetId="39" r:id="rId4"/>
    <sheet name="ССР2 без коэфф. корр" sheetId="32" state="hidden" r:id="rId5"/>
    <sheet name="корр" sheetId="35" state="hidden" r:id="rId6"/>
    <sheet name="3 (с 1,0514)" sheetId="36" state="hidden" r:id="rId7"/>
    <sheet name="ССР2 с 1,0514 корр" sheetId="34" state="hidden" r:id="rId8"/>
    <sheet name="ССР2 без коэфф." sheetId="30" state="hidden" r:id="rId9"/>
    <sheet name="01-01-01 доп.1" sheetId="8" r:id="rId10"/>
    <sheet name="01-01-02 доп.1" sheetId="9" r:id="rId11"/>
    <sheet name="01-01-02 доп.2" sheetId="10" r:id="rId12"/>
    <sheet name="02-01-01 ПЖ -изм.1" sheetId="29" r:id="rId13"/>
    <sheet name="02-01-01 доп.1" sheetId="11" r:id="rId14"/>
    <sheet name="02-01-01 доп.2" sheetId="1" r:id="rId15"/>
    <sheet name="02-03-01 АС1 изм.1 " sheetId="28" r:id="rId16"/>
    <sheet name="02-03-02 АС2 изм.1" sheetId="27" r:id="rId17"/>
    <sheet name="02-03-01 доп.1" sheetId="3" r:id="rId18"/>
    <sheet name="02-03-01 доп.2" sheetId="2" r:id="rId19"/>
    <sheet name="02-03-01 доп.3" sheetId="4" r:id="rId20"/>
    <sheet name="04-01-01 ЭС1 изм.1" sheetId="26" r:id="rId21"/>
    <sheet name="04-01-02 ЭС2 изм.1" sheetId="25" r:id="rId22"/>
    <sheet name="05-01-01 доп.1" sheetId="7" r:id="rId23"/>
    <sheet name="06-01-01 НВК2 изм.1" sheetId="24" r:id="rId24"/>
    <sheet name="+06-01-02_НВК3 изм.1_корр" sheetId="40" r:id="rId25"/>
    <sheet name="06-02-01 НВК4 изм.1" sheetId="22" r:id="rId26"/>
    <sheet name="06-02-02 НВК5 изм.1" sheetId="21" r:id="rId27"/>
    <sheet name="06-03-01 ТС1 изм.1" sheetId="20" r:id="rId28"/>
    <sheet name="06-03-02 АС4 изм.1" sheetId="19" r:id="rId29"/>
    <sheet name="06-03-03 ТС2 изм.1" sheetId="18" r:id="rId30"/>
    <sheet name="06-03-04 ТС3 изм.1" sheetId="17" r:id="rId31"/>
    <sheet name="06-04-01 ГСН изм.1" sheetId="16" r:id="rId32"/>
    <sheet name="06-02-02 доп.1" sheetId="5" r:id="rId33"/>
    <sheet name="07-01-01 ГП1 изм.1" sheetId="15" r:id="rId34"/>
    <sheet name="07-01-01 доп.1" sheetId="6" r:id="rId35"/>
    <sheet name="07-01-02 ГП2 изм.1" sheetId="14" r:id="rId36"/>
    <sheet name="09-01-01 ЭС1 ПНР" sheetId="13" r:id="rId37"/>
    <sheet name="09-01-02 ЭС2 ПНР" sheetId="12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4">'+06-01-02_НВК3 изм.1_корр'!$46:$46</definedName>
    <definedName name="_xlnm.Print_Titles" localSheetId="9">'01-01-01 доп.1'!$46:$46</definedName>
    <definedName name="_xlnm.Print_Titles" localSheetId="10">'01-01-02 доп.1'!$46:$46</definedName>
    <definedName name="_xlnm.Print_Titles" localSheetId="11">'01-01-02 доп.2'!$46:$46</definedName>
    <definedName name="_xlnm.Print_Titles" localSheetId="13">'02-01-01 доп.1'!$46:$46</definedName>
    <definedName name="_xlnm.Print_Titles" localSheetId="14">'02-01-01 доп.2'!$46:$46</definedName>
    <definedName name="_xlnm.Print_Titles" localSheetId="12">'02-01-01 ПЖ -изм.1'!$46:$46</definedName>
    <definedName name="_xlnm.Print_Titles" localSheetId="15">'02-03-01 АС1 изм.1 '!$46:$46</definedName>
    <definedName name="_xlnm.Print_Titles" localSheetId="17">'02-03-01 доп.1'!$46:$46</definedName>
    <definedName name="_xlnm.Print_Titles" localSheetId="18">'02-03-01 доп.2'!$46:$46</definedName>
    <definedName name="_xlnm.Print_Titles" localSheetId="19">'02-03-01 доп.3'!$46:$46</definedName>
    <definedName name="_xlnm.Print_Titles" localSheetId="16">'02-03-02 АС2 изм.1'!$46:$46</definedName>
    <definedName name="_xlnm.Print_Titles" localSheetId="20">'04-01-01 ЭС1 изм.1'!$46:$46</definedName>
    <definedName name="_xlnm.Print_Titles" localSheetId="21">'04-01-02 ЭС2 изм.1'!$46:$46</definedName>
    <definedName name="_xlnm.Print_Titles" localSheetId="22">'05-01-01 доп.1'!$46:$46</definedName>
    <definedName name="_xlnm.Print_Titles" localSheetId="23">'06-01-01 НВК2 изм.1'!$46:$46</definedName>
    <definedName name="_xlnm.Print_Titles" localSheetId="25">'06-02-01 НВК4 изм.1'!$46:$46</definedName>
    <definedName name="_xlnm.Print_Titles" localSheetId="32">'06-02-02 доп.1'!$46:$46</definedName>
    <definedName name="_xlnm.Print_Titles" localSheetId="26">'06-02-02 НВК5 изм.1'!$46:$46</definedName>
    <definedName name="_xlnm.Print_Titles" localSheetId="27">'06-03-01 ТС1 изм.1'!$46:$46</definedName>
    <definedName name="_xlnm.Print_Titles" localSheetId="28">'06-03-02 АС4 изм.1'!$46:$46</definedName>
    <definedName name="_xlnm.Print_Titles" localSheetId="29">'06-03-03 ТС2 изм.1'!$46:$46</definedName>
    <definedName name="_xlnm.Print_Titles" localSheetId="30">'06-03-04 ТС3 изм.1'!$46:$46</definedName>
    <definedName name="_xlnm.Print_Titles" localSheetId="31">'06-04-01 ГСН изм.1'!$46:$46</definedName>
    <definedName name="_xlnm.Print_Titles" localSheetId="33">'07-01-01 ГП1 изм.1'!$46:$46</definedName>
    <definedName name="_xlnm.Print_Titles" localSheetId="34">'07-01-01 доп.1'!$46:$46</definedName>
    <definedName name="_xlnm.Print_Titles" localSheetId="35">'07-01-02 ГП2 изм.1'!$46:$46</definedName>
    <definedName name="_xlnm.Print_Titles" localSheetId="36">'09-01-01 ЭС1 ПНР'!$46:$46</definedName>
    <definedName name="_xlnm.Print_Titles" localSheetId="37">'09-01-02 ЭС2 ПНР'!$46:$46</definedName>
    <definedName name="_xlnm.Print_Titles" localSheetId="6">'3 (с 1,0514)'!$24:$24</definedName>
    <definedName name="_xlnm.Print_Titles" localSheetId="5">корр!$24:$24</definedName>
    <definedName name="_xlnm.Print_Titles" localSheetId="8">'ССР2 без коэфф.'!$22:$22</definedName>
    <definedName name="_xlnm.Print_Titles" localSheetId="4">'ССР2 без коэфф. корр'!$22:$22</definedName>
    <definedName name="_xlnm.Print_Titles" localSheetId="2">'ССР2 с 1,0514'!$22:$22</definedName>
    <definedName name="_xlnm.Print_Titles" localSheetId="7">'ССР2 с 1,0514 корр'!$22:$22</definedName>
    <definedName name="_xlnm.Print_Titles" localSheetId="3">'ССР2_корр.2 (с 1,0514)'!$22:$22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4">'+06-01-02_НВК3 изм.1_корр'!$A$1:$N$5579</definedName>
    <definedName name="_xlnm.Print_Area" localSheetId="9">'01-01-01 доп.1'!$A$1:$N$108</definedName>
    <definedName name="_xlnm.Print_Area" localSheetId="10">'01-01-02 доп.1'!$A$1:$N$99</definedName>
    <definedName name="_xlnm.Print_Area" localSheetId="11">'01-01-02 доп.2'!$A$1:$N$131</definedName>
    <definedName name="_xlnm.Print_Area" localSheetId="13">'02-01-01 доп.1'!$A$1:$N$134</definedName>
    <definedName name="_xlnm.Print_Area" localSheetId="14">'02-01-01 доп.2'!$A$1:$N$507</definedName>
    <definedName name="_xlnm.Print_Area" localSheetId="12">'02-01-01 ПЖ -изм.1'!$A$1:$N$848</definedName>
    <definedName name="_xlnm.Print_Area" localSheetId="15">'02-03-01 АС1 изм.1 '!$A$1:$N$1174</definedName>
    <definedName name="_xlnm.Print_Area" localSheetId="17">'02-03-01 доп.1'!$A$1:$N$203</definedName>
    <definedName name="_xlnm.Print_Area" localSheetId="18">'02-03-01 доп.2'!$A$1:$N$223</definedName>
    <definedName name="_xlnm.Print_Area" localSheetId="19">'02-03-01 доп.3'!$A$1:$N$526</definedName>
    <definedName name="_xlnm.Print_Area" localSheetId="16">'02-03-02 АС2 изм.1'!$A$1:$N$354</definedName>
    <definedName name="_xlnm.Print_Area" localSheetId="20">'04-01-01 ЭС1 изм.1'!$A$1:$N$282</definedName>
    <definedName name="_xlnm.Print_Area" localSheetId="21">'04-01-02 ЭС2 изм.1'!$A$1:$N$1669</definedName>
    <definedName name="_xlnm.Print_Area" localSheetId="22">'05-01-01 доп.1'!$A$1:$N$340</definedName>
    <definedName name="_xlnm.Print_Area" localSheetId="23">'06-01-01 НВК2 изм.1'!$A$1:$N$480</definedName>
    <definedName name="_xlnm.Print_Area" localSheetId="25">'06-02-01 НВК4 изм.1'!$A$1:$N$1088</definedName>
    <definedName name="_xlnm.Print_Area" localSheetId="32">'06-02-02 доп.1'!$A$1:$N$336</definedName>
    <definedName name="_xlnm.Print_Area" localSheetId="26">'06-02-02 НВК5 изм.1'!$A$1:$N$1349</definedName>
    <definedName name="_xlnm.Print_Area" localSheetId="27">'06-03-01 ТС1 изм.1'!$A$1:$N$405</definedName>
    <definedName name="_xlnm.Print_Area" localSheetId="28">'06-03-02 АС4 изм.1'!$A$1:$N$285</definedName>
    <definedName name="_xlnm.Print_Area" localSheetId="29">'06-03-03 ТС2 изм.1'!$A$1:$N$1378</definedName>
    <definedName name="_xlnm.Print_Area" localSheetId="30">'06-03-04 ТС3 изм.1'!$A$1:$N$935</definedName>
    <definedName name="_xlnm.Print_Area" localSheetId="31">'06-04-01 ГСН изм.1'!$A$1:$N$681</definedName>
    <definedName name="_xlnm.Print_Area" localSheetId="33">'07-01-01 ГП1 изм.1'!$A$1:$N$476</definedName>
    <definedName name="_xlnm.Print_Area" localSheetId="34">'07-01-01 доп.1'!$A$1:$N$282</definedName>
    <definedName name="_xlnm.Print_Area" localSheetId="35">'07-01-02 ГП2 изм.1'!$A$1:$N$1076</definedName>
    <definedName name="_xlnm.Print_Area" localSheetId="36">'09-01-01 ЭС1 ПНР'!$A$1:$N$84</definedName>
    <definedName name="_xlnm.Print_Area" localSheetId="37">'09-01-02 ЭС2 ПНР'!$A$1:$N$124</definedName>
    <definedName name="_xlnm.Print_Area" localSheetId="6">'3 (с 1,0514)'!$A$1:$H$97</definedName>
    <definedName name="_xlnm.Print_Area" localSheetId="5">корр!$A$1:$H$97</definedName>
    <definedName name="_xlnm.Print_Area" localSheetId="1">'реестр кс-2 по ССР2'!$A$1:$J$41</definedName>
    <definedName name="_xlnm.Print_Area" localSheetId="0">'реестр ССР2-2'!$A$1:$J$41</definedName>
    <definedName name="_xlnm.Print_Area" localSheetId="8">'ССР2 без коэфф.'!$A$1:$H$94</definedName>
    <definedName name="_xlnm.Print_Area" localSheetId="4">'ССР2 без коэфф. корр'!$A$17:$H$95</definedName>
    <definedName name="_xlnm.Print_Area" localSheetId="2">'ССР2 с 1,0514'!$A$1:$H$94</definedName>
    <definedName name="_xlnm.Print_Area" localSheetId="7">'ССР2 с 1,0514 корр'!$A$18:$H$95</definedName>
    <definedName name="_xlnm.Print_Area" localSheetId="3">'ССР2_корр.2 (с 1,0514)'!$A$4:$H$90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39" l="1"/>
  <c r="D80" i="39" s="1"/>
  <c r="G78" i="39"/>
  <c r="G80" i="39" s="1"/>
  <c r="E78" i="39"/>
  <c r="E80" i="39" s="1"/>
  <c r="N39" i="37"/>
  <c r="O39" i="37" s="1"/>
  <c r="J39" i="37"/>
  <c r="Q39" i="37" s="1"/>
  <c r="Q38" i="37"/>
  <c r="N38" i="37"/>
  <c r="O38" i="37" s="1"/>
  <c r="L38" i="37"/>
  <c r="M38" i="37" s="1"/>
  <c r="J38" i="37"/>
  <c r="N37" i="37"/>
  <c r="O37" i="37" s="1"/>
  <c r="J37" i="37"/>
  <c r="Q37" i="37" s="1"/>
  <c r="Q36" i="37"/>
  <c r="O36" i="37"/>
  <c r="N36" i="37"/>
  <c r="L36" i="37"/>
  <c r="M36" i="37" s="1"/>
  <c r="J36" i="37"/>
  <c r="N35" i="37"/>
  <c r="O35" i="37" s="1"/>
  <c r="L35" i="37"/>
  <c r="M35" i="37" s="1"/>
  <c r="J35" i="37"/>
  <c r="Q35" i="37" s="1"/>
  <c r="Q34" i="37"/>
  <c r="O34" i="37"/>
  <c r="N34" i="37"/>
  <c r="L34" i="37"/>
  <c r="M34" i="37" s="1"/>
  <c r="J34" i="37"/>
  <c r="N33" i="37"/>
  <c r="O33" i="37" s="1"/>
  <c r="L33" i="37"/>
  <c r="M33" i="37" s="1"/>
  <c r="J33" i="37"/>
  <c r="Q33" i="37" s="1"/>
  <c r="Q32" i="37"/>
  <c r="O32" i="37"/>
  <c r="N32" i="37"/>
  <c r="L32" i="37"/>
  <c r="M32" i="37" s="1"/>
  <c r="J32" i="37"/>
  <c r="N31" i="37"/>
  <c r="O31" i="37" s="1"/>
  <c r="L31" i="37"/>
  <c r="M31" i="37" s="1"/>
  <c r="J31" i="37"/>
  <c r="L41" i="37" s="1"/>
  <c r="Q30" i="37"/>
  <c r="O30" i="37"/>
  <c r="N30" i="37"/>
  <c r="L30" i="37"/>
  <c r="M30" i="37" s="1"/>
  <c r="J30" i="37"/>
  <c r="N29" i="37"/>
  <c r="O29" i="37" s="1"/>
  <c r="J29" i="37"/>
  <c r="Q29" i="37" s="1"/>
  <c r="L28" i="37"/>
  <c r="M28" i="37" s="1"/>
  <c r="J28" i="37"/>
  <c r="M27" i="37"/>
  <c r="L27" i="37"/>
  <c r="J27" i="37"/>
  <c r="M26" i="37"/>
  <c r="L26" i="37"/>
  <c r="J26" i="37"/>
  <c r="L25" i="37"/>
  <c r="M25" i="37" s="1"/>
  <c r="J25" i="37"/>
  <c r="L24" i="37"/>
  <c r="M24" i="37" s="1"/>
  <c r="J24" i="37"/>
  <c r="M23" i="37"/>
  <c r="L23" i="37"/>
  <c r="J23" i="37"/>
  <c r="M22" i="37"/>
  <c r="L22" i="37"/>
  <c r="J22" i="37"/>
  <c r="L21" i="37"/>
  <c r="M21" i="37" s="1"/>
  <c r="J21" i="37"/>
  <c r="L20" i="37"/>
  <c r="M20" i="37" s="1"/>
  <c r="J20" i="37"/>
  <c r="M19" i="37"/>
  <c r="L19" i="37"/>
  <c r="J19" i="37"/>
  <c r="M18" i="37"/>
  <c r="L18" i="37"/>
  <c r="J18" i="37"/>
  <c r="H17" i="37"/>
  <c r="H41" i="37" s="1"/>
  <c r="G17" i="37"/>
  <c r="G41" i="37" s="1"/>
  <c r="F17" i="37"/>
  <c r="F41" i="37" s="1"/>
  <c r="E17" i="37"/>
  <c r="E41" i="37" s="1"/>
  <c r="D17" i="37"/>
  <c r="D41" i="37" s="1"/>
  <c r="L16" i="37"/>
  <c r="M16" i="37" s="1"/>
  <c r="J16" i="37"/>
  <c r="L15" i="37"/>
  <c r="M15" i="37" s="1"/>
  <c r="J15" i="37"/>
  <c r="L14" i="37"/>
  <c r="M14" i="37" s="1"/>
  <c r="J14" i="37"/>
  <c r="L13" i="37"/>
  <c r="M13" i="37" s="1"/>
  <c r="J13" i="37"/>
  <c r="L12" i="37"/>
  <c r="M12" i="37" s="1"/>
  <c r="J12" i="37"/>
  <c r="L11" i="37"/>
  <c r="M11" i="37" s="1"/>
  <c r="J11" i="37"/>
  <c r="G81" i="36"/>
  <c r="G83" i="36" s="1"/>
  <c r="E81" i="36"/>
  <c r="E83" i="36" s="1"/>
  <c r="D81" i="36"/>
  <c r="D83" i="36" s="1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D79" i="34"/>
  <c r="D81" i="34" s="1"/>
  <c r="E79" i="34"/>
  <c r="E81" i="34"/>
  <c r="G79" i="34"/>
  <c r="G81" i="34" s="1"/>
  <c r="L41" i="33"/>
  <c r="K41" i="33"/>
  <c r="F41" i="33"/>
  <c r="E41" i="33"/>
  <c r="D41" i="33"/>
  <c r="N39" i="33"/>
  <c r="O39" i="33" s="1"/>
  <c r="J39" i="33"/>
  <c r="Q39" i="33" s="1"/>
  <c r="Q38" i="33"/>
  <c r="N38" i="33"/>
  <c r="O38" i="33" s="1"/>
  <c r="L38" i="33"/>
  <c r="M38" i="33" s="1"/>
  <c r="J38" i="33"/>
  <c r="N37" i="33"/>
  <c r="O37" i="33" s="1"/>
  <c r="J37" i="33"/>
  <c r="Q37" i="33" s="1"/>
  <c r="Q36" i="33"/>
  <c r="N36" i="33"/>
  <c r="O36" i="33" s="1"/>
  <c r="L36" i="33"/>
  <c r="M36" i="33" s="1"/>
  <c r="J36" i="33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Q32" i="33"/>
  <c r="N32" i="33"/>
  <c r="O32" i="33" s="1"/>
  <c r="L32" i="33"/>
  <c r="M32" i="33" s="1"/>
  <c r="J32" i="33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M26" i="33"/>
  <c r="L26" i="33"/>
  <c r="J26" i="33"/>
  <c r="L25" i="33"/>
  <c r="M25" i="33" s="1"/>
  <c r="J25" i="33"/>
  <c r="L24" i="33"/>
  <c r="M24" i="33" s="1"/>
  <c r="J24" i="33"/>
  <c r="L23" i="33"/>
  <c r="M23" i="33" s="1"/>
  <c r="J23" i="33"/>
  <c r="M22" i="33"/>
  <c r="L22" i="33"/>
  <c r="J22" i="33"/>
  <c r="L21" i="33"/>
  <c r="M21" i="33" s="1"/>
  <c r="J21" i="33"/>
  <c r="L20" i="33"/>
  <c r="M20" i="33" s="1"/>
  <c r="J20" i="33"/>
  <c r="L19" i="33"/>
  <c r="M19" i="33" s="1"/>
  <c r="J19" i="33"/>
  <c r="M18" i="33"/>
  <c r="L18" i="33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I81" i="32" l="1"/>
  <c r="I83" i="32" s="1"/>
  <c r="I85" i="32" s="1"/>
  <c r="X85" i="32" s="1"/>
  <c r="G82" i="39"/>
  <c r="G83" i="39" s="1"/>
  <c r="G84" i="39" s="1"/>
  <c r="D82" i="39"/>
  <c r="D83" i="39" s="1"/>
  <c r="D84" i="39" s="1"/>
  <c r="E82" i="39"/>
  <c r="E83" i="39" s="1"/>
  <c r="E84" i="39" s="1"/>
  <c r="H78" i="39"/>
  <c r="H80" i="39" s="1"/>
  <c r="J17" i="37"/>
  <c r="J41" i="37" s="1"/>
  <c r="I84" i="39" s="1"/>
  <c r="L17" i="37"/>
  <c r="M17" i="37" s="1"/>
  <c r="Q31" i="37"/>
  <c r="G85" i="36"/>
  <c r="G86" i="36" s="1"/>
  <c r="G87" i="36" s="1"/>
  <c r="D85" i="36"/>
  <c r="D86" i="36" s="1"/>
  <c r="D87" i="36" s="1"/>
  <c r="E85" i="36"/>
  <c r="E86" i="36" s="1"/>
  <c r="E87" i="36" s="1"/>
  <c r="H81" i="36"/>
  <c r="H83" i="36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K42" i="33" s="1"/>
  <c r="L17" i="33"/>
  <c r="M17" i="33"/>
  <c r="H82" i="39" l="1"/>
  <c r="H83" i="39" s="1"/>
  <c r="H84" i="39" s="1"/>
  <c r="H85" i="36"/>
  <c r="H86" i="36" s="1"/>
  <c r="H87" i="36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C39" i="31" s="1"/>
  <c r="AD39" i="31" s="1"/>
  <c r="AA33" i="31"/>
  <c r="AC33" i="31" s="1"/>
  <c r="AD33" i="31" s="1"/>
  <c r="AD30" i="31"/>
  <c r="AD31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D32" i="31" s="1"/>
  <c r="AC34" i="31"/>
  <c r="AC35" i="31"/>
  <c r="AC36" i="31"/>
  <c r="AC37" i="31"/>
  <c r="AC38" i="3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AA74" i="30" l="1"/>
  <c r="AB74" i="30" s="1"/>
  <c r="E84" i="3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Y58" i="30" s="1"/>
  <c r="Z58" i="30" s="1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Y50" i="30" s="1"/>
  <c r="Z50" i="30" s="1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I24" i="30"/>
  <c r="Y24" i="30" s="1"/>
  <c r="Z24" i="30" s="1"/>
</calcChain>
</file>

<file path=xl/sharedStrings.xml><?xml version="1.0" encoding="utf-8"?>
<sst xmlns="http://schemas.openxmlformats.org/spreadsheetml/2006/main" count="61551" uniqueCount="4535">
  <si>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</si>
  <si>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</si>
  <si>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</si>
  <si>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</si>
  <si>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</si>
  <si>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</si>
  <si>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</si>
  <si>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</si>
  <si>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</si>
  <si>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</si>
  <si>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</si>
  <si>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</si>
  <si>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</si>
  <si>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</si>
  <si>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</si>
  <si>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</si>
  <si>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</si>
  <si>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</si>
  <si>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</si>
  <si>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</si>
  <si>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</si>
  <si>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</si>
  <si>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</si>
  <si>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</si>
  <si>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</si>
  <si>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</si>
  <si>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</si>
  <si>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</si>
  <si>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</si>
  <si>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</si>
  <si>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</si>
  <si>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</si>
  <si>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</si>
  <si>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</si>
  <si>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</si>
  <si>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</si>
  <si>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</si>
  <si>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</si>
  <si>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</si>
  <si>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</si>
  <si>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</si>
  <si>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</si>
  <si>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</si>
  <si>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</si>
  <si>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</si>
  <si>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</si>
  <si>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</si>
  <si>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</si>
  <si>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</si>
  <si>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</si>
  <si>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</si>
  <si>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</si>
  <si>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</si>
  <si>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</si>
  <si>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</si>
  <si>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</si>
  <si>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</si>
  <si>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</si>
  <si>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</si>
  <si>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</si>
  <si>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</si>
  <si>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</si>
  <si>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</si>
  <si>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</si>
  <si>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</si>
  <si>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</si>
  <si>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</si>
  <si>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</si>
  <si>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</si>
  <si>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</si>
  <si>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</si>
  <si>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</si>
  <si>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</si>
  <si>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</si>
  <si>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</si>
  <si>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</si>
  <si>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</si>
  <si>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</si>
  <si>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</si>
  <si>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</si>
  <si>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</si>
  <si>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</si>
  <si>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</si>
  <si>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</si>
  <si>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</si>
  <si>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</si>
  <si>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</si>
  <si>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</si>
  <si>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</si>
  <si>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</si>
  <si>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</si>
  <si>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</si>
  <si>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</si>
  <si>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</si>
  <si>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</si>
  <si>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</si>
  <si>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</si>
  <si>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</si>
  <si>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</si>
  <si>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</si>
  <si>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</si>
  <si>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</si>
  <si>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</si>
  <si>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</si>
  <si>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</si>
  <si>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</si>
  <si>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</si>
  <si>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</si>
  <si>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</si>
  <si>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</si>
  <si>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</si>
  <si>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</si>
  <si>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</si>
  <si>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</si>
  <si>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</si>
  <si>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</si>
  <si>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</si>
  <si>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</si>
  <si>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</si>
  <si>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</si>
  <si>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</si>
  <si>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</si>
  <si>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</si>
  <si>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</si>
  <si>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</si>
  <si>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</si>
  <si>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</si>
  <si>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</si>
  <si>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</si>
  <si>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</si>
  <si>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</si>
  <si>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</si>
  <si>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</si>
  <si>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</si>
  <si>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</si>
  <si>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</si>
  <si>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</si>
  <si>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</si>
  <si>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</si>
  <si>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</si>
  <si>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</si>
  <si>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</si>
  <si>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</si>
  <si>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</si>
  <si>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</si>
  <si>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</si>
  <si>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</si>
  <si>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</si>
  <si>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</si>
  <si>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</si>
  <si>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</si>
  <si>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</si>
  <si>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</si>
  <si>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</si>
  <si>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</si>
  <si>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</si>
  <si>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</si>
  <si>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</si>
  <si>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</si>
  <si>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</si>
  <si>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</si>
  <si>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</si>
  <si>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</si>
  <si>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</si>
  <si>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</si>
  <si>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</si>
  <si>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</si>
  <si>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</si>
  <si>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</si>
  <si>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</si>
  <si>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</si>
  <si>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</si>
  <si>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</si>
  <si>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</si>
  <si>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</si>
  <si>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</si>
  <si>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</si>
  <si>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</si>
  <si>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</si>
  <si>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</si>
  <si>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</si>
  <si>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</si>
  <si>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</si>
  <si>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</si>
  <si>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</si>
  <si>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</si>
  <si>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</si>
  <si>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</si>
  <si>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</si>
  <si>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</si>
  <si>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</si>
  <si>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</si>
  <si>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</si>
  <si>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</si>
  <si>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</si>
  <si>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</si>
  <si>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</si>
  <si>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</si>
  <si>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</si>
  <si>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</si>
  <si>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</si>
  <si>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</si>
  <si>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</si>
  <si>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</si>
  <si>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</si>
  <si>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</si>
  <si>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</si>
  <si>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</si>
  <si>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</si>
  <si>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</si>
  <si>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</si>
  <si>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</si>
  <si>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</si>
  <si>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</si>
  <si>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</si>
  <si>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</si>
  <si>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</si>
  <si>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</si>
  <si>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</si>
  <si>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</si>
  <si>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</si>
  <si>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</si>
  <si>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</si>
  <si>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</si>
  <si>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</si>
  <si>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</si>
  <si>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</si>
  <si>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</si>
  <si>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</si>
  <si>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</si>
  <si>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</si>
  <si>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</si>
  <si>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</si>
  <si>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</si>
  <si>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</si>
  <si>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</si>
  <si>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</si>
  <si>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</si>
  <si>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</si>
  <si>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</si>
  <si>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</si>
  <si>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</si>
  <si>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</si>
  <si>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</si>
  <si>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</si>
  <si>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</si>
  <si>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</si>
  <si>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</si>
  <si>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</si>
  <si>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</si>
  <si>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</si>
  <si>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</si>
  <si>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</si>
  <si>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</si>
  <si>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</si>
  <si>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</si>
  <si>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</si>
  <si>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</si>
  <si>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</si>
  <si>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</si>
  <si>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</si>
  <si>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</si>
  <si>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</si>
  <si>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</si>
  <si>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</si>
  <si>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</si>
  <si>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</si>
  <si>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</si>
  <si>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</si>
  <si>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</si>
  <si>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</si>
  <si>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</si>
  <si>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</si>
  <si>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</si>
  <si>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</si>
  <si>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</si>
  <si>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</si>
  <si>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</si>
  <si>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</si>
  <si>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</si>
  <si>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</si>
  <si>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</si>
  <si>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</si>
  <si>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</si>
  <si>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</si>
  <si>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</si>
  <si>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</si>
  <si>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</si>
  <si>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</si>
  <si>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</si>
  <si>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</si>
  <si>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</si>
  <si>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</si>
  <si>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</si>
  <si>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</si>
  <si>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</si>
  <si>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</si>
  <si>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</si>
  <si>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</si>
  <si>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</si>
  <si>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</si>
  <si>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</si>
  <si>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</si>
  <si>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</si>
  <si>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</si>
  <si>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</si>
  <si>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</si>
  <si>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</si>
  <si>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</si>
  <si>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</si>
  <si>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</si>
  <si>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</si>
  <si>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</si>
  <si>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</si>
  <si>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</si>
  <si>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</si>
  <si>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</si>
  <si>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</si>
  <si>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</si>
  <si>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</si>
  <si>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</si>
  <si>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</si>
  <si>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</si>
  <si>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</si>
  <si>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</si>
  <si>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</si>
  <si>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</si>
  <si>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</si>
  <si>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</si>
  <si>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</si>
  <si>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</si>
  <si>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</si>
  <si>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</si>
  <si>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</si>
  <si>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</si>
  <si>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</si>
  <si>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</si>
  <si>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</si>
  <si>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</si>
  <si>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</si>
  <si>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</si>
  <si>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</si>
  <si>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</si>
  <si>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</si>
  <si>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</si>
  <si>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</si>
  <si>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</si>
  <si>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</si>
  <si>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</si>
  <si>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</si>
  <si>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</si>
  <si>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</si>
  <si>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</si>
  <si>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</si>
  <si>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</si>
  <si>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</si>
  <si>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</si>
  <si>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</si>
  <si>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</si>
  <si>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</si>
  <si>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</si>
  <si>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</si>
  <si>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</si>
  <si>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</si>
  <si>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</si>
  <si>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</si>
  <si>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</si>
  <si>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</si>
  <si>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</si>
  <si>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</si>
  <si>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</si>
  <si>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</si>
  <si>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</si>
  <si>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</si>
  <si>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</si>
  <si>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</si>
  <si>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</si>
  <si>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</si>
  <si>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</si>
  <si>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</si>
  <si>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</si>
  <si>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</si>
  <si>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</si>
  <si>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</si>
  <si>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</si>
  <si>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</si>
  <si>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</si>
  <si>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</si>
  <si>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</si>
  <si>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</si>
  <si>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</si>
  <si>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</si>
  <si>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</si>
  <si>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</si>
  <si>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</si>
  <si>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</si>
  <si>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</si>
  <si>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</si>
  <si>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</si>
  <si>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</si>
  <si>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</si>
  <si>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</si>
  <si>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</si>
  <si>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</si>
  <si>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</si>
  <si>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</si>
  <si>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</si>
  <si>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</si>
  <si>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</si>
  <si>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</si>
  <si>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</si>
  <si>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</si>
  <si>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</si>
  <si>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</si>
  <si>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</si>
  <si>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</si>
  <si>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</si>
  <si>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</si>
  <si>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</si>
  <si>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</si>
  <si>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</si>
  <si>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</si>
  <si>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</si>
  <si>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</si>
  <si>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</si>
  <si>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</si>
  <si>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</si>
  <si>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</si>
  <si>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</si>
  <si>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</si>
  <si>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</si>
  <si>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</si>
  <si>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</si>
  <si>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</si>
  <si>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</si>
  <si>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</si>
  <si>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</si>
  <si>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</si>
  <si>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</si>
  <si>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</si>
  <si>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</si>
  <si>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</si>
  <si>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</si>
  <si>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</si>
  <si>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</si>
  <si>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</si>
  <si>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</si>
  <si>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</si>
  <si>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</si>
  <si>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</si>
  <si>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</si>
  <si>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</si>
  <si>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</si>
  <si>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</si>
  <si>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</si>
  <si>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</si>
  <si>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</si>
  <si>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</si>
  <si>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</si>
  <si>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</si>
  <si>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</si>
  <si>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</si>
  <si>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</si>
  <si>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</si>
  <si>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</si>
  <si>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</si>
  <si>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</si>
  <si>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</si>
  <si>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</si>
  <si>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</si>
  <si>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</si>
  <si>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</si>
  <si>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</si>
  <si>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</si>
  <si>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</si>
  <si>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</si>
  <si>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</si>
  <si>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</si>
  <si>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</si>
  <si>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</si>
  <si>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</si>
  <si>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</si>
  <si>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</si>
  <si>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</si>
  <si>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</si>
  <si>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</si>
  <si>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</si>
  <si>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</si>
  <si>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</si>
  <si>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</si>
  <si>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</si>
  <si>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</si>
  <si>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</si>
  <si>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</si>
  <si>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</si>
  <si>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</si>
  <si>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</si>
  <si>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</si>
  <si>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</si>
  <si>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</si>
  <si>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</si>
  <si>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</si>
  <si>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</si>
  <si>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</si>
  <si>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</si>
  <si>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</si>
  <si>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</si>
  <si>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</si>
  <si>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</si>
  <si>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</si>
  <si>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</si>
  <si>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</si>
  <si>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</si>
  <si>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</si>
  <si>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</si>
  <si>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</si>
  <si>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</si>
  <si>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</si>
  <si>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</si>
  <si>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</si>
  <si>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</si>
  <si>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</si>
  <si>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</si>
  <si>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</si>
  <si>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</si>
  <si>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</si>
  <si>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</si>
  <si>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</si>
  <si>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</si>
  <si>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</si>
  <si>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</si>
  <si>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</si>
  <si>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</si>
  <si>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</si>
  <si>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</si>
  <si>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</si>
  <si>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</si>
  <si>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</si>
  <si>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</si>
  <si>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</si>
  <si>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</si>
  <si>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</si>
  <si>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</si>
  <si>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</si>
  <si>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</si>
  <si>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</si>
  <si>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</si>
  <si>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</si>
  <si>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</si>
  <si>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</si>
  <si>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</si>
  <si>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</si>
  <si>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</si>
  <si>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</si>
  <si>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</si>
  <si>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</si>
  <si>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</si>
  <si>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</si>
  <si>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</si>
  <si>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</si>
  <si>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</si>
  <si>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</si>
  <si>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</si>
  <si>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</si>
  <si>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</si>
  <si>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</si>
  <si>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</si>
  <si>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</si>
  <si>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</si>
  <si>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</si>
  <si>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</si>
  <si>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</si>
  <si>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</si>
  <si>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</si>
  <si>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</si>
  <si>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</si>
  <si>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</si>
  <si>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</si>
  <si>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</si>
  <si>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</si>
  <si>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</si>
  <si>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</si>
  <si>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</si>
  <si>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</si>
  <si>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</si>
  <si>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</si>
  <si>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</si>
  <si>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</si>
  <si>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</si>
  <si>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</si>
  <si>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</si>
  <si>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</si>
  <si>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</si>
  <si>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</si>
  <si>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</si>
  <si>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</si>
  <si>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</si>
  <si>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</si>
  <si>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</si>
  <si>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</si>
  <si>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</si>
  <si>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</si>
  <si>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</si>
  <si>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</si>
  <si>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</si>
  <si>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</si>
  <si>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</si>
  <si>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</si>
  <si>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</si>
  <si>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</si>
  <si>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</si>
  <si>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</si>
  <si>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</si>
  <si>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</si>
  <si>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</si>
  <si>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</si>
  <si>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</si>
  <si>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</si>
  <si>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</si>
  <si>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</si>
  <si>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</si>
  <si>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</si>
  <si>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</si>
  <si>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</si>
  <si>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</si>
  <si>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</si>
  <si>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</si>
  <si>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</si>
  <si>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</si>
  <si>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</si>
  <si>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</si>
  <si>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</si>
  <si>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</si>
  <si>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</si>
  <si>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</si>
  <si>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</si>
  <si>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</si>
  <si>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</si>
  <si>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</si>
  <si>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</si>
  <si>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</si>
  <si>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</si>
  <si>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</si>
  <si>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</si>
  <si>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</si>
  <si>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</si>
  <si>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</si>
  <si>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</si>
  <si>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</si>
  <si>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</si>
  <si>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</si>
  <si>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</si>
  <si>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</si>
  <si>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</si>
  <si>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</si>
  <si>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</si>
  <si>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</si>
  <si>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</si>
  <si>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</si>
  <si>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</si>
  <si>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</si>
  <si>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</si>
  <si>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</si>
  <si>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</si>
  <si>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</si>
  <si>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</si>
  <si>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</si>
  <si>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</si>
  <si>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</si>
  <si>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</si>
  <si>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</si>
  <si>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</si>
  <si>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</si>
  <si>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</si>
  <si>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</si>
  <si>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</si>
  <si>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</si>
  <si>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</si>
  <si>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</si>
  <si>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</si>
  <si>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</si>
  <si>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</si>
  <si>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</si>
  <si>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</si>
  <si>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</si>
  <si>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</si>
  <si>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</si>
  <si>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</si>
  <si>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</si>
  <si>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</si>
  <si>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</si>
  <si>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</si>
  <si>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</si>
  <si>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</si>
  <si>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</si>
  <si>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</si>
  <si>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</si>
  <si>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</si>
  <si>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</si>
  <si>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</si>
  <si>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</si>
  <si>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</si>
  <si>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</si>
  <si>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</si>
  <si>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</si>
  <si>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</si>
  <si>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</si>
  <si>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</si>
  <si>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</si>
  <si>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</si>
  <si>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</si>
  <si>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</si>
  <si>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</si>
  <si>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</si>
  <si>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</si>
  <si>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</si>
  <si>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</si>
  <si>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</si>
  <si>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</si>
  <si>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</si>
  <si>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</si>
  <si>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</si>
  <si>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</si>
  <si>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</si>
  <si>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</si>
  <si>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</si>
  <si>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</si>
  <si>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</si>
  <si>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</si>
  <si>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</si>
  <si>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</si>
  <si>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</si>
  <si>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</si>
  <si>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</si>
  <si>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</si>
  <si>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</si>
  <si>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</si>
  <si>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</si>
  <si>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</si>
  <si>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</si>
  <si>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</si>
  <si>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</si>
  <si>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</si>
  <si>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</si>
  <si>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</si>
  <si>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</si>
  <si>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</si>
  <si>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</si>
  <si>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</si>
  <si>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</si>
  <si>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</si>
  <si>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</si>
  <si>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</si>
  <si>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</si>
  <si>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</si>
  <si>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</si>
  <si>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</si>
  <si>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</si>
  <si>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</si>
  <si>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</si>
  <si>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</si>
  <si>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</si>
  <si>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</si>
  <si>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</si>
  <si>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</si>
  <si>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</si>
  <si>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</si>
  <si>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</si>
  <si>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</si>
  <si>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</si>
  <si>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</si>
  <si>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</si>
  <si>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</si>
  <si>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</si>
  <si>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</si>
  <si>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</si>
  <si>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</si>
  <si>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</si>
  <si>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</si>
  <si>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</si>
  <si>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</si>
  <si>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</si>
  <si>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</si>
  <si>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</si>
  <si>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</si>
  <si>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</si>
  <si>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</si>
  <si>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</si>
  <si>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</si>
  <si>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</si>
  <si>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</si>
  <si>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</si>
  <si>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</si>
  <si>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</si>
  <si>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</si>
  <si>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</si>
  <si>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</si>
  <si>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</si>
  <si>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</si>
  <si>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</si>
  <si>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</si>
  <si>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</si>
  <si>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</si>
  <si>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</si>
  <si>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</si>
  <si>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</si>
  <si>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</si>
  <si>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</si>
  <si>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</si>
  <si>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</si>
  <si>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</si>
  <si>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</si>
  <si>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</si>
  <si>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</si>
  <si>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</si>
  <si>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</si>
  <si>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</si>
  <si>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</si>
  <si>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</si>
  <si>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</si>
  <si>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</si>
  <si>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</si>
  <si>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</si>
  <si>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</si>
  <si>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</si>
  <si>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</si>
  <si>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</si>
  <si>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</si>
  <si>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</si>
  <si>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</si>
  <si>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</si>
  <si>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</si>
  <si>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</si>
  <si>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</si>
  <si>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</si>
  <si>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</si>
  <si>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</si>
  <si>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</si>
  <si>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</si>
  <si>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</si>
  <si>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</si>
  <si>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</si>
  <si>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</si>
  <si>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</si>
  <si>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</si>
  <si>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</si>
  <si>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</si>
  <si>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</si>
  <si>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</si>
  <si>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</si>
  <si>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</si>
  <si>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</si>
  <si>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</si>
  <si>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</si>
  <si>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</si>
  <si>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</si>
  <si>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</si>
  <si>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</si>
  <si>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</si>
  <si>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</si>
  <si>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</si>
  <si>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</si>
  <si>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</si>
  <si>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</si>
  <si>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</si>
  <si>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</si>
  <si>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</si>
  <si>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</si>
  <si>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</si>
  <si>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</si>
  <si>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</si>
  <si>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</si>
  <si>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</si>
  <si>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</si>
  <si>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</si>
  <si>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</si>
  <si>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</si>
  <si>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</si>
  <si>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</si>
  <si>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</si>
  <si>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</si>
  <si>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</si>
  <si>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</si>
  <si>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</si>
  <si>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</si>
  <si>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</si>
  <si>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</si>
  <si>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</si>
  <si>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</si>
  <si>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</si>
  <si>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</si>
  <si>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</si>
  <si>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</si>
  <si>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</si>
  <si>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</si>
  <si>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</si>
  <si>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</si>
  <si>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</si>
  <si>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</si>
  <si>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</si>
  <si>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</si>
  <si>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</si>
  <si>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</si>
  <si>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</si>
  <si>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</si>
  <si>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</si>
  <si>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</si>
  <si>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</si>
  <si>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</si>
  <si>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</si>
  <si>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</si>
  <si>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</si>
  <si>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</si>
  <si>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</si>
  <si>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</si>
  <si>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</si>
  <si>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</si>
  <si>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</si>
  <si>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</si>
  <si>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</si>
  <si>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</si>
  <si>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</si>
  <si>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</si>
  <si>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</si>
  <si>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</si>
  <si>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</si>
  <si>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</si>
  <si>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</si>
  <si>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</si>
  <si>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</si>
  <si>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</si>
  <si>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</si>
  <si>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</si>
  <si>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</si>
  <si>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</si>
  <si>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</si>
  <si>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</si>
  <si>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</si>
  <si>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</si>
  <si>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</si>
  <si>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</si>
  <si>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</si>
  <si>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</si>
  <si>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</si>
  <si>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</si>
  <si>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</si>
  <si>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</si>
  <si>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</si>
  <si>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</si>
  <si>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</si>
  <si>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</si>
  <si>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</si>
  <si>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</si>
  <si>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</si>
  <si>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</si>
  <si>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</si>
  <si>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</si>
  <si>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</si>
  <si>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</si>
  <si>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</si>
  <si>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</si>
  <si>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</si>
  <si>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</si>
  <si>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</si>
  <si>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</si>
  <si>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</si>
  <si>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</si>
  <si>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</si>
  <si>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</si>
  <si>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</si>
  <si>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</si>
  <si>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</si>
  <si>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</si>
  <si>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</si>
  <si>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</si>
  <si>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</si>
  <si>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</si>
  <si>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</si>
  <si>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</si>
  <si>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</si>
  <si>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</si>
  <si>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</si>
  <si>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</si>
  <si>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</si>
  <si>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</si>
  <si>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</si>
  <si>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</si>
  <si>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</si>
  <si>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</si>
  <si>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</si>
  <si>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</si>
  <si>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</si>
  <si>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</si>
  <si>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</si>
  <si>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</si>
  <si>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</si>
  <si>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</si>
  <si>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</si>
  <si>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</si>
  <si>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</si>
  <si>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</si>
  <si>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</si>
  <si>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</si>
  <si>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</si>
  <si>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</si>
  <si>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</si>
  <si>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</si>
  <si>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</si>
  <si>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</si>
  <si>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</si>
  <si>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</si>
  <si>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</si>
  <si>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</si>
  <si>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</si>
  <si>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</si>
  <si>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</si>
  <si>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</si>
  <si>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</si>
  <si>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</si>
  <si>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</si>
  <si>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</si>
  <si>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</si>
  <si>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</si>
  <si>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</si>
  <si>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</si>
  <si>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</si>
  <si>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</si>
  <si>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</si>
  <si>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</si>
  <si>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</si>
  <si>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</si>
  <si>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</si>
  <si>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</si>
  <si>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</si>
  <si>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</si>
  <si>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</si>
  <si>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</si>
  <si>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</si>
  <si>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</si>
  <si>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</si>
  <si>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</si>
  <si>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</si>
  <si>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</si>
  <si>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</si>
  <si>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</si>
  <si>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</si>
  <si>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</si>
  <si>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</si>
  <si>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</si>
  <si>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</si>
  <si>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</si>
  <si>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</si>
  <si>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</si>
  <si>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</si>
  <si>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</si>
  <si>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</si>
  <si>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</si>
  <si>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</si>
  <si>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</si>
  <si>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</si>
  <si>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</si>
  <si>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</si>
  <si>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</si>
  <si>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</si>
  <si>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</si>
  <si>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</si>
  <si>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</si>
  <si>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</si>
  <si>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</si>
  <si>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</si>
  <si>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</si>
  <si>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</si>
  <si>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</si>
  <si>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</si>
  <si>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</si>
  <si>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</si>
  <si>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</si>
  <si>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</si>
  <si>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</si>
  <si>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</si>
  <si>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</si>
  <si>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</si>
  <si>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</si>
  <si>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</si>
  <si>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</si>
  <si>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</si>
  <si>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</si>
  <si>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</si>
  <si>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</si>
  <si>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</si>
  <si>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</si>
  <si>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</si>
  <si>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</si>
  <si>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</si>
  <si>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</si>
  <si>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</si>
  <si>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</si>
  <si>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</si>
  <si>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</si>
  <si>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</si>
  <si>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</si>
  <si>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</si>
  <si>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</si>
  <si>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</si>
  <si>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</si>
  <si>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</si>
  <si>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</si>
  <si>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</si>
  <si>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</si>
  <si>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</si>
  <si>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</si>
  <si>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</si>
  <si>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</si>
  <si>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</si>
  <si>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</si>
  <si>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</si>
  <si>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</si>
  <si>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</si>
  <si>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</si>
  <si>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</si>
  <si>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</si>
  <si>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</si>
  <si>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</si>
  <si>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</si>
  <si>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</si>
  <si>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</si>
  <si>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</si>
  <si>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</si>
  <si>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</si>
  <si>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</si>
  <si>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</si>
  <si>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</si>
  <si>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</si>
  <si>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</si>
  <si>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</si>
  <si>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</si>
  <si>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</si>
  <si>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</si>
  <si>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</si>
  <si>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</si>
  <si>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</si>
  <si>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</si>
  <si>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</si>
  <si>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</si>
  <si>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</si>
  <si>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</si>
  <si>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</si>
  <si>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</si>
  <si>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</si>
  <si>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</si>
  <si>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</si>
  <si>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</si>
  <si>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</si>
  <si>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</si>
  <si>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</si>
  <si>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</si>
  <si>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</si>
  <si>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</si>
  <si>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</si>
  <si>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</si>
  <si>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</si>
  <si>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</si>
  <si>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</si>
  <si>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</si>
  <si>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</si>
  <si>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</si>
  <si>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</si>
  <si>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</si>
  <si>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</si>
  <si>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</si>
  <si>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</si>
  <si>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</si>
  <si>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</si>
  <si>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</si>
  <si>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</si>
  <si>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</si>
  <si>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</si>
  <si>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</si>
  <si>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</si>
  <si>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</si>
  <si>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</si>
  <si>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</si>
  <si>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</si>
  <si>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</si>
  <si>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</si>
  <si>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</si>
  <si>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</si>
  <si>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</si>
  <si>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</si>
  <si>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</si>
  <si>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</si>
  <si>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</si>
  <si>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</si>
  <si>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</si>
  <si>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</si>
  <si>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</si>
  <si>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</si>
  <si>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</si>
  <si>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</si>
  <si>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</si>
  <si>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</si>
  <si>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</si>
  <si>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</si>
  <si>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</si>
  <si>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</si>
  <si>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</si>
  <si>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</si>
  <si>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</si>
  <si>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</si>
  <si>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</si>
  <si>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</si>
  <si>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</si>
  <si>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</si>
  <si>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</si>
  <si>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</si>
  <si>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</si>
  <si>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</si>
  <si>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</si>
  <si>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</si>
  <si>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</si>
  <si>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</si>
  <si>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</si>
  <si>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</si>
  <si>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</si>
  <si>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</si>
  <si>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</si>
  <si>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</si>
  <si>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</si>
  <si>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</si>
  <si>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</si>
  <si>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</si>
  <si>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</si>
  <si>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</si>
  <si>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</si>
  <si>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</si>
  <si>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</si>
  <si>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</si>
  <si>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</si>
  <si>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</si>
  <si>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</si>
  <si>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</si>
  <si>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</si>
  <si>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</si>
  <si>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</si>
  <si>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</si>
  <si>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</si>
  <si>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</si>
  <si>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</si>
  <si>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</si>
  <si>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</si>
  <si>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</si>
  <si>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</si>
  <si>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</si>
  <si>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</si>
  <si>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</si>
  <si>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</si>
  <si>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</si>
  <si>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</si>
  <si>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</si>
  <si>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</si>
  <si>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</si>
  <si>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</si>
  <si>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</si>
  <si>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</si>
  <si>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</si>
  <si>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</si>
  <si>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</si>
  <si>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</si>
  <si>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</si>
  <si>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</si>
  <si>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</si>
  <si>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</si>
  <si>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</si>
  <si>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</si>
  <si>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</si>
  <si>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</si>
  <si>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</si>
  <si>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</si>
  <si>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</si>
  <si>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</si>
  <si>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</si>
  <si>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</si>
  <si>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</si>
  <si>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</si>
  <si>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</si>
  <si>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</si>
  <si>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</si>
  <si>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</si>
  <si>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</si>
  <si>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</si>
  <si>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</si>
  <si>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</si>
  <si>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</si>
  <si>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</si>
  <si>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</si>
  <si>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</si>
  <si>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</si>
  <si>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</si>
  <si>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</si>
  <si>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</si>
  <si>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</si>
  <si>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</si>
  <si>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</si>
  <si>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</si>
  <si>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</si>
  <si>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</si>
  <si>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</si>
  <si>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</si>
  <si>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</si>
  <si>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</si>
  <si>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</si>
  <si>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</si>
  <si>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</si>
  <si>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</si>
  <si>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</si>
  <si>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</si>
  <si>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</si>
  <si>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</si>
  <si>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</si>
  <si>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</si>
  <si>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</si>
  <si>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</si>
  <si>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</si>
  <si>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</si>
  <si>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</si>
  <si>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</si>
  <si>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</si>
  <si>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</si>
  <si>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</si>
  <si>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</si>
  <si>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</si>
  <si>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</si>
  <si>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</si>
  <si>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</si>
  <si>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</si>
  <si>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</si>
  <si>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</si>
  <si>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</si>
  <si>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</si>
  <si>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</si>
  <si>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</si>
  <si>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</si>
  <si>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</si>
  <si>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</si>
  <si>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</si>
  <si>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</si>
  <si>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</si>
  <si>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</si>
  <si>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</si>
  <si>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</si>
  <si>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</si>
  <si>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</si>
  <si>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</si>
  <si>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</si>
  <si>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</si>
  <si>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</si>
  <si>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</si>
  <si>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</si>
  <si>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</si>
  <si>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</si>
  <si>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</si>
  <si>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</si>
  <si>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</si>
  <si>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</si>
  <si>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</si>
  <si>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</si>
  <si>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</si>
  <si>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</si>
  <si>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</si>
  <si>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</si>
  <si>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</si>
  <si>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</si>
  <si>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</si>
  <si>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</si>
  <si>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</si>
  <si>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</si>
  <si>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</si>
  <si>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</si>
  <si>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</si>
  <si>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</si>
  <si>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</si>
  <si>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</si>
  <si>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</si>
  <si>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</si>
  <si>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</si>
  <si>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</si>
  <si>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</si>
  <si>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</si>
  <si>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</si>
  <si>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</si>
  <si>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</si>
  <si>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</si>
  <si>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</si>
  <si>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</si>
  <si>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</si>
  <si>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</si>
  <si>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</si>
  <si>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</si>
  <si>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</si>
  <si>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</si>
  <si>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</si>
  <si>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</si>
  <si>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</si>
  <si>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</si>
  <si>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</si>
  <si>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</si>
  <si>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</si>
  <si>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</si>
  <si>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</si>
  <si>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</si>
  <si>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</si>
  <si>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</si>
  <si>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</si>
  <si>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</si>
  <si>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</si>
  <si>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</si>
  <si>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</si>
  <si>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</si>
  <si>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</si>
  <si>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</si>
  <si>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</si>
  <si>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</si>
  <si>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</si>
  <si>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</si>
  <si>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</si>
  <si>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</si>
  <si>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</si>
  <si>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</si>
  <si>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</si>
  <si>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</si>
  <si>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</si>
  <si>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</si>
  <si>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</si>
  <si>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</si>
  <si>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</si>
  <si>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</si>
  <si>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</si>
  <si>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</si>
  <si>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</si>
  <si>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</si>
  <si>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</si>
  <si>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</si>
  <si>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</si>
  <si>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</si>
  <si>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</si>
  <si>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</si>
  <si>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</si>
  <si>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</si>
  <si>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</si>
  <si>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</si>
  <si>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</si>
  <si>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</si>
  <si>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</si>
  <si>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</si>
  <si>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</si>
  <si>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</si>
  <si>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</si>
  <si>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</si>
  <si>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</si>
  <si>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</si>
  <si>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</si>
  <si>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</si>
  <si>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</si>
  <si>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</si>
  <si>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</si>
  <si>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</si>
  <si>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</si>
  <si>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</si>
  <si>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</si>
  <si>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</si>
  <si>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</si>
  <si>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</si>
  <si>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</si>
  <si>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</si>
  <si>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</si>
  <si>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</si>
  <si>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</si>
  <si>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</si>
  <si>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</si>
  <si>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</si>
  <si>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</si>
  <si>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</si>
  <si>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</si>
  <si>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</si>
  <si>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</si>
  <si>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</si>
  <si>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</si>
  <si>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</si>
  <si>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</si>
  <si>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</si>
  <si>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</si>
  <si>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</si>
  <si>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</si>
  <si>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</si>
  <si>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</si>
  <si>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</si>
  <si>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</si>
  <si>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</si>
  <si>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</si>
  <si>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</si>
  <si>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</si>
  <si>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</si>
  <si>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</si>
  <si>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</si>
  <si>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</si>
  <si>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</si>
  <si>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</si>
  <si>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</si>
  <si>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</si>
  <si>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</si>
  <si>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</si>
  <si>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</si>
  <si>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</si>
  <si>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</si>
  <si>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</si>
  <si>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</si>
  <si>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</si>
  <si>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</si>
  <si>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</si>
  <si>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</si>
  <si>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</si>
  <si>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</si>
  <si>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</si>
  <si>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</si>
  <si>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</si>
  <si>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</si>
  <si>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</si>
  <si>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</si>
  <si>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</si>
  <si>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</si>
  <si>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</si>
  <si>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</si>
  <si>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</si>
  <si>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</si>
  <si>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</si>
  <si>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</si>
  <si>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</si>
  <si>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</si>
  <si>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</si>
  <si>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</si>
  <si>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</si>
  <si>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</si>
  <si>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</si>
  <si>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</si>
  <si>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</si>
  <si>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</si>
  <si>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</si>
  <si>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</si>
  <si>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</si>
  <si>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</si>
  <si>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</si>
  <si>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</si>
  <si>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</si>
  <si>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</si>
  <si>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</si>
  <si>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</si>
  <si>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</si>
  <si>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</si>
  <si>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</si>
  <si>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</si>
  <si>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</si>
  <si>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</si>
  <si>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</si>
  <si>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</si>
  <si>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</si>
  <si>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</si>
  <si>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</si>
  <si>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</si>
  <si>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</si>
  <si>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</si>
  <si>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</si>
  <si>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</si>
  <si>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</si>
  <si>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</si>
  <si>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</si>
  <si>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</si>
  <si>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</si>
  <si>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</si>
  <si>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</si>
  <si>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</si>
  <si>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</si>
  <si>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</si>
  <si>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</si>
  <si>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</si>
  <si>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</si>
  <si>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</si>
  <si>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</si>
  <si>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</si>
  <si>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</si>
  <si>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</si>
  <si>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</si>
  <si>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</si>
  <si>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</si>
  <si>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</si>
  <si>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</si>
  <si>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</si>
  <si>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</si>
  <si>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</si>
  <si>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</si>
  <si>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</si>
  <si>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</si>
  <si>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</si>
  <si>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</si>
  <si>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</si>
  <si>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</si>
  <si>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</si>
  <si>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</si>
  <si>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</si>
  <si>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</si>
  <si>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</si>
  <si>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</si>
  <si>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</si>
  <si>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</si>
  <si>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</si>
  <si>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</si>
  <si>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</si>
  <si>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</si>
  <si>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</si>
  <si>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</si>
  <si>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</si>
  <si>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</si>
  <si>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</si>
  <si>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</si>
  <si>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</si>
  <si>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</si>
  <si>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</si>
  <si>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</si>
  <si>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</si>
  <si>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</si>
  <si>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</si>
  <si>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</si>
  <si>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</si>
  <si>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</si>
  <si>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</si>
  <si>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</si>
  <si>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</si>
  <si>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</si>
  <si>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</si>
  <si>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</si>
  <si>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</si>
  <si>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</si>
  <si>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</si>
  <si>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</si>
  <si>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</si>
  <si>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</si>
  <si>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</si>
  <si>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</si>
  <si>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</si>
  <si>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</si>
  <si>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</si>
  <si>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</si>
  <si>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</si>
  <si>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</si>
  <si>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</si>
  <si>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</si>
  <si>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</si>
  <si>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</si>
  <si>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</si>
  <si>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</si>
  <si>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</si>
  <si>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</si>
  <si>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</si>
  <si>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</si>
  <si>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</si>
  <si>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</si>
  <si>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</si>
  <si>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</si>
  <si>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</si>
  <si>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</si>
  <si>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</si>
  <si>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</si>
  <si>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</si>
  <si>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</si>
  <si>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</si>
  <si>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</si>
  <si>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</si>
  <si>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</si>
  <si>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</si>
  <si>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</si>
  <si>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</si>
  <si>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</si>
  <si>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</si>
  <si>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</si>
  <si>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</si>
  <si>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</si>
  <si>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</si>
  <si>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</si>
  <si>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</si>
  <si>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</si>
  <si>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</si>
  <si>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</si>
  <si>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</si>
  <si>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</si>
  <si>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</si>
  <si>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</si>
  <si>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</si>
  <si>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</si>
  <si>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</si>
  <si>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</si>
  <si>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</si>
  <si>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</si>
  <si>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</si>
  <si>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</si>
  <si>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</si>
  <si>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</si>
  <si>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</si>
  <si>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</si>
  <si>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</si>
  <si>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</si>
  <si>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</si>
  <si>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</si>
  <si>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</si>
  <si>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</si>
  <si>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</si>
  <si>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</si>
  <si>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</si>
  <si>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</si>
  <si>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</si>
  <si>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</si>
  <si>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</si>
  <si>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</si>
  <si>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</si>
  <si>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</si>
  <si>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</si>
  <si>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</si>
  <si>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</si>
  <si>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</si>
  <si>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</si>
  <si>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</si>
  <si>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</si>
  <si>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</si>
  <si>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</si>
  <si>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</si>
  <si>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</si>
  <si>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</si>
  <si>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</si>
  <si>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</si>
  <si>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</si>
  <si>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</si>
  <si>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</si>
  <si>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</si>
  <si>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</si>
  <si>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</si>
  <si>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</si>
  <si>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</si>
  <si>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</si>
  <si>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</si>
  <si>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</si>
  <si>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</si>
  <si>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</si>
  <si>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</si>
  <si>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</si>
  <si>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</si>
  <si>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</si>
  <si>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</si>
  <si>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</si>
  <si>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</si>
  <si>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</si>
  <si>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</si>
  <si>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</si>
  <si>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</si>
  <si>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</si>
  <si>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</si>
  <si>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</si>
  <si>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</si>
  <si>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</si>
  <si>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</si>
  <si>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</si>
  <si>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</si>
  <si>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</si>
  <si>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</si>
  <si>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</si>
  <si>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</si>
  <si>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</si>
  <si>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</si>
  <si>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</si>
  <si>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</si>
  <si>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</si>
  <si>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</si>
  <si>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</si>
  <si>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</si>
  <si>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</si>
  <si>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</si>
  <si>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</si>
  <si>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</si>
  <si>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</si>
  <si>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</si>
  <si>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</si>
  <si>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</si>
  <si>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</si>
  <si>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</si>
  <si>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</si>
  <si>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</si>
  <si>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</si>
  <si>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</si>
  <si>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</si>
  <si>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</si>
  <si>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</si>
  <si>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</si>
  <si>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</si>
  <si>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</si>
  <si>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</si>
  <si>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</si>
  <si>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</si>
  <si>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</si>
  <si>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</si>
  <si>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</si>
  <si>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</si>
  <si>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</si>
  <si>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</si>
  <si>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</si>
  <si>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</si>
  <si>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</si>
  <si>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</si>
  <si>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</si>
  <si>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</si>
  <si>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</si>
  <si>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</si>
  <si>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</si>
  <si>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</si>
  <si>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</si>
  <si>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</si>
  <si>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</si>
  <si>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</si>
  <si>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</si>
  <si>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</si>
  <si>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</si>
  <si>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</si>
  <si>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</si>
  <si>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</si>
  <si>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</si>
  <si>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</si>
  <si>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</si>
  <si>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</si>
  <si>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</si>
  <si>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</si>
  <si>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</si>
  <si>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</si>
  <si>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</si>
  <si>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</si>
  <si>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</si>
  <si>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</si>
  <si>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</si>
  <si>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</si>
  <si>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</si>
  <si>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</si>
  <si>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</si>
  <si>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</si>
  <si>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</si>
  <si>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</si>
  <si>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</si>
  <si>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</si>
  <si>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</si>
  <si>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</si>
  <si>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</si>
  <si>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</si>
  <si>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</si>
  <si>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</si>
  <si>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</si>
  <si>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</si>
  <si>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</si>
  <si>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</si>
  <si>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</si>
  <si>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</si>
  <si>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</si>
  <si>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</si>
  <si>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</si>
  <si>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</si>
  <si>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</si>
  <si>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</si>
  <si>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</si>
  <si>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</si>
  <si>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</si>
  <si>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</si>
  <si>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</si>
  <si>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</si>
  <si>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</si>
  <si>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</si>
  <si>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</si>
  <si>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</si>
  <si>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</si>
  <si>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</si>
  <si>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</si>
  <si>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</si>
  <si>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</si>
  <si>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</si>
  <si>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</si>
  <si>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</si>
  <si>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</si>
  <si>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</si>
  <si>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</si>
  <si>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</si>
  <si>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</si>
  <si>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</si>
  <si>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</si>
  <si>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</si>
  <si>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</si>
  <si>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</si>
  <si>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</si>
  <si>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</si>
  <si>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</si>
  <si>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</si>
  <si>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</si>
  <si>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</si>
  <si>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</si>
  <si>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</si>
  <si>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</si>
  <si>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</si>
  <si>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</si>
  <si>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</si>
  <si>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</si>
  <si>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</si>
  <si>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</si>
  <si>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</si>
  <si>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</si>
  <si>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</si>
  <si>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</si>
  <si>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</si>
  <si>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</si>
  <si>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</si>
  <si>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</si>
  <si>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</si>
  <si>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</si>
  <si>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</si>
  <si>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</si>
  <si>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</si>
  <si>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</si>
  <si>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</si>
  <si>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</si>
  <si>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</si>
  <si>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</si>
  <si>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</si>
  <si>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</si>
  <si>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</si>
  <si>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</si>
  <si>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</si>
  <si>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</si>
  <si>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</si>
  <si>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</si>
  <si>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</si>
  <si>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</si>
  <si>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</si>
  <si>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</si>
  <si>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</si>
  <si>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</si>
  <si>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</si>
  <si>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</si>
  <si>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</si>
  <si>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</si>
  <si>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</si>
  <si>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</si>
  <si>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</si>
  <si>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</si>
  <si>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</si>
  <si>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</si>
  <si>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</si>
  <si>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</si>
  <si>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</si>
  <si>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</si>
  <si>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</si>
  <si>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</si>
  <si>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</si>
  <si>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</si>
  <si>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</si>
  <si>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</si>
  <si>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</si>
  <si>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</si>
  <si>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</si>
  <si>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</si>
  <si>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</si>
  <si>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</si>
  <si>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</si>
  <si>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</si>
  <si>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</si>
  <si>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</si>
  <si>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</si>
  <si>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</si>
  <si>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</si>
  <si>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</si>
  <si>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</si>
  <si>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</si>
  <si>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</si>
  <si>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</si>
  <si>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</si>
  <si>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</si>
  <si>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</si>
  <si>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</si>
  <si>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</si>
  <si>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</si>
  <si>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</si>
  <si>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</si>
  <si>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</si>
  <si>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</si>
  <si>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</si>
  <si>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</si>
  <si>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</si>
  <si>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</si>
  <si>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</si>
  <si>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</si>
  <si>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</si>
  <si>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</si>
  <si>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</si>
  <si>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</si>
  <si>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</si>
  <si>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</si>
  <si>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</si>
  <si>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</si>
  <si>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</si>
  <si>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</si>
  <si>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</si>
  <si>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</si>
  <si>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</si>
  <si>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</si>
  <si>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</si>
  <si>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</si>
  <si>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</si>
  <si>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</si>
  <si>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</si>
  <si>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</si>
  <si>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</si>
  <si>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</si>
  <si>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</si>
  <si>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</si>
  <si>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</si>
  <si>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</si>
  <si>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</si>
  <si>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</si>
  <si>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</si>
  <si>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</si>
  <si>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</si>
  <si>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</si>
  <si>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</si>
  <si>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</si>
  <si>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</si>
  <si>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</si>
  <si>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</si>
  <si>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</si>
  <si>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</si>
  <si>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</si>
  <si>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</si>
  <si>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</si>
  <si>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</si>
  <si>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</si>
  <si>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</si>
  <si>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</si>
  <si>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</si>
  <si>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</si>
  <si>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</si>
  <si>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</si>
  <si>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</si>
  <si>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</si>
  <si>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</si>
  <si>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</si>
  <si>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</si>
  <si>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</si>
  <si>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</si>
  <si>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</si>
  <si>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</si>
  <si>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</si>
  <si>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</si>
  <si>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</si>
  <si>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</si>
  <si>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</si>
  <si>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</si>
  <si>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</si>
  <si>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</si>
  <si>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</si>
  <si>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</si>
  <si>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</si>
  <si>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</si>
  <si>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</si>
  <si>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</si>
  <si>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</si>
  <si>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</si>
  <si>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</si>
  <si>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</si>
  <si>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</si>
  <si>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</si>
  <si>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</si>
  <si>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</si>
  <si>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</si>
  <si>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</si>
  <si>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</si>
  <si>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</si>
  <si>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</si>
  <si>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</si>
  <si>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</si>
  <si>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</si>
  <si>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</si>
  <si>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</si>
  <si>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</si>
  <si>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</si>
  <si>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</si>
  <si>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</si>
  <si>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</si>
  <si>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</si>
  <si>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</si>
  <si>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</si>
  <si>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</si>
  <si>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</si>
  <si>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</si>
  <si>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</si>
  <si>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</si>
  <si>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</si>
  <si>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</si>
  <si>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</si>
  <si>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</si>
  <si>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</si>
  <si>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</si>
  <si>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</si>
  <si>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</si>
  <si>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</si>
  <si>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</si>
  <si>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</si>
  <si>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</si>
  <si>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</si>
  <si>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</si>
  <si>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</si>
  <si>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</si>
  <si>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</si>
  <si>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</si>
  <si>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</si>
  <si>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</si>
  <si>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</si>
  <si>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</si>
  <si>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</si>
  <si>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</si>
  <si>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</si>
  <si>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</si>
  <si>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</si>
  <si>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</si>
  <si>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</si>
  <si>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</si>
  <si>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</si>
  <si>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</si>
  <si>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</si>
  <si>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</si>
  <si>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</si>
  <si>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</si>
  <si>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</si>
  <si>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</si>
  <si>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</si>
  <si>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</si>
  <si>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</si>
  <si>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</si>
  <si>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</si>
  <si>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</si>
  <si>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</si>
  <si>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</si>
  <si>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</si>
  <si>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</si>
  <si>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</si>
  <si>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</si>
  <si>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</si>
  <si>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</si>
  <si>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</si>
  <si>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</si>
  <si>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</si>
  <si>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</si>
  <si>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</si>
  <si>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</si>
  <si>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</si>
  <si>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</si>
  <si>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</si>
  <si>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</si>
  <si>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</si>
  <si>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</si>
  <si>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</si>
  <si>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</si>
  <si>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</si>
  <si>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</si>
  <si>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</si>
  <si>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</si>
  <si>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</si>
  <si>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</si>
  <si>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</si>
  <si>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</si>
  <si>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</si>
  <si>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</si>
  <si>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</si>
  <si>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</si>
  <si>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</si>
  <si>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</si>
  <si>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</si>
  <si>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</si>
  <si>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</si>
  <si>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</si>
  <si>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</si>
  <si>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</si>
  <si>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</si>
  <si>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</si>
  <si>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</si>
  <si>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</si>
  <si>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</si>
  <si>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</si>
  <si>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</si>
  <si>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</si>
  <si>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</si>
  <si>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</si>
  <si>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</si>
  <si>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</si>
  <si>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</si>
  <si>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</si>
  <si>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</si>
  <si>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</si>
  <si>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</si>
  <si>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</si>
  <si>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</si>
  <si>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</si>
  <si>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</si>
  <si>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</si>
  <si>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</si>
  <si>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</si>
  <si>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</si>
  <si>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</si>
  <si>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</si>
  <si>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</si>
  <si>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</si>
  <si>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</si>
  <si>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</si>
  <si>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</si>
  <si>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</si>
  <si>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</si>
  <si>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</si>
  <si>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</si>
  <si>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</si>
  <si>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</si>
  <si>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</si>
  <si>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</si>
  <si>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</si>
  <si>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</si>
  <si>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</si>
  <si>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</si>
  <si>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</si>
  <si>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</si>
  <si>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</si>
  <si>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</si>
  <si>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</si>
  <si>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</si>
  <si>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</si>
  <si>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</si>
  <si>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</si>
  <si>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</si>
  <si>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</si>
  <si>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</si>
  <si>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</si>
  <si>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</si>
  <si>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</si>
  <si>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</si>
  <si>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</si>
  <si>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</si>
  <si>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</si>
  <si>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</si>
  <si>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</si>
  <si>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</si>
  <si>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</si>
  <si>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</si>
  <si>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</si>
  <si>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</si>
  <si>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</si>
  <si>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</si>
  <si>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</si>
  <si>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</si>
  <si>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</si>
  <si>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</si>
  <si>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</si>
  <si>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</si>
  <si>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</si>
  <si>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</si>
  <si>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</si>
  <si>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</si>
  <si>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</si>
  <si>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</si>
  <si>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</si>
  <si>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</si>
  <si>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</si>
  <si>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</si>
  <si>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</si>
  <si>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</si>
  <si>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</si>
  <si>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</si>
  <si>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</si>
  <si>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</si>
  <si>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</si>
  <si>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</si>
  <si>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</si>
  <si>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</si>
  <si>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</si>
  <si>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</si>
  <si>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</si>
  <si>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</si>
  <si>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</si>
  <si>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</si>
  <si>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</si>
  <si>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</si>
  <si>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</si>
  <si>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</si>
  <si>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</si>
  <si>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</si>
  <si>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</si>
  <si>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</si>
  <si>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</si>
  <si>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</si>
  <si>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</si>
  <si>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</si>
  <si>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</si>
  <si>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</si>
  <si>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</si>
  <si>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</si>
  <si>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</si>
  <si>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</si>
  <si>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</si>
  <si>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</si>
  <si>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</si>
  <si>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</si>
  <si>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</si>
  <si>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</si>
  <si>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</si>
  <si>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</si>
  <si>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</si>
  <si>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</si>
  <si>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</si>
  <si>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</si>
  <si>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</si>
  <si>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</si>
  <si>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</si>
  <si>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</si>
  <si>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</si>
  <si>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</si>
  <si>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</si>
  <si>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</si>
  <si>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</si>
  <si>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</si>
  <si>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</si>
  <si>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</si>
  <si>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</si>
  <si>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</si>
  <si>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</si>
  <si>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</si>
  <si>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</si>
  <si>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</si>
  <si>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</si>
  <si>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</si>
  <si>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</si>
  <si>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</si>
  <si>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</si>
  <si>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</si>
  <si>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</si>
  <si>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</si>
  <si>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</si>
  <si>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</si>
  <si>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</si>
  <si>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</si>
  <si>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</si>
  <si>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</si>
  <si>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</si>
  <si>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</si>
  <si>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</si>
  <si>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</si>
  <si>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</si>
  <si>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</si>
  <si>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</si>
  <si>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</si>
  <si>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</si>
  <si>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</si>
  <si>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</si>
  <si>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</si>
  <si>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</si>
  <si>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</si>
  <si>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</si>
  <si>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</si>
  <si>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</si>
  <si>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</si>
  <si>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</si>
  <si>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</si>
  <si>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</si>
  <si>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</si>
  <si>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</si>
  <si>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</si>
  <si>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</si>
  <si>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</si>
  <si>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</si>
  <si>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</si>
  <si>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</si>
  <si>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</si>
  <si>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</si>
  <si>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</si>
  <si>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</si>
  <si>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</si>
  <si>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</si>
  <si>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</si>
  <si>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</si>
  <si>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</si>
  <si>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</si>
  <si>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</si>
  <si>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</si>
  <si>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</si>
  <si>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</si>
  <si>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</si>
  <si>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</si>
  <si>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</si>
  <si>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</si>
  <si>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</si>
  <si>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</si>
  <si>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</si>
  <si>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</si>
  <si>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</si>
  <si>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</si>
  <si>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</si>
  <si>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</si>
  <si>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</si>
  <si>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</si>
  <si>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</si>
  <si>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</si>
  <si>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</si>
  <si>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</si>
  <si>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</si>
  <si>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</si>
  <si>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</si>
  <si>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</si>
  <si>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</si>
  <si>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</si>
  <si>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</si>
  <si>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</si>
  <si>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</si>
  <si>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</si>
  <si>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</si>
  <si>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</si>
  <si>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</si>
  <si>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</si>
  <si>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</si>
  <si>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</si>
  <si>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</si>
  <si>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</si>
  <si>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</si>
  <si>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</si>
  <si>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</si>
  <si>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</si>
  <si>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</si>
  <si>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</si>
  <si>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</si>
  <si>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</si>
  <si>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</si>
  <si>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</si>
  <si>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</si>
  <si>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</si>
  <si>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</si>
  <si>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</si>
  <si>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</si>
  <si>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</si>
  <si>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</si>
  <si>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</si>
  <si>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</si>
  <si>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</si>
  <si>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</si>
  <si>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</si>
  <si>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</si>
  <si>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</si>
  <si>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</si>
  <si>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</si>
  <si>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</si>
  <si>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</si>
  <si>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</si>
  <si>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</si>
  <si>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</si>
  <si>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</si>
  <si>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</si>
  <si>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</si>
  <si>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</si>
  <si>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</si>
  <si>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</si>
  <si>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</si>
  <si>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</si>
  <si>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</si>
  <si>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</si>
  <si>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</si>
  <si>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</si>
  <si>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</si>
  <si>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</si>
  <si>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</si>
  <si>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</si>
  <si>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</si>
  <si>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</si>
  <si>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</si>
  <si>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</si>
  <si>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</si>
  <si>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</si>
  <si>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</si>
  <si>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</si>
  <si>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</si>
  <si>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</si>
  <si>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</si>
  <si>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</si>
  <si>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</si>
  <si>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</si>
  <si>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</si>
  <si>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</si>
  <si>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</si>
  <si>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</si>
  <si>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</si>
  <si>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</si>
  <si>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</si>
  <si>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</si>
  <si>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</si>
  <si>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</si>
  <si>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</si>
  <si>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</si>
  <si>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</si>
  <si>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</si>
  <si>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</si>
  <si>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</si>
  <si>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</si>
  <si>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</si>
  <si>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</si>
  <si>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</si>
  <si>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</si>
  <si>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</si>
  <si>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</si>
  <si>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</si>
  <si>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</si>
  <si>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</si>
  <si>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</si>
  <si>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</si>
  <si>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</si>
  <si>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</si>
  <si>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</si>
  <si>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</si>
  <si>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</si>
  <si>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</si>
  <si>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</si>
  <si>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</si>
  <si>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</si>
  <si>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</si>
  <si>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</si>
  <si>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</si>
  <si>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</si>
  <si>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</si>
  <si>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</si>
  <si>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</si>
  <si>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</si>
  <si>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</si>
  <si>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</si>
  <si>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</si>
  <si>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</si>
  <si>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</si>
  <si>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</si>
  <si>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</si>
  <si>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</si>
  <si>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</si>
  <si>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</si>
  <si>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</si>
  <si>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</si>
  <si>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</si>
  <si>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</si>
  <si>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</si>
  <si>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</si>
  <si>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</si>
  <si>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</si>
  <si>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</si>
  <si>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</si>
  <si>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</si>
  <si>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</si>
  <si>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</si>
  <si>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</si>
  <si>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</si>
  <si>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</si>
  <si>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</si>
  <si>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</si>
  <si>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</si>
  <si>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</si>
  <si>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</si>
  <si>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</si>
  <si>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</si>
  <si>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</si>
  <si>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</si>
  <si>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</si>
  <si>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</si>
  <si>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</si>
  <si>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</si>
  <si>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</si>
  <si>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</si>
  <si>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</si>
  <si>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</si>
  <si>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</si>
  <si>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</si>
  <si>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</si>
  <si>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</si>
  <si>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</si>
  <si>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</si>
  <si>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</si>
  <si>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</si>
  <si>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</si>
  <si>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</si>
  <si>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</si>
  <si>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</si>
  <si>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</si>
  <si>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</si>
  <si>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</si>
  <si>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</si>
  <si>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</si>
  <si>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</si>
  <si>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</si>
  <si>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</si>
  <si>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</si>
  <si>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</si>
  <si>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</si>
  <si>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</si>
  <si>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</si>
  <si>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</si>
  <si>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</si>
  <si>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</si>
  <si>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</si>
  <si>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</si>
  <si>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</si>
  <si>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</si>
  <si>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</si>
  <si>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</si>
  <si>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</si>
  <si>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</si>
  <si>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</si>
  <si>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</si>
  <si>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</si>
  <si>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</si>
  <si>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</si>
  <si>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</si>
  <si>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</si>
  <si>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</si>
  <si>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</si>
  <si>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</si>
  <si>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</si>
  <si>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</si>
  <si>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</si>
  <si>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</si>
  <si>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</si>
  <si>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</si>
  <si>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</si>
  <si>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</si>
  <si>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</si>
  <si>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</si>
  <si>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</si>
  <si>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</si>
  <si>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</si>
  <si>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</si>
  <si>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</si>
  <si>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</si>
  <si>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</si>
  <si>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</si>
  <si>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</si>
  <si>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</si>
  <si>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</si>
  <si>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</si>
  <si>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</si>
  <si>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</si>
  <si>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</si>
  <si>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</si>
  <si>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</si>
  <si>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</si>
  <si>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</si>
  <si>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</si>
  <si>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</si>
  <si>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</si>
  <si>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</si>
  <si>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</si>
  <si>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</si>
  <si>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</si>
  <si>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</si>
  <si>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</si>
  <si>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</si>
  <si>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</si>
  <si>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</si>
  <si>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</si>
  <si>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</si>
  <si>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</si>
  <si>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</si>
  <si>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</si>
  <si>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</si>
  <si>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</si>
  <si>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</si>
  <si>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</si>
  <si>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</si>
  <si>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</si>
  <si>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</si>
  <si>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</si>
  <si>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</si>
  <si>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</si>
  <si>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</si>
  <si>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</si>
  <si>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</si>
  <si>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</si>
  <si>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</si>
  <si>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</si>
  <si>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</si>
  <si>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</si>
  <si>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</si>
  <si>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</si>
  <si>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</si>
  <si>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</si>
  <si>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</si>
  <si>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</si>
  <si>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</si>
  <si>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</si>
  <si>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</si>
  <si>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</si>
  <si>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</si>
  <si>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</si>
  <si>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</si>
  <si>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</si>
  <si>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</si>
  <si>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</si>
  <si>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</si>
  <si>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</si>
  <si>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</si>
  <si>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</si>
  <si>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</si>
  <si>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</si>
  <si>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</si>
  <si>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</si>
  <si>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</si>
  <si>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</si>
  <si>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</si>
  <si>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</si>
  <si>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</si>
  <si>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</si>
  <si>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</si>
  <si>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</si>
  <si>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</si>
  <si>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</si>
  <si>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</si>
  <si>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</si>
  <si>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</si>
  <si>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</si>
  <si>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</si>
  <si>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</si>
  <si>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</si>
  <si>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</si>
  <si>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</si>
  <si>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</si>
  <si>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</si>
  <si>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</si>
  <si>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</si>
  <si>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</si>
  <si>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</si>
  <si>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</si>
  <si>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</si>
  <si>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</si>
  <si>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</si>
  <si>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</si>
  <si>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</si>
  <si>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</si>
  <si>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</si>
  <si>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</si>
  <si>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</si>
  <si>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</si>
  <si>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</si>
  <si>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</si>
  <si>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</si>
  <si>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</si>
  <si>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</si>
  <si>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</si>
  <si>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</si>
  <si>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</si>
  <si>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</si>
  <si>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</si>
  <si>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</si>
  <si>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</si>
  <si>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</si>
  <si>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</si>
  <si>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</si>
  <si>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</si>
  <si>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</si>
  <si>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</si>
  <si>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</si>
  <si>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</si>
  <si>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</si>
  <si>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</si>
  <si>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</si>
  <si>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</si>
  <si>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</si>
  <si>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</si>
  <si>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</si>
  <si>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</si>
  <si>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</si>
  <si>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</si>
  <si>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</si>
  <si>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</si>
  <si>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</si>
  <si>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</si>
  <si>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</si>
  <si>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</si>
  <si>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</si>
  <si>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</si>
  <si>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</si>
  <si>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</si>
  <si>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</si>
  <si>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</si>
  <si>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</si>
  <si>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</si>
  <si>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</si>
  <si>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</si>
  <si>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</si>
  <si>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</si>
  <si>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</si>
  <si>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</si>
  <si>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</si>
  <si>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</si>
  <si>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</si>
  <si>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</si>
  <si>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</si>
  <si>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</si>
  <si>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</si>
  <si>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</si>
  <si>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</si>
  <si>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</si>
  <si>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</si>
  <si>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</si>
  <si>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</si>
  <si>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</si>
  <si>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</si>
  <si>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</si>
  <si>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</si>
  <si>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</si>
  <si>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</si>
  <si>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</si>
  <si>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</si>
  <si>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</si>
  <si>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</si>
  <si>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</si>
  <si>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</si>
  <si>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</si>
  <si>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</si>
  <si>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</si>
  <si>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</si>
  <si>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</si>
  <si>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</si>
  <si>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</si>
  <si>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</si>
  <si>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</si>
  <si>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</si>
  <si>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</si>
  <si>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</si>
  <si>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</si>
  <si>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</si>
  <si>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</si>
  <si>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</si>
  <si>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</si>
  <si>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</si>
  <si>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</si>
  <si>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</si>
  <si>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</si>
  <si>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</si>
  <si>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</si>
  <si>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</si>
  <si>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</si>
  <si>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</si>
  <si>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</si>
  <si>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</si>
  <si>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</si>
  <si>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</si>
  <si>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</si>
  <si>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</si>
  <si>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</si>
  <si>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</si>
  <si>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</si>
  <si>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</si>
  <si>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</si>
  <si>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</si>
  <si>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</si>
  <si>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</si>
  <si>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</si>
  <si>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</si>
  <si>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</si>
  <si>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</si>
  <si>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</si>
  <si>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</si>
  <si>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</si>
  <si>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</si>
  <si>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</si>
  <si>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</si>
  <si>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</si>
  <si>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</si>
  <si>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</si>
  <si>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</si>
  <si>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</si>
  <si>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</si>
  <si>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</si>
  <si>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</si>
  <si>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</si>
  <si>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</si>
  <si>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</si>
  <si>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</si>
  <si>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</si>
  <si>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</si>
  <si>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</si>
  <si>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</si>
  <si>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</si>
  <si>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</si>
  <si>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</si>
  <si>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</si>
  <si>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</si>
  <si>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</si>
  <si>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</si>
  <si>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</si>
  <si>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</si>
  <si>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</si>
  <si>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</si>
  <si>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</si>
  <si>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</si>
  <si>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</si>
  <si>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</si>
  <si>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</si>
  <si>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</si>
  <si>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</si>
  <si>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</si>
  <si>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</si>
  <si>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</si>
  <si>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</si>
  <si>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</si>
  <si>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</si>
  <si>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</si>
  <si>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</si>
  <si>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</si>
  <si>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</si>
  <si>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</si>
  <si>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</si>
  <si>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</si>
  <si>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</si>
  <si>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</si>
  <si>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</si>
  <si>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</si>
  <si>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</si>
  <si>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</si>
  <si>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</si>
  <si>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</si>
  <si>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</si>
  <si>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</si>
  <si>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</si>
  <si>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</si>
  <si>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</si>
  <si>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</si>
  <si>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</si>
  <si>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</si>
  <si>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</si>
  <si>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</si>
  <si>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</si>
  <si>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</si>
  <si>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</si>
  <si>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</si>
  <si>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</si>
  <si>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</si>
  <si>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</si>
  <si>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</si>
  <si>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</si>
  <si>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</si>
  <si>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</si>
  <si>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</si>
  <si>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</si>
  <si>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</si>
  <si>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</si>
  <si>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</si>
  <si>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</si>
  <si>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</si>
  <si>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</si>
  <si>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</si>
  <si>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</si>
  <si>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</si>
  <si>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</si>
  <si>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</si>
  <si>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</si>
  <si>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</si>
  <si>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</si>
  <si>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</si>
  <si>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</si>
  <si>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</si>
  <si>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</si>
  <si>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</si>
  <si>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</si>
  <si>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</si>
  <si>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</si>
  <si>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</si>
  <si>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</si>
  <si>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</si>
  <si>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</si>
  <si>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</si>
  <si>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</si>
  <si>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</si>
  <si>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</si>
  <si>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</si>
  <si>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</si>
  <si>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</si>
  <si>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</si>
  <si>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</si>
  <si>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</si>
  <si>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</si>
  <si>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</si>
  <si>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</si>
  <si>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</si>
  <si>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</si>
  <si>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</si>
  <si>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</si>
  <si>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</si>
  <si>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</si>
  <si>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</si>
  <si>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</si>
  <si>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</si>
  <si>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</si>
  <si>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</si>
  <si>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</si>
  <si>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</si>
  <si>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</si>
  <si>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</si>
  <si>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</si>
  <si>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</si>
  <si>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</si>
  <si>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</si>
  <si>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</si>
  <si>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</si>
  <si>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</si>
  <si>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</si>
  <si>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</si>
  <si>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</si>
  <si>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</si>
  <si>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</si>
  <si>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</si>
  <si>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</si>
  <si>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</si>
  <si>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</si>
  <si>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</si>
  <si>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</si>
  <si>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</si>
  <si>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</si>
  <si>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</si>
  <si>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</si>
  <si>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</si>
  <si>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</si>
  <si>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</si>
  <si>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</si>
  <si>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</si>
  <si>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</si>
  <si>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</si>
  <si>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</si>
  <si>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</si>
  <si>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</si>
  <si>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</si>
  <si>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</si>
  <si>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</si>
  <si>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</si>
  <si>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</si>
  <si>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</si>
  <si>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</si>
  <si>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</si>
  <si>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</si>
  <si>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</si>
  <si>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</si>
  <si>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</si>
  <si>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</si>
  <si>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</si>
  <si>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</si>
  <si>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</si>
  <si>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</si>
  <si>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</si>
  <si>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</si>
  <si>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</si>
  <si>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</si>
  <si>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</si>
  <si>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</si>
  <si>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</si>
  <si>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</si>
  <si>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</si>
  <si>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</si>
  <si>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</si>
  <si>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</si>
  <si>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</si>
  <si>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</si>
  <si>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</si>
  <si>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</si>
  <si>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</si>
  <si>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</si>
  <si>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</si>
  <si>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</si>
  <si>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</si>
  <si>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</si>
  <si>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</si>
  <si>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</si>
  <si>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</si>
  <si>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</si>
  <si>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</si>
  <si>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</si>
  <si>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</si>
  <si>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</si>
  <si>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</si>
  <si>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</si>
  <si>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</si>
  <si>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</si>
  <si>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</si>
  <si>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</si>
  <si>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</si>
  <si>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</si>
  <si>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</si>
  <si>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</si>
  <si>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</si>
  <si>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</si>
  <si>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</si>
  <si>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</si>
  <si>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</si>
  <si>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</si>
  <si>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</si>
  <si>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</si>
  <si>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</si>
  <si>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</si>
  <si>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</si>
  <si>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</si>
  <si>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</si>
  <si>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</si>
  <si>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</si>
  <si>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</si>
  <si>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</si>
  <si>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</si>
  <si>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</si>
  <si>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</si>
  <si>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</si>
  <si>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</si>
  <si>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</si>
  <si>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</si>
  <si>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</si>
  <si>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</si>
  <si>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</si>
  <si>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</si>
  <si>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</si>
  <si>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</si>
  <si>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</si>
  <si>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</si>
  <si>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</si>
  <si>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</si>
  <si>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</si>
  <si>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</si>
  <si>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</si>
  <si>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</si>
  <si>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</si>
  <si>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</si>
  <si>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</si>
  <si>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</si>
  <si>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</si>
  <si>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</si>
  <si>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</si>
  <si>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</si>
  <si>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</si>
  <si>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</si>
  <si>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</si>
  <si>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</si>
  <si>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</si>
  <si>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</si>
  <si>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</si>
  <si>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</si>
  <si>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</si>
  <si>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</si>
  <si>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</si>
  <si>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</si>
  <si>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</si>
  <si>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</si>
  <si>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</si>
  <si>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</si>
  <si>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</si>
  <si>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</si>
  <si>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</si>
  <si>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</si>
  <si>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</si>
  <si>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</si>
  <si>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</si>
  <si>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</si>
  <si>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</si>
  <si>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</si>
  <si>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</si>
  <si>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</si>
  <si>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</si>
  <si>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</si>
  <si>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</si>
  <si>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</si>
  <si>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</si>
  <si>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</si>
  <si>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</si>
  <si>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</si>
  <si>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</si>
  <si>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</si>
  <si>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</si>
  <si>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</si>
  <si>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</si>
  <si>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</si>
  <si>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</si>
  <si>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</si>
  <si>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</si>
  <si>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</si>
  <si>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</si>
  <si>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</si>
  <si>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</si>
  <si>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</si>
  <si>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</si>
  <si>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</si>
  <si>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</si>
  <si>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</si>
  <si>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</si>
  <si>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</si>
  <si>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</si>
  <si>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</si>
  <si>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</si>
  <si>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</si>
  <si>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</si>
  <si>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</si>
  <si>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</si>
  <si>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</si>
  <si>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</si>
  <si>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</si>
  <si>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</si>
  <si>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</si>
  <si>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</si>
  <si>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</si>
  <si>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</si>
  <si>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</si>
  <si>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</si>
  <si>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</si>
  <si>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</si>
  <si>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</si>
  <si>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</si>
  <si>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</si>
  <si>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</si>
  <si>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</si>
  <si>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</si>
  <si>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</si>
  <si>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</si>
  <si>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</si>
  <si>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</si>
  <si>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</si>
  <si>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</si>
  <si>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</si>
  <si>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</si>
  <si>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</si>
  <si>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</si>
  <si>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</si>
  <si>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</si>
  <si>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</si>
  <si>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</si>
  <si>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</si>
  <si>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</si>
  <si>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</si>
  <si>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</si>
  <si>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</si>
  <si>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</si>
  <si>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</si>
  <si>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</si>
  <si>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</si>
  <si>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</si>
  <si>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</si>
  <si>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</si>
  <si>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</si>
  <si>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</si>
  <si>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</si>
  <si>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</si>
  <si>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</si>
  <si>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</si>
  <si>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</si>
  <si>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</si>
  <si>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</si>
  <si>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</si>
  <si>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</si>
  <si>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</si>
  <si>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</si>
  <si>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</si>
  <si>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</si>
  <si>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</si>
  <si>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</si>
  <si>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</si>
  <si>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</si>
  <si>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</si>
  <si>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</si>
  <si>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</si>
  <si>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</si>
  <si>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</si>
  <si>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</si>
  <si>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</si>
  <si>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</si>
  <si>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</si>
  <si>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</si>
  <si>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</si>
  <si>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</si>
  <si>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</si>
  <si>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</si>
  <si>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</si>
  <si>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</si>
  <si>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</si>
  <si>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</si>
  <si>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</si>
  <si>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</si>
  <si>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</si>
  <si>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</si>
  <si>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</si>
  <si>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</si>
  <si>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</si>
  <si>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</si>
  <si>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</si>
  <si>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</si>
  <si>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</si>
  <si>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</si>
  <si>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</si>
  <si>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</si>
  <si>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</si>
  <si>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</si>
  <si>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</si>
  <si>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</si>
  <si>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</si>
  <si>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</si>
  <si>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</si>
  <si>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</si>
  <si>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</si>
  <si>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</si>
  <si>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</si>
  <si>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</si>
  <si>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</si>
  <si>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</si>
  <si>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</si>
  <si>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</si>
  <si>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</si>
  <si>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</si>
  <si>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</si>
  <si>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</si>
  <si>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</si>
  <si>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</si>
  <si>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</si>
  <si>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</si>
  <si>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</si>
  <si>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</si>
  <si>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</si>
  <si>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</si>
  <si>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</si>
  <si>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</si>
  <si>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</si>
  <si>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</si>
  <si>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</si>
  <si>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</si>
  <si>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</si>
  <si>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</si>
  <si>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</si>
  <si>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</si>
  <si>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</si>
  <si>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</si>
  <si>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</si>
  <si>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</si>
  <si>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</si>
  <si>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</si>
  <si>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</si>
  <si>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</si>
  <si>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</si>
  <si>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</si>
  <si>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</si>
  <si>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</si>
  <si>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</si>
  <si>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</si>
  <si>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</si>
  <si>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</si>
  <si>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</si>
  <si>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</si>
  <si>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</si>
  <si>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</si>
  <si>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</si>
  <si>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</si>
  <si>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</si>
  <si>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</si>
  <si>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</si>
  <si>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</si>
  <si>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</si>
  <si>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</si>
  <si>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</si>
  <si>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</si>
  <si>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</si>
  <si>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</si>
  <si>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</si>
  <si>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</si>
  <si>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</si>
  <si>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</si>
  <si>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</si>
  <si>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</si>
  <si>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</si>
  <si>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</si>
  <si>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</si>
  <si>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</si>
  <si>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</si>
  <si>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</si>
  <si>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</si>
  <si>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</si>
  <si>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</si>
  <si>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</si>
  <si>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</si>
  <si>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</si>
  <si>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</si>
  <si>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</si>
  <si>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</si>
  <si>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</si>
  <si>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</si>
  <si>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</si>
  <si>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</si>
  <si>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</si>
  <si>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</si>
  <si>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</si>
  <si>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</si>
  <si>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</si>
  <si>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</si>
  <si>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</si>
  <si>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</si>
  <si>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</si>
  <si>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</si>
  <si>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</si>
  <si>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</si>
  <si>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</si>
  <si>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</si>
  <si>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</si>
  <si>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</si>
  <si>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</si>
  <si>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</si>
  <si>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</si>
  <si>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</si>
  <si>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</si>
  <si>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</si>
  <si>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</si>
  <si>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</si>
  <si>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</si>
  <si>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</si>
  <si>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</si>
  <si>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</si>
  <si>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</si>
  <si>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</si>
  <si>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</si>
  <si>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</si>
  <si>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</si>
  <si>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</si>
  <si>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</si>
  <si>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</si>
  <si>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</si>
  <si>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</si>
  <si>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</si>
  <si>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</si>
  <si>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</si>
  <si>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</si>
  <si>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</si>
  <si>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</si>
  <si>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</si>
  <si>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</si>
  <si>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</si>
  <si>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</si>
  <si>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</si>
  <si>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</si>
  <si>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</si>
  <si>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</si>
  <si>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</si>
  <si>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</si>
  <si>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</si>
  <si>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</si>
  <si>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</si>
  <si>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</si>
  <si>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</si>
  <si>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</si>
  <si>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</si>
  <si>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</si>
  <si>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</si>
  <si>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</si>
  <si>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</si>
  <si>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</si>
  <si>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</si>
  <si>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</si>
  <si>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</si>
  <si>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</si>
  <si>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</si>
  <si>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</si>
  <si>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</si>
  <si>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</si>
  <si>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</si>
  <si>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</si>
  <si>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</si>
  <si>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</si>
  <si>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</si>
  <si>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</si>
  <si>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</si>
  <si>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</si>
  <si>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</si>
  <si>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</si>
  <si>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</si>
  <si>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</si>
  <si>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</si>
  <si>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</si>
  <si>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</si>
  <si>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</si>
  <si>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</si>
  <si>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</si>
  <si>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</si>
  <si>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</si>
  <si>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</si>
  <si>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</si>
  <si>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</si>
  <si>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</si>
  <si>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</si>
  <si>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</si>
  <si>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</si>
  <si>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</si>
  <si>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</si>
  <si>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</si>
  <si>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</si>
  <si>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</si>
  <si>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</si>
  <si>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</si>
  <si>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</si>
  <si>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</si>
  <si>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</si>
  <si>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</si>
  <si>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</si>
  <si>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</si>
  <si>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</si>
  <si>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</si>
  <si>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</si>
  <si>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</si>
  <si>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</si>
  <si>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</si>
  <si>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</si>
  <si>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</si>
  <si>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</si>
  <si>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</si>
  <si>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</si>
  <si>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</si>
  <si>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</si>
  <si>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</si>
  <si>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</si>
  <si>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</si>
  <si>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</si>
  <si>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</si>
  <si>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</si>
  <si>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</si>
  <si>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</si>
  <si>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</si>
  <si>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</si>
  <si>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</si>
  <si>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</si>
  <si>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</si>
  <si>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</si>
  <si>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</si>
  <si>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</si>
  <si>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</si>
  <si>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</si>
  <si>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</si>
  <si>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</si>
  <si>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</si>
  <si>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</si>
  <si>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</si>
  <si>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</si>
  <si>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</si>
  <si>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</si>
  <si>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</si>
  <si>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</si>
  <si>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</si>
  <si>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</si>
  <si>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</si>
  <si>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</si>
  <si>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</si>
  <si>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</si>
  <si>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</si>
  <si>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</si>
  <si>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</si>
  <si>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</si>
  <si>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</si>
  <si>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</si>
  <si>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</si>
  <si>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</si>
  <si>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</si>
  <si>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</si>
  <si>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</si>
  <si>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</si>
  <si>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</si>
  <si>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</si>
  <si>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</si>
  <si>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</si>
  <si>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</si>
  <si>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</si>
  <si>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</si>
  <si>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</si>
  <si>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</si>
  <si>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</si>
  <si>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</si>
  <si>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</si>
  <si>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</si>
  <si>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</si>
  <si>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</si>
  <si>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</si>
  <si>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</si>
  <si>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</si>
  <si>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</si>
  <si>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</si>
  <si>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</si>
  <si>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</si>
  <si>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</si>
  <si>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</si>
  <si>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</si>
  <si>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</si>
  <si>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</si>
  <si>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</si>
  <si>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</si>
  <si>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</si>
  <si>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</si>
  <si>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</si>
  <si>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</si>
  <si>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</si>
  <si>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</si>
  <si>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</si>
  <si>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</si>
  <si>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</si>
  <si>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</si>
  <si>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</si>
  <si>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</si>
  <si>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</si>
  <si>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</si>
  <si>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</si>
  <si>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</si>
  <si>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</si>
  <si>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</si>
  <si>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</si>
  <si>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</si>
  <si>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</si>
  <si>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</si>
  <si>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</si>
  <si>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</si>
  <si>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</si>
  <si>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</si>
  <si>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</si>
  <si>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</si>
  <si>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</si>
  <si>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</si>
  <si>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</si>
  <si>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</si>
  <si>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</si>
  <si>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</si>
  <si>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</si>
  <si>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</si>
  <si>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</si>
  <si>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</si>
  <si>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</si>
  <si>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</si>
  <si>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</si>
  <si>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</si>
  <si>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</si>
  <si>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</si>
  <si>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</si>
  <si>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</si>
  <si>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</si>
  <si>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</si>
  <si>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</si>
  <si>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</si>
  <si>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</si>
  <si>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</si>
  <si>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</si>
  <si>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</si>
  <si>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</si>
  <si>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</si>
  <si>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</si>
  <si>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</si>
  <si>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</si>
  <si>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</si>
  <si>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</si>
  <si>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</si>
  <si>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</si>
  <si>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</si>
  <si>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</si>
  <si>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</si>
  <si>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</si>
  <si>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</si>
  <si>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</si>
  <si>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</si>
  <si>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</si>
  <si>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</si>
  <si>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</si>
  <si>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</si>
  <si>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</si>
  <si>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</si>
  <si>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</si>
  <si>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</si>
  <si>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</si>
  <si>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</si>
  <si>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</si>
  <si>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</si>
  <si>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</si>
  <si>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</si>
  <si>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</si>
  <si>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</si>
  <si>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</si>
  <si>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</si>
  <si>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</si>
  <si>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</si>
  <si>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</si>
  <si>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</si>
  <si>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</si>
  <si>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</si>
  <si>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</si>
  <si>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</si>
  <si>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</si>
  <si>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</si>
  <si>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</si>
  <si>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</si>
  <si>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</si>
  <si>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</si>
  <si>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</si>
  <si>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</si>
  <si>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</si>
  <si>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</si>
  <si>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</si>
  <si>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</si>
  <si>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</si>
  <si>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</si>
  <si>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</si>
  <si>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</si>
  <si>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</si>
  <si>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</si>
  <si>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</si>
  <si>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</si>
  <si>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</si>
  <si>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</si>
  <si>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</si>
  <si>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</si>
  <si>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</si>
  <si>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</si>
  <si>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</si>
  <si>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</si>
  <si>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</si>
  <si>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</si>
  <si>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</si>
  <si>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</si>
  <si>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</si>
  <si>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</si>
  <si>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</si>
  <si>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</si>
  <si>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</si>
  <si>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</si>
  <si>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</si>
  <si>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</si>
  <si>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</si>
  <si>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</si>
  <si>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</si>
  <si>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</si>
  <si>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</si>
  <si>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</si>
  <si>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</si>
  <si>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</si>
  <si>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</si>
  <si>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</si>
  <si>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</si>
  <si>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</si>
  <si>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</si>
  <si>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</si>
  <si>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</si>
  <si>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</si>
  <si>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</si>
  <si>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</si>
  <si>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</si>
  <si>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</si>
  <si>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</si>
  <si>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</si>
  <si>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</si>
  <si>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</si>
  <si>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</si>
  <si>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</si>
  <si>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</si>
  <si>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</si>
  <si>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</si>
  <si>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</si>
  <si>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</si>
  <si>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</si>
  <si>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</si>
  <si>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</si>
  <si>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</si>
  <si>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</si>
  <si>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</si>
  <si>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</si>
  <si>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</si>
  <si>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</si>
  <si>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</si>
  <si>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</si>
  <si>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</si>
  <si>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</si>
  <si>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</si>
  <si>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</si>
  <si>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</si>
  <si>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</si>
  <si>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</si>
  <si>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</si>
  <si>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</si>
  <si>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</si>
  <si>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</si>
  <si>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</si>
  <si>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</si>
  <si>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</si>
  <si>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</si>
  <si>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</si>
  <si>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</si>
  <si>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</si>
  <si>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</si>
  <si>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</si>
  <si>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</si>
  <si>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</si>
  <si>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</si>
  <si>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</si>
  <si>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</si>
  <si>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</si>
  <si>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</si>
  <si>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</si>
  <si>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</si>
  <si>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</si>
  <si>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</si>
  <si>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</si>
  <si>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</si>
  <si>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</si>
  <si>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</si>
  <si>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</si>
  <si>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</si>
  <si>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</si>
  <si>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</si>
  <si>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</si>
  <si>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</si>
  <si>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</si>
  <si>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</si>
  <si>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</si>
  <si>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</si>
  <si>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</si>
  <si>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</si>
  <si>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</si>
  <si>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</si>
  <si>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</si>
  <si>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</si>
  <si>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</si>
  <si>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</si>
  <si>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</si>
  <si>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</si>
  <si>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</si>
  <si>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</si>
  <si>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</si>
  <si>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</si>
  <si>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</si>
  <si>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</si>
  <si>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</si>
  <si>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</si>
  <si>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</si>
  <si>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</si>
  <si>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</si>
  <si>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</si>
  <si>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</si>
  <si>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</si>
  <si>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</si>
  <si>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</si>
  <si>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</si>
  <si>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</si>
  <si>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</si>
  <si>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</si>
  <si>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</si>
  <si>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</si>
  <si>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</si>
  <si>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</si>
  <si>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</si>
  <si>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</si>
  <si>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</si>
  <si>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</si>
  <si>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</si>
  <si>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</si>
  <si>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</si>
  <si>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</si>
  <si>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</si>
  <si>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</si>
  <si>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</si>
  <si>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</si>
  <si>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</si>
  <si>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</si>
  <si>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</si>
  <si>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</si>
  <si>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</si>
  <si>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</si>
  <si>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</si>
  <si>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</si>
  <si>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</si>
  <si>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</si>
  <si>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</si>
  <si>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</si>
  <si>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</si>
  <si>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</si>
  <si>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</si>
  <si>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</si>
  <si>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</si>
  <si>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</si>
  <si>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</si>
  <si>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</si>
  <si>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</si>
  <si>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</si>
  <si>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</si>
  <si>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</si>
  <si>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</si>
  <si>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</si>
  <si>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</si>
  <si>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</si>
  <si>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</si>
  <si>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</si>
  <si>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</si>
  <si>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</si>
  <si>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</si>
  <si>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</si>
  <si>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</si>
  <si>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</si>
  <si>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</si>
  <si>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</si>
  <si>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</si>
  <si>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</si>
  <si>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</si>
  <si>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</si>
  <si>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</si>
  <si>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</si>
  <si>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</si>
  <si>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</si>
  <si>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</si>
  <si>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</si>
  <si>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</si>
  <si>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</si>
  <si>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</si>
  <si>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</si>
  <si>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</si>
  <si>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</si>
  <si>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</si>
  <si>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</si>
  <si>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</si>
  <si>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</si>
  <si>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</si>
  <si>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</si>
  <si>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</si>
  <si>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</si>
  <si>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</si>
  <si>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</si>
  <si>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</si>
  <si>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</si>
  <si>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</si>
  <si>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</si>
  <si>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</si>
  <si>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</si>
  <si>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</si>
  <si>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</si>
  <si>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</si>
  <si>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</si>
  <si>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</si>
  <si>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</si>
  <si>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</si>
  <si>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</si>
  <si>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</si>
  <si>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</si>
  <si>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</si>
  <si>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</si>
  <si>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</si>
  <si>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</si>
  <si>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</si>
  <si>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</si>
  <si>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</si>
  <si>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</si>
  <si>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</si>
  <si>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</si>
  <si>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</si>
  <si>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</si>
  <si>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</si>
  <si>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</si>
  <si>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</si>
  <si>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</si>
  <si>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</si>
  <si>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</si>
  <si>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</si>
  <si>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</si>
  <si>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</si>
  <si>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</si>
  <si>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</si>
  <si>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</si>
  <si>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</si>
  <si>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</si>
  <si>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</si>
  <si>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</si>
  <si>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</si>
  <si>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</si>
  <si>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</si>
  <si>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</si>
  <si>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</si>
  <si>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</si>
  <si>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</si>
  <si>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</si>
  <si>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</si>
  <si>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</si>
  <si>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</si>
  <si>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</si>
  <si>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</si>
  <si>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</si>
  <si>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</si>
  <si>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</si>
  <si>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</si>
  <si>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</si>
  <si>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</si>
  <si>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</si>
  <si>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</si>
  <si>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</si>
  <si>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</si>
  <si>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</si>
  <si>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</si>
  <si>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</si>
  <si>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</si>
  <si>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</si>
  <si>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</si>
  <si>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</si>
  <si>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</si>
  <si>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</si>
  <si>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</si>
  <si>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</si>
  <si>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</si>
  <si>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</si>
  <si>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</si>
  <si>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</si>
  <si>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</si>
  <si>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</si>
  <si>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</si>
  <si>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</si>
  <si>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</si>
  <si>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</si>
  <si>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</si>
  <si>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</si>
  <si>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</si>
  <si>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</si>
  <si>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</si>
  <si>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</si>
  <si>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</si>
  <si>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</si>
  <si>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</si>
  <si>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</si>
  <si>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</si>
  <si>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</si>
  <si>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</si>
  <si>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</si>
  <si>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</si>
  <si>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</si>
  <si>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</si>
  <si>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</si>
  <si>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</si>
  <si>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</si>
  <si>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</si>
  <si>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</si>
  <si>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</si>
  <si>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</si>
  <si>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</si>
  <si>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</si>
  <si>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</si>
  <si>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</si>
  <si>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</si>
  <si>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</si>
  <si>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</si>
  <si>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</si>
  <si>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</si>
  <si>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</si>
  <si>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</si>
  <si>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</si>
  <si>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</si>
  <si>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</si>
  <si>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</si>
  <si>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</si>
  <si>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</si>
  <si>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</si>
  <si>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</si>
  <si>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</si>
  <si>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</si>
  <si>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</si>
  <si>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</si>
  <si>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</si>
  <si>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</si>
  <si>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</si>
  <si>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</si>
  <si>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</si>
  <si>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</si>
  <si>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</si>
  <si>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</si>
  <si>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</si>
  <si>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</si>
  <si>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</si>
  <si>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</si>
  <si>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</si>
  <si>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</si>
  <si>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</si>
  <si>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</si>
  <si>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</si>
  <si>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</si>
  <si>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</si>
  <si>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</si>
  <si>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</si>
  <si>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</si>
  <si>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</si>
  <si>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</si>
  <si>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</si>
  <si>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</si>
  <si>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</si>
  <si>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</si>
  <si>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</si>
  <si>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</si>
  <si>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</si>
  <si>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</si>
  <si>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</si>
  <si>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</si>
  <si>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</si>
  <si>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</si>
  <si>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</si>
  <si>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</si>
  <si>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</si>
  <si>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</si>
  <si>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</si>
  <si>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</si>
  <si>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</si>
  <si>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</si>
  <si>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</si>
  <si>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</si>
  <si>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</si>
  <si>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</si>
  <si>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</si>
  <si>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</si>
  <si>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</si>
  <si>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</si>
  <si>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</si>
  <si>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</si>
  <si>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</si>
  <si>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</si>
  <si>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</si>
  <si>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</si>
  <si>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</si>
  <si>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</si>
  <si>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</si>
  <si>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</si>
  <si>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</si>
  <si>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</si>
  <si>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</si>
  <si>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</si>
  <si>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</si>
  <si>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</si>
  <si>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</si>
  <si>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</si>
  <si>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</si>
  <si>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</si>
  <si>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</si>
  <si>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</si>
  <si>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</si>
  <si>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</si>
  <si>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</si>
  <si>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</si>
  <si>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</si>
  <si>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</si>
  <si>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</si>
  <si>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</si>
  <si>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</si>
  <si>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</si>
  <si>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</si>
  <si>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</si>
  <si>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</si>
  <si>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</si>
  <si>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</si>
  <si>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</si>
  <si>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</si>
  <si>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</si>
  <si>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</si>
  <si>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</si>
  <si>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</si>
  <si>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</si>
  <si>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</si>
  <si>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</si>
  <si>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</si>
  <si>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</si>
  <si>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</si>
  <si>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</si>
  <si>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</si>
  <si>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</si>
  <si>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</si>
  <si>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</si>
  <si>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</si>
  <si>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</si>
  <si>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</si>
  <si>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</si>
  <si>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</si>
  <si>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</si>
  <si>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</si>
  <si>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</si>
  <si>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</si>
  <si>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</si>
  <si>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</si>
  <si>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</si>
  <si>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</si>
  <si>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</si>
  <si>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</si>
  <si>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</si>
  <si>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</si>
  <si>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</si>
  <si>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</si>
  <si>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</si>
  <si>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</si>
  <si>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</si>
  <si>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</si>
  <si>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</si>
  <si>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</si>
  <si>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</si>
  <si>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</si>
  <si>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</si>
  <si>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</si>
  <si>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</si>
  <si>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</si>
  <si>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</si>
  <si>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</si>
  <si>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</si>
  <si>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</si>
  <si>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</si>
  <si>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</si>
  <si>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</si>
  <si>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</si>
  <si>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</si>
  <si>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</si>
  <si>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</si>
  <si>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</si>
  <si>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</si>
  <si>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</si>
  <si>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</si>
  <si>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</si>
  <si>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</si>
  <si>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</si>
  <si>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</si>
  <si>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</si>
  <si>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</si>
  <si>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</si>
  <si>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</si>
  <si>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</si>
  <si>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</si>
  <si>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</si>
  <si>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</si>
  <si>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</si>
  <si>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</si>
  <si>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</si>
  <si>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</si>
  <si>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</si>
  <si>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</si>
  <si>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</si>
  <si>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</si>
  <si>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</si>
  <si>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</si>
  <si>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</si>
  <si>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</si>
  <si>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</si>
  <si>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</si>
  <si>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</si>
  <si>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</si>
  <si>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</si>
  <si>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</si>
  <si>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</si>
  <si>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</si>
  <si>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</si>
  <si>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</si>
  <si>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</si>
  <si>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</si>
  <si>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</si>
  <si>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</si>
  <si>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</si>
  <si>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</si>
  <si>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</si>
  <si>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</si>
  <si>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</si>
  <si>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</si>
  <si>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</si>
  <si>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</si>
  <si>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</si>
  <si>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</si>
  <si>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</si>
  <si>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</si>
  <si>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</si>
  <si>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</si>
  <si>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</si>
  <si>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</si>
  <si>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</si>
  <si>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</si>
  <si>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</si>
  <si>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</si>
  <si>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</si>
  <si>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</si>
  <si>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</si>
  <si>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</si>
  <si>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</si>
  <si>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</si>
  <si>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</si>
  <si>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</si>
  <si>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</si>
  <si>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</si>
  <si>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</si>
  <si>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</si>
  <si>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</si>
  <si>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</si>
  <si>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</si>
  <si>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</si>
  <si>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</si>
  <si>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</si>
  <si>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</si>
  <si>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</si>
  <si>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</si>
  <si>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</si>
  <si>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</si>
  <si>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</si>
  <si>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</si>
  <si>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</si>
  <si>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</si>
  <si>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</si>
  <si>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</si>
  <si>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</si>
  <si>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</si>
  <si>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</si>
  <si>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</si>
  <si>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</si>
  <si>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</si>
  <si>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</si>
  <si>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</si>
  <si>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</si>
  <si>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</si>
  <si>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</si>
  <si>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</si>
  <si>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</si>
  <si>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</si>
  <si>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</si>
  <si>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</si>
  <si>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</si>
  <si>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</si>
  <si>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</si>
  <si>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</si>
  <si>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</si>
  <si>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</si>
  <si>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</si>
  <si>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</si>
  <si>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</si>
  <si>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</si>
  <si>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</si>
  <si>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</si>
  <si>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</si>
  <si>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</si>
  <si>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</si>
  <si>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</si>
  <si>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</si>
  <si>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</si>
  <si>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</si>
  <si>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</si>
  <si>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</si>
  <si>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</si>
  <si>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</si>
  <si>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</si>
  <si>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</si>
  <si>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</si>
  <si>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</si>
  <si>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</si>
  <si>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</si>
  <si>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</si>
  <si>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</si>
  <si>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</si>
  <si>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</si>
  <si>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</si>
  <si>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</si>
  <si>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</si>
  <si>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</si>
  <si>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</si>
  <si>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</si>
  <si>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</si>
  <si>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</si>
  <si>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</si>
  <si>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</si>
  <si>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</si>
  <si>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</si>
  <si>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</si>
  <si>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</si>
  <si>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</si>
  <si>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</si>
  <si>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</si>
  <si>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</si>
  <si>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</si>
  <si>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</si>
  <si>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</si>
  <si>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</si>
  <si>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</si>
  <si>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</si>
  <si>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</si>
  <si>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</si>
  <si>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</si>
  <si>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</si>
  <si>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</si>
  <si>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</si>
  <si>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</si>
  <si>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</si>
  <si>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</si>
  <si>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</si>
  <si>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</si>
  <si>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</si>
  <si>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</si>
  <si>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</si>
  <si>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</si>
  <si>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</si>
  <si>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</si>
  <si>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</si>
  <si>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</si>
  <si>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</si>
  <si>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</si>
  <si>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</si>
  <si>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</si>
  <si>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</si>
  <si>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</si>
  <si>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</si>
  <si>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</si>
  <si>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</si>
  <si>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</si>
  <si>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</si>
  <si>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</si>
  <si>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</si>
  <si>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</si>
  <si>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</si>
  <si>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</si>
  <si>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</si>
  <si>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</si>
  <si>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</si>
  <si>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</si>
  <si>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</si>
  <si>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</si>
  <si>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</si>
  <si>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</si>
  <si>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</si>
  <si>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</si>
  <si>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</si>
  <si>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</si>
  <si>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</si>
  <si>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</si>
  <si>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</si>
  <si>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</si>
  <si>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</si>
  <si>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</si>
  <si>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</si>
  <si>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</si>
  <si>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</si>
  <si>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</si>
  <si>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</si>
  <si>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</si>
  <si>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</si>
  <si>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</si>
  <si>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</si>
  <si>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</si>
  <si>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</si>
  <si>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</si>
  <si>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</si>
  <si>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</si>
  <si>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</si>
  <si>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</si>
  <si>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</si>
  <si>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</si>
  <si>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</si>
  <si>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</si>
  <si>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</si>
  <si>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</si>
  <si>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</si>
  <si>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</si>
  <si>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</si>
  <si>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</si>
  <si>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</si>
  <si>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</si>
  <si>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</si>
  <si>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</si>
  <si>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</si>
  <si>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</si>
  <si>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</si>
  <si>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</si>
  <si>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</si>
  <si>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</si>
  <si>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</si>
  <si>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</si>
  <si>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</si>
  <si>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</si>
  <si>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</si>
  <si>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</si>
  <si>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</si>
  <si>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</si>
  <si>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</si>
  <si>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</si>
  <si>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</si>
  <si>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</si>
  <si>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</si>
  <si>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</si>
  <si>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</si>
  <si>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</si>
  <si>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</si>
  <si>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</si>
  <si>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</si>
  <si>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</si>
  <si>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</si>
  <si>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</si>
  <si>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</si>
  <si>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</si>
  <si>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</si>
  <si>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</si>
  <si>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</si>
  <si>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</si>
  <si>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</si>
  <si>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</si>
  <si>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</si>
  <si>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</si>
  <si>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</si>
  <si>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</si>
  <si>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</si>
  <si>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</si>
  <si>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</si>
  <si>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</si>
  <si>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</si>
  <si>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</si>
  <si>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>Сводный сметный расчет сметной стоимостью 182 931,4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</si>
  <si>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</si>
  <si>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</si>
  <si>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(1480,66)</t>
  </si>
  <si>
    <t>(1142,92)</t>
  </si>
  <si>
    <t>478</t>
  </si>
  <si>
    <t xml:space="preserve">      1,0514</t>
  </si>
  <si>
    <t>Сводный сметный расчет сметной стоимостью 192 334,14 тыс. руб.</t>
  </si>
  <si>
    <t>Счет №БВЦ-ИВИ-160744 от 24.11.2023г. ООО "БВЦ-Альянс", (п.2)</t>
  </si>
  <si>
    <t>Приложение № 1.1.1 к Договору генерального строительного подряда № МВМ/03-07  от «03» июля 2023г.</t>
  </si>
  <si>
    <t>Приложение № 2.2 к Дополнительному соглашению № 11 от 01.08.2024г. к Договору генерального строительного подряда № МВМ/03-07  от «03» июля 2023г.</t>
  </si>
  <si>
    <t>Генеральный подрядчик</t>
  </si>
  <si>
    <t>Генеральный директор ООО "КиКГЕОСТРОЙ"</t>
  </si>
  <si>
    <t>Ю.Ф. Кесслер</t>
  </si>
  <si>
    <t>м.п.</t>
  </si>
  <si>
    <t>Генеральный директор АО "Метровагонмаш"</t>
  </si>
  <si>
    <t>А.Б. Степнов</t>
  </si>
  <si>
    <t xml:space="preserve"> АО «МЕТРОВАГОНМАШ»</t>
  </si>
  <si>
    <t>Приложение № 3 к Дополнительному соглашению № 11 от 01.08.2024г. к Договору генерального строительного подряда № МВМ/03-07  от «03» июля 2023г.</t>
  </si>
  <si>
    <t>Приложение № 1.1.2. к Договору генерального строительного подряда № МВМ/03-07  от «03» июля 2023г.</t>
  </si>
  <si>
    <t>СОГЛАСОВАНО:</t>
  </si>
  <si>
    <t>УТВЕРЖДАЮ:</t>
  </si>
  <si>
    <t>Генеральный директор
АО «Метровагонмаш»</t>
  </si>
  <si>
    <t>Генеральный директор 
ООО "КиКГЕОСТРОЙ"</t>
  </si>
  <si>
    <t>/А.Б. Степнов/</t>
  </si>
  <si>
    <t>/Ю.Ф. Кесслер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</si>
</sst>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4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23" fillId="0" borderId="0"/>
    <xf numFmtId="0" fontId="15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3" fillId="0" borderId="0"/>
    <xf numFmtId="0" fontId="32" fillId="0" borderId="0"/>
    <xf numFmtId="0" fontId="1" fillId="0" borderId="0"/>
  </cellStyleXfs>
  <cellXfs count="588">
    <xf numFmtId="0" fontId="0" fillId="0" borderId="0" xfId="0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4" fillId="0" borderId="9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/>
    <xf numFmtId="49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0" xfId="0" applyNumberFormat="1" applyFont="1" applyFill="1" applyBorder="1" applyAlignment="1" applyProtection="1">
      <alignment horizontal="right" vertical="top"/>
    </xf>
    <xf numFmtId="2" fontId="13" fillId="0" borderId="3" xfId="0" applyNumberFormat="1" applyFont="1" applyFill="1" applyBorder="1" applyAlignment="1" applyProtection="1">
      <alignment horizontal="right" vertical="top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1"/>
    <xf numFmtId="0" fontId="6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3" fillId="0" borderId="4" xfId="1" applyFont="1" applyBorder="1"/>
    <xf numFmtId="4" fontId="1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4" fontId="5" fillId="0" borderId="0" xfId="1" applyNumberFormat="1"/>
    <xf numFmtId="4" fontId="4" fillId="0" borderId="0" xfId="1" applyNumberFormat="1" applyFont="1"/>
    <xf numFmtId="170" fontId="5" fillId="0" borderId="0" xfId="1" applyNumberFormat="1"/>
    <xf numFmtId="170" fontId="4" fillId="0" borderId="0" xfId="1" applyNumberFormat="1" applyFont="1"/>
    <xf numFmtId="170" fontId="15" fillId="0" borderId="0" xfId="1" applyNumberFormat="1" applyFont="1"/>
    <xf numFmtId="4" fontId="15" fillId="0" borderId="0" xfId="1" applyNumberFormat="1" applyFont="1"/>
    <xf numFmtId="1" fontId="4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4" fontId="4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/>
    <xf numFmtId="4" fontId="1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vertical="top"/>
    </xf>
    <xf numFmtId="0" fontId="19" fillId="0" borderId="0" xfId="1" applyFont="1"/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left"/>
    </xf>
    <xf numFmtId="1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4" fontId="22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6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left"/>
    </xf>
    <xf numFmtId="1" fontId="24" fillId="0" borderId="4" xfId="1" applyNumberFormat="1" applyFont="1" applyBorder="1" applyAlignment="1">
      <alignment horizontal="center" vertical="top" wrapText="1"/>
    </xf>
    <xf numFmtId="0" fontId="24" fillId="0" borderId="4" xfId="1" applyFont="1" applyBorder="1" applyAlignment="1">
      <alignment horizontal="left" vertical="top" wrapText="1"/>
    </xf>
    <xf numFmtId="4" fontId="24" fillId="0" borderId="4" xfId="1" applyNumberFormat="1" applyFont="1" applyBorder="1" applyAlignment="1">
      <alignment horizontal="right" vertical="top" wrapText="1"/>
    </xf>
    <xf numFmtId="4" fontId="12" fillId="0" borderId="0" xfId="1" applyNumberFormat="1" applyFont="1" applyAlignment="1">
      <alignment wrapText="1"/>
    </xf>
    <xf numFmtId="4" fontId="13" fillId="0" borderId="0" xfId="1" applyNumberFormat="1" applyFont="1" applyAlignment="1">
      <alignment wrapText="1"/>
    </xf>
    <xf numFmtId="4" fontId="10" fillId="0" borderId="0" xfId="1" applyNumberFormat="1" applyFont="1" applyAlignment="1">
      <alignment wrapText="1"/>
    </xf>
    <xf numFmtId="171" fontId="5" fillId="0" borderId="0" xfId="1" applyNumberFormat="1"/>
    <xf numFmtId="4" fontId="4" fillId="0" borderId="0" xfId="1" applyNumberFormat="1" applyFont="1" applyAlignment="1">
      <alignment wrapText="1"/>
    </xf>
    <xf numFmtId="0" fontId="25" fillId="0" borderId="0" xfId="8" applyFont="1"/>
    <xf numFmtId="0" fontId="15" fillId="0" borderId="0" xfId="7" applyAlignment="1">
      <alignment horizontal="center"/>
    </xf>
    <xf numFmtId="0" fontId="15" fillId="0" borderId="0" xfId="7"/>
    <xf numFmtId="0" fontId="26" fillId="0" borderId="0" xfId="9" applyFont="1" applyAlignment="1">
      <alignment vertical="center"/>
    </xf>
    <xf numFmtId="0" fontId="27" fillId="0" borderId="0" xfId="9" applyFont="1" applyAlignment="1">
      <alignment vertical="top"/>
    </xf>
    <xf numFmtId="0" fontId="26" fillId="0" borderId="0" xfId="9" applyFont="1" applyAlignment="1">
      <alignment vertical="center" wrapText="1"/>
    </xf>
    <xf numFmtId="0" fontId="25" fillId="0" borderId="0" xfId="2" applyFont="1"/>
    <xf numFmtId="0" fontId="25" fillId="0" borderId="0" xfId="2" applyFont="1" applyAlignment="1">
      <alignment horizontal="center"/>
    </xf>
    <xf numFmtId="0" fontId="25" fillId="0" borderId="4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left" vertical="center"/>
    </xf>
    <xf numFmtId="4" fontId="25" fillId="0" borderId="4" xfId="8" applyNumberFormat="1" applyFont="1" applyBorder="1" applyAlignment="1">
      <alignment horizontal="center" vertical="center"/>
    </xf>
    <xf numFmtId="4" fontId="25" fillId="0" borderId="4" xfId="8" applyNumberFormat="1" applyFont="1" applyBorder="1" applyAlignment="1">
      <alignment horizontal="center" vertical="center" wrapText="1"/>
    </xf>
    <xf numFmtId="172" fontId="25" fillId="0" borderId="4" xfId="8" applyNumberFormat="1" applyFont="1" applyBorder="1" applyAlignment="1">
      <alignment horizontal="center" vertical="center"/>
    </xf>
    <xf numFmtId="4" fontId="15" fillId="0" borderId="0" xfId="7" applyNumberFormat="1"/>
    <xf numFmtId="0" fontId="28" fillId="0" borderId="4" xfId="8" applyFont="1" applyBorder="1" applyAlignment="1">
      <alignment horizontal="center" vertical="center"/>
    </xf>
    <xf numFmtId="0" fontId="28" fillId="0" borderId="4" xfId="8" applyFont="1" applyBorder="1" applyAlignment="1">
      <alignment horizontal="left" vertical="center"/>
    </xf>
    <xf numFmtId="4" fontId="28" fillId="0" borderId="4" xfId="8" applyNumberFormat="1" applyFont="1" applyBorder="1" applyAlignment="1">
      <alignment horizontal="center" vertical="center"/>
    </xf>
    <xf numFmtId="4" fontId="28" fillId="0" borderId="4" xfId="8" applyNumberFormat="1" applyFont="1" applyBorder="1" applyAlignment="1">
      <alignment horizontal="center" vertical="center" wrapText="1"/>
    </xf>
    <xf numFmtId="172" fontId="28" fillId="0" borderId="4" xfId="8" applyNumberFormat="1" applyFont="1" applyBorder="1" applyAlignment="1">
      <alignment horizontal="center" vertical="center"/>
    </xf>
    <xf numFmtId="0" fontId="29" fillId="0" borderId="0" xfId="7" applyFont="1" applyAlignment="1">
      <alignment horizontal="center"/>
    </xf>
    <xf numFmtId="0" fontId="29" fillId="0" borderId="0" xfId="7" applyFont="1"/>
    <xf numFmtId="4" fontId="29" fillId="0" borderId="0" xfId="7" applyNumberFormat="1" applyFont="1"/>
    <xf numFmtId="0" fontId="25" fillId="0" borderId="4" xfId="8" applyFont="1" applyBorder="1" applyAlignment="1">
      <alignment vertical="center"/>
    </xf>
    <xf numFmtId="49" fontId="25" fillId="0" borderId="4" xfId="8" applyNumberFormat="1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4" xfId="8" applyFont="1" applyBorder="1" applyAlignment="1">
      <alignment vertical="center" wrapText="1"/>
    </xf>
    <xf numFmtId="4" fontId="30" fillId="0" borderId="4" xfId="8" applyNumberFormat="1" applyFont="1" applyBorder="1" applyAlignment="1">
      <alignment horizontal="center" vertical="center"/>
    </xf>
    <xf numFmtId="4" fontId="30" fillId="0" borderId="4" xfId="8" applyNumberFormat="1" applyFont="1" applyBorder="1" applyAlignment="1">
      <alignment horizontal="center" vertical="center" wrapText="1"/>
    </xf>
    <xf numFmtId="172" fontId="30" fillId="0" borderId="4" xfId="8" applyNumberFormat="1" applyFont="1" applyBorder="1" applyAlignment="1">
      <alignment horizontal="center" vertical="center"/>
    </xf>
    <xf numFmtId="4" fontId="30" fillId="2" borderId="4" xfId="8" applyNumberFormat="1" applyFont="1" applyFill="1" applyBorder="1" applyAlignment="1">
      <alignment horizontal="center" vertical="center" wrapText="1"/>
    </xf>
    <xf numFmtId="0" fontId="30" fillId="0" borderId="4" xfId="8" applyFont="1" applyBorder="1" applyAlignment="1">
      <alignment vertical="center"/>
    </xf>
    <xf numFmtId="0" fontId="27" fillId="0" borderId="14" xfId="8" applyFont="1" applyBorder="1" applyAlignment="1">
      <alignment horizontal="center" vertical="center"/>
    </xf>
    <xf numFmtId="49" fontId="27" fillId="0" borderId="15" xfId="8" applyNumberFormat="1" applyFont="1" applyBorder="1" applyAlignment="1">
      <alignment horizontal="center" vertical="center"/>
    </xf>
    <xf numFmtId="0" fontId="27" fillId="0" borderId="15" xfId="8" applyFont="1" applyBorder="1" applyAlignment="1">
      <alignment horizontal="left" vertical="center" wrapText="1"/>
    </xf>
    <xf numFmtId="43" fontId="27" fillId="0" borderId="15" xfId="6" applyFont="1" applyFill="1" applyBorder="1" applyAlignment="1">
      <alignment horizontal="center" vertical="center"/>
    </xf>
    <xf numFmtId="172" fontId="27" fillId="0" borderId="15" xfId="8" applyNumberFormat="1" applyFont="1" applyBorder="1" applyAlignment="1">
      <alignment horizontal="center" vertical="center"/>
    </xf>
    <xf numFmtId="4" fontId="26" fillId="0" borderId="15" xfId="8" applyNumberFormat="1" applyFont="1" applyBorder="1" applyAlignment="1">
      <alignment horizontal="center" vertical="center"/>
    </xf>
    <xf numFmtId="0" fontId="25" fillId="0" borderId="13" xfId="8" applyFont="1" applyBorder="1"/>
    <xf numFmtId="0" fontId="31" fillId="0" borderId="13" xfId="8" applyFont="1" applyBorder="1" applyAlignment="1">
      <alignment horizontal="center" vertical="center"/>
    </xf>
    <xf numFmtId="4" fontId="31" fillId="0" borderId="13" xfId="8" applyNumberFormat="1" applyFont="1" applyBorder="1" applyAlignment="1">
      <alignment horizontal="center" vertical="center"/>
    </xf>
    <xf numFmtId="4" fontId="15" fillId="0" borderId="0" xfId="7" applyNumberFormat="1" applyAlignment="1">
      <alignment horizontal="center"/>
    </xf>
    <xf numFmtId="173" fontId="15" fillId="0" borderId="0" xfId="7" applyNumberFormat="1"/>
    <xf numFmtId="0" fontId="29" fillId="0" borderId="0" xfId="1" applyFont="1"/>
    <xf numFmtId="4" fontId="29" fillId="0" borderId="0" xfId="1" applyNumberFormat="1" applyFont="1"/>
    <xf numFmtId="170" fontId="29" fillId="0" borderId="0" xfId="1" applyNumberFormat="1" applyFont="1"/>
    <xf numFmtId="0" fontId="24" fillId="0" borderId="0" xfId="1" applyFont="1" applyAlignment="1">
      <alignment wrapText="1"/>
    </xf>
    <xf numFmtId="0" fontId="15" fillId="0" borderId="0" xfId="1" applyFont="1"/>
    <xf numFmtId="174" fontId="5" fillId="0" borderId="0" xfId="1" applyNumberFormat="1"/>
    <xf numFmtId="174" fontId="4" fillId="0" borderId="0" xfId="1" applyNumberFormat="1" applyFont="1"/>
    <xf numFmtId="2" fontId="5" fillId="0" borderId="0" xfId="1" applyNumberFormat="1"/>
    <xf numFmtId="0" fontId="32" fillId="0" borderId="0" xfId="10"/>
    <xf numFmtId="0" fontId="33" fillId="0" borderId="0" xfId="10" applyFont="1" applyAlignment="1">
      <alignment horizontal="right"/>
    </xf>
    <xf numFmtId="0" fontId="33" fillId="0" borderId="0" xfId="10" applyFont="1"/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35" fillId="0" borderId="0" xfId="10" applyFont="1"/>
    <xf numFmtId="0" fontId="36" fillId="0" borderId="0" xfId="10" applyFont="1" applyAlignment="1">
      <alignment horizontal="center"/>
    </xf>
    <xf numFmtId="0" fontId="34" fillId="0" borderId="0" xfId="10" applyFont="1" applyAlignment="1">
      <alignment vertical="top"/>
    </xf>
    <xf numFmtId="0" fontId="34" fillId="0" borderId="0" xfId="10" applyFont="1" applyAlignment="1">
      <alignment horizontal="center"/>
    </xf>
    <xf numFmtId="0" fontId="34" fillId="0" borderId="0" xfId="10" applyFont="1"/>
    <xf numFmtId="0" fontId="35" fillId="0" borderId="0" xfId="10" applyFont="1" applyAlignment="1">
      <alignment horizontal="left"/>
    </xf>
    <xf numFmtId="0" fontId="38" fillId="0" borderId="4" xfId="10" applyFont="1" applyBorder="1" applyAlignment="1">
      <alignment horizontal="center" vertical="top" wrapText="1"/>
    </xf>
    <xf numFmtId="0" fontId="39" fillId="0" borderId="0" xfId="10" applyFont="1" applyAlignment="1">
      <alignment wrapText="1"/>
    </xf>
    <xf numFmtId="1" fontId="38" fillId="0" borderId="4" xfId="10" applyNumberFormat="1" applyFont="1" applyBorder="1" applyAlignment="1">
      <alignment horizontal="center" vertical="top" wrapText="1"/>
    </xf>
    <xf numFmtId="0" fontId="38" fillId="0" borderId="4" xfId="10" applyFont="1" applyBorder="1" applyAlignment="1">
      <alignment horizontal="left" vertical="top" wrapText="1"/>
    </xf>
    <xf numFmtId="4" fontId="38" fillId="0" borderId="4" xfId="10" applyNumberFormat="1" applyFont="1" applyBorder="1" applyAlignment="1">
      <alignment horizontal="right" vertical="top" wrapText="1"/>
    </xf>
    <xf numFmtId="0" fontId="40" fillId="0" borderId="4" xfId="10" applyFont="1" applyBorder="1"/>
    <xf numFmtId="4" fontId="40" fillId="0" borderId="4" xfId="10" applyNumberFormat="1" applyFont="1" applyBorder="1" applyAlignment="1">
      <alignment horizontal="right" vertical="top" wrapText="1"/>
    </xf>
    <xf numFmtId="4" fontId="40" fillId="0" borderId="4" xfId="10" applyNumberFormat="1" applyFont="1" applyBorder="1" applyAlignment="1">
      <alignment horizontal="right" vertical="top"/>
    </xf>
    <xf numFmtId="0" fontId="40" fillId="0" borderId="0" xfId="10" applyFont="1" applyAlignment="1">
      <alignment wrapText="1"/>
    </xf>
    <xf numFmtId="0" fontId="35" fillId="0" borderId="0" xfId="10" applyFont="1" applyAlignment="1">
      <alignment wrapText="1"/>
    </xf>
    <xf numFmtId="4" fontId="38" fillId="0" borderId="4" xfId="10" applyNumberFormat="1" applyFont="1" applyBorder="1" applyAlignment="1">
      <alignment horizontal="right" vertical="top"/>
    </xf>
    <xf numFmtId="0" fontId="38" fillId="0" borderId="0" xfId="10" applyFont="1" applyAlignment="1">
      <alignment wrapText="1"/>
    </xf>
    <xf numFmtId="0" fontId="38" fillId="0" borderId="4" xfId="10" applyFont="1" applyBorder="1" applyAlignment="1">
      <alignment horizontal="right" vertical="top" wrapText="1"/>
    </xf>
    <xf numFmtId="0" fontId="33" fillId="0" borderId="0" xfId="10" applyFont="1" applyAlignment="1">
      <alignment horizontal="left" vertical="top"/>
    </xf>
    <xf numFmtId="0" fontId="33" fillId="0" borderId="1" xfId="10" applyFont="1" applyBorder="1" applyAlignment="1">
      <alignment horizontal="left" vertical="top"/>
    </xf>
    <xf numFmtId="0" fontId="33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 wrapText="1"/>
    </xf>
    <xf numFmtId="0" fontId="38" fillId="0" borderId="0" xfId="10" applyFont="1"/>
    <xf numFmtId="1" fontId="24" fillId="0" borderId="4" xfId="10" applyNumberFormat="1" applyFont="1" applyBorder="1" applyAlignment="1">
      <alignment horizontal="center" vertical="top" wrapText="1"/>
    </xf>
    <xf numFmtId="0" fontId="24" fillId="0" borderId="4" xfId="10" applyFont="1" applyBorder="1" applyAlignment="1">
      <alignment horizontal="left" vertical="top" wrapText="1"/>
    </xf>
    <xf numFmtId="4" fontId="24" fillId="0" borderId="4" xfId="10" applyNumberFormat="1" applyFont="1" applyBorder="1" applyAlignment="1">
      <alignment horizontal="right" vertical="top" wrapText="1"/>
    </xf>
    <xf numFmtId="0" fontId="29" fillId="0" borderId="0" xfId="10" applyFont="1"/>
    <xf numFmtId="0" fontId="41" fillId="0" borderId="0" xfId="10" applyFont="1" applyAlignment="1">
      <alignment wrapText="1"/>
    </xf>
    <xf numFmtId="0" fontId="42" fillId="0" borderId="0" xfId="10" applyFont="1" applyAlignment="1">
      <alignment wrapText="1"/>
    </xf>
    <xf numFmtId="0" fontId="6" fillId="0" borderId="0" xfId="1" applyFont="1" applyAlignment="1">
      <alignment horizontal="center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25" fillId="0" borderId="0" xfId="11" applyFont="1"/>
    <xf numFmtId="0" fontId="25" fillId="0" borderId="4" xfId="11" applyFont="1" applyBorder="1" applyAlignment="1">
      <alignment horizontal="center" vertical="center"/>
    </xf>
    <xf numFmtId="0" fontId="25" fillId="0" borderId="4" xfId="11" applyFont="1" applyBorder="1" applyAlignment="1">
      <alignment horizontal="left" vertical="center"/>
    </xf>
    <xf numFmtId="4" fontId="25" fillId="0" borderId="4" xfId="11" applyNumberFormat="1" applyFont="1" applyBorder="1" applyAlignment="1">
      <alignment horizontal="center" vertical="center"/>
    </xf>
    <xf numFmtId="4" fontId="25" fillId="0" borderId="4" xfId="11" applyNumberFormat="1" applyFont="1" applyBorder="1" applyAlignment="1">
      <alignment horizontal="center" vertical="center" wrapText="1"/>
    </xf>
    <xf numFmtId="172" fontId="25" fillId="0" borderId="4" xfId="11" applyNumberFormat="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horizontal="left" vertical="center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0" fontId="25" fillId="0" borderId="4" xfId="11" applyFont="1" applyBorder="1" applyAlignment="1">
      <alignment vertical="center"/>
    </xf>
    <xf numFmtId="49" fontId="25" fillId="0" borderId="4" xfId="11" applyNumberFormat="1" applyFont="1" applyBorder="1" applyAlignment="1">
      <alignment horizontal="center" vertical="center"/>
    </xf>
    <xf numFmtId="49" fontId="27" fillId="0" borderId="15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left" vertical="center" wrapText="1"/>
    </xf>
    <xf numFmtId="172" fontId="27" fillId="0" borderId="15" xfId="11" applyNumberFormat="1" applyFont="1" applyBorder="1" applyAlignment="1">
      <alignment horizontal="center" vertical="center"/>
    </xf>
    <xf numFmtId="49" fontId="38" fillId="0" borderId="0" xfId="10" applyNumberFormat="1" applyFont="1"/>
    <xf numFmtId="49" fontId="33" fillId="0" borderId="0" xfId="10" applyNumberFormat="1" applyFont="1" applyAlignment="1">
      <alignment horizontal="right"/>
    </xf>
    <xf numFmtId="49" fontId="33" fillId="0" borderId="0" xfId="10" applyNumberFormat="1" applyFont="1"/>
    <xf numFmtId="49" fontId="33" fillId="0" borderId="0" xfId="10" applyNumberFormat="1" applyFont="1" applyAlignment="1">
      <alignment horizontal="left" vertical="top"/>
    </xf>
    <xf numFmtId="49" fontId="33" fillId="0" borderId="0" xfId="10" applyNumberFormat="1" applyFont="1" applyAlignment="1">
      <alignment vertical="top"/>
    </xf>
    <xf numFmtId="49" fontId="33" fillId="0" borderId="0" xfId="10" applyNumberFormat="1" applyFont="1" applyAlignment="1">
      <alignment wrapText="1"/>
    </xf>
    <xf numFmtId="49" fontId="43" fillId="0" borderId="0" xfId="10" applyNumberFormat="1" applyFont="1" applyAlignment="1">
      <alignment vertical="top" wrapText="1"/>
    </xf>
    <xf numFmtId="0" fontId="43" fillId="0" borderId="0" xfId="10" applyFont="1" applyAlignment="1">
      <alignment wrapText="1"/>
    </xf>
    <xf numFmtId="0" fontId="43" fillId="0" borderId="0" xfId="10" applyFont="1"/>
    <xf numFmtId="49" fontId="33" fillId="0" borderId="0" xfId="10" applyNumberFormat="1" applyFont="1" applyAlignment="1">
      <alignment horizontal="left"/>
    </xf>
    <xf numFmtId="49" fontId="36" fillId="0" borderId="0" xfId="10" applyNumberFormat="1" applyFont="1" applyAlignment="1">
      <alignment horizontal="center"/>
    </xf>
    <xf numFmtId="49" fontId="38" fillId="0" borderId="1" xfId="10" applyNumberFormat="1" applyFont="1" applyBorder="1" applyAlignment="1">
      <alignment horizontal="center"/>
    </xf>
    <xf numFmtId="49" fontId="34" fillId="0" borderId="0" xfId="10" applyNumberFormat="1" applyFont="1"/>
    <xf numFmtId="49" fontId="38" fillId="0" borderId="0" xfId="10" applyNumberFormat="1" applyFont="1" applyAlignment="1">
      <alignment horizontal="right" vertical="top"/>
    </xf>
    <xf numFmtId="49" fontId="34" fillId="0" borderId="0" xfId="10" applyNumberFormat="1" applyFont="1" applyAlignment="1">
      <alignment horizontal="center"/>
    </xf>
    <xf numFmtId="49" fontId="35" fillId="0" borderId="0" xfId="10" applyNumberFormat="1" applyFont="1" applyAlignment="1">
      <alignment horizontal="left"/>
    </xf>
    <xf numFmtId="49" fontId="33" fillId="0" borderId="0" xfId="10" applyNumberFormat="1" applyFont="1" applyAlignment="1">
      <alignment horizontal="center"/>
    </xf>
    <xf numFmtId="4" fontId="33" fillId="0" borderId="1" xfId="10" applyNumberFormat="1" applyFont="1" applyBorder="1"/>
    <xf numFmtId="49" fontId="38" fillId="0" borderId="1" xfId="10" applyNumberFormat="1" applyFont="1" applyBorder="1" applyAlignment="1">
      <alignment horizontal="right"/>
    </xf>
    <xf numFmtId="0" fontId="33" fillId="0" borderId="0" xfId="10" applyFont="1" applyAlignment="1">
      <alignment horizontal="left"/>
    </xf>
    <xf numFmtId="0" fontId="33" fillId="0" borderId="0" xfId="10" applyFont="1" applyAlignment="1">
      <alignment vertical="center" wrapText="1"/>
    </xf>
    <xf numFmtId="2" fontId="33" fillId="0" borderId="0" xfId="10" applyNumberFormat="1" applyFont="1"/>
    <xf numFmtId="49" fontId="38" fillId="0" borderId="0" xfId="10" applyNumberFormat="1" applyFont="1" applyAlignment="1">
      <alignment horizontal="right"/>
    </xf>
    <xf numFmtId="49" fontId="33" fillId="0" borderId="1" xfId="10" applyNumberFormat="1" applyFont="1" applyBorder="1" applyAlignment="1">
      <alignment horizontal="right"/>
    </xf>
    <xf numFmtId="49" fontId="38" fillId="0" borderId="2" xfId="10" applyNumberFormat="1" applyFont="1" applyBorder="1" applyAlignment="1">
      <alignment horizontal="right"/>
    </xf>
    <xf numFmtId="49" fontId="38" fillId="0" borderId="0" xfId="10" applyNumberFormat="1" applyFont="1" applyAlignment="1">
      <alignment vertical="center"/>
    </xf>
    <xf numFmtId="0" fontId="38" fillId="0" borderId="4" xfId="10" applyFont="1" applyBorder="1" applyAlignment="1">
      <alignment horizontal="center" vertical="center" wrapText="1"/>
    </xf>
    <xf numFmtId="49" fontId="38" fillId="0" borderId="4" xfId="10" applyNumberFormat="1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44" fillId="0" borderId="0" xfId="10" applyFont="1"/>
    <xf numFmtId="49" fontId="40" fillId="0" borderId="7" xfId="10" applyNumberFormat="1" applyFont="1" applyBorder="1" applyAlignment="1">
      <alignment horizontal="center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center" vertical="top" wrapText="1"/>
    </xf>
    <xf numFmtId="1" fontId="40" fillId="0" borderId="3" xfId="10" applyNumberFormat="1" applyFont="1" applyBorder="1" applyAlignment="1">
      <alignment horizontal="center" vertical="top" wrapText="1"/>
    </xf>
    <xf numFmtId="2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right" vertical="top" wrapText="1"/>
    </xf>
    <xf numFmtId="0" fontId="40" fillId="0" borderId="8" xfId="10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9" xfId="10" applyNumberFormat="1" applyFont="1" applyBorder="1" applyAlignment="1">
      <alignment vertical="center" wrapText="1"/>
    </xf>
    <xf numFmtId="49" fontId="38" fillId="0" borderId="0" xfId="10" applyNumberFormat="1" applyFont="1" applyAlignment="1">
      <alignment horizontal="right" vertical="top" wrapText="1"/>
    </xf>
    <xf numFmtId="0" fontId="38" fillId="0" borderId="9" xfId="10" applyFont="1" applyBorder="1"/>
    <xf numFmtId="49" fontId="38" fillId="0" borderId="0" xfId="10" applyNumberFormat="1" applyFont="1" applyAlignment="1">
      <alignment horizontal="center" vertical="top" wrapText="1"/>
    </xf>
    <xf numFmtId="2" fontId="38" fillId="0" borderId="0" xfId="10" applyNumberFormat="1" applyFont="1" applyAlignment="1">
      <alignment horizontal="right" vertical="top" wrapText="1"/>
    </xf>
    <xf numFmtId="2" fontId="38" fillId="0" borderId="0" xfId="10" applyNumberFormat="1" applyFont="1" applyAlignment="1">
      <alignment horizontal="center" vertical="top" wrapText="1"/>
    </xf>
    <xf numFmtId="4" fontId="38" fillId="0" borderId="10" xfId="10" applyNumberFormat="1" applyFont="1" applyBorder="1" applyAlignment="1">
      <alignment horizontal="right" vertical="top" wrapText="1"/>
    </xf>
    <xf numFmtId="2" fontId="38" fillId="0" borderId="10" xfId="10" applyNumberFormat="1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right" vertical="top" wrapText="1"/>
    </xf>
    <xf numFmtId="167" fontId="38" fillId="0" borderId="0" xfId="10" applyNumberFormat="1" applyFont="1" applyAlignment="1">
      <alignment horizontal="center" vertical="top" wrapText="1"/>
    </xf>
    <xf numFmtId="0" fontId="38" fillId="0" borderId="0" xfId="10" applyFont="1" applyAlignment="1">
      <alignment horizontal="right" vertical="top" wrapText="1"/>
    </xf>
    <xf numFmtId="0" fontId="38" fillId="0" borderId="10" xfId="10" applyFont="1" applyBorder="1" applyAlignment="1">
      <alignment horizontal="right" vertical="top" wrapText="1"/>
    </xf>
    <xf numFmtId="165" fontId="38" fillId="0" borderId="0" xfId="10" applyNumberFormat="1" applyFont="1" applyAlignment="1">
      <alignment horizontal="center" vertical="top" wrapText="1"/>
    </xf>
    <xf numFmtId="166" fontId="38" fillId="0" borderId="0" xfId="10" applyNumberFormat="1" applyFont="1" applyAlignment="1">
      <alignment horizontal="center" vertical="top" wrapText="1"/>
    </xf>
    <xf numFmtId="49" fontId="38" fillId="0" borderId="3" xfId="10" applyNumberFormat="1" applyFont="1" applyBorder="1" applyAlignment="1">
      <alignment horizontal="center" vertical="top" wrapText="1"/>
    </xf>
    <xf numFmtId="0" fontId="38" fillId="0" borderId="3" xfId="10" applyFont="1" applyBorder="1" applyAlignment="1">
      <alignment horizontal="center" vertical="top" wrapText="1"/>
    </xf>
    <xf numFmtId="4" fontId="38" fillId="0" borderId="3" xfId="10" applyNumberFormat="1" applyFont="1" applyBorder="1" applyAlignment="1">
      <alignment horizontal="right" vertical="top" wrapText="1"/>
    </xf>
    <xf numFmtId="2" fontId="38" fillId="0" borderId="3" xfId="10" applyNumberFormat="1" applyFont="1" applyBorder="1" applyAlignment="1">
      <alignment horizontal="right" vertical="top" wrapText="1"/>
    </xf>
    <xf numFmtId="4" fontId="38" fillId="0" borderId="8" xfId="10" applyNumberFormat="1" applyFont="1" applyBorder="1" applyAlignment="1">
      <alignment horizontal="right" vertical="top" wrapText="1"/>
    </xf>
    <xf numFmtId="1" fontId="38" fillId="0" borderId="0" xfId="10" applyNumberFormat="1" applyFont="1" applyAlignment="1">
      <alignment horizontal="center" vertical="top" wrapText="1"/>
    </xf>
    <xf numFmtId="49" fontId="40" fillId="0" borderId="9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left" vertical="top" wrapText="1"/>
    </xf>
    <xf numFmtId="2" fontId="40" fillId="0" borderId="3" xfId="10" applyNumberFormat="1" applyFont="1" applyBorder="1" applyAlignment="1">
      <alignment horizontal="right" vertical="top" wrapText="1"/>
    </xf>
    <xf numFmtId="4" fontId="40" fillId="0" borderId="8" xfId="10" applyNumberFormat="1" applyFont="1" applyBorder="1" applyAlignment="1">
      <alignment horizontal="right" vertical="top" wrapText="1"/>
    </xf>
    <xf numFmtId="166" fontId="40" fillId="0" borderId="3" xfId="10" applyNumberFormat="1" applyFont="1" applyBorder="1" applyAlignment="1">
      <alignment horizontal="center" vertical="top" wrapText="1"/>
    </xf>
    <xf numFmtId="4" fontId="38" fillId="0" borderId="0" xfId="10" applyNumberFormat="1" applyFont="1" applyAlignment="1">
      <alignment horizontal="right" vertical="top" wrapText="1"/>
    </xf>
    <xf numFmtId="169" fontId="38" fillId="0" borderId="0" xfId="10" applyNumberFormat="1" applyFont="1" applyAlignment="1">
      <alignment horizontal="center" vertical="top" wrapText="1"/>
    </xf>
    <xf numFmtId="2" fontId="40" fillId="0" borderId="8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 wrapText="1"/>
    </xf>
    <xf numFmtId="164" fontId="40" fillId="0" borderId="3" xfId="10" applyNumberFormat="1" applyFont="1" applyBorder="1" applyAlignment="1">
      <alignment horizontal="center" vertical="top" wrapText="1"/>
    </xf>
    <xf numFmtId="168" fontId="38" fillId="0" borderId="0" xfId="10" applyNumberFormat="1" applyFont="1" applyAlignment="1">
      <alignment horizontal="center" vertical="top" wrapText="1"/>
    </xf>
    <xf numFmtId="165" fontId="40" fillId="0" borderId="3" xfId="10" applyNumberFormat="1" applyFont="1" applyBorder="1" applyAlignment="1">
      <alignment horizontal="center" vertical="top" wrapText="1"/>
    </xf>
    <xf numFmtId="2" fontId="38" fillId="0" borderId="8" xfId="10" applyNumberFormat="1" applyFont="1" applyBorder="1" applyAlignment="1">
      <alignment horizontal="right" vertical="top" wrapText="1"/>
    </xf>
    <xf numFmtId="164" fontId="38" fillId="0" borderId="0" xfId="10" applyNumberFormat="1" applyFont="1" applyAlignment="1">
      <alignment horizontal="center" vertical="top" wrapText="1"/>
    </xf>
    <xf numFmtId="167" fontId="40" fillId="0" borderId="3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center" vertical="top" wrapText="1"/>
    </xf>
    <xf numFmtId="0" fontId="40" fillId="0" borderId="0" xfId="10" applyFont="1" applyAlignment="1">
      <alignment horizontal="left" vertical="top" wrapText="1"/>
    </xf>
    <xf numFmtId="0" fontId="40" fillId="0" borderId="0" xfId="10" applyFont="1" applyAlignment="1">
      <alignment horizontal="center" vertical="top" wrapText="1"/>
    </xf>
    <xf numFmtId="0" fontId="40" fillId="0" borderId="0" xfId="10" applyFont="1" applyAlignment="1">
      <alignment horizontal="right" vertical="top" wrapText="1"/>
    </xf>
    <xf numFmtId="49" fontId="38" fillId="0" borderId="7" xfId="10" applyNumberFormat="1" applyFont="1" applyBorder="1"/>
    <xf numFmtId="49" fontId="40" fillId="0" borderId="3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/>
    </xf>
    <xf numFmtId="0" fontId="40" fillId="0" borderId="3" xfId="10" applyFont="1" applyBorder="1" applyAlignment="1">
      <alignment horizontal="center" vertical="top"/>
    </xf>
    <xf numFmtId="4" fontId="40" fillId="0" borderId="8" xfId="10" applyNumberFormat="1" applyFont="1" applyBorder="1" applyAlignment="1">
      <alignment horizontal="right" vertical="top"/>
    </xf>
    <xf numFmtId="168" fontId="40" fillId="0" borderId="3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vertical="top"/>
    </xf>
    <xf numFmtId="0" fontId="38" fillId="0" borderId="0" xfId="10" applyFont="1" applyAlignment="1">
      <alignment vertical="top"/>
    </xf>
    <xf numFmtId="0" fontId="40" fillId="0" borderId="3" xfId="10" applyFont="1" applyBorder="1" applyAlignment="1">
      <alignment horizontal="right" vertical="top"/>
    </xf>
    <xf numFmtId="0" fontId="40" fillId="0" borderId="8" xfId="10" applyFont="1" applyBorder="1" applyAlignment="1">
      <alignment horizontal="right" vertical="top"/>
    </xf>
    <xf numFmtId="49" fontId="38" fillId="0" borderId="9" xfId="10" applyNumberFormat="1" applyFont="1" applyBorder="1"/>
    <xf numFmtId="4" fontId="38" fillId="0" borderId="0" xfId="10" applyNumberFormat="1" applyFont="1" applyAlignment="1">
      <alignment horizontal="right" vertical="top"/>
    </xf>
    <xf numFmtId="4" fontId="38" fillId="0" borderId="10" xfId="10" applyNumberFormat="1" applyFont="1" applyBorder="1" applyAlignment="1">
      <alignment horizontal="right" vertical="top"/>
    </xf>
    <xf numFmtId="0" fontId="45" fillId="0" borderId="0" xfId="10" applyFont="1"/>
    <xf numFmtId="0" fontId="38" fillId="0" borderId="0" xfId="10" applyFont="1" applyAlignment="1">
      <alignment horizontal="right" vertical="top"/>
    </xf>
    <xf numFmtId="0" fontId="38" fillId="0" borderId="10" xfId="10" applyFont="1" applyBorder="1" applyAlignment="1">
      <alignment horizontal="right" vertical="top"/>
    </xf>
    <xf numFmtId="2" fontId="38" fillId="0" borderId="0" xfId="10" applyNumberFormat="1" applyFont="1" applyAlignment="1">
      <alignment horizontal="right" vertical="top"/>
    </xf>
    <xf numFmtId="49" fontId="40" fillId="0" borderId="0" xfId="10" applyNumberFormat="1" applyFont="1" applyAlignment="1">
      <alignment horizontal="right" vertical="top" wrapText="1"/>
    </xf>
    <xf numFmtId="4" fontId="40" fillId="0" borderId="0" xfId="10" applyNumberFormat="1" applyFont="1" applyAlignment="1">
      <alignment horizontal="right" vertical="top"/>
    </xf>
    <xf numFmtId="0" fontId="40" fillId="0" borderId="0" xfId="10" applyFont="1" applyAlignment="1">
      <alignment horizontal="center" vertical="top"/>
    </xf>
    <xf numFmtId="4" fontId="40" fillId="0" borderId="10" xfId="10" applyNumberFormat="1" applyFont="1" applyBorder="1" applyAlignment="1">
      <alignment horizontal="right" vertical="top"/>
    </xf>
    <xf numFmtId="2" fontId="40" fillId="0" borderId="0" xfId="10" applyNumberFormat="1" applyFont="1" applyAlignment="1">
      <alignment horizontal="center" vertical="top"/>
    </xf>
    <xf numFmtId="0" fontId="40" fillId="0" borderId="0" xfId="10" applyFont="1" applyAlignment="1">
      <alignment horizontal="right" vertical="top"/>
    </xf>
    <xf numFmtId="49" fontId="38" fillId="0" borderId="3" xfId="10" applyNumberFormat="1" applyFont="1" applyBorder="1"/>
    <xf numFmtId="0" fontId="38" fillId="0" borderId="3" xfId="10" applyFont="1" applyBorder="1"/>
    <xf numFmtId="0" fontId="33" fillId="0" borderId="0" xfId="10" applyFont="1" applyAlignment="1">
      <alignment horizontal="right" vertical="top"/>
    </xf>
    <xf numFmtId="0" fontId="33" fillId="0" borderId="0" xfId="10" applyFont="1" applyAlignment="1">
      <alignment vertical="top"/>
    </xf>
    <xf numFmtId="0" fontId="33" fillId="0" borderId="0" xfId="10" applyFont="1" applyAlignment="1">
      <alignment vertical="top" wrapText="1"/>
    </xf>
    <xf numFmtId="0" fontId="40" fillId="0" borderId="0" xfId="10" applyFont="1" applyAlignment="1">
      <alignment vertical="top" wrapText="1"/>
    </xf>
    <xf numFmtId="0" fontId="25" fillId="0" borderId="16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 wrapText="1"/>
    </xf>
    <xf numFmtId="0" fontId="25" fillId="0" borderId="18" xfId="11" applyFont="1" applyBorder="1" applyAlignment="1">
      <alignment horizontal="center" vertical="center" wrapText="1"/>
    </xf>
    <xf numFmtId="0" fontId="25" fillId="0" borderId="19" xfId="11" applyFont="1" applyBorder="1" applyAlignment="1">
      <alignment horizontal="center" vertical="center"/>
    </xf>
    <xf numFmtId="4" fontId="25" fillId="0" borderId="20" xfId="11" applyNumberFormat="1" applyFont="1" applyBorder="1" applyAlignment="1">
      <alignment horizontal="center" vertical="center" wrapText="1"/>
    </xf>
    <xf numFmtId="0" fontId="28" fillId="0" borderId="19" xfId="11" applyFont="1" applyBorder="1" applyAlignment="1">
      <alignment horizontal="center" vertical="center"/>
    </xf>
    <xf numFmtId="4" fontId="28" fillId="0" borderId="20" xfId="11" applyNumberFormat="1" applyFont="1" applyBorder="1" applyAlignment="1">
      <alignment horizontal="center" vertical="center" wrapText="1"/>
    </xf>
    <xf numFmtId="0" fontId="27" fillId="0" borderId="21" xfId="11" applyFont="1" applyBorder="1" applyAlignment="1">
      <alignment horizontal="center" vertical="center"/>
    </xf>
    <xf numFmtId="4" fontId="26" fillId="0" borderId="22" xfId="11" applyNumberFormat="1" applyFont="1" applyBorder="1" applyAlignment="1">
      <alignment horizontal="center" vertical="center"/>
    </xf>
    <xf numFmtId="0" fontId="25" fillId="0" borderId="23" xfId="11" applyFont="1" applyBorder="1"/>
    <xf numFmtId="0" fontId="31" fillId="0" borderId="24" xfId="11" applyFont="1" applyBorder="1" applyAlignment="1">
      <alignment horizontal="center" vertical="center"/>
    </xf>
    <xf numFmtId="0" fontId="25" fillId="0" borderId="24" xfId="11" applyFont="1" applyBorder="1"/>
    <xf numFmtId="4" fontId="31" fillId="0" borderId="24" xfId="11" applyNumberFormat="1" applyFont="1" applyBorder="1" applyAlignment="1">
      <alignment horizontal="center" vertical="center"/>
    </xf>
    <xf numFmtId="4" fontId="31" fillId="0" borderId="25" xfId="11" applyNumberFormat="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" xfId="11" applyFont="1" applyBorder="1" applyAlignment="1">
      <alignment horizontal="center" vertical="center"/>
    </xf>
    <xf numFmtId="0" fontId="27" fillId="0" borderId="4" xfId="11" applyFont="1" applyBorder="1" applyAlignment="1">
      <alignment vertical="center" wrapText="1"/>
    </xf>
    <xf numFmtId="4" fontId="27" fillId="0" borderId="4" xfId="11" applyNumberFormat="1" applyFont="1" applyBorder="1" applyAlignment="1">
      <alignment horizontal="center" vertical="center"/>
    </xf>
    <xf numFmtId="4" fontId="27" fillId="0" borderId="4" xfId="11" applyNumberFormat="1" applyFont="1" applyBorder="1" applyAlignment="1">
      <alignment horizontal="center" vertical="center" wrapText="1"/>
    </xf>
    <xf numFmtId="172" fontId="27" fillId="0" borderId="4" xfId="11" applyNumberFormat="1" applyFont="1" applyBorder="1" applyAlignment="1">
      <alignment horizontal="center" vertical="center"/>
    </xf>
    <xf numFmtId="4" fontId="27" fillId="2" borderId="20" xfId="11" applyNumberFormat="1" applyFont="1" applyFill="1" applyBorder="1" applyAlignment="1">
      <alignment horizontal="center" vertical="center" wrapText="1"/>
    </xf>
    <xf numFmtId="0" fontId="27" fillId="0" borderId="4" xfId="11" applyFont="1" applyBorder="1" applyAlignment="1">
      <alignment vertical="center"/>
    </xf>
    <xf numFmtId="0" fontId="5" fillId="2" borderId="0" xfId="0" applyNumberFormat="1" applyFont="1" applyFill="1" applyBorder="1" applyAlignment="1" applyProtection="1"/>
    <xf numFmtId="0" fontId="47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7" fillId="0" borderId="0" xfId="1" applyFont="1"/>
    <xf numFmtId="0" fontId="47" fillId="0" borderId="0" xfId="1" applyFont="1" applyAlignment="1">
      <alignment wrapText="1"/>
    </xf>
    <xf numFmtId="49" fontId="47" fillId="0" borderId="0" xfId="1" applyNumberFormat="1" applyFont="1"/>
    <xf numFmtId="0" fontId="46" fillId="0" borderId="0" xfId="0" applyFont="1" applyAlignment="1">
      <alignment vertical="top"/>
    </xf>
    <xf numFmtId="0" fontId="46" fillId="0" borderId="0" xfId="0" applyFont="1"/>
    <xf numFmtId="0" fontId="46" fillId="0" borderId="0" xfId="0" applyFont="1" applyAlignment="1">
      <alignment horizontal="right" vertical="center"/>
    </xf>
    <xf numFmtId="0" fontId="48" fillId="0" borderId="0" xfId="1" applyFont="1"/>
    <xf numFmtId="0" fontId="46" fillId="0" borderId="0" xfId="0" applyFont="1" applyAlignment="1">
      <alignment wrapText="1"/>
    </xf>
    <xf numFmtId="0" fontId="48" fillId="0" borderId="1" xfId="1" applyFont="1" applyBorder="1"/>
    <xf numFmtId="0" fontId="46" fillId="0" borderId="1" xfId="0" applyFont="1" applyBorder="1" applyAlignment="1">
      <alignment horizontal="right" vertical="center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46" fillId="0" borderId="1" xfId="0" applyFont="1" applyBorder="1"/>
    <xf numFmtId="0" fontId="46" fillId="0" borderId="1" xfId="0" applyFont="1" applyBorder="1" applyAlignment="1">
      <alignment horizontal="right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right"/>
    </xf>
    <xf numFmtId="0" fontId="26" fillId="0" borderId="0" xfId="9" applyFont="1" applyAlignment="1">
      <alignment horizontal="center" vertical="center"/>
    </xf>
    <xf numFmtId="0" fontId="25" fillId="0" borderId="1" xfId="9" applyFont="1" applyBorder="1" applyAlignment="1">
      <alignment horizontal="left" wrapText="1"/>
    </xf>
    <xf numFmtId="0" fontId="27" fillId="0" borderId="3" xfId="9" applyFont="1" applyBorder="1" applyAlignment="1">
      <alignment horizontal="center" vertical="top"/>
    </xf>
    <xf numFmtId="0" fontId="25" fillId="0" borderId="1" xfId="9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right" vertical="top" wrapText="1"/>
    </xf>
    <xf numFmtId="0" fontId="13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right" vertical="top" wrapText="1"/>
    </xf>
    <xf numFmtId="0" fontId="13" fillId="2" borderId="6" xfId="1" applyFont="1" applyFill="1" applyBorder="1" applyAlignment="1">
      <alignment horizontal="right" vertical="top" wrapText="1"/>
    </xf>
    <xf numFmtId="0" fontId="20" fillId="0" borderId="3" xfId="1" applyFont="1" applyBorder="1" applyAlignment="1">
      <alignment horizontal="center" vertical="top"/>
    </xf>
    <xf numFmtId="0" fontId="19" fillId="2" borderId="0" xfId="1" applyFont="1" applyFill="1" applyAlignment="1">
      <alignment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9" fillId="0" borderId="0" xfId="1" applyFont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6" fillId="2" borderId="0" xfId="1" applyFont="1" applyFill="1" applyAlignment="1">
      <alignment wrapText="1"/>
    </xf>
    <xf numFmtId="0" fontId="38" fillId="0" borderId="11" xfId="10" applyFont="1" applyBorder="1" applyAlignment="1">
      <alignment horizontal="center" vertical="center" wrapText="1"/>
    </xf>
    <xf numFmtId="0" fontId="38" fillId="0" borderId="12" xfId="10" applyFont="1" applyBorder="1" applyAlignment="1">
      <alignment horizontal="center" vertical="center" wrapText="1"/>
    </xf>
    <xf numFmtId="0" fontId="38" fillId="0" borderId="13" xfId="10" applyFont="1" applyBorder="1" applyAlignment="1">
      <alignment horizontal="center" vertical="center" wrapText="1"/>
    </xf>
    <xf numFmtId="0" fontId="38" fillId="0" borderId="5" xfId="10" applyFont="1" applyBorder="1" applyAlignment="1">
      <alignment horizontal="center" vertical="center" wrapText="1"/>
    </xf>
    <xf numFmtId="0" fontId="38" fillId="0" borderId="2" xfId="10" applyFont="1" applyBorder="1" applyAlignment="1">
      <alignment horizontal="center" vertical="center" wrapText="1"/>
    </xf>
    <xf numFmtId="0" fontId="38" fillId="0" borderId="6" xfId="10" applyFont="1" applyBorder="1" applyAlignment="1">
      <alignment horizontal="center" vertical="center" wrapText="1"/>
    </xf>
    <xf numFmtId="0" fontId="39" fillId="0" borderId="5" xfId="10" applyFont="1" applyBorder="1" applyAlignment="1">
      <alignment horizontal="left" vertical="center" wrapText="1"/>
    </xf>
    <xf numFmtId="0" fontId="39" fillId="0" borderId="2" xfId="10" applyFont="1" applyBorder="1" applyAlignment="1">
      <alignment horizontal="left" vertical="center" wrapText="1"/>
    </xf>
    <xf numFmtId="0" fontId="39" fillId="0" borderId="6" xfId="10" applyFont="1" applyBorder="1" applyAlignment="1">
      <alignment horizontal="left" vertical="center" wrapText="1"/>
    </xf>
    <xf numFmtId="0" fontId="40" fillId="0" borderId="5" xfId="10" applyFont="1" applyBorder="1" applyAlignment="1">
      <alignment horizontal="right" vertical="top" wrapText="1"/>
    </xf>
    <xf numFmtId="0" fontId="40" fillId="0" borderId="6" xfId="10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/>
    </xf>
    <xf numFmtId="0" fontId="46" fillId="0" borderId="0" xfId="0" applyFont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35" fillId="0" borderId="5" xfId="10" applyFont="1" applyBorder="1" applyAlignment="1">
      <alignment horizontal="right" vertical="top" wrapText="1"/>
    </xf>
    <xf numFmtId="0" fontId="35" fillId="0" borderId="6" xfId="10" applyFont="1" applyBorder="1" applyAlignment="1">
      <alignment horizontal="right" vertical="top" wrapText="1"/>
    </xf>
    <xf numFmtId="0" fontId="4" fillId="0" borderId="5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right" vertical="top" wrapText="1"/>
    </xf>
    <xf numFmtId="0" fontId="33" fillId="0" borderId="0" xfId="10" applyFont="1" applyAlignment="1">
      <alignment horizontal="center" wrapText="1"/>
    </xf>
    <xf numFmtId="0" fontId="33" fillId="0" borderId="1" xfId="10" applyFont="1" applyBorder="1" applyAlignment="1">
      <alignment horizontal="left" wrapText="1"/>
    </xf>
    <xf numFmtId="0" fontId="34" fillId="0" borderId="3" xfId="10" applyFont="1" applyBorder="1" applyAlignment="1">
      <alignment horizontal="center"/>
    </xf>
    <xf numFmtId="0" fontId="33" fillId="0" borderId="0" xfId="10" applyFont="1" applyAlignment="1">
      <alignment horizontal="center"/>
    </xf>
    <xf numFmtId="0" fontId="37" fillId="0" borderId="0" xfId="10" applyFont="1" applyAlignment="1">
      <alignment horizontal="center"/>
    </xf>
    <xf numFmtId="0" fontId="34" fillId="0" borderId="3" xfId="10" applyFont="1" applyBorder="1" applyAlignment="1">
      <alignment horizontal="center" vertical="top"/>
    </xf>
    <xf numFmtId="0" fontId="33" fillId="0" borderId="0" xfId="10" applyFont="1" applyAlignment="1">
      <alignment wrapText="1"/>
    </xf>
    <xf numFmtId="0" fontId="38" fillId="0" borderId="5" xfId="10" applyFont="1" applyBorder="1" applyAlignment="1">
      <alignment horizontal="right" vertical="top" wrapText="1"/>
    </xf>
    <xf numFmtId="0" fontId="38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left" vertical="top" wrapText="1"/>
    </xf>
    <xf numFmtId="0" fontId="35" fillId="0" borderId="6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right" vertical="top" wrapText="1"/>
    </xf>
    <xf numFmtId="49" fontId="33" fillId="0" borderId="0" xfId="10" applyNumberFormat="1" applyFont="1" applyAlignment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wrapText="1"/>
    </xf>
    <xf numFmtId="4" fontId="6" fillId="0" borderId="2" xfId="0" applyNumberFormat="1" applyFont="1" applyFill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0" fontId="46" fillId="0" borderId="0" xfId="0" applyFont="1" applyAlignment="1">
      <alignment horizontal="left" wrapText="1"/>
    </xf>
    <xf numFmtId="49" fontId="46" fillId="0" borderId="0" xfId="1" applyNumberFormat="1" applyFont="1" applyAlignment="1">
      <alignment horizontal="right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0" fontId="33" fillId="0" borderId="2" xfId="10" applyFont="1" applyBorder="1" applyAlignment="1">
      <alignment horizontal="left" wrapText="1"/>
    </xf>
    <xf numFmtId="49" fontId="33" fillId="0" borderId="0" xfId="10" applyNumberFormat="1" applyFont="1" applyAlignment="1">
      <alignment horizontal="left" vertical="top"/>
    </xf>
    <xf numFmtId="0" fontId="38" fillId="0" borderId="4" xfId="10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/>
    </xf>
    <xf numFmtId="49" fontId="39" fillId="0" borderId="5" xfId="10" applyNumberFormat="1" applyFont="1" applyBorder="1" applyAlignment="1">
      <alignment horizontal="left" vertical="center" wrapText="1"/>
    </xf>
    <xf numFmtId="49" fontId="39" fillId="0" borderId="2" xfId="10" applyNumberFormat="1" applyFont="1" applyBorder="1" applyAlignment="1">
      <alignment horizontal="left" vertical="center" wrapText="1"/>
    </xf>
    <xf numFmtId="49" fontId="39" fillId="0" borderId="6" xfId="10" applyNumberFormat="1" applyFont="1" applyBorder="1" applyAlignment="1">
      <alignment horizontal="left" vertical="center" wrapText="1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40" fillId="0" borderId="3" xfId="10" applyNumberFormat="1" applyFont="1" applyBorder="1" applyAlignment="1">
      <alignment horizontal="left" vertical="top" wrapText="1"/>
    </xf>
    <xf numFmtId="0" fontId="33" fillId="0" borderId="2" xfId="10" applyFont="1" applyBorder="1" applyAlignment="1">
      <alignment horizontal="center"/>
    </xf>
    <xf numFmtId="49" fontId="38" fillId="0" borderId="4" xfId="10" applyNumberFormat="1" applyFont="1" applyBorder="1" applyAlignment="1">
      <alignment horizontal="center" vertical="center" wrapText="1"/>
    </xf>
    <xf numFmtId="49" fontId="33" fillId="0" borderId="1" xfId="10" applyNumberFormat="1" applyFont="1" applyBorder="1" applyAlignment="1">
      <alignment horizontal="left" wrapText="1"/>
    </xf>
    <xf numFmtId="0" fontId="33" fillId="0" borderId="0" xfId="10" applyFont="1" applyAlignment="1">
      <alignment horizontal="left" vertical="top" wrapText="1"/>
    </xf>
    <xf numFmtId="49" fontId="34" fillId="0" borderId="3" xfId="10" applyNumberFormat="1" applyFont="1" applyBorder="1" applyAlignment="1">
      <alignment horizontal="center" vertical="top"/>
    </xf>
    <xf numFmtId="49" fontId="34" fillId="0" borderId="3" xfId="10" applyNumberFormat="1" applyFont="1" applyBorder="1" applyAlignment="1">
      <alignment horizontal="center"/>
    </xf>
    <xf numFmtId="49" fontId="33" fillId="0" borderId="1" xfId="10" applyNumberFormat="1" applyFont="1" applyBorder="1" applyAlignment="1">
      <alignment wrapText="1"/>
    </xf>
    <xf numFmtId="4" fontId="33" fillId="0" borderId="2" xfId="10" applyNumberFormat="1" applyFont="1" applyBorder="1" applyAlignment="1">
      <alignment horizontal="right"/>
    </xf>
    <xf numFmtId="49" fontId="36" fillId="0" borderId="0" xfId="10" applyNumberFormat="1" applyFont="1" applyAlignment="1">
      <alignment horizontal="center"/>
    </xf>
    <xf numFmtId="49" fontId="33" fillId="0" borderId="1" xfId="10" applyNumberFormat="1" applyFont="1" applyBorder="1" applyAlignment="1">
      <alignment horizontal="center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10" xfId="10" applyNumberFormat="1" applyFont="1" applyBorder="1" applyAlignment="1">
      <alignment horizontal="left" vertical="top" wrapText="1"/>
    </xf>
    <xf numFmtId="0" fontId="38" fillId="0" borderId="0" xfId="10" applyFont="1" applyAlignment="1">
      <alignment horizontal="left" vertical="top" wrapText="1"/>
    </xf>
    <xf numFmtId="0" fontId="38" fillId="0" borderId="10" xfId="10" applyFont="1" applyBorder="1" applyAlignment="1">
      <alignment horizontal="left" vertical="top" wrapText="1"/>
    </xf>
    <xf numFmtId="49" fontId="38" fillId="0" borderId="3" xfId="10" applyNumberFormat="1" applyFont="1" applyBorder="1" applyAlignment="1">
      <alignment horizontal="left" vertical="top" wrapText="1"/>
    </xf>
    <xf numFmtId="49" fontId="33" fillId="0" borderId="1" xfId="10" applyNumberFormat="1" applyFont="1" applyBorder="1" applyAlignment="1">
      <alignment vertical="top" wrapText="1"/>
    </xf>
    <xf numFmtId="49" fontId="33" fillId="0" borderId="1" xfId="10" applyNumberFormat="1" applyFont="1" applyBorder="1" applyAlignment="1">
      <alignment horizontal="right" vertical="top" wrapText="1"/>
    </xf>
    <xf numFmtId="49" fontId="40" fillId="0" borderId="0" xfId="10" applyNumberFormat="1" applyFont="1" applyAlignment="1">
      <alignment horizontal="left" vertical="top" wrapText="1"/>
    </xf>
  </cellXfs>
  <cellStyles count="12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ED9316E5-EC0B-4D89-B5BA-DB599B486145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+06-01-02_&#1053;&#1042;&#1050;3%20&#1080;&#1079;&#1084;.1_&#1089;&#1086;&#1075;&#1083;.%20!!!!!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8.24_&#1082;&#1089;-3,2_+&#1076;&#1086;&#1087;%20&#1088;&#1072;&#1073;&#1086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4C9C-CD4B-419B-AAD4-7F36D7EA76E3}">
  <sheetPr>
    <tabColor rgb="FF00B0F0"/>
  </sheetPr>
  <dimension ref="A1:T44"/>
  <sheetViews>
    <sheetView view="pageBreakPreview" topLeftCell="A24" zoomScaleNormal="100" zoomScaleSheetLayoutView="100" workbookViewId="0">
      <selection activeCell="S17" sqref="S17:T17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9" width="12.42578125" style="192" bestFit="1" customWidth="1"/>
    <col min="20" max="20" width="14.28515625" style="192" customWidth="1"/>
    <col min="21" max="16384" width="9.140625" style="192"/>
  </cols>
  <sheetData>
    <row r="1" spans="1:13" x14ac:dyDescent="0.25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3" x14ac:dyDescent="0.25">
      <c r="A2" s="193" t="s">
        <v>4478</v>
      </c>
      <c r="B2" s="452" t="s">
        <v>4479</v>
      </c>
      <c r="C2" s="452"/>
      <c r="D2" s="452"/>
      <c r="E2" s="452"/>
      <c r="F2" s="452"/>
      <c r="G2" s="452"/>
      <c r="H2" s="452"/>
      <c r="I2" s="452"/>
      <c r="J2" s="452"/>
    </row>
    <row r="3" spans="1:13" x14ac:dyDescent="0.25">
      <c r="A3" s="194"/>
      <c r="B3" s="453" t="s">
        <v>4480</v>
      </c>
      <c r="C3" s="453"/>
      <c r="D3" s="453"/>
      <c r="E3" s="453"/>
      <c r="F3" s="453"/>
      <c r="G3" s="453"/>
      <c r="H3" s="453"/>
      <c r="I3" s="453"/>
      <c r="J3" s="453"/>
    </row>
    <row r="4" spans="1:13" x14ac:dyDescent="0.25">
      <c r="A4" s="195" t="s">
        <v>4481</v>
      </c>
      <c r="B4" s="454" t="s">
        <v>4482</v>
      </c>
      <c r="C4" s="454"/>
      <c r="D4" s="454"/>
      <c r="E4" s="454"/>
      <c r="F4" s="454"/>
      <c r="G4" s="454"/>
      <c r="H4" s="454"/>
      <c r="I4" s="454"/>
      <c r="J4" s="454"/>
    </row>
    <row r="5" spans="1:13" x14ac:dyDescent="0.25">
      <c r="A5" s="196"/>
      <c r="B5" s="453" t="s">
        <v>4480</v>
      </c>
      <c r="C5" s="453"/>
      <c r="D5" s="453"/>
      <c r="E5" s="453"/>
      <c r="F5" s="453"/>
      <c r="G5" s="453"/>
      <c r="H5" s="453"/>
      <c r="I5" s="453"/>
      <c r="J5" s="453"/>
    </row>
    <row r="6" spans="1:13" x14ac:dyDescent="0.25">
      <c r="A6" s="195" t="s">
        <v>4483</v>
      </c>
      <c r="B6" s="454" t="s">
        <v>4484</v>
      </c>
      <c r="C6" s="454"/>
      <c r="D6" s="454"/>
      <c r="E6" s="454"/>
      <c r="F6" s="454"/>
      <c r="G6" s="454"/>
      <c r="H6" s="454"/>
      <c r="I6" s="454"/>
      <c r="J6" s="454"/>
    </row>
    <row r="7" spans="1:13" x14ac:dyDescent="0.25">
      <c r="A7" s="196"/>
      <c r="B7" s="453" t="s">
        <v>4485</v>
      </c>
      <c r="C7" s="453"/>
      <c r="D7" s="453"/>
      <c r="E7" s="453"/>
      <c r="F7" s="453"/>
      <c r="G7" s="453"/>
      <c r="H7" s="453"/>
      <c r="I7" s="453"/>
      <c r="J7" s="453"/>
    </row>
    <row r="8" spans="1:13" x14ac:dyDescent="0.25">
      <c r="A8" s="451" t="s">
        <v>4486</v>
      </c>
      <c r="B8" s="451"/>
      <c r="C8" s="451"/>
      <c r="D8" s="451"/>
      <c r="E8" s="451"/>
      <c r="F8" s="451"/>
      <c r="G8" s="451"/>
      <c r="H8" s="451"/>
      <c r="I8" s="451"/>
      <c r="J8" s="451"/>
    </row>
    <row r="9" spans="1:13" ht="15.75" thickBot="1" x14ac:dyDescent="0.3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404" t="s">
        <v>4487</v>
      </c>
      <c r="B10" s="405" t="s">
        <v>4488</v>
      </c>
      <c r="C10" s="405" t="s">
        <v>4489</v>
      </c>
      <c r="D10" s="405" t="s">
        <v>4490</v>
      </c>
      <c r="E10" s="405" t="s">
        <v>4491</v>
      </c>
      <c r="F10" s="405" t="s">
        <v>4492</v>
      </c>
      <c r="G10" s="405" t="s">
        <v>4493</v>
      </c>
      <c r="H10" s="406" t="s">
        <v>4494</v>
      </c>
      <c r="I10" s="405" t="s">
        <v>4495</v>
      </c>
      <c r="J10" s="407" t="s">
        <v>4496</v>
      </c>
      <c r="K10" s="191" t="s">
        <v>4497</v>
      </c>
    </row>
    <row r="11" spans="1:13" ht="30" customHeight="1" x14ac:dyDescent="0.25">
      <c r="A11" s="408">
        <v>1</v>
      </c>
      <c r="B11" s="281" t="s">
        <v>4406</v>
      </c>
      <c r="C11" s="282" t="s">
        <v>4191</v>
      </c>
      <c r="D11" s="283">
        <v>27807194.73</v>
      </c>
      <c r="E11" s="283">
        <v>2280189.9700000002</v>
      </c>
      <c r="F11" s="283">
        <v>722097.23</v>
      </c>
      <c r="G11" s="283">
        <v>30809481.93</v>
      </c>
      <c r="H11" s="284">
        <v>32393089.300000001</v>
      </c>
      <c r="I11" s="285">
        <v>1.2</v>
      </c>
      <c r="J11" s="409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ht="30" customHeight="1" x14ac:dyDescent="0.25">
      <c r="A12" s="408">
        <v>2</v>
      </c>
      <c r="B12" s="281" t="s">
        <v>4409</v>
      </c>
      <c r="C12" s="282" t="s">
        <v>4010</v>
      </c>
      <c r="D12" s="283">
        <v>2580741.9900000002</v>
      </c>
      <c r="E12" s="283">
        <v>211620.84</v>
      </c>
      <c r="F12" s="283">
        <v>67016.710000000006</v>
      </c>
      <c r="G12" s="283">
        <v>2859379.54</v>
      </c>
      <c r="H12" s="284">
        <v>3006351.65</v>
      </c>
      <c r="I12" s="285">
        <v>1.2</v>
      </c>
      <c r="J12" s="409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ht="30" customHeight="1" x14ac:dyDescent="0.25">
      <c r="A13" s="408">
        <v>3</v>
      </c>
      <c r="B13" s="281" t="s">
        <v>4410</v>
      </c>
      <c r="C13" s="282" t="s">
        <v>3966</v>
      </c>
      <c r="D13" s="283">
        <v>286922.48</v>
      </c>
      <c r="E13" s="283">
        <v>23527.64</v>
      </c>
      <c r="F13" s="283">
        <v>7450.8</v>
      </c>
      <c r="G13" s="283">
        <v>317900.92</v>
      </c>
      <c r="H13" s="284">
        <v>334241.03000000003</v>
      </c>
      <c r="I13" s="285">
        <v>1.2</v>
      </c>
      <c r="J13" s="409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ht="30" customHeight="1" x14ac:dyDescent="0.25">
      <c r="A14" s="408">
        <v>4</v>
      </c>
      <c r="B14" s="281" t="s">
        <v>4498</v>
      </c>
      <c r="C14" s="282" t="s">
        <v>985</v>
      </c>
      <c r="D14" s="283">
        <v>247380.85</v>
      </c>
      <c r="E14" s="283">
        <v>20285.23</v>
      </c>
      <c r="F14" s="283">
        <v>6423.99</v>
      </c>
      <c r="G14" s="283">
        <v>274090.07</v>
      </c>
      <c r="H14" s="284">
        <v>288178.3</v>
      </c>
      <c r="I14" s="285">
        <v>1.2</v>
      </c>
      <c r="J14" s="409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ht="30" customHeight="1" x14ac:dyDescent="0.25">
      <c r="A15" s="408">
        <v>5</v>
      </c>
      <c r="B15" s="281" t="s">
        <v>4417</v>
      </c>
      <c r="C15" s="282" t="s">
        <v>3634</v>
      </c>
      <c r="D15" s="283">
        <v>3236877.75</v>
      </c>
      <c r="E15" s="283">
        <v>265423.98</v>
      </c>
      <c r="F15" s="283">
        <v>84055.24</v>
      </c>
      <c r="G15" s="283">
        <v>3586356.97</v>
      </c>
      <c r="H15" s="284">
        <v>3770695.72</v>
      </c>
      <c r="I15" s="285">
        <v>1.2</v>
      </c>
      <c r="J15" s="409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ht="30" customHeight="1" x14ac:dyDescent="0.25">
      <c r="A16" s="408">
        <v>6</v>
      </c>
      <c r="B16" s="281" t="s">
        <v>4423</v>
      </c>
      <c r="C16" s="282" t="s">
        <v>3582</v>
      </c>
      <c r="D16" s="283">
        <v>1091766.23</v>
      </c>
      <c r="E16" s="283">
        <v>89524.83</v>
      </c>
      <c r="F16" s="283">
        <v>28350.99</v>
      </c>
      <c r="G16" s="283">
        <v>1209642.05</v>
      </c>
      <c r="H16" s="284">
        <v>1271817.6499999999</v>
      </c>
      <c r="I16" s="285">
        <v>1.2</v>
      </c>
      <c r="J16" s="409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20" s="211" customFormat="1" ht="30" customHeight="1" x14ac:dyDescent="0.25">
      <c r="A17" s="410">
        <v>7</v>
      </c>
      <c r="B17" s="286" t="s">
        <v>4424</v>
      </c>
      <c r="C17" s="287" t="s">
        <v>2391</v>
      </c>
      <c r="D17" s="288">
        <f>'[11]+06-01-02_НВК3 изм.1_согл. - Ак'!$O$5108</f>
        <v>14058995.09</v>
      </c>
      <c r="E17" s="288">
        <f>'[11]+06-01-02_НВК3 изм.1_согл. - Ак'!$O$5112</f>
        <v>1152837.6000000001</v>
      </c>
      <c r="F17" s="288">
        <f>'[11]+06-01-02_НВК3 изм.1_согл. - Ак'!$O$5114</f>
        <v>365083.98</v>
      </c>
      <c r="G17" s="288">
        <f>'[11]+06-01-02_НВК3 изм.1_согл. - Ак'!$O$5115</f>
        <v>15576916.67</v>
      </c>
      <c r="H17" s="289">
        <f>'[11]+06-01-02_НВК3 изм.1_согл. - Ак'!$O$5117</f>
        <v>16377570.189999999</v>
      </c>
      <c r="I17" s="290">
        <v>1.2</v>
      </c>
      <c r="J17" s="411">
        <f t="shared" si="0"/>
        <v>19653084.23</v>
      </c>
      <c r="K17" s="210">
        <v>25</v>
      </c>
      <c r="L17" s="211">
        <f t="shared" si="1"/>
        <v>16377570.186837997</v>
      </c>
      <c r="M17" s="212">
        <f t="shared" si="2"/>
        <v>3.1620021909475327E-3</v>
      </c>
      <c r="S17" s="212"/>
      <c r="T17" s="212"/>
    </row>
    <row r="18" spans="1:20" ht="30" customHeight="1" x14ac:dyDescent="0.25">
      <c r="A18" s="408">
        <v>8</v>
      </c>
      <c r="B18" s="281" t="s">
        <v>4425</v>
      </c>
      <c r="C18" s="282" t="s">
        <v>2254</v>
      </c>
      <c r="D18" s="283">
        <v>1570798.31</v>
      </c>
      <c r="E18" s="283">
        <v>128805.46</v>
      </c>
      <c r="F18" s="283">
        <v>40790.49</v>
      </c>
      <c r="G18" s="283">
        <v>1740394.26</v>
      </c>
      <c r="H18" s="284">
        <v>1829850.52</v>
      </c>
      <c r="I18" s="285">
        <v>1.2</v>
      </c>
      <c r="J18" s="409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20" ht="30" customHeight="1" x14ac:dyDescent="0.25">
      <c r="A19" s="408">
        <v>9</v>
      </c>
      <c r="B19" s="281" t="s">
        <v>4426</v>
      </c>
      <c r="C19" s="282" t="s">
        <v>629</v>
      </c>
      <c r="D19" s="283">
        <v>2149017.2799999998</v>
      </c>
      <c r="E19" s="283">
        <v>176219.42</v>
      </c>
      <c r="F19" s="283">
        <v>55805.68</v>
      </c>
      <c r="G19" s="283">
        <v>2381042.38</v>
      </c>
      <c r="H19" s="284">
        <v>2503427.96</v>
      </c>
      <c r="I19" s="285">
        <v>1.2</v>
      </c>
      <c r="J19" s="409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20" ht="30" customHeight="1" x14ac:dyDescent="0.25">
      <c r="A20" s="408">
        <v>10</v>
      </c>
      <c r="B20" s="281" t="s">
        <v>4427</v>
      </c>
      <c r="C20" s="282" t="s">
        <v>4499</v>
      </c>
      <c r="D20" s="283">
        <v>760525.99</v>
      </c>
      <c r="E20" s="283">
        <v>62363.13</v>
      </c>
      <c r="F20" s="283">
        <v>19749.34</v>
      </c>
      <c r="G20" s="283">
        <v>842638.46</v>
      </c>
      <c r="H20" s="284">
        <v>885950.08</v>
      </c>
      <c r="I20" s="285">
        <v>1.2</v>
      </c>
      <c r="J20" s="409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20" ht="30" customHeight="1" x14ac:dyDescent="0.25">
      <c r="A21" s="408">
        <v>11</v>
      </c>
      <c r="B21" s="281" t="s">
        <v>4429</v>
      </c>
      <c r="C21" s="282" t="s">
        <v>1966</v>
      </c>
      <c r="D21" s="283">
        <v>2453763.13</v>
      </c>
      <c r="E21" s="283">
        <v>201208.58</v>
      </c>
      <c r="F21" s="283">
        <v>63719.32</v>
      </c>
      <c r="G21" s="283">
        <v>2718691.03</v>
      </c>
      <c r="H21" s="284">
        <v>2858431.75</v>
      </c>
      <c r="I21" s="285">
        <v>1.2</v>
      </c>
      <c r="J21" s="409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20" ht="30" customHeight="1" x14ac:dyDescent="0.25">
      <c r="A22" s="408">
        <v>12</v>
      </c>
      <c r="B22" s="281" t="s">
        <v>4430</v>
      </c>
      <c r="C22" s="282" t="s">
        <v>1739</v>
      </c>
      <c r="D22" s="283">
        <v>1767115.46</v>
      </c>
      <c r="E22" s="283">
        <v>144903.47</v>
      </c>
      <c r="F22" s="283">
        <v>45888.45</v>
      </c>
      <c r="G22" s="283">
        <v>1957907.38</v>
      </c>
      <c r="H22" s="284">
        <v>2058543.82</v>
      </c>
      <c r="I22" s="285">
        <v>1.2</v>
      </c>
      <c r="J22" s="409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20" ht="30" customHeight="1" x14ac:dyDescent="0.25">
      <c r="A23" s="408">
        <v>13</v>
      </c>
      <c r="B23" s="281" t="s">
        <v>4431</v>
      </c>
      <c r="C23" s="282" t="s">
        <v>1529</v>
      </c>
      <c r="D23" s="283">
        <v>3363402.63</v>
      </c>
      <c r="E23" s="283">
        <v>275799.02</v>
      </c>
      <c r="F23" s="283">
        <v>87340.84</v>
      </c>
      <c r="G23" s="283">
        <v>3726542.49</v>
      </c>
      <c r="H23" s="284">
        <v>3918086.77</v>
      </c>
      <c r="I23" s="285">
        <v>1.2</v>
      </c>
      <c r="J23" s="409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20" ht="30" customHeight="1" x14ac:dyDescent="0.25">
      <c r="A24" s="408">
        <v>14</v>
      </c>
      <c r="B24" s="281" t="s">
        <v>4432</v>
      </c>
      <c r="C24" s="282" t="s">
        <v>1380</v>
      </c>
      <c r="D24" s="283">
        <v>4591956.79</v>
      </c>
      <c r="E24" s="283">
        <v>376540.46</v>
      </c>
      <c r="F24" s="283">
        <v>119243.93</v>
      </c>
      <c r="G24" s="283">
        <v>5087741.18</v>
      </c>
      <c r="H24" s="284">
        <v>5349251.08</v>
      </c>
      <c r="I24" s="285">
        <v>1.2</v>
      </c>
      <c r="J24" s="409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20" ht="30" customHeight="1" x14ac:dyDescent="0.25">
      <c r="A25" s="408">
        <v>15</v>
      </c>
      <c r="B25" s="281" t="s">
        <v>4500</v>
      </c>
      <c r="C25" s="282" t="s">
        <v>1333</v>
      </c>
      <c r="D25" s="283">
        <v>13629091.9</v>
      </c>
      <c r="E25" s="283">
        <v>1117585.54</v>
      </c>
      <c r="F25" s="283">
        <v>353920.26</v>
      </c>
      <c r="G25" s="283">
        <v>15100597.699999999</v>
      </c>
      <c r="H25" s="284">
        <v>15876768.42</v>
      </c>
      <c r="I25" s="285">
        <v>1.2</v>
      </c>
      <c r="J25" s="409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20" ht="30" customHeight="1" x14ac:dyDescent="0.25">
      <c r="A26" s="408">
        <v>16</v>
      </c>
      <c r="B26" s="281" t="s">
        <v>4439</v>
      </c>
      <c r="C26" s="291" t="s">
        <v>994</v>
      </c>
      <c r="D26" s="283">
        <v>49450959.759999998</v>
      </c>
      <c r="E26" s="283">
        <v>4054978.7</v>
      </c>
      <c r="F26" s="283">
        <v>1284142.52</v>
      </c>
      <c r="G26" s="283">
        <v>54790080.979999997</v>
      </c>
      <c r="H26" s="284">
        <v>57606291.140000001</v>
      </c>
      <c r="I26" s="285">
        <v>1.2</v>
      </c>
      <c r="J26" s="409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20" ht="30" customHeight="1" x14ac:dyDescent="0.25">
      <c r="A27" s="408">
        <v>17</v>
      </c>
      <c r="B27" s="292" t="s">
        <v>4449</v>
      </c>
      <c r="C27" s="291" t="s">
        <v>4501</v>
      </c>
      <c r="D27" s="283">
        <v>62852.24</v>
      </c>
      <c r="E27" s="281">
        <v>0</v>
      </c>
      <c r="F27" s="281">
        <v>0</v>
      </c>
      <c r="G27" s="283">
        <v>62852.24</v>
      </c>
      <c r="H27" s="284">
        <v>66082.850000000006</v>
      </c>
      <c r="I27" s="285">
        <v>1.2</v>
      </c>
      <c r="J27" s="409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20" ht="30" customHeight="1" x14ac:dyDescent="0.25">
      <c r="A28" s="408">
        <v>18</v>
      </c>
      <c r="B28" s="292" t="s">
        <v>4502</v>
      </c>
      <c r="C28" s="291" t="s">
        <v>954</v>
      </c>
      <c r="D28" s="283">
        <v>193794.44</v>
      </c>
      <c r="E28" s="281">
        <v>0</v>
      </c>
      <c r="F28" s="281">
        <v>0</v>
      </c>
      <c r="G28" s="283">
        <v>193794.44</v>
      </c>
      <c r="H28" s="284">
        <v>203755.47</v>
      </c>
      <c r="I28" s="285">
        <v>1.2</v>
      </c>
      <c r="J28" s="409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20" ht="30" customHeight="1" x14ac:dyDescent="0.25">
      <c r="A29" s="419">
        <v>19</v>
      </c>
      <c r="B29" s="420" t="s">
        <v>4401</v>
      </c>
      <c r="C29" s="421" t="s">
        <v>853</v>
      </c>
      <c r="D29" s="422">
        <v>149447.34</v>
      </c>
      <c r="E29" s="422">
        <v>12254.68</v>
      </c>
      <c r="F29" s="422">
        <v>3880.85</v>
      </c>
      <c r="G29" s="422">
        <v>165582.87</v>
      </c>
      <c r="H29" s="423">
        <v>174093.83</v>
      </c>
      <c r="I29" s="424">
        <v>1.2</v>
      </c>
      <c r="J29" s="425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20" ht="30" customHeight="1" x14ac:dyDescent="0.25">
      <c r="A30" s="419">
        <v>19</v>
      </c>
      <c r="B30" s="420" t="s">
        <v>4402</v>
      </c>
      <c r="C30" s="426" t="s">
        <v>875</v>
      </c>
      <c r="D30" s="422">
        <v>19791.849999999999</v>
      </c>
      <c r="E30" s="422">
        <v>1622.93</v>
      </c>
      <c r="F30" s="422">
        <v>513.95000000000005</v>
      </c>
      <c r="G30" s="422">
        <v>21928.73</v>
      </c>
      <c r="H30" s="422">
        <v>23055.87</v>
      </c>
      <c r="I30" s="424">
        <v>1.2</v>
      </c>
      <c r="J30" s="425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20" ht="30" customHeight="1" x14ac:dyDescent="0.25">
      <c r="A31" s="419">
        <v>19</v>
      </c>
      <c r="B31" s="420" t="s">
        <v>4403</v>
      </c>
      <c r="C31" s="421" t="s">
        <v>891</v>
      </c>
      <c r="D31" s="422">
        <v>61414.47</v>
      </c>
      <c r="E31" s="422">
        <v>5035.99</v>
      </c>
      <c r="F31" s="422">
        <v>1594.81</v>
      </c>
      <c r="G31" s="422">
        <v>68045.27</v>
      </c>
      <c r="H31" s="422">
        <v>71542.8</v>
      </c>
      <c r="I31" s="424">
        <v>1.2</v>
      </c>
      <c r="J31" s="425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20" ht="30" customHeight="1" x14ac:dyDescent="0.25">
      <c r="A32" s="419">
        <v>19</v>
      </c>
      <c r="B32" s="420" t="s">
        <v>4407</v>
      </c>
      <c r="C32" s="421" t="s">
        <v>923</v>
      </c>
      <c r="D32" s="422">
        <v>506473.89</v>
      </c>
      <c r="E32" s="422">
        <v>41530.86</v>
      </c>
      <c r="F32" s="422">
        <v>13152.11</v>
      </c>
      <c r="G32" s="422">
        <v>561156.86</v>
      </c>
      <c r="H32" s="422">
        <v>590000.31999999995</v>
      </c>
      <c r="I32" s="424">
        <v>1.2</v>
      </c>
      <c r="J32" s="425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ht="30" customHeight="1" x14ac:dyDescent="0.25">
      <c r="A33" s="419">
        <v>19</v>
      </c>
      <c r="B33" s="420" t="s">
        <v>4408</v>
      </c>
      <c r="C33" s="426" t="s">
        <v>17</v>
      </c>
      <c r="D33" s="422">
        <v>4080049.34</v>
      </c>
      <c r="E33" s="422">
        <v>334564.05</v>
      </c>
      <c r="F33" s="422">
        <v>105950.72</v>
      </c>
      <c r="G33" s="422">
        <v>4520564.1100000003</v>
      </c>
      <c r="H33" s="423">
        <v>4752921.1100000003</v>
      </c>
      <c r="I33" s="424">
        <v>1.2</v>
      </c>
      <c r="J33" s="425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ht="30" customHeight="1" x14ac:dyDescent="0.25">
      <c r="A34" s="419">
        <v>19</v>
      </c>
      <c r="B34" s="420" t="s">
        <v>4411</v>
      </c>
      <c r="C34" s="426" t="s">
        <v>390</v>
      </c>
      <c r="D34" s="422">
        <v>41302.080000000002</v>
      </c>
      <c r="E34" s="422">
        <v>3386.77</v>
      </c>
      <c r="F34" s="422">
        <v>1072.53</v>
      </c>
      <c r="G34" s="422">
        <v>45761.38</v>
      </c>
      <c r="H34" s="423">
        <v>48113.51</v>
      </c>
      <c r="I34" s="424">
        <v>1.2</v>
      </c>
      <c r="J34" s="425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ht="30" customHeight="1" x14ac:dyDescent="0.25">
      <c r="A35" s="419">
        <v>19</v>
      </c>
      <c r="B35" s="420" t="s">
        <v>4412</v>
      </c>
      <c r="C35" s="421" t="s">
        <v>4503</v>
      </c>
      <c r="D35" s="422">
        <v>214268.6</v>
      </c>
      <c r="E35" s="422">
        <v>17570.03</v>
      </c>
      <c r="F35" s="422">
        <v>5564.13</v>
      </c>
      <c r="G35" s="422">
        <v>237402.76</v>
      </c>
      <c r="H35" s="422">
        <v>249605.26</v>
      </c>
      <c r="I35" s="424">
        <v>1.2</v>
      </c>
      <c r="J35" s="425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ht="30" customHeight="1" x14ac:dyDescent="0.25">
      <c r="A36" s="419">
        <v>19</v>
      </c>
      <c r="B36" s="420" t="s">
        <v>4413</v>
      </c>
      <c r="C36" s="421" t="s">
        <v>445</v>
      </c>
      <c r="D36" s="422">
        <v>1459742.56</v>
      </c>
      <c r="E36" s="422">
        <v>119698.89</v>
      </c>
      <c r="F36" s="422">
        <v>37906.589999999997</v>
      </c>
      <c r="G36" s="422">
        <v>1617348.04</v>
      </c>
      <c r="H36" s="422">
        <v>1700479.73</v>
      </c>
      <c r="I36" s="424">
        <v>1.2</v>
      </c>
      <c r="J36" s="425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ht="30" customHeight="1" x14ac:dyDescent="0.25">
      <c r="A37" s="419">
        <v>19</v>
      </c>
      <c r="B37" s="420" t="s">
        <v>4420</v>
      </c>
      <c r="C37" s="421" t="s">
        <v>785</v>
      </c>
      <c r="D37" s="422">
        <v>398178.78</v>
      </c>
      <c r="E37" s="422">
        <v>32650.66</v>
      </c>
      <c r="F37" s="422">
        <v>10339.91</v>
      </c>
      <c r="G37" s="422">
        <v>441169.35</v>
      </c>
      <c r="H37" s="423">
        <v>463845.45</v>
      </c>
      <c r="I37" s="424">
        <v>1.2</v>
      </c>
      <c r="J37" s="425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30" customHeight="1" x14ac:dyDescent="0.25">
      <c r="A38" s="419">
        <v>19</v>
      </c>
      <c r="B38" s="420" t="s">
        <v>4426</v>
      </c>
      <c r="C38" s="426" t="s">
        <v>4504</v>
      </c>
      <c r="D38" s="422">
        <v>563754.73</v>
      </c>
      <c r="E38" s="422">
        <v>46227.89</v>
      </c>
      <c r="F38" s="422">
        <v>14639.58</v>
      </c>
      <c r="G38" s="422">
        <v>624622.19999999995</v>
      </c>
      <c r="H38" s="423">
        <v>656727.78</v>
      </c>
      <c r="I38" s="424">
        <v>1.2</v>
      </c>
      <c r="J38" s="425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ht="30" customHeight="1" x14ac:dyDescent="0.25">
      <c r="A39" s="419">
        <v>19</v>
      </c>
      <c r="B39" s="420" t="s">
        <v>4438</v>
      </c>
      <c r="C39" s="421" t="s">
        <v>4505</v>
      </c>
      <c r="D39" s="422">
        <v>815232.37</v>
      </c>
      <c r="E39" s="422">
        <v>66849.05</v>
      </c>
      <c r="F39" s="422">
        <v>21169.95</v>
      </c>
      <c r="G39" s="422">
        <v>903251.37</v>
      </c>
      <c r="H39" s="423">
        <v>949678.49</v>
      </c>
      <c r="I39" s="424">
        <v>1.2</v>
      </c>
      <c r="J39" s="425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412"/>
      <c r="B40" s="293"/>
      <c r="C40" s="294"/>
      <c r="D40" s="225"/>
      <c r="E40" s="225"/>
      <c r="F40" s="225"/>
      <c r="G40" s="225"/>
      <c r="H40" s="225"/>
      <c r="I40" s="295"/>
      <c r="J40" s="413"/>
    </row>
    <row r="41" spans="1:17" ht="24" customHeight="1" thickTop="1" thickBot="1" x14ac:dyDescent="0.3">
      <c r="A41" s="414"/>
      <c r="B41" s="415" t="s">
        <v>4506</v>
      </c>
      <c r="C41" s="416"/>
      <c r="D41" s="417">
        <f>SUM(D11:D39)</f>
        <v>137612813.06</v>
      </c>
      <c r="E41" s="417">
        <f>SUM(E11:E39)</f>
        <v>11263205.670000002</v>
      </c>
      <c r="F41" s="417">
        <f>SUM(F11:F39)</f>
        <v>3566864.9000000004</v>
      </c>
      <c r="G41" s="417">
        <f>SUM(G11:G39)</f>
        <v>152442883.63000003</v>
      </c>
      <c r="H41" s="417">
        <f>SUM(H11:H39)</f>
        <v>160278447.84999999</v>
      </c>
      <c r="I41" s="417"/>
      <c r="J41" s="418">
        <f>SUM(J11:J39)</f>
        <v>192334137.41</v>
      </c>
      <c r="K41" s="231"/>
      <c r="L41" s="204">
        <f>SUM(J29:J39)</f>
        <v>11616076.979999999</v>
      </c>
    </row>
    <row r="42" spans="1:17" x14ac:dyDescent="0.25">
      <c r="H42" s="204"/>
      <c r="J42" s="191"/>
      <c r="K42" s="231"/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10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22.5" customHeight="1" x14ac:dyDescent="0.25">
      <c r="A14" s="7" t="s">
        <v>4</v>
      </c>
      <c r="B14" s="8"/>
      <c r="C14" s="6"/>
      <c r="E14" s="9"/>
      <c r="F14" s="9"/>
      <c r="G14" s="521" t="s">
        <v>850</v>
      </c>
      <c r="H14" s="521"/>
      <c r="I14" s="521"/>
      <c r="J14" s="521"/>
      <c r="K14" s="521"/>
      <c r="L14" s="521"/>
      <c r="M14" s="521"/>
      <c r="N14" s="521"/>
      <c r="Y14" s="10" t="s">
        <v>850</v>
      </c>
    </row>
    <row r="15" spans="1:49" s="4" customFormat="1" ht="78.7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851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851</v>
      </c>
      <c r="R15" s="10"/>
      <c r="S15" s="10"/>
      <c r="T15" s="10"/>
      <c r="U15" s="10"/>
      <c r="V15" s="10"/>
      <c r="W15" s="10"/>
      <c r="X15" s="10"/>
      <c r="Z15" s="10" t="s">
        <v>851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/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9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9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852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853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853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165.58</v>
      </c>
      <c r="D36" s="26" t="s">
        <v>854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149.44999999999999</v>
      </c>
      <c r="D38" s="26" t="s">
        <v>855</v>
      </c>
      <c r="E38" s="27" t="s">
        <v>28</v>
      </c>
      <c r="G38" s="23" t="s">
        <v>32</v>
      </c>
      <c r="I38" s="23"/>
      <c r="J38" s="23"/>
      <c r="K38" s="23"/>
      <c r="L38" s="25">
        <v>51.05</v>
      </c>
      <c r="M38" s="33" t="s">
        <v>856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133.66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/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857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857</v>
      </c>
    </row>
    <row r="48" spans="1:36" s="4" customFormat="1" ht="15" x14ac:dyDescent="0.25">
      <c r="A48" s="539" t="s">
        <v>858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858</v>
      </c>
    </row>
    <row r="49" spans="1:43" s="4" customFormat="1" ht="34.5" x14ac:dyDescent="0.25">
      <c r="A49" s="41" t="s">
        <v>56</v>
      </c>
      <c r="B49" s="42" t="s">
        <v>859</v>
      </c>
      <c r="C49" s="542" t="s">
        <v>860</v>
      </c>
      <c r="D49" s="542"/>
      <c r="E49" s="542"/>
      <c r="F49" s="43" t="s">
        <v>164</v>
      </c>
      <c r="G49" s="44">
        <v>7.45</v>
      </c>
      <c r="H49" s="45">
        <v>1</v>
      </c>
      <c r="I49" s="46">
        <v>7.45</v>
      </c>
      <c r="J49" s="47"/>
      <c r="K49" s="44"/>
      <c r="L49" s="47"/>
      <c r="M49" s="44"/>
      <c r="N49" s="48"/>
      <c r="AI49" s="40"/>
      <c r="AJ49" s="49"/>
      <c r="AK49" s="49" t="s">
        <v>860</v>
      </c>
    </row>
    <row r="50" spans="1:43" s="4" customFormat="1" ht="15" x14ac:dyDescent="0.25">
      <c r="A50" s="67"/>
      <c r="B50" s="53"/>
      <c r="C50" s="543" t="s">
        <v>861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861</v>
      </c>
    </row>
    <row r="51" spans="1:43" s="4" customFormat="1" ht="68.25" x14ac:dyDescent="0.25">
      <c r="A51" s="50"/>
      <c r="B51" s="51" t="s">
        <v>862</v>
      </c>
      <c r="C51" s="545" t="s">
        <v>863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863</v>
      </c>
    </row>
    <row r="52" spans="1:43" s="4" customFormat="1" ht="34.5" x14ac:dyDescent="0.25">
      <c r="A52" s="50"/>
      <c r="B52" s="51" t="s">
        <v>864</v>
      </c>
      <c r="C52" s="545" t="s">
        <v>865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865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37.79</v>
      </c>
      <c r="K53" s="65">
        <v>1.3225</v>
      </c>
      <c r="L53" s="56">
        <v>372.33</v>
      </c>
      <c r="M53" s="58">
        <v>44.77</v>
      </c>
      <c r="N53" s="59">
        <v>16669.21</v>
      </c>
      <c r="AI53" s="40"/>
      <c r="AJ53" s="49"/>
      <c r="AK53" s="49"/>
      <c r="AN53" s="3" t="s">
        <v>64</v>
      </c>
    </row>
    <row r="54" spans="1:43" s="4" customFormat="1" ht="15" x14ac:dyDescent="0.25">
      <c r="A54" s="63"/>
      <c r="B54" s="51"/>
      <c r="C54" s="543" t="s">
        <v>71</v>
      </c>
      <c r="D54" s="543"/>
      <c r="E54" s="543"/>
      <c r="F54" s="54" t="s">
        <v>72</v>
      </c>
      <c r="G54" s="58">
        <v>4.43</v>
      </c>
      <c r="H54" s="65">
        <v>1.3225</v>
      </c>
      <c r="I54" s="94">
        <v>43.647128799999997</v>
      </c>
      <c r="J54" s="66"/>
      <c r="K54" s="55"/>
      <c r="L54" s="66"/>
      <c r="M54" s="55"/>
      <c r="N54" s="62"/>
      <c r="AI54" s="40"/>
      <c r="AJ54" s="49"/>
      <c r="AK54" s="49"/>
      <c r="AO54" s="3" t="s">
        <v>71</v>
      </c>
    </row>
    <row r="55" spans="1:43" s="4" customFormat="1" ht="15" x14ac:dyDescent="0.25">
      <c r="A55" s="67"/>
      <c r="B55" s="51"/>
      <c r="C55" s="547" t="s">
        <v>74</v>
      </c>
      <c r="D55" s="547"/>
      <c r="E55" s="547"/>
      <c r="F55" s="68"/>
      <c r="G55" s="69"/>
      <c r="H55" s="69"/>
      <c r="I55" s="69"/>
      <c r="J55" s="70">
        <v>37.79</v>
      </c>
      <c r="K55" s="69"/>
      <c r="L55" s="70">
        <v>372.33</v>
      </c>
      <c r="M55" s="69"/>
      <c r="N55" s="71">
        <v>16669.21</v>
      </c>
      <c r="AI55" s="40"/>
      <c r="AJ55" s="49"/>
      <c r="AK55" s="49"/>
      <c r="AP55" s="3" t="s">
        <v>74</v>
      </c>
    </row>
    <row r="56" spans="1:43" s="4" customFormat="1" ht="15" x14ac:dyDescent="0.25">
      <c r="A56" s="63"/>
      <c r="B56" s="51"/>
      <c r="C56" s="543" t="s">
        <v>75</v>
      </c>
      <c r="D56" s="543"/>
      <c r="E56" s="543"/>
      <c r="F56" s="54"/>
      <c r="G56" s="55"/>
      <c r="H56" s="55"/>
      <c r="I56" s="55"/>
      <c r="J56" s="66"/>
      <c r="K56" s="55"/>
      <c r="L56" s="56">
        <v>372.33</v>
      </c>
      <c r="M56" s="55"/>
      <c r="N56" s="59">
        <v>16669.21</v>
      </c>
      <c r="AI56" s="40"/>
      <c r="AJ56" s="49"/>
      <c r="AK56" s="49"/>
      <c r="AO56" s="3" t="s">
        <v>75</v>
      </c>
    </row>
    <row r="57" spans="1:43" s="4" customFormat="1" ht="34.5" x14ac:dyDescent="0.25">
      <c r="A57" s="63"/>
      <c r="B57" s="51" t="s">
        <v>866</v>
      </c>
      <c r="C57" s="543" t="s">
        <v>867</v>
      </c>
      <c r="D57" s="543"/>
      <c r="E57" s="543"/>
      <c r="F57" s="54" t="s">
        <v>78</v>
      </c>
      <c r="G57" s="61">
        <v>89</v>
      </c>
      <c r="H57" s="55"/>
      <c r="I57" s="61">
        <v>89</v>
      </c>
      <c r="J57" s="66"/>
      <c r="K57" s="55"/>
      <c r="L57" s="56">
        <v>331.37</v>
      </c>
      <c r="M57" s="55"/>
      <c r="N57" s="59">
        <v>14835.6</v>
      </c>
      <c r="AI57" s="40"/>
      <c r="AJ57" s="49"/>
      <c r="AK57" s="49"/>
      <c r="AO57" s="3" t="s">
        <v>867</v>
      </c>
    </row>
    <row r="58" spans="1:43" s="4" customFormat="1" ht="34.5" x14ac:dyDescent="0.25">
      <c r="A58" s="63"/>
      <c r="B58" s="51" t="s">
        <v>868</v>
      </c>
      <c r="C58" s="543" t="s">
        <v>869</v>
      </c>
      <c r="D58" s="543"/>
      <c r="E58" s="543"/>
      <c r="F58" s="54" t="s">
        <v>78</v>
      </c>
      <c r="G58" s="61">
        <v>41</v>
      </c>
      <c r="H58" s="55"/>
      <c r="I58" s="61">
        <v>41</v>
      </c>
      <c r="J58" s="66"/>
      <c r="K58" s="55"/>
      <c r="L58" s="56">
        <v>152.66</v>
      </c>
      <c r="M58" s="55"/>
      <c r="N58" s="59">
        <v>6834.38</v>
      </c>
      <c r="AI58" s="40"/>
      <c r="AJ58" s="49"/>
      <c r="AK58" s="49"/>
      <c r="AO58" s="3" t="s">
        <v>869</v>
      </c>
    </row>
    <row r="59" spans="1:43" s="4" customFormat="1" ht="15" x14ac:dyDescent="0.25">
      <c r="A59" s="72"/>
      <c r="B59" s="73"/>
      <c r="C59" s="542" t="s">
        <v>81</v>
      </c>
      <c r="D59" s="542"/>
      <c r="E59" s="542"/>
      <c r="F59" s="43"/>
      <c r="G59" s="44"/>
      <c r="H59" s="44"/>
      <c r="I59" s="44"/>
      <c r="J59" s="47"/>
      <c r="K59" s="44"/>
      <c r="L59" s="74">
        <v>856.36</v>
      </c>
      <c r="M59" s="69"/>
      <c r="N59" s="75">
        <v>38339.19</v>
      </c>
      <c r="AI59" s="40"/>
      <c r="AJ59" s="49"/>
      <c r="AK59" s="49"/>
      <c r="AQ59" s="49" t="s">
        <v>81</v>
      </c>
    </row>
    <row r="60" spans="1:43" s="4" customFormat="1" ht="34.5" x14ac:dyDescent="0.25">
      <c r="A60" s="41" t="s">
        <v>65</v>
      </c>
      <c r="B60" s="42" t="s">
        <v>859</v>
      </c>
      <c r="C60" s="542" t="s">
        <v>860</v>
      </c>
      <c r="D60" s="542"/>
      <c r="E60" s="542"/>
      <c r="F60" s="43" t="s">
        <v>164</v>
      </c>
      <c r="G60" s="44">
        <v>15.3644</v>
      </c>
      <c r="H60" s="45">
        <v>1</v>
      </c>
      <c r="I60" s="119">
        <v>15.3644</v>
      </c>
      <c r="J60" s="47"/>
      <c r="K60" s="44"/>
      <c r="L60" s="47"/>
      <c r="M60" s="44"/>
      <c r="N60" s="48"/>
      <c r="AI60" s="40"/>
      <c r="AJ60" s="49"/>
      <c r="AK60" s="49" t="s">
        <v>860</v>
      </c>
      <c r="AQ60" s="49"/>
    </row>
    <row r="61" spans="1:43" s="4" customFormat="1" ht="15" x14ac:dyDescent="0.25">
      <c r="A61" s="67"/>
      <c r="B61" s="53"/>
      <c r="C61" s="543" t="s">
        <v>870</v>
      </c>
      <c r="D61" s="543"/>
      <c r="E61" s="543"/>
      <c r="F61" s="543"/>
      <c r="G61" s="543"/>
      <c r="H61" s="543"/>
      <c r="I61" s="543"/>
      <c r="J61" s="543"/>
      <c r="K61" s="543"/>
      <c r="L61" s="543"/>
      <c r="M61" s="543"/>
      <c r="N61" s="544"/>
      <c r="AI61" s="40"/>
      <c r="AJ61" s="49"/>
      <c r="AK61" s="49"/>
      <c r="AL61" s="3" t="s">
        <v>870</v>
      </c>
      <c r="AQ61" s="49"/>
    </row>
    <row r="62" spans="1:43" s="4" customFormat="1" ht="68.25" x14ac:dyDescent="0.25">
      <c r="A62" s="50"/>
      <c r="B62" s="51" t="s">
        <v>862</v>
      </c>
      <c r="C62" s="545" t="s">
        <v>863</v>
      </c>
      <c r="D62" s="545"/>
      <c r="E62" s="545"/>
      <c r="F62" s="545"/>
      <c r="G62" s="545"/>
      <c r="H62" s="545"/>
      <c r="I62" s="545"/>
      <c r="J62" s="545"/>
      <c r="K62" s="545"/>
      <c r="L62" s="545"/>
      <c r="M62" s="545"/>
      <c r="N62" s="546"/>
      <c r="AI62" s="40"/>
      <c r="AJ62" s="49"/>
      <c r="AK62" s="49"/>
      <c r="AM62" s="3" t="s">
        <v>863</v>
      </c>
      <c r="AQ62" s="49"/>
    </row>
    <row r="63" spans="1:43" s="4" customFormat="1" ht="34.5" x14ac:dyDescent="0.25">
      <c r="A63" s="50"/>
      <c r="B63" s="51" t="s">
        <v>864</v>
      </c>
      <c r="C63" s="545" t="s">
        <v>865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K63" s="49"/>
      <c r="AM63" s="3" t="s">
        <v>865</v>
      </c>
      <c r="AQ63" s="49"/>
    </row>
    <row r="64" spans="1:43" s="4" customFormat="1" ht="15" x14ac:dyDescent="0.25">
      <c r="A64" s="52"/>
      <c r="B64" s="51" t="s">
        <v>56</v>
      </c>
      <c r="C64" s="543" t="s">
        <v>64</v>
      </c>
      <c r="D64" s="543"/>
      <c r="E64" s="543"/>
      <c r="F64" s="54"/>
      <c r="G64" s="55"/>
      <c r="H64" s="55"/>
      <c r="I64" s="55"/>
      <c r="J64" s="56">
        <v>37.79</v>
      </c>
      <c r="K64" s="65">
        <v>1.3225</v>
      </c>
      <c r="L64" s="56">
        <v>767.87</v>
      </c>
      <c r="M64" s="58">
        <v>44.77</v>
      </c>
      <c r="N64" s="59">
        <v>34377.54</v>
      </c>
      <c r="AI64" s="40"/>
      <c r="AJ64" s="49"/>
      <c r="AK64" s="49"/>
      <c r="AN64" s="3" t="s">
        <v>64</v>
      </c>
      <c r="AQ64" s="49"/>
    </row>
    <row r="65" spans="1:46" s="4" customFormat="1" ht="15" x14ac:dyDescent="0.25">
      <c r="A65" s="63"/>
      <c r="B65" s="51"/>
      <c r="C65" s="543" t="s">
        <v>71</v>
      </c>
      <c r="D65" s="543"/>
      <c r="E65" s="543"/>
      <c r="F65" s="54" t="s">
        <v>72</v>
      </c>
      <c r="G65" s="58">
        <v>4.43</v>
      </c>
      <c r="H65" s="65">
        <v>1.3225</v>
      </c>
      <c r="I65" s="94">
        <v>90.015026199999994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</row>
    <row r="66" spans="1:46" s="4" customFormat="1" ht="15" x14ac:dyDescent="0.25">
      <c r="A66" s="67"/>
      <c r="B66" s="51"/>
      <c r="C66" s="547" t="s">
        <v>74</v>
      </c>
      <c r="D66" s="547"/>
      <c r="E66" s="547"/>
      <c r="F66" s="68"/>
      <c r="G66" s="69"/>
      <c r="H66" s="69"/>
      <c r="I66" s="69"/>
      <c r="J66" s="70">
        <v>37.79</v>
      </c>
      <c r="K66" s="69"/>
      <c r="L66" s="70">
        <v>767.87</v>
      </c>
      <c r="M66" s="69"/>
      <c r="N66" s="71">
        <v>34377.54</v>
      </c>
      <c r="AI66" s="40"/>
      <c r="AJ66" s="49"/>
      <c r="AK66" s="49"/>
      <c r="AP66" s="3" t="s">
        <v>74</v>
      </c>
      <c r="AQ66" s="49"/>
    </row>
    <row r="67" spans="1:46" s="4" customFormat="1" ht="15" x14ac:dyDescent="0.25">
      <c r="A67" s="63"/>
      <c r="B67" s="51"/>
      <c r="C67" s="543" t="s">
        <v>75</v>
      </c>
      <c r="D67" s="543"/>
      <c r="E67" s="543"/>
      <c r="F67" s="54"/>
      <c r="G67" s="55"/>
      <c r="H67" s="55"/>
      <c r="I67" s="55"/>
      <c r="J67" s="66"/>
      <c r="K67" s="55"/>
      <c r="L67" s="56">
        <v>767.87</v>
      </c>
      <c r="M67" s="55"/>
      <c r="N67" s="59">
        <v>34377.54</v>
      </c>
      <c r="AI67" s="40"/>
      <c r="AJ67" s="49"/>
      <c r="AK67" s="49"/>
      <c r="AO67" s="3" t="s">
        <v>75</v>
      </c>
      <c r="AQ67" s="49"/>
    </row>
    <row r="68" spans="1:46" s="4" customFormat="1" ht="34.5" x14ac:dyDescent="0.25">
      <c r="A68" s="63"/>
      <c r="B68" s="51" t="s">
        <v>866</v>
      </c>
      <c r="C68" s="543" t="s">
        <v>867</v>
      </c>
      <c r="D68" s="543"/>
      <c r="E68" s="543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683.4</v>
      </c>
      <c r="M68" s="55"/>
      <c r="N68" s="59">
        <v>30596.01</v>
      </c>
      <c r="AI68" s="40"/>
      <c r="AJ68" s="49"/>
      <c r="AK68" s="49"/>
      <c r="AO68" s="3" t="s">
        <v>867</v>
      </c>
      <c r="AQ68" s="49"/>
    </row>
    <row r="69" spans="1:46" s="4" customFormat="1" ht="34.5" x14ac:dyDescent="0.25">
      <c r="A69" s="63"/>
      <c r="B69" s="51" t="s">
        <v>868</v>
      </c>
      <c r="C69" s="543" t="s">
        <v>869</v>
      </c>
      <c r="D69" s="543"/>
      <c r="E69" s="543"/>
      <c r="F69" s="54" t="s">
        <v>78</v>
      </c>
      <c r="G69" s="61">
        <v>41</v>
      </c>
      <c r="H69" s="55"/>
      <c r="I69" s="61">
        <v>41</v>
      </c>
      <c r="J69" s="66"/>
      <c r="K69" s="55"/>
      <c r="L69" s="56">
        <v>314.83</v>
      </c>
      <c r="M69" s="55"/>
      <c r="N69" s="59">
        <v>14094.79</v>
      </c>
      <c r="AI69" s="40"/>
      <c r="AJ69" s="49"/>
      <c r="AK69" s="49"/>
      <c r="AO69" s="3" t="s">
        <v>869</v>
      </c>
      <c r="AQ69" s="49"/>
    </row>
    <row r="70" spans="1:46" s="4" customFormat="1" ht="15" x14ac:dyDescent="0.25">
      <c r="A70" s="72"/>
      <c r="B70" s="73"/>
      <c r="C70" s="542" t="s">
        <v>81</v>
      </c>
      <c r="D70" s="542"/>
      <c r="E70" s="542"/>
      <c r="F70" s="43"/>
      <c r="G70" s="44"/>
      <c r="H70" s="44"/>
      <c r="I70" s="44"/>
      <c r="J70" s="47"/>
      <c r="K70" s="44"/>
      <c r="L70" s="80">
        <v>1766.1</v>
      </c>
      <c r="M70" s="69"/>
      <c r="N70" s="75">
        <v>79068.34</v>
      </c>
      <c r="AI70" s="40"/>
      <c r="AJ70" s="49"/>
      <c r="AK70" s="49"/>
      <c r="AQ70" s="49" t="s">
        <v>81</v>
      </c>
    </row>
    <row r="71" spans="1:46" s="4" customFormat="1" ht="34.5" x14ac:dyDescent="0.25">
      <c r="A71" s="41" t="s">
        <v>67</v>
      </c>
      <c r="B71" s="42" t="s">
        <v>871</v>
      </c>
      <c r="C71" s="542" t="s">
        <v>872</v>
      </c>
      <c r="D71" s="542"/>
      <c r="E71" s="542"/>
      <c r="F71" s="43" t="s">
        <v>94</v>
      </c>
      <c r="G71" s="44">
        <v>11.4</v>
      </c>
      <c r="H71" s="45">
        <v>1</v>
      </c>
      <c r="I71" s="81">
        <v>11.4</v>
      </c>
      <c r="J71" s="74">
        <v>12.12</v>
      </c>
      <c r="K71" s="44"/>
      <c r="L71" s="74">
        <v>138.16999999999999</v>
      </c>
      <c r="M71" s="46">
        <v>13.24</v>
      </c>
      <c r="N71" s="75">
        <v>1829.37</v>
      </c>
      <c r="AI71" s="40"/>
      <c r="AJ71" s="49"/>
      <c r="AK71" s="49" t="s">
        <v>872</v>
      </c>
      <c r="AQ71" s="49"/>
    </row>
    <row r="72" spans="1:46" s="4" customFormat="1" ht="15" x14ac:dyDescent="0.25">
      <c r="A72" s="67"/>
      <c r="B72" s="53"/>
      <c r="C72" s="543" t="s">
        <v>873</v>
      </c>
      <c r="D72" s="543"/>
      <c r="E72" s="543"/>
      <c r="F72" s="543"/>
      <c r="G72" s="543"/>
      <c r="H72" s="543"/>
      <c r="I72" s="543"/>
      <c r="J72" s="543"/>
      <c r="K72" s="543"/>
      <c r="L72" s="543"/>
      <c r="M72" s="543"/>
      <c r="N72" s="544"/>
      <c r="AI72" s="40"/>
      <c r="AJ72" s="49"/>
      <c r="AK72" s="49"/>
      <c r="AL72" s="3" t="s">
        <v>873</v>
      </c>
      <c r="AQ72" s="49"/>
    </row>
    <row r="73" spans="1:46" s="4" customFormat="1" ht="15" x14ac:dyDescent="0.25">
      <c r="A73" s="72"/>
      <c r="B73" s="73"/>
      <c r="C73" s="542" t="s">
        <v>81</v>
      </c>
      <c r="D73" s="542"/>
      <c r="E73" s="542"/>
      <c r="F73" s="43"/>
      <c r="G73" s="44"/>
      <c r="H73" s="44"/>
      <c r="I73" s="44"/>
      <c r="J73" s="47"/>
      <c r="K73" s="44"/>
      <c r="L73" s="74">
        <v>138.16999999999999</v>
      </c>
      <c r="M73" s="69"/>
      <c r="N73" s="75">
        <v>1829.37</v>
      </c>
      <c r="AI73" s="40"/>
      <c r="AJ73" s="49"/>
      <c r="AK73" s="49"/>
      <c r="AQ73" s="49" t="s">
        <v>81</v>
      </c>
    </row>
    <row r="74" spans="1:46" s="4" customFormat="1" ht="23.25" x14ac:dyDescent="0.25">
      <c r="A74" s="41" t="s">
        <v>69</v>
      </c>
      <c r="B74" s="42" t="s">
        <v>97</v>
      </c>
      <c r="C74" s="542" t="s">
        <v>98</v>
      </c>
      <c r="D74" s="542"/>
      <c r="E74" s="542"/>
      <c r="F74" s="43" t="s">
        <v>86</v>
      </c>
      <c r="G74" s="44">
        <v>22.8</v>
      </c>
      <c r="H74" s="45">
        <v>1</v>
      </c>
      <c r="I74" s="81">
        <v>22.8</v>
      </c>
      <c r="J74" s="74">
        <v>162.38</v>
      </c>
      <c r="K74" s="44"/>
      <c r="L74" s="80">
        <v>3702.26</v>
      </c>
      <c r="M74" s="46">
        <v>8.16</v>
      </c>
      <c r="N74" s="75">
        <v>30210.44</v>
      </c>
      <c r="AI74" s="40"/>
      <c r="AJ74" s="49"/>
      <c r="AK74" s="49" t="s">
        <v>98</v>
      </c>
      <c r="AQ74" s="49"/>
    </row>
    <row r="75" spans="1:46" s="4" customFormat="1" ht="15" x14ac:dyDescent="0.25">
      <c r="A75" s="67"/>
      <c r="B75" s="53"/>
      <c r="C75" s="543" t="s">
        <v>99</v>
      </c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4"/>
      <c r="AI75" s="40"/>
      <c r="AJ75" s="49"/>
      <c r="AK75" s="49"/>
      <c r="AQ75" s="49"/>
      <c r="AR75" s="3" t="s">
        <v>99</v>
      </c>
    </row>
    <row r="76" spans="1:46" s="4" customFormat="1" ht="15" x14ac:dyDescent="0.25">
      <c r="A76" s="72"/>
      <c r="B76" s="73"/>
      <c r="C76" s="542" t="s">
        <v>81</v>
      </c>
      <c r="D76" s="542"/>
      <c r="E76" s="542"/>
      <c r="F76" s="43"/>
      <c r="G76" s="44"/>
      <c r="H76" s="44"/>
      <c r="I76" s="44"/>
      <c r="J76" s="47"/>
      <c r="K76" s="44"/>
      <c r="L76" s="80">
        <v>3702.26</v>
      </c>
      <c r="M76" s="69"/>
      <c r="N76" s="75">
        <v>30210.44</v>
      </c>
      <c r="AI76" s="40"/>
      <c r="AJ76" s="49"/>
      <c r="AK76" s="49"/>
      <c r="AQ76" s="49" t="s">
        <v>81</v>
      </c>
    </row>
    <row r="77" spans="1:46" s="4" customFormat="1" ht="15" x14ac:dyDescent="0.25">
      <c r="A77" s="83"/>
      <c r="B77" s="84"/>
      <c r="C77" s="84"/>
      <c r="D77" s="84"/>
      <c r="E77" s="84"/>
      <c r="F77" s="85"/>
      <c r="G77" s="85"/>
      <c r="H77" s="85"/>
      <c r="I77" s="85"/>
      <c r="J77" s="86"/>
      <c r="K77" s="85"/>
      <c r="L77" s="86"/>
      <c r="M77" s="55"/>
      <c r="N77" s="86"/>
      <c r="AI77" s="40"/>
      <c r="AJ77" s="49"/>
      <c r="AK77" s="49"/>
      <c r="AQ77" s="49"/>
    </row>
    <row r="78" spans="1:46" s="4" customFormat="1" ht="11.25" hidden="1" customHeight="1" x14ac:dyDescent="0.25"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6"/>
      <c r="M78" s="96"/>
      <c r="N78" s="96"/>
    </row>
    <row r="79" spans="1:46" s="4" customFormat="1" ht="15" x14ac:dyDescent="0.25">
      <c r="A79" s="87"/>
      <c r="B79" s="88"/>
      <c r="C79" s="542" t="s">
        <v>291</v>
      </c>
      <c r="D79" s="542"/>
      <c r="E79" s="542"/>
      <c r="F79" s="542"/>
      <c r="G79" s="542"/>
      <c r="H79" s="542"/>
      <c r="I79" s="542"/>
      <c r="J79" s="542"/>
      <c r="K79" s="542"/>
      <c r="L79" s="97"/>
      <c r="M79" s="90"/>
      <c r="N79" s="98"/>
      <c r="AS79" s="49" t="s">
        <v>291</v>
      </c>
    </row>
    <row r="80" spans="1:46" s="4" customFormat="1" ht="16.5" x14ac:dyDescent="0.3">
      <c r="A80" s="99"/>
      <c r="B80" s="51"/>
      <c r="C80" s="543" t="s">
        <v>292</v>
      </c>
      <c r="D80" s="543"/>
      <c r="E80" s="543"/>
      <c r="F80" s="543"/>
      <c r="G80" s="543"/>
      <c r="H80" s="543"/>
      <c r="I80" s="543"/>
      <c r="J80" s="543"/>
      <c r="K80" s="543"/>
      <c r="L80" s="100">
        <v>4980.63</v>
      </c>
      <c r="M80" s="101"/>
      <c r="N80" s="102">
        <v>83086.559999999998</v>
      </c>
      <c r="O80" s="103"/>
      <c r="P80" s="103"/>
      <c r="Q80" s="103"/>
      <c r="AS80" s="49"/>
      <c r="AT80" s="3" t="s">
        <v>292</v>
      </c>
    </row>
    <row r="81" spans="1:47" s="4" customFormat="1" ht="16.5" x14ac:dyDescent="0.3">
      <c r="A81" s="99"/>
      <c r="B81" s="51"/>
      <c r="C81" s="543" t="s">
        <v>293</v>
      </c>
      <c r="D81" s="543"/>
      <c r="E81" s="543"/>
      <c r="F81" s="543"/>
      <c r="G81" s="543"/>
      <c r="H81" s="543"/>
      <c r="I81" s="543"/>
      <c r="J81" s="543"/>
      <c r="K81" s="543"/>
      <c r="L81" s="104"/>
      <c r="M81" s="101"/>
      <c r="N81" s="105"/>
      <c r="O81" s="103"/>
      <c r="P81" s="103"/>
      <c r="Q81" s="103"/>
      <c r="AS81" s="49"/>
      <c r="AT81" s="3" t="s">
        <v>293</v>
      </c>
    </row>
    <row r="82" spans="1:47" s="4" customFormat="1" ht="16.5" x14ac:dyDescent="0.3">
      <c r="A82" s="99"/>
      <c r="B82" s="51"/>
      <c r="C82" s="543" t="s">
        <v>294</v>
      </c>
      <c r="D82" s="543"/>
      <c r="E82" s="543"/>
      <c r="F82" s="543"/>
      <c r="G82" s="543"/>
      <c r="H82" s="543"/>
      <c r="I82" s="543"/>
      <c r="J82" s="543"/>
      <c r="K82" s="543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294</v>
      </c>
    </row>
    <row r="83" spans="1:47" s="4" customFormat="1" ht="16.5" x14ac:dyDescent="0.3">
      <c r="A83" s="99"/>
      <c r="B83" s="51"/>
      <c r="C83" s="543" t="s">
        <v>297</v>
      </c>
      <c r="D83" s="543"/>
      <c r="E83" s="543"/>
      <c r="F83" s="543"/>
      <c r="G83" s="543"/>
      <c r="H83" s="543"/>
      <c r="I83" s="543"/>
      <c r="J83" s="543"/>
      <c r="K83" s="543"/>
      <c r="L83" s="100">
        <v>3840.43</v>
      </c>
      <c r="M83" s="101"/>
      <c r="N83" s="102">
        <v>32039.81</v>
      </c>
      <c r="O83" s="103"/>
      <c r="P83" s="103"/>
      <c r="Q83" s="103"/>
      <c r="AS83" s="49"/>
      <c r="AT83" s="3" t="s">
        <v>297</v>
      </c>
    </row>
    <row r="84" spans="1:47" s="4" customFormat="1" ht="16.5" x14ac:dyDescent="0.3">
      <c r="A84" s="99"/>
      <c r="B84" s="51"/>
      <c r="C84" s="543" t="s">
        <v>298</v>
      </c>
      <c r="D84" s="543"/>
      <c r="E84" s="543"/>
      <c r="F84" s="543"/>
      <c r="G84" s="543"/>
      <c r="H84" s="543"/>
      <c r="I84" s="543"/>
      <c r="J84" s="543"/>
      <c r="K84" s="543"/>
      <c r="L84" s="100">
        <v>6462.89</v>
      </c>
      <c r="M84" s="101"/>
      <c r="N84" s="102">
        <v>149447.34</v>
      </c>
      <c r="O84" s="103"/>
      <c r="P84" s="103"/>
      <c r="Q84" s="103"/>
      <c r="AS84" s="49"/>
      <c r="AT84" s="3" t="s">
        <v>298</v>
      </c>
    </row>
    <row r="85" spans="1:47" s="4" customFormat="1" ht="16.5" x14ac:dyDescent="0.3">
      <c r="A85" s="99"/>
      <c r="B85" s="51"/>
      <c r="C85" s="543" t="s">
        <v>293</v>
      </c>
      <c r="D85" s="543"/>
      <c r="E85" s="543"/>
      <c r="F85" s="543"/>
      <c r="G85" s="543"/>
      <c r="H85" s="543"/>
      <c r="I85" s="543"/>
      <c r="J85" s="543"/>
      <c r="K85" s="543"/>
      <c r="L85" s="104"/>
      <c r="M85" s="101"/>
      <c r="N85" s="105"/>
      <c r="O85" s="103"/>
      <c r="P85" s="103"/>
      <c r="Q85" s="103"/>
      <c r="AS85" s="49"/>
      <c r="AT85" s="3" t="s">
        <v>293</v>
      </c>
    </row>
    <row r="86" spans="1:47" s="4" customFormat="1" ht="16.5" x14ac:dyDescent="0.3">
      <c r="A86" s="99"/>
      <c r="B86" s="51"/>
      <c r="C86" s="543" t="s">
        <v>299</v>
      </c>
      <c r="D86" s="543"/>
      <c r="E86" s="543"/>
      <c r="F86" s="543"/>
      <c r="G86" s="543"/>
      <c r="H86" s="543"/>
      <c r="I86" s="543"/>
      <c r="J86" s="543"/>
      <c r="K86" s="543"/>
      <c r="L86" s="100">
        <v>1140.2</v>
      </c>
      <c r="M86" s="101"/>
      <c r="N86" s="102">
        <v>51046.75</v>
      </c>
      <c r="O86" s="103"/>
      <c r="P86" s="103"/>
      <c r="Q86" s="103"/>
      <c r="AS86" s="49"/>
      <c r="AT86" s="3" t="s">
        <v>299</v>
      </c>
    </row>
    <row r="87" spans="1:47" s="4" customFormat="1" ht="16.5" x14ac:dyDescent="0.3">
      <c r="A87" s="99"/>
      <c r="B87" s="51"/>
      <c r="C87" s="543" t="s">
        <v>302</v>
      </c>
      <c r="D87" s="543"/>
      <c r="E87" s="543"/>
      <c r="F87" s="543"/>
      <c r="G87" s="543"/>
      <c r="H87" s="543"/>
      <c r="I87" s="543"/>
      <c r="J87" s="543"/>
      <c r="K87" s="543"/>
      <c r="L87" s="100">
        <v>3840.43</v>
      </c>
      <c r="M87" s="101"/>
      <c r="N87" s="102">
        <v>32039.81</v>
      </c>
      <c r="O87" s="103"/>
      <c r="P87" s="103"/>
      <c r="Q87" s="103"/>
      <c r="AS87" s="49"/>
      <c r="AT87" s="3" t="s">
        <v>302</v>
      </c>
    </row>
    <row r="88" spans="1:47" s="4" customFormat="1" ht="16.5" x14ac:dyDescent="0.3">
      <c r="A88" s="99"/>
      <c r="B88" s="51"/>
      <c r="C88" s="543" t="s">
        <v>303</v>
      </c>
      <c r="D88" s="543"/>
      <c r="E88" s="543"/>
      <c r="F88" s="543"/>
      <c r="G88" s="543"/>
      <c r="H88" s="543"/>
      <c r="I88" s="543"/>
      <c r="J88" s="543"/>
      <c r="K88" s="543"/>
      <c r="L88" s="100">
        <v>1014.77</v>
      </c>
      <c r="M88" s="101"/>
      <c r="N88" s="102">
        <v>45431.61</v>
      </c>
      <c r="O88" s="103"/>
      <c r="P88" s="103"/>
      <c r="Q88" s="103"/>
      <c r="AS88" s="49"/>
      <c r="AT88" s="3" t="s">
        <v>303</v>
      </c>
    </row>
    <row r="89" spans="1:47" s="4" customFormat="1" ht="16.5" x14ac:dyDescent="0.3">
      <c r="A89" s="99"/>
      <c r="B89" s="51"/>
      <c r="C89" s="543" t="s">
        <v>304</v>
      </c>
      <c r="D89" s="543"/>
      <c r="E89" s="543"/>
      <c r="F89" s="543"/>
      <c r="G89" s="543"/>
      <c r="H89" s="543"/>
      <c r="I89" s="543"/>
      <c r="J89" s="543"/>
      <c r="K89" s="543"/>
      <c r="L89" s="106">
        <v>467.49</v>
      </c>
      <c r="M89" s="101"/>
      <c r="N89" s="102">
        <v>20929.169999999998</v>
      </c>
      <c r="O89" s="103"/>
      <c r="P89" s="103"/>
      <c r="Q89" s="103"/>
      <c r="AS89" s="49"/>
      <c r="AT89" s="3" t="s">
        <v>304</v>
      </c>
    </row>
    <row r="90" spans="1:47" s="4" customFormat="1" ht="16.5" x14ac:dyDescent="0.3">
      <c r="A90" s="99"/>
      <c r="B90" s="51"/>
      <c r="C90" s="543" t="s">
        <v>307</v>
      </c>
      <c r="D90" s="543"/>
      <c r="E90" s="543"/>
      <c r="F90" s="543"/>
      <c r="G90" s="543"/>
      <c r="H90" s="543"/>
      <c r="I90" s="543"/>
      <c r="J90" s="543"/>
      <c r="K90" s="543"/>
      <c r="L90" s="100">
        <v>1140.2</v>
      </c>
      <c r="M90" s="101"/>
      <c r="N90" s="102">
        <v>51046.75</v>
      </c>
      <c r="O90" s="103"/>
      <c r="P90" s="103"/>
      <c r="Q90" s="103"/>
      <c r="AS90" s="49"/>
      <c r="AT90" s="3" t="s">
        <v>307</v>
      </c>
    </row>
    <row r="91" spans="1:47" s="4" customFormat="1" ht="16.5" x14ac:dyDescent="0.3">
      <c r="A91" s="99"/>
      <c r="B91" s="51"/>
      <c r="C91" s="543" t="s">
        <v>308</v>
      </c>
      <c r="D91" s="543"/>
      <c r="E91" s="543"/>
      <c r="F91" s="543"/>
      <c r="G91" s="543"/>
      <c r="H91" s="543"/>
      <c r="I91" s="543"/>
      <c r="J91" s="543"/>
      <c r="K91" s="543"/>
      <c r="L91" s="100">
        <v>1014.77</v>
      </c>
      <c r="M91" s="101"/>
      <c r="N91" s="102">
        <v>45431.61</v>
      </c>
      <c r="O91" s="103"/>
      <c r="P91" s="103"/>
      <c r="Q91" s="103"/>
      <c r="AS91" s="49"/>
      <c r="AT91" s="3" t="s">
        <v>308</v>
      </c>
    </row>
    <row r="92" spans="1:47" s="4" customFormat="1" ht="16.5" x14ac:dyDescent="0.3">
      <c r="A92" s="99"/>
      <c r="B92" s="51"/>
      <c r="C92" s="543" t="s">
        <v>309</v>
      </c>
      <c r="D92" s="543"/>
      <c r="E92" s="543"/>
      <c r="F92" s="543"/>
      <c r="G92" s="543"/>
      <c r="H92" s="543"/>
      <c r="I92" s="543"/>
      <c r="J92" s="543"/>
      <c r="K92" s="543"/>
      <c r="L92" s="106">
        <v>467.49</v>
      </c>
      <c r="M92" s="101"/>
      <c r="N92" s="102">
        <v>20929.169999999998</v>
      </c>
      <c r="O92" s="103"/>
      <c r="P92" s="103"/>
      <c r="Q92" s="103"/>
      <c r="AS92" s="49"/>
      <c r="AT92" s="3" t="s">
        <v>309</v>
      </c>
    </row>
    <row r="93" spans="1:47" s="4" customFormat="1" ht="16.5" x14ac:dyDescent="0.3">
      <c r="A93" s="99"/>
      <c r="B93" s="51"/>
      <c r="C93" s="543" t="s">
        <v>310</v>
      </c>
      <c r="D93" s="543"/>
      <c r="E93" s="543"/>
      <c r="F93" s="543"/>
      <c r="G93" s="543"/>
      <c r="H93" s="543"/>
      <c r="I93" s="543"/>
      <c r="J93" s="543"/>
      <c r="K93" s="543"/>
      <c r="L93" s="106">
        <v>529.96</v>
      </c>
      <c r="M93" s="101"/>
      <c r="N93" s="102">
        <v>12254.68</v>
      </c>
      <c r="O93" s="103"/>
      <c r="P93" s="103"/>
      <c r="Q93" s="103"/>
      <c r="AS93" s="49"/>
      <c r="AT93" s="3" t="s">
        <v>310</v>
      </c>
    </row>
    <row r="94" spans="1:47" s="4" customFormat="1" ht="16.5" x14ac:dyDescent="0.3">
      <c r="A94" s="99"/>
      <c r="B94" s="107"/>
      <c r="C94" s="548" t="s">
        <v>306</v>
      </c>
      <c r="D94" s="548"/>
      <c r="E94" s="548"/>
      <c r="F94" s="548"/>
      <c r="G94" s="548"/>
      <c r="H94" s="548"/>
      <c r="I94" s="548"/>
      <c r="J94" s="548"/>
      <c r="K94" s="548"/>
      <c r="L94" s="108">
        <v>6992.85</v>
      </c>
      <c r="M94" s="109"/>
      <c r="N94" s="110">
        <v>161702</v>
      </c>
      <c r="O94" s="103"/>
      <c r="P94" s="103"/>
      <c r="Q94" s="103"/>
      <c r="AS94" s="49"/>
      <c r="AU94" s="49" t="s">
        <v>306</v>
      </c>
    </row>
    <row r="95" spans="1:47" s="4" customFormat="1" ht="16.5" x14ac:dyDescent="0.3">
      <c r="A95" s="99"/>
      <c r="B95" s="51"/>
      <c r="C95" s="543" t="s">
        <v>311</v>
      </c>
      <c r="D95" s="543"/>
      <c r="E95" s="543"/>
      <c r="F95" s="543"/>
      <c r="G95" s="543"/>
      <c r="H95" s="543"/>
      <c r="I95" s="543"/>
      <c r="J95" s="543"/>
      <c r="K95" s="543"/>
      <c r="L95" s="106">
        <v>167.83</v>
      </c>
      <c r="M95" s="101"/>
      <c r="N95" s="102">
        <v>3880.85</v>
      </c>
      <c r="O95" s="103"/>
      <c r="P95" s="103"/>
      <c r="Q95" s="103"/>
      <c r="AS95" s="49"/>
      <c r="AT95" s="3" t="s">
        <v>311</v>
      </c>
      <c r="AU95" s="49"/>
    </row>
    <row r="96" spans="1:47" s="4" customFormat="1" ht="16.5" x14ac:dyDescent="0.3">
      <c r="A96" s="99"/>
      <c r="B96" s="107"/>
      <c r="C96" s="548" t="s">
        <v>306</v>
      </c>
      <c r="D96" s="548"/>
      <c r="E96" s="548"/>
      <c r="F96" s="548"/>
      <c r="G96" s="548"/>
      <c r="H96" s="548"/>
      <c r="I96" s="548"/>
      <c r="J96" s="548"/>
      <c r="K96" s="548"/>
      <c r="L96" s="108">
        <v>7160.68</v>
      </c>
      <c r="M96" s="109"/>
      <c r="N96" s="110">
        <v>165582.85</v>
      </c>
      <c r="O96" s="103"/>
      <c r="P96" s="103"/>
      <c r="Q96" s="103"/>
      <c r="AS96" s="49"/>
      <c r="AU96" s="49" t="s">
        <v>306</v>
      </c>
    </row>
    <row r="97" spans="1:52" s="4" customFormat="1" ht="16.5" x14ac:dyDescent="0.3">
      <c r="A97" s="99"/>
      <c r="B97" s="107"/>
      <c r="C97" s="548" t="s">
        <v>312</v>
      </c>
      <c r="D97" s="548"/>
      <c r="E97" s="548"/>
      <c r="F97" s="548"/>
      <c r="G97" s="548"/>
      <c r="H97" s="548"/>
      <c r="I97" s="548"/>
      <c r="J97" s="548"/>
      <c r="K97" s="548"/>
      <c r="L97" s="108">
        <v>7160.68</v>
      </c>
      <c r="M97" s="109"/>
      <c r="N97" s="110">
        <v>165582.85</v>
      </c>
      <c r="O97" s="103"/>
      <c r="P97" s="103"/>
      <c r="Q97" s="103"/>
      <c r="AS97" s="49"/>
      <c r="AU97" s="49" t="s">
        <v>312</v>
      </c>
    </row>
    <row r="98" spans="1:52" s="4" customFormat="1" ht="16.5" x14ac:dyDescent="0.3">
      <c r="A98" s="99"/>
      <c r="B98" s="107"/>
      <c r="C98" s="548" t="s">
        <v>313</v>
      </c>
      <c r="D98" s="548"/>
      <c r="E98" s="548"/>
      <c r="F98" s="548"/>
      <c r="G98" s="548"/>
      <c r="H98" s="548"/>
      <c r="I98" s="548"/>
      <c r="J98" s="548"/>
      <c r="K98" s="548"/>
      <c r="L98" s="108">
        <v>7160.68</v>
      </c>
      <c r="M98" s="109"/>
      <c r="N98" s="110">
        <v>165582.85</v>
      </c>
      <c r="O98" s="103"/>
      <c r="P98" s="103"/>
      <c r="Q98" s="103"/>
      <c r="AS98" s="49"/>
      <c r="AU98" s="49"/>
      <c r="AV98" s="49" t="s">
        <v>313</v>
      </c>
    </row>
    <row r="99" spans="1:52" s="4" customFormat="1" ht="1.5" customHeight="1" x14ac:dyDescent="0.25">
      <c r="B99" s="86"/>
      <c r="C99" s="84"/>
      <c r="D99" s="84"/>
      <c r="E99" s="84"/>
      <c r="F99" s="84"/>
      <c r="G99" s="84"/>
      <c r="H99" s="84"/>
      <c r="I99" s="84"/>
      <c r="J99" s="84"/>
      <c r="K99" s="84"/>
      <c r="L99" s="108"/>
      <c r="M99" s="111"/>
      <c r="N99" s="112"/>
    </row>
    <row r="100" spans="1:52" s="4" customFormat="1" ht="25.9" customHeight="1" x14ac:dyDescent="0.25">
      <c r="A100" s="113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1:52" s="23" customFormat="1" ht="15" hidden="1" x14ac:dyDescent="0.25">
      <c r="A101" s="6"/>
      <c r="B101" s="115" t="s">
        <v>314</v>
      </c>
      <c r="C101" s="549"/>
      <c r="D101" s="549"/>
      <c r="E101" s="549"/>
      <c r="F101" s="549"/>
      <c r="G101" s="549"/>
      <c r="H101" s="550"/>
      <c r="I101" s="550"/>
      <c r="J101" s="550"/>
      <c r="K101" s="550"/>
      <c r="L101" s="550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 t="s">
        <v>9</v>
      </c>
      <c r="AX101" s="10" t="s">
        <v>9</v>
      </c>
      <c r="AY101" s="10"/>
      <c r="AZ101" s="10"/>
    </row>
    <row r="102" spans="1:52" s="116" customFormat="1" ht="16.149999999999999" hidden="1" customHeight="1" x14ac:dyDescent="0.25">
      <c r="A102" s="8"/>
      <c r="B102" s="115"/>
      <c r="C102" s="551" t="s">
        <v>315</v>
      </c>
      <c r="D102" s="551"/>
      <c r="E102" s="551"/>
      <c r="F102" s="551"/>
      <c r="G102" s="551"/>
      <c r="H102" s="551"/>
      <c r="I102" s="551"/>
      <c r="J102" s="551"/>
      <c r="K102" s="551"/>
      <c r="L102" s="551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</row>
    <row r="103" spans="1:52" s="23" customFormat="1" ht="15" hidden="1" x14ac:dyDescent="0.25">
      <c r="A103" s="6"/>
      <c r="B103" s="115" t="s">
        <v>316</v>
      </c>
      <c r="C103" s="549"/>
      <c r="D103" s="549"/>
      <c r="E103" s="549"/>
      <c r="F103" s="549"/>
      <c r="G103" s="549"/>
      <c r="H103" s="550"/>
      <c r="I103" s="550"/>
      <c r="J103" s="550"/>
      <c r="K103" s="550"/>
      <c r="L103" s="550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 t="s">
        <v>9</v>
      </c>
      <c r="AZ103" s="10" t="s">
        <v>9</v>
      </c>
    </row>
    <row r="104" spans="1:52" s="116" customFormat="1" ht="16.149999999999999" hidden="1" customHeight="1" x14ac:dyDescent="0.25">
      <c r="A104" s="8"/>
      <c r="C104" s="551" t="s">
        <v>315</v>
      </c>
      <c r="D104" s="551"/>
      <c r="E104" s="551"/>
      <c r="F104" s="551"/>
      <c r="G104" s="551"/>
      <c r="H104" s="551"/>
      <c r="I104" s="551"/>
      <c r="J104" s="551"/>
      <c r="K104" s="551"/>
      <c r="L104" s="551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</row>
    <row r="105" spans="1:52" s="4" customFormat="1" ht="21" customHeight="1" x14ac:dyDescent="0.25"/>
    <row r="106" spans="1:52" s="23" customFormat="1" ht="22.5" customHeight="1" x14ac:dyDescent="0.25">
      <c r="A106" s="545" t="s">
        <v>317</v>
      </c>
      <c r="B106" s="545"/>
      <c r="C106" s="545"/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5"/>
      <c r="O106" s="95"/>
      <c r="P106" s="95"/>
      <c r="Q106" s="4"/>
      <c r="R106" s="4"/>
      <c r="S106" s="4"/>
      <c r="T106" s="4"/>
      <c r="U106" s="4"/>
      <c r="V106" s="4"/>
      <c r="W106" s="4"/>
      <c r="X106" s="4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</row>
    <row r="107" spans="1:52" s="23" customFormat="1" ht="12.75" customHeight="1" x14ac:dyDescent="0.25">
      <c r="A107" s="545" t="s">
        <v>318</v>
      </c>
      <c r="B107" s="545"/>
      <c r="C107" s="545"/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5"/>
      <c r="O107" s="95"/>
      <c r="P107" s="95"/>
      <c r="Q107" s="4"/>
      <c r="R107" s="4"/>
      <c r="S107" s="4"/>
      <c r="T107" s="4"/>
      <c r="U107" s="4"/>
      <c r="V107" s="4"/>
      <c r="W107" s="4"/>
      <c r="X107" s="4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</row>
    <row r="108" spans="1:52" s="23" customFormat="1" ht="12.75" customHeight="1" x14ac:dyDescent="0.25">
      <c r="A108" s="545" t="s">
        <v>319</v>
      </c>
      <c r="B108" s="545"/>
      <c r="C108" s="545"/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5"/>
      <c r="O108" s="95"/>
      <c r="P108" s="95"/>
      <c r="Q108" s="4"/>
      <c r="R108" s="4"/>
      <c r="S108" s="4"/>
      <c r="T108" s="4"/>
      <c r="U108" s="4"/>
      <c r="V108" s="4"/>
      <c r="W108" s="4"/>
      <c r="X108" s="4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</row>
    <row r="109" spans="1:52" s="23" customFormat="1" ht="20.2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95"/>
      <c r="P109" s="95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</row>
    <row r="110" spans="1:52" s="4" customFormat="1" ht="15" x14ac:dyDescent="0.25">
      <c r="B110" s="118"/>
      <c r="D110" s="118"/>
      <c r="F110" s="118"/>
    </row>
  </sheetData>
  <mergeCells count="99">
    <mergeCell ref="A1:N1"/>
    <mergeCell ref="A3:N3"/>
    <mergeCell ref="H5:I5"/>
    <mergeCell ref="A6:D6"/>
    <mergeCell ref="H6:K6"/>
    <mergeCell ref="C7:D7"/>
    <mergeCell ref="A108:N108"/>
    <mergeCell ref="C103:G103"/>
    <mergeCell ref="H103:L103"/>
    <mergeCell ref="C104:L104"/>
    <mergeCell ref="A106:N106"/>
    <mergeCell ref="A107:N107"/>
    <mergeCell ref="C97:K97"/>
    <mergeCell ref="C98:K98"/>
    <mergeCell ref="C101:G101"/>
    <mergeCell ref="H101:L101"/>
    <mergeCell ref="C102:L102"/>
    <mergeCell ref="C92:K92"/>
    <mergeCell ref="C93:K93"/>
    <mergeCell ref="C94:K94"/>
    <mergeCell ref="C95:K95"/>
    <mergeCell ref="C96:K96"/>
    <mergeCell ref="C87:K87"/>
    <mergeCell ref="C88:K88"/>
    <mergeCell ref="C89:K89"/>
    <mergeCell ref="C90:K90"/>
    <mergeCell ref="C91:K91"/>
    <mergeCell ref="C82:K82"/>
    <mergeCell ref="C83:K83"/>
    <mergeCell ref="C84:K84"/>
    <mergeCell ref="C85:K85"/>
    <mergeCell ref="C86:K86"/>
    <mergeCell ref="C75:N75"/>
    <mergeCell ref="C76:E76"/>
    <mergeCell ref="C79:K79"/>
    <mergeCell ref="C80:K80"/>
    <mergeCell ref="C81:K81"/>
    <mergeCell ref="C70:E70"/>
    <mergeCell ref="C71:E71"/>
    <mergeCell ref="C72:N72"/>
    <mergeCell ref="C73:E73"/>
    <mergeCell ref="C74:E74"/>
    <mergeCell ref="C65:E65"/>
    <mergeCell ref="C66:E66"/>
    <mergeCell ref="C67:E67"/>
    <mergeCell ref="C68:E68"/>
    <mergeCell ref="C69:E69"/>
    <mergeCell ref="C60:E60"/>
    <mergeCell ref="C61:N61"/>
    <mergeCell ref="C62:N62"/>
    <mergeCell ref="C63:N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101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874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875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875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21.93</v>
      </c>
      <c r="D36" s="26" t="s">
        <v>876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19.79</v>
      </c>
      <c r="D38" s="26" t="s">
        <v>877</v>
      </c>
      <c r="E38" s="27" t="s">
        <v>28</v>
      </c>
      <c r="G38" s="23" t="s">
        <v>32</v>
      </c>
      <c r="I38" s="23"/>
      <c r="J38" s="23"/>
      <c r="K38" s="23"/>
      <c r="L38" s="25">
        <v>8.2799999999999994</v>
      </c>
      <c r="M38" s="33" t="s">
        <v>878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21.68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/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15" x14ac:dyDescent="0.25">
      <c r="A48" s="539" t="s">
        <v>879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879</v>
      </c>
    </row>
    <row r="49" spans="1:43" s="4" customFormat="1" ht="23.25" x14ac:dyDescent="0.25">
      <c r="A49" s="41" t="s">
        <v>56</v>
      </c>
      <c r="B49" s="42" t="s">
        <v>880</v>
      </c>
      <c r="C49" s="542" t="s">
        <v>881</v>
      </c>
      <c r="D49" s="542"/>
      <c r="E49" s="542"/>
      <c r="F49" s="43" t="s">
        <v>156</v>
      </c>
      <c r="G49" s="44">
        <v>0.96</v>
      </c>
      <c r="H49" s="45">
        <v>1</v>
      </c>
      <c r="I49" s="46">
        <v>0.96</v>
      </c>
      <c r="J49" s="47"/>
      <c r="K49" s="44"/>
      <c r="L49" s="47"/>
      <c r="M49" s="44"/>
      <c r="N49" s="48"/>
      <c r="AI49" s="40"/>
      <c r="AJ49" s="49"/>
      <c r="AK49" s="49" t="s">
        <v>881</v>
      </c>
    </row>
    <row r="50" spans="1:43" s="4" customFormat="1" ht="15" x14ac:dyDescent="0.25">
      <c r="A50" s="67"/>
      <c r="B50" s="53"/>
      <c r="C50" s="543" t="s">
        <v>882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882</v>
      </c>
    </row>
    <row r="51" spans="1:43" s="4" customFormat="1" ht="15" x14ac:dyDescent="0.25">
      <c r="A51" s="50"/>
      <c r="B51" s="51"/>
      <c r="C51" s="545" t="s">
        <v>883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883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118.57</v>
      </c>
      <c r="K52" s="64">
        <v>0.5</v>
      </c>
      <c r="L52" s="56">
        <v>56.91</v>
      </c>
      <c r="M52" s="58">
        <v>44.77</v>
      </c>
      <c r="N52" s="59">
        <v>2547.86</v>
      </c>
      <c r="AI52" s="40"/>
      <c r="AJ52" s="49"/>
      <c r="AK52" s="49"/>
      <c r="AN52" s="3" t="s">
        <v>64</v>
      </c>
    </row>
    <row r="53" spans="1:43" s="4" customFormat="1" ht="15" x14ac:dyDescent="0.25">
      <c r="A53" s="63"/>
      <c r="B53" s="51"/>
      <c r="C53" s="543" t="s">
        <v>71</v>
      </c>
      <c r="D53" s="543"/>
      <c r="E53" s="543"/>
      <c r="F53" s="54" t="s">
        <v>72</v>
      </c>
      <c r="G53" s="64">
        <v>13.9</v>
      </c>
      <c r="H53" s="64">
        <v>0.5</v>
      </c>
      <c r="I53" s="57">
        <v>6.6719999999999997</v>
      </c>
      <c r="J53" s="66"/>
      <c r="K53" s="55"/>
      <c r="L53" s="66"/>
      <c r="M53" s="55"/>
      <c r="N53" s="62"/>
      <c r="AI53" s="40"/>
      <c r="AJ53" s="49"/>
      <c r="AK53" s="49"/>
      <c r="AO53" s="3" t="s">
        <v>71</v>
      </c>
    </row>
    <row r="54" spans="1:43" s="4" customFormat="1" ht="15" x14ac:dyDescent="0.25">
      <c r="A54" s="67"/>
      <c r="B54" s="51"/>
      <c r="C54" s="547" t="s">
        <v>74</v>
      </c>
      <c r="D54" s="547"/>
      <c r="E54" s="547"/>
      <c r="F54" s="68"/>
      <c r="G54" s="69"/>
      <c r="H54" s="69"/>
      <c r="I54" s="69"/>
      <c r="J54" s="70">
        <v>118.57</v>
      </c>
      <c r="K54" s="69"/>
      <c r="L54" s="70">
        <v>56.91</v>
      </c>
      <c r="M54" s="69"/>
      <c r="N54" s="71">
        <v>2547.86</v>
      </c>
      <c r="AI54" s="40"/>
      <c r="AJ54" s="49"/>
      <c r="AK54" s="49"/>
      <c r="AP54" s="3" t="s">
        <v>74</v>
      </c>
    </row>
    <row r="55" spans="1:43" s="4" customFormat="1" ht="15" x14ac:dyDescent="0.25">
      <c r="A55" s="63"/>
      <c r="B55" s="51"/>
      <c r="C55" s="543" t="s">
        <v>75</v>
      </c>
      <c r="D55" s="543"/>
      <c r="E55" s="543"/>
      <c r="F55" s="54"/>
      <c r="G55" s="55"/>
      <c r="H55" s="55"/>
      <c r="I55" s="55"/>
      <c r="J55" s="66"/>
      <c r="K55" s="55"/>
      <c r="L55" s="56">
        <v>56.91</v>
      </c>
      <c r="M55" s="55"/>
      <c r="N55" s="59">
        <v>2547.86</v>
      </c>
      <c r="AI55" s="40"/>
      <c r="AJ55" s="49"/>
      <c r="AK55" s="49"/>
      <c r="AO55" s="3" t="s">
        <v>75</v>
      </c>
    </row>
    <row r="56" spans="1:43" s="4" customFormat="1" ht="23.25" x14ac:dyDescent="0.25">
      <c r="A56" s="63"/>
      <c r="B56" s="51" t="s">
        <v>884</v>
      </c>
      <c r="C56" s="543" t="s">
        <v>885</v>
      </c>
      <c r="D56" s="543"/>
      <c r="E56" s="543"/>
      <c r="F56" s="54" t="s">
        <v>78</v>
      </c>
      <c r="G56" s="61">
        <v>91</v>
      </c>
      <c r="H56" s="55"/>
      <c r="I56" s="61">
        <v>91</v>
      </c>
      <c r="J56" s="66"/>
      <c r="K56" s="55"/>
      <c r="L56" s="56">
        <v>51.79</v>
      </c>
      <c r="M56" s="55"/>
      <c r="N56" s="59">
        <v>2318.5500000000002</v>
      </c>
      <c r="AI56" s="40"/>
      <c r="AJ56" s="49"/>
      <c r="AK56" s="49"/>
      <c r="AO56" s="3" t="s">
        <v>885</v>
      </c>
    </row>
    <row r="57" spans="1:43" s="4" customFormat="1" ht="23.25" x14ac:dyDescent="0.25">
      <c r="A57" s="63"/>
      <c r="B57" s="51" t="s">
        <v>886</v>
      </c>
      <c r="C57" s="543" t="s">
        <v>887</v>
      </c>
      <c r="D57" s="543"/>
      <c r="E57" s="543"/>
      <c r="F57" s="54" t="s">
        <v>78</v>
      </c>
      <c r="G57" s="61">
        <v>48</v>
      </c>
      <c r="H57" s="55"/>
      <c r="I57" s="61">
        <v>48</v>
      </c>
      <c r="J57" s="66"/>
      <c r="K57" s="55"/>
      <c r="L57" s="56">
        <v>27.32</v>
      </c>
      <c r="M57" s="55"/>
      <c r="N57" s="59">
        <v>1222.97</v>
      </c>
      <c r="AI57" s="40"/>
      <c r="AJ57" s="49"/>
      <c r="AK57" s="49"/>
      <c r="AO57" s="3" t="s">
        <v>887</v>
      </c>
    </row>
    <row r="58" spans="1:43" s="4" customFormat="1" ht="15" x14ac:dyDescent="0.25">
      <c r="A58" s="72"/>
      <c r="B58" s="73"/>
      <c r="C58" s="542" t="s">
        <v>81</v>
      </c>
      <c r="D58" s="542"/>
      <c r="E58" s="542"/>
      <c r="F58" s="43"/>
      <c r="G58" s="44"/>
      <c r="H58" s="44"/>
      <c r="I58" s="44"/>
      <c r="J58" s="47"/>
      <c r="K58" s="44"/>
      <c r="L58" s="74">
        <v>136.02000000000001</v>
      </c>
      <c r="M58" s="69"/>
      <c r="N58" s="75">
        <v>6089.38</v>
      </c>
      <c r="AI58" s="40"/>
      <c r="AJ58" s="49"/>
      <c r="AK58" s="49"/>
      <c r="AQ58" s="49" t="s">
        <v>81</v>
      </c>
    </row>
    <row r="59" spans="1:43" s="4" customFormat="1" ht="15" x14ac:dyDescent="0.25">
      <c r="A59" s="539" t="s">
        <v>888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1"/>
      <c r="AI59" s="40"/>
      <c r="AJ59" s="49" t="s">
        <v>888</v>
      </c>
      <c r="AK59" s="49"/>
      <c r="AQ59" s="49"/>
    </row>
    <row r="60" spans="1:43" s="4" customFormat="1" ht="23.25" x14ac:dyDescent="0.25">
      <c r="A60" s="41" t="s">
        <v>65</v>
      </c>
      <c r="B60" s="42" t="s">
        <v>880</v>
      </c>
      <c r="C60" s="542" t="s">
        <v>881</v>
      </c>
      <c r="D60" s="542"/>
      <c r="E60" s="542"/>
      <c r="F60" s="43" t="s">
        <v>156</v>
      </c>
      <c r="G60" s="44">
        <v>2.16</v>
      </c>
      <c r="H60" s="45">
        <v>1</v>
      </c>
      <c r="I60" s="46">
        <v>2.16</v>
      </c>
      <c r="J60" s="47"/>
      <c r="K60" s="44"/>
      <c r="L60" s="47"/>
      <c r="M60" s="44"/>
      <c r="N60" s="48"/>
      <c r="AI60" s="40"/>
      <c r="AJ60" s="49"/>
      <c r="AK60" s="49" t="s">
        <v>881</v>
      </c>
      <c r="AQ60" s="49"/>
    </row>
    <row r="61" spans="1:43" s="4" customFormat="1" ht="15" x14ac:dyDescent="0.25">
      <c r="A61" s="67"/>
      <c r="B61" s="53"/>
      <c r="C61" s="543" t="s">
        <v>889</v>
      </c>
      <c r="D61" s="543"/>
      <c r="E61" s="543"/>
      <c r="F61" s="543"/>
      <c r="G61" s="543"/>
      <c r="H61" s="543"/>
      <c r="I61" s="543"/>
      <c r="J61" s="543"/>
      <c r="K61" s="543"/>
      <c r="L61" s="543"/>
      <c r="M61" s="543"/>
      <c r="N61" s="544"/>
      <c r="AI61" s="40"/>
      <c r="AJ61" s="49"/>
      <c r="AK61" s="49"/>
      <c r="AL61" s="3" t="s">
        <v>889</v>
      </c>
      <c r="AQ61" s="49"/>
    </row>
    <row r="62" spans="1:43" s="4" customFormat="1" ht="15" x14ac:dyDescent="0.25">
      <c r="A62" s="50"/>
      <c r="B62" s="51"/>
      <c r="C62" s="545" t="s">
        <v>883</v>
      </c>
      <c r="D62" s="545"/>
      <c r="E62" s="545"/>
      <c r="F62" s="545"/>
      <c r="G62" s="545"/>
      <c r="H62" s="545"/>
      <c r="I62" s="545"/>
      <c r="J62" s="545"/>
      <c r="K62" s="545"/>
      <c r="L62" s="545"/>
      <c r="M62" s="545"/>
      <c r="N62" s="546"/>
      <c r="AI62" s="40"/>
      <c r="AJ62" s="49"/>
      <c r="AK62" s="49"/>
      <c r="AM62" s="3" t="s">
        <v>883</v>
      </c>
      <c r="AQ62" s="49"/>
    </row>
    <row r="63" spans="1:43" s="4" customFormat="1" ht="15" x14ac:dyDescent="0.25">
      <c r="A63" s="52"/>
      <c r="B63" s="51" t="s">
        <v>56</v>
      </c>
      <c r="C63" s="543" t="s">
        <v>64</v>
      </c>
      <c r="D63" s="543"/>
      <c r="E63" s="543"/>
      <c r="F63" s="54"/>
      <c r="G63" s="55"/>
      <c r="H63" s="55"/>
      <c r="I63" s="55"/>
      <c r="J63" s="56">
        <v>118.57</v>
      </c>
      <c r="K63" s="64">
        <v>0.5</v>
      </c>
      <c r="L63" s="56">
        <v>128.06</v>
      </c>
      <c r="M63" s="58">
        <v>44.77</v>
      </c>
      <c r="N63" s="59">
        <v>5733.25</v>
      </c>
      <c r="AI63" s="40"/>
      <c r="AJ63" s="49"/>
      <c r="AK63" s="49"/>
      <c r="AN63" s="3" t="s">
        <v>64</v>
      </c>
      <c r="AQ63" s="49"/>
    </row>
    <row r="64" spans="1:43" s="4" customFormat="1" ht="15" x14ac:dyDescent="0.25">
      <c r="A64" s="63"/>
      <c r="B64" s="51"/>
      <c r="C64" s="543" t="s">
        <v>71</v>
      </c>
      <c r="D64" s="543"/>
      <c r="E64" s="543"/>
      <c r="F64" s="54" t="s">
        <v>72</v>
      </c>
      <c r="G64" s="64">
        <v>13.9</v>
      </c>
      <c r="H64" s="64">
        <v>0.5</v>
      </c>
      <c r="I64" s="57">
        <v>15.012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5" s="4" customFormat="1" ht="15" x14ac:dyDescent="0.25">
      <c r="A65" s="67"/>
      <c r="B65" s="51"/>
      <c r="C65" s="547" t="s">
        <v>74</v>
      </c>
      <c r="D65" s="547"/>
      <c r="E65" s="547"/>
      <c r="F65" s="68"/>
      <c r="G65" s="69"/>
      <c r="H65" s="69"/>
      <c r="I65" s="69"/>
      <c r="J65" s="70">
        <v>118.57</v>
      </c>
      <c r="K65" s="69"/>
      <c r="L65" s="70">
        <v>128.06</v>
      </c>
      <c r="M65" s="69"/>
      <c r="N65" s="71">
        <v>5733.25</v>
      </c>
      <c r="AI65" s="40"/>
      <c r="AJ65" s="49"/>
      <c r="AK65" s="49"/>
      <c r="AP65" s="3" t="s">
        <v>74</v>
      </c>
      <c r="AQ65" s="49"/>
    </row>
    <row r="66" spans="1:45" s="4" customFormat="1" ht="15" x14ac:dyDescent="0.25">
      <c r="A66" s="63"/>
      <c r="B66" s="51"/>
      <c r="C66" s="543" t="s">
        <v>75</v>
      </c>
      <c r="D66" s="543"/>
      <c r="E66" s="543"/>
      <c r="F66" s="54"/>
      <c r="G66" s="55"/>
      <c r="H66" s="55"/>
      <c r="I66" s="55"/>
      <c r="J66" s="66"/>
      <c r="K66" s="55"/>
      <c r="L66" s="56">
        <v>128.06</v>
      </c>
      <c r="M66" s="55"/>
      <c r="N66" s="59">
        <v>5733.25</v>
      </c>
      <c r="AI66" s="40"/>
      <c r="AJ66" s="49"/>
      <c r="AK66" s="49"/>
      <c r="AO66" s="3" t="s">
        <v>75</v>
      </c>
      <c r="AQ66" s="49"/>
    </row>
    <row r="67" spans="1:45" s="4" customFormat="1" ht="23.25" x14ac:dyDescent="0.25">
      <c r="A67" s="63"/>
      <c r="B67" s="51" t="s">
        <v>884</v>
      </c>
      <c r="C67" s="543" t="s">
        <v>885</v>
      </c>
      <c r="D67" s="543"/>
      <c r="E67" s="543"/>
      <c r="F67" s="54" t="s">
        <v>78</v>
      </c>
      <c r="G67" s="61">
        <v>91</v>
      </c>
      <c r="H67" s="55"/>
      <c r="I67" s="61">
        <v>91</v>
      </c>
      <c r="J67" s="66"/>
      <c r="K67" s="55"/>
      <c r="L67" s="56">
        <v>116.53</v>
      </c>
      <c r="M67" s="55"/>
      <c r="N67" s="59">
        <v>5217.26</v>
      </c>
      <c r="AI67" s="40"/>
      <c r="AJ67" s="49"/>
      <c r="AK67" s="49"/>
      <c r="AO67" s="3" t="s">
        <v>885</v>
      </c>
      <c r="AQ67" s="49"/>
    </row>
    <row r="68" spans="1:45" s="4" customFormat="1" ht="23.25" x14ac:dyDescent="0.25">
      <c r="A68" s="63"/>
      <c r="B68" s="51" t="s">
        <v>886</v>
      </c>
      <c r="C68" s="543" t="s">
        <v>887</v>
      </c>
      <c r="D68" s="543"/>
      <c r="E68" s="543"/>
      <c r="F68" s="54" t="s">
        <v>78</v>
      </c>
      <c r="G68" s="61">
        <v>48</v>
      </c>
      <c r="H68" s="55"/>
      <c r="I68" s="61">
        <v>48</v>
      </c>
      <c r="J68" s="66"/>
      <c r="K68" s="55"/>
      <c r="L68" s="56">
        <v>61.47</v>
      </c>
      <c r="M68" s="55"/>
      <c r="N68" s="59">
        <v>2751.96</v>
      </c>
      <c r="AI68" s="40"/>
      <c r="AJ68" s="49"/>
      <c r="AK68" s="49"/>
      <c r="AO68" s="3" t="s">
        <v>887</v>
      </c>
      <c r="AQ68" s="49"/>
    </row>
    <row r="69" spans="1:45" s="4" customFormat="1" ht="15" x14ac:dyDescent="0.25">
      <c r="A69" s="72"/>
      <c r="B69" s="73"/>
      <c r="C69" s="542" t="s">
        <v>81</v>
      </c>
      <c r="D69" s="542"/>
      <c r="E69" s="542"/>
      <c r="F69" s="43"/>
      <c r="G69" s="44"/>
      <c r="H69" s="44"/>
      <c r="I69" s="44"/>
      <c r="J69" s="47"/>
      <c r="K69" s="44"/>
      <c r="L69" s="74">
        <v>306.06</v>
      </c>
      <c r="M69" s="69"/>
      <c r="N69" s="75">
        <v>13702.47</v>
      </c>
      <c r="AI69" s="40"/>
      <c r="AJ69" s="49"/>
      <c r="AK69" s="49"/>
      <c r="AQ69" s="49" t="s">
        <v>81</v>
      </c>
    </row>
    <row r="70" spans="1:45" s="4" customFormat="1" ht="15" x14ac:dyDescent="0.25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I70" s="40"/>
      <c r="AJ70" s="49"/>
      <c r="AK70" s="49"/>
      <c r="AQ70" s="49"/>
    </row>
    <row r="71" spans="1:45" s="4" customFormat="1" ht="11.25" hidden="1" customHeight="1" x14ac:dyDescent="0.25"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6"/>
      <c r="M71" s="96"/>
      <c r="N71" s="96"/>
    </row>
    <row r="72" spans="1:45" s="4" customFormat="1" ht="15" x14ac:dyDescent="0.25">
      <c r="A72" s="87"/>
      <c r="B72" s="88"/>
      <c r="C72" s="542" t="s">
        <v>291</v>
      </c>
      <c r="D72" s="542"/>
      <c r="E72" s="542"/>
      <c r="F72" s="542"/>
      <c r="G72" s="542"/>
      <c r="H72" s="542"/>
      <c r="I72" s="542"/>
      <c r="J72" s="542"/>
      <c r="K72" s="542"/>
      <c r="L72" s="97"/>
      <c r="M72" s="90"/>
      <c r="N72" s="98"/>
      <c r="AR72" s="49" t="s">
        <v>291</v>
      </c>
    </row>
    <row r="73" spans="1:45" s="4" customFormat="1" ht="16.5" x14ac:dyDescent="0.3">
      <c r="A73" s="99"/>
      <c r="B73" s="51"/>
      <c r="C73" s="543" t="s">
        <v>292</v>
      </c>
      <c r="D73" s="543"/>
      <c r="E73" s="543"/>
      <c r="F73" s="543"/>
      <c r="G73" s="543"/>
      <c r="H73" s="543"/>
      <c r="I73" s="543"/>
      <c r="J73" s="543"/>
      <c r="K73" s="543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292</v>
      </c>
    </row>
    <row r="74" spans="1:45" s="4" customFormat="1" ht="16.5" x14ac:dyDescent="0.3">
      <c r="A74" s="99"/>
      <c r="B74" s="51"/>
      <c r="C74" s="543" t="s">
        <v>293</v>
      </c>
      <c r="D74" s="543"/>
      <c r="E74" s="543"/>
      <c r="F74" s="543"/>
      <c r="G74" s="543"/>
      <c r="H74" s="543"/>
      <c r="I74" s="543"/>
      <c r="J74" s="543"/>
      <c r="K74" s="543"/>
      <c r="L74" s="104"/>
      <c r="M74" s="101"/>
      <c r="N74" s="105"/>
      <c r="O74" s="103"/>
      <c r="P74" s="103"/>
      <c r="Q74" s="103"/>
      <c r="AR74" s="49"/>
      <c r="AS74" s="3" t="s">
        <v>293</v>
      </c>
    </row>
    <row r="75" spans="1:45" s="4" customFormat="1" ht="16.5" x14ac:dyDescent="0.3">
      <c r="A75" s="99"/>
      <c r="B75" s="51"/>
      <c r="C75" s="543" t="s">
        <v>294</v>
      </c>
      <c r="D75" s="543"/>
      <c r="E75" s="543"/>
      <c r="F75" s="543"/>
      <c r="G75" s="543"/>
      <c r="H75" s="543"/>
      <c r="I75" s="543"/>
      <c r="J75" s="543"/>
      <c r="K75" s="543"/>
      <c r="L75" s="106">
        <v>184.97</v>
      </c>
      <c r="M75" s="101"/>
      <c r="N75" s="102">
        <v>8281.11</v>
      </c>
      <c r="O75" s="103"/>
      <c r="P75" s="103"/>
      <c r="Q75" s="103"/>
      <c r="AR75" s="49"/>
      <c r="AS75" s="3" t="s">
        <v>294</v>
      </c>
    </row>
    <row r="76" spans="1:45" s="4" customFormat="1" ht="16.5" x14ac:dyDescent="0.3">
      <c r="A76" s="99"/>
      <c r="B76" s="51"/>
      <c r="C76" s="543" t="s">
        <v>298</v>
      </c>
      <c r="D76" s="543"/>
      <c r="E76" s="543"/>
      <c r="F76" s="543"/>
      <c r="G76" s="543"/>
      <c r="H76" s="543"/>
      <c r="I76" s="543"/>
      <c r="J76" s="543"/>
      <c r="K76" s="543"/>
      <c r="L76" s="106">
        <v>442.08</v>
      </c>
      <c r="M76" s="101"/>
      <c r="N76" s="102">
        <v>19791.849999999999</v>
      </c>
      <c r="O76" s="103"/>
      <c r="P76" s="103"/>
      <c r="Q76" s="103"/>
      <c r="AR76" s="49"/>
      <c r="AS76" s="3" t="s">
        <v>298</v>
      </c>
    </row>
    <row r="77" spans="1:45" s="4" customFormat="1" ht="16.5" x14ac:dyDescent="0.3">
      <c r="A77" s="99"/>
      <c r="B77" s="51"/>
      <c r="C77" s="543" t="s">
        <v>293</v>
      </c>
      <c r="D77" s="543"/>
      <c r="E77" s="543"/>
      <c r="F77" s="543"/>
      <c r="G77" s="543"/>
      <c r="H77" s="543"/>
      <c r="I77" s="543"/>
      <c r="J77" s="543"/>
      <c r="K77" s="543"/>
      <c r="L77" s="104"/>
      <c r="M77" s="101"/>
      <c r="N77" s="105"/>
      <c r="O77" s="103"/>
      <c r="P77" s="103"/>
      <c r="Q77" s="103"/>
      <c r="AR77" s="49"/>
      <c r="AS77" s="3" t="s">
        <v>293</v>
      </c>
    </row>
    <row r="78" spans="1:45" s="4" customFormat="1" ht="16.5" x14ac:dyDescent="0.3">
      <c r="A78" s="99"/>
      <c r="B78" s="51"/>
      <c r="C78" s="543" t="s">
        <v>299</v>
      </c>
      <c r="D78" s="543"/>
      <c r="E78" s="543"/>
      <c r="F78" s="543"/>
      <c r="G78" s="543"/>
      <c r="H78" s="543"/>
      <c r="I78" s="543"/>
      <c r="J78" s="543"/>
      <c r="K78" s="543"/>
      <c r="L78" s="106">
        <v>184.97</v>
      </c>
      <c r="M78" s="101"/>
      <c r="N78" s="102">
        <v>8281.11</v>
      </c>
      <c r="O78" s="103"/>
      <c r="P78" s="103"/>
      <c r="Q78" s="103"/>
      <c r="AR78" s="49"/>
      <c r="AS78" s="3" t="s">
        <v>299</v>
      </c>
    </row>
    <row r="79" spans="1:45" s="4" customFormat="1" ht="16.5" x14ac:dyDescent="0.3">
      <c r="A79" s="99"/>
      <c r="B79" s="51"/>
      <c r="C79" s="543" t="s">
        <v>303</v>
      </c>
      <c r="D79" s="543"/>
      <c r="E79" s="543"/>
      <c r="F79" s="543"/>
      <c r="G79" s="543"/>
      <c r="H79" s="543"/>
      <c r="I79" s="543"/>
      <c r="J79" s="543"/>
      <c r="K79" s="543"/>
      <c r="L79" s="106">
        <v>168.32</v>
      </c>
      <c r="M79" s="101"/>
      <c r="N79" s="102">
        <v>7535.81</v>
      </c>
      <c r="O79" s="103"/>
      <c r="P79" s="103"/>
      <c r="Q79" s="103"/>
      <c r="AR79" s="49"/>
      <c r="AS79" s="3" t="s">
        <v>303</v>
      </c>
    </row>
    <row r="80" spans="1:45" s="4" customFormat="1" ht="16.5" x14ac:dyDescent="0.3">
      <c r="A80" s="99"/>
      <c r="B80" s="51"/>
      <c r="C80" s="543" t="s">
        <v>304</v>
      </c>
      <c r="D80" s="543"/>
      <c r="E80" s="543"/>
      <c r="F80" s="543"/>
      <c r="G80" s="543"/>
      <c r="H80" s="543"/>
      <c r="I80" s="543"/>
      <c r="J80" s="543"/>
      <c r="K80" s="543"/>
      <c r="L80" s="106">
        <v>88.79</v>
      </c>
      <c r="M80" s="101"/>
      <c r="N80" s="102">
        <v>3974.93</v>
      </c>
      <c r="O80" s="103"/>
      <c r="P80" s="103"/>
      <c r="Q80" s="103"/>
      <c r="AR80" s="49"/>
      <c r="AS80" s="3" t="s">
        <v>304</v>
      </c>
    </row>
    <row r="81" spans="1:51" s="4" customFormat="1" ht="16.5" x14ac:dyDescent="0.3">
      <c r="A81" s="99"/>
      <c r="B81" s="51"/>
      <c r="C81" s="543" t="s">
        <v>307</v>
      </c>
      <c r="D81" s="543"/>
      <c r="E81" s="543"/>
      <c r="F81" s="543"/>
      <c r="G81" s="543"/>
      <c r="H81" s="543"/>
      <c r="I81" s="543"/>
      <c r="J81" s="543"/>
      <c r="K81" s="543"/>
      <c r="L81" s="106">
        <v>184.97</v>
      </c>
      <c r="M81" s="101"/>
      <c r="N81" s="102">
        <v>8281.11</v>
      </c>
      <c r="O81" s="103"/>
      <c r="P81" s="103"/>
      <c r="Q81" s="103"/>
      <c r="AR81" s="49"/>
      <c r="AS81" s="3" t="s">
        <v>307</v>
      </c>
    </row>
    <row r="82" spans="1:51" s="4" customFormat="1" ht="16.5" x14ac:dyDescent="0.3">
      <c r="A82" s="99"/>
      <c r="B82" s="51"/>
      <c r="C82" s="543" t="s">
        <v>308</v>
      </c>
      <c r="D82" s="543"/>
      <c r="E82" s="543"/>
      <c r="F82" s="543"/>
      <c r="G82" s="543"/>
      <c r="H82" s="543"/>
      <c r="I82" s="543"/>
      <c r="J82" s="543"/>
      <c r="K82" s="543"/>
      <c r="L82" s="106">
        <v>168.32</v>
      </c>
      <c r="M82" s="101"/>
      <c r="N82" s="102">
        <v>7535.81</v>
      </c>
      <c r="O82" s="103"/>
      <c r="P82" s="103"/>
      <c r="Q82" s="103"/>
      <c r="AR82" s="49"/>
      <c r="AS82" s="3" t="s">
        <v>308</v>
      </c>
    </row>
    <row r="83" spans="1:51" s="4" customFormat="1" ht="16.5" x14ac:dyDescent="0.3">
      <c r="A83" s="99"/>
      <c r="B83" s="51"/>
      <c r="C83" s="543" t="s">
        <v>309</v>
      </c>
      <c r="D83" s="543"/>
      <c r="E83" s="543"/>
      <c r="F83" s="543"/>
      <c r="G83" s="543"/>
      <c r="H83" s="543"/>
      <c r="I83" s="543"/>
      <c r="J83" s="543"/>
      <c r="K83" s="543"/>
      <c r="L83" s="106">
        <v>88.79</v>
      </c>
      <c r="M83" s="101"/>
      <c r="N83" s="102">
        <v>3974.93</v>
      </c>
      <c r="O83" s="103"/>
      <c r="P83" s="103"/>
      <c r="Q83" s="103"/>
      <c r="AR83" s="49"/>
      <c r="AS83" s="3" t="s">
        <v>309</v>
      </c>
    </row>
    <row r="84" spans="1:51" s="4" customFormat="1" ht="16.5" x14ac:dyDescent="0.3">
      <c r="A84" s="99"/>
      <c r="B84" s="51"/>
      <c r="C84" s="543" t="s">
        <v>310</v>
      </c>
      <c r="D84" s="543"/>
      <c r="E84" s="543"/>
      <c r="F84" s="543"/>
      <c r="G84" s="543"/>
      <c r="H84" s="543"/>
      <c r="I84" s="543"/>
      <c r="J84" s="543"/>
      <c r="K84" s="543"/>
      <c r="L84" s="106">
        <v>36.25</v>
      </c>
      <c r="M84" s="101"/>
      <c r="N84" s="102">
        <v>1622.93</v>
      </c>
      <c r="O84" s="103"/>
      <c r="P84" s="103"/>
      <c r="Q84" s="103"/>
      <c r="AR84" s="49"/>
      <c r="AS84" s="3" t="s">
        <v>310</v>
      </c>
    </row>
    <row r="85" spans="1:51" s="4" customFormat="1" ht="16.5" x14ac:dyDescent="0.3">
      <c r="A85" s="99"/>
      <c r="B85" s="107"/>
      <c r="C85" s="548" t="s">
        <v>306</v>
      </c>
      <c r="D85" s="548"/>
      <c r="E85" s="548"/>
      <c r="F85" s="548"/>
      <c r="G85" s="548"/>
      <c r="H85" s="548"/>
      <c r="I85" s="548"/>
      <c r="J85" s="548"/>
      <c r="K85" s="548"/>
      <c r="L85" s="123">
        <v>478.33</v>
      </c>
      <c r="M85" s="109"/>
      <c r="N85" s="110">
        <v>21414.78</v>
      </c>
      <c r="O85" s="103"/>
      <c r="P85" s="103"/>
      <c r="Q85" s="103"/>
      <c r="AR85" s="49"/>
      <c r="AT85" s="49" t="s">
        <v>306</v>
      </c>
    </row>
    <row r="86" spans="1:51" s="4" customFormat="1" ht="16.5" x14ac:dyDescent="0.3">
      <c r="A86" s="99"/>
      <c r="B86" s="51"/>
      <c r="C86" s="543" t="s">
        <v>311</v>
      </c>
      <c r="D86" s="543"/>
      <c r="E86" s="543"/>
      <c r="F86" s="543"/>
      <c r="G86" s="543"/>
      <c r="H86" s="543"/>
      <c r="I86" s="543"/>
      <c r="J86" s="543"/>
      <c r="K86" s="543"/>
      <c r="L86" s="106">
        <v>11.48</v>
      </c>
      <c r="M86" s="101"/>
      <c r="N86" s="120">
        <v>513.95000000000005</v>
      </c>
      <c r="O86" s="103"/>
      <c r="P86" s="103"/>
      <c r="Q86" s="103"/>
      <c r="AR86" s="49"/>
      <c r="AS86" s="3" t="s">
        <v>311</v>
      </c>
      <c r="AT86" s="49"/>
    </row>
    <row r="87" spans="1:51" s="4" customFormat="1" ht="16.5" x14ac:dyDescent="0.3">
      <c r="A87" s="99"/>
      <c r="B87" s="107"/>
      <c r="C87" s="548" t="s">
        <v>306</v>
      </c>
      <c r="D87" s="548"/>
      <c r="E87" s="548"/>
      <c r="F87" s="548"/>
      <c r="G87" s="548"/>
      <c r="H87" s="548"/>
      <c r="I87" s="548"/>
      <c r="J87" s="548"/>
      <c r="K87" s="548"/>
      <c r="L87" s="123">
        <v>489.81</v>
      </c>
      <c r="M87" s="109"/>
      <c r="N87" s="110">
        <v>21928.73</v>
      </c>
      <c r="O87" s="103"/>
      <c r="P87" s="103"/>
      <c r="Q87" s="103"/>
      <c r="AR87" s="49"/>
      <c r="AT87" s="49" t="s">
        <v>306</v>
      </c>
    </row>
    <row r="88" spans="1:51" s="4" customFormat="1" ht="16.5" x14ac:dyDescent="0.3">
      <c r="A88" s="99"/>
      <c r="B88" s="107"/>
      <c r="C88" s="548" t="s">
        <v>312</v>
      </c>
      <c r="D88" s="548"/>
      <c r="E88" s="548"/>
      <c r="F88" s="548"/>
      <c r="G88" s="548"/>
      <c r="H88" s="548"/>
      <c r="I88" s="548"/>
      <c r="J88" s="548"/>
      <c r="K88" s="548"/>
      <c r="L88" s="123">
        <v>489.81</v>
      </c>
      <c r="M88" s="109"/>
      <c r="N88" s="110">
        <v>21928.73</v>
      </c>
      <c r="O88" s="103"/>
      <c r="P88" s="103"/>
      <c r="Q88" s="103"/>
      <c r="AR88" s="49"/>
      <c r="AT88" s="49" t="s">
        <v>312</v>
      </c>
    </row>
    <row r="89" spans="1:51" s="4" customFormat="1" ht="16.5" x14ac:dyDescent="0.3">
      <c r="A89" s="99"/>
      <c r="B89" s="107"/>
      <c r="C89" s="548" t="s">
        <v>313</v>
      </c>
      <c r="D89" s="548"/>
      <c r="E89" s="548"/>
      <c r="F89" s="548"/>
      <c r="G89" s="548"/>
      <c r="H89" s="548"/>
      <c r="I89" s="548"/>
      <c r="J89" s="548"/>
      <c r="K89" s="548"/>
      <c r="L89" s="123">
        <v>489.81</v>
      </c>
      <c r="M89" s="109"/>
      <c r="N89" s="110">
        <v>21928.73</v>
      </c>
      <c r="O89" s="103"/>
      <c r="P89" s="103"/>
      <c r="Q89" s="103"/>
      <c r="AR89" s="49"/>
      <c r="AT89" s="49"/>
      <c r="AU89" s="49" t="s">
        <v>313</v>
      </c>
    </row>
    <row r="90" spans="1:51" s="4" customFormat="1" ht="1.5" customHeight="1" x14ac:dyDescent="0.25">
      <c r="B90" s="86"/>
      <c r="C90" s="84"/>
      <c r="D90" s="84"/>
      <c r="E90" s="84"/>
      <c r="F90" s="84"/>
      <c r="G90" s="84"/>
      <c r="H90" s="84"/>
      <c r="I90" s="84"/>
      <c r="J90" s="84"/>
      <c r="K90" s="84"/>
      <c r="L90" s="108"/>
      <c r="M90" s="111"/>
      <c r="N90" s="112"/>
    </row>
    <row r="91" spans="1:51" s="4" customFormat="1" ht="25.9" customHeight="1" x14ac:dyDescent="0.25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</row>
    <row r="92" spans="1:51" s="23" customFormat="1" ht="15" hidden="1" x14ac:dyDescent="0.25">
      <c r="A92" s="6"/>
      <c r="B92" s="115" t="s">
        <v>314</v>
      </c>
      <c r="C92" s="549"/>
      <c r="D92" s="549"/>
      <c r="E92" s="549"/>
      <c r="F92" s="549"/>
      <c r="G92" s="549"/>
      <c r="H92" s="550"/>
      <c r="I92" s="550"/>
      <c r="J92" s="550"/>
      <c r="K92" s="550"/>
      <c r="L92" s="550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 t="s">
        <v>9</v>
      </c>
      <c r="AW92" s="10" t="s">
        <v>9</v>
      </c>
      <c r="AX92" s="10"/>
      <c r="AY92" s="10"/>
    </row>
    <row r="93" spans="1:51" s="116" customFormat="1" ht="16.149999999999999" hidden="1" customHeight="1" x14ac:dyDescent="0.25">
      <c r="A93" s="8"/>
      <c r="B93" s="115"/>
      <c r="C93" s="551" t="s">
        <v>315</v>
      </c>
      <c r="D93" s="551"/>
      <c r="E93" s="551"/>
      <c r="F93" s="551"/>
      <c r="G93" s="551"/>
      <c r="H93" s="551"/>
      <c r="I93" s="551"/>
      <c r="J93" s="551"/>
      <c r="K93" s="551"/>
      <c r="L93" s="551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</row>
    <row r="94" spans="1:51" s="23" customFormat="1" ht="15" hidden="1" x14ac:dyDescent="0.25">
      <c r="A94" s="6"/>
      <c r="B94" s="115" t="s">
        <v>316</v>
      </c>
      <c r="C94" s="549"/>
      <c r="D94" s="549"/>
      <c r="E94" s="549"/>
      <c r="F94" s="549"/>
      <c r="G94" s="549"/>
      <c r="H94" s="550"/>
      <c r="I94" s="550"/>
      <c r="J94" s="550"/>
      <c r="K94" s="550"/>
      <c r="L94" s="550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 t="s">
        <v>9</v>
      </c>
      <c r="AY94" s="10" t="s">
        <v>9</v>
      </c>
    </row>
    <row r="95" spans="1:51" s="116" customFormat="1" ht="16.149999999999999" hidden="1" customHeight="1" x14ac:dyDescent="0.25">
      <c r="A95" s="8"/>
      <c r="C95" s="551" t="s">
        <v>315</v>
      </c>
      <c r="D95" s="551"/>
      <c r="E95" s="551"/>
      <c r="F95" s="551"/>
      <c r="G95" s="551"/>
      <c r="H95" s="551"/>
      <c r="I95" s="551"/>
      <c r="J95" s="551"/>
      <c r="K95" s="551"/>
      <c r="L95" s="551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</row>
    <row r="96" spans="1:51" s="4" customFormat="1" ht="21" customHeight="1" x14ac:dyDescent="0.25"/>
    <row r="97" spans="1:51" s="23" customFormat="1" ht="22.5" customHeight="1" x14ac:dyDescent="0.25">
      <c r="A97" s="545" t="s">
        <v>317</v>
      </c>
      <c r="B97" s="545"/>
      <c r="C97" s="545"/>
      <c r="D97" s="545"/>
      <c r="E97" s="545"/>
      <c r="F97" s="545"/>
      <c r="G97" s="545"/>
      <c r="H97" s="545"/>
      <c r="I97" s="545"/>
      <c r="J97" s="545"/>
      <c r="K97" s="545"/>
      <c r="L97" s="545"/>
      <c r="M97" s="545"/>
      <c r="N97" s="545"/>
      <c r="O97" s="95"/>
      <c r="P97" s="95"/>
      <c r="Q97" s="4"/>
      <c r="R97" s="4"/>
      <c r="S97" s="4"/>
      <c r="T97" s="4"/>
      <c r="U97" s="4"/>
      <c r="V97" s="4"/>
      <c r="W97" s="4"/>
      <c r="X97" s="4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3" customFormat="1" ht="12.75" customHeight="1" x14ac:dyDescent="0.25">
      <c r="A98" s="545" t="s">
        <v>318</v>
      </c>
      <c r="B98" s="545"/>
      <c r="C98" s="545"/>
      <c r="D98" s="545"/>
      <c r="E98" s="545"/>
      <c r="F98" s="545"/>
      <c r="G98" s="545"/>
      <c r="H98" s="545"/>
      <c r="I98" s="545"/>
      <c r="J98" s="545"/>
      <c r="K98" s="545"/>
      <c r="L98" s="545"/>
      <c r="M98" s="545"/>
      <c r="N98" s="545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3" customFormat="1" ht="12.75" customHeight="1" x14ac:dyDescent="0.25">
      <c r="A99" s="545" t="s">
        <v>319</v>
      </c>
      <c r="B99" s="545"/>
      <c r="C99" s="545"/>
      <c r="D99" s="545"/>
      <c r="E99" s="545"/>
      <c r="F99" s="545"/>
      <c r="G99" s="545"/>
      <c r="H99" s="545"/>
      <c r="I99" s="545"/>
      <c r="J99" s="545"/>
      <c r="K99" s="545"/>
      <c r="L99" s="545"/>
      <c r="M99" s="545"/>
      <c r="N99" s="545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</row>
    <row r="100" spans="1:51" s="23" customFormat="1" ht="20.2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</row>
    <row r="101" spans="1:51" s="4" customFormat="1" ht="15" x14ac:dyDescent="0.25">
      <c r="B101" s="118"/>
      <c r="D101" s="118"/>
      <c r="F101" s="118"/>
    </row>
  </sheetData>
  <mergeCells count="90">
    <mergeCell ref="A1:N1"/>
    <mergeCell ref="A3:N3"/>
    <mergeCell ref="H5:I5"/>
    <mergeCell ref="A6:D6"/>
    <mergeCell ref="H6:K6"/>
    <mergeCell ref="C7:D7"/>
    <mergeCell ref="A98:N98"/>
    <mergeCell ref="A99:N99"/>
    <mergeCell ref="C93:L93"/>
    <mergeCell ref="C94:G94"/>
    <mergeCell ref="H94:L94"/>
    <mergeCell ref="C95:L95"/>
    <mergeCell ref="A97:N97"/>
    <mergeCell ref="C87:K87"/>
    <mergeCell ref="C88:K88"/>
    <mergeCell ref="C89:K89"/>
    <mergeCell ref="C92:G92"/>
    <mergeCell ref="H92:L92"/>
    <mergeCell ref="C82:K82"/>
    <mergeCell ref="C83:K83"/>
    <mergeCell ref="C84:K84"/>
    <mergeCell ref="C85:K85"/>
    <mergeCell ref="C86:K86"/>
    <mergeCell ref="C77:K77"/>
    <mergeCell ref="C78:K78"/>
    <mergeCell ref="C79:K79"/>
    <mergeCell ref="C80:K80"/>
    <mergeCell ref="C81:K81"/>
    <mergeCell ref="C72:K72"/>
    <mergeCell ref="C73:K73"/>
    <mergeCell ref="C74:K74"/>
    <mergeCell ref="C75:K75"/>
    <mergeCell ref="C76:K76"/>
    <mergeCell ref="C65:E65"/>
    <mergeCell ref="C66:E66"/>
    <mergeCell ref="C67:E67"/>
    <mergeCell ref="C68:E68"/>
    <mergeCell ref="C69:E69"/>
    <mergeCell ref="C60:E60"/>
    <mergeCell ref="C61:N61"/>
    <mergeCell ref="C62:N62"/>
    <mergeCell ref="C63:E63"/>
    <mergeCell ref="C64:E64"/>
    <mergeCell ref="C55:E55"/>
    <mergeCell ref="C56:E56"/>
    <mergeCell ref="C57:E57"/>
    <mergeCell ref="C58:E58"/>
    <mergeCell ref="A59:N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33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388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627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890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891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891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68.05</v>
      </c>
      <c r="D36" s="26" t="s">
        <v>892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61.41</v>
      </c>
      <c r="D38" s="26" t="s">
        <v>893</v>
      </c>
      <c r="E38" s="27" t="s">
        <v>28</v>
      </c>
      <c r="G38" s="23" t="s">
        <v>32</v>
      </c>
      <c r="I38" s="23"/>
      <c r="J38" s="23"/>
      <c r="K38" s="23"/>
      <c r="L38" s="25">
        <v>23.19</v>
      </c>
      <c r="M38" s="33" t="s">
        <v>894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58.13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0.46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34.5" x14ac:dyDescent="0.25">
      <c r="A48" s="41" t="s">
        <v>56</v>
      </c>
      <c r="B48" s="42" t="s">
        <v>895</v>
      </c>
      <c r="C48" s="542" t="s">
        <v>896</v>
      </c>
      <c r="D48" s="542"/>
      <c r="E48" s="542"/>
      <c r="F48" s="43" t="s">
        <v>428</v>
      </c>
      <c r="G48" s="44">
        <v>0.36</v>
      </c>
      <c r="H48" s="45">
        <v>1</v>
      </c>
      <c r="I48" s="46">
        <v>0.36</v>
      </c>
      <c r="J48" s="47"/>
      <c r="K48" s="44"/>
      <c r="L48" s="47"/>
      <c r="M48" s="44"/>
      <c r="N48" s="48"/>
      <c r="AI48" s="40"/>
      <c r="AJ48" s="49" t="s">
        <v>896</v>
      </c>
    </row>
    <row r="49" spans="1:43" s="4" customFormat="1" ht="15" x14ac:dyDescent="0.25">
      <c r="A49" s="67"/>
      <c r="B49" s="53"/>
      <c r="C49" s="543" t="s">
        <v>897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897</v>
      </c>
    </row>
    <row r="50" spans="1:43" s="4" customFormat="1" ht="15" x14ac:dyDescent="0.25">
      <c r="A50" s="50"/>
      <c r="B50" s="51" t="s">
        <v>898</v>
      </c>
      <c r="C50" s="545" t="s">
        <v>899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899</v>
      </c>
    </row>
    <row r="51" spans="1:43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634.72</v>
      </c>
      <c r="K51" s="58">
        <v>1.25</v>
      </c>
      <c r="L51" s="56">
        <v>285.62</v>
      </c>
      <c r="M51" s="58">
        <v>44.77</v>
      </c>
      <c r="N51" s="59">
        <v>12787.21</v>
      </c>
      <c r="AI51" s="40"/>
      <c r="AJ51" s="49"/>
      <c r="AM51" s="3" t="s">
        <v>64</v>
      </c>
    </row>
    <row r="52" spans="1:43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56">
        <v>15.93</v>
      </c>
      <c r="K52" s="55"/>
      <c r="L52" s="56">
        <v>5.73</v>
      </c>
      <c r="M52" s="58">
        <v>13.24</v>
      </c>
      <c r="N52" s="60">
        <v>75.87</v>
      </c>
      <c r="AI52" s="40"/>
      <c r="AJ52" s="49"/>
      <c r="AM52" s="3" t="s">
        <v>66</v>
      </c>
    </row>
    <row r="53" spans="1:43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3.51</v>
      </c>
      <c r="K53" s="55"/>
      <c r="L53" s="56">
        <v>1.26</v>
      </c>
      <c r="M53" s="58">
        <v>44.77</v>
      </c>
      <c r="N53" s="60">
        <v>56.41</v>
      </c>
      <c r="AI53" s="40"/>
      <c r="AJ53" s="49"/>
      <c r="AM53" s="3" t="s">
        <v>68</v>
      </c>
    </row>
    <row r="54" spans="1:43" s="4" customFormat="1" ht="15" x14ac:dyDescent="0.25">
      <c r="A54" s="52"/>
      <c r="B54" s="51" t="s">
        <v>69</v>
      </c>
      <c r="C54" s="543" t="s">
        <v>70</v>
      </c>
      <c r="D54" s="543"/>
      <c r="E54" s="543"/>
      <c r="F54" s="54"/>
      <c r="G54" s="55"/>
      <c r="H54" s="55"/>
      <c r="I54" s="55"/>
      <c r="J54" s="56">
        <v>66.319999999999993</v>
      </c>
      <c r="K54" s="55"/>
      <c r="L54" s="56">
        <v>23.88</v>
      </c>
      <c r="M54" s="58">
        <v>8.16</v>
      </c>
      <c r="N54" s="60">
        <v>194.86</v>
      </c>
      <c r="AI54" s="40"/>
      <c r="AJ54" s="49"/>
      <c r="AM54" s="3" t="s">
        <v>70</v>
      </c>
    </row>
    <row r="55" spans="1:43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58">
        <v>76.38</v>
      </c>
      <c r="H55" s="58">
        <v>1.25</v>
      </c>
      <c r="I55" s="57">
        <v>34.371000000000002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3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58">
        <v>0.26</v>
      </c>
      <c r="H56" s="55"/>
      <c r="I56" s="65">
        <v>9.3600000000000003E-2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3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0">
        <v>716.97</v>
      </c>
      <c r="K57" s="69"/>
      <c r="L57" s="70">
        <v>315.23</v>
      </c>
      <c r="M57" s="69"/>
      <c r="N57" s="71">
        <v>13057.94</v>
      </c>
      <c r="AI57" s="40"/>
      <c r="AJ57" s="49"/>
      <c r="AO57" s="3" t="s">
        <v>74</v>
      </c>
    </row>
    <row r="58" spans="1:43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286.88</v>
      </c>
      <c r="M58" s="55"/>
      <c r="N58" s="59">
        <v>12843.62</v>
      </c>
      <c r="AI58" s="40"/>
      <c r="AJ58" s="49"/>
      <c r="AN58" s="3" t="s">
        <v>75</v>
      </c>
    </row>
    <row r="59" spans="1:43" s="4" customFormat="1" ht="34.5" x14ac:dyDescent="0.25">
      <c r="A59" s="63"/>
      <c r="B59" s="51" t="s">
        <v>900</v>
      </c>
      <c r="C59" s="543" t="s">
        <v>901</v>
      </c>
      <c r="D59" s="543"/>
      <c r="E59" s="543"/>
      <c r="F59" s="54" t="s">
        <v>78</v>
      </c>
      <c r="G59" s="61">
        <v>87</v>
      </c>
      <c r="H59" s="55"/>
      <c r="I59" s="61">
        <v>87</v>
      </c>
      <c r="J59" s="66"/>
      <c r="K59" s="55"/>
      <c r="L59" s="56">
        <v>249.59</v>
      </c>
      <c r="M59" s="55"/>
      <c r="N59" s="59">
        <v>11173.95</v>
      </c>
      <c r="AI59" s="40"/>
      <c r="AJ59" s="49"/>
      <c r="AN59" s="3" t="s">
        <v>901</v>
      </c>
    </row>
    <row r="60" spans="1:43" s="4" customFormat="1" ht="34.5" x14ac:dyDescent="0.25">
      <c r="A60" s="63"/>
      <c r="B60" s="51" t="s">
        <v>902</v>
      </c>
      <c r="C60" s="543" t="s">
        <v>903</v>
      </c>
      <c r="D60" s="543"/>
      <c r="E60" s="543"/>
      <c r="F60" s="54" t="s">
        <v>78</v>
      </c>
      <c r="G60" s="61">
        <v>44</v>
      </c>
      <c r="H60" s="55"/>
      <c r="I60" s="61">
        <v>44</v>
      </c>
      <c r="J60" s="66"/>
      <c r="K60" s="55"/>
      <c r="L60" s="56">
        <v>126.23</v>
      </c>
      <c r="M60" s="55"/>
      <c r="N60" s="59">
        <v>5651.19</v>
      </c>
      <c r="AI60" s="40"/>
      <c r="AJ60" s="49"/>
      <c r="AN60" s="3" t="s">
        <v>903</v>
      </c>
    </row>
    <row r="61" spans="1:43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691.05</v>
      </c>
      <c r="M61" s="69"/>
      <c r="N61" s="75">
        <v>29883.08</v>
      </c>
      <c r="AI61" s="40"/>
      <c r="AJ61" s="49"/>
      <c r="AP61" s="49" t="s">
        <v>81</v>
      </c>
    </row>
    <row r="62" spans="1:43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P62" s="49"/>
    </row>
    <row r="63" spans="1:43" s="4" customFormat="1" ht="15" x14ac:dyDescent="0.25">
      <c r="A63" s="87"/>
      <c r="B63" s="88"/>
      <c r="C63" s="542" t="s">
        <v>100</v>
      </c>
      <c r="D63" s="542"/>
      <c r="E63" s="542"/>
      <c r="F63" s="542"/>
      <c r="G63" s="542"/>
      <c r="H63" s="542"/>
      <c r="I63" s="542"/>
      <c r="J63" s="542"/>
      <c r="K63" s="542"/>
      <c r="L63" s="124">
        <v>691.05</v>
      </c>
      <c r="M63" s="90"/>
      <c r="N63" s="91">
        <v>29883.08</v>
      </c>
      <c r="AI63" s="40"/>
      <c r="AJ63" s="49"/>
      <c r="AP63" s="49"/>
      <c r="AQ63" s="49" t="s">
        <v>100</v>
      </c>
    </row>
    <row r="64" spans="1:43" s="4" customFormat="1" ht="15" x14ac:dyDescent="0.25">
      <c r="A64" s="536" t="s">
        <v>904</v>
      </c>
      <c r="B64" s="537"/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538"/>
      <c r="AI64" s="40" t="s">
        <v>904</v>
      </c>
      <c r="AJ64" s="49"/>
      <c r="AP64" s="49"/>
      <c r="AQ64" s="49"/>
    </row>
    <row r="65" spans="1:44" s="4" customFormat="1" ht="15" x14ac:dyDescent="0.25">
      <c r="A65" s="539" t="s">
        <v>905</v>
      </c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1"/>
      <c r="AI65" s="40"/>
      <c r="AJ65" s="49"/>
      <c r="AP65" s="49"/>
      <c r="AQ65" s="49"/>
      <c r="AR65" s="49" t="s">
        <v>905</v>
      </c>
    </row>
    <row r="66" spans="1:44" s="4" customFormat="1" ht="45.75" x14ac:dyDescent="0.25">
      <c r="A66" s="41" t="s">
        <v>65</v>
      </c>
      <c r="B66" s="42" t="s">
        <v>906</v>
      </c>
      <c r="C66" s="542" t="s">
        <v>907</v>
      </c>
      <c r="D66" s="542"/>
      <c r="E66" s="542"/>
      <c r="F66" s="43" t="s">
        <v>428</v>
      </c>
      <c r="G66" s="44">
        <v>0.23499999999999999</v>
      </c>
      <c r="H66" s="45">
        <v>1</v>
      </c>
      <c r="I66" s="92">
        <v>0.23499999999999999</v>
      </c>
      <c r="J66" s="47"/>
      <c r="K66" s="44"/>
      <c r="L66" s="47"/>
      <c r="M66" s="44"/>
      <c r="N66" s="48"/>
      <c r="AI66" s="40"/>
      <c r="AJ66" s="49" t="s">
        <v>907</v>
      </c>
      <c r="AP66" s="49"/>
      <c r="AQ66" s="49"/>
      <c r="AR66" s="49"/>
    </row>
    <row r="67" spans="1:44" s="4" customFormat="1" ht="15" x14ac:dyDescent="0.25">
      <c r="A67" s="67"/>
      <c r="B67" s="53"/>
      <c r="C67" s="543" t="s">
        <v>908</v>
      </c>
      <c r="D67" s="543"/>
      <c r="E67" s="543"/>
      <c r="F67" s="543"/>
      <c r="G67" s="543"/>
      <c r="H67" s="543"/>
      <c r="I67" s="543"/>
      <c r="J67" s="543"/>
      <c r="K67" s="543"/>
      <c r="L67" s="543"/>
      <c r="M67" s="543"/>
      <c r="N67" s="544"/>
      <c r="AI67" s="40"/>
      <c r="AJ67" s="49"/>
      <c r="AK67" s="3" t="s">
        <v>908</v>
      </c>
      <c r="AP67" s="49"/>
      <c r="AQ67" s="49"/>
      <c r="AR67" s="49"/>
    </row>
    <row r="68" spans="1:44" s="4" customFormat="1" ht="15" x14ac:dyDescent="0.25">
      <c r="A68" s="50"/>
      <c r="B68" s="51" t="s">
        <v>909</v>
      </c>
      <c r="C68" s="545" t="s">
        <v>910</v>
      </c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6"/>
      <c r="AI68" s="40"/>
      <c r="AJ68" s="49"/>
      <c r="AL68" s="3" t="s">
        <v>910</v>
      </c>
      <c r="AP68" s="49"/>
      <c r="AQ68" s="49"/>
      <c r="AR68" s="49"/>
    </row>
    <row r="69" spans="1:44" s="4" customFormat="1" ht="23.25" x14ac:dyDescent="0.25">
      <c r="A69" s="50"/>
      <c r="B69" s="51" t="s">
        <v>117</v>
      </c>
      <c r="C69" s="545" t="s">
        <v>118</v>
      </c>
      <c r="D69" s="545"/>
      <c r="E69" s="545"/>
      <c r="F69" s="545"/>
      <c r="G69" s="545"/>
      <c r="H69" s="545"/>
      <c r="I69" s="545"/>
      <c r="J69" s="545"/>
      <c r="K69" s="545"/>
      <c r="L69" s="545"/>
      <c r="M69" s="545"/>
      <c r="N69" s="546"/>
      <c r="AI69" s="40"/>
      <c r="AJ69" s="49"/>
      <c r="AL69" s="3" t="s">
        <v>118</v>
      </c>
      <c r="AP69" s="49"/>
      <c r="AQ69" s="49"/>
      <c r="AR69" s="49"/>
    </row>
    <row r="70" spans="1:44" s="4" customFormat="1" ht="15" x14ac:dyDescent="0.25">
      <c r="A70" s="52"/>
      <c r="B70" s="51" t="s">
        <v>56</v>
      </c>
      <c r="C70" s="543" t="s">
        <v>64</v>
      </c>
      <c r="D70" s="543"/>
      <c r="E70" s="543"/>
      <c r="F70" s="54"/>
      <c r="G70" s="55"/>
      <c r="H70" s="55"/>
      <c r="I70" s="55"/>
      <c r="J70" s="56">
        <v>640.26</v>
      </c>
      <c r="K70" s="58">
        <v>1.38</v>
      </c>
      <c r="L70" s="56">
        <v>207.64</v>
      </c>
      <c r="M70" s="58">
        <v>44.77</v>
      </c>
      <c r="N70" s="59">
        <v>9296.0400000000009</v>
      </c>
      <c r="AI70" s="40"/>
      <c r="AJ70" s="49"/>
      <c r="AM70" s="3" t="s">
        <v>64</v>
      </c>
      <c r="AP70" s="49"/>
      <c r="AQ70" s="49"/>
      <c r="AR70" s="49"/>
    </row>
    <row r="71" spans="1:44" s="4" customFormat="1" ht="15" x14ac:dyDescent="0.25">
      <c r="A71" s="52"/>
      <c r="B71" s="51" t="s">
        <v>65</v>
      </c>
      <c r="C71" s="543" t="s">
        <v>66</v>
      </c>
      <c r="D71" s="543"/>
      <c r="E71" s="543"/>
      <c r="F71" s="54"/>
      <c r="G71" s="55"/>
      <c r="H71" s="55"/>
      <c r="I71" s="55"/>
      <c r="J71" s="56">
        <v>118.49</v>
      </c>
      <c r="K71" s="58">
        <v>1.25</v>
      </c>
      <c r="L71" s="56">
        <v>34.81</v>
      </c>
      <c r="M71" s="58">
        <v>13.24</v>
      </c>
      <c r="N71" s="60">
        <v>460.88</v>
      </c>
      <c r="AI71" s="40"/>
      <c r="AJ71" s="49"/>
      <c r="AM71" s="3" t="s">
        <v>66</v>
      </c>
      <c r="AP71" s="49"/>
      <c r="AQ71" s="49"/>
      <c r="AR71" s="49"/>
    </row>
    <row r="72" spans="1:44" s="4" customFormat="1" ht="15" x14ac:dyDescent="0.25">
      <c r="A72" s="52"/>
      <c r="B72" s="51" t="s">
        <v>67</v>
      </c>
      <c r="C72" s="543" t="s">
        <v>68</v>
      </c>
      <c r="D72" s="543"/>
      <c r="E72" s="543"/>
      <c r="F72" s="54"/>
      <c r="G72" s="55"/>
      <c r="H72" s="55"/>
      <c r="I72" s="55"/>
      <c r="J72" s="56">
        <v>14.83</v>
      </c>
      <c r="K72" s="58">
        <v>1.25</v>
      </c>
      <c r="L72" s="56">
        <v>4.3600000000000003</v>
      </c>
      <c r="M72" s="58">
        <v>44.77</v>
      </c>
      <c r="N72" s="60">
        <v>195.2</v>
      </c>
      <c r="AI72" s="40"/>
      <c r="AJ72" s="49"/>
      <c r="AM72" s="3" t="s">
        <v>68</v>
      </c>
      <c r="AP72" s="49"/>
      <c r="AQ72" s="49"/>
      <c r="AR72" s="49"/>
    </row>
    <row r="73" spans="1:44" s="4" customFormat="1" ht="15" x14ac:dyDescent="0.25">
      <c r="A73" s="52"/>
      <c r="B73" s="51" t="s">
        <v>69</v>
      </c>
      <c r="C73" s="543" t="s">
        <v>70</v>
      </c>
      <c r="D73" s="543"/>
      <c r="E73" s="543"/>
      <c r="F73" s="54"/>
      <c r="G73" s="55"/>
      <c r="H73" s="55"/>
      <c r="I73" s="55"/>
      <c r="J73" s="56">
        <v>41.22</v>
      </c>
      <c r="K73" s="55"/>
      <c r="L73" s="56">
        <v>9.69</v>
      </c>
      <c r="M73" s="58">
        <v>8.16</v>
      </c>
      <c r="N73" s="60">
        <v>79.069999999999993</v>
      </c>
      <c r="AI73" s="40"/>
      <c r="AJ73" s="49"/>
      <c r="AM73" s="3" t="s">
        <v>70</v>
      </c>
      <c r="AP73" s="49"/>
      <c r="AQ73" s="49"/>
      <c r="AR73" s="49"/>
    </row>
    <row r="74" spans="1:44" s="4" customFormat="1" ht="15" x14ac:dyDescent="0.25">
      <c r="A74" s="63"/>
      <c r="B74" s="51"/>
      <c r="C74" s="543" t="s">
        <v>71</v>
      </c>
      <c r="D74" s="543"/>
      <c r="E74" s="543"/>
      <c r="F74" s="54" t="s">
        <v>72</v>
      </c>
      <c r="G74" s="64">
        <v>65.599999999999994</v>
      </c>
      <c r="H74" s="58">
        <v>1.38</v>
      </c>
      <c r="I74" s="77">
        <v>21.274080000000001</v>
      </c>
      <c r="J74" s="66"/>
      <c r="K74" s="55"/>
      <c r="L74" s="66"/>
      <c r="M74" s="55"/>
      <c r="N74" s="62"/>
      <c r="AI74" s="40"/>
      <c r="AJ74" s="49"/>
      <c r="AN74" s="3" t="s">
        <v>71</v>
      </c>
      <c r="AP74" s="49"/>
      <c r="AQ74" s="49"/>
      <c r="AR74" s="49"/>
    </row>
    <row r="75" spans="1:44" s="4" customFormat="1" ht="15" x14ac:dyDescent="0.25">
      <c r="A75" s="63"/>
      <c r="B75" s="51"/>
      <c r="C75" s="543" t="s">
        <v>73</v>
      </c>
      <c r="D75" s="543"/>
      <c r="E75" s="543"/>
      <c r="F75" s="54" t="s">
        <v>72</v>
      </c>
      <c r="G75" s="58">
        <v>1.24</v>
      </c>
      <c r="H75" s="58">
        <v>1.25</v>
      </c>
      <c r="I75" s="77">
        <v>0.36425000000000002</v>
      </c>
      <c r="J75" s="66"/>
      <c r="K75" s="55"/>
      <c r="L75" s="66"/>
      <c r="M75" s="55"/>
      <c r="N75" s="62"/>
      <c r="AI75" s="40"/>
      <c r="AJ75" s="49"/>
      <c r="AN75" s="3" t="s">
        <v>73</v>
      </c>
      <c r="AP75" s="49"/>
      <c r="AQ75" s="49"/>
      <c r="AR75" s="49"/>
    </row>
    <row r="76" spans="1:44" s="4" customFormat="1" ht="15" x14ac:dyDescent="0.25">
      <c r="A76" s="67"/>
      <c r="B76" s="51"/>
      <c r="C76" s="547" t="s">
        <v>74</v>
      </c>
      <c r="D76" s="547"/>
      <c r="E76" s="547"/>
      <c r="F76" s="68"/>
      <c r="G76" s="69"/>
      <c r="H76" s="69"/>
      <c r="I76" s="69"/>
      <c r="J76" s="70">
        <v>799.97</v>
      </c>
      <c r="K76" s="69"/>
      <c r="L76" s="70">
        <v>252.14</v>
      </c>
      <c r="M76" s="69"/>
      <c r="N76" s="71">
        <v>9835.99</v>
      </c>
      <c r="AI76" s="40"/>
      <c r="AJ76" s="49"/>
      <c r="AO76" s="3" t="s">
        <v>74</v>
      </c>
      <c r="AP76" s="49"/>
      <c r="AQ76" s="49"/>
      <c r="AR76" s="49"/>
    </row>
    <row r="77" spans="1:44" s="4" customFormat="1" ht="15" x14ac:dyDescent="0.25">
      <c r="A77" s="63"/>
      <c r="B77" s="51"/>
      <c r="C77" s="543" t="s">
        <v>75</v>
      </c>
      <c r="D77" s="543"/>
      <c r="E77" s="543"/>
      <c r="F77" s="54"/>
      <c r="G77" s="55"/>
      <c r="H77" s="55"/>
      <c r="I77" s="55"/>
      <c r="J77" s="66"/>
      <c r="K77" s="55"/>
      <c r="L77" s="56">
        <v>212</v>
      </c>
      <c r="M77" s="55"/>
      <c r="N77" s="59">
        <v>9491.24</v>
      </c>
      <c r="AI77" s="40"/>
      <c r="AJ77" s="49"/>
      <c r="AN77" s="3" t="s">
        <v>75</v>
      </c>
      <c r="AP77" s="49"/>
      <c r="AQ77" s="49"/>
      <c r="AR77" s="49"/>
    </row>
    <row r="78" spans="1:44" s="4" customFormat="1" ht="45.75" x14ac:dyDescent="0.25">
      <c r="A78" s="63"/>
      <c r="B78" s="51" t="s">
        <v>687</v>
      </c>
      <c r="C78" s="543" t="s">
        <v>688</v>
      </c>
      <c r="D78" s="543"/>
      <c r="E78" s="543"/>
      <c r="F78" s="54" t="s">
        <v>78</v>
      </c>
      <c r="G78" s="61">
        <v>121</v>
      </c>
      <c r="H78" s="55"/>
      <c r="I78" s="61">
        <v>121</v>
      </c>
      <c r="J78" s="66"/>
      <c r="K78" s="55"/>
      <c r="L78" s="56">
        <v>256.52</v>
      </c>
      <c r="M78" s="55"/>
      <c r="N78" s="59">
        <v>11484.4</v>
      </c>
      <c r="AI78" s="40"/>
      <c r="AJ78" s="49"/>
      <c r="AN78" s="3" t="s">
        <v>688</v>
      </c>
      <c r="AP78" s="49"/>
      <c r="AQ78" s="49"/>
      <c r="AR78" s="49"/>
    </row>
    <row r="79" spans="1:44" s="4" customFormat="1" ht="45.75" x14ac:dyDescent="0.25">
      <c r="A79" s="63"/>
      <c r="B79" s="51" t="s">
        <v>689</v>
      </c>
      <c r="C79" s="543" t="s">
        <v>690</v>
      </c>
      <c r="D79" s="543"/>
      <c r="E79" s="543"/>
      <c r="F79" s="54" t="s">
        <v>78</v>
      </c>
      <c r="G79" s="61">
        <v>72</v>
      </c>
      <c r="H79" s="58">
        <v>0.85</v>
      </c>
      <c r="I79" s="64">
        <v>61.2</v>
      </c>
      <c r="J79" s="66"/>
      <c r="K79" s="55"/>
      <c r="L79" s="56">
        <v>129.74</v>
      </c>
      <c r="M79" s="55"/>
      <c r="N79" s="59">
        <v>5808.64</v>
      </c>
      <c r="AI79" s="40"/>
      <c r="AJ79" s="49"/>
      <c r="AN79" s="3" t="s">
        <v>690</v>
      </c>
      <c r="AP79" s="49"/>
      <c r="AQ79" s="49"/>
      <c r="AR79" s="49"/>
    </row>
    <row r="80" spans="1:44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74">
        <v>638.4</v>
      </c>
      <c r="M80" s="69"/>
      <c r="N80" s="75">
        <v>27129.03</v>
      </c>
      <c r="AI80" s="40"/>
      <c r="AJ80" s="49"/>
      <c r="AP80" s="49" t="s">
        <v>81</v>
      </c>
      <c r="AQ80" s="49"/>
      <c r="AR80" s="49"/>
    </row>
    <row r="81" spans="1:44" s="4" customFormat="1" ht="34.5" x14ac:dyDescent="0.25">
      <c r="A81" s="41" t="s">
        <v>67</v>
      </c>
      <c r="B81" s="42" t="s">
        <v>911</v>
      </c>
      <c r="C81" s="542" t="s">
        <v>912</v>
      </c>
      <c r="D81" s="542"/>
      <c r="E81" s="542"/>
      <c r="F81" s="43" t="s">
        <v>913</v>
      </c>
      <c r="G81" s="44">
        <v>2.35</v>
      </c>
      <c r="H81" s="45">
        <v>1</v>
      </c>
      <c r="I81" s="46">
        <v>2.35</v>
      </c>
      <c r="J81" s="47"/>
      <c r="K81" s="44"/>
      <c r="L81" s="47"/>
      <c r="M81" s="44"/>
      <c r="N81" s="48"/>
      <c r="AI81" s="40"/>
      <c r="AJ81" s="49" t="s">
        <v>912</v>
      </c>
      <c r="AP81" s="49"/>
      <c r="AQ81" s="49"/>
      <c r="AR81" s="49"/>
    </row>
    <row r="82" spans="1:44" s="4" customFormat="1" ht="15" x14ac:dyDescent="0.25">
      <c r="A82" s="67"/>
      <c r="B82" s="53"/>
      <c r="C82" s="543" t="s">
        <v>914</v>
      </c>
      <c r="D82" s="543"/>
      <c r="E82" s="543"/>
      <c r="F82" s="543"/>
      <c r="G82" s="543"/>
      <c r="H82" s="543"/>
      <c r="I82" s="543"/>
      <c r="J82" s="543"/>
      <c r="K82" s="543"/>
      <c r="L82" s="543"/>
      <c r="M82" s="543"/>
      <c r="N82" s="544"/>
      <c r="AI82" s="40"/>
      <c r="AJ82" s="49"/>
      <c r="AK82" s="3" t="s">
        <v>914</v>
      </c>
      <c r="AP82" s="49"/>
      <c r="AQ82" s="49"/>
      <c r="AR82" s="49"/>
    </row>
    <row r="83" spans="1:44" s="4" customFormat="1" ht="23.25" x14ac:dyDescent="0.25">
      <c r="A83" s="50"/>
      <c r="B83" s="51" t="s">
        <v>117</v>
      </c>
      <c r="C83" s="545" t="s">
        <v>118</v>
      </c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6"/>
      <c r="AI83" s="40"/>
      <c r="AJ83" s="49"/>
      <c r="AL83" s="3" t="s">
        <v>118</v>
      </c>
      <c r="AP83" s="49"/>
      <c r="AQ83" s="49"/>
      <c r="AR83" s="49"/>
    </row>
    <row r="84" spans="1:44" s="4" customFormat="1" ht="15" x14ac:dyDescent="0.25">
      <c r="A84" s="52"/>
      <c r="B84" s="51" t="s">
        <v>56</v>
      </c>
      <c r="C84" s="543" t="s">
        <v>64</v>
      </c>
      <c r="D84" s="543"/>
      <c r="E84" s="543"/>
      <c r="F84" s="54"/>
      <c r="G84" s="55"/>
      <c r="H84" s="55"/>
      <c r="I84" s="55"/>
      <c r="J84" s="56">
        <v>9.1300000000000008</v>
      </c>
      <c r="K84" s="58">
        <v>1.1499999999999999</v>
      </c>
      <c r="L84" s="56">
        <v>24.67</v>
      </c>
      <c r="M84" s="58">
        <v>44.77</v>
      </c>
      <c r="N84" s="59">
        <v>1104.48</v>
      </c>
      <c r="AI84" s="40"/>
      <c r="AJ84" s="49"/>
      <c r="AM84" s="3" t="s">
        <v>64</v>
      </c>
      <c r="AP84" s="49"/>
      <c r="AQ84" s="49"/>
      <c r="AR84" s="49"/>
    </row>
    <row r="85" spans="1:44" s="4" customFormat="1" ht="15" x14ac:dyDescent="0.25">
      <c r="A85" s="52"/>
      <c r="B85" s="51" t="s">
        <v>65</v>
      </c>
      <c r="C85" s="543" t="s">
        <v>66</v>
      </c>
      <c r="D85" s="543"/>
      <c r="E85" s="543"/>
      <c r="F85" s="54"/>
      <c r="G85" s="55"/>
      <c r="H85" s="55"/>
      <c r="I85" s="55"/>
      <c r="J85" s="56">
        <v>3.16</v>
      </c>
      <c r="K85" s="58">
        <v>1.25</v>
      </c>
      <c r="L85" s="56">
        <v>9.2799999999999994</v>
      </c>
      <c r="M85" s="58">
        <v>13.24</v>
      </c>
      <c r="N85" s="60">
        <v>122.87</v>
      </c>
      <c r="AI85" s="40"/>
      <c r="AJ85" s="49"/>
      <c r="AM85" s="3" t="s">
        <v>66</v>
      </c>
      <c r="AP85" s="49"/>
      <c r="AQ85" s="49"/>
      <c r="AR85" s="49"/>
    </row>
    <row r="86" spans="1:44" s="4" customFormat="1" ht="15" x14ac:dyDescent="0.25">
      <c r="A86" s="52"/>
      <c r="B86" s="51" t="s">
        <v>69</v>
      </c>
      <c r="C86" s="543" t="s">
        <v>70</v>
      </c>
      <c r="D86" s="543"/>
      <c r="E86" s="543"/>
      <c r="F86" s="54"/>
      <c r="G86" s="55"/>
      <c r="H86" s="55"/>
      <c r="I86" s="55"/>
      <c r="J86" s="56">
        <v>13.54</v>
      </c>
      <c r="K86" s="55"/>
      <c r="L86" s="56">
        <v>31.82</v>
      </c>
      <c r="M86" s="58">
        <v>8.16</v>
      </c>
      <c r="N86" s="60">
        <v>259.64999999999998</v>
      </c>
      <c r="AI86" s="40"/>
      <c r="AJ86" s="49"/>
      <c r="AM86" s="3" t="s">
        <v>70</v>
      </c>
      <c r="AP86" s="49"/>
      <c r="AQ86" s="49"/>
      <c r="AR86" s="49"/>
    </row>
    <row r="87" spans="1:44" s="4" customFormat="1" ht="15" x14ac:dyDescent="0.25">
      <c r="A87" s="63"/>
      <c r="B87" s="51"/>
      <c r="C87" s="543" t="s">
        <v>71</v>
      </c>
      <c r="D87" s="543"/>
      <c r="E87" s="543"/>
      <c r="F87" s="54" t="s">
        <v>72</v>
      </c>
      <c r="G87" s="58">
        <v>0.92</v>
      </c>
      <c r="H87" s="58">
        <v>1.1499999999999999</v>
      </c>
      <c r="I87" s="65">
        <v>2.4863</v>
      </c>
      <c r="J87" s="66"/>
      <c r="K87" s="55"/>
      <c r="L87" s="66"/>
      <c r="M87" s="55"/>
      <c r="N87" s="62"/>
      <c r="AI87" s="40"/>
      <c r="AJ87" s="49"/>
      <c r="AN87" s="3" t="s">
        <v>71</v>
      </c>
      <c r="AP87" s="49"/>
      <c r="AQ87" s="49"/>
      <c r="AR87" s="49"/>
    </row>
    <row r="88" spans="1:44" s="4" customFormat="1" ht="15" x14ac:dyDescent="0.25">
      <c r="A88" s="67"/>
      <c r="B88" s="51"/>
      <c r="C88" s="547" t="s">
        <v>74</v>
      </c>
      <c r="D88" s="547"/>
      <c r="E88" s="547"/>
      <c r="F88" s="68"/>
      <c r="G88" s="69"/>
      <c r="H88" s="69"/>
      <c r="I88" s="69"/>
      <c r="J88" s="70">
        <v>25.83</v>
      </c>
      <c r="K88" s="69"/>
      <c r="L88" s="70">
        <v>65.77</v>
      </c>
      <c r="M88" s="69"/>
      <c r="N88" s="71">
        <v>1487</v>
      </c>
      <c r="AI88" s="40"/>
      <c r="AJ88" s="49"/>
      <c r="AO88" s="3" t="s">
        <v>74</v>
      </c>
      <c r="AP88" s="49"/>
      <c r="AQ88" s="49"/>
      <c r="AR88" s="49"/>
    </row>
    <row r="89" spans="1:44" s="4" customFormat="1" ht="15" x14ac:dyDescent="0.25">
      <c r="A89" s="63"/>
      <c r="B89" s="51"/>
      <c r="C89" s="543" t="s">
        <v>75</v>
      </c>
      <c r="D89" s="543"/>
      <c r="E89" s="543"/>
      <c r="F89" s="54"/>
      <c r="G89" s="55"/>
      <c r="H89" s="55"/>
      <c r="I89" s="55"/>
      <c r="J89" s="66"/>
      <c r="K89" s="55"/>
      <c r="L89" s="56">
        <v>24.67</v>
      </c>
      <c r="M89" s="55"/>
      <c r="N89" s="59">
        <v>1104.48</v>
      </c>
      <c r="AI89" s="40"/>
      <c r="AJ89" s="49"/>
      <c r="AN89" s="3" t="s">
        <v>75</v>
      </c>
      <c r="AP89" s="49"/>
      <c r="AQ89" s="49"/>
      <c r="AR89" s="49"/>
    </row>
    <row r="90" spans="1:44" s="4" customFormat="1" ht="45.75" x14ac:dyDescent="0.25">
      <c r="A90" s="63"/>
      <c r="B90" s="51" t="s">
        <v>915</v>
      </c>
      <c r="C90" s="543" t="s">
        <v>916</v>
      </c>
      <c r="D90" s="543"/>
      <c r="E90" s="543"/>
      <c r="F90" s="54" t="s">
        <v>78</v>
      </c>
      <c r="G90" s="61">
        <v>73</v>
      </c>
      <c r="H90" s="55"/>
      <c r="I90" s="61">
        <v>73</v>
      </c>
      <c r="J90" s="66"/>
      <c r="K90" s="55"/>
      <c r="L90" s="56">
        <v>18.010000000000002</v>
      </c>
      <c r="M90" s="55"/>
      <c r="N90" s="60">
        <v>806.27</v>
      </c>
      <c r="AI90" s="40"/>
      <c r="AJ90" s="49"/>
      <c r="AN90" s="3" t="s">
        <v>916</v>
      </c>
      <c r="AP90" s="49"/>
      <c r="AQ90" s="49"/>
      <c r="AR90" s="49"/>
    </row>
    <row r="91" spans="1:44" s="4" customFormat="1" ht="45.75" x14ac:dyDescent="0.25">
      <c r="A91" s="63"/>
      <c r="B91" s="51" t="s">
        <v>917</v>
      </c>
      <c r="C91" s="543" t="s">
        <v>918</v>
      </c>
      <c r="D91" s="543"/>
      <c r="E91" s="543"/>
      <c r="F91" s="54" t="s">
        <v>78</v>
      </c>
      <c r="G91" s="61">
        <v>34</v>
      </c>
      <c r="H91" s="58">
        <v>0.85</v>
      </c>
      <c r="I91" s="64">
        <v>28.9</v>
      </c>
      <c r="J91" s="66"/>
      <c r="K91" s="55"/>
      <c r="L91" s="56">
        <v>7.13</v>
      </c>
      <c r="M91" s="55"/>
      <c r="N91" s="60">
        <v>319.19</v>
      </c>
      <c r="AI91" s="40"/>
      <c r="AJ91" s="49"/>
      <c r="AN91" s="3" t="s">
        <v>918</v>
      </c>
      <c r="AP91" s="49"/>
      <c r="AQ91" s="49"/>
      <c r="AR91" s="49"/>
    </row>
    <row r="92" spans="1:44" s="4" customFormat="1" ht="15" x14ac:dyDescent="0.25">
      <c r="A92" s="72"/>
      <c r="B92" s="73"/>
      <c r="C92" s="542" t="s">
        <v>81</v>
      </c>
      <c r="D92" s="542"/>
      <c r="E92" s="542"/>
      <c r="F92" s="43"/>
      <c r="G92" s="44"/>
      <c r="H92" s="44"/>
      <c r="I92" s="44"/>
      <c r="J92" s="47"/>
      <c r="K92" s="44"/>
      <c r="L92" s="74">
        <v>90.91</v>
      </c>
      <c r="M92" s="69"/>
      <c r="N92" s="75">
        <v>2612.46</v>
      </c>
      <c r="AI92" s="40"/>
      <c r="AJ92" s="49"/>
      <c r="AP92" s="49" t="s">
        <v>81</v>
      </c>
      <c r="AQ92" s="49"/>
      <c r="AR92" s="49"/>
    </row>
    <row r="93" spans="1:44" s="4" customFormat="1" ht="57" x14ac:dyDescent="0.25">
      <c r="A93" s="41" t="s">
        <v>69</v>
      </c>
      <c r="B93" s="42" t="s">
        <v>919</v>
      </c>
      <c r="C93" s="542" t="s">
        <v>920</v>
      </c>
      <c r="D93" s="542"/>
      <c r="E93" s="542"/>
      <c r="F93" s="43" t="s">
        <v>115</v>
      </c>
      <c r="G93" s="44">
        <v>5</v>
      </c>
      <c r="H93" s="45">
        <v>1</v>
      </c>
      <c r="I93" s="45">
        <v>5</v>
      </c>
      <c r="J93" s="74">
        <v>43.87</v>
      </c>
      <c r="K93" s="44"/>
      <c r="L93" s="74">
        <v>219.35</v>
      </c>
      <c r="M93" s="46">
        <v>8.16</v>
      </c>
      <c r="N93" s="75">
        <v>1789.9</v>
      </c>
      <c r="AI93" s="40"/>
      <c r="AJ93" s="49" t="s">
        <v>920</v>
      </c>
      <c r="AP93" s="49"/>
      <c r="AQ93" s="49"/>
      <c r="AR93" s="49"/>
    </row>
    <row r="94" spans="1:44" s="4" customFormat="1" ht="15" x14ac:dyDescent="0.25">
      <c r="A94" s="72"/>
      <c r="B94" s="73"/>
      <c r="C94" s="542" t="s">
        <v>81</v>
      </c>
      <c r="D94" s="542"/>
      <c r="E94" s="542"/>
      <c r="F94" s="43"/>
      <c r="G94" s="44"/>
      <c r="H94" s="44"/>
      <c r="I94" s="44"/>
      <c r="J94" s="47"/>
      <c r="K94" s="44"/>
      <c r="L94" s="74">
        <v>219.35</v>
      </c>
      <c r="M94" s="69"/>
      <c r="N94" s="75">
        <v>1789.9</v>
      </c>
      <c r="AI94" s="40"/>
      <c r="AJ94" s="49"/>
      <c r="AP94" s="49" t="s">
        <v>81</v>
      </c>
      <c r="AQ94" s="49"/>
      <c r="AR94" s="49"/>
    </row>
    <row r="95" spans="1:44" s="4" customFormat="1" ht="15" x14ac:dyDescent="0.25">
      <c r="A95" s="83"/>
      <c r="B95" s="84"/>
      <c r="C95" s="84"/>
      <c r="D95" s="84"/>
      <c r="E95" s="84"/>
      <c r="F95" s="85"/>
      <c r="G95" s="85"/>
      <c r="H95" s="85"/>
      <c r="I95" s="85"/>
      <c r="J95" s="86"/>
      <c r="K95" s="85"/>
      <c r="L95" s="86"/>
      <c r="M95" s="55"/>
      <c r="N95" s="86"/>
      <c r="AI95" s="40"/>
      <c r="AJ95" s="49"/>
      <c r="AP95" s="49"/>
      <c r="AQ95" s="49"/>
      <c r="AR95" s="49"/>
    </row>
    <row r="96" spans="1:44" s="4" customFormat="1" ht="15" x14ac:dyDescent="0.25">
      <c r="A96" s="87"/>
      <c r="B96" s="88"/>
      <c r="C96" s="542" t="s">
        <v>921</v>
      </c>
      <c r="D96" s="542"/>
      <c r="E96" s="542"/>
      <c r="F96" s="542"/>
      <c r="G96" s="542"/>
      <c r="H96" s="542"/>
      <c r="I96" s="542"/>
      <c r="J96" s="542"/>
      <c r="K96" s="542"/>
      <c r="L96" s="124">
        <v>948.66</v>
      </c>
      <c r="M96" s="90"/>
      <c r="N96" s="91">
        <v>31531.39</v>
      </c>
      <c r="AI96" s="40"/>
      <c r="AJ96" s="49"/>
      <c r="AP96" s="49"/>
      <c r="AQ96" s="49" t="s">
        <v>921</v>
      </c>
      <c r="AR96" s="49"/>
    </row>
    <row r="97" spans="1:46" s="4" customFormat="1" ht="11.25" hidden="1" customHeight="1" x14ac:dyDescent="0.25"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6"/>
      <c r="M97" s="96"/>
      <c r="N97" s="96"/>
    </row>
    <row r="98" spans="1:46" s="4" customFormat="1" ht="15" x14ac:dyDescent="0.25">
      <c r="A98" s="87"/>
      <c r="B98" s="88"/>
      <c r="C98" s="542" t="s">
        <v>291</v>
      </c>
      <c r="D98" s="542"/>
      <c r="E98" s="542"/>
      <c r="F98" s="542"/>
      <c r="G98" s="542"/>
      <c r="H98" s="542"/>
      <c r="I98" s="542"/>
      <c r="J98" s="542"/>
      <c r="K98" s="542"/>
      <c r="L98" s="97"/>
      <c r="M98" s="90"/>
      <c r="N98" s="98"/>
      <c r="AS98" s="49" t="s">
        <v>291</v>
      </c>
    </row>
    <row r="99" spans="1:46" s="4" customFormat="1" ht="16.5" x14ac:dyDescent="0.3">
      <c r="A99" s="99"/>
      <c r="B99" s="51"/>
      <c r="C99" s="543" t="s">
        <v>292</v>
      </c>
      <c r="D99" s="543"/>
      <c r="E99" s="543"/>
      <c r="F99" s="543"/>
      <c r="G99" s="543"/>
      <c r="H99" s="543"/>
      <c r="I99" s="543"/>
      <c r="J99" s="543"/>
      <c r="K99" s="543"/>
      <c r="L99" s="106">
        <v>852.49</v>
      </c>
      <c r="M99" s="101"/>
      <c r="N99" s="102">
        <v>26170.83</v>
      </c>
      <c r="O99" s="103"/>
      <c r="P99" s="103"/>
      <c r="Q99" s="103"/>
      <c r="AS99" s="49"/>
      <c r="AT99" s="3" t="s">
        <v>292</v>
      </c>
    </row>
    <row r="100" spans="1:46" s="4" customFormat="1" ht="16.5" x14ac:dyDescent="0.3">
      <c r="A100" s="99"/>
      <c r="B100" s="51"/>
      <c r="C100" s="543" t="s">
        <v>293</v>
      </c>
      <c r="D100" s="543"/>
      <c r="E100" s="543"/>
      <c r="F100" s="543"/>
      <c r="G100" s="543"/>
      <c r="H100" s="543"/>
      <c r="I100" s="543"/>
      <c r="J100" s="543"/>
      <c r="K100" s="543"/>
      <c r="L100" s="104"/>
      <c r="M100" s="101"/>
      <c r="N100" s="105"/>
      <c r="O100" s="103"/>
      <c r="P100" s="103"/>
      <c r="Q100" s="103"/>
      <c r="AS100" s="49"/>
      <c r="AT100" s="3" t="s">
        <v>293</v>
      </c>
    </row>
    <row r="101" spans="1:46" s="4" customFormat="1" ht="16.5" x14ac:dyDescent="0.3">
      <c r="A101" s="99"/>
      <c r="B101" s="51"/>
      <c r="C101" s="543" t="s">
        <v>294</v>
      </c>
      <c r="D101" s="543"/>
      <c r="E101" s="543"/>
      <c r="F101" s="543"/>
      <c r="G101" s="543"/>
      <c r="H101" s="543"/>
      <c r="I101" s="543"/>
      <c r="J101" s="543"/>
      <c r="K101" s="543"/>
      <c r="L101" s="106">
        <v>517.92999999999995</v>
      </c>
      <c r="M101" s="101"/>
      <c r="N101" s="102">
        <v>23187.73</v>
      </c>
      <c r="O101" s="103"/>
      <c r="P101" s="103"/>
      <c r="Q101" s="103"/>
      <c r="AS101" s="49"/>
      <c r="AT101" s="3" t="s">
        <v>294</v>
      </c>
    </row>
    <row r="102" spans="1:46" s="4" customFormat="1" ht="16.5" x14ac:dyDescent="0.3">
      <c r="A102" s="99"/>
      <c r="B102" s="51"/>
      <c r="C102" s="543" t="s">
        <v>295</v>
      </c>
      <c r="D102" s="543"/>
      <c r="E102" s="543"/>
      <c r="F102" s="543"/>
      <c r="G102" s="543"/>
      <c r="H102" s="543"/>
      <c r="I102" s="543"/>
      <c r="J102" s="543"/>
      <c r="K102" s="543"/>
      <c r="L102" s="106">
        <v>49.82</v>
      </c>
      <c r="M102" s="101"/>
      <c r="N102" s="120">
        <v>659.62</v>
      </c>
      <c r="O102" s="103"/>
      <c r="P102" s="103"/>
      <c r="Q102" s="103"/>
      <c r="AS102" s="49"/>
      <c r="AT102" s="3" t="s">
        <v>295</v>
      </c>
    </row>
    <row r="103" spans="1:46" s="4" customFormat="1" ht="16.5" x14ac:dyDescent="0.3">
      <c r="A103" s="99"/>
      <c r="B103" s="51"/>
      <c r="C103" s="543" t="s">
        <v>296</v>
      </c>
      <c r="D103" s="543"/>
      <c r="E103" s="543"/>
      <c r="F103" s="543"/>
      <c r="G103" s="543"/>
      <c r="H103" s="543"/>
      <c r="I103" s="543"/>
      <c r="J103" s="543"/>
      <c r="K103" s="543"/>
      <c r="L103" s="106">
        <v>5.62</v>
      </c>
      <c r="M103" s="101"/>
      <c r="N103" s="120">
        <v>251.61</v>
      </c>
      <c r="O103" s="103"/>
      <c r="P103" s="103"/>
      <c r="Q103" s="103"/>
      <c r="AS103" s="49"/>
      <c r="AT103" s="3" t="s">
        <v>296</v>
      </c>
    </row>
    <row r="104" spans="1:46" s="4" customFormat="1" ht="16.5" x14ac:dyDescent="0.3">
      <c r="A104" s="99"/>
      <c r="B104" s="51"/>
      <c r="C104" s="543" t="s">
        <v>297</v>
      </c>
      <c r="D104" s="543"/>
      <c r="E104" s="543"/>
      <c r="F104" s="543"/>
      <c r="G104" s="543"/>
      <c r="H104" s="543"/>
      <c r="I104" s="543"/>
      <c r="J104" s="543"/>
      <c r="K104" s="543"/>
      <c r="L104" s="106">
        <v>284.74</v>
      </c>
      <c r="M104" s="101"/>
      <c r="N104" s="102">
        <v>2323.48</v>
      </c>
      <c r="O104" s="103"/>
      <c r="P104" s="103"/>
      <c r="Q104" s="103"/>
      <c r="AS104" s="49"/>
      <c r="AT104" s="3" t="s">
        <v>297</v>
      </c>
    </row>
    <row r="105" spans="1:46" s="4" customFormat="1" ht="16.5" x14ac:dyDescent="0.3">
      <c r="A105" s="99"/>
      <c r="B105" s="51"/>
      <c r="C105" s="543" t="s">
        <v>298</v>
      </c>
      <c r="D105" s="543"/>
      <c r="E105" s="543"/>
      <c r="F105" s="543"/>
      <c r="G105" s="543"/>
      <c r="H105" s="543"/>
      <c r="I105" s="543"/>
      <c r="J105" s="543"/>
      <c r="K105" s="543"/>
      <c r="L105" s="100">
        <v>1639.71</v>
      </c>
      <c r="M105" s="101"/>
      <c r="N105" s="102">
        <v>61414.47</v>
      </c>
      <c r="O105" s="103"/>
      <c r="P105" s="103"/>
      <c r="Q105" s="103"/>
      <c r="AS105" s="49"/>
      <c r="AT105" s="3" t="s">
        <v>298</v>
      </c>
    </row>
    <row r="106" spans="1:46" s="4" customFormat="1" ht="16.5" x14ac:dyDescent="0.3">
      <c r="A106" s="99"/>
      <c r="B106" s="51"/>
      <c r="C106" s="543" t="s">
        <v>293</v>
      </c>
      <c r="D106" s="543"/>
      <c r="E106" s="543"/>
      <c r="F106" s="543"/>
      <c r="G106" s="543"/>
      <c r="H106" s="543"/>
      <c r="I106" s="543"/>
      <c r="J106" s="543"/>
      <c r="K106" s="543"/>
      <c r="L106" s="104"/>
      <c r="M106" s="101"/>
      <c r="N106" s="105"/>
      <c r="O106" s="103"/>
      <c r="P106" s="103"/>
      <c r="Q106" s="103"/>
      <c r="AS106" s="49"/>
      <c r="AT106" s="3" t="s">
        <v>293</v>
      </c>
    </row>
    <row r="107" spans="1:46" s="4" customFormat="1" ht="16.5" x14ac:dyDescent="0.3">
      <c r="A107" s="99"/>
      <c r="B107" s="51"/>
      <c r="C107" s="543" t="s">
        <v>299</v>
      </c>
      <c r="D107" s="543"/>
      <c r="E107" s="543"/>
      <c r="F107" s="543"/>
      <c r="G107" s="543"/>
      <c r="H107" s="543"/>
      <c r="I107" s="543"/>
      <c r="J107" s="543"/>
      <c r="K107" s="543"/>
      <c r="L107" s="106">
        <v>517.92999999999995</v>
      </c>
      <c r="M107" s="101"/>
      <c r="N107" s="102">
        <v>23187.73</v>
      </c>
      <c r="O107" s="103"/>
      <c r="P107" s="103"/>
      <c r="Q107" s="103"/>
      <c r="AS107" s="49"/>
      <c r="AT107" s="3" t="s">
        <v>299</v>
      </c>
    </row>
    <row r="108" spans="1:46" s="4" customFormat="1" ht="16.5" x14ac:dyDescent="0.3">
      <c r="A108" s="99"/>
      <c r="B108" s="51"/>
      <c r="C108" s="543" t="s">
        <v>300</v>
      </c>
      <c r="D108" s="543"/>
      <c r="E108" s="543"/>
      <c r="F108" s="543"/>
      <c r="G108" s="543"/>
      <c r="H108" s="543"/>
      <c r="I108" s="543"/>
      <c r="J108" s="543"/>
      <c r="K108" s="543"/>
      <c r="L108" s="106">
        <v>49.82</v>
      </c>
      <c r="M108" s="101"/>
      <c r="N108" s="120">
        <v>659.62</v>
      </c>
      <c r="O108" s="103"/>
      <c r="P108" s="103"/>
      <c r="Q108" s="103"/>
      <c r="AS108" s="49"/>
      <c r="AT108" s="3" t="s">
        <v>300</v>
      </c>
    </row>
    <row r="109" spans="1:46" s="4" customFormat="1" ht="16.5" x14ac:dyDescent="0.3">
      <c r="A109" s="99"/>
      <c r="B109" s="51"/>
      <c r="C109" s="543" t="s">
        <v>301</v>
      </c>
      <c r="D109" s="543"/>
      <c r="E109" s="543"/>
      <c r="F109" s="543"/>
      <c r="G109" s="543"/>
      <c r="H109" s="543"/>
      <c r="I109" s="543"/>
      <c r="J109" s="543"/>
      <c r="K109" s="543"/>
      <c r="L109" s="106">
        <v>5.62</v>
      </c>
      <c r="M109" s="101"/>
      <c r="N109" s="120">
        <v>251.61</v>
      </c>
      <c r="O109" s="103"/>
      <c r="P109" s="103"/>
      <c r="Q109" s="103"/>
      <c r="AS109" s="49"/>
      <c r="AT109" s="3" t="s">
        <v>301</v>
      </c>
    </row>
    <row r="110" spans="1:46" s="4" customFormat="1" ht="16.5" x14ac:dyDescent="0.3">
      <c r="A110" s="99"/>
      <c r="B110" s="51"/>
      <c r="C110" s="543" t="s">
        <v>302</v>
      </c>
      <c r="D110" s="543"/>
      <c r="E110" s="543"/>
      <c r="F110" s="543"/>
      <c r="G110" s="543"/>
      <c r="H110" s="543"/>
      <c r="I110" s="543"/>
      <c r="J110" s="543"/>
      <c r="K110" s="543"/>
      <c r="L110" s="106">
        <v>284.74</v>
      </c>
      <c r="M110" s="101"/>
      <c r="N110" s="102">
        <v>2323.48</v>
      </c>
      <c r="O110" s="103"/>
      <c r="P110" s="103"/>
      <c r="Q110" s="103"/>
      <c r="AS110" s="49"/>
      <c r="AT110" s="3" t="s">
        <v>302</v>
      </c>
    </row>
    <row r="111" spans="1:46" s="4" customFormat="1" ht="16.5" x14ac:dyDescent="0.3">
      <c r="A111" s="99"/>
      <c r="B111" s="51"/>
      <c r="C111" s="543" t="s">
        <v>303</v>
      </c>
      <c r="D111" s="543"/>
      <c r="E111" s="543"/>
      <c r="F111" s="543"/>
      <c r="G111" s="543"/>
      <c r="H111" s="543"/>
      <c r="I111" s="543"/>
      <c r="J111" s="543"/>
      <c r="K111" s="543"/>
      <c r="L111" s="106">
        <v>524.12</v>
      </c>
      <c r="M111" s="101"/>
      <c r="N111" s="102">
        <v>23464.62</v>
      </c>
      <c r="O111" s="103"/>
      <c r="P111" s="103"/>
      <c r="Q111" s="103"/>
      <c r="AS111" s="49"/>
      <c r="AT111" s="3" t="s">
        <v>303</v>
      </c>
    </row>
    <row r="112" spans="1:46" s="4" customFormat="1" ht="16.5" x14ac:dyDescent="0.3">
      <c r="A112" s="99"/>
      <c r="B112" s="51"/>
      <c r="C112" s="543" t="s">
        <v>304</v>
      </c>
      <c r="D112" s="543"/>
      <c r="E112" s="543"/>
      <c r="F112" s="543"/>
      <c r="G112" s="543"/>
      <c r="H112" s="543"/>
      <c r="I112" s="543"/>
      <c r="J112" s="543"/>
      <c r="K112" s="543"/>
      <c r="L112" s="106">
        <v>263.10000000000002</v>
      </c>
      <c r="M112" s="101"/>
      <c r="N112" s="102">
        <v>11779.02</v>
      </c>
      <c r="O112" s="103"/>
      <c r="P112" s="103"/>
      <c r="Q112" s="103"/>
      <c r="AS112" s="49"/>
      <c r="AT112" s="3" t="s">
        <v>304</v>
      </c>
    </row>
    <row r="113" spans="1:52" s="4" customFormat="1" ht="16.5" x14ac:dyDescent="0.3">
      <c r="A113" s="99"/>
      <c r="B113" s="51"/>
      <c r="C113" s="543" t="s">
        <v>307</v>
      </c>
      <c r="D113" s="543"/>
      <c r="E113" s="543"/>
      <c r="F113" s="543"/>
      <c r="G113" s="543"/>
      <c r="H113" s="543"/>
      <c r="I113" s="543"/>
      <c r="J113" s="543"/>
      <c r="K113" s="543"/>
      <c r="L113" s="106">
        <v>523.54999999999995</v>
      </c>
      <c r="M113" s="101"/>
      <c r="N113" s="102">
        <v>23439.34</v>
      </c>
      <c r="O113" s="103"/>
      <c r="P113" s="103"/>
      <c r="Q113" s="103"/>
      <c r="AS113" s="49"/>
      <c r="AT113" s="3" t="s">
        <v>307</v>
      </c>
    </row>
    <row r="114" spans="1:52" s="4" customFormat="1" ht="16.5" x14ac:dyDescent="0.3">
      <c r="A114" s="99"/>
      <c r="B114" s="51"/>
      <c r="C114" s="543" t="s">
        <v>308</v>
      </c>
      <c r="D114" s="543"/>
      <c r="E114" s="543"/>
      <c r="F114" s="543"/>
      <c r="G114" s="543"/>
      <c r="H114" s="543"/>
      <c r="I114" s="543"/>
      <c r="J114" s="543"/>
      <c r="K114" s="543"/>
      <c r="L114" s="106">
        <v>524.12</v>
      </c>
      <c r="M114" s="101"/>
      <c r="N114" s="102">
        <v>23464.62</v>
      </c>
      <c r="O114" s="103"/>
      <c r="P114" s="103"/>
      <c r="Q114" s="103"/>
      <c r="AS114" s="49"/>
      <c r="AT114" s="3" t="s">
        <v>308</v>
      </c>
    </row>
    <row r="115" spans="1:52" s="4" customFormat="1" ht="16.5" x14ac:dyDescent="0.3">
      <c r="A115" s="99"/>
      <c r="B115" s="51"/>
      <c r="C115" s="543" t="s">
        <v>309</v>
      </c>
      <c r="D115" s="543"/>
      <c r="E115" s="543"/>
      <c r="F115" s="543"/>
      <c r="G115" s="543"/>
      <c r="H115" s="543"/>
      <c r="I115" s="543"/>
      <c r="J115" s="543"/>
      <c r="K115" s="543"/>
      <c r="L115" s="106">
        <v>263.10000000000002</v>
      </c>
      <c r="M115" s="101"/>
      <c r="N115" s="102">
        <v>11779.02</v>
      </c>
      <c r="O115" s="103"/>
      <c r="P115" s="103"/>
      <c r="Q115" s="103"/>
      <c r="AS115" s="49"/>
      <c r="AT115" s="3" t="s">
        <v>309</v>
      </c>
    </row>
    <row r="116" spans="1:52" s="4" customFormat="1" ht="16.5" x14ac:dyDescent="0.3">
      <c r="A116" s="99"/>
      <c r="B116" s="51"/>
      <c r="C116" s="543" t="s">
        <v>310</v>
      </c>
      <c r="D116" s="543"/>
      <c r="E116" s="543"/>
      <c r="F116" s="543"/>
      <c r="G116" s="543"/>
      <c r="H116" s="543"/>
      <c r="I116" s="543"/>
      <c r="J116" s="543"/>
      <c r="K116" s="543"/>
      <c r="L116" s="106">
        <v>134.46</v>
      </c>
      <c r="M116" s="101"/>
      <c r="N116" s="102">
        <v>5035.99</v>
      </c>
      <c r="O116" s="103"/>
      <c r="P116" s="103"/>
      <c r="Q116" s="103"/>
      <c r="AS116" s="49"/>
      <c r="AT116" s="3" t="s">
        <v>310</v>
      </c>
    </row>
    <row r="117" spans="1:52" s="4" customFormat="1" ht="16.5" x14ac:dyDescent="0.3">
      <c r="A117" s="99"/>
      <c r="B117" s="107"/>
      <c r="C117" s="548" t="s">
        <v>306</v>
      </c>
      <c r="D117" s="548"/>
      <c r="E117" s="548"/>
      <c r="F117" s="548"/>
      <c r="G117" s="548"/>
      <c r="H117" s="548"/>
      <c r="I117" s="548"/>
      <c r="J117" s="548"/>
      <c r="K117" s="548"/>
      <c r="L117" s="108">
        <v>1774.17</v>
      </c>
      <c r="M117" s="109"/>
      <c r="N117" s="110">
        <v>66450.460000000006</v>
      </c>
      <c r="O117" s="103"/>
      <c r="P117" s="103"/>
      <c r="Q117" s="103"/>
      <c r="AS117" s="49"/>
      <c r="AU117" s="49" t="s">
        <v>306</v>
      </c>
    </row>
    <row r="118" spans="1:52" s="4" customFormat="1" ht="16.5" x14ac:dyDescent="0.3">
      <c r="A118" s="99"/>
      <c r="B118" s="51"/>
      <c r="C118" s="543" t="s">
        <v>311</v>
      </c>
      <c r="D118" s="543"/>
      <c r="E118" s="543"/>
      <c r="F118" s="543"/>
      <c r="G118" s="543"/>
      <c r="H118" s="543"/>
      <c r="I118" s="543"/>
      <c r="J118" s="543"/>
      <c r="K118" s="543"/>
      <c r="L118" s="106">
        <v>42.58</v>
      </c>
      <c r="M118" s="101"/>
      <c r="N118" s="102">
        <v>1594.81</v>
      </c>
      <c r="O118" s="103"/>
      <c r="P118" s="103"/>
      <c r="Q118" s="103"/>
      <c r="AS118" s="49"/>
      <c r="AT118" s="3" t="s">
        <v>311</v>
      </c>
      <c r="AU118" s="49"/>
    </row>
    <row r="119" spans="1:52" s="4" customFormat="1" ht="16.5" x14ac:dyDescent="0.3">
      <c r="A119" s="99"/>
      <c r="B119" s="107"/>
      <c r="C119" s="548" t="s">
        <v>306</v>
      </c>
      <c r="D119" s="548"/>
      <c r="E119" s="548"/>
      <c r="F119" s="548"/>
      <c r="G119" s="548"/>
      <c r="H119" s="548"/>
      <c r="I119" s="548"/>
      <c r="J119" s="548"/>
      <c r="K119" s="548"/>
      <c r="L119" s="108">
        <v>1816.75</v>
      </c>
      <c r="M119" s="109"/>
      <c r="N119" s="110">
        <v>68045.27</v>
      </c>
      <c r="O119" s="103"/>
      <c r="P119" s="103"/>
      <c r="Q119" s="103"/>
      <c r="AS119" s="49"/>
      <c r="AU119" s="49" t="s">
        <v>306</v>
      </c>
    </row>
    <row r="120" spans="1:52" s="4" customFormat="1" ht="16.5" x14ac:dyDescent="0.3">
      <c r="A120" s="99"/>
      <c r="B120" s="107"/>
      <c r="C120" s="548" t="s">
        <v>312</v>
      </c>
      <c r="D120" s="548"/>
      <c r="E120" s="548"/>
      <c r="F120" s="548"/>
      <c r="G120" s="548"/>
      <c r="H120" s="548"/>
      <c r="I120" s="548"/>
      <c r="J120" s="548"/>
      <c r="K120" s="548"/>
      <c r="L120" s="108">
        <v>1816.75</v>
      </c>
      <c r="M120" s="109"/>
      <c r="N120" s="110">
        <v>68045.27</v>
      </c>
      <c r="O120" s="103"/>
      <c r="P120" s="103"/>
      <c r="Q120" s="103"/>
      <c r="AS120" s="49"/>
      <c r="AU120" s="49" t="s">
        <v>312</v>
      </c>
    </row>
    <row r="121" spans="1:52" s="4" customFormat="1" ht="16.5" x14ac:dyDescent="0.3">
      <c r="A121" s="99"/>
      <c r="B121" s="107"/>
      <c r="C121" s="548" t="s">
        <v>313</v>
      </c>
      <c r="D121" s="548"/>
      <c r="E121" s="548"/>
      <c r="F121" s="548"/>
      <c r="G121" s="548"/>
      <c r="H121" s="548"/>
      <c r="I121" s="548"/>
      <c r="J121" s="548"/>
      <c r="K121" s="548"/>
      <c r="L121" s="108">
        <v>1816.75</v>
      </c>
      <c r="M121" s="109"/>
      <c r="N121" s="110">
        <v>68045.27</v>
      </c>
      <c r="O121" s="103"/>
      <c r="P121" s="103"/>
      <c r="Q121" s="103"/>
      <c r="AS121" s="49"/>
      <c r="AU121" s="49"/>
      <c r="AV121" s="49" t="s">
        <v>313</v>
      </c>
    </row>
    <row r="122" spans="1:52" s="4" customFormat="1" ht="1.5" customHeight="1" x14ac:dyDescent="0.25">
      <c r="B122" s="86"/>
      <c r="C122" s="84"/>
      <c r="D122" s="84"/>
      <c r="E122" s="84"/>
      <c r="F122" s="84"/>
      <c r="G122" s="84"/>
      <c r="H122" s="84"/>
      <c r="I122" s="84"/>
      <c r="J122" s="84"/>
      <c r="K122" s="84"/>
      <c r="L122" s="108"/>
      <c r="M122" s="111"/>
      <c r="N122" s="112"/>
    </row>
    <row r="123" spans="1:52" s="4" customFormat="1" ht="22.9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</row>
    <row r="124" spans="1:52" s="23" customFormat="1" ht="15" hidden="1" x14ac:dyDescent="0.25">
      <c r="A124" s="6" t="s">
        <v>112</v>
      </c>
      <c r="B124" s="115" t="s">
        <v>314</v>
      </c>
      <c r="C124" s="549"/>
      <c r="D124" s="549"/>
      <c r="E124" s="549"/>
      <c r="F124" s="549"/>
      <c r="G124" s="549"/>
      <c r="H124" s="550"/>
      <c r="I124" s="550"/>
      <c r="J124" s="550"/>
      <c r="K124" s="550"/>
      <c r="L124" s="550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 t="s">
        <v>9</v>
      </c>
      <c r="AX124" s="10" t="s">
        <v>9</v>
      </c>
      <c r="AY124" s="10"/>
      <c r="AZ124" s="10"/>
    </row>
    <row r="125" spans="1:52" s="116" customFormat="1" ht="16.149999999999999" hidden="1" customHeight="1" x14ac:dyDescent="0.25">
      <c r="A125" s="8"/>
      <c r="B125" s="115"/>
      <c r="C125" s="551" t="s">
        <v>315</v>
      </c>
      <c r="D125" s="551"/>
      <c r="E125" s="551"/>
      <c r="F125" s="551"/>
      <c r="G125" s="551"/>
      <c r="H125" s="551"/>
      <c r="I125" s="551"/>
      <c r="J125" s="551"/>
      <c r="K125" s="551"/>
      <c r="L125" s="551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</row>
    <row r="126" spans="1:52" s="23" customFormat="1" ht="15" hidden="1" x14ac:dyDescent="0.25">
      <c r="A126" s="6"/>
      <c r="B126" s="115" t="s">
        <v>316</v>
      </c>
      <c r="C126" s="549"/>
      <c r="D126" s="549"/>
      <c r="E126" s="549"/>
      <c r="F126" s="549"/>
      <c r="G126" s="549"/>
      <c r="H126" s="550"/>
      <c r="I126" s="550"/>
      <c r="J126" s="550"/>
      <c r="K126" s="550"/>
      <c r="L126" s="550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 t="s">
        <v>9</v>
      </c>
      <c r="AZ126" s="10" t="s">
        <v>9</v>
      </c>
    </row>
    <row r="127" spans="1:52" s="116" customFormat="1" ht="16.149999999999999" hidden="1" customHeight="1" x14ac:dyDescent="0.25">
      <c r="A127" s="8"/>
      <c r="C127" s="551" t="s">
        <v>315</v>
      </c>
      <c r="D127" s="551"/>
      <c r="E127" s="551"/>
      <c r="F127" s="551"/>
      <c r="G127" s="551"/>
      <c r="H127" s="551"/>
      <c r="I127" s="551"/>
      <c r="J127" s="551"/>
      <c r="K127" s="551"/>
      <c r="L127" s="551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17"/>
      <c r="AX127" s="117"/>
      <c r="AY127" s="117"/>
      <c r="AZ127" s="117"/>
    </row>
    <row r="128" spans="1:52" s="4" customFormat="1" ht="21" customHeight="1" x14ac:dyDescent="0.25"/>
    <row r="129" spans="1:52" s="23" customFormat="1" ht="22.5" customHeight="1" x14ac:dyDescent="0.25">
      <c r="A129" s="545" t="s">
        <v>317</v>
      </c>
      <c r="B129" s="545"/>
      <c r="C129" s="545"/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5"/>
      <c r="O129" s="95"/>
      <c r="P129" s="95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</row>
    <row r="130" spans="1:52" s="23" customFormat="1" ht="12.75" customHeight="1" x14ac:dyDescent="0.25">
      <c r="A130" s="545" t="s">
        <v>318</v>
      </c>
      <c r="B130" s="545"/>
      <c r="C130" s="545"/>
      <c r="D130" s="545"/>
      <c r="E130" s="545"/>
      <c r="F130" s="545"/>
      <c r="G130" s="545"/>
      <c r="H130" s="545"/>
      <c r="I130" s="545"/>
      <c r="J130" s="545"/>
      <c r="K130" s="545"/>
      <c r="L130" s="545"/>
      <c r="M130" s="545"/>
      <c r="N130" s="545"/>
      <c r="O130" s="95"/>
      <c r="P130" s="95"/>
      <c r="Q130" s="4"/>
      <c r="R130" s="4"/>
      <c r="S130" s="4"/>
      <c r="T130" s="4"/>
      <c r="U130" s="4"/>
      <c r="V130" s="4"/>
      <c r="W130" s="4"/>
      <c r="X130" s="4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</row>
    <row r="131" spans="1:52" s="23" customFormat="1" ht="12.75" customHeight="1" x14ac:dyDescent="0.25">
      <c r="A131" s="545" t="s">
        <v>319</v>
      </c>
      <c r="B131" s="545"/>
      <c r="C131" s="545"/>
      <c r="D131" s="545"/>
      <c r="E131" s="545"/>
      <c r="F131" s="545"/>
      <c r="G131" s="545"/>
      <c r="H131" s="545"/>
      <c r="I131" s="545"/>
      <c r="J131" s="545"/>
      <c r="K131" s="545"/>
      <c r="L131" s="545"/>
      <c r="M131" s="545"/>
      <c r="N131" s="545"/>
      <c r="O131" s="95"/>
      <c r="P131" s="95"/>
      <c r="Q131" s="4"/>
      <c r="R131" s="4"/>
      <c r="S131" s="4"/>
      <c r="T131" s="4"/>
      <c r="U131" s="4"/>
      <c r="V131" s="4"/>
      <c r="W131" s="4"/>
      <c r="X131" s="4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</row>
    <row r="132" spans="1:52" s="23" customFormat="1" ht="20.25" customHeight="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4" customFormat="1" ht="15" x14ac:dyDescent="0.25">
      <c r="B133" s="118"/>
      <c r="D133" s="118"/>
      <c r="F133" s="118"/>
    </row>
  </sheetData>
  <mergeCells count="121">
    <mergeCell ref="C7:D7"/>
    <mergeCell ref="A1:N1"/>
    <mergeCell ref="A3:N3"/>
    <mergeCell ref="H5:I5"/>
    <mergeCell ref="A6:D6"/>
    <mergeCell ref="H6:K6"/>
    <mergeCell ref="A130:N130"/>
    <mergeCell ref="A131:N131"/>
    <mergeCell ref="C125:L125"/>
    <mergeCell ref="C126:G126"/>
    <mergeCell ref="H126:L126"/>
    <mergeCell ref="C127:L127"/>
    <mergeCell ref="A129:N129"/>
    <mergeCell ref="C118:K118"/>
    <mergeCell ref="C119:K119"/>
    <mergeCell ref="C120:K120"/>
    <mergeCell ref="C121:K121"/>
    <mergeCell ref="C124:G124"/>
    <mergeCell ref="H124:L124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1:E91"/>
    <mergeCell ref="C92:E92"/>
    <mergeCell ref="C93:E93"/>
    <mergeCell ref="C94:E94"/>
    <mergeCell ref="C96:K96"/>
    <mergeCell ref="C86:E86"/>
    <mergeCell ref="C87:E87"/>
    <mergeCell ref="C88:E88"/>
    <mergeCell ref="C89:E89"/>
    <mergeCell ref="C90:E90"/>
    <mergeCell ref="C81:E81"/>
    <mergeCell ref="C82:N82"/>
    <mergeCell ref="C83:N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N67"/>
    <mergeCell ref="C68:N68"/>
    <mergeCell ref="C69:N69"/>
    <mergeCell ref="C70:E70"/>
    <mergeCell ref="C60:E60"/>
    <mergeCell ref="C61:E61"/>
    <mergeCell ref="C63:K63"/>
    <mergeCell ref="A64:N64"/>
    <mergeCell ref="A65:N6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50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4190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4191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4191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30809.48</v>
      </c>
      <c r="D36" s="26" t="s">
        <v>4192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27807.19</v>
      </c>
      <c r="D38" s="26" t="s">
        <v>4193</v>
      </c>
      <c r="E38" s="27" t="s">
        <v>28</v>
      </c>
      <c r="G38" s="23" t="s">
        <v>32</v>
      </c>
      <c r="I38" s="23"/>
      <c r="J38" s="23"/>
      <c r="K38" s="23"/>
      <c r="L38" s="25">
        <v>2727.15</v>
      </c>
      <c r="M38" s="33" t="s">
        <v>4194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7003.31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1195.1400000000001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4195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4195</v>
      </c>
    </row>
    <row r="48" spans="1:36" s="4" customFormat="1" ht="45.75" x14ac:dyDescent="0.25">
      <c r="A48" s="41" t="s">
        <v>56</v>
      </c>
      <c r="B48" s="42" t="s">
        <v>1758</v>
      </c>
      <c r="C48" s="542" t="s">
        <v>1759</v>
      </c>
      <c r="D48" s="542"/>
      <c r="E48" s="542"/>
      <c r="F48" s="43" t="s">
        <v>453</v>
      </c>
      <c r="G48" s="44">
        <v>1.327</v>
      </c>
      <c r="H48" s="45">
        <v>1</v>
      </c>
      <c r="I48" s="92">
        <v>1.327</v>
      </c>
      <c r="J48" s="47"/>
      <c r="K48" s="44"/>
      <c r="L48" s="47"/>
      <c r="M48" s="44"/>
      <c r="N48" s="48"/>
      <c r="AI48" s="40"/>
      <c r="AJ48" s="49" t="s">
        <v>1759</v>
      </c>
    </row>
    <row r="49" spans="1:42" s="4" customFormat="1" ht="15" x14ac:dyDescent="0.25">
      <c r="A49" s="67"/>
      <c r="B49" s="53"/>
      <c r="C49" s="543" t="s">
        <v>4196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4196</v>
      </c>
    </row>
    <row r="50" spans="1:42" s="4" customFormat="1" ht="23.25" x14ac:dyDescent="0.25">
      <c r="A50" s="50"/>
      <c r="B50" s="51" t="s">
        <v>4021</v>
      </c>
      <c r="C50" s="545" t="s">
        <v>4022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4022</v>
      </c>
    </row>
    <row r="51" spans="1:42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L51" s="3" t="s">
        <v>118</v>
      </c>
    </row>
    <row r="52" spans="1:42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L52" s="3" t="s">
        <v>63</v>
      </c>
    </row>
    <row r="53" spans="1:42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82.68</v>
      </c>
      <c r="K53" s="57">
        <v>1.587</v>
      </c>
      <c r="L53" s="56">
        <v>174.12</v>
      </c>
      <c r="M53" s="58">
        <v>44.77</v>
      </c>
      <c r="N53" s="59">
        <v>7795.35</v>
      </c>
      <c r="AI53" s="40"/>
      <c r="AJ53" s="49"/>
      <c r="AM53" s="3" t="s">
        <v>64</v>
      </c>
    </row>
    <row r="54" spans="1:42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2918.84</v>
      </c>
      <c r="K54" s="57">
        <v>1.7250000000000001</v>
      </c>
      <c r="L54" s="76">
        <v>6681.44</v>
      </c>
      <c r="M54" s="58">
        <v>13.24</v>
      </c>
      <c r="N54" s="59">
        <v>88462.27</v>
      </c>
      <c r="AI54" s="40"/>
      <c r="AJ54" s="49"/>
      <c r="AM54" s="3" t="s">
        <v>66</v>
      </c>
    </row>
    <row r="55" spans="1:42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415.8</v>
      </c>
      <c r="K55" s="57">
        <v>1.7250000000000001</v>
      </c>
      <c r="L55" s="56">
        <v>951.8</v>
      </c>
      <c r="M55" s="58">
        <v>44.77</v>
      </c>
      <c r="N55" s="59">
        <v>42612.09</v>
      </c>
      <c r="AI55" s="40"/>
      <c r="AJ55" s="49"/>
      <c r="AM55" s="3" t="s">
        <v>68</v>
      </c>
    </row>
    <row r="56" spans="1:42" s="4" customFormat="1" ht="15" x14ac:dyDescent="0.25">
      <c r="A56" s="52"/>
      <c r="B56" s="51" t="s">
        <v>69</v>
      </c>
      <c r="C56" s="543" t="s">
        <v>70</v>
      </c>
      <c r="D56" s="543"/>
      <c r="E56" s="543"/>
      <c r="F56" s="54"/>
      <c r="G56" s="55"/>
      <c r="H56" s="55"/>
      <c r="I56" s="55"/>
      <c r="J56" s="56">
        <v>3.25</v>
      </c>
      <c r="K56" s="55"/>
      <c r="L56" s="56">
        <v>4.3099999999999996</v>
      </c>
      <c r="M56" s="58">
        <v>8.16</v>
      </c>
      <c r="N56" s="60">
        <v>35.17</v>
      </c>
      <c r="AI56" s="40"/>
      <c r="AJ56" s="49"/>
      <c r="AM56" s="3" t="s">
        <v>70</v>
      </c>
    </row>
    <row r="57" spans="1:42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64">
        <v>10.6</v>
      </c>
      <c r="H57" s="57">
        <v>1.587</v>
      </c>
      <c r="I57" s="94">
        <v>22.323059400000002</v>
      </c>
      <c r="J57" s="66"/>
      <c r="K57" s="55"/>
      <c r="L57" s="66"/>
      <c r="M57" s="55"/>
      <c r="N57" s="62"/>
      <c r="AI57" s="40"/>
      <c r="AJ57" s="49"/>
      <c r="AN57" s="3" t="s">
        <v>71</v>
      </c>
    </row>
    <row r="58" spans="1:42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64">
        <v>30.8</v>
      </c>
      <c r="H58" s="57">
        <v>1.7250000000000001</v>
      </c>
      <c r="I58" s="77">
        <v>70.503510000000006</v>
      </c>
      <c r="J58" s="66"/>
      <c r="K58" s="55"/>
      <c r="L58" s="66"/>
      <c r="M58" s="55"/>
      <c r="N58" s="62"/>
      <c r="AI58" s="40"/>
      <c r="AJ58" s="49"/>
      <c r="AN58" s="3" t="s">
        <v>73</v>
      </c>
    </row>
    <row r="59" spans="1:42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3004.77</v>
      </c>
      <c r="K59" s="69"/>
      <c r="L59" s="79">
        <v>6859.87</v>
      </c>
      <c r="M59" s="69"/>
      <c r="N59" s="71">
        <v>96292.79</v>
      </c>
      <c r="AI59" s="40"/>
      <c r="AJ59" s="49"/>
      <c r="AO59" s="3" t="s">
        <v>74</v>
      </c>
    </row>
    <row r="60" spans="1:42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76">
        <v>1125.92</v>
      </c>
      <c r="M60" s="55"/>
      <c r="N60" s="59">
        <v>50407.44</v>
      </c>
      <c r="AI60" s="40"/>
      <c r="AJ60" s="49"/>
      <c r="AN60" s="3" t="s">
        <v>75</v>
      </c>
    </row>
    <row r="61" spans="1:42" s="4" customFormat="1" ht="23.25" x14ac:dyDescent="0.25">
      <c r="A61" s="63"/>
      <c r="B61" s="51" t="s">
        <v>455</v>
      </c>
      <c r="C61" s="543" t="s">
        <v>456</v>
      </c>
      <c r="D61" s="543"/>
      <c r="E61" s="543"/>
      <c r="F61" s="54" t="s">
        <v>78</v>
      </c>
      <c r="G61" s="61">
        <v>92</v>
      </c>
      <c r="H61" s="55"/>
      <c r="I61" s="61">
        <v>92</v>
      </c>
      <c r="J61" s="66"/>
      <c r="K61" s="55"/>
      <c r="L61" s="76">
        <v>1035.8499999999999</v>
      </c>
      <c r="M61" s="55"/>
      <c r="N61" s="59">
        <v>46374.84</v>
      </c>
      <c r="AI61" s="40"/>
      <c r="AJ61" s="49"/>
      <c r="AN61" s="3" t="s">
        <v>456</v>
      </c>
    </row>
    <row r="62" spans="1:42" s="4" customFormat="1" ht="45" x14ac:dyDescent="0.25">
      <c r="A62" s="63"/>
      <c r="B62" s="51" t="s">
        <v>457</v>
      </c>
      <c r="C62" s="543" t="s">
        <v>458</v>
      </c>
      <c r="D62" s="543"/>
      <c r="E62" s="543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440.23</v>
      </c>
      <c r="M62" s="55"/>
      <c r="N62" s="59">
        <v>19709.310000000001</v>
      </c>
      <c r="AI62" s="40"/>
      <c r="AJ62" s="49"/>
      <c r="AN62" s="3" t="s">
        <v>458</v>
      </c>
    </row>
    <row r="63" spans="1:42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80">
        <v>8335.9500000000007</v>
      </c>
      <c r="M63" s="69"/>
      <c r="N63" s="75">
        <v>162376.94</v>
      </c>
      <c r="AI63" s="40"/>
      <c r="AJ63" s="49"/>
      <c r="AP63" s="49" t="s">
        <v>81</v>
      </c>
    </row>
    <row r="64" spans="1:42" s="4" customFormat="1" ht="34.5" x14ac:dyDescent="0.25">
      <c r="A64" s="41" t="s">
        <v>65</v>
      </c>
      <c r="B64" s="42" t="s">
        <v>1345</v>
      </c>
      <c r="C64" s="542" t="s">
        <v>3646</v>
      </c>
      <c r="D64" s="542"/>
      <c r="E64" s="542"/>
      <c r="F64" s="43" t="s">
        <v>461</v>
      </c>
      <c r="G64" s="44">
        <v>8.5000000000000006E-2</v>
      </c>
      <c r="H64" s="45">
        <v>1</v>
      </c>
      <c r="I64" s="92">
        <v>8.5000000000000006E-2</v>
      </c>
      <c r="J64" s="47"/>
      <c r="K64" s="44"/>
      <c r="L64" s="47"/>
      <c r="M64" s="44"/>
      <c r="N64" s="48"/>
      <c r="AI64" s="40"/>
      <c r="AJ64" s="49" t="s">
        <v>3646</v>
      </c>
      <c r="AP64" s="49"/>
    </row>
    <row r="65" spans="1:42" s="4" customFormat="1" ht="15" x14ac:dyDescent="0.25">
      <c r="A65" s="67"/>
      <c r="B65" s="53"/>
      <c r="C65" s="543" t="s">
        <v>4197</v>
      </c>
      <c r="D65" s="543"/>
      <c r="E65" s="543"/>
      <c r="F65" s="543"/>
      <c r="G65" s="543"/>
      <c r="H65" s="543"/>
      <c r="I65" s="543"/>
      <c r="J65" s="543"/>
      <c r="K65" s="543"/>
      <c r="L65" s="543"/>
      <c r="M65" s="543"/>
      <c r="N65" s="544"/>
      <c r="AI65" s="40"/>
      <c r="AJ65" s="49"/>
      <c r="AK65" s="3" t="s">
        <v>4197</v>
      </c>
      <c r="AP65" s="49"/>
    </row>
    <row r="66" spans="1:42" s="4" customFormat="1" ht="15" x14ac:dyDescent="0.25">
      <c r="A66" s="50"/>
      <c r="B66" s="51" t="s">
        <v>463</v>
      </c>
      <c r="C66" s="545" t="s">
        <v>464</v>
      </c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6"/>
      <c r="AI66" s="40"/>
      <c r="AJ66" s="49"/>
      <c r="AL66" s="3" t="s">
        <v>464</v>
      </c>
      <c r="AP66" s="49"/>
    </row>
    <row r="67" spans="1:42" s="4" customFormat="1" ht="23.25" x14ac:dyDescent="0.25">
      <c r="A67" s="50"/>
      <c r="B67" s="51" t="s">
        <v>117</v>
      </c>
      <c r="C67" s="545" t="s">
        <v>118</v>
      </c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6"/>
      <c r="AI67" s="40"/>
      <c r="AJ67" s="49"/>
      <c r="AL67" s="3" t="s">
        <v>118</v>
      </c>
      <c r="AP67" s="49"/>
    </row>
    <row r="68" spans="1:42" s="4" customFormat="1" ht="68.25" x14ac:dyDescent="0.25">
      <c r="A68" s="50"/>
      <c r="B68" s="51" t="s">
        <v>62</v>
      </c>
      <c r="C68" s="545" t="s">
        <v>63</v>
      </c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6"/>
      <c r="AI68" s="40"/>
      <c r="AJ68" s="49"/>
      <c r="AL68" s="3" t="s">
        <v>63</v>
      </c>
      <c r="AP68" s="49"/>
    </row>
    <row r="69" spans="1:42" s="4" customFormat="1" ht="15" x14ac:dyDescent="0.25">
      <c r="A69" s="52"/>
      <c r="B69" s="51" t="s">
        <v>56</v>
      </c>
      <c r="C69" s="543" t="s">
        <v>64</v>
      </c>
      <c r="D69" s="543"/>
      <c r="E69" s="543"/>
      <c r="F69" s="54"/>
      <c r="G69" s="55"/>
      <c r="H69" s="55"/>
      <c r="I69" s="55"/>
      <c r="J69" s="56">
        <v>920.4</v>
      </c>
      <c r="K69" s="57">
        <v>1.587</v>
      </c>
      <c r="L69" s="56">
        <v>124.16</v>
      </c>
      <c r="M69" s="58">
        <v>44.77</v>
      </c>
      <c r="N69" s="59">
        <v>5558.64</v>
      </c>
      <c r="AI69" s="40"/>
      <c r="AJ69" s="49"/>
      <c r="AM69" s="3" t="s">
        <v>64</v>
      </c>
      <c r="AP69" s="49"/>
    </row>
    <row r="70" spans="1:42" s="4" customFormat="1" ht="15" x14ac:dyDescent="0.25">
      <c r="A70" s="63"/>
      <c r="B70" s="51"/>
      <c r="C70" s="543" t="s">
        <v>71</v>
      </c>
      <c r="D70" s="543"/>
      <c r="E70" s="543"/>
      <c r="F70" s="54" t="s">
        <v>72</v>
      </c>
      <c r="G70" s="61">
        <v>118</v>
      </c>
      <c r="H70" s="57">
        <v>1.587</v>
      </c>
      <c r="I70" s="77">
        <v>15.91761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5" x14ac:dyDescent="0.25">
      <c r="A71" s="67"/>
      <c r="B71" s="51"/>
      <c r="C71" s="547" t="s">
        <v>74</v>
      </c>
      <c r="D71" s="547"/>
      <c r="E71" s="547"/>
      <c r="F71" s="68"/>
      <c r="G71" s="69"/>
      <c r="H71" s="69"/>
      <c r="I71" s="69"/>
      <c r="J71" s="70">
        <v>920.4</v>
      </c>
      <c r="K71" s="69"/>
      <c r="L71" s="70">
        <v>124.16</v>
      </c>
      <c r="M71" s="69"/>
      <c r="N71" s="71">
        <v>5558.64</v>
      </c>
      <c r="AI71" s="40"/>
      <c r="AJ71" s="49"/>
      <c r="AO71" s="3" t="s">
        <v>74</v>
      </c>
      <c r="AP71" s="49"/>
    </row>
    <row r="72" spans="1:42" s="4" customFormat="1" ht="15" x14ac:dyDescent="0.25">
      <c r="A72" s="63"/>
      <c r="B72" s="51"/>
      <c r="C72" s="543" t="s">
        <v>75</v>
      </c>
      <c r="D72" s="543"/>
      <c r="E72" s="543"/>
      <c r="F72" s="54"/>
      <c r="G72" s="55"/>
      <c r="H72" s="55"/>
      <c r="I72" s="55"/>
      <c r="J72" s="66"/>
      <c r="K72" s="55"/>
      <c r="L72" s="56">
        <v>124.16</v>
      </c>
      <c r="M72" s="55"/>
      <c r="N72" s="59">
        <v>5558.64</v>
      </c>
      <c r="AI72" s="40"/>
      <c r="AJ72" s="49"/>
      <c r="AN72" s="3" t="s">
        <v>75</v>
      </c>
      <c r="AP72" s="49"/>
    </row>
    <row r="73" spans="1:42" s="4" customFormat="1" ht="23.25" x14ac:dyDescent="0.25">
      <c r="A73" s="63"/>
      <c r="B73" s="51" t="s">
        <v>465</v>
      </c>
      <c r="C73" s="543" t="s">
        <v>466</v>
      </c>
      <c r="D73" s="543"/>
      <c r="E73" s="543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110.5</v>
      </c>
      <c r="M73" s="55"/>
      <c r="N73" s="59">
        <v>4947.1899999999996</v>
      </c>
      <c r="AI73" s="40"/>
      <c r="AJ73" s="49"/>
      <c r="AN73" s="3" t="s">
        <v>466</v>
      </c>
      <c r="AP73" s="49"/>
    </row>
    <row r="74" spans="1:42" s="4" customFormat="1" ht="45" x14ac:dyDescent="0.25">
      <c r="A74" s="63"/>
      <c r="B74" s="51" t="s">
        <v>467</v>
      </c>
      <c r="C74" s="543" t="s">
        <v>468</v>
      </c>
      <c r="D74" s="543"/>
      <c r="E74" s="543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42.21</v>
      </c>
      <c r="M74" s="55"/>
      <c r="N74" s="59">
        <v>1889.94</v>
      </c>
      <c r="AI74" s="40"/>
      <c r="AJ74" s="49"/>
      <c r="AN74" s="3" t="s">
        <v>468</v>
      </c>
      <c r="AP74" s="49"/>
    </row>
    <row r="75" spans="1:42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74">
        <v>276.87</v>
      </c>
      <c r="M75" s="69"/>
      <c r="N75" s="75">
        <v>12395.77</v>
      </c>
      <c r="AI75" s="40"/>
      <c r="AJ75" s="49"/>
      <c r="AP75" s="49" t="s">
        <v>81</v>
      </c>
    </row>
    <row r="76" spans="1:42" s="4" customFormat="1" ht="45.75" x14ac:dyDescent="0.25">
      <c r="A76" s="41" t="s">
        <v>67</v>
      </c>
      <c r="B76" s="42" t="s">
        <v>641</v>
      </c>
      <c r="C76" s="542" t="s">
        <v>642</v>
      </c>
      <c r="D76" s="542"/>
      <c r="E76" s="542"/>
      <c r="F76" s="43" t="s">
        <v>461</v>
      </c>
      <c r="G76" s="44">
        <v>8.4500000000000006E-2</v>
      </c>
      <c r="H76" s="45">
        <v>1</v>
      </c>
      <c r="I76" s="119">
        <v>8.4500000000000006E-2</v>
      </c>
      <c r="J76" s="47"/>
      <c r="K76" s="44"/>
      <c r="L76" s="47"/>
      <c r="M76" s="44"/>
      <c r="N76" s="48"/>
      <c r="AI76" s="40"/>
      <c r="AJ76" s="49" t="s">
        <v>642</v>
      </c>
      <c r="AP76" s="49"/>
    </row>
    <row r="77" spans="1:42" s="4" customFormat="1" ht="15" x14ac:dyDescent="0.25">
      <c r="A77" s="67"/>
      <c r="B77" s="53"/>
      <c r="C77" s="543" t="s">
        <v>4197</v>
      </c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4"/>
      <c r="AI77" s="40"/>
      <c r="AJ77" s="49"/>
      <c r="AK77" s="3" t="s">
        <v>4197</v>
      </c>
      <c r="AP77" s="49"/>
    </row>
    <row r="78" spans="1:42" s="4" customFormat="1" ht="23.25" x14ac:dyDescent="0.25">
      <c r="A78" s="50"/>
      <c r="B78" s="51" t="s">
        <v>117</v>
      </c>
      <c r="C78" s="545" t="s">
        <v>118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L78" s="3" t="s">
        <v>118</v>
      </c>
      <c r="AP78" s="49"/>
    </row>
    <row r="79" spans="1:42" s="4" customFormat="1" ht="68.25" x14ac:dyDescent="0.25">
      <c r="A79" s="50"/>
      <c r="B79" s="51" t="s">
        <v>62</v>
      </c>
      <c r="C79" s="545" t="s">
        <v>63</v>
      </c>
      <c r="D79" s="545"/>
      <c r="E79" s="545"/>
      <c r="F79" s="545"/>
      <c r="G79" s="545"/>
      <c r="H79" s="545"/>
      <c r="I79" s="545"/>
      <c r="J79" s="545"/>
      <c r="K79" s="545"/>
      <c r="L79" s="545"/>
      <c r="M79" s="545"/>
      <c r="N79" s="546"/>
      <c r="AI79" s="40"/>
      <c r="AJ79" s="49"/>
      <c r="AL79" s="3" t="s">
        <v>63</v>
      </c>
      <c r="AP79" s="49"/>
    </row>
    <row r="80" spans="1:42" s="4" customFormat="1" ht="15" x14ac:dyDescent="0.25">
      <c r="A80" s="52"/>
      <c r="B80" s="51" t="s">
        <v>56</v>
      </c>
      <c r="C80" s="543" t="s">
        <v>64</v>
      </c>
      <c r="D80" s="543"/>
      <c r="E80" s="543"/>
      <c r="F80" s="54"/>
      <c r="G80" s="55"/>
      <c r="H80" s="55"/>
      <c r="I80" s="55"/>
      <c r="J80" s="56">
        <v>401.7</v>
      </c>
      <c r="K80" s="65">
        <v>1.3225</v>
      </c>
      <c r="L80" s="56">
        <v>44.89</v>
      </c>
      <c r="M80" s="58">
        <v>44.77</v>
      </c>
      <c r="N80" s="59">
        <v>2009.73</v>
      </c>
      <c r="AI80" s="40"/>
      <c r="AJ80" s="49"/>
      <c r="AM80" s="3" t="s">
        <v>64</v>
      </c>
      <c r="AP80" s="49"/>
    </row>
    <row r="81" spans="1:44" s="4" customFormat="1" ht="15" x14ac:dyDescent="0.25">
      <c r="A81" s="63"/>
      <c r="B81" s="51"/>
      <c r="C81" s="543" t="s">
        <v>71</v>
      </c>
      <c r="D81" s="543"/>
      <c r="E81" s="543"/>
      <c r="F81" s="54" t="s">
        <v>72</v>
      </c>
      <c r="G81" s="58">
        <v>53.56</v>
      </c>
      <c r="H81" s="65">
        <v>1.3225</v>
      </c>
      <c r="I81" s="78">
        <v>5.9853969999999999</v>
      </c>
      <c r="J81" s="66"/>
      <c r="K81" s="55"/>
      <c r="L81" s="66"/>
      <c r="M81" s="55"/>
      <c r="N81" s="62"/>
      <c r="AI81" s="40"/>
      <c r="AJ81" s="49"/>
      <c r="AN81" s="3" t="s">
        <v>71</v>
      </c>
      <c r="AP81" s="49"/>
    </row>
    <row r="82" spans="1:44" s="4" customFormat="1" ht="15" x14ac:dyDescent="0.25">
      <c r="A82" s="67"/>
      <c r="B82" s="51"/>
      <c r="C82" s="547" t="s">
        <v>74</v>
      </c>
      <c r="D82" s="547"/>
      <c r="E82" s="547"/>
      <c r="F82" s="68"/>
      <c r="G82" s="69"/>
      <c r="H82" s="69"/>
      <c r="I82" s="69"/>
      <c r="J82" s="70">
        <v>401.7</v>
      </c>
      <c r="K82" s="69"/>
      <c r="L82" s="70">
        <v>44.89</v>
      </c>
      <c r="M82" s="69"/>
      <c r="N82" s="71">
        <v>2009.73</v>
      </c>
      <c r="AI82" s="40"/>
      <c r="AJ82" s="49"/>
      <c r="AO82" s="3" t="s">
        <v>74</v>
      </c>
      <c r="AP82" s="49"/>
    </row>
    <row r="83" spans="1:44" s="4" customFormat="1" ht="15" x14ac:dyDescent="0.25">
      <c r="A83" s="63"/>
      <c r="B83" s="51"/>
      <c r="C83" s="543" t="s">
        <v>75</v>
      </c>
      <c r="D83" s="543"/>
      <c r="E83" s="543"/>
      <c r="F83" s="54"/>
      <c r="G83" s="55"/>
      <c r="H83" s="55"/>
      <c r="I83" s="55"/>
      <c r="J83" s="66"/>
      <c r="K83" s="55"/>
      <c r="L83" s="56">
        <v>44.89</v>
      </c>
      <c r="M83" s="55"/>
      <c r="N83" s="59">
        <v>2009.73</v>
      </c>
      <c r="AI83" s="40"/>
      <c r="AJ83" s="49"/>
      <c r="AN83" s="3" t="s">
        <v>75</v>
      </c>
      <c r="AP83" s="49"/>
    </row>
    <row r="84" spans="1:44" s="4" customFormat="1" ht="23.25" x14ac:dyDescent="0.25">
      <c r="A84" s="63"/>
      <c r="B84" s="51" t="s">
        <v>465</v>
      </c>
      <c r="C84" s="543" t="s">
        <v>466</v>
      </c>
      <c r="D84" s="543"/>
      <c r="E84" s="543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39.950000000000003</v>
      </c>
      <c r="M84" s="55"/>
      <c r="N84" s="59">
        <v>1788.66</v>
      </c>
      <c r="AI84" s="40"/>
      <c r="AJ84" s="49"/>
      <c r="AN84" s="3" t="s">
        <v>466</v>
      </c>
      <c r="AP84" s="49"/>
    </row>
    <row r="85" spans="1:44" s="4" customFormat="1" ht="45" x14ac:dyDescent="0.25">
      <c r="A85" s="63"/>
      <c r="B85" s="51" t="s">
        <v>467</v>
      </c>
      <c r="C85" s="543" t="s">
        <v>468</v>
      </c>
      <c r="D85" s="543"/>
      <c r="E85" s="543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15.26</v>
      </c>
      <c r="M85" s="55"/>
      <c r="N85" s="60">
        <v>683.31</v>
      </c>
      <c r="AI85" s="40"/>
      <c r="AJ85" s="49"/>
      <c r="AN85" s="3" t="s">
        <v>468</v>
      </c>
      <c r="AP85" s="49"/>
    </row>
    <row r="86" spans="1:44" s="4" customFormat="1" ht="15" x14ac:dyDescent="0.25">
      <c r="A86" s="72"/>
      <c r="B86" s="73"/>
      <c r="C86" s="542" t="s">
        <v>81</v>
      </c>
      <c r="D86" s="542"/>
      <c r="E86" s="542"/>
      <c r="F86" s="43"/>
      <c r="G86" s="44"/>
      <c r="H86" s="44"/>
      <c r="I86" s="44"/>
      <c r="J86" s="47"/>
      <c r="K86" s="44"/>
      <c r="L86" s="74">
        <v>100.1</v>
      </c>
      <c r="M86" s="69"/>
      <c r="N86" s="75">
        <v>4481.7</v>
      </c>
      <c r="AI86" s="40"/>
      <c r="AJ86" s="49"/>
      <c r="AP86" s="49" t="s">
        <v>81</v>
      </c>
    </row>
    <row r="87" spans="1:44" s="4" customFormat="1" ht="23.25" x14ac:dyDescent="0.25">
      <c r="A87" s="41" t="s">
        <v>69</v>
      </c>
      <c r="B87" s="42" t="s">
        <v>97</v>
      </c>
      <c r="C87" s="542" t="s">
        <v>98</v>
      </c>
      <c r="D87" s="542"/>
      <c r="E87" s="542"/>
      <c r="F87" s="43" t="s">
        <v>86</v>
      </c>
      <c r="G87" s="44">
        <v>1414.88</v>
      </c>
      <c r="H87" s="45">
        <v>1</v>
      </c>
      <c r="I87" s="46">
        <v>1414.88</v>
      </c>
      <c r="J87" s="74">
        <v>162.38</v>
      </c>
      <c r="K87" s="44"/>
      <c r="L87" s="80">
        <v>229748.21</v>
      </c>
      <c r="M87" s="46">
        <v>8.16</v>
      </c>
      <c r="N87" s="75">
        <v>1874745.39</v>
      </c>
      <c r="AI87" s="40"/>
      <c r="AJ87" s="49" t="s">
        <v>98</v>
      </c>
      <c r="AP87" s="49"/>
    </row>
    <row r="88" spans="1:44" s="4" customFormat="1" ht="15" x14ac:dyDescent="0.25">
      <c r="A88" s="67"/>
      <c r="B88" s="53"/>
      <c r="C88" s="543" t="s">
        <v>99</v>
      </c>
      <c r="D88" s="543"/>
      <c r="E88" s="543"/>
      <c r="F88" s="543"/>
      <c r="G88" s="543"/>
      <c r="H88" s="543"/>
      <c r="I88" s="543"/>
      <c r="J88" s="543"/>
      <c r="K88" s="543"/>
      <c r="L88" s="543"/>
      <c r="M88" s="543"/>
      <c r="N88" s="544"/>
      <c r="AI88" s="40"/>
      <c r="AJ88" s="49"/>
      <c r="AP88" s="49"/>
      <c r="AQ88" s="3" t="s">
        <v>99</v>
      </c>
    </row>
    <row r="89" spans="1:44" s="4" customFormat="1" ht="15" x14ac:dyDescent="0.25">
      <c r="A89" s="72"/>
      <c r="B89" s="73"/>
      <c r="C89" s="542" t="s">
        <v>81</v>
      </c>
      <c r="D89" s="542"/>
      <c r="E89" s="542"/>
      <c r="F89" s="43"/>
      <c r="G89" s="44"/>
      <c r="H89" s="44"/>
      <c r="I89" s="44"/>
      <c r="J89" s="47"/>
      <c r="K89" s="44"/>
      <c r="L89" s="80">
        <v>229748.21</v>
      </c>
      <c r="M89" s="69"/>
      <c r="N89" s="75">
        <v>1874745.39</v>
      </c>
      <c r="AI89" s="40"/>
      <c r="AJ89" s="49"/>
      <c r="AP89" s="49" t="s">
        <v>81</v>
      </c>
    </row>
    <row r="90" spans="1:44" s="4" customFormat="1" ht="15" x14ac:dyDescent="0.25">
      <c r="A90" s="539" t="s">
        <v>4198</v>
      </c>
      <c r="B90" s="540"/>
      <c r="C90" s="540"/>
      <c r="D90" s="540"/>
      <c r="E90" s="540"/>
      <c r="F90" s="540"/>
      <c r="G90" s="540"/>
      <c r="H90" s="540"/>
      <c r="I90" s="540"/>
      <c r="J90" s="540"/>
      <c r="K90" s="540"/>
      <c r="L90" s="540"/>
      <c r="M90" s="540"/>
      <c r="N90" s="541"/>
      <c r="AI90" s="40"/>
      <c r="AJ90" s="49"/>
      <c r="AP90" s="49"/>
      <c r="AR90" s="49" t="s">
        <v>4198</v>
      </c>
    </row>
    <row r="91" spans="1:44" s="4" customFormat="1" ht="34.5" x14ac:dyDescent="0.25">
      <c r="A91" s="41" t="s">
        <v>96</v>
      </c>
      <c r="B91" s="42" t="s">
        <v>1044</v>
      </c>
      <c r="C91" s="542" t="s">
        <v>1045</v>
      </c>
      <c r="D91" s="542"/>
      <c r="E91" s="542"/>
      <c r="F91" s="43" t="s">
        <v>769</v>
      </c>
      <c r="G91" s="44">
        <v>5.9249400000000003</v>
      </c>
      <c r="H91" s="45">
        <v>1</v>
      </c>
      <c r="I91" s="93">
        <v>5.9249400000000003</v>
      </c>
      <c r="J91" s="47"/>
      <c r="K91" s="44"/>
      <c r="L91" s="47"/>
      <c r="M91" s="44"/>
      <c r="N91" s="48"/>
      <c r="AI91" s="40"/>
      <c r="AJ91" s="49" t="s">
        <v>1045</v>
      </c>
      <c r="AP91" s="49"/>
      <c r="AR91" s="49"/>
    </row>
    <row r="92" spans="1:44" s="4" customFormat="1" ht="15" x14ac:dyDescent="0.25">
      <c r="A92" s="67"/>
      <c r="B92" s="53"/>
      <c r="C92" s="543" t="s">
        <v>4199</v>
      </c>
      <c r="D92" s="543"/>
      <c r="E92" s="543"/>
      <c r="F92" s="543"/>
      <c r="G92" s="543"/>
      <c r="H92" s="543"/>
      <c r="I92" s="543"/>
      <c r="J92" s="543"/>
      <c r="K92" s="543"/>
      <c r="L92" s="543"/>
      <c r="M92" s="543"/>
      <c r="N92" s="544"/>
      <c r="AI92" s="40"/>
      <c r="AJ92" s="49"/>
      <c r="AK92" s="3" t="s">
        <v>4199</v>
      </c>
      <c r="AP92" s="49"/>
      <c r="AR92" s="49"/>
    </row>
    <row r="93" spans="1:44" s="4" customFormat="1" ht="23.25" x14ac:dyDescent="0.25">
      <c r="A93" s="50"/>
      <c r="B93" s="51" t="s">
        <v>117</v>
      </c>
      <c r="C93" s="545" t="s">
        <v>118</v>
      </c>
      <c r="D93" s="545"/>
      <c r="E93" s="545"/>
      <c r="F93" s="545"/>
      <c r="G93" s="545"/>
      <c r="H93" s="545"/>
      <c r="I93" s="545"/>
      <c r="J93" s="545"/>
      <c r="K93" s="545"/>
      <c r="L93" s="545"/>
      <c r="M93" s="545"/>
      <c r="N93" s="546"/>
      <c r="AI93" s="40"/>
      <c r="AJ93" s="49"/>
      <c r="AL93" s="3" t="s">
        <v>118</v>
      </c>
      <c r="AP93" s="49"/>
      <c r="AR93" s="49"/>
    </row>
    <row r="94" spans="1:44" s="4" customFormat="1" ht="68.25" x14ac:dyDescent="0.25">
      <c r="A94" s="50"/>
      <c r="B94" s="51" t="s">
        <v>62</v>
      </c>
      <c r="C94" s="545" t="s">
        <v>63</v>
      </c>
      <c r="D94" s="545"/>
      <c r="E94" s="545"/>
      <c r="F94" s="545"/>
      <c r="G94" s="545"/>
      <c r="H94" s="545"/>
      <c r="I94" s="545"/>
      <c r="J94" s="545"/>
      <c r="K94" s="545"/>
      <c r="L94" s="545"/>
      <c r="M94" s="545"/>
      <c r="N94" s="546"/>
      <c r="AI94" s="40"/>
      <c r="AJ94" s="49"/>
      <c r="AL94" s="3" t="s">
        <v>63</v>
      </c>
      <c r="AP94" s="49"/>
      <c r="AR94" s="49"/>
    </row>
    <row r="95" spans="1:44" s="4" customFormat="1" ht="15" x14ac:dyDescent="0.25">
      <c r="A95" s="52"/>
      <c r="B95" s="51" t="s">
        <v>56</v>
      </c>
      <c r="C95" s="543" t="s">
        <v>64</v>
      </c>
      <c r="D95" s="543"/>
      <c r="E95" s="543"/>
      <c r="F95" s="54"/>
      <c r="G95" s="55"/>
      <c r="H95" s="55"/>
      <c r="I95" s="55"/>
      <c r="J95" s="56">
        <v>219.94</v>
      </c>
      <c r="K95" s="65">
        <v>1.3225</v>
      </c>
      <c r="L95" s="76">
        <v>1723.39</v>
      </c>
      <c r="M95" s="58">
        <v>44.77</v>
      </c>
      <c r="N95" s="59">
        <v>77156.17</v>
      </c>
      <c r="AI95" s="40"/>
      <c r="AJ95" s="49"/>
      <c r="AM95" s="3" t="s">
        <v>64</v>
      </c>
      <c r="AP95" s="49"/>
      <c r="AR95" s="49"/>
    </row>
    <row r="96" spans="1:44" s="4" customFormat="1" ht="15" x14ac:dyDescent="0.25">
      <c r="A96" s="52"/>
      <c r="B96" s="51" t="s">
        <v>65</v>
      </c>
      <c r="C96" s="543" t="s">
        <v>66</v>
      </c>
      <c r="D96" s="543"/>
      <c r="E96" s="543"/>
      <c r="F96" s="54"/>
      <c r="G96" s="55"/>
      <c r="H96" s="55"/>
      <c r="I96" s="55"/>
      <c r="J96" s="56">
        <v>557.59</v>
      </c>
      <c r="K96" s="65">
        <v>1.4375</v>
      </c>
      <c r="L96" s="76">
        <v>4749.05</v>
      </c>
      <c r="M96" s="58">
        <v>13.24</v>
      </c>
      <c r="N96" s="59">
        <v>62877.42</v>
      </c>
      <c r="AI96" s="40"/>
      <c r="AJ96" s="49"/>
      <c r="AM96" s="3" t="s">
        <v>66</v>
      </c>
      <c r="AP96" s="49"/>
      <c r="AR96" s="49"/>
    </row>
    <row r="97" spans="1:44" s="4" customFormat="1" ht="15" x14ac:dyDescent="0.25">
      <c r="A97" s="52"/>
      <c r="B97" s="51" t="s">
        <v>67</v>
      </c>
      <c r="C97" s="543" t="s">
        <v>68</v>
      </c>
      <c r="D97" s="543"/>
      <c r="E97" s="543"/>
      <c r="F97" s="54"/>
      <c r="G97" s="55"/>
      <c r="H97" s="55"/>
      <c r="I97" s="55"/>
      <c r="J97" s="56">
        <v>51.27</v>
      </c>
      <c r="K97" s="65">
        <v>1.4375</v>
      </c>
      <c r="L97" s="56">
        <v>436.67</v>
      </c>
      <c r="M97" s="58">
        <v>44.77</v>
      </c>
      <c r="N97" s="59">
        <v>19549.72</v>
      </c>
      <c r="AI97" s="40"/>
      <c r="AJ97" s="49"/>
      <c r="AM97" s="3" t="s">
        <v>68</v>
      </c>
      <c r="AP97" s="49"/>
      <c r="AR97" s="49"/>
    </row>
    <row r="98" spans="1:44" s="4" customFormat="1" ht="15" x14ac:dyDescent="0.25">
      <c r="A98" s="52"/>
      <c r="B98" s="51" t="s">
        <v>69</v>
      </c>
      <c r="C98" s="543" t="s">
        <v>70</v>
      </c>
      <c r="D98" s="543"/>
      <c r="E98" s="543"/>
      <c r="F98" s="54"/>
      <c r="G98" s="55"/>
      <c r="H98" s="55"/>
      <c r="I98" s="55"/>
      <c r="J98" s="56">
        <v>0.78</v>
      </c>
      <c r="K98" s="55"/>
      <c r="L98" s="56">
        <v>4.62</v>
      </c>
      <c r="M98" s="58">
        <v>8.16</v>
      </c>
      <c r="N98" s="60">
        <v>37.700000000000003</v>
      </c>
      <c r="AI98" s="40"/>
      <c r="AJ98" s="49"/>
      <c r="AM98" s="3" t="s">
        <v>70</v>
      </c>
      <c r="AP98" s="49"/>
      <c r="AR98" s="49"/>
    </row>
    <row r="99" spans="1:44" s="4" customFormat="1" ht="15" x14ac:dyDescent="0.25">
      <c r="A99" s="63"/>
      <c r="B99" s="51"/>
      <c r="C99" s="543" t="s">
        <v>71</v>
      </c>
      <c r="D99" s="543"/>
      <c r="E99" s="543"/>
      <c r="F99" s="54" t="s">
        <v>72</v>
      </c>
      <c r="G99" s="64">
        <v>27.7</v>
      </c>
      <c r="H99" s="65">
        <v>1.3225</v>
      </c>
      <c r="I99" s="94">
        <v>217.0498083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  <c r="AR99" s="49"/>
    </row>
    <row r="100" spans="1:44" s="4" customFormat="1" ht="15" x14ac:dyDescent="0.25">
      <c r="A100" s="63"/>
      <c r="B100" s="51"/>
      <c r="C100" s="543" t="s">
        <v>73</v>
      </c>
      <c r="D100" s="543"/>
      <c r="E100" s="543"/>
      <c r="F100" s="54" t="s">
        <v>72</v>
      </c>
      <c r="G100" s="58">
        <v>3.84</v>
      </c>
      <c r="H100" s="65">
        <v>1.4375</v>
      </c>
      <c r="I100" s="94">
        <v>32.705668799999998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  <c r="AR100" s="49"/>
    </row>
    <row r="101" spans="1:44" s="4" customFormat="1" ht="15" x14ac:dyDescent="0.25">
      <c r="A101" s="67"/>
      <c r="B101" s="51"/>
      <c r="C101" s="547" t="s">
        <v>74</v>
      </c>
      <c r="D101" s="547"/>
      <c r="E101" s="547"/>
      <c r="F101" s="68"/>
      <c r="G101" s="69"/>
      <c r="H101" s="69"/>
      <c r="I101" s="69"/>
      <c r="J101" s="70">
        <v>778.31</v>
      </c>
      <c r="K101" s="69"/>
      <c r="L101" s="79">
        <v>6477.06</v>
      </c>
      <c r="M101" s="69"/>
      <c r="N101" s="71">
        <v>140071.29</v>
      </c>
      <c r="AI101" s="40"/>
      <c r="AJ101" s="49"/>
      <c r="AO101" s="3" t="s">
        <v>74</v>
      </c>
      <c r="AP101" s="49"/>
      <c r="AR101" s="49"/>
    </row>
    <row r="102" spans="1:44" s="4" customFormat="1" ht="15" x14ac:dyDescent="0.25">
      <c r="A102" s="63"/>
      <c r="B102" s="51"/>
      <c r="C102" s="543" t="s">
        <v>75</v>
      </c>
      <c r="D102" s="543"/>
      <c r="E102" s="543"/>
      <c r="F102" s="54"/>
      <c r="G102" s="55"/>
      <c r="H102" s="55"/>
      <c r="I102" s="55"/>
      <c r="J102" s="66"/>
      <c r="K102" s="55"/>
      <c r="L102" s="76">
        <v>2160.06</v>
      </c>
      <c r="M102" s="55"/>
      <c r="N102" s="59">
        <v>96705.89</v>
      </c>
      <c r="AI102" s="40"/>
      <c r="AJ102" s="49"/>
      <c r="AN102" s="3" t="s">
        <v>75</v>
      </c>
      <c r="AP102" s="49"/>
      <c r="AR102" s="49"/>
    </row>
    <row r="103" spans="1:44" s="4" customFormat="1" ht="45" x14ac:dyDescent="0.25">
      <c r="A103" s="63"/>
      <c r="B103" s="51" t="s">
        <v>727</v>
      </c>
      <c r="C103" s="543" t="s">
        <v>728</v>
      </c>
      <c r="D103" s="543"/>
      <c r="E103" s="543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3175.29</v>
      </c>
      <c r="M103" s="55"/>
      <c r="N103" s="59">
        <v>142157.66</v>
      </c>
      <c r="AI103" s="40"/>
      <c r="AJ103" s="49"/>
      <c r="AN103" s="3" t="s">
        <v>728</v>
      </c>
      <c r="AP103" s="49"/>
      <c r="AR103" s="49"/>
    </row>
    <row r="104" spans="1:44" s="4" customFormat="1" ht="56.25" x14ac:dyDescent="0.25">
      <c r="A104" s="63"/>
      <c r="B104" s="51" t="s">
        <v>729</v>
      </c>
      <c r="C104" s="543" t="s">
        <v>730</v>
      </c>
      <c r="D104" s="543"/>
      <c r="E104" s="543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76">
        <v>2460.31</v>
      </c>
      <c r="M104" s="55"/>
      <c r="N104" s="59">
        <v>110148.01</v>
      </c>
      <c r="AI104" s="40"/>
      <c r="AJ104" s="49"/>
      <c r="AN104" s="3" t="s">
        <v>730</v>
      </c>
      <c r="AP104" s="49"/>
      <c r="AR104" s="49"/>
    </row>
    <row r="105" spans="1:44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80">
        <v>12112.66</v>
      </c>
      <c r="M105" s="69"/>
      <c r="N105" s="75">
        <v>392376.96</v>
      </c>
      <c r="AI105" s="40"/>
      <c r="AJ105" s="49"/>
      <c r="AP105" s="49" t="s">
        <v>81</v>
      </c>
      <c r="AR105" s="49"/>
    </row>
    <row r="106" spans="1:44" s="4" customFormat="1" ht="15" x14ac:dyDescent="0.25">
      <c r="A106" s="41" t="s">
        <v>103</v>
      </c>
      <c r="B106" s="42" t="s">
        <v>1047</v>
      </c>
      <c r="C106" s="542" t="s">
        <v>1048</v>
      </c>
      <c r="D106" s="542"/>
      <c r="E106" s="542"/>
      <c r="F106" s="43" t="s">
        <v>584</v>
      </c>
      <c r="G106" s="44">
        <v>6517.43</v>
      </c>
      <c r="H106" s="45">
        <v>1</v>
      </c>
      <c r="I106" s="46">
        <v>6517.43</v>
      </c>
      <c r="J106" s="74">
        <v>11.16</v>
      </c>
      <c r="K106" s="44"/>
      <c r="L106" s="80">
        <v>72734.52</v>
      </c>
      <c r="M106" s="46">
        <v>8.16</v>
      </c>
      <c r="N106" s="75">
        <v>593513.68000000005</v>
      </c>
      <c r="AI106" s="40"/>
      <c r="AJ106" s="49" t="s">
        <v>1048</v>
      </c>
      <c r="AP106" s="49"/>
      <c r="AR106" s="49"/>
    </row>
    <row r="107" spans="1:44" s="4" customFormat="1" ht="15" x14ac:dyDescent="0.25">
      <c r="A107" s="67"/>
      <c r="B107" s="53"/>
      <c r="C107" s="543" t="s">
        <v>4200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3" t="s">
        <v>4200</v>
      </c>
      <c r="AP107" s="49"/>
      <c r="AR107" s="49"/>
    </row>
    <row r="108" spans="1:44" s="4" customFormat="1" ht="15" x14ac:dyDescent="0.25">
      <c r="A108" s="72"/>
      <c r="B108" s="73"/>
      <c r="C108" s="542" t="s">
        <v>81</v>
      </c>
      <c r="D108" s="542"/>
      <c r="E108" s="542"/>
      <c r="F108" s="43"/>
      <c r="G108" s="44"/>
      <c r="H108" s="44"/>
      <c r="I108" s="44"/>
      <c r="J108" s="47"/>
      <c r="K108" s="44"/>
      <c r="L108" s="80">
        <v>72734.52</v>
      </c>
      <c r="M108" s="69"/>
      <c r="N108" s="75">
        <v>593513.68000000005</v>
      </c>
      <c r="AI108" s="40"/>
      <c r="AJ108" s="49"/>
      <c r="AP108" s="49" t="s">
        <v>81</v>
      </c>
      <c r="AR108" s="49"/>
    </row>
    <row r="109" spans="1:44" s="4" customFormat="1" ht="34.5" x14ac:dyDescent="0.25">
      <c r="A109" s="41" t="s">
        <v>112</v>
      </c>
      <c r="B109" s="42" t="s">
        <v>1050</v>
      </c>
      <c r="C109" s="542" t="s">
        <v>1051</v>
      </c>
      <c r="D109" s="542"/>
      <c r="E109" s="542"/>
      <c r="F109" s="43" t="s">
        <v>461</v>
      </c>
      <c r="G109" s="44">
        <v>12.078099999999999</v>
      </c>
      <c r="H109" s="45">
        <v>1</v>
      </c>
      <c r="I109" s="119">
        <v>12.078099999999999</v>
      </c>
      <c r="J109" s="47"/>
      <c r="K109" s="44"/>
      <c r="L109" s="47"/>
      <c r="M109" s="44"/>
      <c r="N109" s="48"/>
      <c r="AI109" s="40"/>
      <c r="AJ109" s="49" t="s">
        <v>1051</v>
      </c>
      <c r="AP109" s="49"/>
      <c r="AR109" s="49"/>
    </row>
    <row r="110" spans="1:44" s="4" customFormat="1" ht="15" x14ac:dyDescent="0.25">
      <c r="A110" s="67"/>
      <c r="B110" s="53"/>
      <c r="C110" s="543" t="s">
        <v>4201</v>
      </c>
      <c r="D110" s="543"/>
      <c r="E110" s="543"/>
      <c r="F110" s="543"/>
      <c r="G110" s="543"/>
      <c r="H110" s="543"/>
      <c r="I110" s="543"/>
      <c r="J110" s="543"/>
      <c r="K110" s="543"/>
      <c r="L110" s="543"/>
      <c r="M110" s="543"/>
      <c r="N110" s="544"/>
      <c r="AI110" s="40"/>
      <c r="AJ110" s="49"/>
      <c r="AK110" s="3" t="s">
        <v>4201</v>
      </c>
      <c r="AP110" s="49"/>
      <c r="AR110" s="49"/>
    </row>
    <row r="111" spans="1:44" s="4" customFormat="1" ht="23.25" x14ac:dyDescent="0.25">
      <c r="A111" s="50"/>
      <c r="B111" s="51" t="s">
        <v>117</v>
      </c>
      <c r="C111" s="545" t="s">
        <v>118</v>
      </c>
      <c r="D111" s="545"/>
      <c r="E111" s="545"/>
      <c r="F111" s="545"/>
      <c r="G111" s="545"/>
      <c r="H111" s="545"/>
      <c r="I111" s="545"/>
      <c r="J111" s="545"/>
      <c r="K111" s="545"/>
      <c r="L111" s="545"/>
      <c r="M111" s="545"/>
      <c r="N111" s="546"/>
      <c r="AI111" s="40"/>
      <c r="AJ111" s="49"/>
      <c r="AL111" s="3" t="s">
        <v>118</v>
      </c>
      <c r="AP111" s="49"/>
      <c r="AR111" s="49"/>
    </row>
    <row r="112" spans="1:44" s="4" customFormat="1" ht="68.25" x14ac:dyDescent="0.25">
      <c r="A112" s="50"/>
      <c r="B112" s="51" t="s">
        <v>62</v>
      </c>
      <c r="C112" s="545" t="s">
        <v>63</v>
      </c>
      <c r="D112" s="545"/>
      <c r="E112" s="545"/>
      <c r="F112" s="545"/>
      <c r="G112" s="545"/>
      <c r="H112" s="545"/>
      <c r="I112" s="545"/>
      <c r="J112" s="545"/>
      <c r="K112" s="545"/>
      <c r="L112" s="545"/>
      <c r="M112" s="545"/>
      <c r="N112" s="546"/>
      <c r="AI112" s="40"/>
      <c r="AJ112" s="49"/>
      <c r="AL112" s="3" t="s">
        <v>63</v>
      </c>
      <c r="AP112" s="49"/>
      <c r="AR112" s="49"/>
    </row>
    <row r="113" spans="1:44" s="4" customFormat="1" ht="15" x14ac:dyDescent="0.25">
      <c r="A113" s="52"/>
      <c r="B113" s="51" t="s">
        <v>56</v>
      </c>
      <c r="C113" s="543" t="s">
        <v>64</v>
      </c>
      <c r="D113" s="543"/>
      <c r="E113" s="543"/>
      <c r="F113" s="54"/>
      <c r="G113" s="55"/>
      <c r="H113" s="55"/>
      <c r="I113" s="55"/>
      <c r="J113" s="56">
        <v>115.49</v>
      </c>
      <c r="K113" s="65">
        <v>1.3225</v>
      </c>
      <c r="L113" s="76">
        <v>1844.75</v>
      </c>
      <c r="M113" s="58">
        <v>44.77</v>
      </c>
      <c r="N113" s="59">
        <v>82589.460000000006</v>
      </c>
      <c r="AI113" s="40"/>
      <c r="AJ113" s="49"/>
      <c r="AM113" s="3" t="s">
        <v>64</v>
      </c>
      <c r="AP113" s="49"/>
      <c r="AR113" s="49"/>
    </row>
    <row r="114" spans="1:44" s="4" customFormat="1" ht="15" x14ac:dyDescent="0.25">
      <c r="A114" s="52"/>
      <c r="B114" s="51" t="s">
        <v>65</v>
      </c>
      <c r="C114" s="543" t="s">
        <v>66</v>
      </c>
      <c r="D114" s="543"/>
      <c r="E114" s="543"/>
      <c r="F114" s="54"/>
      <c r="G114" s="55"/>
      <c r="H114" s="55"/>
      <c r="I114" s="55"/>
      <c r="J114" s="76">
        <v>3262.79</v>
      </c>
      <c r="K114" s="65">
        <v>1.4375</v>
      </c>
      <c r="L114" s="76">
        <v>56649.440000000002</v>
      </c>
      <c r="M114" s="58">
        <v>13.24</v>
      </c>
      <c r="N114" s="59">
        <v>750038.59</v>
      </c>
      <c r="AI114" s="40"/>
      <c r="AJ114" s="49"/>
      <c r="AM114" s="3" t="s">
        <v>66</v>
      </c>
      <c r="AP114" s="49"/>
      <c r="AR114" s="49"/>
    </row>
    <row r="115" spans="1:44" s="4" customFormat="1" ht="15" x14ac:dyDescent="0.25">
      <c r="A115" s="52"/>
      <c r="B115" s="51" t="s">
        <v>67</v>
      </c>
      <c r="C115" s="543" t="s">
        <v>68</v>
      </c>
      <c r="D115" s="543"/>
      <c r="E115" s="543"/>
      <c r="F115" s="54"/>
      <c r="G115" s="55"/>
      <c r="H115" s="55"/>
      <c r="I115" s="55"/>
      <c r="J115" s="56">
        <v>171.22</v>
      </c>
      <c r="K115" s="65">
        <v>1.4375</v>
      </c>
      <c r="L115" s="76">
        <v>2972.77</v>
      </c>
      <c r="M115" s="58">
        <v>44.77</v>
      </c>
      <c r="N115" s="59">
        <v>133090.91</v>
      </c>
      <c r="AI115" s="40"/>
      <c r="AJ115" s="49"/>
      <c r="AM115" s="3" t="s">
        <v>68</v>
      </c>
      <c r="AP115" s="49"/>
      <c r="AR115" s="49"/>
    </row>
    <row r="116" spans="1:44" s="4" customFormat="1" ht="15" x14ac:dyDescent="0.25">
      <c r="A116" s="52"/>
      <c r="B116" s="51" t="s">
        <v>69</v>
      </c>
      <c r="C116" s="543" t="s">
        <v>70</v>
      </c>
      <c r="D116" s="543"/>
      <c r="E116" s="543"/>
      <c r="F116" s="54"/>
      <c r="G116" s="55"/>
      <c r="H116" s="55"/>
      <c r="I116" s="55"/>
      <c r="J116" s="56">
        <v>12.2</v>
      </c>
      <c r="K116" s="55"/>
      <c r="L116" s="56">
        <v>147.35</v>
      </c>
      <c r="M116" s="58">
        <v>8.16</v>
      </c>
      <c r="N116" s="59">
        <v>1202.3800000000001</v>
      </c>
      <c r="AI116" s="40"/>
      <c r="AJ116" s="49"/>
      <c r="AM116" s="3" t="s">
        <v>70</v>
      </c>
      <c r="AP116" s="49"/>
      <c r="AR116" s="49"/>
    </row>
    <row r="117" spans="1:44" s="4" customFormat="1" ht="15" x14ac:dyDescent="0.25">
      <c r="A117" s="63"/>
      <c r="B117" s="51"/>
      <c r="C117" s="543" t="s">
        <v>71</v>
      </c>
      <c r="D117" s="543"/>
      <c r="E117" s="543"/>
      <c r="F117" s="54" t="s">
        <v>72</v>
      </c>
      <c r="G117" s="64">
        <v>14.4</v>
      </c>
      <c r="H117" s="65">
        <v>1.3225</v>
      </c>
      <c r="I117" s="94">
        <v>230.0153364</v>
      </c>
      <c r="J117" s="66"/>
      <c r="K117" s="55"/>
      <c r="L117" s="66"/>
      <c r="M117" s="55"/>
      <c r="N117" s="62"/>
      <c r="AI117" s="40"/>
      <c r="AJ117" s="49"/>
      <c r="AN117" s="3" t="s">
        <v>71</v>
      </c>
      <c r="AP117" s="49"/>
      <c r="AR117" s="49"/>
    </row>
    <row r="118" spans="1:44" s="4" customFormat="1" ht="15" x14ac:dyDescent="0.25">
      <c r="A118" s="63"/>
      <c r="B118" s="51"/>
      <c r="C118" s="543" t="s">
        <v>73</v>
      </c>
      <c r="D118" s="543"/>
      <c r="E118" s="543"/>
      <c r="F118" s="54" t="s">
        <v>72</v>
      </c>
      <c r="G118" s="58">
        <v>13.88</v>
      </c>
      <c r="H118" s="65">
        <v>1.4375</v>
      </c>
      <c r="I118" s="94">
        <v>240.98829029999999</v>
      </c>
      <c r="J118" s="66"/>
      <c r="K118" s="55"/>
      <c r="L118" s="66"/>
      <c r="M118" s="55"/>
      <c r="N118" s="62"/>
      <c r="AI118" s="40"/>
      <c r="AJ118" s="49"/>
      <c r="AN118" s="3" t="s">
        <v>73</v>
      </c>
      <c r="AP118" s="49"/>
      <c r="AR118" s="49"/>
    </row>
    <row r="119" spans="1:44" s="4" customFormat="1" ht="15" x14ac:dyDescent="0.25">
      <c r="A119" s="67"/>
      <c r="B119" s="51"/>
      <c r="C119" s="547" t="s">
        <v>74</v>
      </c>
      <c r="D119" s="547"/>
      <c r="E119" s="547"/>
      <c r="F119" s="68"/>
      <c r="G119" s="69"/>
      <c r="H119" s="69"/>
      <c r="I119" s="69"/>
      <c r="J119" s="79">
        <v>3390.48</v>
      </c>
      <c r="K119" s="69"/>
      <c r="L119" s="79">
        <v>58641.54</v>
      </c>
      <c r="M119" s="69"/>
      <c r="N119" s="71">
        <v>833830.43</v>
      </c>
      <c r="AI119" s="40"/>
      <c r="AJ119" s="49"/>
      <c r="AO119" s="3" t="s">
        <v>74</v>
      </c>
      <c r="AP119" s="49"/>
      <c r="AR119" s="49"/>
    </row>
    <row r="120" spans="1:44" s="4" customFormat="1" ht="15" x14ac:dyDescent="0.25">
      <c r="A120" s="63"/>
      <c r="B120" s="51"/>
      <c r="C120" s="543" t="s">
        <v>75</v>
      </c>
      <c r="D120" s="543"/>
      <c r="E120" s="543"/>
      <c r="F120" s="54"/>
      <c r="G120" s="55"/>
      <c r="H120" s="55"/>
      <c r="I120" s="55"/>
      <c r="J120" s="66"/>
      <c r="K120" s="55"/>
      <c r="L120" s="76">
        <v>4817.5200000000004</v>
      </c>
      <c r="M120" s="55"/>
      <c r="N120" s="59">
        <v>215680.37</v>
      </c>
      <c r="AI120" s="40"/>
      <c r="AJ120" s="49"/>
      <c r="AN120" s="3" t="s">
        <v>75</v>
      </c>
      <c r="AP120" s="49"/>
      <c r="AR120" s="49"/>
    </row>
    <row r="121" spans="1:44" s="4" customFormat="1" ht="45" x14ac:dyDescent="0.25">
      <c r="A121" s="63"/>
      <c r="B121" s="51" t="s">
        <v>727</v>
      </c>
      <c r="C121" s="543" t="s">
        <v>728</v>
      </c>
      <c r="D121" s="543"/>
      <c r="E121" s="543"/>
      <c r="F121" s="54" t="s">
        <v>78</v>
      </c>
      <c r="G121" s="61">
        <v>147</v>
      </c>
      <c r="H121" s="55"/>
      <c r="I121" s="61">
        <v>147</v>
      </c>
      <c r="J121" s="66"/>
      <c r="K121" s="55"/>
      <c r="L121" s="76">
        <v>7081.75</v>
      </c>
      <c r="M121" s="55"/>
      <c r="N121" s="59">
        <v>317050.14</v>
      </c>
      <c r="AI121" s="40"/>
      <c r="AJ121" s="49"/>
      <c r="AN121" s="3" t="s">
        <v>728</v>
      </c>
      <c r="AP121" s="49"/>
      <c r="AR121" s="49"/>
    </row>
    <row r="122" spans="1:44" s="4" customFormat="1" ht="56.25" x14ac:dyDescent="0.25">
      <c r="A122" s="63"/>
      <c r="B122" s="51" t="s">
        <v>729</v>
      </c>
      <c r="C122" s="543" t="s">
        <v>730</v>
      </c>
      <c r="D122" s="543"/>
      <c r="E122" s="543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76">
        <v>5487.16</v>
      </c>
      <c r="M122" s="55"/>
      <c r="N122" s="59">
        <v>245659.94</v>
      </c>
      <c r="AI122" s="40"/>
      <c r="AJ122" s="49"/>
      <c r="AN122" s="3" t="s">
        <v>730</v>
      </c>
      <c r="AP122" s="49"/>
      <c r="AR122" s="49"/>
    </row>
    <row r="123" spans="1:44" s="4" customFormat="1" ht="15" x14ac:dyDescent="0.25">
      <c r="A123" s="72"/>
      <c r="B123" s="73"/>
      <c r="C123" s="542" t="s">
        <v>81</v>
      </c>
      <c r="D123" s="542"/>
      <c r="E123" s="542"/>
      <c r="F123" s="43"/>
      <c r="G123" s="44"/>
      <c r="H123" s="44"/>
      <c r="I123" s="44"/>
      <c r="J123" s="47"/>
      <c r="K123" s="44"/>
      <c r="L123" s="80">
        <v>71210.45</v>
      </c>
      <c r="M123" s="69"/>
      <c r="N123" s="75">
        <v>1396540.51</v>
      </c>
      <c r="AI123" s="40"/>
      <c r="AJ123" s="49"/>
      <c r="AP123" s="49" t="s">
        <v>81</v>
      </c>
      <c r="AR123" s="49"/>
    </row>
    <row r="124" spans="1:44" s="4" customFormat="1" ht="22.5" x14ac:dyDescent="0.25">
      <c r="A124" s="41" t="s">
        <v>123</v>
      </c>
      <c r="B124" s="42" t="s">
        <v>4202</v>
      </c>
      <c r="C124" s="542" t="s">
        <v>653</v>
      </c>
      <c r="D124" s="542"/>
      <c r="E124" s="542"/>
      <c r="F124" s="43" t="s">
        <v>86</v>
      </c>
      <c r="G124" s="44">
        <v>1328.59</v>
      </c>
      <c r="H124" s="45">
        <v>1</v>
      </c>
      <c r="I124" s="46">
        <v>1328.59</v>
      </c>
      <c r="J124" s="74">
        <v>99.98</v>
      </c>
      <c r="K124" s="92">
        <v>1.012</v>
      </c>
      <c r="L124" s="80">
        <v>134426.42000000001</v>
      </c>
      <c r="M124" s="46">
        <v>8.16</v>
      </c>
      <c r="N124" s="75">
        <v>1096919.5900000001</v>
      </c>
      <c r="AI124" s="40"/>
      <c r="AJ124" s="49" t="s">
        <v>653</v>
      </c>
      <c r="AP124" s="49"/>
      <c r="AR124" s="49"/>
    </row>
    <row r="125" spans="1:44" s="4" customFormat="1" ht="15" x14ac:dyDescent="0.25">
      <c r="A125" s="67"/>
      <c r="B125" s="53"/>
      <c r="C125" s="543" t="s">
        <v>4203</v>
      </c>
      <c r="D125" s="543"/>
      <c r="E125" s="543"/>
      <c r="F125" s="543"/>
      <c r="G125" s="543"/>
      <c r="H125" s="543"/>
      <c r="I125" s="543"/>
      <c r="J125" s="543"/>
      <c r="K125" s="543"/>
      <c r="L125" s="543"/>
      <c r="M125" s="543"/>
      <c r="N125" s="544"/>
      <c r="AI125" s="40"/>
      <c r="AJ125" s="49"/>
      <c r="AK125" s="3" t="s">
        <v>4203</v>
      </c>
      <c r="AP125" s="49"/>
      <c r="AR125" s="49"/>
    </row>
    <row r="126" spans="1:44" s="4" customFormat="1" ht="15" x14ac:dyDescent="0.25">
      <c r="A126" s="67"/>
      <c r="B126" s="53"/>
      <c r="C126" s="543" t="s">
        <v>655</v>
      </c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4"/>
      <c r="AI126" s="40"/>
      <c r="AJ126" s="49"/>
      <c r="AP126" s="49"/>
      <c r="AQ126" s="3" t="s">
        <v>655</v>
      </c>
      <c r="AR126" s="49"/>
    </row>
    <row r="127" spans="1:44" s="4" customFormat="1" ht="15" x14ac:dyDescent="0.25">
      <c r="A127" s="50"/>
      <c r="B127" s="51"/>
      <c r="C127" s="545" t="s">
        <v>2083</v>
      </c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6"/>
      <c r="AI127" s="40"/>
      <c r="AJ127" s="49"/>
      <c r="AL127" s="3" t="s">
        <v>2083</v>
      </c>
      <c r="AP127" s="49"/>
      <c r="AR127" s="49"/>
    </row>
    <row r="128" spans="1:44" s="4" customFormat="1" ht="15" x14ac:dyDescent="0.25">
      <c r="A128" s="72"/>
      <c r="B128" s="73"/>
      <c r="C128" s="542" t="s">
        <v>81</v>
      </c>
      <c r="D128" s="542"/>
      <c r="E128" s="542"/>
      <c r="F128" s="43"/>
      <c r="G128" s="44"/>
      <c r="H128" s="44"/>
      <c r="I128" s="44"/>
      <c r="J128" s="47"/>
      <c r="K128" s="44"/>
      <c r="L128" s="80">
        <v>134426.42000000001</v>
      </c>
      <c r="M128" s="69"/>
      <c r="N128" s="75">
        <v>1096919.5900000001</v>
      </c>
      <c r="AI128" s="40"/>
      <c r="AJ128" s="49"/>
      <c r="AP128" s="49" t="s">
        <v>81</v>
      </c>
      <c r="AR128" s="49"/>
    </row>
    <row r="129" spans="1:44" s="4" customFormat="1" ht="34.5" x14ac:dyDescent="0.25">
      <c r="A129" s="41" t="s">
        <v>128</v>
      </c>
      <c r="B129" s="42" t="s">
        <v>754</v>
      </c>
      <c r="C129" s="542" t="s">
        <v>755</v>
      </c>
      <c r="D129" s="542"/>
      <c r="E129" s="542"/>
      <c r="F129" s="43" t="s">
        <v>461</v>
      </c>
      <c r="G129" s="44">
        <v>0.53600000000000003</v>
      </c>
      <c r="H129" s="45">
        <v>1</v>
      </c>
      <c r="I129" s="92">
        <v>0.53600000000000003</v>
      </c>
      <c r="J129" s="47"/>
      <c r="K129" s="44"/>
      <c r="L129" s="47"/>
      <c r="M129" s="44"/>
      <c r="N129" s="48"/>
      <c r="AI129" s="40"/>
      <c r="AJ129" s="49" t="s">
        <v>755</v>
      </c>
      <c r="AP129" s="49"/>
      <c r="AR129" s="49"/>
    </row>
    <row r="130" spans="1:44" s="4" customFormat="1" ht="15" x14ac:dyDescent="0.25">
      <c r="A130" s="67"/>
      <c r="B130" s="53"/>
      <c r="C130" s="543" t="s">
        <v>4204</v>
      </c>
      <c r="D130" s="543"/>
      <c r="E130" s="543"/>
      <c r="F130" s="543"/>
      <c r="G130" s="543"/>
      <c r="H130" s="543"/>
      <c r="I130" s="543"/>
      <c r="J130" s="543"/>
      <c r="K130" s="543"/>
      <c r="L130" s="543"/>
      <c r="M130" s="543"/>
      <c r="N130" s="544"/>
      <c r="AI130" s="40"/>
      <c r="AJ130" s="49"/>
      <c r="AK130" s="3" t="s">
        <v>4204</v>
      </c>
      <c r="AP130" s="49"/>
      <c r="AR130" s="49"/>
    </row>
    <row r="131" spans="1:44" s="4" customFormat="1" ht="23.25" x14ac:dyDescent="0.25">
      <c r="A131" s="50"/>
      <c r="B131" s="51" t="s">
        <v>117</v>
      </c>
      <c r="C131" s="545" t="s">
        <v>118</v>
      </c>
      <c r="D131" s="545"/>
      <c r="E131" s="545"/>
      <c r="F131" s="545"/>
      <c r="G131" s="545"/>
      <c r="H131" s="545"/>
      <c r="I131" s="545"/>
      <c r="J131" s="545"/>
      <c r="K131" s="545"/>
      <c r="L131" s="545"/>
      <c r="M131" s="545"/>
      <c r="N131" s="546"/>
      <c r="AI131" s="40"/>
      <c r="AJ131" s="49"/>
      <c r="AL131" s="3" t="s">
        <v>118</v>
      </c>
      <c r="AP131" s="49"/>
      <c r="AR131" s="49"/>
    </row>
    <row r="132" spans="1:44" s="4" customFormat="1" ht="68.25" x14ac:dyDescent="0.25">
      <c r="A132" s="50"/>
      <c r="B132" s="51" t="s">
        <v>62</v>
      </c>
      <c r="C132" s="545" t="s">
        <v>63</v>
      </c>
      <c r="D132" s="545"/>
      <c r="E132" s="545"/>
      <c r="F132" s="545"/>
      <c r="G132" s="545"/>
      <c r="H132" s="545"/>
      <c r="I132" s="545"/>
      <c r="J132" s="545"/>
      <c r="K132" s="545"/>
      <c r="L132" s="545"/>
      <c r="M132" s="545"/>
      <c r="N132" s="546"/>
      <c r="AI132" s="40"/>
      <c r="AJ132" s="49"/>
      <c r="AL132" s="3" t="s">
        <v>63</v>
      </c>
      <c r="AP132" s="49"/>
      <c r="AR132" s="49"/>
    </row>
    <row r="133" spans="1:44" s="4" customFormat="1" ht="15" x14ac:dyDescent="0.25">
      <c r="A133" s="52"/>
      <c r="B133" s="51" t="s">
        <v>56</v>
      </c>
      <c r="C133" s="543" t="s">
        <v>64</v>
      </c>
      <c r="D133" s="543"/>
      <c r="E133" s="543"/>
      <c r="F133" s="54"/>
      <c r="G133" s="55"/>
      <c r="H133" s="55"/>
      <c r="I133" s="55"/>
      <c r="J133" s="56">
        <v>173.23</v>
      </c>
      <c r="K133" s="65">
        <v>1.3225</v>
      </c>
      <c r="L133" s="56">
        <v>122.8</v>
      </c>
      <c r="M133" s="58">
        <v>44.77</v>
      </c>
      <c r="N133" s="59">
        <v>5497.76</v>
      </c>
      <c r="AI133" s="40"/>
      <c r="AJ133" s="49"/>
      <c r="AM133" s="3" t="s">
        <v>64</v>
      </c>
      <c r="AP133" s="49"/>
      <c r="AR133" s="49"/>
    </row>
    <row r="134" spans="1:44" s="4" customFormat="1" ht="15" x14ac:dyDescent="0.25">
      <c r="A134" s="52"/>
      <c r="B134" s="51" t="s">
        <v>65</v>
      </c>
      <c r="C134" s="543" t="s">
        <v>66</v>
      </c>
      <c r="D134" s="543"/>
      <c r="E134" s="543"/>
      <c r="F134" s="54"/>
      <c r="G134" s="55"/>
      <c r="H134" s="55"/>
      <c r="I134" s="55"/>
      <c r="J134" s="76">
        <v>5268.76</v>
      </c>
      <c r="K134" s="65">
        <v>1.4375</v>
      </c>
      <c r="L134" s="76">
        <v>4059.58</v>
      </c>
      <c r="M134" s="58">
        <v>13.24</v>
      </c>
      <c r="N134" s="59">
        <v>53748.84</v>
      </c>
      <c r="AI134" s="40"/>
      <c r="AJ134" s="49"/>
      <c r="AM134" s="3" t="s">
        <v>66</v>
      </c>
      <c r="AP134" s="49"/>
      <c r="AR134" s="49"/>
    </row>
    <row r="135" spans="1:44" s="4" customFormat="1" ht="15" x14ac:dyDescent="0.25">
      <c r="A135" s="52"/>
      <c r="B135" s="51" t="s">
        <v>67</v>
      </c>
      <c r="C135" s="543" t="s">
        <v>68</v>
      </c>
      <c r="D135" s="543"/>
      <c r="E135" s="543"/>
      <c r="F135" s="54"/>
      <c r="G135" s="55"/>
      <c r="H135" s="55"/>
      <c r="I135" s="55"/>
      <c r="J135" s="56">
        <v>267.67</v>
      </c>
      <c r="K135" s="65">
        <v>1.4375</v>
      </c>
      <c r="L135" s="56">
        <v>206.24</v>
      </c>
      <c r="M135" s="58">
        <v>44.77</v>
      </c>
      <c r="N135" s="59">
        <v>9233.36</v>
      </c>
      <c r="AI135" s="40"/>
      <c r="AJ135" s="49"/>
      <c r="AM135" s="3" t="s">
        <v>68</v>
      </c>
      <c r="AP135" s="49"/>
      <c r="AR135" s="49"/>
    </row>
    <row r="136" spans="1:44" s="4" customFormat="1" ht="15" x14ac:dyDescent="0.25">
      <c r="A136" s="52"/>
      <c r="B136" s="51" t="s">
        <v>69</v>
      </c>
      <c r="C136" s="543" t="s">
        <v>70</v>
      </c>
      <c r="D136" s="543"/>
      <c r="E136" s="543"/>
      <c r="F136" s="54"/>
      <c r="G136" s="55"/>
      <c r="H136" s="55"/>
      <c r="I136" s="55"/>
      <c r="J136" s="56">
        <v>17.079999999999998</v>
      </c>
      <c r="K136" s="55"/>
      <c r="L136" s="56">
        <v>9.15</v>
      </c>
      <c r="M136" s="58">
        <v>8.16</v>
      </c>
      <c r="N136" s="60">
        <v>74.66</v>
      </c>
      <c r="AI136" s="40"/>
      <c r="AJ136" s="49"/>
      <c r="AM136" s="3" t="s">
        <v>70</v>
      </c>
      <c r="AP136" s="49"/>
      <c r="AR136" s="49"/>
    </row>
    <row r="137" spans="1:44" s="4" customFormat="1" ht="15" x14ac:dyDescent="0.25">
      <c r="A137" s="63"/>
      <c r="B137" s="51"/>
      <c r="C137" s="543" t="s">
        <v>71</v>
      </c>
      <c r="D137" s="543"/>
      <c r="E137" s="543"/>
      <c r="F137" s="54" t="s">
        <v>72</v>
      </c>
      <c r="G137" s="64">
        <v>21.6</v>
      </c>
      <c r="H137" s="65">
        <v>1.3225</v>
      </c>
      <c r="I137" s="78">
        <v>15.311375999999999</v>
      </c>
      <c r="J137" s="66"/>
      <c r="K137" s="55"/>
      <c r="L137" s="66"/>
      <c r="M137" s="55"/>
      <c r="N137" s="62"/>
      <c r="AI137" s="40"/>
      <c r="AJ137" s="49"/>
      <c r="AN137" s="3" t="s">
        <v>71</v>
      </c>
      <c r="AP137" s="49"/>
      <c r="AR137" s="49"/>
    </row>
    <row r="138" spans="1:44" s="4" customFormat="1" ht="15" x14ac:dyDescent="0.25">
      <c r="A138" s="63"/>
      <c r="B138" s="51"/>
      <c r="C138" s="543" t="s">
        <v>73</v>
      </c>
      <c r="D138" s="543"/>
      <c r="E138" s="543"/>
      <c r="F138" s="54" t="s">
        <v>72</v>
      </c>
      <c r="G138" s="64">
        <v>20.6</v>
      </c>
      <c r="H138" s="65">
        <v>1.4375</v>
      </c>
      <c r="I138" s="65">
        <v>15.872299999999999</v>
      </c>
      <c r="J138" s="66"/>
      <c r="K138" s="55"/>
      <c r="L138" s="66"/>
      <c r="M138" s="55"/>
      <c r="N138" s="62"/>
      <c r="AI138" s="40"/>
      <c r="AJ138" s="49"/>
      <c r="AN138" s="3" t="s">
        <v>73</v>
      </c>
      <c r="AP138" s="49"/>
      <c r="AR138" s="49"/>
    </row>
    <row r="139" spans="1:44" s="4" customFormat="1" ht="15" x14ac:dyDescent="0.25">
      <c r="A139" s="67"/>
      <c r="B139" s="51"/>
      <c r="C139" s="547" t="s">
        <v>74</v>
      </c>
      <c r="D139" s="547"/>
      <c r="E139" s="547"/>
      <c r="F139" s="68"/>
      <c r="G139" s="69"/>
      <c r="H139" s="69"/>
      <c r="I139" s="69"/>
      <c r="J139" s="79">
        <v>5459.07</v>
      </c>
      <c r="K139" s="69"/>
      <c r="L139" s="79">
        <v>4191.53</v>
      </c>
      <c r="M139" s="69"/>
      <c r="N139" s="71">
        <v>59321.26</v>
      </c>
      <c r="AI139" s="40"/>
      <c r="AJ139" s="49"/>
      <c r="AO139" s="3" t="s">
        <v>74</v>
      </c>
      <c r="AP139" s="49"/>
      <c r="AR139" s="49"/>
    </row>
    <row r="140" spans="1:44" s="4" customFormat="1" ht="15" x14ac:dyDescent="0.25">
      <c r="A140" s="63"/>
      <c r="B140" s="51"/>
      <c r="C140" s="543" t="s">
        <v>75</v>
      </c>
      <c r="D140" s="543"/>
      <c r="E140" s="543"/>
      <c r="F140" s="54"/>
      <c r="G140" s="55"/>
      <c r="H140" s="55"/>
      <c r="I140" s="55"/>
      <c r="J140" s="66"/>
      <c r="K140" s="55"/>
      <c r="L140" s="56">
        <v>329.04</v>
      </c>
      <c r="M140" s="55"/>
      <c r="N140" s="59">
        <v>14731.12</v>
      </c>
      <c r="AI140" s="40"/>
      <c r="AJ140" s="49"/>
      <c r="AN140" s="3" t="s">
        <v>75</v>
      </c>
      <c r="AP140" s="49"/>
      <c r="AR140" s="49"/>
    </row>
    <row r="141" spans="1:44" s="4" customFormat="1" ht="45" x14ac:dyDescent="0.25">
      <c r="A141" s="63"/>
      <c r="B141" s="51" t="s">
        <v>727</v>
      </c>
      <c r="C141" s="543" t="s">
        <v>728</v>
      </c>
      <c r="D141" s="543"/>
      <c r="E141" s="543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483.69</v>
      </c>
      <c r="M141" s="55"/>
      <c r="N141" s="59">
        <v>21654.75</v>
      </c>
      <c r="AI141" s="40"/>
      <c r="AJ141" s="49"/>
      <c r="AN141" s="3" t="s">
        <v>728</v>
      </c>
      <c r="AP141" s="49"/>
      <c r="AR141" s="49"/>
    </row>
    <row r="142" spans="1:44" s="4" customFormat="1" ht="56.25" x14ac:dyDescent="0.25">
      <c r="A142" s="63"/>
      <c r="B142" s="51" t="s">
        <v>729</v>
      </c>
      <c r="C142" s="543" t="s">
        <v>730</v>
      </c>
      <c r="D142" s="543"/>
      <c r="E142" s="543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374.78</v>
      </c>
      <c r="M142" s="55"/>
      <c r="N142" s="59">
        <v>16778.75</v>
      </c>
      <c r="AI142" s="40"/>
      <c r="AJ142" s="49"/>
      <c r="AN142" s="3" t="s">
        <v>730</v>
      </c>
      <c r="AP142" s="49"/>
      <c r="AR142" s="49"/>
    </row>
    <row r="143" spans="1:44" s="4" customFormat="1" ht="15" x14ac:dyDescent="0.25">
      <c r="A143" s="72"/>
      <c r="B143" s="73"/>
      <c r="C143" s="542" t="s">
        <v>81</v>
      </c>
      <c r="D143" s="542"/>
      <c r="E143" s="542"/>
      <c r="F143" s="43"/>
      <c r="G143" s="44"/>
      <c r="H143" s="44"/>
      <c r="I143" s="44"/>
      <c r="J143" s="47"/>
      <c r="K143" s="44"/>
      <c r="L143" s="80">
        <v>5050</v>
      </c>
      <c r="M143" s="69"/>
      <c r="N143" s="75">
        <v>97754.76</v>
      </c>
      <c r="AI143" s="40"/>
      <c r="AJ143" s="49"/>
      <c r="AP143" s="49" t="s">
        <v>81</v>
      </c>
      <c r="AR143" s="49"/>
    </row>
    <row r="144" spans="1:44" s="4" customFormat="1" ht="23.25" x14ac:dyDescent="0.25">
      <c r="A144" s="41" t="s">
        <v>132</v>
      </c>
      <c r="B144" s="42" t="s">
        <v>4202</v>
      </c>
      <c r="C144" s="542" t="s">
        <v>4205</v>
      </c>
      <c r="D144" s="542"/>
      <c r="E144" s="542"/>
      <c r="F144" s="43" t="s">
        <v>86</v>
      </c>
      <c r="G144" s="44">
        <v>67.510000000000005</v>
      </c>
      <c r="H144" s="45">
        <v>1</v>
      </c>
      <c r="I144" s="46">
        <v>67.510000000000005</v>
      </c>
      <c r="J144" s="74">
        <v>493.16</v>
      </c>
      <c r="K144" s="92">
        <v>1.012</v>
      </c>
      <c r="L144" s="80">
        <v>33692.75</v>
      </c>
      <c r="M144" s="46">
        <v>8.16</v>
      </c>
      <c r="N144" s="75">
        <v>274932.84000000003</v>
      </c>
      <c r="AI144" s="40"/>
      <c r="AJ144" s="49" t="s">
        <v>4205</v>
      </c>
      <c r="AP144" s="49"/>
      <c r="AR144" s="49"/>
    </row>
    <row r="145" spans="1:44" s="4" customFormat="1" ht="15" x14ac:dyDescent="0.25">
      <c r="A145" s="67"/>
      <c r="B145" s="53"/>
      <c r="C145" s="543" t="s">
        <v>4206</v>
      </c>
      <c r="D145" s="543"/>
      <c r="E145" s="543"/>
      <c r="F145" s="543"/>
      <c r="G145" s="543"/>
      <c r="H145" s="543"/>
      <c r="I145" s="543"/>
      <c r="J145" s="543"/>
      <c r="K145" s="543"/>
      <c r="L145" s="543"/>
      <c r="M145" s="543"/>
      <c r="N145" s="544"/>
      <c r="AI145" s="40"/>
      <c r="AJ145" s="49"/>
      <c r="AK145" s="3" t="s">
        <v>4206</v>
      </c>
      <c r="AP145" s="49"/>
      <c r="AR145" s="49"/>
    </row>
    <row r="146" spans="1:44" s="4" customFormat="1" ht="15" x14ac:dyDescent="0.25">
      <c r="A146" s="67"/>
      <c r="B146" s="53"/>
      <c r="C146" s="543" t="s">
        <v>4207</v>
      </c>
      <c r="D146" s="543"/>
      <c r="E146" s="543"/>
      <c r="F146" s="543"/>
      <c r="G146" s="543"/>
      <c r="H146" s="543"/>
      <c r="I146" s="543"/>
      <c r="J146" s="543"/>
      <c r="K146" s="543"/>
      <c r="L146" s="543"/>
      <c r="M146" s="543"/>
      <c r="N146" s="544"/>
      <c r="AI146" s="40"/>
      <c r="AJ146" s="49"/>
      <c r="AP146" s="49"/>
      <c r="AQ146" s="3" t="s">
        <v>4207</v>
      </c>
      <c r="AR146" s="49"/>
    </row>
    <row r="147" spans="1:44" s="4" customFormat="1" ht="15" x14ac:dyDescent="0.25">
      <c r="A147" s="50"/>
      <c r="B147" s="51"/>
      <c r="C147" s="545" t="s">
        <v>2083</v>
      </c>
      <c r="D147" s="545"/>
      <c r="E147" s="545"/>
      <c r="F147" s="545"/>
      <c r="G147" s="545"/>
      <c r="H147" s="545"/>
      <c r="I147" s="545"/>
      <c r="J147" s="545"/>
      <c r="K147" s="545"/>
      <c r="L147" s="545"/>
      <c r="M147" s="545"/>
      <c r="N147" s="546"/>
      <c r="AI147" s="40"/>
      <c r="AJ147" s="49"/>
      <c r="AL147" s="3" t="s">
        <v>2083</v>
      </c>
      <c r="AP147" s="49"/>
      <c r="AR147" s="49"/>
    </row>
    <row r="148" spans="1:44" s="4" customFormat="1" ht="15" x14ac:dyDescent="0.25">
      <c r="A148" s="72"/>
      <c r="B148" s="73"/>
      <c r="C148" s="542" t="s">
        <v>81</v>
      </c>
      <c r="D148" s="542"/>
      <c r="E148" s="542"/>
      <c r="F148" s="43"/>
      <c r="G148" s="44"/>
      <c r="H148" s="44"/>
      <c r="I148" s="44"/>
      <c r="J148" s="47"/>
      <c r="K148" s="44"/>
      <c r="L148" s="80">
        <v>33692.75</v>
      </c>
      <c r="M148" s="69"/>
      <c r="N148" s="75">
        <v>274932.84000000003</v>
      </c>
      <c r="AI148" s="40"/>
      <c r="AJ148" s="49"/>
      <c r="AP148" s="49" t="s">
        <v>81</v>
      </c>
      <c r="AR148" s="49"/>
    </row>
    <row r="149" spans="1:44" s="4" customFormat="1" ht="68.25" x14ac:dyDescent="0.25">
      <c r="A149" s="41" t="s">
        <v>136</v>
      </c>
      <c r="B149" s="42" t="s">
        <v>4208</v>
      </c>
      <c r="C149" s="542" t="s">
        <v>4209</v>
      </c>
      <c r="D149" s="542"/>
      <c r="E149" s="542"/>
      <c r="F149" s="43" t="s">
        <v>4210</v>
      </c>
      <c r="G149" s="44">
        <v>3.0000000000000001E-3</v>
      </c>
      <c r="H149" s="45">
        <v>1</v>
      </c>
      <c r="I149" s="92">
        <v>3.0000000000000001E-3</v>
      </c>
      <c r="J149" s="47"/>
      <c r="K149" s="44"/>
      <c r="L149" s="47"/>
      <c r="M149" s="44"/>
      <c r="N149" s="48"/>
      <c r="AI149" s="40"/>
      <c r="AJ149" s="49" t="s">
        <v>4209</v>
      </c>
      <c r="AP149" s="49"/>
      <c r="AR149" s="49"/>
    </row>
    <row r="150" spans="1:44" s="4" customFormat="1" ht="15" x14ac:dyDescent="0.25">
      <c r="A150" s="67"/>
      <c r="B150" s="53"/>
      <c r="C150" s="543" t="s">
        <v>4211</v>
      </c>
      <c r="D150" s="543"/>
      <c r="E150" s="543"/>
      <c r="F150" s="543"/>
      <c r="G150" s="543"/>
      <c r="H150" s="543"/>
      <c r="I150" s="543"/>
      <c r="J150" s="543"/>
      <c r="K150" s="543"/>
      <c r="L150" s="543"/>
      <c r="M150" s="543"/>
      <c r="N150" s="544"/>
      <c r="AI150" s="40"/>
      <c r="AJ150" s="49"/>
      <c r="AK150" s="3" t="s">
        <v>4211</v>
      </c>
      <c r="AP150" s="49"/>
      <c r="AR150" s="49"/>
    </row>
    <row r="151" spans="1:44" s="4" customFormat="1" ht="23.25" x14ac:dyDescent="0.25">
      <c r="A151" s="50"/>
      <c r="B151" s="51" t="s">
        <v>117</v>
      </c>
      <c r="C151" s="545" t="s">
        <v>118</v>
      </c>
      <c r="D151" s="545"/>
      <c r="E151" s="545"/>
      <c r="F151" s="545"/>
      <c r="G151" s="545"/>
      <c r="H151" s="545"/>
      <c r="I151" s="545"/>
      <c r="J151" s="545"/>
      <c r="K151" s="545"/>
      <c r="L151" s="545"/>
      <c r="M151" s="545"/>
      <c r="N151" s="546"/>
      <c r="AI151" s="40"/>
      <c r="AJ151" s="49"/>
      <c r="AL151" s="3" t="s">
        <v>118</v>
      </c>
      <c r="AP151" s="49"/>
      <c r="AR151" s="49"/>
    </row>
    <row r="152" spans="1:44" s="4" customFormat="1" ht="68.25" x14ac:dyDescent="0.25">
      <c r="A152" s="50"/>
      <c r="B152" s="51" t="s">
        <v>62</v>
      </c>
      <c r="C152" s="545" t="s">
        <v>63</v>
      </c>
      <c r="D152" s="545"/>
      <c r="E152" s="545"/>
      <c r="F152" s="545"/>
      <c r="G152" s="545"/>
      <c r="H152" s="545"/>
      <c r="I152" s="545"/>
      <c r="J152" s="545"/>
      <c r="K152" s="545"/>
      <c r="L152" s="545"/>
      <c r="M152" s="545"/>
      <c r="N152" s="546"/>
      <c r="AI152" s="40"/>
      <c r="AJ152" s="49"/>
      <c r="AL152" s="3" t="s">
        <v>63</v>
      </c>
      <c r="AP152" s="49"/>
      <c r="AR152" s="49"/>
    </row>
    <row r="153" spans="1:44" s="4" customFormat="1" ht="15" x14ac:dyDescent="0.25">
      <c r="A153" s="52"/>
      <c r="B153" s="51" t="s">
        <v>56</v>
      </c>
      <c r="C153" s="543" t="s">
        <v>64</v>
      </c>
      <c r="D153" s="543"/>
      <c r="E153" s="543"/>
      <c r="F153" s="54"/>
      <c r="G153" s="55"/>
      <c r="H153" s="55"/>
      <c r="I153" s="55"/>
      <c r="J153" s="76">
        <v>1685.16</v>
      </c>
      <c r="K153" s="65">
        <v>1.3225</v>
      </c>
      <c r="L153" s="56">
        <v>6.69</v>
      </c>
      <c r="M153" s="58">
        <v>44.77</v>
      </c>
      <c r="N153" s="60">
        <v>299.51</v>
      </c>
      <c r="AI153" s="40"/>
      <c r="AJ153" s="49"/>
      <c r="AM153" s="3" t="s">
        <v>64</v>
      </c>
      <c r="AP153" s="49"/>
      <c r="AR153" s="49"/>
    </row>
    <row r="154" spans="1:44" s="4" customFormat="1" ht="15" x14ac:dyDescent="0.25">
      <c r="A154" s="52"/>
      <c r="B154" s="51" t="s">
        <v>65</v>
      </c>
      <c r="C154" s="543" t="s">
        <v>66</v>
      </c>
      <c r="D154" s="543"/>
      <c r="E154" s="543"/>
      <c r="F154" s="54"/>
      <c r="G154" s="55"/>
      <c r="H154" s="55"/>
      <c r="I154" s="55"/>
      <c r="J154" s="76">
        <v>84181.34</v>
      </c>
      <c r="K154" s="65">
        <v>1.4375</v>
      </c>
      <c r="L154" s="56">
        <v>363.03</v>
      </c>
      <c r="M154" s="58">
        <v>13.24</v>
      </c>
      <c r="N154" s="59">
        <v>4806.5200000000004</v>
      </c>
      <c r="AI154" s="40"/>
      <c r="AJ154" s="49"/>
      <c r="AM154" s="3" t="s">
        <v>66</v>
      </c>
      <c r="AP154" s="49"/>
      <c r="AR154" s="49"/>
    </row>
    <row r="155" spans="1:44" s="4" customFormat="1" ht="15" x14ac:dyDescent="0.25">
      <c r="A155" s="52"/>
      <c r="B155" s="51" t="s">
        <v>67</v>
      </c>
      <c r="C155" s="543" t="s">
        <v>68</v>
      </c>
      <c r="D155" s="543"/>
      <c r="E155" s="543"/>
      <c r="F155" s="54"/>
      <c r="G155" s="55"/>
      <c r="H155" s="55"/>
      <c r="I155" s="55"/>
      <c r="J155" s="76">
        <v>4715.74</v>
      </c>
      <c r="K155" s="65">
        <v>1.4375</v>
      </c>
      <c r="L155" s="56">
        <v>20.34</v>
      </c>
      <c r="M155" s="58">
        <v>44.77</v>
      </c>
      <c r="N155" s="60">
        <v>910.62</v>
      </c>
      <c r="AI155" s="40"/>
      <c r="AJ155" s="49"/>
      <c r="AM155" s="3" t="s">
        <v>68</v>
      </c>
      <c r="AP155" s="49"/>
      <c r="AR155" s="49"/>
    </row>
    <row r="156" spans="1:44" s="4" customFormat="1" ht="15" x14ac:dyDescent="0.25">
      <c r="A156" s="63"/>
      <c r="B156" s="51"/>
      <c r="C156" s="543" t="s">
        <v>71</v>
      </c>
      <c r="D156" s="543"/>
      <c r="E156" s="543"/>
      <c r="F156" s="54" t="s">
        <v>72</v>
      </c>
      <c r="G156" s="58">
        <v>192.81</v>
      </c>
      <c r="H156" s="65">
        <v>1.3225</v>
      </c>
      <c r="I156" s="94">
        <v>0.76497369999999998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R156" s="49"/>
    </row>
    <row r="157" spans="1:44" s="4" customFormat="1" ht="15" x14ac:dyDescent="0.25">
      <c r="A157" s="63"/>
      <c r="B157" s="51"/>
      <c r="C157" s="543" t="s">
        <v>73</v>
      </c>
      <c r="D157" s="543"/>
      <c r="E157" s="543"/>
      <c r="F157" s="54" t="s">
        <v>72</v>
      </c>
      <c r="G157" s="58">
        <v>354.06</v>
      </c>
      <c r="H157" s="65">
        <v>1.4375</v>
      </c>
      <c r="I157" s="94">
        <v>1.5268838</v>
      </c>
      <c r="J157" s="66"/>
      <c r="K157" s="55"/>
      <c r="L157" s="66"/>
      <c r="M157" s="55"/>
      <c r="N157" s="62"/>
      <c r="AI157" s="40"/>
      <c r="AJ157" s="49"/>
      <c r="AN157" s="3" t="s">
        <v>73</v>
      </c>
      <c r="AP157" s="49"/>
      <c r="AR157" s="49"/>
    </row>
    <row r="158" spans="1:44" s="4" customFormat="1" ht="15" x14ac:dyDescent="0.25">
      <c r="A158" s="67"/>
      <c r="B158" s="51"/>
      <c r="C158" s="547" t="s">
        <v>74</v>
      </c>
      <c r="D158" s="547"/>
      <c r="E158" s="547"/>
      <c r="F158" s="68"/>
      <c r="G158" s="69"/>
      <c r="H158" s="69"/>
      <c r="I158" s="69"/>
      <c r="J158" s="79">
        <v>85866.5</v>
      </c>
      <c r="K158" s="69"/>
      <c r="L158" s="70">
        <v>369.72</v>
      </c>
      <c r="M158" s="69"/>
      <c r="N158" s="71">
        <v>5106.03</v>
      </c>
      <c r="AI158" s="40"/>
      <c r="AJ158" s="49"/>
      <c r="AO158" s="3" t="s">
        <v>74</v>
      </c>
      <c r="AP158" s="49"/>
      <c r="AR158" s="49"/>
    </row>
    <row r="159" spans="1:44" s="4" customFormat="1" ht="15" x14ac:dyDescent="0.25">
      <c r="A159" s="63"/>
      <c r="B159" s="51"/>
      <c r="C159" s="543" t="s">
        <v>75</v>
      </c>
      <c r="D159" s="543"/>
      <c r="E159" s="543"/>
      <c r="F159" s="54"/>
      <c r="G159" s="55"/>
      <c r="H159" s="55"/>
      <c r="I159" s="55"/>
      <c r="J159" s="66"/>
      <c r="K159" s="55"/>
      <c r="L159" s="56">
        <v>27.03</v>
      </c>
      <c r="M159" s="55"/>
      <c r="N159" s="59">
        <v>1210.1300000000001</v>
      </c>
      <c r="AI159" s="40"/>
      <c r="AJ159" s="49"/>
      <c r="AN159" s="3" t="s">
        <v>75</v>
      </c>
      <c r="AP159" s="49"/>
      <c r="AR159" s="49"/>
    </row>
    <row r="160" spans="1:44" s="4" customFormat="1" ht="22.5" x14ac:dyDescent="0.25">
      <c r="A160" s="63"/>
      <c r="B160" s="51" t="s">
        <v>119</v>
      </c>
      <c r="C160" s="543" t="s">
        <v>120</v>
      </c>
      <c r="D160" s="543"/>
      <c r="E160" s="543"/>
      <c r="F160" s="54" t="s">
        <v>78</v>
      </c>
      <c r="G160" s="61">
        <v>109</v>
      </c>
      <c r="H160" s="55"/>
      <c r="I160" s="61">
        <v>109</v>
      </c>
      <c r="J160" s="66"/>
      <c r="K160" s="55"/>
      <c r="L160" s="56">
        <v>29.46</v>
      </c>
      <c r="M160" s="55"/>
      <c r="N160" s="59">
        <v>1319.04</v>
      </c>
      <c r="AI160" s="40"/>
      <c r="AJ160" s="49"/>
      <c r="AN160" s="3" t="s">
        <v>120</v>
      </c>
      <c r="AP160" s="49"/>
      <c r="AR160" s="49"/>
    </row>
    <row r="161" spans="1:45" s="4" customFormat="1" ht="45" x14ac:dyDescent="0.25">
      <c r="A161" s="63"/>
      <c r="B161" s="51" t="s">
        <v>121</v>
      </c>
      <c r="C161" s="543" t="s">
        <v>122</v>
      </c>
      <c r="D161" s="543"/>
      <c r="E161" s="543"/>
      <c r="F161" s="54" t="s">
        <v>78</v>
      </c>
      <c r="G161" s="61">
        <v>65</v>
      </c>
      <c r="H161" s="58">
        <v>0.85</v>
      </c>
      <c r="I161" s="58">
        <v>55.25</v>
      </c>
      <c r="J161" s="66"/>
      <c r="K161" s="55"/>
      <c r="L161" s="56">
        <v>14.93</v>
      </c>
      <c r="M161" s="55"/>
      <c r="N161" s="60">
        <v>668.6</v>
      </c>
      <c r="AI161" s="40"/>
      <c r="AJ161" s="49"/>
      <c r="AN161" s="3" t="s">
        <v>122</v>
      </c>
      <c r="AP161" s="49"/>
      <c r="AR161" s="49"/>
    </row>
    <row r="162" spans="1:45" s="4" customFormat="1" ht="15" x14ac:dyDescent="0.25">
      <c r="A162" s="72"/>
      <c r="B162" s="73"/>
      <c r="C162" s="542" t="s">
        <v>81</v>
      </c>
      <c r="D162" s="542"/>
      <c r="E162" s="542"/>
      <c r="F162" s="43"/>
      <c r="G162" s="44"/>
      <c r="H162" s="44"/>
      <c r="I162" s="44"/>
      <c r="J162" s="47"/>
      <c r="K162" s="44"/>
      <c r="L162" s="74">
        <v>414.11</v>
      </c>
      <c r="M162" s="69"/>
      <c r="N162" s="75">
        <v>7093.67</v>
      </c>
      <c r="AI162" s="40"/>
      <c r="AJ162" s="49"/>
      <c r="AP162" s="49" t="s">
        <v>81</v>
      </c>
      <c r="AR162" s="49"/>
    </row>
    <row r="163" spans="1:45" s="4" customFormat="1" ht="23.25" x14ac:dyDescent="0.25">
      <c r="A163" s="41" t="s">
        <v>138</v>
      </c>
      <c r="B163" s="42" t="s">
        <v>4202</v>
      </c>
      <c r="C163" s="542" t="s">
        <v>4205</v>
      </c>
      <c r="D163" s="542"/>
      <c r="E163" s="542"/>
      <c r="F163" s="43" t="s">
        <v>86</v>
      </c>
      <c r="G163" s="44">
        <v>3.51</v>
      </c>
      <c r="H163" s="45">
        <v>1</v>
      </c>
      <c r="I163" s="46">
        <v>3.51</v>
      </c>
      <c r="J163" s="74">
        <v>493.16</v>
      </c>
      <c r="K163" s="92">
        <v>1.012</v>
      </c>
      <c r="L163" s="80">
        <v>1751.76</v>
      </c>
      <c r="M163" s="46">
        <v>8.16</v>
      </c>
      <c r="N163" s="75">
        <v>14294.36</v>
      </c>
      <c r="AI163" s="40"/>
      <c r="AJ163" s="49" t="s">
        <v>4205</v>
      </c>
      <c r="AP163" s="49"/>
      <c r="AR163" s="49"/>
    </row>
    <row r="164" spans="1:45" s="4" customFormat="1" ht="15" x14ac:dyDescent="0.25">
      <c r="A164" s="67"/>
      <c r="B164" s="53"/>
      <c r="C164" s="543" t="s">
        <v>4212</v>
      </c>
      <c r="D164" s="543"/>
      <c r="E164" s="543"/>
      <c r="F164" s="543"/>
      <c r="G164" s="543"/>
      <c r="H164" s="543"/>
      <c r="I164" s="543"/>
      <c r="J164" s="543"/>
      <c r="K164" s="543"/>
      <c r="L164" s="543"/>
      <c r="M164" s="543"/>
      <c r="N164" s="544"/>
      <c r="AI164" s="40"/>
      <c r="AJ164" s="49"/>
      <c r="AK164" s="3" t="s">
        <v>4212</v>
      </c>
      <c r="AP164" s="49"/>
      <c r="AR164" s="49"/>
    </row>
    <row r="165" spans="1:45" s="4" customFormat="1" ht="15" x14ac:dyDescent="0.25">
      <c r="A165" s="67"/>
      <c r="B165" s="53"/>
      <c r="C165" s="543" t="s">
        <v>4207</v>
      </c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4"/>
      <c r="AI165" s="40"/>
      <c r="AJ165" s="49"/>
      <c r="AP165" s="49"/>
      <c r="AQ165" s="3" t="s">
        <v>4207</v>
      </c>
      <c r="AR165" s="49"/>
    </row>
    <row r="166" spans="1:45" s="4" customFormat="1" ht="15" x14ac:dyDescent="0.25">
      <c r="A166" s="50"/>
      <c r="B166" s="51"/>
      <c r="C166" s="545" t="s">
        <v>2083</v>
      </c>
      <c r="D166" s="545"/>
      <c r="E166" s="545"/>
      <c r="F166" s="545"/>
      <c r="G166" s="545"/>
      <c r="H166" s="545"/>
      <c r="I166" s="545"/>
      <c r="J166" s="545"/>
      <c r="K166" s="545"/>
      <c r="L166" s="545"/>
      <c r="M166" s="545"/>
      <c r="N166" s="546"/>
      <c r="AI166" s="40"/>
      <c r="AJ166" s="49"/>
      <c r="AL166" s="3" t="s">
        <v>2083</v>
      </c>
      <c r="AP166" s="49"/>
      <c r="AR166" s="49"/>
    </row>
    <row r="167" spans="1:45" s="4" customFormat="1" ht="15" x14ac:dyDescent="0.25">
      <c r="A167" s="72"/>
      <c r="B167" s="73"/>
      <c r="C167" s="542" t="s">
        <v>81</v>
      </c>
      <c r="D167" s="542"/>
      <c r="E167" s="542"/>
      <c r="F167" s="43"/>
      <c r="G167" s="44"/>
      <c r="H167" s="44"/>
      <c r="I167" s="44"/>
      <c r="J167" s="47"/>
      <c r="K167" s="44"/>
      <c r="L167" s="80">
        <v>1751.76</v>
      </c>
      <c r="M167" s="69"/>
      <c r="N167" s="75">
        <v>14294.36</v>
      </c>
      <c r="AI167" s="40"/>
      <c r="AJ167" s="49"/>
      <c r="AP167" s="49" t="s">
        <v>81</v>
      </c>
      <c r="AR167" s="49"/>
    </row>
    <row r="168" spans="1:45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P168" s="49"/>
      <c r="AR168" s="49"/>
    </row>
    <row r="169" spans="1:45" s="4" customFormat="1" ht="15" x14ac:dyDescent="0.25">
      <c r="A169" s="87"/>
      <c r="B169" s="88"/>
      <c r="C169" s="542" t="s">
        <v>4213</v>
      </c>
      <c r="D169" s="542"/>
      <c r="E169" s="542"/>
      <c r="F169" s="542"/>
      <c r="G169" s="542"/>
      <c r="H169" s="542"/>
      <c r="I169" s="542"/>
      <c r="J169" s="542"/>
      <c r="K169" s="542"/>
      <c r="L169" s="89">
        <v>569853.80000000005</v>
      </c>
      <c r="M169" s="90"/>
      <c r="N169" s="91">
        <v>5927426.1699999999</v>
      </c>
      <c r="AI169" s="40"/>
      <c r="AJ169" s="49"/>
      <c r="AP169" s="49"/>
      <c r="AR169" s="49"/>
      <c r="AS169" s="49" t="s">
        <v>4213</v>
      </c>
    </row>
    <row r="170" spans="1:45" s="4" customFormat="1" ht="15" x14ac:dyDescent="0.25">
      <c r="A170" s="536" t="s">
        <v>4214</v>
      </c>
      <c r="B170" s="537"/>
      <c r="C170" s="537"/>
      <c r="D170" s="537"/>
      <c r="E170" s="537"/>
      <c r="F170" s="537"/>
      <c r="G170" s="537"/>
      <c r="H170" s="537"/>
      <c r="I170" s="537"/>
      <c r="J170" s="537"/>
      <c r="K170" s="537"/>
      <c r="L170" s="537"/>
      <c r="M170" s="537"/>
      <c r="N170" s="538"/>
      <c r="AI170" s="40" t="s">
        <v>4214</v>
      </c>
      <c r="AJ170" s="49"/>
      <c r="AP170" s="49"/>
      <c r="AR170" s="49"/>
      <c r="AS170" s="49"/>
    </row>
    <row r="171" spans="1:45" s="4" customFormat="1" ht="23.25" x14ac:dyDescent="0.25">
      <c r="A171" s="41" t="s">
        <v>141</v>
      </c>
      <c r="B171" s="42" t="s">
        <v>4215</v>
      </c>
      <c r="C171" s="542" t="s">
        <v>4216</v>
      </c>
      <c r="D171" s="542"/>
      <c r="E171" s="542"/>
      <c r="F171" s="43" t="s">
        <v>115</v>
      </c>
      <c r="G171" s="44">
        <v>1</v>
      </c>
      <c r="H171" s="45">
        <v>1</v>
      </c>
      <c r="I171" s="45">
        <v>1</v>
      </c>
      <c r="J171" s="47"/>
      <c r="K171" s="44"/>
      <c r="L171" s="47"/>
      <c r="M171" s="44"/>
      <c r="N171" s="48"/>
      <c r="AI171" s="40"/>
      <c r="AJ171" s="49" t="s">
        <v>4216</v>
      </c>
      <c r="AP171" s="49"/>
      <c r="AR171" s="49"/>
      <c r="AS171" s="49"/>
    </row>
    <row r="172" spans="1:45" s="4" customFormat="1" ht="68.25" x14ac:dyDescent="0.25">
      <c r="A172" s="50"/>
      <c r="B172" s="51" t="s">
        <v>62</v>
      </c>
      <c r="C172" s="545" t="s">
        <v>63</v>
      </c>
      <c r="D172" s="545"/>
      <c r="E172" s="545"/>
      <c r="F172" s="545"/>
      <c r="G172" s="545"/>
      <c r="H172" s="545"/>
      <c r="I172" s="545"/>
      <c r="J172" s="545"/>
      <c r="K172" s="545"/>
      <c r="L172" s="545"/>
      <c r="M172" s="545"/>
      <c r="N172" s="546"/>
      <c r="AI172" s="40"/>
      <c r="AJ172" s="49"/>
      <c r="AL172" s="3" t="s">
        <v>63</v>
      </c>
      <c r="AP172" s="49"/>
      <c r="AR172" s="49"/>
      <c r="AS172" s="49"/>
    </row>
    <row r="173" spans="1:45" s="4" customFormat="1" ht="15" x14ac:dyDescent="0.25">
      <c r="A173" s="52"/>
      <c r="B173" s="51" t="s">
        <v>56</v>
      </c>
      <c r="C173" s="543" t="s">
        <v>64</v>
      </c>
      <c r="D173" s="543"/>
      <c r="E173" s="543"/>
      <c r="F173" s="54"/>
      <c r="G173" s="55"/>
      <c r="H173" s="55"/>
      <c r="I173" s="55"/>
      <c r="J173" s="56">
        <v>524.51</v>
      </c>
      <c r="K173" s="58">
        <v>1.1499999999999999</v>
      </c>
      <c r="L173" s="56">
        <v>603.19000000000005</v>
      </c>
      <c r="M173" s="58">
        <v>44.77</v>
      </c>
      <c r="N173" s="59">
        <v>27004.82</v>
      </c>
      <c r="AI173" s="40"/>
      <c r="AJ173" s="49"/>
      <c r="AM173" s="3" t="s">
        <v>64</v>
      </c>
      <c r="AP173" s="49"/>
      <c r="AR173" s="49"/>
      <c r="AS173" s="49"/>
    </row>
    <row r="174" spans="1:45" s="4" customFormat="1" ht="15" x14ac:dyDescent="0.25">
      <c r="A174" s="52"/>
      <c r="B174" s="51" t="s">
        <v>65</v>
      </c>
      <c r="C174" s="543" t="s">
        <v>66</v>
      </c>
      <c r="D174" s="543"/>
      <c r="E174" s="543"/>
      <c r="F174" s="54"/>
      <c r="G174" s="55"/>
      <c r="H174" s="55"/>
      <c r="I174" s="55"/>
      <c r="J174" s="76">
        <v>2487.8000000000002</v>
      </c>
      <c r="K174" s="58">
        <v>1.1499999999999999</v>
      </c>
      <c r="L174" s="76">
        <v>2860.97</v>
      </c>
      <c r="M174" s="58">
        <v>13.24</v>
      </c>
      <c r="N174" s="59">
        <v>37879.24</v>
      </c>
      <c r="AI174" s="40"/>
      <c r="AJ174" s="49"/>
      <c r="AM174" s="3" t="s">
        <v>66</v>
      </c>
      <c r="AP174" s="49"/>
      <c r="AR174" s="49"/>
      <c r="AS174" s="49"/>
    </row>
    <row r="175" spans="1:45" s="4" customFormat="1" ht="15" x14ac:dyDescent="0.25">
      <c r="A175" s="52"/>
      <c r="B175" s="51" t="s">
        <v>67</v>
      </c>
      <c r="C175" s="543" t="s">
        <v>68</v>
      </c>
      <c r="D175" s="543"/>
      <c r="E175" s="543"/>
      <c r="F175" s="54"/>
      <c r="G175" s="55"/>
      <c r="H175" s="55"/>
      <c r="I175" s="55"/>
      <c r="J175" s="56">
        <v>272.81</v>
      </c>
      <c r="K175" s="58">
        <v>1.1499999999999999</v>
      </c>
      <c r="L175" s="56">
        <v>313.73</v>
      </c>
      <c r="M175" s="58">
        <v>44.77</v>
      </c>
      <c r="N175" s="59">
        <v>14045.69</v>
      </c>
      <c r="AI175" s="40"/>
      <c r="AJ175" s="49"/>
      <c r="AM175" s="3" t="s">
        <v>68</v>
      </c>
      <c r="AP175" s="49"/>
      <c r="AR175" s="49"/>
      <c r="AS175" s="49"/>
    </row>
    <row r="176" spans="1:45" s="4" customFormat="1" ht="15" x14ac:dyDescent="0.25">
      <c r="A176" s="63"/>
      <c r="B176" s="51"/>
      <c r="C176" s="543" t="s">
        <v>71</v>
      </c>
      <c r="D176" s="543"/>
      <c r="E176" s="543"/>
      <c r="F176" s="54" t="s">
        <v>72</v>
      </c>
      <c r="G176" s="64">
        <v>65.400000000000006</v>
      </c>
      <c r="H176" s="58">
        <v>1.1499999999999999</v>
      </c>
      <c r="I176" s="58">
        <v>75.209999999999994</v>
      </c>
      <c r="J176" s="66"/>
      <c r="K176" s="55"/>
      <c r="L176" s="66"/>
      <c r="M176" s="55"/>
      <c r="N176" s="62"/>
      <c r="AI176" s="40"/>
      <c r="AJ176" s="49"/>
      <c r="AN176" s="3" t="s">
        <v>71</v>
      </c>
      <c r="AP176" s="49"/>
      <c r="AR176" s="49"/>
      <c r="AS176" s="49"/>
    </row>
    <row r="177" spans="1:45" s="4" customFormat="1" ht="15" x14ac:dyDescent="0.25">
      <c r="A177" s="63"/>
      <c r="B177" s="51"/>
      <c r="C177" s="543" t="s">
        <v>73</v>
      </c>
      <c r="D177" s="543"/>
      <c r="E177" s="543"/>
      <c r="F177" s="54" t="s">
        <v>72</v>
      </c>
      <c r="G177" s="58">
        <v>21.88</v>
      </c>
      <c r="H177" s="58">
        <v>1.1499999999999999</v>
      </c>
      <c r="I177" s="57">
        <v>25.161999999999999</v>
      </c>
      <c r="J177" s="66"/>
      <c r="K177" s="55"/>
      <c r="L177" s="66"/>
      <c r="M177" s="55"/>
      <c r="N177" s="62"/>
      <c r="AI177" s="40"/>
      <c r="AJ177" s="49"/>
      <c r="AN177" s="3" t="s">
        <v>73</v>
      </c>
      <c r="AP177" s="49"/>
      <c r="AR177" s="49"/>
      <c r="AS177" s="49"/>
    </row>
    <row r="178" spans="1:45" s="4" customFormat="1" ht="15" x14ac:dyDescent="0.25">
      <c r="A178" s="67"/>
      <c r="B178" s="51"/>
      <c r="C178" s="547" t="s">
        <v>74</v>
      </c>
      <c r="D178" s="547"/>
      <c r="E178" s="547"/>
      <c r="F178" s="68"/>
      <c r="G178" s="69"/>
      <c r="H178" s="69"/>
      <c r="I178" s="69"/>
      <c r="J178" s="79">
        <v>3012.31</v>
      </c>
      <c r="K178" s="69"/>
      <c r="L178" s="79">
        <v>3464.16</v>
      </c>
      <c r="M178" s="69"/>
      <c r="N178" s="71">
        <v>64884.06</v>
      </c>
      <c r="AI178" s="40"/>
      <c r="AJ178" s="49"/>
      <c r="AO178" s="3" t="s">
        <v>74</v>
      </c>
      <c r="AP178" s="49"/>
      <c r="AR178" s="49"/>
      <c r="AS178" s="49"/>
    </row>
    <row r="179" spans="1:45" s="4" customFormat="1" ht="15" x14ac:dyDescent="0.25">
      <c r="A179" s="63"/>
      <c r="B179" s="51"/>
      <c r="C179" s="543" t="s">
        <v>75</v>
      </c>
      <c r="D179" s="543"/>
      <c r="E179" s="543"/>
      <c r="F179" s="54"/>
      <c r="G179" s="55"/>
      <c r="H179" s="55"/>
      <c r="I179" s="55"/>
      <c r="J179" s="66"/>
      <c r="K179" s="55"/>
      <c r="L179" s="56">
        <v>916.92</v>
      </c>
      <c r="M179" s="55"/>
      <c r="N179" s="59">
        <v>41050.51</v>
      </c>
      <c r="AI179" s="40"/>
      <c r="AJ179" s="49"/>
      <c r="AN179" s="3" t="s">
        <v>75</v>
      </c>
      <c r="AP179" s="49"/>
      <c r="AR179" s="49"/>
      <c r="AS179" s="49"/>
    </row>
    <row r="180" spans="1:45" s="4" customFormat="1" ht="22.5" x14ac:dyDescent="0.25">
      <c r="A180" s="63"/>
      <c r="B180" s="51" t="s">
        <v>119</v>
      </c>
      <c r="C180" s="543" t="s">
        <v>120</v>
      </c>
      <c r="D180" s="543"/>
      <c r="E180" s="543"/>
      <c r="F180" s="54" t="s">
        <v>78</v>
      </c>
      <c r="G180" s="61">
        <v>109</v>
      </c>
      <c r="H180" s="55"/>
      <c r="I180" s="61">
        <v>109</v>
      </c>
      <c r="J180" s="66"/>
      <c r="K180" s="55"/>
      <c r="L180" s="56">
        <v>999.44</v>
      </c>
      <c r="M180" s="55"/>
      <c r="N180" s="59">
        <v>44745.06</v>
      </c>
      <c r="AI180" s="40"/>
      <c r="AJ180" s="49"/>
      <c r="AN180" s="3" t="s">
        <v>120</v>
      </c>
      <c r="AP180" s="49"/>
      <c r="AR180" s="49"/>
      <c r="AS180" s="49"/>
    </row>
    <row r="181" spans="1:45" s="4" customFormat="1" ht="45" x14ac:dyDescent="0.25">
      <c r="A181" s="63"/>
      <c r="B181" s="51" t="s">
        <v>121</v>
      </c>
      <c r="C181" s="543" t="s">
        <v>122</v>
      </c>
      <c r="D181" s="543"/>
      <c r="E181" s="543"/>
      <c r="F181" s="54" t="s">
        <v>78</v>
      </c>
      <c r="G181" s="61">
        <v>65</v>
      </c>
      <c r="H181" s="58">
        <v>0.85</v>
      </c>
      <c r="I181" s="58">
        <v>55.25</v>
      </c>
      <c r="J181" s="66"/>
      <c r="K181" s="55"/>
      <c r="L181" s="56">
        <v>506.6</v>
      </c>
      <c r="M181" s="55"/>
      <c r="N181" s="59">
        <v>22680.41</v>
      </c>
      <c r="AI181" s="40"/>
      <c r="AJ181" s="49"/>
      <c r="AN181" s="3" t="s">
        <v>122</v>
      </c>
      <c r="AP181" s="49"/>
      <c r="AR181" s="49"/>
      <c r="AS181" s="49"/>
    </row>
    <row r="182" spans="1:45" s="4" customFormat="1" ht="15" x14ac:dyDescent="0.25">
      <c r="A182" s="72"/>
      <c r="B182" s="73"/>
      <c r="C182" s="542" t="s">
        <v>81</v>
      </c>
      <c r="D182" s="542"/>
      <c r="E182" s="542"/>
      <c r="F182" s="43"/>
      <c r="G182" s="44"/>
      <c r="H182" s="44"/>
      <c r="I182" s="44"/>
      <c r="J182" s="47"/>
      <c r="K182" s="44"/>
      <c r="L182" s="80">
        <v>4970.2</v>
      </c>
      <c r="M182" s="69"/>
      <c r="N182" s="75">
        <v>132309.53</v>
      </c>
      <c r="AI182" s="40"/>
      <c r="AJ182" s="49"/>
      <c r="AP182" s="49" t="s">
        <v>81</v>
      </c>
      <c r="AR182" s="49"/>
      <c r="AS182" s="49"/>
    </row>
    <row r="183" spans="1:45" s="4" customFormat="1" ht="34.5" x14ac:dyDescent="0.25">
      <c r="A183" s="41" t="s">
        <v>146</v>
      </c>
      <c r="B183" s="42" t="s">
        <v>4217</v>
      </c>
      <c r="C183" s="542" t="s">
        <v>4218</v>
      </c>
      <c r="D183" s="542"/>
      <c r="E183" s="542"/>
      <c r="F183" s="43" t="s">
        <v>4210</v>
      </c>
      <c r="G183" s="44">
        <v>0.21149999999999999</v>
      </c>
      <c r="H183" s="45">
        <v>1</v>
      </c>
      <c r="I183" s="119">
        <v>0.21149999999999999</v>
      </c>
      <c r="J183" s="47"/>
      <c r="K183" s="44"/>
      <c r="L183" s="47"/>
      <c r="M183" s="44"/>
      <c r="N183" s="48"/>
      <c r="AI183" s="40"/>
      <c r="AJ183" s="49" t="s">
        <v>4218</v>
      </c>
      <c r="AP183" s="49"/>
      <c r="AR183" s="49"/>
      <c r="AS183" s="49"/>
    </row>
    <row r="184" spans="1:45" s="4" customFormat="1" ht="15" x14ac:dyDescent="0.25">
      <c r="A184" s="67"/>
      <c r="B184" s="53"/>
      <c r="C184" s="543" t="s">
        <v>4219</v>
      </c>
      <c r="D184" s="543"/>
      <c r="E184" s="543"/>
      <c r="F184" s="543"/>
      <c r="G184" s="543"/>
      <c r="H184" s="543"/>
      <c r="I184" s="543"/>
      <c r="J184" s="543"/>
      <c r="K184" s="543"/>
      <c r="L184" s="543"/>
      <c r="M184" s="543"/>
      <c r="N184" s="544"/>
      <c r="AI184" s="40"/>
      <c r="AJ184" s="49"/>
      <c r="AK184" s="3" t="s">
        <v>4219</v>
      </c>
      <c r="AP184" s="49"/>
      <c r="AR184" s="49"/>
      <c r="AS184" s="49"/>
    </row>
    <row r="185" spans="1:45" s="4" customFormat="1" ht="68.25" x14ac:dyDescent="0.25">
      <c r="A185" s="50"/>
      <c r="B185" s="51" t="s">
        <v>62</v>
      </c>
      <c r="C185" s="545" t="s">
        <v>63</v>
      </c>
      <c r="D185" s="545"/>
      <c r="E185" s="545"/>
      <c r="F185" s="545"/>
      <c r="G185" s="545"/>
      <c r="H185" s="545"/>
      <c r="I185" s="545"/>
      <c r="J185" s="545"/>
      <c r="K185" s="545"/>
      <c r="L185" s="545"/>
      <c r="M185" s="545"/>
      <c r="N185" s="546"/>
      <c r="AI185" s="40"/>
      <c r="AJ185" s="49"/>
      <c r="AL185" s="3" t="s">
        <v>63</v>
      </c>
      <c r="AP185" s="49"/>
      <c r="AR185" s="49"/>
      <c r="AS185" s="49"/>
    </row>
    <row r="186" spans="1:45" s="4" customFormat="1" ht="15" x14ac:dyDescent="0.25">
      <c r="A186" s="52"/>
      <c r="B186" s="51" t="s">
        <v>56</v>
      </c>
      <c r="C186" s="543" t="s">
        <v>64</v>
      </c>
      <c r="D186" s="543"/>
      <c r="E186" s="543"/>
      <c r="F186" s="54"/>
      <c r="G186" s="55"/>
      <c r="H186" s="55"/>
      <c r="I186" s="55"/>
      <c r="J186" s="56">
        <v>657.76</v>
      </c>
      <c r="K186" s="58">
        <v>1.1499999999999999</v>
      </c>
      <c r="L186" s="56">
        <v>159.97999999999999</v>
      </c>
      <c r="M186" s="58">
        <v>44.77</v>
      </c>
      <c r="N186" s="59">
        <v>7162.3</v>
      </c>
      <c r="AI186" s="40"/>
      <c r="AJ186" s="49"/>
      <c r="AM186" s="3" t="s">
        <v>64</v>
      </c>
      <c r="AP186" s="49"/>
      <c r="AR186" s="49"/>
      <c r="AS186" s="49"/>
    </row>
    <row r="187" spans="1:45" s="4" customFormat="1" ht="15" x14ac:dyDescent="0.25">
      <c r="A187" s="52"/>
      <c r="B187" s="51" t="s">
        <v>65</v>
      </c>
      <c r="C187" s="543" t="s">
        <v>66</v>
      </c>
      <c r="D187" s="543"/>
      <c r="E187" s="543"/>
      <c r="F187" s="54"/>
      <c r="G187" s="55"/>
      <c r="H187" s="55"/>
      <c r="I187" s="55"/>
      <c r="J187" s="76">
        <v>13775.43</v>
      </c>
      <c r="K187" s="58">
        <v>1.1499999999999999</v>
      </c>
      <c r="L187" s="76">
        <v>3350.53</v>
      </c>
      <c r="M187" s="58">
        <v>13.24</v>
      </c>
      <c r="N187" s="59">
        <v>44361.02</v>
      </c>
      <c r="AI187" s="40"/>
      <c r="AJ187" s="49"/>
      <c r="AM187" s="3" t="s">
        <v>66</v>
      </c>
      <c r="AP187" s="49"/>
      <c r="AR187" s="49"/>
      <c r="AS187" s="49"/>
    </row>
    <row r="188" spans="1:45" s="4" customFormat="1" ht="15" x14ac:dyDescent="0.25">
      <c r="A188" s="52"/>
      <c r="B188" s="51" t="s">
        <v>67</v>
      </c>
      <c r="C188" s="543" t="s">
        <v>68</v>
      </c>
      <c r="D188" s="543"/>
      <c r="E188" s="543"/>
      <c r="F188" s="54"/>
      <c r="G188" s="55"/>
      <c r="H188" s="55"/>
      <c r="I188" s="55"/>
      <c r="J188" s="56">
        <v>462.96</v>
      </c>
      <c r="K188" s="58">
        <v>1.1499999999999999</v>
      </c>
      <c r="L188" s="56">
        <v>112.6</v>
      </c>
      <c r="M188" s="58">
        <v>44.77</v>
      </c>
      <c r="N188" s="59">
        <v>5041.1000000000004</v>
      </c>
      <c r="AI188" s="40"/>
      <c r="AJ188" s="49"/>
      <c r="AM188" s="3" t="s">
        <v>68</v>
      </c>
      <c r="AP188" s="49"/>
      <c r="AR188" s="49"/>
      <c r="AS188" s="49"/>
    </row>
    <row r="189" spans="1:45" s="4" customFormat="1" ht="15" x14ac:dyDescent="0.25">
      <c r="A189" s="63"/>
      <c r="B189" s="51"/>
      <c r="C189" s="543" t="s">
        <v>71</v>
      </c>
      <c r="D189" s="543"/>
      <c r="E189" s="543"/>
      <c r="F189" s="54" t="s">
        <v>72</v>
      </c>
      <c r="G189" s="58">
        <v>72.52</v>
      </c>
      <c r="H189" s="58">
        <v>1.1499999999999999</v>
      </c>
      <c r="I189" s="78">
        <v>17.638677000000001</v>
      </c>
      <c r="J189" s="66"/>
      <c r="K189" s="55"/>
      <c r="L189" s="66"/>
      <c r="M189" s="55"/>
      <c r="N189" s="62"/>
      <c r="AI189" s="40"/>
      <c r="AJ189" s="49"/>
      <c r="AN189" s="3" t="s">
        <v>71</v>
      </c>
      <c r="AP189" s="49"/>
      <c r="AR189" s="49"/>
      <c r="AS189" s="49"/>
    </row>
    <row r="190" spans="1:45" s="4" customFormat="1" ht="15" x14ac:dyDescent="0.25">
      <c r="A190" s="63"/>
      <c r="B190" s="51"/>
      <c r="C190" s="543" t="s">
        <v>73</v>
      </c>
      <c r="D190" s="543"/>
      <c r="E190" s="543"/>
      <c r="F190" s="54" t="s">
        <v>72</v>
      </c>
      <c r="G190" s="64">
        <v>31.4</v>
      </c>
      <c r="H190" s="58">
        <v>1.1499999999999999</v>
      </c>
      <c r="I190" s="78">
        <v>7.6372650000000002</v>
      </c>
      <c r="J190" s="66"/>
      <c r="K190" s="55"/>
      <c r="L190" s="66"/>
      <c r="M190" s="55"/>
      <c r="N190" s="62"/>
      <c r="AI190" s="40"/>
      <c r="AJ190" s="49"/>
      <c r="AN190" s="3" t="s">
        <v>73</v>
      </c>
      <c r="AP190" s="49"/>
      <c r="AR190" s="49"/>
      <c r="AS190" s="49"/>
    </row>
    <row r="191" spans="1:45" s="4" customFormat="1" ht="15" x14ac:dyDescent="0.25">
      <c r="A191" s="67"/>
      <c r="B191" s="51"/>
      <c r="C191" s="547" t="s">
        <v>74</v>
      </c>
      <c r="D191" s="547"/>
      <c r="E191" s="547"/>
      <c r="F191" s="68"/>
      <c r="G191" s="69"/>
      <c r="H191" s="69"/>
      <c r="I191" s="69"/>
      <c r="J191" s="79">
        <v>14433.19</v>
      </c>
      <c r="K191" s="69"/>
      <c r="L191" s="79">
        <v>3510.51</v>
      </c>
      <c r="M191" s="69"/>
      <c r="N191" s="71">
        <v>51523.32</v>
      </c>
      <c r="AI191" s="40"/>
      <c r="AJ191" s="49"/>
      <c r="AO191" s="3" t="s">
        <v>74</v>
      </c>
      <c r="AP191" s="49"/>
      <c r="AR191" s="49"/>
      <c r="AS191" s="49"/>
    </row>
    <row r="192" spans="1:45" s="4" customFormat="1" ht="15" x14ac:dyDescent="0.25">
      <c r="A192" s="63"/>
      <c r="B192" s="51"/>
      <c r="C192" s="543" t="s">
        <v>75</v>
      </c>
      <c r="D192" s="543"/>
      <c r="E192" s="543"/>
      <c r="F192" s="54"/>
      <c r="G192" s="55"/>
      <c r="H192" s="55"/>
      <c r="I192" s="55"/>
      <c r="J192" s="66"/>
      <c r="K192" s="55"/>
      <c r="L192" s="56">
        <v>272.58</v>
      </c>
      <c r="M192" s="55"/>
      <c r="N192" s="59">
        <v>12203.4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2.5" x14ac:dyDescent="0.25">
      <c r="A193" s="63"/>
      <c r="B193" s="51" t="s">
        <v>119</v>
      </c>
      <c r="C193" s="543" t="s">
        <v>120</v>
      </c>
      <c r="D193" s="543"/>
      <c r="E193" s="543"/>
      <c r="F193" s="54" t="s">
        <v>78</v>
      </c>
      <c r="G193" s="61">
        <v>109</v>
      </c>
      <c r="H193" s="55"/>
      <c r="I193" s="61">
        <v>109</v>
      </c>
      <c r="J193" s="66"/>
      <c r="K193" s="55"/>
      <c r="L193" s="56">
        <v>297.11</v>
      </c>
      <c r="M193" s="55"/>
      <c r="N193" s="59">
        <v>13301.71</v>
      </c>
      <c r="AI193" s="40"/>
      <c r="AJ193" s="49"/>
      <c r="AN193" s="3" t="s">
        <v>120</v>
      </c>
      <c r="AP193" s="49"/>
      <c r="AR193" s="49"/>
      <c r="AS193" s="49"/>
    </row>
    <row r="194" spans="1:45" s="4" customFormat="1" ht="45" x14ac:dyDescent="0.25">
      <c r="A194" s="63"/>
      <c r="B194" s="51" t="s">
        <v>121</v>
      </c>
      <c r="C194" s="543" t="s">
        <v>122</v>
      </c>
      <c r="D194" s="543"/>
      <c r="E194" s="543"/>
      <c r="F194" s="54" t="s">
        <v>78</v>
      </c>
      <c r="G194" s="61">
        <v>65</v>
      </c>
      <c r="H194" s="58">
        <v>0.85</v>
      </c>
      <c r="I194" s="58">
        <v>55.25</v>
      </c>
      <c r="J194" s="66"/>
      <c r="K194" s="55"/>
      <c r="L194" s="56">
        <v>150.6</v>
      </c>
      <c r="M194" s="55"/>
      <c r="N194" s="59">
        <v>6742.38</v>
      </c>
      <c r="AI194" s="40"/>
      <c r="AJ194" s="49"/>
      <c r="AN194" s="3" t="s">
        <v>122</v>
      </c>
      <c r="AP194" s="49"/>
      <c r="AR194" s="49"/>
      <c r="AS194" s="49"/>
    </row>
    <row r="195" spans="1:45" s="4" customFormat="1" ht="15" x14ac:dyDescent="0.25">
      <c r="A195" s="72"/>
      <c r="B195" s="73"/>
      <c r="C195" s="542" t="s">
        <v>81</v>
      </c>
      <c r="D195" s="542"/>
      <c r="E195" s="542"/>
      <c r="F195" s="43"/>
      <c r="G195" s="44"/>
      <c r="H195" s="44"/>
      <c r="I195" s="44"/>
      <c r="J195" s="47"/>
      <c r="K195" s="44"/>
      <c r="L195" s="80">
        <v>3958.22</v>
      </c>
      <c r="M195" s="69"/>
      <c r="N195" s="75">
        <v>71567.41</v>
      </c>
      <c r="AI195" s="40"/>
      <c r="AJ195" s="49"/>
      <c r="AP195" s="49" t="s">
        <v>81</v>
      </c>
      <c r="AR195" s="49"/>
      <c r="AS195" s="49"/>
    </row>
    <row r="196" spans="1:45" s="4" customFormat="1" ht="15" x14ac:dyDescent="0.25">
      <c r="A196" s="83"/>
      <c r="B196" s="84"/>
      <c r="C196" s="84"/>
      <c r="D196" s="84"/>
      <c r="E196" s="84"/>
      <c r="F196" s="85"/>
      <c r="G196" s="85"/>
      <c r="H196" s="85"/>
      <c r="I196" s="85"/>
      <c r="J196" s="86"/>
      <c r="K196" s="85"/>
      <c r="L196" s="86"/>
      <c r="M196" s="55"/>
      <c r="N196" s="86"/>
      <c r="AI196" s="40"/>
      <c r="AJ196" s="49"/>
      <c r="AP196" s="49"/>
      <c r="AR196" s="49"/>
      <c r="AS196" s="49"/>
    </row>
    <row r="197" spans="1:45" s="4" customFormat="1" ht="15" x14ac:dyDescent="0.25">
      <c r="A197" s="87"/>
      <c r="B197" s="88"/>
      <c r="C197" s="542" t="s">
        <v>4220</v>
      </c>
      <c r="D197" s="542"/>
      <c r="E197" s="542"/>
      <c r="F197" s="542"/>
      <c r="G197" s="542"/>
      <c r="H197" s="542"/>
      <c r="I197" s="542"/>
      <c r="J197" s="542"/>
      <c r="K197" s="542"/>
      <c r="L197" s="89">
        <v>8928.42</v>
      </c>
      <c r="M197" s="90"/>
      <c r="N197" s="91">
        <v>203876.94</v>
      </c>
      <c r="AI197" s="40"/>
      <c r="AJ197" s="49"/>
      <c r="AP197" s="49"/>
      <c r="AR197" s="49"/>
      <c r="AS197" s="49" t="s">
        <v>4220</v>
      </c>
    </row>
    <row r="198" spans="1:45" s="4" customFormat="1" ht="15" x14ac:dyDescent="0.25">
      <c r="A198" s="536" t="s">
        <v>4221</v>
      </c>
      <c r="B198" s="537"/>
      <c r="C198" s="537"/>
      <c r="D198" s="537"/>
      <c r="E198" s="537"/>
      <c r="F198" s="537"/>
      <c r="G198" s="537"/>
      <c r="H198" s="537"/>
      <c r="I198" s="537"/>
      <c r="J198" s="537"/>
      <c r="K198" s="537"/>
      <c r="L198" s="537"/>
      <c r="M198" s="537"/>
      <c r="N198" s="538"/>
      <c r="AI198" s="40" t="s">
        <v>4221</v>
      </c>
      <c r="AJ198" s="49"/>
      <c r="AP198" s="49"/>
      <c r="AR198" s="49"/>
      <c r="AS198" s="49"/>
    </row>
    <row r="199" spans="1:45" s="4" customFormat="1" ht="57" x14ac:dyDescent="0.25">
      <c r="A199" s="41" t="s">
        <v>149</v>
      </c>
      <c r="B199" s="42" t="s">
        <v>4222</v>
      </c>
      <c r="C199" s="542" t="s">
        <v>4223</v>
      </c>
      <c r="D199" s="542"/>
      <c r="E199" s="542"/>
      <c r="F199" s="43" t="s">
        <v>4210</v>
      </c>
      <c r="G199" s="44">
        <v>0.27129999999999999</v>
      </c>
      <c r="H199" s="45">
        <v>1</v>
      </c>
      <c r="I199" s="119">
        <v>0.27129999999999999</v>
      </c>
      <c r="J199" s="47"/>
      <c r="K199" s="44"/>
      <c r="L199" s="47"/>
      <c r="M199" s="44"/>
      <c r="N199" s="48"/>
      <c r="AI199" s="40"/>
      <c r="AJ199" s="49" t="s">
        <v>4223</v>
      </c>
      <c r="AP199" s="49"/>
      <c r="AR199" s="49"/>
      <c r="AS199" s="49"/>
    </row>
    <row r="200" spans="1:45" s="4" customFormat="1" ht="15" x14ac:dyDescent="0.25">
      <c r="A200" s="67"/>
      <c r="B200" s="53"/>
      <c r="C200" s="543" t="s">
        <v>4224</v>
      </c>
      <c r="D200" s="543"/>
      <c r="E200" s="543"/>
      <c r="F200" s="543"/>
      <c r="G200" s="543"/>
      <c r="H200" s="543"/>
      <c r="I200" s="543"/>
      <c r="J200" s="543"/>
      <c r="K200" s="543"/>
      <c r="L200" s="543"/>
      <c r="M200" s="543"/>
      <c r="N200" s="544"/>
      <c r="AI200" s="40"/>
      <c r="AJ200" s="49"/>
      <c r="AK200" s="3" t="s">
        <v>4224</v>
      </c>
      <c r="AP200" s="49"/>
      <c r="AR200" s="49"/>
      <c r="AS200" s="49"/>
    </row>
    <row r="201" spans="1:45" s="4" customFormat="1" ht="23.25" x14ac:dyDescent="0.25">
      <c r="A201" s="50"/>
      <c r="B201" s="51" t="s">
        <v>117</v>
      </c>
      <c r="C201" s="545" t="s">
        <v>118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L201" s="3" t="s">
        <v>118</v>
      </c>
      <c r="AP201" s="49"/>
      <c r="AR201" s="49"/>
      <c r="AS201" s="49"/>
    </row>
    <row r="202" spans="1:45" s="4" customFormat="1" ht="68.25" x14ac:dyDescent="0.25">
      <c r="A202" s="50"/>
      <c r="B202" s="51" t="s">
        <v>62</v>
      </c>
      <c r="C202" s="545" t="s">
        <v>63</v>
      </c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6"/>
      <c r="AI202" s="40"/>
      <c r="AJ202" s="49"/>
      <c r="AL202" s="3" t="s">
        <v>63</v>
      </c>
      <c r="AP202" s="49"/>
      <c r="AR202" s="49"/>
      <c r="AS202" s="49"/>
    </row>
    <row r="203" spans="1:45" s="4" customFormat="1" ht="15" x14ac:dyDescent="0.25">
      <c r="A203" s="52"/>
      <c r="B203" s="51" t="s">
        <v>56</v>
      </c>
      <c r="C203" s="543" t="s">
        <v>64</v>
      </c>
      <c r="D203" s="543"/>
      <c r="E203" s="543"/>
      <c r="F203" s="54"/>
      <c r="G203" s="55"/>
      <c r="H203" s="55"/>
      <c r="I203" s="55"/>
      <c r="J203" s="76">
        <v>9639.6</v>
      </c>
      <c r="K203" s="65">
        <v>1.3225</v>
      </c>
      <c r="L203" s="76">
        <v>3458.63</v>
      </c>
      <c r="M203" s="58">
        <v>44.77</v>
      </c>
      <c r="N203" s="59">
        <v>154842.87</v>
      </c>
      <c r="AI203" s="40"/>
      <c r="AJ203" s="49"/>
      <c r="AM203" s="3" t="s">
        <v>64</v>
      </c>
      <c r="AP203" s="49"/>
      <c r="AR203" s="49"/>
      <c r="AS203" s="49"/>
    </row>
    <row r="204" spans="1:45" s="4" customFormat="1" ht="15" x14ac:dyDescent="0.25">
      <c r="A204" s="52"/>
      <c r="B204" s="51" t="s">
        <v>65</v>
      </c>
      <c r="C204" s="543" t="s">
        <v>66</v>
      </c>
      <c r="D204" s="543"/>
      <c r="E204" s="543"/>
      <c r="F204" s="54"/>
      <c r="G204" s="55"/>
      <c r="H204" s="55"/>
      <c r="I204" s="55"/>
      <c r="J204" s="76">
        <v>23560.16</v>
      </c>
      <c r="K204" s="65">
        <v>1.4375</v>
      </c>
      <c r="L204" s="76">
        <v>9188.32</v>
      </c>
      <c r="M204" s="58">
        <v>13.24</v>
      </c>
      <c r="N204" s="59">
        <v>121653.36</v>
      </c>
      <c r="AI204" s="40"/>
      <c r="AJ204" s="49"/>
      <c r="AM204" s="3" t="s">
        <v>66</v>
      </c>
      <c r="AP204" s="49"/>
      <c r="AR204" s="49"/>
      <c r="AS204" s="49"/>
    </row>
    <row r="205" spans="1:45" s="4" customFormat="1" ht="15" x14ac:dyDescent="0.25">
      <c r="A205" s="52"/>
      <c r="B205" s="51" t="s">
        <v>67</v>
      </c>
      <c r="C205" s="543" t="s">
        <v>68</v>
      </c>
      <c r="D205" s="543"/>
      <c r="E205" s="543"/>
      <c r="F205" s="54"/>
      <c r="G205" s="55"/>
      <c r="H205" s="55"/>
      <c r="I205" s="55"/>
      <c r="J205" s="76">
        <v>1283.78</v>
      </c>
      <c r="K205" s="65">
        <v>1.4375</v>
      </c>
      <c r="L205" s="56">
        <v>500.67</v>
      </c>
      <c r="M205" s="58">
        <v>44.77</v>
      </c>
      <c r="N205" s="59">
        <v>22415</v>
      </c>
      <c r="AI205" s="40"/>
      <c r="AJ205" s="49"/>
      <c r="AM205" s="3" t="s">
        <v>68</v>
      </c>
      <c r="AP205" s="49"/>
      <c r="AR205" s="49"/>
      <c r="AS205" s="49"/>
    </row>
    <row r="206" spans="1:45" s="4" customFormat="1" ht="15" x14ac:dyDescent="0.25">
      <c r="A206" s="52"/>
      <c r="B206" s="51" t="s">
        <v>69</v>
      </c>
      <c r="C206" s="543" t="s">
        <v>70</v>
      </c>
      <c r="D206" s="543"/>
      <c r="E206" s="543"/>
      <c r="F206" s="54"/>
      <c r="G206" s="55"/>
      <c r="H206" s="55"/>
      <c r="I206" s="55"/>
      <c r="J206" s="76">
        <v>1731974.32</v>
      </c>
      <c r="K206" s="55"/>
      <c r="L206" s="76">
        <v>469884.63</v>
      </c>
      <c r="M206" s="58">
        <v>8.16</v>
      </c>
      <c r="N206" s="59">
        <v>3834258.58</v>
      </c>
      <c r="AI206" s="40"/>
      <c r="AJ206" s="49"/>
      <c r="AM206" s="3" t="s">
        <v>70</v>
      </c>
      <c r="AP206" s="49"/>
      <c r="AR206" s="49"/>
      <c r="AS206" s="49"/>
    </row>
    <row r="207" spans="1:45" s="4" customFormat="1" ht="15" x14ac:dyDescent="0.25">
      <c r="A207" s="63"/>
      <c r="B207" s="51"/>
      <c r="C207" s="543" t="s">
        <v>71</v>
      </c>
      <c r="D207" s="543"/>
      <c r="E207" s="543"/>
      <c r="F207" s="54" t="s">
        <v>72</v>
      </c>
      <c r="G207" s="61">
        <v>1160</v>
      </c>
      <c r="H207" s="65">
        <v>1.3225</v>
      </c>
      <c r="I207" s="77">
        <v>416.20132999999998</v>
      </c>
      <c r="J207" s="66"/>
      <c r="K207" s="55"/>
      <c r="L207" s="66"/>
      <c r="M207" s="55"/>
      <c r="N207" s="62"/>
      <c r="AI207" s="40"/>
      <c r="AJ207" s="49"/>
      <c r="AN207" s="3" t="s">
        <v>71</v>
      </c>
      <c r="AP207" s="49"/>
      <c r="AR207" s="49"/>
      <c r="AS207" s="49"/>
    </row>
    <row r="208" spans="1:45" s="4" customFormat="1" ht="15" x14ac:dyDescent="0.25">
      <c r="A208" s="63"/>
      <c r="B208" s="51"/>
      <c r="C208" s="543" t="s">
        <v>73</v>
      </c>
      <c r="D208" s="543"/>
      <c r="E208" s="543"/>
      <c r="F208" s="54" t="s">
        <v>72</v>
      </c>
      <c r="G208" s="64">
        <v>105.2</v>
      </c>
      <c r="H208" s="65">
        <v>1.4375</v>
      </c>
      <c r="I208" s="94">
        <v>41.027342500000003</v>
      </c>
      <c r="J208" s="66"/>
      <c r="K208" s="55"/>
      <c r="L208" s="66"/>
      <c r="M208" s="55"/>
      <c r="N208" s="62"/>
      <c r="AI208" s="40"/>
      <c r="AJ208" s="49"/>
      <c r="AN208" s="3" t="s">
        <v>73</v>
      </c>
      <c r="AP208" s="49"/>
      <c r="AR208" s="49"/>
      <c r="AS208" s="49"/>
    </row>
    <row r="209" spans="1:45" s="4" customFormat="1" ht="15" x14ac:dyDescent="0.25">
      <c r="A209" s="67"/>
      <c r="B209" s="51"/>
      <c r="C209" s="547" t="s">
        <v>74</v>
      </c>
      <c r="D209" s="547"/>
      <c r="E209" s="547"/>
      <c r="F209" s="68"/>
      <c r="G209" s="69"/>
      <c r="H209" s="69"/>
      <c r="I209" s="69"/>
      <c r="J209" s="79">
        <v>1765174.08</v>
      </c>
      <c r="K209" s="69"/>
      <c r="L209" s="79">
        <v>482531.58</v>
      </c>
      <c r="M209" s="69"/>
      <c r="N209" s="71">
        <v>4110754.81</v>
      </c>
      <c r="AI209" s="40"/>
      <c r="AJ209" s="49"/>
      <c r="AO209" s="3" t="s">
        <v>74</v>
      </c>
      <c r="AP209" s="49"/>
      <c r="AR209" s="49"/>
      <c r="AS209" s="49"/>
    </row>
    <row r="210" spans="1:45" s="4" customFormat="1" ht="15" x14ac:dyDescent="0.25">
      <c r="A210" s="63"/>
      <c r="B210" s="51"/>
      <c r="C210" s="543" t="s">
        <v>75</v>
      </c>
      <c r="D210" s="543"/>
      <c r="E210" s="543"/>
      <c r="F210" s="54"/>
      <c r="G210" s="55"/>
      <c r="H210" s="55"/>
      <c r="I210" s="55"/>
      <c r="J210" s="66"/>
      <c r="K210" s="55"/>
      <c r="L210" s="76">
        <v>3959.3</v>
      </c>
      <c r="M210" s="55"/>
      <c r="N210" s="59">
        <v>177257.87</v>
      </c>
      <c r="AI210" s="40"/>
      <c r="AJ210" s="49"/>
      <c r="AN210" s="3" t="s">
        <v>75</v>
      </c>
      <c r="AP210" s="49"/>
      <c r="AR210" s="49"/>
      <c r="AS210" s="49"/>
    </row>
    <row r="211" spans="1:45" s="4" customFormat="1" ht="22.5" x14ac:dyDescent="0.25">
      <c r="A211" s="63"/>
      <c r="B211" s="51" t="s">
        <v>119</v>
      </c>
      <c r="C211" s="543" t="s">
        <v>120</v>
      </c>
      <c r="D211" s="543"/>
      <c r="E211" s="543"/>
      <c r="F211" s="54" t="s">
        <v>78</v>
      </c>
      <c r="G211" s="61">
        <v>109</v>
      </c>
      <c r="H211" s="55"/>
      <c r="I211" s="61">
        <v>109</v>
      </c>
      <c r="J211" s="66"/>
      <c r="K211" s="55"/>
      <c r="L211" s="76">
        <v>4315.6400000000003</v>
      </c>
      <c r="M211" s="55"/>
      <c r="N211" s="59">
        <v>193211.08</v>
      </c>
      <c r="AI211" s="40"/>
      <c r="AJ211" s="49"/>
      <c r="AN211" s="3" t="s">
        <v>120</v>
      </c>
      <c r="AP211" s="49"/>
      <c r="AR211" s="49"/>
      <c r="AS211" s="49"/>
    </row>
    <row r="212" spans="1:45" s="4" customFormat="1" ht="45" x14ac:dyDescent="0.25">
      <c r="A212" s="63"/>
      <c r="B212" s="51" t="s">
        <v>121</v>
      </c>
      <c r="C212" s="543" t="s">
        <v>122</v>
      </c>
      <c r="D212" s="543"/>
      <c r="E212" s="543"/>
      <c r="F212" s="54" t="s">
        <v>78</v>
      </c>
      <c r="G212" s="61">
        <v>65</v>
      </c>
      <c r="H212" s="58">
        <v>0.85</v>
      </c>
      <c r="I212" s="58">
        <v>55.25</v>
      </c>
      <c r="J212" s="66"/>
      <c r="K212" s="55"/>
      <c r="L212" s="76">
        <v>2187.5100000000002</v>
      </c>
      <c r="M212" s="55"/>
      <c r="N212" s="59">
        <v>97934.97</v>
      </c>
      <c r="AI212" s="40"/>
      <c r="AJ212" s="49"/>
      <c r="AN212" s="3" t="s">
        <v>122</v>
      </c>
      <c r="AP212" s="49"/>
      <c r="AR212" s="49"/>
      <c r="AS212" s="49"/>
    </row>
    <row r="213" spans="1:45" s="4" customFormat="1" ht="15" x14ac:dyDescent="0.25">
      <c r="A213" s="72"/>
      <c r="B213" s="73"/>
      <c r="C213" s="542" t="s">
        <v>81</v>
      </c>
      <c r="D213" s="542"/>
      <c r="E213" s="542"/>
      <c r="F213" s="43"/>
      <c r="G213" s="44"/>
      <c r="H213" s="44"/>
      <c r="I213" s="44"/>
      <c r="J213" s="47"/>
      <c r="K213" s="44"/>
      <c r="L213" s="80">
        <v>489034.73</v>
      </c>
      <c r="M213" s="69"/>
      <c r="N213" s="75">
        <v>4401900.8600000003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153</v>
      </c>
      <c r="B214" s="42" t="s">
        <v>4225</v>
      </c>
      <c r="C214" s="542" t="s">
        <v>4226</v>
      </c>
      <c r="D214" s="542"/>
      <c r="E214" s="542"/>
      <c r="F214" s="43" t="s">
        <v>250</v>
      </c>
      <c r="G214" s="44">
        <v>-542.6</v>
      </c>
      <c r="H214" s="45">
        <v>1</v>
      </c>
      <c r="I214" s="81">
        <v>-542.6</v>
      </c>
      <c r="J214" s="74">
        <v>351.2</v>
      </c>
      <c r="K214" s="44"/>
      <c r="L214" s="80">
        <v>-190561.12</v>
      </c>
      <c r="M214" s="46">
        <v>8.16</v>
      </c>
      <c r="N214" s="75">
        <v>-1554978.74</v>
      </c>
      <c r="AI214" s="40"/>
      <c r="AJ214" s="49" t="s">
        <v>4226</v>
      </c>
      <c r="AP214" s="49"/>
      <c r="AR214" s="49"/>
      <c r="AS214" s="49"/>
    </row>
    <row r="215" spans="1:45" s="4" customFormat="1" ht="15" x14ac:dyDescent="0.25">
      <c r="A215" s="72"/>
      <c r="B215" s="73"/>
      <c r="C215" s="542" t="s">
        <v>81</v>
      </c>
      <c r="D215" s="542"/>
      <c r="E215" s="542"/>
      <c r="F215" s="43"/>
      <c r="G215" s="44"/>
      <c r="H215" s="44"/>
      <c r="I215" s="44"/>
      <c r="J215" s="47"/>
      <c r="K215" s="44"/>
      <c r="L215" s="80">
        <v>-190561.12</v>
      </c>
      <c r="M215" s="69"/>
      <c r="N215" s="75">
        <v>-1554978.74</v>
      </c>
      <c r="AI215" s="40"/>
      <c r="AJ215" s="49"/>
      <c r="AP215" s="49" t="s">
        <v>81</v>
      </c>
      <c r="AR215" s="49"/>
      <c r="AS215" s="49"/>
    </row>
    <row r="216" spans="1:45" s="4" customFormat="1" ht="57" x14ac:dyDescent="0.25">
      <c r="A216" s="41" t="s">
        <v>161</v>
      </c>
      <c r="B216" s="42" t="s">
        <v>4227</v>
      </c>
      <c r="C216" s="542" t="s">
        <v>4228</v>
      </c>
      <c r="D216" s="542"/>
      <c r="E216" s="542"/>
      <c r="F216" s="43" t="s">
        <v>191</v>
      </c>
      <c r="G216" s="44">
        <v>16.149999999999999</v>
      </c>
      <c r="H216" s="45">
        <v>1</v>
      </c>
      <c r="I216" s="46">
        <v>16.149999999999999</v>
      </c>
      <c r="J216" s="80">
        <v>16758.580000000002</v>
      </c>
      <c r="K216" s="92">
        <v>1.012</v>
      </c>
      <c r="L216" s="80">
        <v>273898.88</v>
      </c>
      <c r="M216" s="46">
        <v>8.16</v>
      </c>
      <c r="N216" s="75">
        <v>2235014.86</v>
      </c>
      <c r="AI216" s="40"/>
      <c r="AJ216" s="49" t="s">
        <v>4228</v>
      </c>
      <c r="AP216" s="49"/>
      <c r="AR216" s="49"/>
      <c r="AS216" s="49"/>
    </row>
    <row r="217" spans="1:45" s="4" customFormat="1" ht="15" x14ac:dyDescent="0.25">
      <c r="A217" s="67"/>
      <c r="B217" s="53"/>
      <c r="C217" s="543" t="s">
        <v>4229</v>
      </c>
      <c r="D217" s="543"/>
      <c r="E217" s="543"/>
      <c r="F217" s="543"/>
      <c r="G217" s="543"/>
      <c r="H217" s="543"/>
      <c r="I217" s="543"/>
      <c r="J217" s="543"/>
      <c r="K217" s="543"/>
      <c r="L217" s="543"/>
      <c r="M217" s="543"/>
      <c r="N217" s="544"/>
      <c r="AI217" s="40"/>
      <c r="AJ217" s="49"/>
      <c r="AK217" s="3" t="s">
        <v>4229</v>
      </c>
      <c r="AP217" s="49"/>
      <c r="AR217" s="49"/>
      <c r="AS217" s="49"/>
    </row>
    <row r="218" spans="1:45" s="4" customFormat="1" ht="15" x14ac:dyDescent="0.25">
      <c r="A218" s="67"/>
      <c r="B218" s="53"/>
      <c r="C218" s="543" t="s">
        <v>4230</v>
      </c>
      <c r="D218" s="543"/>
      <c r="E218" s="543"/>
      <c r="F218" s="543"/>
      <c r="G218" s="543"/>
      <c r="H218" s="543"/>
      <c r="I218" s="543"/>
      <c r="J218" s="543"/>
      <c r="K218" s="543"/>
      <c r="L218" s="543"/>
      <c r="M218" s="543"/>
      <c r="N218" s="544"/>
      <c r="AI218" s="40"/>
      <c r="AJ218" s="49"/>
      <c r="AP218" s="49"/>
      <c r="AQ218" s="3" t="s">
        <v>4230</v>
      </c>
      <c r="AR218" s="49"/>
      <c r="AS218" s="49"/>
    </row>
    <row r="219" spans="1:45" s="4" customFormat="1" ht="15" x14ac:dyDescent="0.25">
      <c r="A219" s="50"/>
      <c r="B219" s="51"/>
      <c r="C219" s="545" t="s">
        <v>127</v>
      </c>
      <c r="D219" s="545"/>
      <c r="E219" s="545"/>
      <c r="F219" s="545"/>
      <c r="G219" s="545"/>
      <c r="H219" s="545"/>
      <c r="I219" s="545"/>
      <c r="J219" s="545"/>
      <c r="K219" s="545"/>
      <c r="L219" s="545"/>
      <c r="M219" s="545"/>
      <c r="N219" s="546"/>
      <c r="AI219" s="40"/>
      <c r="AJ219" s="49"/>
      <c r="AL219" s="3" t="s">
        <v>127</v>
      </c>
      <c r="AP219" s="49"/>
      <c r="AR219" s="49"/>
      <c r="AS219" s="49"/>
    </row>
    <row r="220" spans="1:45" s="4" customFormat="1" ht="15" x14ac:dyDescent="0.25">
      <c r="A220" s="72"/>
      <c r="B220" s="73"/>
      <c r="C220" s="542" t="s">
        <v>81</v>
      </c>
      <c r="D220" s="542"/>
      <c r="E220" s="542"/>
      <c r="F220" s="43"/>
      <c r="G220" s="44"/>
      <c r="H220" s="44"/>
      <c r="I220" s="44"/>
      <c r="J220" s="47"/>
      <c r="K220" s="44"/>
      <c r="L220" s="80">
        <v>273898.88</v>
      </c>
      <c r="M220" s="69"/>
      <c r="N220" s="75">
        <v>2235014.86</v>
      </c>
      <c r="AI220" s="40"/>
      <c r="AJ220" s="49"/>
      <c r="AP220" s="49" t="s">
        <v>81</v>
      </c>
      <c r="AR220" s="49"/>
      <c r="AS220" s="49"/>
    </row>
    <row r="221" spans="1:45" s="4" customFormat="1" ht="15" x14ac:dyDescent="0.25">
      <c r="A221" s="41" t="s">
        <v>170</v>
      </c>
      <c r="B221" s="42" t="s">
        <v>941</v>
      </c>
      <c r="C221" s="542" t="s">
        <v>942</v>
      </c>
      <c r="D221" s="542"/>
      <c r="E221" s="542"/>
      <c r="F221" s="43" t="s">
        <v>115</v>
      </c>
      <c r="G221" s="44">
        <v>-499</v>
      </c>
      <c r="H221" s="45">
        <v>1</v>
      </c>
      <c r="I221" s="45">
        <v>-499</v>
      </c>
      <c r="J221" s="74">
        <v>287.60000000000002</v>
      </c>
      <c r="K221" s="44"/>
      <c r="L221" s="80">
        <v>-143512.4</v>
      </c>
      <c r="M221" s="46">
        <v>8.16</v>
      </c>
      <c r="N221" s="75">
        <v>-1171061.18</v>
      </c>
      <c r="AI221" s="40"/>
      <c r="AJ221" s="49" t="s">
        <v>942</v>
      </c>
      <c r="AP221" s="49"/>
      <c r="AR221" s="49"/>
      <c r="AS221" s="49"/>
    </row>
    <row r="222" spans="1:45" s="4" customFormat="1" ht="15" x14ac:dyDescent="0.25">
      <c r="A222" s="72"/>
      <c r="B222" s="73"/>
      <c r="C222" s="542" t="s">
        <v>81</v>
      </c>
      <c r="D222" s="542"/>
      <c r="E222" s="542"/>
      <c r="F222" s="43"/>
      <c r="G222" s="44"/>
      <c r="H222" s="44"/>
      <c r="I222" s="44"/>
      <c r="J222" s="47"/>
      <c r="K222" s="44"/>
      <c r="L222" s="80">
        <v>-143512.4</v>
      </c>
      <c r="M222" s="69"/>
      <c r="N222" s="75">
        <v>-1171061.18</v>
      </c>
      <c r="AI222" s="40"/>
      <c r="AJ222" s="49"/>
      <c r="AP222" s="49" t="s">
        <v>81</v>
      </c>
      <c r="AR222" s="49"/>
      <c r="AS222" s="49"/>
    </row>
    <row r="223" spans="1:45" s="4" customFormat="1" ht="45.75" x14ac:dyDescent="0.25">
      <c r="A223" s="41" t="s">
        <v>174</v>
      </c>
      <c r="B223" s="42" t="s">
        <v>945</v>
      </c>
      <c r="C223" s="542" t="s">
        <v>4231</v>
      </c>
      <c r="D223" s="542"/>
      <c r="E223" s="542"/>
      <c r="F223" s="43" t="s">
        <v>115</v>
      </c>
      <c r="G223" s="44">
        <v>498</v>
      </c>
      <c r="H223" s="45">
        <v>1</v>
      </c>
      <c r="I223" s="45">
        <v>498</v>
      </c>
      <c r="J223" s="74">
        <v>245.1</v>
      </c>
      <c r="K223" s="92">
        <v>1.012</v>
      </c>
      <c r="L223" s="80">
        <v>123524.52</v>
      </c>
      <c r="M223" s="46">
        <v>8.16</v>
      </c>
      <c r="N223" s="75">
        <v>1007960.08</v>
      </c>
      <c r="AI223" s="40"/>
      <c r="AJ223" s="49" t="s">
        <v>4231</v>
      </c>
      <c r="AP223" s="49"/>
      <c r="AR223" s="49"/>
      <c r="AS223" s="49"/>
    </row>
    <row r="224" spans="1:45" s="4" customFormat="1" ht="15" x14ac:dyDescent="0.25">
      <c r="A224" s="67"/>
      <c r="B224" s="53"/>
      <c r="C224" s="543" t="s">
        <v>4232</v>
      </c>
      <c r="D224" s="543"/>
      <c r="E224" s="543"/>
      <c r="F224" s="543"/>
      <c r="G224" s="543"/>
      <c r="H224" s="543"/>
      <c r="I224" s="543"/>
      <c r="J224" s="543"/>
      <c r="K224" s="543"/>
      <c r="L224" s="543"/>
      <c r="M224" s="543"/>
      <c r="N224" s="544"/>
      <c r="AI224" s="40"/>
      <c r="AJ224" s="49"/>
      <c r="AK224" s="3" t="s">
        <v>4232</v>
      </c>
      <c r="AP224" s="49"/>
      <c r="AR224" s="49"/>
      <c r="AS224" s="49"/>
    </row>
    <row r="225" spans="1:45" s="4" customFormat="1" ht="15" x14ac:dyDescent="0.25">
      <c r="A225" s="67"/>
      <c r="B225" s="53"/>
      <c r="C225" s="543" t="s">
        <v>4233</v>
      </c>
      <c r="D225" s="543"/>
      <c r="E225" s="543"/>
      <c r="F225" s="543"/>
      <c r="G225" s="543"/>
      <c r="H225" s="543"/>
      <c r="I225" s="543"/>
      <c r="J225" s="543"/>
      <c r="K225" s="543"/>
      <c r="L225" s="543"/>
      <c r="M225" s="543"/>
      <c r="N225" s="544"/>
      <c r="AI225" s="40"/>
      <c r="AJ225" s="49"/>
      <c r="AP225" s="49"/>
      <c r="AQ225" s="3" t="s">
        <v>4233</v>
      </c>
      <c r="AR225" s="49"/>
      <c r="AS225" s="49"/>
    </row>
    <row r="226" spans="1:45" s="4" customFormat="1" ht="15" x14ac:dyDescent="0.25">
      <c r="A226" s="50"/>
      <c r="B226" s="51"/>
      <c r="C226" s="545" t="s">
        <v>127</v>
      </c>
      <c r="D226" s="545"/>
      <c r="E226" s="545"/>
      <c r="F226" s="545"/>
      <c r="G226" s="545"/>
      <c r="H226" s="545"/>
      <c r="I226" s="545"/>
      <c r="J226" s="545"/>
      <c r="K226" s="545"/>
      <c r="L226" s="545"/>
      <c r="M226" s="545"/>
      <c r="N226" s="546"/>
      <c r="AI226" s="40"/>
      <c r="AJ226" s="49"/>
      <c r="AL226" s="3" t="s">
        <v>127</v>
      </c>
      <c r="AP226" s="49"/>
      <c r="AR226" s="49"/>
      <c r="AS226" s="49"/>
    </row>
    <row r="227" spans="1:45" s="4" customFormat="1" ht="15" x14ac:dyDescent="0.25">
      <c r="A227" s="72"/>
      <c r="B227" s="73"/>
      <c r="C227" s="542" t="s">
        <v>81</v>
      </c>
      <c r="D227" s="542"/>
      <c r="E227" s="542"/>
      <c r="F227" s="43"/>
      <c r="G227" s="44"/>
      <c r="H227" s="44"/>
      <c r="I227" s="44"/>
      <c r="J227" s="47"/>
      <c r="K227" s="44"/>
      <c r="L227" s="80">
        <v>123524.52</v>
      </c>
      <c r="M227" s="69"/>
      <c r="N227" s="75">
        <v>1007960.08</v>
      </c>
      <c r="AI227" s="40"/>
      <c r="AJ227" s="49"/>
      <c r="AP227" s="49" t="s">
        <v>81</v>
      </c>
      <c r="AR227" s="49"/>
      <c r="AS227" s="49"/>
    </row>
    <row r="228" spans="1:45" s="4" customFormat="1" ht="15" x14ac:dyDescent="0.25">
      <c r="A228" s="41" t="s">
        <v>178</v>
      </c>
      <c r="B228" s="42" t="s">
        <v>4234</v>
      </c>
      <c r="C228" s="542" t="s">
        <v>4235</v>
      </c>
      <c r="D228" s="542"/>
      <c r="E228" s="542"/>
      <c r="F228" s="43" t="s">
        <v>115</v>
      </c>
      <c r="G228" s="44">
        <v>-87</v>
      </c>
      <c r="H228" s="45">
        <v>1</v>
      </c>
      <c r="I228" s="45">
        <v>-87</v>
      </c>
      <c r="J228" s="74">
        <v>145.30000000000001</v>
      </c>
      <c r="K228" s="44"/>
      <c r="L228" s="80">
        <v>-12641.1</v>
      </c>
      <c r="M228" s="46">
        <v>8.16</v>
      </c>
      <c r="N228" s="75">
        <v>-103151.38</v>
      </c>
      <c r="AI228" s="40"/>
      <c r="AJ228" s="49" t="s">
        <v>4235</v>
      </c>
      <c r="AP228" s="49"/>
      <c r="AR228" s="49"/>
      <c r="AS228" s="49"/>
    </row>
    <row r="229" spans="1:45" s="4" customFormat="1" ht="15" x14ac:dyDescent="0.25">
      <c r="A229" s="72"/>
      <c r="B229" s="73"/>
      <c r="C229" s="542" t="s">
        <v>81</v>
      </c>
      <c r="D229" s="542"/>
      <c r="E229" s="542"/>
      <c r="F229" s="43"/>
      <c r="G229" s="44"/>
      <c r="H229" s="44"/>
      <c r="I229" s="44"/>
      <c r="J229" s="47"/>
      <c r="K229" s="44"/>
      <c r="L229" s="80">
        <v>-12641.1</v>
      </c>
      <c r="M229" s="69"/>
      <c r="N229" s="75">
        <v>-103151.38</v>
      </c>
      <c r="AI229" s="40"/>
      <c r="AJ229" s="49"/>
      <c r="AP229" s="49" t="s">
        <v>81</v>
      </c>
      <c r="AR229" s="49"/>
      <c r="AS229" s="49"/>
    </row>
    <row r="230" spans="1:45" s="4" customFormat="1" ht="45.75" x14ac:dyDescent="0.25">
      <c r="A230" s="41" t="s">
        <v>181</v>
      </c>
      <c r="B230" s="42" t="s">
        <v>4236</v>
      </c>
      <c r="C230" s="542" t="s">
        <v>4237</v>
      </c>
      <c r="D230" s="542"/>
      <c r="E230" s="542"/>
      <c r="F230" s="43" t="s">
        <v>191</v>
      </c>
      <c r="G230" s="44">
        <v>0.29499999999999998</v>
      </c>
      <c r="H230" s="45">
        <v>1</v>
      </c>
      <c r="I230" s="92">
        <v>0.29499999999999998</v>
      </c>
      <c r="J230" s="80">
        <v>28084.15</v>
      </c>
      <c r="K230" s="92">
        <v>1.012</v>
      </c>
      <c r="L230" s="80">
        <v>8384.24</v>
      </c>
      <c r="M230" s="46">
        <v>8.16</v>
      </c>
      <c r="N230" s="75">
        <v>68415.399999999994</v>
      </c>
      <c r="AI230" s="40"/>
      <c r="AJ230" s="49" t="s">
        <v>4237</v>
      </c>
      <c r="AP230" s="49"/>
      <c r="AR230" s="49"/>
      <c r="AS230" s="49"/>
    </row>
    <row r="231" spans="1:45" s="4" customFormat="1" ht="15" x14ac:dyDescent="0.25">
      <c r="A231" s="67"/>
      <c r="B231" s="53"/>
      <c r="C231" s="543" t="s">
        <v>4238</v>
      </c>
      <c r="D231" s="543"/>
      <c r="E231" s="543"/>
      <c r="F231" s="543"/>
      <c r="G231" s="543"/>
      <c r="H231" s="543"/>
      <c r="I231" s="543"/>
      <c r="J231" s="543"/>
      <c r="K231" s="543"/>
      <c r="L231" s="543"/>
      <c r="M231" s="543"/>
      <c r="N231" s="544"/>
      <c r="AI231" s="40"/>
      <c r="AJ231" s="49"/>
      <c r="AK231" s="3" t="s">
        <v>4238</v>
      </c>
      <c r="AP231" s="49"/>
      <c r="AR231" s="49"/>
      <c r="AS231" s="49"/>
    </row>
    <row r="232" spans="1:45" s="4" customFormat="1" ht="15" x14ac:dyDescent="0.25">
      <c r="A232" s="67"/>
      <c r="B232" s="53"/>
      <c r="C232" s="543" t="s">
        <v>4239</v>
      </c>
      <c r="D232" s="543"/>
      <c r="E232" s="543"/>
      <c r="F232" s="543"/>
      <c r="G232" s="543"/>
      <c r="H232" s="543"/>
      <c r="I232" s="543"/>
      <c r="J232" s="543"/>
      <c r="K232" s="543"/>
      <c r="L232" s="543"/>
      <c r="M232" s="543"/>
      <c r="N232" s="544"/>
      <c r="AI232" s="40"/>
      <c r="AJ232" s="49"/>
      <c r="AP232" s="49"/>
      <c r="AQ232" s="3" t="s">
        <v>4239</v>
      </c>
      <c r="AR232" s="49"/>
      <c r="AS232" s="49"/>
    </row>
    <row r="233" spans="1:45" s="4" customFormat="1" ht="15" x14ac:dyDescent="0.25">
      <c r="A233" s="50"/>
      <c r="B233" s="51"/>
      <c r="C233" s="545" t="s">
        <v>127</v>
      </c>
      <c r="D233" s="545"/>
      <c r="E233" s="545"/>
      <c r="F233" s="545"/>
      <c r="G233" s="545"/>
      <c r="H233" s="545"/>
      <c r="I233" s="545"/>
      <c r="J233" s="545"/>
      <c r="K233" s="545"/>
      <c r="L233" s="545"/>
      <c r="M233" s="545"/>
      <c r="N233" s="546"/>
      <c r="AI233" s="40"/>
      <c r="AJ233" s="49"/>
      <c r="AL233" s="3" t="s">
        <v>127</v>
      </c>
      <c r="AP233" s="49"/>
      <c r="AR233" s="49"/>
      <c r="AS233" s="49"/>
    </row>
    <row r="234" spans="1:45" s="4" customFormat="1" ht="15" x14ac:dyDescent="0.25">
      <c r="A234" s="72"/>
      <c r="B234" s="73"/>
      <c r="C234" s="542" t="s">
        <v>81</v>
      </c>
      <c r="D234" s="542"/>
      <c r="E234" s="542"/>
      <c r="F234" s="43"/>
      <c r="G234" s="44"/>
      <c r="H234" s="44"/>
      <c r="I234" s="44"/>
      <c r="J234" s="47"/>
      <c r="K234" s="44"/>
      <c r="L234" s="80">
        <v>8384.24</v>
      </c>
      <c r="M234" s="69"/>
      <c r="N234" s="75">
        <v>68415.399999999994</v>
      </c>
      <c r="AI234" s="40"/>
      <c r="AJ234" s="49"/>
      <c r="AP234" s="49" t="s">
        <v>81</v>
      </c>
      <c r="AR234" s="49"/>
      <c r="AS234" s="49"/>
    </row>
    <row r="235" spans="1:45" s="4" customFormat="1" ht="23.25" x14ac:dyDescent="0.25">
      <c r="A235" s="41" t="s">
        <v>185</v>
      </c>
      <c r="B235" s="42" t="s">
        <v>4240</v>
      </c>
      <c r="C235" s="542" t="s">
        <v>4241</v>
      </c>
      <c r="D235" s="542"/>
      <c r="E235" s="542"/>
      <c r="F235" s="43" t="s">
        <v>115</v>
      </c>
      <c r="G235" s="44">
        <v>-998</v>
      </c>
      <c r="H235" s="45">
        <v>1</v>
      </c>
      <c r="I235" s="45">
        <v>-998</v>
      </c>
      <c r="J235" s="74">
        <v>66.400000000000006</v>
      </c>
      <c r="K235" s="44"/>
      <c r="L235" s="80">
        <v>-66267.199999999997</v>
      </c>
      <c r="M235" s="46">
        <v>8.16</v>
      </c>
      <c r="N235" s="75">
        <v>-540740.35</v>
      </c>
      <c r="AI235" s="40"/>
      <c r="AJ235" s="49" t="s">
        <v>4241</v>
      </c>
      <c r="AP235" s="49"/>
      <c r="AR235" s="49"/>
      <c r="AS235" s="49"/>
    </row>
    <row r="236" spans="1:45" s="4" customFormat="1" ht="15" x14ac:dyDescent="0.25">
      <c r="A236" s="72"/>
      <c r="B236" s="73"/>
      <c r="C236" s="542" t="s">
        <v>81</v>
      </c>
      <c r="D236" s="542"/>
      <c r="E236" s="542"/>
      <c r="F236" s="43"/>
      <c r="G236" s="44"/>
      <c r="H236" s="44"/>
      <c r="I236" s="44"/>
      <c r="J236" s="47"/>
      <c r="K236" s="44"/>
      <c r="L236" s="80">
        <v>-66267.199999999997</v>
      </c>
      <c r="M236" s="69"/>
      <c r="N236" s="75">
        <v>-540740.35</v>
      </c>
      <c r="AI236" s="40"/>
      <c r="AJ236" s="49"/>
      <c r="AP236" s="49" t="s">
        <v>81</v>
      </c>
      <c r="AR236" s="49"/>
      <c r="AS236" s="49"/>
    </row>
    <row r="237" spans="1:45" s="4" customFormat="1" ht="34.5" x14ac:dyDescent="0.25">
      <c r="A237" s="41" t="s">
        <v>188</v>
      </c>
      <c r="B237" s="42" t="s">
        <v>4242</v>
      </c>
      <c r="C237" s="542" t="s">
        <v>4243</v>
      </c>
      <c r="D237" s="542"/>
      <c r="E237" s="542"/>
      <c r="F237" s="43" t="s">
        <v>191</v>
      </c>
      <c r="G237" s="44">
        <v>-0.93300000000000005</v>
      </c>
      <c r="H237" s="45">
        <v>1</v>
      </c>
      <c r="I237" s="92">
        <v>-0.93300000000000005</v>
      </c>
      <c r="J237" s="80">
        <v>11859</v>
      </c>
      <c r="K237" s="44"/>
      <c r="L237" s="80">
        <v>-11064.45</v>
      </c>
      <c r="M237" s="46">
        <v>8.16</v>
      </c>
      <c r="N237" s="75">
        <v>-90285.91</v>
      </c>
      <c r="AI237" s="40"/>
      <c r="AJ237" s="49" t="s">
        <v>4243</v>
      </c>
      <c r="AP237" s="49"/>
      <c r="AR237" s="49"/>
      <c r="AS237" s="49"/>
    </row>
    <row r="238" spans="1:45" s="4" customFormat="1" ht="15" x14ac:dyDescent="0.25">
      <c r="A238" s="72"/>
      <c r="B238" s="73"/>
      <c r="C238" s="542" t="s">
        <v>81</v>
      </c>
      <c r="D238" s="542"/>
      <c r="E238" s="542"/>
      <c r="F238" s="43"/>
      <c r="G238" s="44"/>
      <c r="H238" s="44"/>
      <c r="I238" s="44"/>
      <c r="J238" s="47"/>
      <c r="K238" s="44"/>
      <c r="L238" s="80">
        <v>-11064.45</v>
      </c>
      <c r="M238" s="69"/>
      <c r="N238" s="75">
        <v>-90285.91</v>
      </c>
      <c r="AI238" s="40"/>
      <c r="AJ238" s="49"/>
      <c r="AP238" s="49" t="s">
        <v>81</v>
      </c>
      <c r="AR238" s="49"/>
      <c r="AS238" s="49"/>
    </row>
    <row r="239" spans="1:45" s="4" customFormat="1" ht="15" x14ac:dyDescent="0.25">
      <c r="A239" s="41" t="s">
        <v>193</v>
      </c>
      <c r="B239" s="42" t="s">
        <v>4244</v>
      </c>
      <c r="C239" s="542" t="s">
        <v>4245</v>
      </c>
      <c r="D239" s="542"/>
      <c r="E239" s="542"/>
      <c r="F239" s="43" t="s">
        <v>191</v>
      </c>
      <c r="G239" s="44">
        <v>-2.2490000000000001</v>
      </c>
      <c r="H239" s="45">
        <v>1</v>
      </c>
      <c r="I239" s="92">
        <v>-2.2490000000000001</v>
      </c>
      <c r="J239" s="80">
        <v>11856</v>
      </c>
      <c r="K239" s="44"/>
      <c r="L239" s="80">
        <v>-26664.14</v>
      </c>
      <c r="M239" s="46">
        <v>8.16</v>
      </c>
      <c r="N239" s="75">
        <v>-217579.38</v>
      </c>
      <c r="AI239" s="40"/>
      <c r="AJ239" s="49" t="s">
        <v>4245</v>
      </c>
      <c r="AP239" s="49"/>
      <c r="AR239" s="49"/>
      <c r="AS239" s="49"/>
    </row>
    <row r="240" spans="1:45" s="4" customFormat="1" ht="15" x14ac:dyDescent="0.25">
      <c r="A240" s="72"/>
      <c r="B240" s="73"/>
      <c r="C240" s="542" t="s">
        <v>81</v>
      </c>
      <c r="D240" s="542"/>
      <c r="E240" s="542"/>
      <c r="F240" s="43"/>
      <c r="G240" s="44"/>
      <c r="H240" s="44"/>
      <c r="I240" s="44"/>
      <c r="J240" s="47"/>
      <c r="K240" s="44"/>
      <c r="L240" s="80">
        <v>-26664.14</v>
      </c>
      <c r="M240" s="69"/>
      <c r="N240" s="75">
        <v>-217579.38</v>
      </c>
      <c r="AI240" s="40"/>
      <c r="AJ240" s="49"/>
      <c r="AP240" s="49" t="s">
        <v>81</v>
      </c>
      <c r="AR240" s="49"/>
      <c r="AS240" s="49"/>
    </row>
    <row r="241" spans="1:45" s="4" customFormat="1" ht="23.25" x14ac:dyDescent="0.25">
      <c r="A241" s="41" t="s">
        <v>196</v>
      </c>
      <c r="B241" s="42" t="s">
        <v>4246</v>
      </c>
      <c r="C241" s="542" t="s">
        <v>4247</v>
      </c>
      <c r="D241" s="542"/>
      <c r="E241" s="542"/>
      <c r="F241" s="43" t="s">
        <v>115</v>
      </c>
      <c r="G241" s="44">
        <v>-998</v>
      </c>
      <c r="H241" s="45">
        <v>1</v>
      </c>
      <c r="I241" s="45">
        <v>-998</v>
      </c>
      <c r="J241" s="74">
        <v>5.5</v>
      </c>
      <c r="K241" s="44"/>
      <c r="L241" s="80">
        <v>-5489</v>
      </c>
      <c r="M241" s="46">
        <v>8.16</v>
      </c>
      <c r="N241" s="75">
        <v>-44790.239999999998</v>
      </c>
      <c r="AI241" s="40"/>
      <c r="AJ241" s="49" t="s">
        <v>4247</v>
      </c>
      <c r="AP241" s="49"/>
      <c r="AR241" s="49"/>
      <c r="AS241" s="49"/>
    </row>
    <row r="242" spans="1:45" s="4" customFormat="1" ht="15" x14ac:dyDescent="0.25">
      <c r="A242" s="72"/>
      <c r="B242" s="73"/>
      <c r="C242" s="542" t="s">
        <v>81</v>
      </c>
      <c r="D242" s="542"/>
      <c r="E242" s="542"/>
      <c r="F242" s="43"/>
      <c r="G242" s="44"/>
      <c r="H242" s="44"/>
      <c r="I242" s="44"/>
      <c r="J242" s="47"/>
      <c r="K242" s="44"/>
      <c r="L242" s="80">
        <v>-5489</v>
      </c>
      <c r="M242" s="69"/>
      <c r="N242" s="75">
        <v>-44790.239999999998</v>
      </c>
      <c r="AI242" s="40"/>
      <c r="AJ242" s="49"/>
      <c r="AP242" s="49" t="s">
        <v>81</v>
      </c>
      <c r="AR242" s="49"/>
      <c r="AS242" s="49"/>
    </row>
    <row r="243" spans="1:45" s="4" customFormat="1" ht="68.25" x14ac:dyDescent="0.25">
      <c r="A243" s="41" t="s">
        <v>199</v>
      </c>
      <c r="B243" s="42" t="s">
        <v>4248</v>
      </c>
      <c r="C243" s="542" t="s">
        <v>4249</v>
      </c>
      <c r="D243" s="542"/>
      <c r="E243" s="542"/>
      <c r="F243" s="43" t="s">
        <v>1457</v>
      </c>
      <c r="G243" s="44">
        <v>996</v>
      </c>
      <c r="H243" s="45">
        <v>1</v>
      </c>
      <c r="I243" s="45">
        <v>996</v>
      </c>
      <c r="J243" s="74">
        <v>368.67</v>
      </c>
      <c r="K243" s="92">
        <v>1.012</v>
      </c>
      <c r="L243" s="80">
        <v>371601.66</v>
      </c>
      <c r="M243" s="46">
        <v>8.16</v>
      </c>
      <c r="N243" s="75">
        <v>3032269.55</v>
      </c>
      <c r="AI243" s="40"/>
      <c r="AJ243" s="49" t="s">
        <v>4249</v>
      </c>
      <c r="AP243" s="49"/>
      <c r="AR243" s="49"/>
      <c r="AS243" s="49"/>
    </row>
    <row r="244" spans="1:45" s="4" customFormat="1" ht="15" x14ac:dyDescent="0.25">
      <c r="A244" s="67"/>
      <c r="B244" s="53"/>
      <c r="C244" s="543" t="s">
        <v>4250</v>
      </c>
      <c r="D244" s="543"/>
      <c r="E244" s="543"/>
      <c r="F244" s="543"/>
      <c r="G244" s="543"/>
      <c r="H244" s="543"/>
      <c r="I244" s="543"/>
      <c r="J244" s="543"/>
      <c r="K244" s="543"/>
      <c r="L244" s="543"/>
      <c r="M244" s="543"/>
      <c r="N244" s="544"/>
      <c r="AI244" s="40"/>
      <c r="AJ244" s="49"/>
      <c r="AK244" s="3" t="s">
        <v>4250</v>
      </c>
      <c r="AP244" s="49"/>
      <c r="AR244" s="49"/>
      <c r="AS244" s="49"/>
    </row>
    <row r="245" spans="1:45" s="4" customFormat="1" ht="15" x14ac:dyDescent="0.25">
      <c r="A245" s="67"/>
      <c r="B245" s="53"/>
      <c r="C245" s="543" t="s">
        <v>4251</v>
      </c>
      <c r="D245" s="543"/>
      <c r="E245" s="543"/>
      <c r="F245" s="543"/>
      <c r="G245" s="543"/>
      <c r="H245" s="543"/>
      <c r="I245" s="543"/>
      <c r="J245" s="543"/>
      <c r="K245" s="543"/>
      <c r="L245" s="543"/>
      <c r="M245" s="543"/>
      <c r="N245" s="544"/>
      <c r="AI245" s="40"/>
      <c r="AJ245" s="49"/>
      <c r="AP245" s="49"/>
      <c r="AQ245" s="3" t="s">
        <v>4251</v>
      </c>
      <c r="AR245" s="49"/>
      <c r="AS245" s="49"/>
    </row>
    <row r="246" spans="1:45" s="4" customFormat="1" ht="15" x14ac:dyDescent="0.25">
      <c r="A246" s="50"/>
      <c r="B246" s="51"/>
      <c r="C246" s="545" t="s">
        <v>127</v>
      </c>
      <c r="D246" s="545"/>
      <c r="E246" s="545"/>
      <c r="F246" s="545"/>
      <c r="G246" s="545"/>
      <c r="H246" s="545"/>
      <c r="I246" s="545"/>
      <c r="J246" s="545"/>
      <c r="K246" s="545"/>
      <c r="L246" s="545"/>
      <c r="M246" s="545"/>
      <c r="N246" s="546"/>
      <c r="AI246" s="40"/>
      <c r="AJ246" s="49"/>
      <c r="AL246" s="3" t="s">
        <v>127</v>
      </c>
      <c r="AP246" s="49"/>
      <c r="AR246" s="49"/>
      <c r="AS246" s="49"/>
    </row>
    <row r="247" spans="1:45" s="4" customFormat="1" ht="15" x14ac:dyDescent="0.25">
      <c r="A247" s="72"/>
      <c r="B247" s="73"/>
      <c r="C247" s="542" t="s">
        <v>81</v>
      </c>
      <c r="D247" s="542"/>
      <c r="E247" s="542"/>
      <c r="F247" s="43"/>
      <c r="G247" s="44"/>
      <c r="H247" s="44"/>
      <c r="I247" s="44"/>
      <c r="J247" s="47"/>
      <c r="K247" s="44"/>
      <c r="L247" s="80">
        <v>371601.66</v>
      </c>
      <c r="M247" s="69"/>
      <c r="N247" s="75">
        <v>3032269.55</v>
      </c>
      <c r="AI247" s="40"/>
      <c r="AJ247" s="49"/>
      <c r="AP247" s="49" t="s">
        <v>81</v>
      </c>
      <c r="AR247" s="49"/>
      <c r="AS247" s="49"/>
    </row>
    <row r="248" spans="1:45" s="4" customFormat="1" ht="15" x14ac:dyDescent="0.25">
      <c r="A248" s="41" t="s">
        <v>202</v>
      </c>
      <c r="B248" s="42" t="s">
        <v>4252</v>
      </c>
      <c r="C248" s="542" t="s">
        <v>4253</v>
      </c>
      <c r="D248" s="542"/>
      <c r="E248" s="542"/>
      <c r="F248" s="43" t="s">
        <v>4210</v>
      </c>
      <c r="G248" s="44">
        <v>3.6999999999999998E-2</v>
      </c>
      <c r="H248" s="45">
        <v>1</v>
      </c>
      <c r="I248" s="92">
        <v>3.6999999999999998E-2</v>
      </c>
      <c r="J248" s="47"/>
      <c r="K248" s="44"/>
      <c r="L248" s="47"/>
      <c r="M248" s="44"/>
      <c r="N248" s="48"/>
      <c r="AI248" s="40"/>
      <c r="AJ248" s="49" t="s">
        <v>4253</v>
      </c>
      <c r="AP248" s="49"/>
      <c r="AR248" s="49"/>
      <c r="AS248" s="49"/>
    </row>
    <row r="249" spans="1:45" s="4" customFormat="1" ht="15" x14ac:dyDescent="0.25">
      <c r="A249" s="67"/>
      <c r="B249" s="53"/>
      <c r="C249" s="543" t="s">
        <v>4254</v>
      </c>
      <c r="D249" s="543"/>
      <c r="E249" s="543"/>
      <c r="F249" s="543"/>
      <c r="G249" s="543"/>
      <c r="H249" s="543"/>
      <c r="I249" s="543"/>
      <c r="J249" s="543"/>
      <c r="K249" s="543"/>
      <c r="L249" s="543"/>
      <c r="M249" s="543"/>
      <c r="N249" s="544"/>
      <c r="AI249" s="40"/>
      <c r="AJ249" s="49"/>
      <c r="AK249" s="3" t="s">
        <v>4254</v>
      </c>
      <c r="AP249" s="49"/>
      <c r="AR249" s="49"/>
      <c r="AS249" s="49"/>
    </row>
    <row r="250" spans="1:45" s="4" customFormat="1" ht="23.25" x14ac:dyDescent="0.25">
      <c r="A250" s="50"/>
      <c r="B250" s="51" t="s">
        <v>117</v>
      </c>
      <c r="C250" s="545" t="s">
        <v>118</v>
      </c>
      <c r="D250" s="545"/>
      <c r="E250" s="545"/>
      <c r="F250" s="545"/>
      <c r="G250" s="545"/>
      <c r="H250" s="545"/>
      <c r="I250" s="545"/>
      <c r="J250" s="545"/>
      <c r="K250" s="545"/>
      <c r="L250" s="545"/>
      <c r="M250" s="545"/>
      <c r="N250" s="546"/>
      <c r="AI250" s="40"/>
      <c r="AJ250" s="49"/>
      <c r="AL250" s="3" t="s">
        <v>118</v>
      </c>
      <c r="AP250" s="49"/>
      <c r="AR250" s="49"/>
      <c r="AS250" s="49"/>
    </row>
    <row r="251" spans="1:45" s="4" customFormat="1" ht="68.25" x14ac:dyDescent="0.25">
      <c r="A251" s="50"/>
      <c r="B251" s="51" t="s">
        <v>62</v>
      </c>
      <c r="C251" s="545" t="s">
        <v>63</v>
      </c>
      <c r="D251" s="545"/>
      <c r="E251" s="545"/>
      <c r="F251" s="545"/>
      <c r="G251" s="545"/>
      <c r="H251" s="545"/>
      <c r="I251" s="545"/>
      <c r="J251" s="545"/>
      <c r="K251" s="545"/>
      <c r="L251" s="545"/>
      <c r="M251" s="545"/>
      <c r="N251" s="546"/>
      <c r="AI251" s="40"/>
      <c r="AJ251" s="49"/>
      <c r="AL251" s="3" t="s">
        <v>63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543" t="s">
        <v>64</v>
      </c>
      <c r="D252" s="543"/>
      <c r="E252" s="543"/>
      <c r="F252" s="54"/>
      <c r="G252" s="55"/>
      <c r="H252" s="55"/>
      <c r="I252" s="55"/>
      <c r="J252" s="76">
        <v>15007.2</v>
      </c>
      <c r="K252" s="65">
        <v>1.3225</v>
      </c>
      <c r="L252" s="56">
        <v>734.34</v>
      </c>
      <c r="M252" s="58">
        <v>44.77</v>
      </c>
      <c r="N252" s="59">
        <v>32876.400000000001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543" t="s">
        <v>66</v>
      </c>
      <c r="D253" s="543"/>
      <c r="E253" s="543"/>
      <c r="F253" s="54"/>
      <c r="G253" s="55"/>
      <c r="H253" s="55"/>
      <c r="I253" s="55"/>
      <c r="J253" s="56">
        <v>573.91999999999996</v>
      </c>
      <c r="K253" s="65">
        <v>1.4375</v>
      </c>
      <c r="L253" s="56">
        <v>30.53</v>
      </c>
      <c r="M253" s="58">
        <v>13.24</v>
      </c>
      <c r="N253" s="60">
        <v>404.22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69</v>
      </c>
      <c r="C254" s="543" t="s">
        <v>70</v>
      </c>
      <c r="D254" s="543"/>
      <c r="E254" s="543"/>
      <c r="F254" s="54"/>
      <c r="G254" s="55"/>
      <c r="H254" s="55"/>
      <c r="I254" s="55"/>
      <c r="J254" s="76">
        <v>568091.32999999996</v>
      </c>
      <c r="K254" s="55"/>
      <c r="L254" s="76">
        <v>21019.38</v>
      </c>
      <c r="M254" s="58">
        <v>8.16</v>
      </c>
      <c r="N254" s="59">
        <v>171518.14</v>
      </c>
      <c r="AI254" s="40"/>
      <c r="AJ254" s="49"/>
      <c r="AM254" s="3" t="s">
        <v>70</v>
      </c>
      <c r="AP254" s="49"/>
      <c r="AR254" s="49"/>
      <c r="AS254" s="49"/>
    </row>
    <row r="255" spans="1:45" s="4" customFormat="1" ht="15" x14ac:dyDescent="0.25">
      <c r="A255" s="63"/>
      <c r="B255" s="51"/>
      <c r="C255" s="543" t="s">
        <v>71</v>
      </c>
      <c r="D255" s="543"/>
      <c r="E255" s="543"/>
      <c r="F255" s="54" t="s">
        <v>72</v>
      </c>
      <c r="G255" s="61">
        <v>1560</v>
      </c>
      <c r="H255" s="65">
        <v>1.3225</v>
      </c>
      <c r="I255" s="65">
        <v>76.334699999999998</v>
      </c>
      <c r="J255" s="66"/>
      <c r="K255" s="55"/>
      <c r="L255" s="66"/>
      <c r="M255" s="55"/>
      <c r="N255" s="62"/>
      <c r="AI255" s="40"/>
      <c r="AJ255" s="49"/>
      <c r="AN255" s="3" t="s">
        <v>71</v>
      </c>
      <c r="AP255" s="49"/>
      <c r="AR255" s="49"/>
      <c r="AS255" s="49"/>
    </row>
    <row r="256" spans="1:45" s="4" customFormat="1" ht="15" x14ac:dyDescent="0.25">
      <c r="A256" s="67"/>
      <c r="B256" s="51"/>
      <c r="C256" s="547" t="s">
        <v>74</v>
      </c>
      <c r="D256" s="547"/>
      <c r="E256" s="547"/>
      <c r="F256" s="68"/>
      <c r="G256" s="69"/>
      <c r="H256" s="69"/>
      <c r="I256" s="69"/>
      <c r="J256" s="79">
        <v>583672.44999999995</v>
      </c>
      <c r="K256" s="69"/>
      <c r="L256" s="79">
        <v>21784.25</v>
      </c>
      <c r="M256" s="69"/>
      <c r="N256" s="71">
        <v>204798.76</v>
      </c>
      <c r="AI256" s="40"/>
      <c r="AJ256" s="49"/>
      <c r="AO256" s="3" t="s">
        <v>74</v>
      </c>
      <c r="AP256" s="49"/>
      <c r="AR256" s="49"/>
      <c r="AS256" s="49"/>
    </row>
    <row r="257" spans="1:45" s="4" customFormat="1" ht="15" x14ac:dyDescent="0.25">
      <c r="A257" s="63"/>
      <c r="B257" s="51"/>
      <c r="C257" s="543" t="s">
        <v>75</v>
      </c>
      <c r="D257" s="543"/>
      <c r="E257" s="543"/>
      <c r="F257" s="54"/>
      <c r="G257" s="55"/>
      <c r="H257" s="55"/>
      <c r="I257" s="55"/>
      <c r="J257" s="66"/>
      <c r="K257" s="55"/>
      <c r="L257" s="56">
        <v>734.34</v>
      </c>
      <c r="M257" s="55"/>
      <c r="N257" s="59">
        <v>32876.400000000001</v>
      </c>
      <c r="AI257" s="40"/>
      <c r="AJ257" s="49"/>
      <c r="AN257" s="3" t="s">
        <v>75</v>
      </c>
      <c r="AP257" s="49"/>
      <c r="AR257" s="49"/>
      <c r="AS257" s="49"/>
    </row>
    <row r="258" spans="1:45" s="4" customFormat="1" ht="23.25" x14ac:dyDescent="0.25">
      <c r="A258" s="63"/>
      <c r="B258" s="51" t="s">
        <v>4255</v>
      </c>
      <c r="C258" s="543" t="s">
        <v>1658</v>
      </c>
      <c r="D258" s="543"/>
      <c r="E258" s="543"/>
      <c r="F258" s="54" t="s">
        <v>78</v>
      </c>
      <c r="G258" s="61">
        <v>146</v>
      </c>
      <c r="H258" s="55"/>
      <c r="I258" s="61">
        <v>146</v>
      </c>
      <c r="J258" s="66"/>
      <c r="K258" s="55"/>
      <c r="L258" s="76">
        <v>1072.1400000000001</v>
      </c>
      <c r="M258" s="55"/>
      <c r="N258" s="59">
        <v>47999.54</v>
      </c>
      <c r="AI258" s="40"/>
      <c r="AJ258" s="49"/>
      <c r="AN258" s="3" t="s">
        <v>1658</v>
      </c>
      <c r="AP258" s="49"/>
      <c r="AR258" s="49"/>
      <c r="AS258" s="49"/>
    </row>
    <row r="259" spans="1:45" s="4" customFormat="1" ht="45" x14ac:dyDescent="0.25">
      <c r="A259" s="63"/>
      <c r="B259" s="51" t="s">
        <v>4256</v>
      </c>
      <c r="C259" s="543" t="s">
        <v>1660</v>
      </c>
      <c r="D259" s="543"/>
      <c r="E259" s="543"/>
      <c r="F259" s="54" t="s">
        <v>78</v>
      </c>
      <c r="G259" s="61">
        <v>75</v>
      </c>
      <c r="H259" s="58">
        <v>0.85</v>
      </c>
      <c r="I259" s="58">
        <v>63.75</v>
      </c>
      <c r="J259" s="66"/>
      <c r="K259" s="55"/>
      <c r="L259" s="56">
        <v>468.14</v>
      </c>
      <c r="M259" s="55"/>
      <c r="N259" s="59">
        <v>20958.71</v>
      </c>
      <c r="AI259" s="40"/>
      <c r="AJ259" s="49"/>
      <c r="AN259" s="3" t="s">
        <v>1660</v>
      </c>
      <c r="AP259" s="49"/>
      <c r="AR259" s="49"/>
      <c r="AS259" s="49"/>
    </row>
    <row r="260" spans="1:45" s="4" customFormat="1" ht="15" x14ac:dyDescent="0.25">
      <c r="A260" s="72"/>
      <c r="B260" s="73"/>
      <c r="C260" s="542" t="s">
        <v>81</v>
      </c>
      <c r="D260" s="542"/>
      <c r="E260" s="542"/>
      <c r="F260" s="43"/>
      <c r="G260" s="44"/>
      <c r="H260" s="44"/>
      <c r="I260" s="44"/>
      <c r="J260" s="47"/>
      <c r="K260" s="44"/>
      <c r="L260" s="80">
        <v>23324.53</v>
      </c>
      <c r="M260" s="69"/>
      <c r="N260" s="75">
        <v>273757.01</v>
      </c>
      <c r="AI260" s="40"/>
      <c r="AJ260" s="49"/>
      <c r="AP260" s="49" t="s">
        <v>81</v>
      </c>
      <c r="AR260" s="49"/>
      <c r="AS260" s="49"/>
    </row>
    <row r="261" spans="1:45" s="4" customFormat="1" ht="23.25" x14ac:dyDescent="0.25">
      <c r="A261" s="41" t="s">
        <v>205</v>
      </c>
      <c r="B261" s="42" t="s">
        <v>4257</v>
      </c>
      <c r="C261" s="542" t="s">
        <v>4258</v>
      </c>
      <c r="D261" s="542"/>
      <c r="E261" s="542"/>
      <c r="F261" s="43" t="s">
        <v>191</v>
      </c>
      <c r="G261" s="44">
        <v>-1.0999999999999999E-2</v>
      </c>
      <c r="H261" s="45">
        <v>1</v>
      </c>
      <c r="I261" s="92">
        <v>-1.0999999999999999E-2</v>
      </c>
      <c r="J261" s="80">
        <v>10795.41</v>
      </c>
      <c r="K261" s="44"/>
      <c r="L261" s="74">
        <v>-118.75</v>
      </c>
      <c r="M261" s="46">
        <v>8.16</v>
      </c>
      <c r="N261" s="82">
        <v>-969</v>
      </c>
      <c r="AI261" s="40"/>
      <c r="AJ261" s="49" t="s">
        <v>4258</v>
      </c>
      <c r="AP261" s="49"/>
      <c r="AR261" s="49"/>
      <c r="AS261" s="49"/>
    </row>
    <row r="262" spans="1:45" s="4" customFormat="1" ht="15" x14ac:dyDescent="0.25">
      <c r="A262" s="72"/>
      <c r="B262" s="73"/>
      <c r="C262" s="542" t="s">
        <v>81</v>
      </c>
      <c r="D262" s="542"/>
      <c r="E262" s="542"/>
      <c r="F262" s="43"/>
      <c r="G262" s="44"/>
      <c r="H262" s="44"/>
      <c r="I262" s="44"/>
      <c r="J262" s="47"/>
      <c r="K262" s="44"/>
      <c r="L262" s="74">
        <v>-118.75</v>
      </c>
      <c r="M262" s="69"/>
      <c r="N262" s="82">
        <v>-969</v>
      </c>
      <c r="AI262" s="40"/>
      <c r="AJ262" s="49"/>
      <c r="AP262" s="49" t="s">
        <v>81</v>
      </c>
      <c r="AR262" s="49"/>
      <c r="AS262" s="49"/>
    </row>
    <row r="263" spans="1:45" s="4" customFormat="1" ht="15" x14ac:dyDescent="0.25">
      <c r="A263" s="41" t="s">
        <v>208</v>
      </c>
      <c r="B263" s="42" t="s">
        <v>4259</v>
      </c>
      <c r="C263" s="542" t="s">
        <v>4260</v>
      </c>
      <c r="D263" s="542"/>
      <c r="E263" s="542"/>
      <c r="F263" s="43" t="s">
        <v>177</v>
      </c>
      <c r="G263" s="44">
        <v>-1.169</v>
      </c>
      <c r="H263" s="45">
        <v>1</v>
      </c>
      <c r="I263" s="92">
        <v>-1.169</v>
      </c>
      <c r="J263" s="74">
        <v>5.48</v>
      </c>
      <c r="K263" s="44"/>
      <c r="L263" s="74">
        <v>-6.41</v>
      </c>
      <c r="M263" s="46">
        <v>8.16</v>
      </c>
      <c r="N263" s="82">
        <v>-52.31</v>
      </c>
      <c r="AI263" s="40"/>
      <c r="AJ263" s="49" t="s">
        <v>4260</v>
      </c>
      <c r="AP263" s="49"/>
      <c r="AR263" s="49"/>
      <c r="AS263" s="49"/>
    </row>
    <row r="264" spans="1:45" s="4" customFormat="1" ht="15" x14ac:dyDescent="0.25">
      <c r="A264" s="72"/>
      <c r="B264" s="73"/>
      <c r="C264" s="542" t="s">
        <v>81</v>
      </c>
      <c r="D264" s="542"/>
      <c r="E264" s="542"/>
      <c r="F264" s="43"/>
      <c r="G264" s="44"/>
      <c r="H264" s="44"/>
      <c r="I264" s="44"/>
      <c r="J264" s="47"/>
      <c r="K264" s="44"/>
      <c r="L264" s="74">
        <v>-6.41</v>
      </c>
      <c r="M264" s="69"/>
      <c r="N264" s="82">
        <v>-52.31</v>
      </c>
      <c r="AI264" s="40"/>
      <c r="AJ264" s="49"/>
      <c r="AP264" s="49" t="s">
        <v>81</v>
      </c>
      <c r="AR264" s="49"/>
      <c r="AS264" s="49"/>
    </row>
    <row r="265" spans="1:45" s="4" customFormat="1" ht="34.5" x14ac:dyDescent="0.25">
      <c r="A265" s="41" t="s">
        <v>211</v>
      </c>
      <c r="B265" s="42" t="s">
        <v>4261</v>
      </c>
      <c r="C265" s="542" t="s">
        <v>4262</v>
      </c>
      <c r="D265" s="542"/>
      <c r="E265" s="542"/>
      <c r="F265" s="43" t="s">
        <v>191</v>
      </c>
      <c r="G265" s="44">
        <v>-3.5000000000000003E-2</v>
      </c>
      <c r="H265" s="45">
        <v>1</v>
      </c>
      <c r="I265" s="92">
        <v>-3.5000000000000003E-2</v>
      </c>
      <c r="J265" s="80">
        <v>10883</v>
      </c>
      <c r="K265" s="44"/>
      <c r="L265" s="74">
        <v>-380.91</v>
      </c>
      <c r="M265" s="46">
        <v>8.16</v>
      </c>
      <c r="N265" s="75">
        <v>-3108.23</v>
      </c>
      <c r="AI265" s="40"/>
      <c r="AJ265" s="49" t="s">
        <v>4262</v>
      </c>
      <c r="AP265" s="49"/>
      <c r="AR265" s="49"/>
      <c r="AS265" s="49"/>
    </row>
    <row r="266" spans="1:45" s="4" customFormat="1" ht="15" x14ac:dyDescent="0.25">
      <c r="A266" s="72"/>
      <c r="B266" s="73"/>
      <c r="C266" s="542" t="s">
        <v>81</v>
      </c>
      <c r="D266" s="542"/>
      <c r="E266" s="542"/>
      <c r="F266" s="43"/>
      <c r="G266" s="44"/>
      <c r="H266" s="44"/>
      <c r="I266" s="44"/>
      <c r="J266" s="47"/>
      <c r="K266" s="44"/>
      <c r="L266" s="74">
        <v>-380.91</v>
      </c>
      <c r="M266" s="69"/>
      <c r="N266" s="75">
        <v>-3108.23</v>
      </c>
      <c r="AI266" s="40"/>
      <c r="AJ266" s="49"/>
      <c r="AP266" s="49" t="s">
        <v>81</v>
      </c>
      <c r="AR266" s="49"/>
      <c r="AS266" s="49"/>
    </row>
    <row r="267" spans="1:45" s="4" customFormat="1" ht="15" x14ac:dyDescent="0.25">
      <c r="A267" s="41" t="s">
        <v>215</v>
      </c>
      <c r="B267" s="42" t="s">
        <v>4244</v>
      </c>
      <c r="C267" s="542" t="s">
        <v>4245</v>
      </c>
      <c r="D267" s="542"/>
      <c r="E267" s="542"/>
      <c r="F267" s="43" t="s">
        <v>191</v>
      </c>
      <c r="G267" s="44">
        <v>-7.4999999999999997E-2</v>
      </c>
      <c r="H267" s="45">
        <v>1</v>
      </c>
      <c r="I267" s="92">
        <v>-7.4999999999999997E-2</v>
      </c>
      <c r="J267" s="80">
        <v>11856</v>
      </c>
      <c r="K267" s="44"/>
      <c r="L267" s="74">
        <v>-889.2</v>
      </c>
      <c r="M267" s="46">
        <v>8.16</v>
      </c>
      <c r="N267" s="75">
        <v>-7255.87</v>
      </c>
      <c r="AI267" s="40"/>
      <c r="AJ267" s="49" t="s">
        <v>4245</v>
      </c>
      <c r="AP267" s="49"/>
      <c r="AR267" s="49"/>
      <c r="AS267" s="49"/>
    </row>
    <row r="268" spans="1:45" s="4" customFormat="1" ht="15" x14ac:dyDescent="0.25">
      <c r="A268" s="72"/>
      <c r="B268" s="73"/>
      <c r="C268" s="542" t="s">
        <v>81</v>
      </c>
      <c r="D268" s="542"/>
      <c r="E268" s="542"/>
      <c r="F268" s="43"/>
      <c r="G268" s="44"/>
      <c r="H268" s="44"/>
      <c r="I268" s="44"/>
      <c r="J268" s="47"/>
      <c r="K268" s="44"/>
      <c r="L268" s="74">
        <v>-889.2</v>
      </c>
      <c r="M268" s="69"/>
      <c r="N268" s="75">
        <v>-7255.87</v>
      </c>
      <c r="AI268" s="40"/>
      <c r="AJ268" s="49"/>
      <c r="AP268" s="49" t="s">
        <v>81</v>
      </c>
      <c r="AR268" s="49"/>
      <c r="AS268" s="49"/>
    </row>
    <row r="269" spans="1:45" s="4" customFormat="1" ht="15" x14ac:dyDescent="0.25">
      <c r="A269" s="41" t="s">
        <v>219</v>
      </c>
      <c r="B269" s="42" t="s">
        <v>4263</v>
      </c>
      <c r="C269" s="542" t="s">
        <v>4264</v>
      </c>
      <c r="D269" s="542"/>
      <c r="E269" s="542"/>
      <c r="F269" s="43" t="s">
        <v>250</v>
      </c>
      <c r="G269" s="44">
        <v>-1.55</v>
      </c>
      <c r="H269" s="45">
        <v>1</v>
      </c>
      <c r="I269" s="46">
        <v>-1.55</v>
      </c>
      <c r="J269" s="74">
        <v>251.5</v>
      </c>
      <c r="K269" s="44"/>
      <c r="L269" s="74">
        <v>-389.83</v>
      </c>
      <c r="M269" s="46">
        <v>8.16</v>
      </c>
      <c r="N269" s="75">
        <v>-3181.01</v>
      </c>
      <c r="AI269" s="40"/>
      <c r="AJ269" s="49" t="s">
        <v>4264</v>
      </c>
      <c r="AP269" s="49"/>
      <c r="AR269" s="49"/>
      <c r="AS269" s="49"/>
    </row>
    <row r="270" spans="1:45" s="4" customFormat="1" ht="15" x14ac:dyDescent="0.25">
      <c r="A270" s="72"/>
      <c r="B270" s="73"/>
      <c r="C270" s="542" t="s">
        <v>81</v>
      </c>
      <c r="D270" s="542"/>
      <c r="E270" s="542"/>
      <c r="F270" s="43"/>
      <c r="G270" s="44"/>
      <c r="H270" s="44"/>
      <c r="I270" s="44"/>
      <c r="J270" s="47"/>
      <c r="K270" s="44"/>
      <c r="L270" s="74">
        <v>-389.83</v>
      </c>
      <c r="M270" s="69"/>
      <c r="N270" s="75">
        <v>-3181.01</v>
      </c>
      <c r="AI270" s="40"/>
      <c r="AJ270" s="49"/>
      <c r="AP270" s="49" t="s">
        <v>81</v>
      </c>
      <c r="AR270" s="49"/>
      <c r="AS270" s="49"/>
    </row>
    <row r="271" spans="1:45" s="4" customFormat="1" ht="15" x14ac:dyDescent="0.25">
      <c r="A271" s="41" t="s">
        <v>222</v>
      </c>
      <c r="B271" s="42" t="s">
        <v>4265</v>
      </c>
      <c r="C271" s="542" t="s">
        <v>4266</v>
      </c>
      <c r="D271" s="542"/>
      <c r="E271" s="542"/>
      <c r="F271" s="43" t="s">
        <v>115</v>
      </c>
      <c r="G271" s="44">
        <v>-70</v>
      </c>
      <c r="H271" s="45">
        <v>1</v>
      </c>
      <c r="I271" s="45">
        <v>-70</v>
      </c>
      <c r="J271" s="74">
        <v>2.5299999999999998</v>
      </c>
      <c r="K271" s="44"/>
      <c r="L271" s="74">
        <v>-177.1</v>
      </c>
      <c r="M271" s="46">
        <v>8.16</v>
      </c>
      <c r="N271" s="75">
        <v>-1445.14</v>
      </c>
      <c r="AI271" s="40"/>
      <c r="AJ271" s="49" t="s">
        <v>4266</v>
      </c>
      <c r="AP271" s="49"/>
      <c r="AR271" s="49"/>
      <c r="AS271" s="49"/>
    </row>
    <row r="272" spans="1:45" s="4" customFormat="1" ht="15" x14ac:dyDescent="0.25">
      <c r="A272" s="72"/>
      <c r="B272" s="73"/>
      <c r="C272" s="542" t="s">
        <v>81</v>
      </c>
      <c r="D272" s="542"/>
      <c r="E272" s="542"/>
      <c r="F272" s="43"/>
      <c r="G272" s="44"/>
      <c r="H272" s="44"/>
      <c r="I272" s="44"/>
      <c r="J272" s="47"/>
      <c r="K272" s="44"/>
      <c r="L272" s="74">
        <v>-177.1</v>
      </c>
      <c r="M272" s="69"/>
      <c r="N272" s="75">
        <v>-1445.14</v>
      </c>
      <c r="AI272" s="40"/>
      <c r="AJ272" s="49"/>
      <c r="AP272" s="49" t="s">
        <v>81</v>
      </c>
      <c r="AR272" s="49"/>
      <c r="AS272" s="49"/>
    </row>
    <row r="273" spans="1:45" s="4" customFormat="1" ht="15" x14ac:dyDescent="0.25">
      <c r="A273" s="41" t="s">
        <v>224</v>
      </c>
      <c r="B273" s="42" t="s">
        <v>4267</v>
      </c>
      <c r="C273" s="542" t="s">
        <v>4268</v>
      </c>
      <c r="D273" s="542"/>
      <c r="E273" s="542"/>
      <c r="F273" s="43" t="s">
        <v>115</v>
      </c>
      <c r="G273" s="44">
        <v>-35</v>
      </c>
      <c r="H273" s="45">
        <v>1</v>
      </c>
      <c r="I273" s="45">
        <v>-35</v>
      </c>
      <c r="J273" s="74">
        <v>30.82</v>
      </c>
      <c r="K273" s="44"/>
      <c r="L273" s="80">
        <v>-1078.7</v>
      </c>
      <c r="M273" s="46">
        <v>8.16</v>
      </c>
      <c r="N273" s="75">
        <v>-8802.19</v>
      </c>
      <c r="AI273" s="40"/>
      <c r="AJ273" s="49" t="s">
        <v>4268</v>
      </c>
      <c r="AP273" s="49"/>
      <c r="AR273" s="49"/>
      <c r="AS273" s="49"/>
    </row>
    <row r="274" spans="1:45" s="4" customFormat="1" ht="15" x14ac:dyDescent="0.25">
      <c r="A274" s="72"/>
      <c r="B274" s="73"/>
      <c r="C274" s="542" t="s">
        <v>81</v>
      </c>
      <c r="D274" s="542"/>
      <c r="E274" s="542"/>
      <c r="F274" s="43"/>
      <c r="G274" s="44"/>
      <c r="H274" s="44"/>
      <c r="I274" s="44"/>
      <c r="J274" s="47"/>
      <c r="K274" s="44"/>
      <c r="L274" s="80">
        <v>-1078.7</v>
      </c>
      <c r="M274" s="69"/>
      <c r="N274" s="75">
        <v>-8802.19</v>
      </c>
      <c r="AI274" s="40"/>
      <c r="AJ274" s="49"/>
      <c r="AP274" s="49" t="s">
        <v>81</v>
      </c>
      <c r="AR274" s="49"/>
      <c r="AS274" s="49"/>
    </row>
    <row r="275" spans="1:45" s="4" customFormat="1" ht="23.25" x14ac:dyDescent="0.25">
      <c r="A275" s="41" t="s">
        <v>227</v>
      </c>
      <c r="B275" s="42" t="s">
        <v>4269</v>
      </c>
      <c r="C275" s="542" t="s">
        <v>4270</v>
      </c>
      <c r="D275" s="542"/>
      <c r="E275" s="542"/>
      <c r="F275" s="43" t="s">
        <v>1093</v>
      </c>
      <c r="G275" s="44">
        <v>4</v>
      </c>
      <c r="H275" s="45">
        <v>1</v>
      </c>
      <c r="I275" s="45">
        <v>4</v>
      </c>
      <c r="J275" s="80">
        <v>16237.75</v>
      </c>
      <c r="K275" s="92">
        <v>1.012</v>
      </c>
      <c r="L275" s="80">
        <v>65730.41</v>
      </c>
      <c r="M275" s="46">
        <v>8.16</v>
      </c>
      <c r="N275" s="75">
        <v>536360.15</v>
      </c>
      <c r="AI275" s="40"/>
      <c r="AJ275" s="49" t="s">
        <v>4270</v>
      </c>
      <c r="AP275" s="49"/>
      <c r="AR275" s="49"/>
      <c r="AS275" s="49"/>
    </row>
    <row r="276" spans="1:45" s="4" customFormat="1" ht="15" x14ac:dyDescent="0.25">
      <c r="A276" s="67"/>
      <c r="B276" s="53"/>
      <c r="C276" s="543" t="s">
        <v>4271</v>
      </c>
      <c r="D276" s="543"/>
      <c r="E276" s="543"/>
      <c r="F276" s="543"/>
      <c r="G276" s="543"/>
      <c r="H276" s="543"/>
      <c r="I276" s="543"/>
      <c r="J276" s="543"/>
      <c r="K276" s="543"/>
      <c r="L276" s="543"/>
      <c r="M276" s="543"/>
      <c r="N276" s="544"/>
      <c r="AI276" s="40"/>
      <c r="AJ276" s="49"/>
      <c r="AP276" s="49"/>
      <c r="AQ276" s="3" t="s">
        <v>4271</v>
      </c>
      <c r="AR276" s="49"/>
      <c r="AS276" s="49"/>
    </row>
    <row r="277" spans="1:45" s="4" customFormat="1" ht="15" x14ac:dyDescent="0.25">
      <c r="A277" s="50"/>
      <c r="B277" s="51"/>
      <c r="C277" s="545" t="s">
        <v>127</v>
      </c>
      <c r="D277" s="545"/>
      <c r="E277" s="545"/>
      <c r="F277" s="545"/>
      <c r="G277" s="545"/>
      <c r="H277" s="545"/>
      <c r="I277" s="545"/>
      <c r="J277" s="545"/>
      <c r="K277" s="545"/>
      <c r="L277" s="545"/>
      <c r="M277" s="545"/>
      <c r="N277" s="546"/>
      <c r="AI277" s="40"/>
      <c r="AJ277" s="49"/>
      <c r="AL277" s="3" t="s">
        <v>127</v>
      </c>
      <c r="AP277" s="49"/>
      <c r="AR277" s="49"/>
      <c r="AS277" s="49"/>
    </row>
    <row r="278" spans="1:45" s="4" customFormat="1" ht="15" x14ac:dyDescent="0.25">
      <c r="A278" s="72"/>
      <c r="B278" s="73"/>
      <c r="C278" s="542" t="s">
        <v>81</v>
      </c>
      <c r="D278" s="542"/>
      <c r="E278" s="542"/>
      <c r="F278" s="43"/>
      <c r="G278" s="44"/>
      <c r="H278" s="44"/>
      <c r="I278" s="44"/>
      <c r="J278" s="47"/>
      <c r="K278" s="44"/>
      <c r="L278" s="80">
        <v>65730.41</v>
      </c>
      <c r="M278" s="69"/>
      <c r="N278" s="75">
        <v>536360.15</v>
      </c>
      <c r="AI278" s="40"/>
      <c r="AJ278" s="49"/>
      <c r="AP278" s="49" t="s">
        <v>81</v>
      </c>
      <c r="AR278" s="49"/>
      <c r="AS278" s="49"/>
    </row>
    <row r="279" spans="1:45" s="4" customFormat="1" ht="45.75" x14ac:dyDescent="0.25">
      <c r="A279" s="41" t="s">
        <v>231</v>
      </c>
      <c r="B279" s="42" t="s">
        <v>4272</v>
      </c>
      <c r="C279" s="542" t="s">
        <v>4273</v>
      </c>
      <c r="D279" s="542"/>
      <c r="E279" s="542"/>
      <c r="F279" s="43" t="s">
        <v>1457</v>
      </c>
      <c r="G279" s="44">
        <v>2</v>
      </c>
      <c r="H279" s="45">
        <v>1</v>
      </c>
      <c r="I279" s="45">
        <v>2</v>
      </c>
      <c r="J279" s="47"/>
      <c r="K279" s="44"/>
      <c r="L279" s="47"/>
      <c r="M279" s="44"/>
      <c r="N279" s="48"/>
      <c r="AI279" s="40"/>
      <c r="AJ279" s="49" t="s">
        <v>4273</v>
      </c>
      <c r="AP279" s="49"/>
      <c r="AR279" s="49"/>
      <c r="AS279" s="49"/>
    </row>
    <row r="280" spans="1:45" s="4" customFormat="1" ht="15" x14ac:dyDescent="0.25">
      <c r="A280" s="67"/>
      <c r="B280" s="53"/>
      <c r="C280" s="543" t="s">
        <v>2525</v>
      </c>
      <c r="D280" s="543"/>
      <c r="E280" s="543"/>
      <c r="F280" s="543"/>
      <c r="G280" s="543"/>
      <c r="H280" s="543"/>
      <c r="I280" s="543"/>
      <c r="J280" s="543"/>
      <c r="K280" s="543"/>
      <c r="L280" s="543"/>
      <c r="M280" s="543"/>
      <c r="N280" s="544"/>
      <c r="AI280" s="40"/>
      <c r="AJ280" s="49"/>
      <c r="AK280" s="3" t="s">
        <v>2525</v>
      </c>
      <c r="AP280" s="49"/>
      <c r="AR280" s="49"/>
      <c r="AS280" s="49"/>
    </row>
    <row r="281" spans="1:45" s="4" customFormat="1" ht="23.25" x14ac:dyDescent="0.25">
      <c r="A281" s="50"/>
      <c r="B281" s="51" t="s">
        <v>117</v>
      </c>
      <c r="C281" s="545" t="s">
        <v>118</v>
      </c>
      <c r="D281" s="545"/>
      <c r="E281" s="545"/>
      <c r="F281" s="545"/>
      <c r="G281" s="545"/>
      <c r="H281" s="545"/>
      <c r="I281" s="545"/>
      <c r="J281" s="545"/>
      <c r="K281" s="545"/>
      <c r="L281" s="545"/>
      <c r="M281" s="545"/>
      <c r="N281" s="546"/>
      <c r="AI281" s="40"/>
      <c r="AJ281" s="49"/>
      <c r="AL281" s="3" t="s">
        <v>118</v>
      </c>
      <c r="AP281" s="49"/>
      <c r="AR281" s="49"/>
      <c r="AS281" s="49"/>
    </row>
    <row r="282" spans="1:45" s="4" customFormat="1" ht="68.25" x14ac:dyDescent="0.25">
      <c r="A282" s="50"/>
      <c r="B282" s="51" t="s">
        <v>62</v>
      </c>
      <c r="C282" s="545" t="s">
        <v>63</v>
      </c>
      <c r="D282" s="545"/>
      <c r="E282" s="545"/>
      <c r="F282" s="545"/>
      <c r="G282" s="545"/>
      <c r="H282" s="545"/>
      <c r="I282" s="545"/>
      <c r="J282" s="545"/>
      <c r="K282" s="545"/>
      <c r="L282" s="545"/>
      <c r="M282" s="545"/>
      <c r="N282" s="546"/>
      <c r="AI282" s="40"/>
      <c r="AJ282" s="49"/>
      <c r="AL282" s="3" t="s">
        <v>63</v>
      </c>
      <c r="AP282" s="49"/>
      <c r="AR282" s="49"/>
      <c r="AS282" s="49"/>
    </row>
    <row r="283" spans="1:45" s="4" customFormat="1" ht="15" x14ac:dyDescent="0.25">
      <c r="A283" s="52"/>
      <c r="B283" s="51" t="s">
        <v>56</v>
      </c>
      <c r="C283" s="543" t="s">
        <v>64</v>
      </c>
      <c r="D283" s="543"/>
      <c r="E283" s="543"/>
      <c r="F283" s="54"/>
      <c r="G283" s="55"/>
      <c r="H283" s="55"/>
      <c r="I283" s="55"/>
      <c r="J283" s="56">
        <v>534.29</v>
      </c>
      <c r="K283" s="65">
        <v>1.3225</v>
      </c>
      <c r="L283" s="76">
        <v>1413.2</v>
      </c>
      <c r="M283" s="58">
        <v>44.77</v>
      </c>
      <c r="N283" s="59">
        <v>63268.959999999999</v>
      </c>
      <c r="AI283" s="40"/>
      <c r="AJ283" s="49"/>
      <c r="AM283" s="3" t="s">
        <v>64</v>
      </c>
      <c r="AP283" s="49"/>
      <c r="AR283" s="49"/>
      <c r="AS283" s="49"/>
    </row>
    <row r="284" spans="1:45" s="4" customFormat="1" ht="15" x14ac:dyDescent="0.25">
      <c r="A284" s="52"/>
      <c r="B284" s="51" t="s">
        <v>65</v>
      </c>
      <c r="C284" s="543" t="s">
        <v>66</v>
      </c>
      <c r="D284" s="543"/>
      <c r="E284" s="543"/>
      <c r="F284" s="54"/>
      <c r="G284" s="55"/>
      <c r="H284" s="55"/>
      <c r="I284" s="55"/>
      <c r="J284" s="76">
        <v>3756.21</v>
      </c>
      <c r="K284" s="65">
        <v>1.4375</v>
      </c>
      <c r="L284" s="76">
        <v>10799.1</v>
      </c>
      <c r="M284" s="58">
        <v>13.24</v>
      </c>
      <c r="N284" s="59">
        <v>142980.07999999999</v>
      </c>
      <c r="AI284" s="40"/>
      <c r="AJ284" s="49"/>
      <c r="AM284" s="3" t="s">
        <v>66</v>
      </c>
      <c r="AP284" s="49"/>
      <c r="AR284" s="49"/>
      <c r="AS284" s="49"/>
    </row>
    <row r="285" spans="1:45" s="4" customFormat="1" ht="15" x14ac:dyDescent="0.25">
      <c r="A285" s="52"/>
      <c r="B285" s="51" t="s">
        <v>67</v>
      </c>
      <c r="C285" s="543" t="s">
        <v>68</v>
      </c>
      <c r="D285" s="543"/>
      <c r="E285" s="543"/>
      <c r="F285" s="54"/>
      <c r="G285" s="55"/>
      <c r="H285" s="55"/>
      <c r="I285" s="55"/>
      <c r="J285" s="56">
        <v>238.16</v>
      </c>
      <c r="K285" s="65">
        <v>1.4375</v>
      </c>
      <c r="L285" s="56">
        <v>684.71</v>
      </c>
      <c r="M285" s="58">
        <v>44.77</v>
      </c>
      <c r="N285" s="59">
        <v>30654.47</v>
      </c>
      <c r="AI285" s="40"/>
      <c r="AJ285" s="49"/>
      <c r="AM285" s="3" t="s">
        <v>68</v>
      </c>
      <c r="AP285" s="49"/>
      <c r="AR285" s="49"/>
      <c r="AS285" s="49"/>
    </row>
    <row r="286" spans="1:45" s="4" customFormat="1" ht="15" x14ac:dyDescent="0.25">
      <c r="A286" s="52"/>
      <c r="B286" s="51" t="s">
        <v>69</v>
      </c>
      <c r="C286" s="543" t="s">
        <v>70</v>
      </c>
      <c r="D286" s="543"/>
      <c r="E286" s="543"/>
      <c r="F286" s="54"/>
      <c r="G286" s="55"/>
      <c r="H286" s="55"/>
      <c r="I286" s="55"/>
      <c r="J286" s="76">
        <v>24033.55</v>
      </c>
      <c r="K286" s="55"/>
      <c r="L286" s="76">
        <v>48067.1</v>
      </c>
      <c r="M286" s="58">
        <v>8.16</v>
      </c>
      <c r="N286" s="59">
        <v>392227.54</v>
      </c>
      <c r="AI286" s="40"/>
      <c r="AJ286" s="49"/>
      <c r="AM286" s="3" t="s">
        <v>70</v>
      </c>
      <c r="AP286" s="49"/>
      <c r="AR286" s="49"/>
      <c r="AS286" s="49"/>
    </row>
    <row r="287" spans="1:45" s="4" customFormat="1" ht="15" x14ac:dyDescent="0.25">
      <c r="A287" s="63"/>
      <c r="B287" s="51"/>
      <c r="C287" s="543" t="s">
        <v>71</v>
      </c>
      <c r="D287" s="543"/>
      <c r="E287" s="543"/>
      <c r="F287" s="54" t="s">
        <v>72</v>
      </c>
      <c r="G287" s="58">
        <v>55.54</v>
      </c>
      <c r="H287" s="65">
        <v>1.3225</v>
      </c>
      <c r="I287" s="65">
        <v>146.9033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R287" s="49"/>
      <c r="AS287" s="49"/>
    </row>
    <row r="288" spans="1:45" s="4" customFormat="1" ht="15" x14ac:dyDescent="0.25">
      <c r="A288" s="63"/>
      <c r="B288" s="51"/>
      <c r="C288" s="543" t="s">
        <v>73</v>
      </c>
      <c r="D288" s="543"/>
      <c r="E288" s="543"/>
      <c r="F288" s="54" t="s">
        <v>72</v>
      </c>
      <c r="G288" s="58">
        <v>17.940000000000001</v>
      </c>
      <c r="H288" s="65">
        <v>1.4375</v>
      </c>
      <c r="I288" s="65">
        <v>51.577500000000001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R288" s="49"/>
      <c r="AS288" s="49"/>
    </row>
    <row r="289" spans="1:45" s="4" customFormat="1" ht="15" x14ac:dyDescent="0.25">
      <c r="A289" s="67"/>
      <c r="B289" s="51"/>
      <c r="C289" s="547" t="s">
        <v>74</v>
      </c>
      <c r="D289" s="547"/>
      <c r="E289" s="547"/>
      <c r="F289" s="68"/>
      <c r="G289" s="69"/>
      <c r="H289" s="69"/>
      <c r="I289" s="69"/>
      <c r="J289" s="79">
        <v>28324.05</v>
      </c>
      <c r="K289" s="69"/>
      <c r="L289" s="79">
        <v>60279.4</v>
      </c>
      <c r="M289" s="69"/>
      <c r="N289" s="71">
        <v>598476.57999999996</v>
      </c>
      <c r="AI289" s="40"/>
      <c r="AJ289" s="49"/>
      <c r="AO289" s="3" t="s">
        <v>74</v>
      </c>
      <c r="AP289" s="49"/>
      <c r="AR289" s="49"/>
      <c r="AS289" s="49"/>
    </row>
    <row r="290" spans="1:45" s="4" customFormat="1" ht="15" x14ac:dyDescent="0.25">
      <c r="A290" s="63"/>
      <c r="B290" s="51"/>
      <c r="C290" s="543" t="s">
        <v>75</v>
      </c>
      <c r="D290" s="543"/>
      <c r="E290" s="543"/>
      <c r="F290" s="54"/>
      <c r="G290" s="55"/>
      <c r="H290" s="55"/>
      <c r="I290" s="55"/>
      <c r="J290" s="66"/>
      <c r="K290" s="55"/>
      <c r="L290" s="76">
        <v>2097.91</v>
      </c>
      <c r="M290" s="55"/>
      <c r="N290" s="59">
        <v>93923.43</v>
      </c>
      <c r="AI290" s="40"/>
      <c r="AJ290" s="49"/>
      <c r="AN290" s="3" t="s">
        <v>75</v>
      </c>
      <c r="AP290" s="49"/>
      <c r="AR290" s="49"/>
      <c r="AS290" s="49"/>
    </row>
    <row r="291" spans="1:45" s="4" customFormat="1" ht="22.5" x14ac:dyDescent="0.25">
      <c r="A291" s="63"/>
      <c r="B291" s="51" t="s">
        <v>119</v>
      </c>
      <c r="C291" s="543" t="s">
        <v>120</v>
      </c>
      <c r="D291" s="543"/>
      <c r="E291" s="543"/>
      <c r="F291" s="54" t="s">
        <v>78</v>
      </c>
      <c r="G291" s="61">
        <v>109</v>
      </c>
      <c r="H291" s="55"/>
      <c r="I291" s="61">
        <v>109</v>
      </c>
      <c r="J291" s="66"/>
      <c r="K291" s="55"/>
      <c r="L291" s="76">
        <v>2286.7199999999998</v>
      </c>
      <c r="M291" s="55"/>
      <c r="N291" s="59">
        <v>102376.54</v>
      </c>
      <c r="AI291" s="40"/>
      <c r="AJ291" s="49"/>
      <c r="AN291" s="3" t="s">
        <v>120</v>
      </c>
      <c r="AP291" s="49"/>
      <c r="AR291" s="49"/>
      <c r="AS291" s="49"/>
    </row>
    <row r="292" spans="1:45" s="4" customFormat="1" ht="45" x14ac:dyDescent="0.25">
      <c r="A292" s="63"/>
      <c r="B292" s="51" t="s">
        <v>121</v>
      </c>
      <c r="C292" s="543" t="s">
        <v>122</v>
      </c>
      <c r="D292" s="543"/>
      <c r="E292" s="543"/>
      <c r="F292" s="54" t="s">
        <v>78</v>
      </c>
      <c r="G292" s="61">
        <v>65</v>
      </c>
      <c r="H292" s="58">
        <v>0.85</v>
      </c>
      <c r="I292" s="58">
        <v>55.25</v>
      </c>
      <c r="J292" s="66"/>
      <c r="K292" s="55"/>
      <c r="L292" s="76">
        <v>1159.0999999999999</v>
      </c>
      <c r="M292" s="55"/>
      <c r="N292" s="59">
        <v>51892.7</v>
      </c>
      <c r="AI292" s="40"/>
      <c r="AJ292" s="49"/>
      <c r="AN292" s="3" t="s">
        <v>122</v>
      </c>
      <c r="AP292" s="49"/>
      <c r="AR292" s="49"/>
      <c r="AS292" s="49"/>
    </row>
    <row r="293" spans="1:45" s="4" customFormat="1" ht="15" x14ac:dyDescent="0.25">
      <c r="A293" s="72"/>
      <c r="B293" s="73"/>
      <c r="C293" s="542" t="s">
        <v>81</v>
      </c>
      <c r="D293" s="542"/>
      <c r="E293" s="542"/>
      <c r="F293" s="43"/>
      <c r="G293" s="44"/>
      <c r="H293" s="44"/>
      <c r="I293" s="44"/>
      <c r="J293" s="47"/>
      <c r="K293" s="44"/>
      <c r="L293" s="80">
        <v>63725.22</v>
      </c>
      <c r="M293" s="69"/>
      <c r="N293" s="75">
        <v>752745.82</v>
      </c>
      <c r="AI293" s="40"/>
      <c r="AJ293" s="49"/>
      <c r="AP293" s="49" t="s">
        <v>81</v>
      </c>
      <c r="AR293" s="49"/>
      <c r="AS293" s="49"/>
    </row>
    <row r="294" spans="1:45" s="4" customFormat="1" ht="79.5" x14ac:dyDescent="0.25">
      <c r="A294" s="41" t="s">
        <v>235</v>
      </c>
      <c r="B294" s="42" t="s">
        <v>4274</v>
      </c>
      <c r="C294" s="542" t="s">
        <v>4275</v>
      </c>
      <c r="D294" s="542"/>
      <c r="E294" s="542"/>
      <c r="F294" s="43" t="s">
        <v>1457</v>
      </c>
      <c r="G294" s="44">
        <v>2</v>
      </c>
      <c r="H294" s="45">
        <v>1</v>
      </c>
      <c r="I294" s="45">
        <v>2</v>
      </c>
      <c r="J294" s="47"/>
      <c r="K294" s="44"/>
      <c r="L294" s="47"/>
      <c r="M294" s="44"/>
      <c r="N294" s="48"/>
      <c r="AI294" s="40"/>
      <c r="AJ294" s="49" t="s">
        <v>4275</v>
      </c>
      <c r="AP294" s="49"/>
      <c r="AR294" s="49"/>
      <c r="AS294" s="49"/>
    </row>
    <row r="295" spans="1:45" s="4" customFormat="1" ht="15" x14ac:dyDescent="0.25">
      <c r="A295" s="67"/>
      <c r="B295" s="53"/>
      <c r="C295" s="543" t="s">
        <v>2525</v>
      </c>
      <c r="D295" s="543"/>
      <c r="E295" s="543"/>
      <c r="F295" s="543"/>
      <c r="G295" s="543"/>
      <c r="H295" s="543"/>
      <c r="I295" s="543"/>
      <c r="J295" s="543"/>
      <c r="K295" s="543"/>
      <c r="L295" s="543"/>
      <c r="M295" s="543"/>
      <c r="N295" s="544"/>
      <c r="AI295" s="40"/>
      <c r="AJ295" s="49"/>
      <c r="AK295" s="3" t="s">
        <v>2525</v>
      </c>
      <c r="AP295" s="49"/>
      <c r="AR295" s="49"/>
      <c r="AS295" s="49"/>
    </row>
    <row r="296" spans="1:45" s="4" customFormat="1" ht="23.25" x14ac:dyDescent="0.25">
      <c r="A296" s="50"/>
      <c r="B296" s="51" t="s">
        <v>117</v>
      </c>
      <c r="C296" s="545" t="s">
        <v>118</v>
      </c>
      <c r="D296" s="545"/>
      <c r="E296" s="545"/>
      <c r="F296" s="545"/>
      <c r="G296" s="545"/>
      <c r="H296" s="545"/>
      <c r="I296" s="545"/>
      <c r="J296" s="545"/>
      <c r="K296" s="545"/>
      <c r="L296" s="545"/>
      <c r="M296" s="545"/>
      <c r="N296" s="546"/>
      <c r="AI296" s="40"/>
      <c r="AJ296" s="49"/>
      <c r="AL296" s="3" t="s">
        <v>118</v>
      </c>
      <c r="AP296" s="49"/>
      <c r="AR296" s="49"/>
      <c r="AS296" s="49"/>
    </row>
    <row r="297" spans="1:45" s="4" customFormat="1" ht="68.25" x14ac:dyDescent="0.25">
      <c r="A297" s="50"/>
      <c r="B297" s="51" t="s">
        <v>62</v>
      </c>
      <c r="C297" s="545" t="s">
        <v>63</v>
      </c>
      <c r="D297" s="545"/>
      <c r="E297" s="545"/>
      <c r="F297" s="545"/>
      <c r="G297" s="545"/>
      <c r="H297" s="545"/>
      <c r="I297" s="545"/>
      <c r="J297" s="545"/>
      <c r="K297" s="545"/>
      <c r="L297" s="545"/>
      <c r="M297" s="545"/>
      <c r="N297" s="546"/>
      <c r="AI297" s="40"/>
      <c r="AJ297" s="49"/>
      <c r="AL297" s="3" t="s">
        <v>63</v>
      </c>
      <c r="AP297" s="49"/>
      <c r="AR297" s="49"/>
      <c r="AS297" s="49"/>
    </row>
    <row r="298" spans="1:45" s="4" customFormat="1" ht="15" x14ac:dyDescent="0.25">
      <c r="A298" s="52"/>
      <c r="B298" s="51" t="s">
        <v>56</v>
      </c>
      <c r="C298" s="543" t="s">
        <v>64</v>
      </c>
      <c r="D298" s="543"/>
      <c r="E298" s="543"/>
      <c r="F298" s="54"/>
      <c r="G298" s="55"/>
      <c r="H298" s="55"/>
      <c r="I298" s="55"/>
      <c r="J298" s="56">
        <v>316.8</v>
      </c>
      <c r="K298" s="65">
        <v>1.3225</v>
      </c>
      <c r="L298" s="56">
        <v>837.94</v>
      </c>
      <c r="M298" s="58">
        <v>44.77</v>
      </c>
      <c r="N298" s="59">
        <v>37514.57</v>
      </c>
      <c r="AI298" s="40"/>
      <c r="AJ298" s="49"/>
      <c r="AM298" s="3" t="s">
        <v>64</v>
      </c>
      <c r="AP298" s="49"/>
      <c r="AR298" s="49"/>
      <c r="AS298" s="49"/>
    </row>
    <row r="299" spans="1:45" s="4" customFormat="1" ht="15" x14ac:dyDescent="0.25">
      <c r="A299" s="52"/>
      <c r="B299" s="51" t="s">
        <v>65</v>
      </c>
      <c r="C299" s="543" t="s">
        <v>66</v>
      </c>
      <c r="D299" s="543"/>
      <c r="E299" s="543"/>
      <c r="F299" s="54"/>
      <c r="G299" s="55"/>
      <c r="H299" s="55"/>
      <c r="I299" s="55"/>
      <c r="J299" s="76">
        <v>8602.08</v>
      </c>
      <c r="K299" s="65">
        <v>1.4375</v>
      </c>
      <c r="L299" s="76">
        <v>24730.98</v>
      </c>
      <c r="M299" s="58">
        <v>13.24</v>
      </c>
      <c r="N299" s="59">
        <v>327438.18</v>
      </c>
      <c r="AI299" s="40"/>
      <c r="AJ299" s="49"/>
      <c r="AM299" s="3" t="s">
        <v>66</v>
      </c>
      <c r="AP299" s="49"/>
      <c r="AR299" s="49"/>
      <c r="AS299" s="49"/>
    </row>
    <row r="300" spans="1:45" s="4" customFormat="1" ht="15" x14ac:dyDescent="0.25">
      <c r="A300" s="52"/>
      <c r="B300" s="51" t="s">
        <v>67</v>
      </c>
      <c r="C300" s="543" t="s">
        <v>68</v>
      </c>
      <c r="D300" s="543"/>
      <c r="E300" s="543"/>
      <c r="F300" s="54"/>
      <c r="G300" s="55"/>
      <c r="H300" s="55"/>
      <c r="I300" s="55"/>
      <c r="J300" s="56">
        <v>328.35</v>
      </c>
      <c r="K300" s="65">
        <v>1.4375</v>
      </c>
      <c r="L300" s="56">
        <v>944.01</v>
      </c>
      <c r="M300" s="58">
        <v>44.77</v>
      </c>
      <c r="N300" s="59">
        <v>42263.33</v>
      </c>
      <c r="AI300" s="40"/>
      <c r="AJ300" s="49"/>
      <c r="AM300" s="3" t="s">
        <v>68</v>
      </c>
      <c r="AP300" s="49"/>
      <c r="AR300" s="49"/>
      <c r="AS300" s="49"/>
    </row>
    <row r="301" spans="1:45" s="4" customFormat="1" ht="15" x14ac:dyDescent="0.25">
      <c r="A301" s="63"/>
      <c r="B301" s="51"/>
      <c r="C301" s="543" t="s">
        <v>71</v>
      </c>
      <c r="D301" s="543"/>
      <c r="E301" s="543"/>
      <c r="F301" s="54" t="s">
        <v>72</v>
      </c>
      <c r="G301" s="58">
        <v>34.51</v>
      </c>
      <c r="H301" s="65">
        <v>1.3225</v>
      </c>
      <c r="I301" s="77">
        <v>91.278949999999995</v>
      </c>
      <c r="J301" s="66"/>
      <c r="K301" s="55"/>
      <c r="L301" s="66"/>
      <c r="M301" s="55"/>
      <c r="N301" s="62"/>
      <c r="AI301" s="40"/>
      <c r="AJ301" s="49"/>
      <c r="AN301" s="3" t="s">
        <v>71</v>
      </c>
      <c r="AP301" s="49"/>
      <c r="AR301" s="49"/>
      <c r="AS301" s="49"/>
    </row>
    <row r="302" spans="1:45" s="4" customFormat="1" ht="15" x14ac:dyDescent="0.25">
      <c r="A302" s="63"/>
      <c r="B302" s="51"/>
      <c r="C302" s="543" t="s">
        <v>73</v>
      </c>
      <c r="D302" s="543"/>
      <c r="E302" s="543"/>
      <c r="F302" s="54" t="s">
        <v>72</v>
      </c>
      <c r="G302" s="58">
        <v>25.66</v>
      </c>
      <c r="H302" s="65">
        <v>1.4375</v>
      </c>
      <c r="I302" s="65">
        <v>73.772499999999994</v>
      </c>
      <c r="J302" s="66"/>
      <c r="K302" s="55"/>
      <c r="L302" s="66"/>
      <c r="M302" s="55"/>
      <c r="N302" s="62"/>
      <c r="AI302" s="40"/>
      <c r="AJ302" s="49"/>
      <c r="AN302" s="3" t="s">
        <v>73</v>
      </c>
      <c r="AP302" s="49"/>
      <c r="AR302" s="49"/>
      <c r="AS302" s="49"/>
    </row>
    <row r="303" spans="1:45" s="4" customFormat="1" ht="15" x14ac:dyDescent="0.25">
      <c r="A303" s="67"/>
      <c r="B303" s="51"/>
      <c r="C303" s="547" t="s">
        <v>74</v>
      </c>
      <c r="D303" s="547"/>
      <c r="E303" s="547"/>
      <c r="F303" s="68"/>
      <c r="G303" s="69"/>
      <c r="H303" s="69"/>
      <c r="I303" s="69"/>
      <c r="J303" s="79">
        <v>8918.8799999999992</v>
      </c>
      <c r="K303" s="69"/>
      <c r="L303" s="79">
        <v>25568.92</v>
      </c>
      <c r="M303" s="69"/>
      <c r="N303" s="71">
        <v>364952.75</v>
      </c>
      <c r="AI303" s="40"/>
      <c r="AJ303" s="49"/>
      <c r="AO303" s="3" t="s">
        <v>74</v>
      </c>
      <c r="AP303" s="49"/>
      <c r="AR303" s="49"/>
      <c r="AS303" s="49"/>
    </row>
    <row r="304" spans="1:45" s="4" customFormat="1" ht="15" x14ac:dyDescent="0.25">
      <c r="A304" s="63"/>
      <c r="B304" s="51"/>
      <c r="C304" s="543" t="s">
        <v>75</v>
      </c>
      <c r="D304" s="543"/>
      <c r="E304" s="543"/>
      <c r="F304" s="54"/>
      <c r="G304" s="55"/>
      <c r="H304" s="55"/>
      <c r="I304" s="55"/>
      <c r="J304" s="66"/>
      <c r="K304" s="55"/>
      <c r="L304" s="76">
        <v>1781.95</v>
      </c>
      <c r="M304" s="55"/>
      <c r="N304" s="59">
        <v>79777.899999999994</v>
      </c>
      <c r="AI304" s="40"/>
      <c r="AJ304" s="49"/>
      <c r="AN304" s="3" t="s">
        <v>75</v>
      </c>
      <c r="AP304" s="49"/>
      <c r="AR304" s="49"/>
      <c r="AS304" s="49"/>
    </row>
    <row r="305" spans="1:45" s="4" customFormat="1" ht="22.5" x14ac:dyDescent="0.25">
      <c r="A305" s="63"/>
      <c r="B305" s="51" t="s">
        <v>119</v>
      </c>
      <c r="C305" s="543" t="s">
        <v>120</v>
      </c>
      <c r="D305" s="543"/>
      <c r="E305" s="543"/>
      <c r="F305" s="54" t="s">
        <v>78</v>
      </c>
      <c r="G305" s="61">
        <v>109</v>
      </c>
      <c r="H305" s="55"/>
      <c r="I305" s="61">
        <v>109</v>
      </c>
      <c r="J305" s="66"/>
      <c r="K305" s="55"/>
      <c r="L305" s="76">
        <v>1942.33</v>
      </c>
      <c r="M305" s="55"/>
      <c r="N305" s="59">
        <v>86957.91</v>
      </c>
      <c r="AI305" s="40"/>
      <c r="AJ305" s="49"/>
      <c r="AN305" s="3" t="s">
        <v>120</v>
      </c>
      <c r="AP305" s="49"/>
      <c r="AR305" s="49"/>
      <c r="AS305" s="49"/>
    </row>
    <row r="306" spans="1:45" s="4" customFormat="1" ht="45" x14ac:dyDescent="0.25">
      <c r="A306" s="63"/>
      <c r="B306" s="51" t="s">
        <v>121</v>
      </c>
      <c r="C306" s="543" t="s">
        <v>122</v>
      </c>
      <c r="D306" s="543"/>
      <c r="E306" s="543"/>
      <c r="F306" s="54" t="s">
        <v>78</v>
      </c>
      <c r="G306" s="61">
        <v>65</v>
      </c>
      <c r="H306" s="58">
        <v>0.85</v>
      </c>
      <c r="I306" s="58">
        <v>55.25</v>
      </c>
      <c r="J306" s="66"/>
      <c r="K306" s="55"/>
      <c r="L306" s="56">
        <v>984.53</v>
      </c>
      <c r="M306" s="55"/>
      <c r="N306" s="59">
        <v>44077.29</v>
      </c>
      <c r="AI306" s="40"/>
      <c r="AJ306" s="49"/>
      <c r="AN306" s="3" t="s">
        <v>122</v>
      </c>
      <c r="AP306" s="49"/>
      <c r="AR306" s="49"/>
      <c r="AS306" s="49"/>
    </row>
    <row r="307" spans="1:45" s="4" customFormat="1" ht="15" x14ac:dyDescent="0.25">
      <c r="A307" s="72"/>
      <c r="B307" s="73"/>
      <c r="C307" s="542" t="s">
        <v>81</v>
      </c>
      <c r="D307" s="542"/>
      <c r="E307" s="542"/>
      <c r="F307" s="43"/>
      <c r="G307" s="44"/>
      <c r="H307" s="44"/>
      <c r="I307" s="44"/>
      <c r="J307" s="47"/>
      <c r="K307" s="44"/>
      <c r="L307" s="80">
        <v>28495.78</v>
      </c>
      <c r="M307" s="69"/>
      <c r="N307" s="75">
        <v>495987.95</v>
      </c>
      <c r="AI307" s="40"/>
      <c r="AJ307" s="49"/>
      <c r="AP307" s="49" t="s">
        <v>81</v>
      </c>
      <c r="AR307" s="49"/>
      <c r="AS307" s="49"/>
    </row>
    <row r="308" spans="1:45" s="4" customFormat="1" ht="15" x14ac:dyDescent="0.25">
      <c r="A308" s="539" t="s">
        <v>4276</v>
      </c>
      <c r="B308" s="540"/>
      <c r="C308" s="540"/>
      <c r="D308" s="540"/>
      <c r="E308" s="540"/>
      <c r="F308" s="540"/>
      <c r="G308" s="540"/>
      <c r="H308" s="540"/>
      <c r="I308" s="540"/>
      <c r="J308" s="540"/>
      <c r="K308" s="540"/>
      <c r="L308" s="540"/>
      <c r="M308" s="540"/>
      <c r="N308" s="541"/>
      <c r="AI308" s="40"/>
      <c r="AJ308" s="49"/>
      <c r="AP308" s="49"/>
      <c r="AR308" s="49" t="s">
        <v>4276</v>
      </c>
      <c r="AS308" s="49"/>
    </row>
    <row r="309" spans="1:45" s="4" customFormat="1" ht="23.25" x14ac:dyDescent="0.25">
      <c r="A309" s="41" t="s">
        <v>238</v>
      </c>
      <c r="B309" s="42" t="s">
        <v>4277</v>
      </c>
      <c r="C309" s="542" t="s">
        <v>4278</v>
      </c>
      <c r="D309" s="542"/>
      <c r="E309" s="542"/>
      <c r="F309" s="43" t="s">
        <v>115</v>
      </c>
      <c r="G309" s="44">
        <v>1</v>
      </c>
      <c r="H309" s="45">
        <v>1</v>
      </c>
      <c r="I309" s="45">
        <v>1</v>
      </c>
      <c r="J309" s="47"/>
      <c r="K309" s="44"/>
      <c r="L309" s="47"/>
      <c r="M309" s="44"/>
      <c r="N309" s="48"/>
      <c r="AI309" s="40"/>
      <c r="AJ309" s="49" t="s">
        <v>4278</v>
      </c>
      <c r="AP309" s="49"/>
      <c r="AR309" s="49"/>
      <c r="AS309" s="49"/>
    </row>
    <row r="310" spans="1:45" s="4" customFormat="1" ht="23.25" x14ac:dyDescent="0.25">
      <c r="A310" s="50"/>
      <c r="B310" s="51" t="s">
        <v>117</v>
      </c>
      <c r="C310" s="545" t="s">
        <v>118</v>
      </c>
      <c r="D310" s="545"/>
      <c r="E310" s="545"/>
      <c r="F310" s="545"/>
      <c r="G310" s="545"/>
      <c r="H310" s="545"/>
      <c r="I310" s="545"/>
      <c r="J310" s="545"/>
      <c r="K310" s="545"/>
      <c r="L310" s="545"/>
      <c r="M310" s="545"/>
      <c r="N310" s="546"/>
      <c r="AI310" s="40"/>
      <c r="AJ310" s="49"/>
      <c r="AL310" s="3" t="s">
        <v>118</v>
      </c>
      <c r="AP310" s="49"/>
      <c r="AR310" s="49"/>
      <c r="AS310" s="49"/>
    </row>
    <row r="311" spans="1:45" s="4" customFormat="1" ht="68.25" x14ac:dyDescent="0.25">
      <c r="A311" s="50"/>
      <c r="B311" s="51" t="s">
        <v>62</v>
      </c>
      <c r="C311" s="545" t="s">
        <v>63</v>
      </c>
      <c r="D311" s="545"/>
      <c r="E311" s="545"/>
      <c r="F311" s="545"/>
      <c r="G311" s="545"/>
      <c r="H311" s="545"/>
      <c r="I311" s="545"/>
      <c r="J311" s="545"/>
      <c r="K311" s="545"/>
      <c r="L311" s="545"/>
      <c r="M311" s="545"/>
      <c r="N311" s="546"/>
      <c r="AI311" s="40"/>
      <c r="AJ311" s="49"/>
      <c r="AL311" s="3" t="s">
        <v>63</v>
      </c>
      <c r="AP311" s="49"/>
      <c r="AR311" s="49"/>
      <c r="AS311" s="49"/>
    </row>
    <row r="312" spans="1:45" s="4" customFormat="1" ht="15" x14ac:dyDescent="0.25">
      <c r="A312" s="52"/>
      <c r="B312" s="51" t="s">
        <v>56</v>
      </c>
      <c r="C312" s="543" t="s">
        <v>64</v>
      </c>
      <c r="D312" s="543"/>
      <c r="E312" s="543"/>
      <c r="F312" s="54"/>
      <c r="G312" s="55"/>
      <c r="H312" s="55"/>
      <c r="I312" s="55"/>
      <c r="J312" s="56">
        <v>660.34</v>
      </c>
      <c r="K312" s="65">
        <v>1.3225</v>
      </c>
      <c r="L312" s="56">
        <v>873.3</v>
      </c>
      <c r="M312" s="58">
        <v>44.77</v>
      </c>
      <c r="N312" s="59">
        <v>39097.64</v>
      </c>
      <c r="AI312" s="40"/>
      <c r="AJ312" s="49"/>
      <c r="AM312" s="3" t="s">
        <v>64</v>
      </c>
      <c r="AP312" s="49"/>
      <c r="AR312" s="49"/>
      <c r="AS312" s="49"/>
    </row>
    <row r="313" spans="1:45" s="4" customFormat="1" ht="15" x14ac:dyDescent="0.25">
      <c r="A313" s="52"/>
      <c r="B313" s="51" t="s">
        <v>65</v>
      </c>
      <c r="C313" s="543" t="s">
        <v>66</v>
      </c>
      <c r="D313" s="543"/>
      <c r="E313" s="543"/>
      <c r="F313" s="54"/>
      <c r="G313" s="55"/>
      <c r="H313" s="55"/>
      <c r="I313" s="55"/>
      <c r="J313" s="76">
        <v>2600.9299999999998</v>
      </c>
      <c r="K313" s="65">
        <v>1.4375</v>
      </c>
      <c r="L313" s="76">
        <v>3738.84</v>
      </c>
      <c r="M313" s="58">
        <v>13.24</v>
      </c>
      <c r="N313" s="59">
        <v>49502.239999999998</v>
      </c>
      <c r="AI313" s="40"/>
      <c r="AJ313" s="49"/>
      <c r="AM313" s="3" t="s">
        <v>66</v>
      </c>
      <c r="AP313" s="49"/>
      <c r="AR313" s="49"/>
      <c r="AS313" s="49"/>
    </row>
    <row r="314" spans="1:45" s="4" customFormat="1" ht="15" x14ac:dyDescent="0.25">
      <c r="A314" s="52"/>
      <c r="B314" s="51" t="s">
        <v>67</v>
      </c>
      <c r="C314" s="543" t="s">
        <v>68</v>
      </c>
      <c r="D314" s="543"/>
      <c r="E314" s="543"/>
      <c r="F314" s="54"/>
      <c r="G314" s="55"/>
      <c r="H314" s="55"/>
      <c r="I314" s="55"/>
      <c r="J314" s="56">
        <v>282.81</v>
      </c>
      <c r="K314" s="65">
        <v>1.4375</v>
      </c>
      <c r="L314" s="56">
        <v>406.54</v>
      </c>
      <c r="M314" s="58">
        <v>44.77</v>
      </c>
      <c r="N314" s="59">
        <v>18200.8</v>
      </c>
      <c r="AI314" s="40"/>
      <c r="AJ314" s="49"/>
      <c r="AM314" s="3" t="s">
        <v>68</v>
      </c>
      <c r="AP314" s="49"/>
      <c r="AR314" s="49"/>
      <c r="AS314" s="49"/>
    </row>
    <row r="315" spans="1:45" s="4" customFormat="1" ht="15" x14ac:dyDescent="0.25">
      <c r="A315" s="52"/>
      <c r="B315" s="51" t="s">
        <v>69</v>
      </c>
      <c r="C315" s="543" t="s">
        <v>70</v>
      </c>
      <c r="D315" s="543"/>
      <c r="E315" s="543"/>
      <c r="F315" s="54"/>
      <c r="G315" s="55"/>
      <c r="H315" s="55"/>
      <c r="I315" s="55"/>
      <c r="J315" s="76">
        <v>12218.73</v>
      </c>
      <c r="K315" s="55"/>
      <c r="L315" s="76">
        <v>12218.73</v>
      </c>
      <c r="M315" s="58">
        <v>8.16</v>
      </c>
      <c r="N315" s="59">
        <v>99704.84</v>
      </c>
      <c r="AI315" s="40"/>
      <c r="AJ315" s="49"/>
      <c r="AM315" s="3" t="s">
        <v>70</v>
      </c>
      <c r="AP315" s="49"/>
      <c r="AR315" s="49"/>
      <c r="AS315" s="49"/>
    </row>
    <row r="316" spans="1:45" s="4" customFormat="1" ht="15" x14ac:dyDescent="0.25">
      <c r="A316" s="63"/>
      <c r="B316" s="51"/>
      <c r="C316" s="543" t="s">
        <v>71</v>
      </c>
      <c r="D316" s="543"/>
      <c r="E316" s="543"/>
      <c r="F316" s="54" t="s">
        <v>72</v>
      </c>
      <c r="G316" s="64">
        <v>78.8</v>
      </c>
      <c r="H316" s="65">
        <v>1.3225</v>
      </c>
      <c r="I316" s="57">
        <v>104.21299999999999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R316" s="49"/>
      <c r="AS316" s="49"/>
    </row>
    <row r="317" spans="1:45" s="4" customFormat="1" ht="15" x14ac:dyDescent="0.25">
      <c r="A317" s="63"/>
      <c r="B317" s="51"/>
      <c r="C317" s="543" t="s">
        <v>73</v>
      </c>
      <c r="D317" s="543"/>
      <c r="E317" s="543"/>
      <c r="F317" s="54" t="s">
        <v>72</v>
      </c>
      <c r="G317" s="58">
        <v>22.71</v>
      </c>
      <c r="H317" s="65">
        <v>1.4375</v>
      </c>
      <c r="I317" s="78">
        <v>32.645625000000003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R317" s="49"/>
      <c r="AS317" s="49"/>
    </row>
    <row r="318" spans="1:45" s="4" customFormat="1" ht="15" x14ac:dyDescent="0.25">
      <c r="A318" s="67"/>
      <c r="B318" s="51"/>
      <c r="C318" s="547" t="s">
        <v>74</v>
      </c>
      <c r="D318" s="547"/>
      <c r="E318" s="547"/>
      <c r="F318" s="68"/>
      <c r="G318" s="69"/>
      <c r="H318" s="69"/>
      <c r="I318" s="69"/>
      <c r="J318" s="79">
        <v>15480</v>
      </c>
      <c r="K318" s="69"/>
      <c r="L318" s="79">
        <v>16830.87</v>
      </c>
      <c r="M318" s="69"/>
      <c r="N318" s="71">
        <v>188304.72</v>
      </c>
      <c r="AI318" s="40"/>
      <c r="AJ318" s="49"/>
      <c r="AO318" s="3" t="s">
        <v>74</v>
      </c>
      <c r="AP318" s="49"/>
      <c r="AR318" s="49"/>
      <c r="AS318" s="49"/>
    </row>
    <row r="319" spans="1:45" s="4" customFormat="1" ht="15" x14ac:dyDescent="0.25">
      <c r="A319" s="63"/>
      <c r="B319" s="51"/>
      <c r="C319" s="543" t="s">
        <v>75</v>
      </c>
      <c r="D319" s="543"/>
      <c r="E319" s="543"/>
      <c r="F319" s="54"/>
      <c r="G319" s="55"/>
      <c r="H319" s="55"/>
      <c r="I319" s="55"/>
      <c r="J319" s="66"/>
      <c r="K319" s="55"/>
      <c r="L319" s="76">
        <v>1279.8399999999999</v>
      </c>
      <c r="M319" s="55"/>
      <c r="N319" s="59">
        <v>57298.44</v>
      </c>
      <c r="AI319" s="40"/>
      <c r="AJ319" s="49"/>
      <c r="AN319" s="3" t="s">
        <v>75</v>
      </c>
      <c r="AP319" s="49"/>
      <c r="AR319" s="49"/>
      <c r="AS319" s="49"/>
    </row>
    <row r="320" spans="1:45" s="4" customFormat="1" ht="22.5" x14ac:dyDescent="0.25">
      <c r="A320" s="63"/>
      <c r="B320" s="51" t="s">
        <v>119</v>
      </c>
      <c r="C320" s="543" t="s">
        <v>120</v>
      </c>
      <c r="D320" s="543"/>
      <c r="E320" s="543"/>
      <c r="F320" s="54" t="s">
        <v>78</v>
      </c>
      <c r="G320" s="61">
        <v>109</v>
      </c>
      <c r="H320" s="55"/>
      <c r="I320" s="61">
        <v>109</v>
      </c>
      <c r="J320" s="66"/>
      <c r="K320" s="55"/>
      <c r="L320" s="76">
        <v>1395.03</v>
      </c>
      <c r="M320" s="55"/>
      <c r="N320" s="59">
        <v>62455.3</v>
      </c>
      <c r="AI320" s="40"/>
      <c r="AJ320" s="49"/>
      <c r="AN320" s="3" t="s">
        <v>120</v>
      </c>
      <c r="AP320" s="49"/>
      <c r="AR320" s="49"/>
      <c r="AS320" s="49"/>
    </row>
    <row r="321" spans="1:45" s="4" customFormat="1" ht="45" x14ac:dyDescent="0.25">
      <c r="A321" s="63"/>
      <c r="B321" s="51" t="s">
        <v>121</v>
      </c>
      <c r="C321" s="543" t="s">
        <v>122</v>
      </c>
      <c r="D321" s="543"/>
      <c r="E321" s="543"/>
      <c r="F321" s="54" t="s">
        <v>78</v>
      </c>
      <c r="G321" s="61">
        <v>65</v>
      </c>
      <c r="H321" s="58">
        <v>0.85</v>
      </c>
      <c r="I321" s="58">
        <v>55.25</v>
      </c>
      <c r="J321" s="66"/>
      <c r="K321" s="55"/>
      <c r="L321" s="56">
        <v>707.11</v>
      </c>
      <c r="M321" s="55"/>
      <c r="N321" s="59">
        <v>31657.39</v>
      </c>
      <c r="AI321" s="40"/>
      <c r="AJ321" s="49"/>
      <c r="AN321" s="3" t="s">
        <v>122</v>
      </c>
      <c r="AP321" s="49"/>
      <c r="AR321" s="49"/>
      <c r="AS321" s="49"/>
    </row>
    <row r="322" spans="1:45" s="4" customFormat="1" ht="15" x14ac:dyDescent="0.25">
      <c r="A322" s="72"/>
      <c r="B322" s="73"/>
      <c r="C322" s="542" t="s">
        <v>81</v>
      </c>
      <c r="D322" s="542"/>
      <c r="E322" s="542"/>
      <c r="F322" s="43"/>
      <c r="G322" s="44"/>
      <c r="H322" s="44"/>
      <c r="I322" s="44"/>
      <c r="J322" s="47"/>
      <c r="K322" s="44"/>
      <c r="L322" s="80">
        <v>18933.009999999998</v>
      </c>
      <c r="M322" s="69"/>
      <c r="N322" s="75">
        <v>282417.40999999997</v>
      </c>
      <c r="AI322" s="40"/>
      <c r="AJ322" s="49"/>
      <c r="AP322" s="49" t="s">
        <v>81</v>
      </c>
      <c r="AR322" s="49"/>
      <c r="AS322" s="49"/>
    </row>
    <row r="323" spans="1:45" s="4" customFormat="1" ht="23.25" x14ac:dyDescent="0.25">
      <c r="A323" s="41" t="s">
        <v>242</v>
      </c>
      <c r="B323" s="42" t="s">
        <v>4279</v>
      </c>
      <c r="C323" s="542" t="s">
        <v>4280</v>
      </c>
      <c r="D323" s="542"/>
      <c r="E323" s="542"/>
      <c r="F323" s="43" t="s">
        <v>191</v>
      </c>
      <c r="G323" s="44">
        <v>-1.94</v>
      </c>
      <c r="H323" s="45">
        <v>1</v>
      </c>
      <c r="I323" s="46">
        <v>-1.94</v>
      </c>
      <c r="J323" s="80">
        <v>1448.8</v>
      </c>
      <c r="K323" s="44"/>
      <c r="L323" s="80">
        <v>-2810.67</v>
      </c>
      <c r="M323" s="46">
        <v>8.16</v>
      </c>
      <c r="N323" s="75">
        <v>-22935.07</v>
      </c>
      <c r="AI323" s="40"/>
      <c r="AJ323" s="49" t="s">
        <v>4280</v>
      </c>
      <c r="AP323" s="49"/>
      <c r="AR323" s="49"/>
      <c r="AS323" s="49"/>
    </row>
    <row r="324" spans="1:45" s="4" customFormat="1" ht="15" x14ac:dyDescent="0.25">
      <c r="A324" s="72"/>
      <c r="B324" s="73"/>
      <c r="C324" s="542" t="s">
        <v>81</v>
      </c>
      <c r="D324" s="542"/>
      <c r="E324" s="542"/>
      <c r="F324" s="43"/>
      <c r="G324" s="44"/>
      <c r="H324" s="44"/>
      <c r="I324" s="44"/>
      <c r="J324" s="47"/>
      <c r="K324" s="44"/>
      <c r="L324" s="80">
        <v>-2810.67</v>
      </c>
      <c r="M324" s="69"/>
      <c r="N324" s="75">
        <v>-22935.07</v>
      </c>
      <c r="AI324" s="40"/>
      <c r="AJ324" s="49"/>
      <c r="AP324" s="49" t="s">
        <v>81</v>
      </c>
      <c r="AR324" s="49"/>
      <c r="AS324" s="49"/>
    </row>
    <row r="325" spans="1:45" s="4" customFormat="1" ht="23.25" x14ac:dyDescent="0.25">
      <c r="A325" s="41" t="s">
        <v>244</v>
      </c>
      <c r="B325" s="42" t="s">
        <v>479</v>
      </c>
      <c r="C325" s="542" t="s">
        <v>4205</v>
      </c>
      <c r="D325" s="542"/>
      <c r="E325" s="542"/>
      <c r="F325" s="43" t="s">
        <v>86</v>
      </c>
      <c r="G325" s="44">
        <v>20</v>
      </c>
      <c r="H325" s="45">
        <v>1</v>
      </c>
      <c r="I325" s="45">
        <v>20</v>
      </c>
      <c r="J325" s="74">
        <v>493.16</v>
      </c>
      <c r="K325" s="92">
        <v>1.012</v>
      </c>
      <c r="L325" s="80">
        <v>9981.56</v>
      </c>
      <c r="M325" s="46">
        <v>8.16</v>
      </c>
      <c r="N325" s="75">
        <v>81449.53</v>
      </c>
      <c r="AI325" s="40"/>
      <c r="AJ325" s="49" t="s">
        <v>4205</v>
      </c>
      <c r="AP325" s="49"/>
      <c r="AR325" s="49"/>
      <c r="AS325" s="49"/>
    </row>
    <row r="326" spans="1:45" s="4" customFormat="1" ht="15" x14ac:dyDescent="0.25">
      <c r="A326" s="67"/>
      <c r="B326" s="53"/>
      <c r="C326" s="543" t="s">
        <v>4207</v>
      </c>
      <c r="D326" s="543"/>
      <c r="E326" s="543"/>
      <c r="F326" s="543"/>
      <c r="G326" s="543"/>
      <c r="H326" s="543"/>
      <c r="I326" s="543"/>
      <c r="J326" s="543"/>
      <c r="K326" s="543"/>
      <c r="L326" s="543"/>
      <c r="M326" s="543"/>
      <c r="N326" s="544"/>
      <c r="AI326" s="40"/>
      <c r="AJ326" s="49"/>
      <c r="AP326" s="49"/>
      <c r="AQ326" s="3" t="s">
        <v>4207</v>
      </c>
      <c r="AR326" s="49"/>
      <c r="AS326" s="49"/>
    </row>
    <row r="327" spans="1:45" s="4" customFormat="1" ht="15" x14ac:dyDescent="0.25">
      <c r="A327" s="50"/>
      <c r="B327" s="51"/>
      <c r="C327" s="545" t="s">
        <v>127</v>
      </c>
      <c r="D327" s="545"/>
      <c r="E327" s="545"/>
      <c r="F327" s="545"/>
      <c r="G327" s="545"/>
      <c r="H327" s="545"/>
      <c r="I327" s="545"/>
      <c r="J327" s="545"/>
      <c r="K327" s="545"/>
      <c r="L327" s="545"/>
      <c r="M327" s="545"/>
      <c r="N327" s="546"/>
      <c r="AI327" s="40"/>
      <c r="AJ327" s="49"/>
      <c r="AL327" s="3" t="s">
        <v>127</v>
      </c>
      <c r="AP327" s="49"/>
      <c r="AR327" s="49"/>
      <c r="AS327" s="49"/>
    </row>
    <row r="328" spans="1:45" s="4" customFormat="1" ht="15" x14ac:dyDescent="0.25">
      <c r="A328" s="72"/>
      <c r="B328" s="73"/>
      <c r="C328" s="542" t="s">
        <v>81</v>
      </c>
      <c r="D328" s="542"/>
      <c r="E328" s="542"/>
      <c r="F328" s="43"/>
      <c r="G328" s="44"/>
      <c r="H328" s="44"/>
      <c r="I328" s="44"/>
      <c r="J328" s="47"/>
      <c r="K328" s="44"/>
      <c r="L328" s="80">
        <v>9981.56</v>
      </c>
      <c r="M328" s="69"/>
      <c r="N328" s="75">
        <v>81449.53</v>
      </c>
      <c r="AI328" s="40"/>
      <c r="AJ328" s="49"/>
      <c r="AP328" s="49" t="s">
        <v>81</v>
      </c>
      <c r="AR328" s="49"/>
      <c r="AS328" s="49"/>
    </row>
    <row r="329" spans="1:45" s="4" customFormat="1" ht="45.75" x14ac:dyDescent="0.25">
      <c r="A329" s="41" t="s">
        <v>247</v>
      </c>
      <c r="B329" s="42" t="s">
        <v>4281</v>
      </c>
      <c r="C329" s="542" t="s">
        <v>4282</v>
      </c>
      <c r="D329" s="542"/>
      <c r="E329" s="542"/>
      <c r="F329" s="43" t="s">
        <v>191</v>
      </c>
      <c r="G329" s="44">
        <v>5.2809999999999997</v>
      </c>
      <c r="H329" s="45">
        <v>1</v>
      </c>
      <c r="I329" s="92">
        <v>5.2809999999999997</v>
      </c>
      <c r="J329" s="47"/>
      <c r="K329" s="44"/>
      <c r="L329" s="47"/>
      <c r="M329" s="44"/>
      <c r="N329" s="48"/>
      <c r="AI329" s="40"/>
      <c r="AJ329" s="49" t="s">
        <v>4282</v>
      </c>
      <c r="AP329" s="49"/>
      <c r="AR329" s="49"/>
      <c r="AS329" s="49"/>
    </row>
    <row r="330" spans="1:45" s="4" customFormat="1" ht="15" x14ac:dyDescent="0.25">
      <c r="A330" s="67"/>
      <c r="B330" s="53"/>
      <c r="C330" s="543" t="s">
        <v>4283</v>
      </c>
      <c r="D330" s="543"/>
      <c r="E330" s="543"/>
      <c r="F330" s="543"/>
      <c r="G330" s="543"/>
      <c r="H330" s="543"/>
      <c r="I330" s="543"/>
      <c r="J330" s="543"/>
      <c r="K330" s="543"/>
      <c r="L330" s="543"/>
      <c r="M330" s="543"/>
      <c r="N330" s="544"/>
      <c r="AI330" s="40"/>
      <c r="AJ330" s="49"/>
      <c r="AK330" s="3" t="s">
        <v>4283</v>
      </c>
      <c r="AP330" s="49"/>
      <c r="AR330" s="49"/>
      <c r="AS330" s="49"/>
    </row>
    <row r="331" spans="1:45" s="4" customFormat="1" ht="23.25" x14ac:dyDescent="0.25">
      <c r="A331" s="50"/>
      <c r="B331" s="51" t="s">
        <v>117</v>
      </c>
      <c r="C331" s="545" t="s">
        <v>118</v>
      </c>
      <c r="D331" s="545"/>
      <c r="E331" s="545"/>
      <c r="F331" s="545"/>
      <c r="G331" s="545"/>
      <c r="H331" s="545"/>
      <c r="I331" s="545"/>
      <c r="J331" s="545"/>
      <c r="K331" s="545"/>
      <c r="L331" s="545"/>
      <c r="M331" s="545"/>
      <c r="N331" s="546"/>
      <c r="AI331" s="40"/>
      <c r="AJ331" s="49"/>
      <c r="AL331" s="3" t="s">
        <v>118</v>
      </c>
      <c r="AP331" s="49"/>
      <c r="AR331" s="49"/>
      <c r="AS331" s="49"/>
    </row>
    <row r="332" spans="1:45" s="4" customFormat="1" ht="68.25" x14ac:dyDescent="0.25">
      <c r="A332" s="50"/>
      <c r="B332" s="51" t="s">
        <v>62</v>
      </c>
      <c r="C332" s="545" t="s">
        <v>63</v>
      </c>
      <c r="D332" s="545"/>
      <c r="E332" s="545"/>
      <c r="F332" s="545"/>
      <c r="G332" s="545"/>
      <c r="H332" s="545"/>
      <c r="I332" s="545"/>
      <c r="J332" s="545"/>
      <c r="K332" s="545"/>
      <c r="L332" s="545"/>
      <c r="M332" s="545"/>
      <c r="N332" s="546"/>
      <c r="AI332" s="40"/>
      <c r="AJ332" s="49"/>
      <c r="AL332" s="3" t="s">
        <v>63</v>
      </c>
      <c r="AP332" s="49"/>
      <c r="AR332" s="49"/>
      <c r="AS332" s="49"/>
    </row>
    <row r="333" spans="1:45" s="4" customFormat="1" ht="15" x14ac:dyDescent="0.25">
      <c r="A333" s="52"/>
      <c r="B333" s="51" t="s">
        <v>56</v>
      </c>
      <c r="C333" s="543" t="s">
        <v>64</v>
      </c>
      <c r="D333" s="543"/>
      <c r="E333" s="543"/>
      <c r="F333" s="54"/>
      <c r="G333" s="55"/>
      <c r="H333" s="55"/>
      <c r="I333" s="55"/>
      <c r="J333" s="56">
        <v>202.16</v>
      </c>
      <c r="K333" s="65">
        <v>1.3225</v>
      </c>
      <c r="L333" s="76">
        <v>1411.91</v>
      </c>
      <c r="M333" s="58">
        <v>44.77</v>
      </c>
      <c r="N333" s="59">
        <v>63211.21</v>
      </c>
      <c r="AI333" s="40"/>
      <c r="AJ333" s="49"/>
      <c r="AM333" s="3" t="s">
        <v>64</v>
      </c>
      <c r="AP333" s="49"/>
      <c r="AR333" s="49"/>
      <c r="AS333" s="49"/>
    </row>
    <row r="334" spans="1:45" s="4" customFormat="1" ht="15" x14ac:dyDescent="0.25">
      <c r="A334" s="52"/>
      <c r="B334" s="51" t="s">
        <v>65</v>
      </c>
      <c r="C334" s="543" t="s">
        <v>66</v>
      </c>
      <c r="D334" s="543"/>
      <c r="E334" s="543"/>
      <c r="F334" s="54"/>
      <c r="G334" s="55"/>
      <c r="H334" s="55"/>
      <c r="I334" s="55"/>
      <c r="J334" s="56">
        <v>324.79000000000002</v>
      </c>
      <c r="K334" s="65">
        <v>1.4375</v>
      </c>
      <c r="L334" s="76">
        <v>2465.62</v>
      </c>
      <c r="M334" s="58">
        <v>13.24</v>
      </c>
      <c r="N334" s="59">
        <v>32644.81</v>
      </c>
      <c r="AI334" s="40"/>
      <c r="AJ334" s="49"/>
      <c r="AM334" s="3" t="s">
        <v>66</v>
      </c>
      <c r="AP334" s="49"/>
      <c r="AR334" s="49"/>
      <c r="AS334" s="49"/>
    </row>
    <row r="335" spans="1:45" s="4" customFormat="1" ht="15" x14ac:dyDescent="0.25">
      <c r="A335" s="52"/>
      <c r="B335" s="51" t="s">
        <v>67</v>
      </c>
      <c r="C335" s="543" t="s">
        <v>68</v>
      </c>
      <c r="D335" s="543"/>
      <c r="E335" s="543"/>
      <c r="F335" s="54"/>
      <c r="G335" s="55"/>
      <c r="H335" s="55"/>
      <c r="I335" s="55"/>
      <c r="J335" s="56">
        <v>27.87</v>
      </c>
      <c r="K335" s="65">
        <v>1.4375</v>
      </c>
      <c r="L335" s="56">
        <v>211.57</v>
      </c>
      <c r="M335" s="58">
        <v>44.77</v>
      </c>
      <c r="N335" s="59">
        <v>9471.99</v>
      </c>
      <c r="AI335" s="40"/>
      <c r="AJ335" s="49"/>
      <c r="AM335" s="3" t="s">
        <v>68</v>
      </c>
      <c r="AP335" s="49"/>
      <c r="AR335" s="49"/>
      <c r="AS335" s="49"/>
    </row>
    <row r="336" spans="1:45" s="4" customFormat="1" ht="15" x14ac:dyDescent="0.25">
      <c r="A336" s="52"/>
      <c r="B336" s="51" t="s">
        <v>69</v>
      </c>
      <c r="C336" s="543" t="s">
        <v>70</v>
      </c>
      <c r="D336" s="543"/>
      <c r="E336" s="543"/>
      <c r="F336" s="54"/>
      <c r="G336" s="55"/>
      <c r="H336" s="55"/>
      <c r="I336" s="55"/>
      <c r="J336" s="56">
        <v>96.45</v>
      </c>
      <c r="K336" s="55"/>
      <c r="L336" s="56">
        <v>509.35</v>
      </c>
      <c r="M336" s="58">
        <v>8.16</v>
      </c>
      <c r="N336" s="59">
        <v>4156.3</v>
      </c>
      <c r="AI336" s="40"/>
      <c r="AJ336" s="49"/>
      <c r="AM336" s="3" t="s">
        <v>70</v>
      </c>
      <c r="AP336" s="49"/>
      <c r="AR336" s="49"/>
      <c r="AS336" s="49"/>
    </row>
    <row r="337" spans="1:45" s="4" customFormat="1" ht="15" x14ac:dyDescent="0.25">
      <c r="A337" s="63"/>
      <c r="B337" s="51"/>
      <c r="C337" s="543" t="s">
        <v>71</v>
      </c>
      <c r="D337" s="543"/>
      <c r="E337" s="543"/>
      <c r="F337" s="54" t="s">
        <v>72</v>
      </c>
      <c r="G337" s="64">
        <v>19.8</v>
      </c>
      <c r="H337" s="65">
        <v>1.3225</v>
      </c>
      <c r="I337" s="94">
        <v>138.28562550000001</v>
      </c>
      <c r="J337" s="66"/>
      <c r="K337" s="55"/>
      <c r="L337" s="66"/>
      <c r="M337" s="55"/>
      <c r="N337" s="62"/>
      <c r="AI337" s="40"/>
      <c r="AJ337" s="49"/>
      <c r="AN337" s="3" t="s">
        <v>71</v>
      </c>
      <c r="AP337" s="49"/>
      <c r="AR337" s="49"/>
      <c r="AS337" s="49"/>
    </row>
    <row r="338" spans="1:45" s="4" customFormat="1" ht="15" x14ac:dyDescent="0.25">
      <c r="A338" s="63"/>
      <c r="B338" s="51"/>
      <c r="C338" s="543" t="s">
        <v>73</v>
      </c>
      <c r="D338" s="543"/>
      <c r="E338" s="543"/>
      <c r="F338" s="54" t="s">
        <v>72</v>
      </c>
      <c r="G338" s="58">
        <v>2.08</v>
      </c>
      <c r="H338" s="65">
        <v>1.4375</v>
      </c>
      <c r="I338" s="77">
        <v>15.790190000000001</v>
      </c>
      <c r="J338" s="66"/>
      <c r="K338" s="55"/>
      <c r="L338" s="66"/>
      <c r="M338" s="55"/>
      <c r="N338" s="62"/>
      <c r="AI338" s="40"/>
      <c r="AJ338" s="49"/>
      <c r="AN338" s="3" t="s">
        <v>73</v>
      </c>
      <c r="AP338" s="49"/>
      <c r="AR338" s="49"/>
      <c r="AS338" s="49"/>
    </row>
    <row r="339" spans="1:45" s="4" customFormat="1" ht="15" x14ac:dyDescent="0.25">
      <c r="A339" s="67"/>
      <c r="B339" s="51"/>
      <c r="C339" s="547" t="s">
        <v>74</v>
      </c>
      <c r="D339" s="547"/>
      <c r="E339" s="547"/>
      <c r="F339" s="68"/>
      <c r="G339" s="69"/>
      <c r="H339" s="69"/>
      <c r="I339" s="69"/>
      <c r="J339" s="70">
        <v>623.4</v>
      </c>
      <c r="K339" s="69"/>
      <c r="L339" s="79">
        <v>4386.88</v>
      </c>
      <c r="M339" s="69"/>
      <c r="N339" s="71">
        <v>100012.32</v>
      </c>
      <c r="AI339" s="40"/>
      <c r="AJ339" s="49"/>
      <c r="AO339" s="3" t="s">
        <v>74</v>
      </c>
      <c r="AP339" s="49"/>
      <c r="AR339" s="49"/>
      <c r="AS339" s="49"/>
    </row>
    <row r="340" spans="1:45" s="4" customFormat="1" ht="15" x14ac:dyDescent="0.25">
      <c r="A340" s="63"/>
      <c r="B340" s="51"/>
      <c r="C340" s="543" t="s">
        <v>75</v>
      </c>
      <c r="D340" s="543"/>
      <c r="E340" s="543"/>
      <c r="F340" s="54"/>
      <c r="G340" s="55"/>
      <c r="H340" s="55"/>
      <c r="I340" s="55"/>
      <c r="J340" s="66"/>
      <c r="K340" s="55"/>
      <c r="L340" s="76">
        <v>1623.48</v>
      </c>
      <c r="M340" s="55"/>
      <c r="N340" s="59">
        <v>72683.199999999997</v>
      </c>
      <c r="AI340" s="40"/>
      <c r="AJ340" s="49"/>
      <c r="AN340" s="3" t="s">
        <v>75</v>
      </c>
      <c r="AP340" s="49"/>
      <c r="AR340" s="49"/>
      <c r="AS340" s="49"/>
    </row>
    <row r="341" spans="1:45" s="4" customFormat="1" ht="23.25" x14ac:dyDescent="0.25">
      <c r="A341" s="63"/>
      <c r="B341" s="51" t="s">
        <v>430</v>
      </c>
      <c r="C341" s="543" t="s">
        <v>332</v>
      </c>
      <c r="D341" s="543"/>
      <c r="E341" s="543"/>
      <c r="F341" s="54" t="s">
        <v>78</v>
      </c>
      <c r="G341" s="61">
        <v>93</v>
      </c>
      <c r="H341" s="55"/>
      <c r="I341" s="61">
        <v>93</v>
      </c>
      <c r="J341" s="66"/>
      <c r="K341" s="55"/>
      <c r="L341" s="76">
        <v>1509.84</v>
      </c>
      <c r="M341" s="55"/>
      <c r="N341" s="59">
        <v>67595.38</v>
      </c>
      <c r="AI341" s="40"/>
      <c r="AJ341" s="49"/>
      <c r="AN341" s="3" t="s">
        <v>332</v>
      </c>
      <c r="AP341" s="49"/>
      <c r="AR341" s="49"/>
      <c r="AS341" s="49"/>
    </row>
    <row r="342" spans="1:45" s="4" customFormat="1" ht="45" x14ac:dyDescent="0.25">
      <c r="A342" s="63"/>
      <c r="B342" s="51" t="s">
        <v>431</v>
      </c>
      <c r="C342" s="543" t="s">
        <v>334</v>
      </c>
      <c r="D342" s="543"/>
      <c r="E342" s="543"/>
      <c r="F342" s="54" t="s">
        <v>78</v>
      </c>
      <c r="G342" s="61">
        <v>62</v>
      </c>
      <c r="H342" s="58">
        <v>0.85</v>
      </c>
      <c r="I342" s="64">
        <v>52.7</v>
      </c>
      <c r="J342" s="66"/>
      <c r="K342" s="55"/>
      <c r="L342" s="56">
        <v>855.57</v>
      </c>
      <c r="M342" s="55"/>
      <c r="N342" s="59">
        <v>38304.050000000003</v>
      </c>
      <c r="AI342" s="40"/>
      <c r="AJ342" s="49"/>
      <c r="AN342" s="3" t="s">
        <v>334</v>
      </c>
      <c r="AP342" s="49"/>
      <c r="AR342" s="49"/>
      <c r="AS342" s="49"/>
    </row>
    <row r="343" spans="1:45" s="4" customFormat="1" ht="15" x14ac:dyDescent="0.25">
      <c r="A343" s="72"/>
      <c r="B343" s="73"/>
      <c r="C343" s="542" t="s">
        <v>81</v>
      </c>
      <c r="D343" s="542"/>
      <c r="E343" s="542"/>
      <c r="F343" s="43"/>
      <c r="G343" s="44"/>
      <c r="H343" s="44"/>
      <c r="I343" s="44"/>
      <c r="J343" s="47"/>
      <c r="K343" s="44"/>
      <c r="L343" s="80">
        <v>6752.29</v>
      </c>
      <c r="M343" s="69"/>
      <c r="N343" s="75">
        <v>205911.75</v>
      </c>
      <c r="AI343" s="40"/>
      <c r="AJ343" s="49"/>
      <c r="AP343" s="49" t="s">
        <v>81</v>
      </c>
      <c r="AR343" s="49"/>
      <c r="AS343" s="49"/>
    </row>
    <row r="344" spans="1:45" s="4" customFormat="1" ht="34.5" x14ac:dyDescent="0.25">
      <c r="A344" s="41" t="s">
        <v>248</v>
      </c>
      <c r="B344" s="42" t="s">
        <v>4284</v>
      </c>
      <c r="C344" s="542" t="s">
        <v>4285</v>
      </c>
      <c r="D344" s="542"/>
      <c r="E344" s="542"/>
      <c r="F344" s="43" t="s">
        <v>191</v>
      </c>
      <c r="G344" s="44">
        <v>5.2809999999999997</v>
      </c>
      <c r="H344" s="45">
        <v>1</v>
      </c>
      <c r="I344" s="92">
        <v>5.2809999999999997</v>
      </c>
      <c r="J344" s="47"/>
      <c r="K344" s="44"/>
      <c r="L344" s="47"/>
      <c r="M344" s="44"/>
      <c r="N344" s="48"/>
      <c r="AI344" s="40"/>
      <c r="AJ344" s="49" t="s">
        <v>4285</v>
      </c>
      <c r="AP344" s="49"/>
      <c r="AR344" s="49"/>
      <c r="AS344" s="49"/>
    </row>
    <row r="345" spans="1:45" s="4" customFormat="1" ht="23.25" x14ac:dyDescent="0.25">
      <c r="A345" s="50"/>
      <c r="B345" s="51" t="s">
        <v>117</v>
      </c>
      <c r="C345" s="545" t="s">
        <v>118</v>
      </c>
      <c r="D345" s="545"/>
      <c r="E345" s="545"/>
      <c r="F345" s="545"/>
      <c r="G345" s="545"/>
      <c r="H345" s="545"/>
      <c r="I345" s="545"/>
      <c r="J345" s="545"/>
      <c r="K345" s="545"/>
      <c r="L345" s="545"/>
      <c r="M345" s="545"/>
      <c r="N345" s="546"/>
      <c r="AI345" s="40"/>
      <c r="AJ345" s="49"/>
      <c r="AL345" s="3" t="s">
        <v>118</v>
      </c>
      <c r="AP345" s="49"/>
      <c r="AR345" s="49"/>
      <c r="AS345" s="49"/>
    </row>
    <row r="346" spans="1:45" s="4" customFormat="1" ht="68.25" x14ac:dyDescent="0.25">
      <c r="A346" s="50"/>
      <c r="B346" s="51" t="s">
        <v>62</v>
      </c>
      <c r="C346" s="545" t="s">
        <v>63</v>
      </c>
      <c r="D346" s="545"/>
      <c r="E346" s="545"/>
      <c r="F346" s="545"/>
      <c r="G346" s="545"/>
      <c r="H346" s="545"/>
      <c r="I346" s="545"/>
      <c r="J346" s="545"/>
      <c r="K346" s="545"/>
      <c r="L346" s="545"/>
      <c r="M346" s="545"/>
      <c r="N346" s="546"/>
      <c r="AI346" s="40"/>
      <c r="AJ346" s="49"/>
      <c r="AL346" s="3" t="s">
        <v>63</v>
      </c>
      <c r="AP346" s="49"/>
      <c r="AR346" s="49"/>
      <c r="AS346" s="49"/>
    </row>
    <row r="347" spans="1:45" s="4" customFormat="1" ht="15" x14ac:dyDescent="0.25">
      <c r="A347" s="52"/>
      <c r="B347" s="51" t="s">
        <v>56</v>
      </c>
      <c r="C347" s="543" t="s">
        <v>64</v>
      </c>
      <c r="D347" s="543"/>
      <c r="E347" s="543"/>
      <c r="F347" s="54"/>
      <c r="G347" s="55"/>
      <c r="H347" s="55"/>
      <c r="I347" s="55"/>
      <c r="J347" s="76">
        <v>1424.14</v>
      </c>
      <c r="K347" s="65">
        <v>1.3225</v>
      </c>
      <c r="L347" s="76">
        <v>9946.3700000000008</v>
      </c>
      <c r="M347" s="58">
        <v>44.77</v>
      </c>
      <c r="N347" s="59">
        <v>445298.98</v>
      </c>
      <c r="AI347" s="40"/>
      <c r="AJ347" s="49"/>
      <c r="AM347" s="3" t="s">
        <v>64</v>
      </c>
      <c r="AP347" s="49"/>
      <c r="AR347" s="49"/>
      <c r="AS347" s="49"/>
    </row>
    <row r="348" spans="1:45" s="4" customFormat="1" ht="15" x14ac:dyDescent="0.25">
      <c r="A348" s="52"/>
      <c r="B348" s="51" t="s">
        <v>65</v>
      </c>
      <c r="C348" s="543" t="s">
        <v>66</v>
      </c>
      <c r="D348" s="543"/>
      <c r="E348" s="543"/>
      <c r="F348" s="54"/>
      <c r="G348" s="55"/>
      <c r="H348" s="55"/>
      <c r="I348" s="55"/>
      <c r="J348" s="76">
        <v>2274.14</v>
      </c>
      <c r="K348" s="65">
        <v>1.4375</v>
      </c>
      <c r="L348" s="76">
        <v>17263.990000000002</v>
      </c>
      <c r="M348" s="58">
        <v>13.24</v>
      </c>
      <c r="N348" s="59">
        <v>228575.23</v>
      </c>
      <c r="AI348" s="40"/>
      <c r="AJ348" s="49"/>
      <c r="AM348" s="3" t="s">
        <v>66</v>
      </c>
      <c r="AP348" s="49"/>
      <c r="AR348" s="49"/>
      <c r="AS348" s="49"/>
    </row>
    <row r="349" spans="1:45" s="4" customFormat="1" ht="15" x14ac:dyDescent="0.25">
      <c r="A349" s="52"/>
      <c r="B349" s="51" t="s">
        <v>67</v>
      </c>
      <c r="C349" s="543" t="s">
        <v>68</v>
      </c>
      <c r="D349" s="543"/>
      <c r="E349" s="543"/>
      <c r="F349" s="54"/>
      <c r="G349" s="55"/>
      <c r="H349" s="55"/>
      <c r="I349" s="55"/>
      <c r="J349" s="56">
        <v>18.77</v>
      </c>
      <c r="K349" s="65">
        <v>1.4375</v>
      </c>
      <c r="L349" s="56">
        <v>142.49</v>
      </c>
      <c r="M349" s="58">
        <v>44.77</v>
      </c>
      <c r="N349" s="59">
        <v>6379.28</v>
      </c>
      <c r="AI349" s="40"/>
      <c r="AJ349" s="49"/>
      <c r="AM349" s="3" t="s">
        <v>68</v>
      </c>
      <c r="AP349" s="49"/>
      <c r="AR349" s="49"/>
      <c r="AS349" s="49"/>
    </row>
    <row r="350" spans="1:45" s="4" customFormat="1" ht="15" x14ac:dyDescent="0.25">
      <c r="A350" s="52"/>
      <c r="B350" s="51" t="s">
        <v>69</v>
      </c>
      <c r="C350" s="543" t="s">
        <v>70</v>
      </c>
      <c r="D350" s="543"/>
      <c r="E350" s="543"/>
      <c r="F350" s="54"/>
      <c r="G350" s="55"/>
      <c r="H350" s="55"/>
      <c r="I350" s="55"/>
      <c r="J350" s="56">
        <v>755.16</v>
      </c>
      <c r="K350" s="55"/>
      <c r="L350" s="76">
        <v>3988</v>
      </c>
      <c r="M350" s="58">
        <v>8.16</v>
      </c>
      <c r="N350" s="59">
        <v>32542.080000000002</v>
      </c>
      <c r="AI350" s="40"/>
      <c r="AJ350" s="49"/>
      <c r="AM350" s="3" t="s">
        <v>70</v>
      </c>
      <c r="AP350" s="49"/>
      <c r="AR350" s="49"/>
      <c r="AS350" s="49"/>
    </row>
    <row r="351" spans="1:45" s="4" customFormat="1" ht="15" x14ac:dyDescent="0.25">
      <c r="A351" s="63"/>
      <c r="B351" s="51"/>
      <c r="C351" s="543" t="s">
        <v>71</v>
      </c>
      <c r="D351" s="543"/>
      <c r="E351" s="543"/>
      <c r="F351" s="54" t="s">
        <v>72</v>
      </c>
      <c r="G351" s="58">
        <v>148.04</v>
      </c>
      <c r="H351" s="65">
        <v>1.3225</v>
      </c>
      <c r="I351" s="94">
        <v>1033.9294949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R351" s="49"/>
      <c r="AS351" s="49"/>
    </row>
    <row r="352" spans="1:45" s="4" customFormat="1" ht="15" x14ac:dyDescent="0.25">
      <c r="A352" s="63"/>
      <c r="B352" s="51"/>
      <c r="C352" s="543" t="s">
        <v>73</v>
      </c>
      <c r="D352" s="543"/>
      <c r="E352" s="543"/>
      <c r="F352" s="54" t="s">
        <v>72</v>
      </c>
      <c r="G352" s="58">
        <v>1.39</v>
      </c>
      <c r="H352" s="65">
        <v>1.4375</v>
      </c>
      <c r="I352" s="94">
        <v>10.5520981</v>
      </c>
      <c r="J352" s="66"/>
      <c r="K352" s="55"/>
      <c r="L352" s="66"/>
      <c r="M352" s="55"/>
      <c r="N352" s="62"/>
      <c r="AI352" s="40"/>
      <c r="AJ352" s="49"/>
      <c r="AN352" s="3" t="s">
        <v>73</v>
      </c>
      <c r="AP352" s="49"/>
      <c r="AR352" s="49"/>
      <c r="AS352" s="49"/>
    </row>
    <row r="353" spans="1:45" s="4" customFormat="1" ht="15" x14ac:dyDescent="0.25">
      <c r="A353" s="67"/>
      <c r="B353" s="51"/>
      <c r="C353" s="547" t="s">
        <v>74</v>
      </c>
      <c r="D353" s="547"/>
      <c r="E353" s="547"/>
      <c r="F353" s="68"/>
      <c r="G353" s="69"/>
      <c r="H353" s="69"/>
      <c r="I353" s="69"/>
      <c r="J353" s="79">
        <v>4453.4399999999996</v>
      </c>
      <c r="K353" s="69"/>
      <c r="L353" s="79">
        <v>31198.36</v>
      </c>
      <c r="M353" s="69"/>
      <c r="N353" s="71">
        <v>706416.29</v>
      </c>
      <c r="AI353" s="40"/>
      <c r="AJ353" s="49"/>
      <c r="AO353" s="3" t="s">
        <v>74</v>
      </c>
      <c r="AP353" s="49"/>
      <c r="AR353" s="49"/>
      <c r="AS353" s="49"/>
    </row>
    <row r="354" spans="1:45" s="4" customFormat="1" ht="15" x14ac:dyDescent="0.25">
      <c r="A354" s="63"/>
      <c r="B354" s="51"/>
      <c r="C354" s="543" t="s">
        <v>75</v>
      </c>
      <c r="D354" s="543"/>
      <c r="E354" s="543"/>
      <c r="F354" s="54"/>
      <c r="G354" s="55"/>
      <c r="H354" s="55"/>
      <c r="I354" s="55"/>
      <c r="J354" s="66"/>
      <c r="K354" s="55"/>
      <c r="L354" s="76">
        <v>10088.86</v>
      </c>
      <c r="M354" s="55"/>
      <c r="N354" s="59">
        <v>451678.26</v>
      </c>
      <c r="AI354" s="40"/>
      <c r="AJ354" s="49"/>
      <c r="AN354" s="3" t="s">
        <v>75</v>
      </c>
      <c r="AP354" s="49"/>
      <c r="AR354" s="49"/>
      <c r="AS354" s="49"/>
    </row>
    <row r="355" spans="1:45" s="4" customFormat="1" ht="23.25" x14ac:dyDescent="0.25">
      <c r="A355" s="63"/>
      <c r="B355" s="51" t="s">
        <v>430</v>
      </c>
      <c r="C355" s="543" t="s">
        <v>332</v>
      </c>
      <c r="D355" s="543"/>
      <c r="E355" s="543"/>
      <c r="F355" s="54" t="s">
        <v>78</v>
      </c>
      <c r="G355" s="61">
        <v>93</v>
      </c>
      <c r="H355" s="55"/>
      <c r="I355" s="61">
        <v>93</v>
      </c>
      <c r="J355" s="66"/>
      <c r="K355" s="55"/>
      <c r="L355" s="76">
        <v>9382.64</v>
      </c>
      <c r="M355" s="55"/>
      <c r="N355" s="59">
        <v>420060.78</v>
      </c>
      <c r="AI355" s="40"/>
      <c r="AJ355" s="49"/>
      <c r="AN355" s="3" t="s">
        <v>332</v>
      </c>
      <c r="AP355" s="49"/>
      <c r="AR355" s="49"/>
      <c r="AS355" s="49"/>
    </row>
    <row r="356" spans="1:45" s="4" customFormat="1" ht="45" x14ac:dyDescent="0.25">
      <c r="A356" s="63"/>
      <c r="B356" s="51" t="s">
        <v>431</v>
      </c>
      <c r="C356" s="543" t="s">
        <v>334</v>
      </c>
      <c r="D356" s="543"/>
      <c r="E356" s="543"/>
      <c r="F356" s="54" t="s">
        <v>78</v>
      </c>
      <c r="G356" s="61">
        <v>62</v>
      </c>
      <c r="H356" s="58">
        <v>0.85</v>
      </c>
      <c r="I356" s="64">
        <v>52.7</v>
      </c>
      <c r="J356" s="66"/>
      <c r="K356" s="55"/>
      <c r="L356" s="76">
        <v>5316.83</v>
      </c>
      <c r="M356" s="55"/>
      <c r="N356" s="59">
        <v>238034.44</v>
      </c>
      <c r="AI356" s="40"/>
      <c r="AJ356" s="49"/>
      <c r="AN356" s="3" t="s">
        <v>334</v>
      </c>
      <c r="AP356" s="49"/>
      <c r="AR356" s="49"/>
      <c r="AS356" s="49"/>
    </row>
    <row r="357" spans="1:45" s="4" customFormat="1" ht="15" x14ac:dyDescent="0.25">
      <c r="A357" s="72"/>
      <c r="B357" s="73"/>
      <c r="C357" s="542" t="s">
        <v>81</v>
      </c>
      <c r="D357" s="542"/>
      <c r="E357" s="542"/>
      <c r="F357" s="43"/>
      <c r="G357" s="44"/>
      <c r="H357" s="44"/>
      <c r="I357" s="44"/>
      <c r="J357" s="47"/>
      <c r="K357" s="44"/>
      <c r="L357" s="80">
        <v>45897.83</v>
      </c>
      <c r="M357" s="69"/>
      <c r="N357" s="75">
        <v>1364511.51</v>
      </c>
      <c r="AI357" s="40"/>
      <c r="AJ357" s="49"/>
      <c r="AP357" s="49" t="s">
        <v>81</v>
      </c>
      <c r="AR357" s="49"/>
      <c r="AS357" s="49"/>
    </row>
    <row r="358" spans="1:45" s="4" customFormat="1" ht="23.25" x14ac:dyDescent="0.25">
      <c r="A358" s="41" t="s">
        <v>252</v>
      </c>
      <c r="B358" s="42" t="s">
        <v>4286</v>
      </c>
      <c r="C358" s="542" t="s">
        <v>4287</v>
      </c>
      <c r="D358" s="542"/>
      <c r="E358" s="542"/>
      <c r="F358" s="43" t="s">
        <v>191</v>
      </c>
      <c r="G358" s="44">
        <v>2.9980000000000002</v>
      </c>
      <c r="H358" s="45">
        <v>1</v>
      </c>
      <c r="I358" s="92">
        <v>2.9980000000000002</v>
      </c>
      <c r="J358" s="80">
        <v>7381.59</v>
      </c>
      <c r="K358" s="44"/>
      <c r="L358" s="80">
        <v>22130.01</v>
      </c>
      <c r="M358" s="46">
        <v>8.16</v>
      </c>
      <c r="N358" s="75">
        <v>180580.88</v>
      </c>
      <c r="AI358" s="40"/>
      <c r="AJ358" s="49" t="s">
        <v>4287</v>
      </c>
      <c r="AP358" s="49"/>
      <c r="AR358" s="49"/>
      <c r="AS358" s="49"/>
    </row>
    <row r="359" spans="1:45" s="4" customFormat="1" ht="15" x14ac:dyDescent="0.25">
      <c r="A359" s="67"/>
      <c r="B359" s="53"/>
      <c r="C359" s="543" t="s">
        <v>4288</v>
      </c>
      <c r="D359" s="543"/>
      <c r="E359" s="543"/>
      <c r="F359" s="543"/>
      <c r="G359" s="543"/>
      <c r="H359" s="543"/>
      <c r="I359" s="543"/>
      <c r="J359" s="543"/>
      <c r="K359" s="543"/>
      <c r="L359" s="543"/>
      <c r="M359" s="543"/>
      <c r="N359" s="544"/>
      <c r="AI359" s="40"/>
      <c r="AJ359" s="49"/>
      <c r="AK359" s="3" t="s">
        <v>4288</v>
      </c>
      <c r="AP359" s="49"/>
      <c r="AR359" s="49"/>
      <c r="AS359" s="49"/>
    </row>
    <row r="360" spans="1:45" s="4" customFormat="1" ht="15" x14ac:dyDescent="0.25">
      <c r="A360" s="72"/>
      <c r="B360" s="73"/>
      <c r="C360" s="542" t="s">
        <v>81</v>
      </c>
      <c r="D360" s="542"/>
      <c r="E360" s="542"/>
      <c r="F360" s="43"/>
      <c r="G360" s="44"/>
      <c r="H360" s="44"/>
      <c r="I360" s="44"/>
      <c r="J360" s="47"/>
      <c r="K360" s="44"/>
      <c r="L360" s="80">
        <v>22130.01</v>
      </c>
      <c r="M360" s="69"/>
      <c r="N360" s="75">
        <v>180580.88</v>
      </c>
      <c r="AI360" s="40"/>
      <c r="AJ360" s="49"/>
      <c r="AP360" s="49" t="s">
        <v>81</v>
      </c>
      <c r="AR360" s="49"/>
      <c r="AS360" s="49"/>
    </row>
    <row r="361" spans="1:45" s="4" customFormat="1" ht="15" x14ac:dyDescent="0.25">
      <c r="A361" s="41" t="s">
        <v>254</v>
      </c>
      <c r="B361" s="42" t="s">
        <v>4289</v>
      </c>
      <c r="C361" s="542" t="s">
        <v>4290</v>
      </c>
      <c r="D361" s="542"/>
      <c r="E361" s="542"/>
      <c r="F361" s="43" t="s">
        <v>191</v>
      </c>
      <c r="G361" s="44">
        <v>2.2829999999999999</v>
      </c>
      <c r="H361" s="45">
        <v>1</v>
      </c>
      <c r="I361" s="92">
        <v>2.2829999999999999</v>
      </c>
      <c r="J361" s="80">
        <v>5763</v>
      </c>
      <c r="K361" s="44"/>
      <c r="L361" s="80">
        <v>13156.93</v>
      </c>
      <c r="M361" s="46">
        <v>8.16</v>
      </c>
      <c r="N361" s="75">
        <v>107360.55</v>
      </c>
      <c r="AI361" s="40"/>
      <c r="AJ361" s="49" t="s">
        <v>4290</v>
      </c>
      <c r="AP361" s="49"/>
      <c r="AR361" s="49"/>
      <c r="AS361" s="49"/>
    </row>
    <row r="362" spans="1:45" s="4" customFormat="1" ht="15" x14ac:dyDescent="0.25">
      <c r="A362" s="67"/>
      <c r="B362" s="53"/>
      <c r="C362" s="543" t="s">
        <v>4291</v>
      </c>
      <c r="D362" s="543"/>
      <c r="E362" s="543"/>
      <c r="F362" s="543"/>
      <c r="G362" s="543"/>
      <c r="H362" s="543"/>
      <c r="I362" s="543"/>
      <c r="J362" s="543"/>
      <c r="K362" s="543"/>
      <c r="L362" s="543"/>
      <c r="M362" s="543"/>
      <c r="N362" s="544"/>
      <c r="AI362" s="40"/>
      <c r="AJ362" s="49"/>
      <c r="AK362" s="3" t="s">
        <v>4291</v>
      </c>
      <c r="AP362" s="49"/>
      <c r="AR362" s="49"/>
      <c r="AS362" s="49"/>
    </row>
    <row r="363" spans="1:45" s="4" customFormat="1" ht="15" x14ac:dyDescent="0.25">
      <c r="A363" s="72"/>
      <c r="B363" s="73"/>
      <c r="C363" s="542" t="s">
        <v>81</v>
      </c>
      <c r="D363" s="542"/>
      <c r="E363" s="542"/>
      <c r="F363" s="43"/>
      <c r="G363" s="44"/>
      <c r="H363" s="44"/>
      <c r="I363" s="44"/>
      <c r="J363" s="47"/>
      <c r="K363" s="44"/>
      <c r="L363" s="80">
        <v>13156.93</v>
      </c>
      <c r="M363" s="69"/>
      <c r="N363" s="75">
        <v>107360.55</v>
      </c>
      <c r="AI363" s="40"/>
      <c r="AJ363" s="49"/>
      <c r="AP363" s="49" t="s">
        <v>81</v>
      </c>
      <c r="AR363" s="49"/>
      <c r="AS363" s="49"/>
    </row>
    <row r="364" spans="1:45" s="4" customFormat="1" ht="15" x14ac:dyDescent="0.25">
      <c r="A364" s="539" t="s">
        <v>4292</v>
      </c>
      <c r="B364" s="540"/>
      <c r="C364" s="540"/>
      <c r="D364" s="540"/>
      <c r="E364" s="540"/>
      <c r="F364" s="540"/>
      <c r="G364" s="540"/>
      <c r="H364" s="540"/>
      <c r="I364" s="540"/>
      <c r="J364" s="540"/>
      <c r="K364" s="540"/>
      <c r="L364" s="540"/>
      <c r="M364" s="540"/>
      <c r="N364" s="541"/>
      <c r="AI364" s="40"/>
      <c r="AJ364" s="49"/>
      <c r="AP364" s="49"/>
      <c r="AR364" s="49" t="s">
        <v>4292</v>
      </c>
      <c r="AS364" s="49"/>
    </row>
    <row r="365" spans="1:45" s="4" customFormat="1" ht="45.75" x14ac:dyDescent="0.25">
      <c r="A365" s="41" t="s">
        <v>257</v>
      </c>
      <c r="B365" s="42" t="s">
        <v>4293</v>
      </c>
      <c r="C365" s="542" t="s">
        <v>4294</v>
      </c>
      <c r="D365" s="542"/>
      <c r="E365" s="542"/>
      <c r="F365" s="43" t="s">
        <v>4210</v>
      </c>
      <c r="G365" s="44">
        <v>1.337</v>
      </c>
      <c r="H365" s="45">
        <v>1</v>
      </c>
      <c r="I365" s="92">
        <v>1.337</v>
      </c>
      <c r="J365" s="47"/>
      <c r="K365" s="44"/>
      <c r="L365" s="47"/>
      <c r="M365" s="44"/>
      <c r="N365" s="48"/>
      <c r="AI365" s="40"/>
      <c r="AJ365" s="49" t="s">
        <v>4294</v>
      </c>
      <c r="AP365" s="49"/>
      <c r="AR365" s="49"/>
      <c r="AS365" s="49"/>
    </row>
    <row r="366" spans="1:45" s="4" customFormat="1" ht="15" x14ac:dyDescent="0.25">
      <c r="A366" s="67"/>
      <c r="B366" s="53"/>
      <c r="C366" s="543" t="s">
        <v>4295</v>
      </c>
      <c r="D366" s="543"/>
      <c r="E366" s="543"/>
      <c r="F366" s="543"/>
      <c r="G366" s="543"/>
      <c r="H366" s="543"/>
      <c r="I366" s="543"/>
      <c r="J366" s="543"/>
      <c r="K366" s="543"/>
      <c r="L366" s="543"/>
      <c r="M366" s="543"/>
      <c r="N366" s="544"/>
      <c r="AI366" s="40"/>
      <c r="AJ366" s="49"/>
      <c r="AK366" s="3" t="s">
        <v>4295</v>
      </c>
      <c r="AP366" s="49"/>
      <c r="AR366" s="49"/>
      <c r="AS366" s="49"/>
    </row>
    <row r="367" spans="1:45" s="4" customFormat="1" ht="23.25" x14ac:dyDescent="0.25">
      <c r="A367" s="50"/>
      <c r="B367" s="51" t="s">
        <v>117</v>
      </c>
      <c r="C367" s="545" t="s">
        <v>118</v>
      </c>
      <c r="D367" s="545"/>
      <c r="E367" s="545"/>
      <c r="F367" s="545"/>
      <c r="G367" s="545"/>
      <c r="H367" s="545"/>
      <c r="I367" s="545"/>
      <c r="J367" s="545"/>
      <c r="K367" s="545"/>
      <c r="L367" s="545"/>
      <c r="M367" s="545"/>
      <c r="N367" s="546"/>
      <c r="AI367" s="40"/>
      <c r="AJ367" s="49"/>
      <c r="AL367" s="3" t="s">
        <v>118</v>
      </c>
      <c r="AP367" s="49"/>
      <c r="AR367" s="49"/>
      <c r="AS367" s="49"/>
    </row>
    <row r="368" spans="1:45" s="4" customFormat="1" ht="68.25" x14ac:dyDescent="0.25">
      <c r="A368" s="50"/>
      <c r="B368" s="51" t="s">
        <v>62</v>
      </c>
      <c r="C368" s="545" t="s">
        <v>63</v>
      </c>
      <c r="D368" s="545"/>
      <c r="E368" s="545"/>
      <c r="F368" s="545"/>
      <c r="G368" s="545"/>
      <c r="H368" s="545"/>
      <c r="I368" s="545"/>
      <c r="J368" s="545"/>
      <c r="K368" s="545"/>
      <c r="L368" s="545"/>
      <c r="M368" s="545"/>
      <c r="N368" s="546"/>
      <c r="AI368" s="40"/>
      <c r="AJ368" s="49"/>
      <c r="AL368" s="3" t="s">
        <v>63</v>
      </c>
      <c r="AP368" s="49"/>
      <c r="AR368" s="49"/>
      <c r="AS368" s="49"/>
    </row>
    <row r="369" spans="1:45" s="4" customFormat="1" ht="15" x14ac:dyDescent="0.25">
      <c r="A369" s="52"/>
      <c r="B369" s="51" t="s">
        <v>56</v>
      </c>
      <c r="C369" s="543" t="s">
        <v>64</v>
      </c>
      <c r="D369" s="543"/>
      <c r="E369" s="543"/>
      <c r="F369" s="54"/>
      <c r="G369" s="55"/>
      <c r="H369" s="55"/>
      <c r="I369" s="55"/>
      <c r="J369" s="76">
        <v>1575.16</v>
      </c>
      <c r="K369" s="65">
        <v>1.3225</v>
      </c>
      <c r="L369" s="76">
        <v>2785.17</v>
      </c>
      <c r="M369" s="58">
        <v>44.77</v>
      </c>
      <c r="N369" s="59">
        <v>124692.06</v>
      </c>
      <c r="AI369" s="40"/>
      <c r="AJ369" s="49"/>
      <c r="AM369" s="3" t="s">
        <v>64</v>
      </c>
      <c r="AP369" s="49"/>
      <c r="AR369" s="49"/>
      <c r="AS369" s="49"/>
    </row>
    <row r="370" spans="1:45" s="4" customFormat="1" ht="15" x14ac:dyDescent="0.25">
      <c r="A370" s="52"/>
      <c r="B370" s="51" t="s">
        <v>65</v>
      </c>
      <c r="C370" s="543" t="s">
        <v>66</v>
      </c>
      <c r="D370" s="543"/>
      <c r="E370" s="543"/>
      <c r="F370" s="54"/>
      <c r="G370" s="55"/>
      <c r="H370" s="55"/>
      <c r="I370" s="55"/>
      <c r="J370" s="76">
        <v>9688.57</v>
      </c>
      <c r="K370" s="65">
        <v>1.4375</v>
      </c>
      <c r="L370" s="76">
        <v>18620.830000000002</v>
      </c>
      <c r="M370" s="58">
        <v>13.24</v>
      </c>
      <c r="N370" s="59">
        <v>246539.79</v>
      </c>
      <c r="AI370" s="40"/>
      <c r="AJ370" s="49"/>
      <c r="AM370" s="3" t="s">
        <v>66</v>
      </c>
      <c r="AP370" s="49"/>
      <c r="AR370" s="49"/>
      <c r="AS370" s="49"/>
    </row>
    <row r="371" spans="1:45" s="4" customFormat="1" ht="15" x14ac:dyDescent="0.25">
      <c r="A371" s="52"/>
      <c r="B371" s="51" t="s">
        <v>67</v>
      </c>
      <c r="C371" s="543" t="s">
        <v>68</v>
      </c>
      <c r="D371" s="543"/>
      <c r="E371" s="543"/>
      <c r="F371" s="54"/>
      <c r="G371" s="55"/>
      <c r="H371" s="55"/>
      <c r="I371" s="55"/>
      <c r="J371" s="56">
        <v>545.44000000000005</v>
      </c>
      <c r="K371" s="65">
        <v>1.4375</v>
      </c>
      <c r="L371" s="76">
        <v>1048.3</v>
      </c>
      <c r="M371" s="58">
        <v>44.77</v>
      </c>
      <c r="N371" s="59">
        <v>46932.39</v>
      </c>
      <c r="AI371" s="40"/>
      <c r="AJ371" s="49"/>
      <c r="AM371" s="3" t="s">
        <v>68</v>
      </c>
      <c r="AP371" s="49"/>
      <c r="AR371" s="49"/>
      <c r="AS371" s="49"/>
    </row>
    <row r="372" spans="1:45" s="4" customFormat="1" ht="15" x14ac:dyDescent="0.25">
      <c r="A372" s="63"/>
      <c r="B372" s="51"/>
      <c r="C372" s="543" t="s">
        <v>71</v>
      </c>
      <c r="D372" s="543"/>
      <c r="E372" s="543"/>
      <c r="F372" s="54" t="s">
        <v>72</v>
      </c>
      <c r="G372" s="58">
        <v>189.55</v>
      </c>
      <c r="H372" s="65">
        <v>1.3225</v>
      </c>
      <c r="I372" s="94">
        <v>335.15899289999999</v>
      </c>
      <c r="J372" s="66"/>
      <c r="K372" s="55"/>
      <c r="L372" s="66"/>
      <c r="M372" s="55"/>
      <c r="N372" s="62"/>
      <c r="AI372" s="40"/>
      <c r="AJ372" s="49"/>
      <c r="AN372" s="3" t="s">
        <v>71</v>
      </c>
      <c r="AP372" s="49"/>
      <c r="AR372" s="49"/>
      <c r="AS372" s="49"/>
    </row>
    <row r="373" spans="1:45" s="4" customFormat="1" ht="15" x14ac:dyDescent="0.25">
      <c r="A373" s="63"/>
      <c r="B373" s="51"/>
      <c r="C373" s="543" t="s">
        <v>73</v>
      </c>
      <c r="D373" s="543"/>
      <c r="E373" s="543"/>
      <c r="F373" s="54" t="s">
        <v>72</v>
      </c>
      <c r="G373" s="58">
        <v>38.450000000000003</v>
      </c>
      <c r="H373" s="65">
        <v>1.4375</v>
      </c>
      <c r="I373" s="94">
        <v>73.898496899999998</v>
      </c>
      <c r="J373" s="66"/>
      <c r="K373" s="55"/>
      <c r="L373" s="66"/>
      <c r="M373" s="55"/>
      <c r="N373" s="62"/>
      <c r="AI373" s="40"/>
      <c r="AJ373" s="49"/>
      <c r="AN373" s="3" t="s">
        <v>73</v>
      </c>
      <c r="AP373" s="49"/>
      <c r="AR373" s="49"/>
      <c r="AS373" s="49"/>
    </row>
    <row r="374" spans="1:45" s="4" customFormat="1" ht="15" x14ac:dyDescent="0.25">
      <c r="A374" s="67"/>
      <c r="B374" s="51"/>
      <c r="C374" s="547" t="s">
        <v>74</v>
      </c>
      <c r="D374" s="547"/>
      <c r="E374" s="547"/>
      <c r="F374" s="68"/>
      <c r="G374" s="69"/>
      <c r="H374" s="69"/>
      <c r="I374" s="69"/>
      <c r="J374" s="79">
        <v>11263.73</v>
      </c>
      <c r="K374" s="69"/>
      <c r="L374" s="79">
        <v>21406</v>
      </c>
      <c r="M374" s="69"/>
      <c r="N374" s="71">
        <v>371231.85</v>
      </c>
      <c r="AI374" s="40"/>
      <c r="AJ374" s="49"/>
      <c r="AO374" s="3" t="s">
        <v>74</v>
      </c>
      <c r="AP374" s="49"/>
      <c r="AR374" s="49"/>
      <c r="AS374" s="49"/>
    </row>
    <row r="375" spans="1:45" s="4" customFormat="1" ht="15" x14ac:dyDescent="0.25">
      <c r="A375" s="63"/>
      <c r="B375" s="51"/>
      <c r="C375" s="543" t="s">
        <v>75</v>
      </c>
      <c r="D375" s="543"/>
      <c r="E375" s="543"/>
      <c r="F375" s="54"/>
      <c r="G375" s="55"/>
      <c r="H375" s="55"/>
      <c r="I375" s="55"/>
      <c r="J375" s="66"/>
      <c r="K375" s="55"/>
      <c r="L375" s="76">
        <v>3833.47</v>
      </c>
      <c r="M375" s="55"/>
      <c r="N375" s="59">
        <v>171624.45</v>
      </c>
      <c r="AI375" s="40"/>
      <c r="AJ375" s="49"/>
      <c r="AN375" s="3" t="s">
        <v>75</v>
      </c>
      <c r="AP375" s="49"/>
      <c r="AR375" s="49"/>
      <c r="AS375" s="49"/>
    </row>
    <row r="376" spans="1:45" s="4" customFormat="1" ht="22.5" x14ac:dyDescent="0.25">
      <c r="A376" s="63"/>
      <c r="B376" s="51" t="s">
        <v>119</v>
      </c>
      <c r="C376" s="543" t="s">
        <v>120</v>
      </c>
      <c r="D376" s="543"/>
      <c r="E376" s="543"/>
      <c r="F376" s="54" t="s">
        <v>78</v>
      </c>
      <c r="G376" s="61">
        <v>109</v>
      </c>
      <c r="H376" s="55"/>
      <c r="I376" s="61">
        <v>109</v>
      </c>
      <c r="J376" s="66"/>
      <c r="K376" s="55"/>
      <c r="L376" s="76">
        <v>4178.4799999999996</v>
      </c>
      <c r="M376" s="55"/>
      <c r="N376" s="59">
        <v>187070.65</v>
      </c>
      <c r="AI376" s="40"/>
      <c r="AJ376" s="49"/>
      <c r="AN376" s="3" t="s">
        <v>120</v>
      </c>
      <c r="AP376" s="49"/>
      <c r="AR376" s="49"/>
      <c r="AS376" s="49"/>
    </row>
    <row r="377" spans="1:45" s="4" customFormat="1" ht="45" x14ac:dyDescent="0.25">
      <c r="A377" s="63"/>
      <c r="B377" s="51" t="s">
        <v>121</v>
      </c>
      <c r="C377" s="543" t="s">
        <v>122</v>
      </c>
      <c r="D377" s="543"/>
      <c r="E377" s="543"/>
      <c r="F377" s="54" t="s">
        <v>78</v>
      </c>
      <c r="G377" s="61">
        <v>65</v>
      </c>
      <c r="H377" s="58">
        <v>0.85</v>
      </c>
      <c r="I377" s="58">
        <v>55.25</v>
      </c>
      <c r="J377" s="66"/>
      <c r="K377" s="55"/>
      <c r="L377" s="76">
        <v>2117.9899999999998</v>
      </c>
      <c r="M377" s="55"/>
      <c r="N377" s="59">
        <v>94822.51</v>
      </c>
      <c r="AI377" s="40"/>
      <c r="AJ377" s="49"/>
      <c r="AN377" s="3" t="s">
        <v>122</v>
      </c>
      <c r="AP377" s="49"/>
      <c r="AR377" s="49"/>
      <c r="AS377" s="49"/>
    </row>
    <row r="378" spans="1:45" s="4" customFormat="1" ht="15" x14ac:dyDescent="0.25">
      <c r="A378" s="72"/>
      <c r="B378" s="73"/>
      <c r="C378" s="542" t="s">
        <v>81</v>
      </c>
      <c r="D378" s="542"/>
      <c r="E378" s="542"/>
      <c r="F378" s="43"/>
      <c r="G378" s="44"/>
      <c r="H378" s="44"/>
      <c r="I378" s="44"/>
      <c r="J378" s="47"/>
      <c r="K378" s="44"/>
      <c r="L378" s="80">
        <v>27702.47</v>
      </c>
      <c r="M378" s="69"/>
      <c r="N378" s="75">
        <v>653125.01</v>
      </c>
      <c r="AI378" s="40"/>
      <c r="AJ378" s="49"/>
      <c r="AP378" s="49" t="s">
        <v>81</v>
      </c>
      <c r="AR378" s="49"/>
      <c r="AS378" s="49"/>
    </row>
    <row r="379" spans="1:45" s="4" customFormat="1" ht="45.75" x14ac:dyDescent="0.25">
      <c r="A379" s="41" t="s">
        <v>261</v>
      </c>
      <c r="B379" s="42" t="s">
        <v>4296</v>
      </c>
      <c r="C379" s="542" t="s">
        <v>4297</v>
      </c>
      <c r="D379" s="542"/>
      <c r="E379" s="542"/>
      <c r="F379" s="43" t="s">
        <v>4210</v>
      </c>
      <c r="G379" s="44">
        <v>0.77800000000000002</v>
      </c>
      <c r="H379" s="45">
        <v>1</v>
      </c>
      <c r="I379" s="92">
        <v>0.77800000000000002</v>
      </c>
      <c r="J379" s="47"/>
      <c r="K379" s="44"/>
      <c r="L379" s="47"/>
      <c r="M379" s="44"/>
      <c r="N379" s="48"/>
      <c r="AI379" s="40"/>
      <c r="AJ379" s="49" t="s">
        <v>4297</v>
      </c>
      <c r="AP379" s="49"/>
      <c r="AR379" s="49"/>
      <c r="AS379" s="49"/>
    </row>
    <row r="380" spans="1:45" s="4" customFormat="1" ht="15" x14ac:dyDescent="0.25">
      <c r="A380" s="67"/>
      <c r="B380" s="53"/>
      <c r="C380" s="543" t="s">
        <v>4298</v>
      </c>
      <c r="D380" s="543"/>
      <c r="E380" s="543"/>
      <c r="F380" s="543"/>
      <c r="G380" s="543"/>
      <c r="H380" s="543"/>
      <c r="I380" s="543"/>
      <c r="J380" s="543"/>
      <c r="K380" s="543"/>
      <c r="L380" s="543"/>
      <c r="M380" s="543"/>
      <c r="N380" s="544"/>
      <c r="AI380" s="40"/>
      <c r="AJ380" s="49"/>
      <c r="AK380" s="3" t="s">
        <v>4298</v>
      </c>
      <c r="AP380" s="49"/>
      <c r="AR380" s="49"/>
      <c r="AS380" s="49"/>
    </row>
    <row r="381" spans="1:45" s="4" customFormat="1" ht="23.25" x14ac:dyDescent="0.25">
      <c r="A381" s="50"/>
      <c r="B381" s="51" t="s">
        <v>117</v>
      </c>
      <c r="C381" s="545" t="s">
        <v>118</v>
      </c>
      <c r="D381" s="545"/>
      <c r="E381" s="545"/>
      <c r="F381" s="545"/>
      <c r="G381" s="545"/>
      <c r="H381" s="545"/>
      <c r="I381" s="545"/>
      <c r="J381" s="545"/>
      <c r="K381" s="545"/>
      <c r="L381" s="545"/>
      <c r="M381" s="545"/>
      <c r="N381" s="546"/>
      <c r="AI381" s="40"/>
      <c r="AJ381" s="49"/>
      <c r="AL381" s="3" t="s">
        <v>118</v>
      </c>
      <c r="AP381" s="49"/>
      <c r="AR381" s="49"/>
      <c r="AS381" s="49"/>
    </row>
    <row r="382" spans="1:45" s="4" customFormat="1" ht="68.25" x14ac:dyDescent="0.25">
      <c r="A382" s="50"/>
      <c r="B382" s="51" t="s">
        <v>62</v>
      </c>
      <c r="C382" s="545" t="s">
        <v>63</v>
      </c>
      <c r="D382" s="545"/>
      <c r="E382" s="545"/>
      <c r="F382" s="545"/>
      <c r="G382" s="545"/>
      <c r="H382" s="545"/>
      <c r="I382" s="545"/>
      <c r="J382" s="545"/>
      <c r="K382" s="545"/>
      <c r="L382" s="545"/>
      <c r="M382" s="545"/>
      <c r="N382" s="546"/>
      <c r="AI382" s="40"/>
      <c r="AJ382" s="49"/>
      <c r="AL382" s="3" t="s">
        <v>63</v>
      </c>
      <c r="AP382" s="49"/>
      <c r="AR382" s="49"/>
      <c r="AS382" s="49"/>
    </row>
    <row r="383" spans="1:45" s="4" customFormat="1" ht="15" x14ac:dyDescent="0.25">
      <c r="A383" s="52"/>
      <c r="B383" s="51" t="s">
        <v>56</v>
      </c>
      <c r="C383" s="543" t="s">
        <v>64</v>
      </c>
      <c r="D383" s="543"/>
      <c r="E383" s="543"/>
      <c r="F383" s="54"/>
      <c r="G383" s="55"/>
      <c r="H383" s="55"/>
      <c r="I383" s="55"/>
      <c r="J383" s="56">
        <v>991.03</v>
      </c>
      <c r="K383" s="65">
        <v>1.3225</v>
      </c>
      <c r="L383" s="76">
        <v>1019.68</v>
      </c>
      <c r="M383" s="58">
        <v>44.77</v>
      </c>
      <c r="N383" s="59">
        <v>45651.07</v>
      </c>
      <c r="AI383" s="40"/>
      <c r="AJ383" s="49"/>
      <c r="AM383" s="3" t="s">
        <v>64</v>
      </c>
      <c r="AP383" s="49"/>
      <c r="AR383" s="49"/>
      <c r="AS383" s="49"/>
    </row>
    <row r="384" spans="1:45" s="4" customFormat="1" ht="15" x14ac:dyDescent="0.25">
      <c r="A384" s="52"/>
      <c r="B384" s="51" t="s">
        <v>65</v>
      </c>
      <c r="C384" s="543" t="s">
        <v>66</v>
      </c>
      <c r="D384" s="543"/>
      <c r="E384" s="543"/>
      <c r="F384" s="54"/>
      <c r="G384" s="55"/>
      <c r="H384" s="55"/>
      <c r="I384" s="55"/>
      <c r="J384" s="76">
        <v>9818.43</v>
      </c>
      <c r="K384" s="65">
        <v>1.4375</v>
      </c>
      <c r="L384" s="76">
        <v>10980.69</v>
      </c>
      <c r="M384" s="58">
        <v>13.24</v>
      </c>
      <c r="N384" s="59">
        <v>145384.34</v>
      </c>
      <c r="AI384" s="40"/>
      <c r="AJ384" s="49"/>
      <c r="AM384" s="3" t="s">
        <v>66</v>
      </c>
      <c r="AP384" s="49"/>
      <c r="AR384" s="49"/>
      <c r="AS384" s="49"/>
    </row>
    <row r="385" spans="1:45" s="4" customFormat="1" ht="15" x14ac:dyDescent="0.25">
      <c r="A385" s="52"/>
      <c r="B385" s="51" t="s">
        <v>67</v>
      </c>
      <c r="C385" s="543" t="s">
        <v>68</v>
      </c>
      <c r="D385" s="543"/>
      <c r="E385" s="543"/>
      <c r="F385" s="54"/>
      <c r="G385" s="55"/>
      <c r="H385" s="55"/>
      <c r="I385" s="55"/>
      <c r="J385" s="56">
        <v>554.48</v>
      </c>
      <c r="K385" s="65">
        <v>1.4375</v>
      </c>
      <c r="L385" s="56">
        <v>620.12</v>
      </c>
      <c r="M385" s="58">
        <v>44.77</v>
      </c>
      <c r="N385" s="59">
        <v>27762.77</v>
      </c>
      <c r="AI385" s="40"/>
      <c r="AJ385" s="49"/>
      <c r="AM385" s="3" t="s">
        <v>68</v>
      </c>
      <c r="AP385" s="49"/>
      <c r="AR385" s="49"/>
      <c r="AS385" s="49"/>
    </row>
    <row r="386" spans="1:45" s="4" customFormat="1" ht="15" x14ac:dyDescent="0.25">
      <c r="A386" s="63"/>
      <c r="B386" s="51"/>
      <c r="C386" s="543" t="s">
        <v>71</v>
      </c>
      <c r="D386" s="543"/>
      <c r="E386" s="543"/>
      <c r="F386" s="54" t="s">
        <v>72</v>
      </c>
      <c r="G386" s="64">
        <v>122.5</v>
      </c>
      <c r="H386" s="65">
        <v>1.3225</v>
      </c>
      <c r="I386" s="94">
        <v>126.0408625</v>
      </c>
      <c r="J386" s="66"/>
      <c r="K386" s="55"/>
      <c r="L386" s="66"/>
      <c r="M386" s="55"/>
      <c r="N386" s="62"/>
      <c r="AI386" s="40"/>
      <c r="AJ386" s="49"/>
      <c r="AN386" s="3" t="s">
        <v>71</v>
      </c>
      <c r="AP386" s="49"/>
      <c r="AR386" s="49"/>
      <c r="AS386" s="49"/>
    </row>
    <row r="387" spans="1:45" s="4" customFormat="1" ht="15" x14ac:dyDescent="0.25">
      <c r="A387" s="63"/>
      <c r="B387" s="51"/>
      <c r="C387" s="543" t="s">
        <v>73</v>
      </c>
      <c r="D387" s="543"/>
      <c r="E387" s="543"/>
      <c r="F387" s="54" t="s">
        <v>72</v>
      </c>
      <c r="G387" s="58">
        <v>39.049999999999997</v>
      </c>
      <c r="H387" s="65">
        <v>1.4375</v>
      </c>
      <c r="I387" s="94">
        <v>43.6725438</v>
      </c>
      <c r="J387" s="66"/>
      <c r="K387" s="55"/>
      <c r="L387" s="66"/>
      <c r="M387" s="55"/>
      <c r="N387" s="62"/>
      <c r="AI387" s="40"/>
      <c r="AJ387" s="49"/>
      <c r="AN387" s="3" t="s">
        <v>73</v>
      </c>
      <c r="AP387" s="49"/>
      <c r="AR387" s="49"/>
      <c r="AS387" s="49"/>
    </row>
    <row r="388" spans="1:45" s="4" customFormat="1" ht="15" x14ac:dyDescent="0.25">
      <c r="A388" s="67"/>
      <c r="B388" s="51"/>
      <c r="C388" s="547" t="s">
        <v>74</v>
      </c>
      <c r="D388" s="547"/>
      <c r="E388" s="547"/>
      <c r="F388" s="68"/>
      <c r="G388" s="69"/>
      <c r="H388" s="69"/>
      <c r="I388" s="69"/>
      <c r="J388" s="79">
        <v>10809.46</v>
      </c>
      <c r="K388" s="69"/>
      <c r="L388" s="79">
        <v>12000.37</v>
      </c>
      <c r="M388" s="69"/>
      <c r="N388" s="71">
        <v>191035.41</v>
      </c>
      <c r="AI388" s="40"/>
      <c r="AJ388" s="49"/>
      <c r="AO388" s="3" t="s">
        <v>74</v>
      </c>
      <c r="AP388" s="49"/>
      <c r="AR388" s="49"/>
      <c r="AS388" s="49"/>
    </row>
    <row r="389" spans="1:45" s="4" customFormat="1" ht="15" x14ac:dyDescent="0.25">
      <c r="A389" s="63"/>
      <c r="B389" s="51"/>
      <c r="C389" s="543" t="s">
        <v>75</v>
      </c>
      <c r="D389" s="543"/>
      <c r="E389" s="543"/>
      <c r="F389" s="54"/>
      <c r="G389" s="55"/>
      <c r="H389" s="55"/>
      <c r="I389" s="55"/>
      <c r="J389" s="66"/>
      <c r="K389" s="55"/>
      <c r="L389" s="76">
        <v>1639.8</v>
      </c>
      <c r="M389" s="55"/>
      <c r="N389" s="59">
        <v>73413.84</v>
      </c>
      <c r="AI389" s="40"/>
      <c r="AJ389" s="49"/>
      <c r="AN389" s="3" t="s">
        <v>75</v>
      </c>
      <c r="AP389" s="49"/>
      <c r="AR389" s="49"/>
      <c r="AS389" s="49"/>
    </row>
    <row r="390" spans="1:45" s="4" customFormat="1" ht="22.5" x14ac:dyDescent="0.25">
      <c r="A390" s="63"/>
      <c r="B390" s="51" t="s">
        <v>119</v>
      </c>
      <c r="C390" s="543" t="s">
        <v>120</v>
      </c>
      <c r="D390" s="543"/>
      <c r="E390" s="543"/>
      <c r="F390" s="54" t="s">
        <v>78</v>
      </c>
      <c r="G390" s="61">
        <v>109</v>
      </c>
      <c r="H390" s="55"/>
      <c r="I390" s="61">
        <v>109</v>
      </c>
      <c r="J390" s="66"/>
      <c r="K390" s="55"/>
      <c r="L390" s="76">
        <v>1787.38</v>
      </c>
      <c r="M390" s="55"/>
      <c r="N390" s="59">
        <v>80021.09</v>
      </c>
      <c r="AI390" s="40"/>
      <c r="AJ390" s="49"/>
      <c r="AN390" s="3" t="s">
        <v>120</v>
      </c>
      <c r="AP390" s="49"/>
      <c r="AR390" s="49"/>
      <c r="AS390" s="49"/>
    </row>
    <row r="391" spans="1:45" s="4" customFormat="1" ht="45" x14ac:dyDescent="0.25">
      <c r="A391" s="63"/>
      <c r="B391" s="51" t="s">
        <v>121</v>
      </c>
      <c r="C391" s="543" t="s">
        <v>122</v>
      </c>
      <c r="D391" s="543"/>
      <c r="E391" s="543"/>
      <c r="F391" s="54" t="s">
        <v>78</v>
      </c>
      <c r="G391" s="61">
        <v>65</v>
      </c>
      <c r="H391" s="58">
        <v>0.85</v>
      </c>
      <c r="I391" s="58">
        <v>55.25</v>
      </c>
      <c r="J391" s="66"/>
      <c r="K391" s="55"/>
      <c r="L391" s="56">
        <v>905.99</v>
      </c>
      <c r="M391" s="55"/>
      <c r="N391" s="59">
        <v>40561.15</v>
      </c>
      <c r="AI391" s="40"/>
      <c r="AJ391" s="49"/>
      <c r="AN391" s="3" t="s">
        <v>122</v>
      </c>
      <c r="AP391" s="49"/>
      <c r="AR391" s="49"/>
      <c r="AS391" s="49"/>
    </row>
    <row r="392" spans="1:45" s="4" customFormat="1" ht="15" x14ac:dyDescent="0.25">
      <c r="A392" s="72"/>
      <c r="B392" s="73"/>
      <c r="C392" s="542" t="s">
        <v>81</v>
      </c>
      <c r="D392" s="542"/>
      <c r="E392" s="542"/>
      <c r="F392" s="43"/>
      <c r="G392" s="44"/>
      <c r="H392" s="44"/>
      <c r="I392" s="44"/>
      <c r="J392" s="47"/>
      <c r="K392" s="44"/>
      <c r="L392" s="80">
        <v>14693.74</v>
      </c>
      <c r="M392" s="69"/>
      <c r="N392" s="75">
        <v>311617.65000000002</v>
      </c>
      <c r="AI392" s="40"/>
      <c r="AJ392" s="49"/>
      <c r="AP392" s="49" t="s">
        <v>81</v>
      </c>
      <c r="AR392" s="49"/>
      <c r="AS392" s="49"/>
    </row>
    <row r="393" spans="1:45" s="4" customFormat="1" ht="34.5" x14ac:dyDescent="0.25">
      <c r="A393" s="41" t="s">
        <v>264</v>
      </c>
      <c r="B393" s="42" t="s">
        <v>4299</v>
      </c>
      <c r="C393" s="542" t="s">
        <v>4300</v>
      </c>
      <c r="D393" s="542"/>
      <c r="E393" s="542"/>
      <c r="F393" s="43" t="s">
        <v>453</v>
      </c>
      <c r="G393" s="44">
        <v>9.0999999999999998E-2</v>
      </c>
      <c r="H393" s="45">
        <v>1</v>
      </c>
      <c r="I393" s="92">
        <v>9.0999999999999998E-2</v>
      </c>
      <c r="J393" s="47"/>
      <c r="K393" s="44"/>
      <c r="L393" s="47"/>
      <c r="M393" s="44"/>
      <c r="N393" s="48"/>
      <c r="AI393" s="40"/>
      <c r="AJ393" s="49" t="s">
        <v>4300</v>
      </c>
      <c r="AP393" s="49"/>
      <c r="AR393" s="49"/>
      <c r="AS393" s="49"/>
    </row>
    <row r="394" spans="1:45" s="4" customFormat="1" ht="15" x14ac:dyDescent="0.25">
      <c r="A394" s="67"/>
      <c r="B394" s="53"/>
      <c r="C394" s="543" t="s">
        <v>4301</v>
      </c>
      <c r="D394" s="543"/>
      <c r="E394" s="543"/>
      <c r="F394" s="543"/>
      <c r="G394" s="543"/>
      <c r="H394" s="543"/>
      <c r="I394" s="543"/>
      <c r="J394" s="543"/>
      <c r="K394" s="543"/>
      <c r="L394" s="543"/>
      <c r="M394" s="543"/>
      <c r="N394" s="544"/>
      <c r="AI394" s="40"/>
      <c r="AJ394" s="49"/>
      <c r="AK394" s="3" t="s">
        <v>4301</v>
      </c>
      <c r="AP394" s="49"/>
      <c r="AR394" s="49"/>
      <c r="AS394" s="49"/>
    </row>
    <row r="395" spans="1:45" s="4" customFormat="1" ht="23.25" x14ac:dyDescent="0.25">
      <c r="A395" s="50"/>
      <c r="B395" s="51" t="s">
        <v>117</v>
      </c>
      <c r="C395" s="545" t="s">
        <v>118</v>
      </c>
      <c r="D395" s="545"/>
      <c r="E395" s="545"/>
      <c r="F395" s="545"/>
      <c r="G395" s="545"/>
      <c r="H395" s="545"/>
      <c r="I395" s="545"/>
      <c r="J395" s="545"/>
      <c r="K395" s="545"/>
      <c r="L395" s="545"/>
      <c r="M395" s="545"/>
      <c r="N395" s="546"/>
      <c r="AI395" s="40"/>
      <c r="AJ395" s="49"/>
      <c r="AL395" s="3" t="s">
        <v>118</v>
      </c>
      <c r="AP395" s="49"/>
      <c r="AR395" s="49"/>
      <c r="AS395" s="49"/>
    </row>
    <row r="396" spans="1:45" s="4" customFormat="1" ht="68.25" x14ac:dyDescent="0.25">
      <c r="A396" s="50"/>
      <c r="B396" s="51" t="s">
        <v>62</v>
      </c>
      <c r="C396" s="545" t="s">
        <v>63</v>
      </c>
      <c r="D396" s="545"/>
      <c r="E396" s="545"/>
      <c r="F396" s="545"/>
      <c r="G396" s="545"/>
      <c r="H396" s="545"/>
      <c r="I396" s="545"/>
      <c r="J396" s="545"/>
      <c r="K396" s="545"/>
      <c r="L396" s="545"/>
      <c r="M396" s="545"/>
      <c r="N396" s="546"/>
      <c r="AI396" s="40"/>
      <c r="AJ396" s="49"/>
      <c r="AL396" s="3" t="s">
        <v>63</v>
      </c>
      <c r="AP396" s="49"/>
      <c r="AR396" s="49"/>
      <c r="AS396" s="49"/>
    </row>
    <row r="397" spans="1:45" s="4" customFormat="1" ht="15" x14ac:dyDescent="0.25">
      <c r="A397" s="52"/>
      <c r="B397" s="51" t="s">
        <v>56</v>
      </c>
      <c r="C397" s="543" t="s">
        <v>64</v>
      </c>
      <c r="D397" s="543"/>
      <c r="E397" s="543"/>
      <c r="F397" s="54"/>
      <c r="G397" s="55"/>
      <c r="H397" s="55"/>
      <c r="I397" s="55"/>
      <c r="J397" s="76">
        <v>1139.8</v>
      </c>
      <c r="K397" s="65">
        <v>1.3225</v>
      </c>
      <c r="L397" s="56">
        <v>137.16999999999999</v>
      </c>
      <c r="M397" s="58">
        <v>44.77</v>
      </c>
      <c r="N397" s="59">
        <v>6141.1</v>
      </c>
      <c r="AI397" s="40"/>
      <c r="AJ397" s="49"/>
      <c r="AM397" s="3" t="s">
        <v>64</v>
      </c>
      <c r="AP397" s="49"/>
      <c r="AR397" s="49"/>
      <c r="AS397" s="49"/>
    </row>
    <row r="398" spans="1:45" s="4" customFormat="1" ht="15" x14ac:dyDescent="0.25">
      <c r="A398" s="52"/>
      <c r="B398" s="51" t="s">
        <v>65</v>
      </c>
      <c r="C398" s="543" t="s">
        <v>66</v>
      </c>
      <c r="D398" s="543"/>
      <c r="E398" s="543"/>
      <c r="F398" s="54"/>
      <c r="G398" s="55"/>
      <c r="H398" s="55"/>
      <c r="I398" s="55"/>
      <c r="J398" s="76">
        <v>12219.98</v>
      </c>
      <c r="K398" s="65">
        <v>1.4375</v>
      </c>
      <c r="L398" s="76">
        <v>1598.53</v>
      </c>
      <c r="M398" s="58">
        <v>13.24</v>
      </c>
      <c r="N398" s="59">
        <v>21164.54</v>
      </c>
      <c r="AI398" s="40"/>
      <c r="AJ398" s="49"/>
      <c r="AM398" s="3" t="s">
        <v>66</v>
      </c>
      <c r="AP398" s="49"/>
      <c r="AR398" s="49"/>
      <c r="AS398" s="49"/>
    </row>
    <row r="399" spans="1:45" s="4" customFormat="1" ht="15" x14ac:dyDescent="0.25">
      <c r="A399" s="52"/>
      <c r="B399" s="51" t="s">
        <v>67</v>
      </c>
      <c r="C399" s="543" t="s">
        <v>68</v>
      </c>
      <c r="D399" s="543"/>
      <c r="E399" s="543"/>
      <c r="F399" s="54"/>
      <c r="G399" s="55"/>
      <c r="H399" s="55"/>
      <c r="I399" s="55"/>
      <c r="J399" s="56">
        <v>801.81</v>
      </c>
      <c r="K399" s="65">
        <v>1.4375</v>
      </c>
      <c r="L399" s="56">
        <v>104.89</v>
      </c>
      <c r="M399" s="58">
        <v>44.77</v>
      </c>
      <c r="N399" s="59">
        <v>4695.93</v>
      </c>
      <c r="AI399" s="40"/>
      <c r="AJ399" s="49"/>
      <c r="AM399" s="3" t="s">
        <v>68</v>
      </c>
      <c r="AP399" s="49"/>
      <c r="AR399" s="49"/>
      <c r="AS399" s="49"/>
    </row>
    <row r="400" spans="1:45" s="4" customFormat="1" ht="15" x14ac:dyDescent="0.25">
      <c r="A400" s="52"/>
      <c r="B400" s="51" t="s">
        <v>69</v>
      </c>
      <c r="C400" s="543" t="s">
        <v>70</v>
      </c>
      <c r="D400" s="543"/>
      <c r="E400" s="543"/>
      <c r="F400" s="54"/>
      <c r="G400" s="55"/>
      <c r="H400" s="55"/>
      <c r="I400" s="55"/>
      <c r="J400" s="76">
        <v>230267.7</v>
      </c>
      <c r="K400" s="55"/>
      <c r="L400" s="76">
        <v>20954.36</v>
      </c>
      <c r="M400" s="58">
        <v>8.16</v>
      </c>
      <c r="N400" s="59">
        <v>170987.58</v>
      </c>
      <c r="AI400" s="40"/>
      <c r="AJ400" s="49"/>
      <c r="AM400" s="3" t="s">
        <v>70</v>
      </c>
      <c r="AP400" s="49"/>
      <c r="AR400" s="49"/>
      <c r="AS400" s="49"/>
    </row>
    <row r="401" spans="1:45" s="4" customFormat="1" ht="15" x14ac:dyDescent="0.25">
      <c r="A401" s="63"/>
      <c r="B401" s="51"/>
      <c r="C401" s="543" t="s">
        <v>71</v>
      </c>
      <c r="D401" s="543"/>
      <c r="E401" s="543"/>
      <c r="F401" s="54" t="s">
        <v>72</v>
      </c>
      <c r="G401" s="58">
        <v>137.16</v>
      </c>
      <c r="H401" s="65">
        <v>1.3225</v>
      </c>
      <c r="I401" s="94">
        <v>16.5068631</v>
      </c>
      <c r="J401" s="66"/>
      <c r="K401" s="55"/>
      <c r="L401" s="66"/>
      <c r="M401" s="55"/>
      <c r="N401" s="62"/>
      <c r="AI401" s="40"/>
      <c r="AJ401" s="49"/>
      <c r="AN401" s="3" t="s">
        <v>71</v>
      </c>
      <c r="AP401" s="49"/>
      <c r="AR401" s="49"/>
      <c r="AS401" s="49"/>
    </row>
    <row r="402" spans="1:45" s="4" customFormat="1" ht="15" x14ac:dyDescent="0.25">
      <c r="A402" s="63"/>
      <c r="B402" s="51"/>
      <c r="C402" s="543" t="s">
        <v>73</v>
      </c>
      <c r="D402" s="543"/>
      <c r="E402" s="543"/>
      <c r="F402" s="54" t="s">
        <v>72</v>
      </c>
      <c r="G402" s="58">
        <v>53.69</v>
      </c>
      <c r="H402" s="65">
        <v>1.4375</v>
      </c>
      <c r="I402" s="94">
        <v>7.0233230999999998</v>
      </c>
      <c r="J402" s="66"/>
      <c r="K402" s="55"/>
      <c r="L402" s="66"/>
      <c r="M402" s="55"/>
      <c r="N402" s="62"/>
      <c r="AI402" s="40"/>
      <c r="AJ402" s="49"/>
      <c r="AN402" s="3" t="s">
        <v>73</v>
      </c>
      <c r="AP402" s="49"/>
      <c r="AR402" s="49"/>
      <c r="AS402" s="49"/>
    </row>
    <row r="403" spans="1:45" s="4" customFormat="1" ht="15" x14ac:dyDescent="0.25">
      <c r="A403" s="67"/>
      <c r="B403" s="51"/>
      <c r="C403" s="547" t="s">
        <v>74</v>
      </c>
      <c r="D403" s="547"/>
      <c r="E403" s="547"/>
      <c r="F403" s="68"/>
      <c r="G403" s="69"/>
      <c r="H403" s="69"/>
      <c r="I403" s="69"/>
      <c r="J403" s="79">
        <v>243627.48</v>
      </c>
      <c r="K403" s="69"/>
      <c r="L403" s="79">
        <v>22690.06</v>
      </c>
      <c r="M403" s="69"/>
      <c r="N403" s="71">
        <v>198293.22</v>
      </c>
      <c r="AI403" s="40"/>
      <c r="AJ403" s="49"/>
      <c r="AO403" s="3" t="s">
        <v>74</v>
      </c>
      <c r="AP403" s="49"/>
      <c r="AR403" s="49"/>
      <c r="AS403" s="49"/>
    </row>
    <row r="404" spans="1:45" s="4" customFormat="1" ht="15" x14ac:dyDescent="0.25">
      <c r="A404" s="63"/>
      <c r="B404" s="51"/>
      <c r="C404" s="543" t="s">
        <v>75</v>
      </c>
      <c r="D404" s="543"/>
      <c r="E404" s="543"/>
      <c r="F404" s="54"/>
      <c r="G404" s="55"/>
      <c r="H404" s="55"/>
      <c r="I404" s="55"/>
      <c r="J404" s="66"/>
      <c r="K404" s="55"/>
      <c r="L404" s="56">
        <v>242.06</v>
      </c>
      <c r="M404" s="55"/>
      <c r="N404" s="59">
        <v>10837.03</v>
      </c>
      <c r="AI404" s="40"/>
      <c r="AJ404" s="49"/>
      <c r="AN404" s="3" t="s">
        <v>75</v>
      </c>
      <c r="AP404" s="49"/>
      <c r="AR404" s="49"/>
      <c r="AS404" s="49"/>
    </row>
    <row r="405" spans="1:45" s="4" customFormat="1" ht="22.5" x14ac:dyDescent="0.25">
      <c r="A405" s="63"/>
      <c r="B405" s="51" t="s">
        <v>119</v>
      </c>
      <c r="C405" s="543" t="s">
        <v>120</v>
      </c>
      <c r="D405" s="543"/>
      <c r="E405" s="543"/>
      <c r="F405" s="54" t="s">
        <v>78</v>
      </c>
      <c r="G405" s="61">
        <v>109</v>
      </c>
      <c r="H405" s="55"/>
      <c r="I405" s="61">
        <v>109</v>
      </c>
      <c r="J405" s="66"/>
      <c r="K405" s="55"/>
      <c r="L405" s="56">
        <v>263.85000000000002</v>
      </c>
      <c r="M405" s="55"/>
      <c r="N405" s="59">
        <v>11812.36</v>
      </c>
      <c r="AI405" s="40"/>
      <c r="AJ405" s="49"/>
      <c r="AN405" s="3" t="s">
        <v>120</v>
      </c>
      <c r="AP405" s="49"/>
      <c r="AR405" s="49"/>
      <c r="AS405" s="49"/>
    </row>
    <row r="406" spans="1:45" s="4" customFormat="1" ht="45" x14ac:dyDescent="0.25">
      <c r="A406" s="63"/>
      <c r="B406" s="51" t="s">
        <v>121</v>
      </c>
      <c r="C406" s="543" t="s">
        <v>122</v>
      </c>
      <c r="D406" s="543"/>
      <c r="E406" s="543"/>
      <c r="F406" s="54" t="s">
        <v>78</v>
      </c>
      <c r="G406" s="61">
        <v>65</v>
      </c>
      <c r="H406" s="58">
        <v>0.85</v>
      </c>
      <c r="I406" s="58">
        <v>55.25</v>
      </c>
      <c r="J406" s="66"/>
      <c r="K406" s="55"/>
      <c r="L406" s="56">
        <v>133.74</v>
      </c>
      <c r="M406" s="55"/>
      <c r="N406" s="59">
        <v>5987.46</v>
      </c>
      <c r="AI406" s="40"/>
      <c r="AJ406" s="49"/>
      <c r="AN406" s="3" t="s">
        <v>122</v>
      </c>
      <c r="AP406" s="49"/>
      <c r="AR406" s="49"/>
      <c r="AS406" s="49"/>
    </row>
    <row r="407" spans="1:45" s="4" customFormat="1" ht="15" x14ac:dyDescent="0.25">
      <c r="A407" s="72"/>
      <c r="B407" s="73"/>
      <c r="C407" s="542" t="s">
        <v>81</v>
      </c>
      <c r="D407" s="542"/>
      <c r="E407" s="542"/>
      <c r="F407" s="43"/>
      <c r="G407" s="44"/>
      <c r="H407" s="44"/>
      <c r="I407" s="44"/>
      <c r="J407" s="47"/>
      <c r="K407" s="44"/>
      <c r="L407" s="80">
        <v>23087.65</v>
      </c>
      <c r="M407" s="69"/>
      <c r="N407" s="75">
        <v>216093.04</v>
      </c>
      <c r="AI407" s="40"/>
      <c r="AJ407" s="49"/>
      <c r="AP407" s="49" t="s">
        <v>81</v>
      </c>
      <c r="AR407" s="49"/>
      <c r="AS407" s="49"/>
    </row>
    <row r="408" spans="1:45" s="4" customFormat="1" ht="34.5" x14ac:dyDescent="0.25">
      <c r="A408" s="41" t="s">
        <v>270</v>
      </c>
      <c r="B408" s="42" t="s">
        <v>4302</v>
      </c>
      <c r="C408" s="542" t="s">
        <v>4303</v>
      </c>
      <c r="D408" s="542"/>
      <c r="E408" s="542"/>
      <c r="F408" s="43" t="s">
        <v>86</v>
      </c>
      <c r="G408" s="44">
        <v>-106.47</v>
      </c>
      <c r="H408" s="45">
        <v>1</v>
      </c>
      <c r="I408" s="46">
        <v>-106.47</v>
      </c>
      <c r="J408" s="74">
        <v>196.81</v>
      </c>
      <c r="K408" s="44"/>
      <c r="L408" s="80">
        <v>-20954.36</v>
      </c>
      <c r="M408" s="46">
        <v>8.16</v>
      </c>
      <c r="N408" s="75">
        <v>-170987.58</v>
      </c>
      <c r="AI408" s="40"/>
      <c r="AJ408" s="49" t="s">
        <v>4303</v>
      </c>
      <c r="AP408" s="49"/>
      <c r="AR408" s="49"/>
      <c r="AS408" s="49"/>
    </row>
    <row r="409" spans="1:45" s="4" customFormat="1" ht="15" x14ac:dyDescent="0.25">
      <c r="A409" s="72"/>
      <c r="B409" s="73"/>
      <c r="C409" s="542" t="s">
        <v>81</v>
      </c>
      <c r="D409" s="542"/>
      <c r="E409" s="542"/>
      <c r="F409" s="43"/>
      <c r="G409" s="44"/>
      <c r="H409" s="44"/>
      <c r="I409" s="44"/>
      <c r="J409" s="47"/>
      <c r="K409" s="44"/>
      <c r="L409" s="80">
        <v>-20954.36</v>
      </c>
      <c r="M409" s="69"/>
      <c r="N409" s="75">
        <v>-170987.58</v>
      </c>
      <c r="AI409" s="40"/>
      <c r="AJ409" s="49"/>
      <c r="AP409" s="49" t="s">
        <v>81</v>
      </c>
      <c r="AR409" s="49"/>
      <c r="AS409" s="49"/>
    </row>
    <row r="410" spans="1:45" s="4" customFormat="1" ht="23.25" x14ac:dyDescent="0.25">
      <c r="A410" s="41" t="s">
        <v>273</v>
      </c>
      <c r="B410" s="42" t="s">
        <v>4202</v>
      </c>
      <c r="C410" s="542" t="s">
        <v>4205</v>
      </c>
      <c r="D410" s="542"/>
      <c r="E410" s="542"/>
      <c r="F410" s="43" t="s">
        <v>86</v>
      </c>
      <c r="G410" s="44">
        <v>106.47</v>
      </c>
      <c r="H410" s="45">
        <v>1</v>
      </c>
      <c r="I410" s="46">
        <v>106.47</v>
      </c>
      <c r="J410" s="74">
        <v>493.16</v>
      </c>
      <c r="K410" s="92">
        <v>1.012</v>
      </c>
      <c r="L410" s="80">
        <v>53136.83</v>
      </c>
      <c r="M410" s="46">
        <v>8.16</v>
      </c>
      <c r="N410" s="75">
        <v>433596.53</v>
      </c>
      <c r="AI410" s="40"/>
      <c r="AJ410" s="49" t="s">
        <v>4205</v>
      </c>
      <c r="AP410" s="49"/>
      <c r="AR410" s="49"/>
      <c r="AS410" s="49"/>
    </row>
    <row r="411" spans="1:45" s="4" customFormat="1" ht="15" x14ac:dyDescent="0.25">
      <c r="A411" s="67"/>
      <c r="B411" s="53"/>
      <c r="C411" s="543" t="s">
        <v>4207</v>
      </c>
      <c r="D411" s="543"/>
      <c r="E411" s="543"/>
      <c r="F411" s="543"/>
      <c r="G411" s="543"/>
      <c r="H411" s="543"/>
      <c r="I411" s="543"/>
      <c r="J411" s="543"/>
      <c r="K411" s="543"/>
      <c r="L411" s="543"/>
      <c r="M411" s="543"/>
      <c r="N411" s="544"/>
      <c r="AI411" s="40"/>
      <c r="AJ411" s="49"/>
      <c r="AP411" s="49"/>
      <c r="AQ411" s="3" t="s">
        <v>4207</v>
      </c>
      <c r="AR411" s="49"/>
      <c r="AS411" s="49"/>
    </row>
    <row r="412" spans="1:45" s="4" customFormat="1" ht="15" x14ac:dyDescent="0.25">
      <c r="A412" s="50"/>
      <c r="B412" s="51"/>
      <c r="C412" s="545" t="s">
        <v>2083</v>
      </c>
      <c r="D412" s="545"/>
      <c r="E412" s="545"/>
      <c r="F412" s="545"/>
      <c r="G412" s="545"/>
      <c r="H412" s="545"/>
      <c r="I412" s="545"/>
      <c r="J412" s="545"/>
      <c r="K412" s="545"/>
      <c r="L412" s="545"/>
      <c r="M412" s="545"/>
      <c r="N412" s="546"/>
      <c r="AI412" s="40"/>
      <c r="AJ412" s="49"/>
      <c r="AL412" s="3" t="s">
        <v>2083</v>
      </c>
      <c r="AP412" s="49"/>
      <c r="AR412" s="49"/>
      <c r="AS412" s="49"/>
    </row>
    <row r="413" spans="1:45" s="4" customFormat="1" ht="15" x14ac:dyDescent="0.25">
      <c r="A413" s="72"/>
      <c r="B413" s="73"/>
      <c r="C413" s="542" t="s">
        <v>81</v>
      </c>
      <c r="D413" s="542"/>
      <c r="E413" s="542"/>
      <c r="F413" s="43"/>
      <c r="G413" s="44"/>
      <c r="H413" s="44"/>
      <c r="I413" s="44"/>
      <c r="J413" s="47"/>
      <c r="K413" s="44"/>
      <c r="L413" s="80">
        <v>53136.83</v>
      </c>
      <c r="M413" s="69"/>
      <c r="N413" s="75">
        <v>433596.53</v>
      </c>
      <c r="AI413" s="40"/>
      <c r="AJ413" s="49"/>
      <c r="AP413" s="49" t="s">
        <v>81</v>
      </c>
      <c r="AR413" s="49"/>
      <c r="AS413" s="49"/>
    </row>
    <row r="414" spans="1:45" s="4" customFormat="1" ht="34.5" x14ac:dyDescent="0.25">
      <c r="A414" s="41" t="s">
        <v>276</v>
      </c>
      <c r="B414" s="42" t="s">
        <v>754</v>
      </c>
      <c r="C414" s="542" t="s">
        <v>4304</v>
      </c>
      <c r="D414" s="542"/>
      <c r="E414" s="542"/>
      <c r="F414" s="43" t="s">
        <v>461</v>
      </c>
      <c r="G414" s="44">
        <v>1.25</v>
      </c>
      <c r="H414" s="45">
        <v>1</v>
      </c>
      <c r="I414" s="46">
        <v>1.25</v>
      </c>
      <c r="J414" s="47"/>
      <c r="K414" s="44"/>
      <c r="L414" s="47"/>
      <c r="M414" s="44"/>
      <c r="N414" s="48"/>
      <c r="AI414" s="40"/>
      <c r="AJ414" s="49" t="s">
        <v>4304</v>
      </c>
      <c r="AP414" s="49"/>
      <c r="AR414" s="49"/>
      <c r="AS414" s="49"/>
    </row>
    <row r="415" spans="1:45" s="4" customFormat="1" ht="15" x14ac:dyDescent="0.25">
      <c r="A415" s="67"/>
      <c r="B415" s="53"/>
      <c r="C415" s="543" t="s">
        <v>4305</v>
      </c>
      <c r="D415" s="543"/>
      <c r="E415" s="543"/>
      <c r="F415" s="543"/>
      <c r="G415" s="543"/>
      <c r="H415" s="543"/>
      <c r="I415" s="543"/>
      <c r="J415" s="543"/>
      <c r="K415" s="543"/>
      <c r="L415" s="543"/>
      <c r="M415" s="543"/>
      <c r="N415" s="544"/>
      <c r="AI415" s="40"/>
      <c r="AJ415" s="49"/>
      <c r="AK415" s="3" t="s">
        <v>4305</v>
      </c>
      <c r="AP415" s="49"/>
      <c r="AR415" s="49"/>
      <c r="AS415" s="49"/>
    </row>
    <row r="416" spans="1:45" s="4" customFormat="1" ht="23.25" x14ac:dyDescent="0.25">
      <c r="A416" s="50"/>
      <c r="B416" s="51" t="s">
        <v>117</v>
      </c>
      <c r="C416" s="545" t="s">
        <v>118</v>
      </c>
      <c r="D416" s="545"/>
      <c r="E416" s="545"/>
      <c r="F416" s="545"/>
      <c r="G416" s="545"/>
      <c r="H416" s="545"/>
      <c r="I416" s="545"/>
      <c r="J416" s="545"/>
      <c r="K416" s="545"/>
      <c r="L416" s="545"/>
      <c r="M416" s="545"/>
      <c r="N416" s="546"/>
      <c r="AI416" s="40"/>
      <c r="AJ416" s="49"/>
      <c r="AL416" s="3" t="s">
        <v>118</v>
      </c>
      <c r="AP416" s="49"/>
      <c r="AR416" s="49"/>
      <c r="AS416" s="49"/>
    </row>
    <row r="417" spans="1:45" s="4" customFormat="1" ht="68.25" x14ac:dyDescent="0.25">
      <c r="A417" s="50"/>
      <c r="B417" s="51" t="s">
        <v>62</v>
      </c>
      <c r="C417" s="545" t="s">
        <v>63</v>
      </c>
      <c r="D417" s="545"/>
      <c r="E417" s="545"/>
      <c r="F417" s="545"/>
      <c r="G417" s="545"/>
      <c r="H417" s="545"/>
      <c r="I417" s="545"/>
      <c r="J417" s="545"/>
      <c r="K417" s="545"/>
      <c r="L417" s="545"/>
      <c r="M417" s="545"/>
      <c r="N417" s="546"/>
      <c r="AI417" s="40"/>
      <c r="AJ417" s="49"/>
      <c r="AL417" s="3" t="s">
        <v>63</v>
      </c>
      <c r="AP417" s="49"/>
      <c r="AR417" s="49"/>
      <c r="AS417" s="49"/>
    </row>
    <row r="418" spans="1:45" s="4" customFormat="1" ht="15" x14ac:dyDescent="0.25">
      <c r="A418" s="52"/>
      <c r="B418" s="51" t="s">
        <v>56</v>
      </c>
      <c r="C418" s="543" t="s">
        <v>64</v>
      </c>
      <c r="D418" s="543"/>
      <c r="E418" s="543"/>
      <c r="F418" s="54"/>
      <c r="G418" s="55"/>
      <c r="H418" s="55"/>
      <c r="I418" s="55"/>
      <c r="J418" s="56">
        <v>173.23</v>
      </c>
      <c r="K418" s="65">
        <v>1.3225</v>
      </c>
      <c r="L418" s="56">
        <v>286.37</v>
      </c>
      <c r="M418" s="58">
        <v>44.77</v>
      </c>
      <c r="N418" s="59">
        <v>12820.78</v>
      </c>
      <c r="AI418" s="40"/>
      <c r="AJ418" s="49"/>
      <c r="AM418" s="3" t="s">
        <v>64</v>
      </c>
      <c r="AP418" s="49"/>
      <c r="AR418" s="49"/>
      <c r="AS418" s="49"/>
    </row>
    <row r="419" spans="1:45" s="4" customFormat="1" ht="15" x14ac:dyDescent="0.25">
      <c r="A419" s="52"/>
      <c r="B419" s="51" t="s">
        <v>65</v>
      </c>
      <c r="C419" s="543" t="s">
        <v>66</v>
      </c>
      <c r="D419" s="543"/>
      <c r="E419" s="543"/>
      <c r="F419" s="54"/>
      <c r="G419" s="55"/>
      <c r="H419" s="55"/>
      <c r="I419" s="55"/>
      <c r="J419" s="76">
        <v>5268.76</v>
      </c>
      <c r="K419" s="65">
        <v>1.4375</v>
      </c>
      <c r="L419" s="76">
        <v>9467.2999999999993</v>
      </c>
      <c r="M419" s="58">
        <v>13.24</v>
      </c>
      <c r="N419" s="59">
        <v>125347.05</v>
      </c>
      <c r="AI419" s="40"/>
      <c r="AJ419" s="49"/>
      <c r="AM419" s="3" t="s">
        <v>66</v>
      </c>
      <c r="AP419" s="49"/>
      <c r="AR419" s="49"/>
      <c r="AS419" s="49"/>
    </row>
    <row r="420" spans="1:45" s="4" customFormat="1" ht="15" x14ac:dyDescent="0.25">
      <c r="A420" s="52"/>
      <c r="B420" s="51" t="s">
        <v>67</v>
      </c>
      <c r="C420" s="543" t="s">
        <v>68</v>
      </c>
      <c r="D420" s="543"/>
      <c r="E420" s="543"/>
      <c r="F420" s="54"/>
      <c r="G420" s="55"/>
      <c r="H420" s="55"/>
      <c r="I420" s="55"/>
      <c r="J420" s="56">
        <v>267.67</v>
      </c>
      <c r="K420" s="65">
        <v>1.4375</v>
      </c>
      <c r="L420" s="56">
        <v>480.97</v>
      </c>
      <c r="M420" s="58">
        <v>44.77</v>
      </c>
      <c r="N420" s="59">
        <v>21533.03</v>
      </c>
      <c r="AI420" s="40"/>
      <c r="AJ420" s="49"/>
      <c r="AM420" s="3" t="s">
        <v>68</v>
      </c>
      <c r="AP420" s="49"/>
      <c r="AR420" s="49"/>
      <c r="AS420" s="49"/>
    </row>
    <row r="421" spans="1:45" s="4" customFormat="1" ht="15" x14ac:dyDescent="0.25">
      <c r="A421" s="52"/>
      <c r="B421" s="51" t="s">
        <v>69</v>
      </c>
      <c r="C421" s="543" t="s">
        <v>70</v>
      </c>
      <c r="D421" s="543"/>
      <c r="E421" s="543"/>
      <c r="F421" s="54"/>
      <c r="G421" s="55"/>
      <c r="H421" s="55"/>
      <c r="I421" s="55"/>
      <c r="J421" s="56">
        <v>17.079999999999998</v>
      </c>
      <c r="K421" s="55"/>
      <c r="L421" s="56">
        <v>21.35</v>
      </c>
      <c r="M421" s="58">
        <v>8.16</v>
      </c>
      <c r="N421" s="60">
        <v>174.22</v>
      </c>
      <c r="AI421" s="40"/>
      <c r="AJ421" s="49"/>
      <c r="AM421" s="3" t="s">
        <v>70</v>
      </c>
      <c r="AP421" s="49"/>
      <c r="AR421" s="49"/>
      <c r="AS421" s="49"/>
    </row>
    <row r="422" spans="1:45" s="4" customFormat="1" ht="15" x14ac:dyDescent="0.25">
      <c r="A422" s="63"/>
      <c r="B422" s="51"/>
      <c r="C422" s="543" t="s">
        <v>71</v>
      </c>
      <c r="D422" s="543"/>
      <c r="E422" s="543"/>
      <c r="F422" s="54" t="s">
        <v>72</v>
      </c>
      <c r="G422" s="64">
        <v>21.6</v>
      </c>
      <c r="H422" s="65">
        <v>1.3225</v>
      </c>
      <c r="I422" s="65">
        <v>35.707500000000003</v>
      </c>
      <c r="J422" s="66"/>
      <c r="K422" s="55"/>
      <c r="L422" s="66"/>
      <c r="M422" s="55"/>
      <c r="N422" s="62"/>
      <c r="AI422" s="40"/>
      <c r="AJ422" s="49"/>
      <c r="AN422" s="3" t="s">
        <v>71</v>
      </c>
      <c r="AP422" s="49"/>
      <c r="AR422" s="49"/>
      <c r="AS422" s="49"/>
    </row>
    <row r="423" spans="1:45" s="4" customFormat="1" ht="15" x14ac:dyDescent="0.25">
      <c r="A423" s="63"/>
      <c r="B423" s="51"/>
      <c r="C423" s="543" t="s">
        <v>73</v>
      </c>
      <c r="D423" s="543"/>
      <c r="E423" s="543"/>
      <c r="F423" s="54" t="s">
        <v>72</v>
      </c>
      <c r="G423" s="64">
        <v>20.6</v>
      </c>
      <c r="H423" s="65">
        <v>1.4375</v>
      </c>
      <c r="I423" s="78">
        <v>37.015625</v>
      </c>
      <c r="J423" s="66"/>
      <c r="K423" s="55"/>
      <c r="L423" s="66"/>
      <c r="M423" s="55"/>
      <c r="N423" s="62"/>
      <c r="AI423" s="40"/>
      <c r="AJ423" s="49"/>
      <c r="AN423" s="3" t="s">
        <v>73</v>
      </c>
      <c r="AP423" s="49"/>
      <c r="AR423" s="49"/>
      <c r="AS423" s="49"/>
    </row>
    <row r="424" spans="1:45" s="4" customFormat="1" ht="15" x14ac:dyDescent="0.25">
      <c r="A424" s="67"/>
      <c r="B424" s="51"/>
      <c r="C424" s="547" t="s">
        <v>74</v>
      </c>
      <c r="D424" s="547"/>
      <c r="E424" s="547"/>
      <c r="F424" s="68"/>
      <c r="G424" s="69"/>
      <c r="H424" s="69"/>
      <c r="I424" s="69"/>
      <c r="J424" s="79">
        <v>5459.07</v>
      </c>
      <c r="K424" s="69"/>
      <c r="L424" s="79">
        <v>9775.02</v>
      </c>
      <c r="M424" s="69"/>
      <c r="N424" s="71">
        <v>138342.04999999999</v>
      </c>
      <c r="AI424" s="40"/>
      <c r="AJ424" s="49"/>
      <c r="AO424" s="3" t="s">
        <v>74</v>
      </c>
      <c r="AP424" s="49"/>
      <c r="AR424" s="49"/>
      <c r="AS424" s="49"/>
    </row>
    <row r="425" spans="1:45" s="4" customFormat="1" ht="15" x14ac:dyDescent="0.25">
      <c r="A425" s="63"/>
      <c r="B425" s="51"/>
      <c r="C425" s="543" t="s">
        <v>75</v>
      </c>
      <c r="D425" s="543"/>
      <c r="E425" s="543"/>
      <c r="F425" s="54"/>
      <c r="G425" s="55"/>
      <c r="H425" s="55"/>
      <c r="I425" s="55"/>
      <c r="J425" s="66"/>
      <c r="K425" s="55"/>
      <c r="L425" s="56">
        <v>767.34</v>
      </c>
      <c r="M425" s="55"/>
      <c r="N425" s="59">
        <v>34353.81</v>
      </c>
      <c r="AI425" s="40"/>
      <c r="AJ425" s="49"/>
      <c r="AN425" s="3" t="s">
        <v>75</v>
      </c>
      <c r="AP425" s="49"/>
      <c r="AR425" s="49"/>
      <c r="AS425" s="49"/>
    </row>
    <row r="426" spans="1:45" s="4" customFormat="1" ht="45" x14ac:dyDescent="0.25">
      <c r="A426" s="63"/>
      <c r="B426" s="51" t="s">
        <v>727</v>
      </c>
      <c r="C426" s="543" t="s">
        <v>728</v>
      </c>
      <c r="D426" s="543"/>
      <c r="E426" s="543"/>
      <c r="F426" s="54" t="s">
        <v>78</v>
      </c>
      <c r="G426" s="61">
        <v>147</v>
      </c>
      <c r="H426" s="55"/>
      <c r="I426" s="61">
        <v>147</v>
      </c>
      <c r="J426" s="66"/>
      <c r="K426" s="55"/>
      <c r="L426" s="76">
        <v>1127.99</v>
      </c>
      <c r="M426" s="55"/>
      <c r="N426" s="59">
        <v>50500.1</v>
      </c>
      <c r="AI426" s="40"/>
      <c r="AJ426" s="49"/>
      <c r="AN426" s="3" t="s">
        <v>728</v>
      </c>
      <c r="AP426" s="49"/>
      <c r="AR426" s="49"/>
      <c r="AS426" s="49"/>
    </row>
    <row r="427" spans="1:45" s="4" customFormat="1" ht="56.25" x14ac:dyDescent="0.25">
      <c r="A427" s="63"/>
      <c r="B427" s="51" t="s">
        <v>729</v>
      </c>
      <c r="C427" s="543" t="s">
        <v>730</v>
      </c>
      <c r="D427" s="543"/>
      <c r="E427" s="543"/>
      <c r="F427" s="54" t="s">
        <v>78</v>
      </c>
      <c r="G427" s="61">
        <v>134</v>
      </c>
      <c r="H427" s="58">
        <v>0.85</v>
      </c>
      <c r="I427" s="64">
        <v>113.9</v>
      </c>
      <c r="J427" s="66"/>
      <c r="K427" s="55"/>
      <c r="L427" s="56">
        <v>874</v>
      </c>
      <c r="M427" s="55"/>
      <c r="N427" s="59">
        <v>39128.99</v>
      </c>
      <c r="AI427" s="40"/>
      <c r="AJ427" s="49"/>
      <c r="AN427" s="3" t="s">
        <v>730</v>
      </c>
      <c r="AP427" s="49"/>
      <c r="AR427" s="49"/>
      <c r="AS427" s="49"/>
    </row>
    <row r="428" spans="1:45" s="4" customFormat="1" ht="15" x14ac:dyDescent="0.25">
      <c r="A428" s="72"/>
      <c r="B428" s="73"/>
      <c r="C428" s="542" t="s">
        <v>81</v>
      </c>
      <c r="D428" s="542"/>
      <c r="E428" s="542"/>
      <c r="F428" s="43"/>
      <c r="G428" s="44"/>
      <c r="H428" s="44"/>
      <c r="I428" s="44"/>
      <c r="J428" s="47"/>
      <c r="K428" s="44"/>
      <c r="L428" s="80">
        <v>11777.01</v>
      </c>
      <c r="M428" s="69"/>
      <c r="N428" s="75">
        <v>227971.14</v>
      </c>
      <c r="AI428" s="40"/>
      <c r="AJ428" s="49"/>
      <c r="AP428" s="49" t="s">
        <v>81</v>
      </c>
      <c r="AR428" s="49"/>
      <c r="AS428" s="49"/>
    </row>
    <row r="429" spans="1:45" s="4" customFormat="1" ht="23.25" x14ac:dyDescent="0.25">
      <c r="A429" s="41" t="s">
        <v>280</v>
      </c>
      <c r="B429" s="42" t="s">
        <v>4202</v>
      </c>
      <c r="C429" s="542" t="s">
        <v>4205</v>
      </c>
      <c r="D429" s="542"/>
      <c r="E429" s="542"/>
      <c r="F429" s="43" t="s">
        <v>86</v>
      </c>
      <c r="G429" s="44">
        <v>157.5</v>
      </c>
      <c r="H429" s="45">
        <v>1</v>
      </c>
      <c r="I429" s="81">
        <v>157.5</v>
      </c>
      <c r="J429" s="74">
        <v>493.16</v>
      </c>
      <c r="K429" s="92">
        <v>1.012</v>
      </c>
      <c r="L429" s="80">
        <v>78604.77</v>
      </c>
      <c r="M429" s="46">
        <v>8.16</v>
      </c>
      <c r="N429" s="75">
        <v>641414.92000000004</v>
      </c>
      <c r="AI429" s="40"/>
      <c r="AJ429" s="49" t="s">
        <v>4205</v>
      </c>
      <c r="AP429" s="49"/>
      <c r="AR429" s="49"/>
      <c r="AS429" s="49"/>
    </row>
    <row r="430" spans="1:45" s="4" customFormat="1" ht="15" x14ac:dyDescent="0.25">
      <c r="A430" s="67"/>
      <c r="B430" s="53"/>
      <c r="C430" s="543" t="s">
        <v>4306</v>
      </c>
      <c r="D430" s="543"/>
      <c r="E430" s="543"/>
      <c r="F430" s="543"/>
      <c r="G430" s="543"/>
      <c r="H430" s="543"/>
      <c r="I430" s="543"/>
      <c r="J430" s="543"/>
      <c r="K430" s="543"/>
      <c r="L430" s="543"/>
      <c r="M430" s="543"/>
      <c r="N430" s="544"/>
      <c r="AI430" s="40"/>
      <c r="AJ430" s="49"/>
      <c r="AK430" s="3" t="s">
        <v>4306</v>
      </c>
      <c r="AP430" s="49"/>
      <c r="AR430" s="49"/>
      <c r="AS430" s="49"/>
    </row>
    <row r="431" spans="1:45" s="4" customFormat="1" ht="15" x14ac:dyDescent="0.25">
      <c r="A431" s="67"/>
      <c r="B431" s="53"/>
      <c r="C431" s="543" t="s">
        <v>4207</v>
      </c>
      <c r="D431" s="543"/>
      <c r="E431" s="543"/>
      <c r="F431" s="543"/>
      <c r="G431" s="543"/>
      <c r="H431" s="543"/>
      <c r="I431" s="543"/>
      <c r="J431" s="543"/>
      <c r="K431" s="543"/>
      <c r="L431" s="543"/>
      <c r="M431" s="543"/>
      <c r="N431" s="544"/>
      <c r="AI431" s="40"/>
      <c r="AJ431" s="49"/>
      <c r="AP431" s="49"/>
      <c r="AQ431" s="3" t="s">
        <v>4207</v>
      </c>
      <c r="AR431" s="49"/>
      <c r="AS431" s="49"/>
    </row>
    <row r="432" spans="1:45" s="4" customFormat="1" ht="15" x14ac:dyDescent="0.25">
      <c r="A432" s="50"/>
      <c r="B432" s="51"/>
      <c r="C432" s="545" t="s">
        <v>2083</v>
      </c>
      <c r="D432" s="545"/>
      <c r="E432" s="545"/>
      <c r="F432" s="545"/>
      <c r="G432" s="545"/>
      <c r="H432" s="545"/>
      <c r="I432" s="545"/>
      <c r="J432" s="545"/>
      <c r="K432" s="545"/>
      <c r="L432" s="545"/>
      <c r="M432" s="545"/>
      <c r="N432" s="546"/>
      <c r="AI432" s="40"/>
      <c r="AJ432" s="49"/>
      <c r="AL432" s="3" t="s">
        <v>2083</v>
      </c>
      <c r="AP432" s="49"/>
      <c r="AR432" s="49"/>
      <c r="AS432" s="49"/>
    </row>
    <row r="433" spans="1:45" s="4" customFormat="1" ht="15" x14ac:dyDescent="0.25">
      <c r="A433" s="72"/>
      <c r="B433" s="73"/>
      <c r="C433" s="542" t="s">
        <v>81</v>
      </c>
      <c r="D433" s="542"/>
      <c r="E433" s="542"/>
      <c r="F433" s="43"/>
      <c r="G433" s="44"/>
      <c r="H433" s="44"/>
      <c r="I433" s="44"/>
      <c r="J433" s="47"/>
      <c r="K433" s="44"/>
      <c r="L433" s="80">
        <v>78604.77</v>
      </c>
      <c r="M433" s="69"/>
      <c r="N433" s="75">
        <v>641414.92000000004</v>
      </c>
      <c r="AI433" s="40"/>
      <c r="AJ433" s="49"/>
      <c r="AP433" s="49" t="s">
        <v>81</v>
      </c>
      <c r="AR433" s="49"/>
      <c r="AS433" s="49"/>
    </row>
    <row r="434" spans="1:45" s="4" customFormat="1" ht="34.5" x14ac:dyDescent="0.25">
      <c r="A434" s="41" t="s">
        <v>283</v>
      </c>
      <c r="B434" s="42" t="s">
        <v>1050</v>
      </c>
      <c r="C434" s="542" t="s">
        <v>4307</v>
      </c>
      <c r="D434" s="542"/>
      <c r="E434" s="542"/>
      <c r="F434" s="43" t="s">
        <v>461</v>
      </c>
      <c r="G434" s="44">
        <v>1</v>
      </c>
      <c r="H434" s="45">
        <v>1</v>
      </c>
      <c r="I434" s="45">
        <v>1</v>
      </c>
      <c r="J434" s="47"/>
      <c r="K434" s="44"/>
      <c r="L434" s="47"/>
      <c r="M434" s="44"/>
      <c r="N434" s="48"/>
      <c r="AI434" s="40"/>
      <c r="AJ434" s="49" t="s">
        <v>4307</v>
      </c>
      <c r="AP434" s="49"/>
      <c r="AR434" s="49"/>
      <c r="AS434" s="49"/>
    </row>
    <row r="435" spans="1:45" s="4" customFormat="1" ht="15" x14ac:dyDescent="0.25">
      <c r="A435" s="67"/>
      <c r="B435" s="53"/>
      <c r="C435" s="543" t="s">
        <v>4308</v>
      </c>
      <c r="D435" s="543"/>
      <c r="E435" s="543"/>
      <c r="F435" s="543"/>
      <c r="G435" s="543"/>
      <c r="H435" s="543"/>
      <c r="I435" s="543"/>
      <c r="J435" s="543"/>
      <c r="K435" s="543"/>
      <c r="L435" s="543"/>
      <c r="M435" s="543"/>
      <c r="N435" s="544"/>
      <c r="AI435" s="40"/>
      <c r="AJ435" s="49"/>
      <c r="AK435" s="3" t="s">
        <v>4308</v>
      </c>
      <c r="AP435" s="49"/>
      <c r="AR435" s="49"/>
      <c r="AS435" s="49"/>
    </row>
    <row r="436" spans="1:45" s="4" customFormat="1" ht="23.25" x14ac:dyDescent="0.25">
      <c r="A436" s="50"/>
      <c r="B436" s="51" t="s">
        <v>117</v>
      </c>
      <c r="C436" s="545" t="s">
        <v>118</v>
      </c>
      <c r="D436" s="545"/>
      <c r="E436" s="545"/>
      <c r="F436" s="545"/>
      <c r="G436" s="545"/>
      <c r="H436" s="545"/>
      <c r="I436" s="545"/>
      <c r="J436" s="545"/>
      <c r="K436" s="545"/>
      <c r="L436" s="545"/>
      <c r="M436" s="545"/>
      <c r="N436" s="546"/>
      <c r="AI436" s="40"/>
      <c r="AJ436" s="49"/>
      <c r="AL436" s="3" t="s">
        <v>118</v>
      </c>
      <c r="AP436" s="49"/>
      <c r="AR436" s="49"/>
      <c r="AS436" s="49"/>
    </row>
    <row r="437" spans="1:45" s="4" customFormat="1" ht="68.25" x14ac:dyDescent="0.25">
      <c r="A437" s="50"/>
      <c r="B437" s="51" t="s">
        <v>62</v>
      </c>
      <c r="C437" s="545" t="s">
        <v>63</v>
      </c>
      <c r="D437" s="545"/>
      <c r="E437" s="545"/>
      <c r="F437" s="545"/>
      <c r="G437" s="545"/>
      <c r="H437" s="545"/>
      <c r="I437" s="545"/>
      <c r="J437" s="545"/>
      <c r="K437" s="545"/>
      <c r="L437" s="545"/>
      <c r="M437" s="545"/>
      <c r="N437" s="546"/>
      <c r="AI437" s="40"/>
      <c r="AJ437" s="49"/>
      <c r="AL437" s="3" t="s">
        <v>63</v>
      </c>
      <c r="AP437" s="49"/>
      <c r="AR437" s="49"/>
      <c r="AS437" s="49"/>
    </row>
    <row r="438" spans="1:45" s="4" customFormat="1" ht="15" x14ac:dyDescent="0.25">
      <c r="A438" s="52"/>
      <c r="B438" s="51" t="s">
        <v>56</v>
      </c>
      <c r="C438" s="543" t="s">
        <v>64</v>
      </c>
      <c r="D438" s="543"/>
      <c r="E438" s="543"/>
      <c r="F438" s="54"/>
      <c r="G438" s="55"/>
      <c r="H438" s="55"/>
      <c r="I438" s="55"/>
      <c r="J438" s="56">
        <v>115.49</v>
      </c>
      <c r="K438" s="65">
        <v>1.3225</v>
      </c>
      <c r="L438" s="56">
        <v>152.74</v>
      </c>
      <c r="M438" s="58">
        <v>44.77</v>
      </c>
      <c r="N438" s="59">
        <v>6838.17</v>
      </c>
      <c r="AI438" s="40"/>
      <c r="AJ438" s="49"/>
      <c r="AM438" s="3" t="s">
        <v>64</v>
      </c>
      <c r="AP438" s="49"/>
      <c r="AR438" s="49"/>
      <c r="AS438" s="49"/>
    </row>
    <row r="439" spans="1:45" s="4" customFormat="1" ht="15" x14ac:dyDescent="0.25">
      <c r="A439" s="52"/>
      <c r="B439" s="51" t="s">
        <v>65</v>
      </c>
      <c r="C439" s="543" t="s">
        <v>66</v>
      </c>
      <c r="D439" s="543"/>
      <c r="E439" s="543"/>
      <c r="F439" s="54"/>
      <c r="G439" s="55"/>
      <c r="H439" s="55"/>
      <c r="I439" s="55"/>
      <c r="J439" s="76">
        <v>3262.79</v>
      </c>
      <c r="K439" s="65">
        <v>1.4375</v>
      </c>
      <c r="L439" s="76">
        <v>4690.26</v>
      </c>
      <c r="M439" s="58">
        <v>13.24</v>
      </c>
      <c r="N439" s="59">
        <v>62099.040000000001</v>
      </c>
      <c r="AI439" s="40"/>
      <c r="AJ439" s="49"/>
      <c r="AM439" s="3" t="s">
        <v>66</v>
      </c>
      <c r="AP439" s="49"/>
      <c r="AR439" s="49"/>
      <c r="AS439" s="49"/>
    </row>
    <row r="440" spans="1:45" s="4" customFormat="1" ht="15" x14ac:dyDescent="0.25">
      <c r="A440" s="52"/>
      <c r="B440" s="51" t="s">
        <v>67</v>
      </c>
      <c r="C440" s="543" t="s">
        <v>68</v>
      </c>
      <c r="D440" s="543"/>
      <c r="E440" s="543"/>
      <c r="F440" s="54"/>
      <c r="G440" s="55"/>
      <c r="H440" s="55"/>
      <c r="I440" s="55"/>
      <c r="J440" s="56">
        <v>171.22</v>
      </c>
      <c r="K440" s="65">
        <v>1.4375</v>
      </c>
      <c r="L440" s="56">
        <v>246.13</v>
      </c>
      <c r="M440" s="58">
        <v>44.77</v>
      </c>
      <c r="N440" s="59">
        <v>11019.24</v>
      </c>
      <c r="AI440" s="40"/>
      <c r="AJ440" s="49"/>
      <c r="AM440" s="3" t="s">
        <v>68</v>
      </c>
      <c r="AP440" s="49"/>
      <c r="AR440" s="49"/>
      <c r="AS440" s="49"/>
    </row>
    <row r="441" spans="1:45" s="4" customFormat="1" ht="15" x14ac:dyDescent="0.25">
      <c r="A441" s="52"/>
      <c r="B441" s="51" t="s">
        <v>69</v>
      </c>
      <c r="C441" s="543" t="s">
        <v>70</v>
      </c>
      <c r="D441" s="543"/>
      <c r="E441" s="543"/>
      <c r="F441" s="54"/>
      <c r="G441" s="55"/>
      <c r="H441" s="55"/>
      <c r="I441" s="55"/>
      <c r="J441" s="56">
        <v>12.2</v>
      </c>
      <c r="K441" s="55"/>
      <c r="L441" s="56">
        <v>12.2</v>
      </c>
      <c r="M441" s="58">
        <v>8.16</v>
      </c>
      <c r="N441" s="60">
        <v>99.55</v>
      </c>
      <c r="AI441" s="40"/>
      <c r="AJ441" s="49"/>
      <c r="AM441" s="3" t="s">
        <v>70</v>
      </c>
      <c r="AP441" s="49"/>
      <c r="AR441" s="49"/>
      <c r="AS441" s="49"/>
    </row>
    <row r="442" spans="1:45" s="4" customFormat="1" ht="15" x14ac:dyDescent="0.25">
      <c r="A442" s="63"/>
      <c r="B442" s="51"/>
      <c r="C442" s="543" t="s">
        <v>71</v>
      </c>
      <c r="D442" s="543"/>
      <c r="E442" s="543"/>
      <c r="F442" s="54" t="s">
        <v>72</v>
      </c>
      <c r="G442" s="64">
        <v>14.4</v>
      </c>
      <c r="H442" s="65">
        <v>1.3225</v>
      </c>
      <c r="I442" s="57">
        <v>19.044</v>
      </c>
      <c r="J442" s="66"/>
      <c r="K442" s="55"/>
      <c r="L442" s="66"/>
      <c r="M442" s="55"/>
      <c r="N442" s="62"/>
      <c r="AI442" s="40"/>
      <c r="AJ442" s="49"/>
      <c r="AN442" s="3" t="s">
        <v>71</v>
      </c>
      <c r="AP442" s="49"/>
      <c r="AR442" s="49"/>
      <c r="AS442" s="49"/>
    </row>
    <row r="443" spans="1:45" s="4" customFormat="1" ht="15" x14ac:dyDescent="0.25">
      <c r="A443" s="63"/>
      <c r="B443" s="51"/>
      <c r="C443" s="543" t="s">
        <v>73</v>
      </c>
      <c r="D443" s="543"/>
      <c r="E443" s="543"/>
      <c r="F443" s="54" t="s">
        <v>72</v>
      </c>
      <c r="G443" s="58">
        <v>13.88</v>
      </c>
      <c r="H443" s="65">
        <v>1.4375</v>
      </c>
      <c r="I443" s="65">
        <v>19.952500000000001</v>
      </c>
      <c r="J443" s="66"/>
      <c r="K443" s="55"/>
      <c r="L443" s="66"/>
      <c r="M443" s="55"/>
      <c r="N443" s="62"/>
      <c r="AI443" s="40"/>
      <c r="AJ443" s="49"/>
      <c r="AN443" s="3" t="s">
        <v>73</v>
      </c>
      <c r="AP443" s="49"/>
      <c r="AR443" s="49"/>
      <c r="AS443" s="49"/>
    </row>
    <row r="444" spans="1:45" s="4" customFormat="1" ht="15" x14ac:dyDescent="0.25">
      <c r="A444" s="67"/>
      <c r="B444" s="51"/>
      <c r="C444" s="547" t="s">
        <v>74</v>
      </c>
      <c r="D444" s="547"/>
      <c r="E444" s="547"/>
      <c r="F444" s="68"/>
      <c r="G444" s="69"/>
      <c r="H444" s="69"/>
      <c r="I444" s="69"/>
      <c r="J444" s="79">
        <v>3390.48</v>
      </c>
      <c r="K444" s="69"/>
      <c r="L444" s="79">
        <v>4855.2</v>
      </c>
      <c r="M444" s="69"/>
      <c r="N444" s="71">
        <v>69036.759999999995</v>
      </c>
      <c r="AI444" s="40"/>
      <c r="AJ444" s="49"/>
      <c r="AO444" s="3" t="s">
        <v>74</v>
      </c>
      <c r="AP444" s="49"/>
      <c r="AR444" s="49"/>
      <c r="AS444" s="49"/>
    </row>
    <row r="445" spans="1:45" s="4" customFormat="1" ht="15" x14ac:dyDescent="0.25">
      <c r="A445" s="63"/>
      <c r="B445" s="51"/>
      <c r="C445" s="543" t="s">
        <v>75</v>
      </c>
      <c r="D445" s="543"/>
      <c r="E445" s="543"/>
      <c r="F445" s="54"/>
      <c r="G445" s="55"/>
      <c r="H445" s="55"/>
      <c r="I445" s="55"/>
      <c r="J445" s="66"/>
      <c r="K445" s="55"/>
      <c r="L445" s="56">
        <v>398.87</v>
      </c>
      <c r="M445" s="55"/>
      <c r="N445" s="59">
        <v>17857.41</v>
      </c>
      <c r="AI445" s="40"/>
      <c r="AJ445" s="49"/>
      <c r="AN445" s="3" t="s">
        <v>75</v>
      </c>
      <c r="AP445" s="49"/>
      <c r="AR445" s="49"/>
      <c r="AS445" s="49"/>
    </row>
    <row r="446" spans="1:45" s="4" customFormat="1" ht="45" x14ac:dyDescent="0.25">
      <c r="A446" s="63"/>
      <c r="B446" s="51" t="s">
        <v>727</v>
      </c>
      <c r="C446" s="543" t="s">
        <v>728</v>
      </c>
      <c r="D446" s="543"/>
      <c r="E446" s="543"/>
      <c r="F446" s="54" t="s">
        <v>78</v>
      </c>
      <c r="G446" s="61">
        <v>147</v>
      </c>
      <c r="H446" s="55"/>
      <c r="I446" s="61">
        <v>147</v>
      </c>
      <c r="J446" s="66"/>
      <c r="K446" s="55"/>
      <c r="L446" s="56">
        <v>586.34</v>
      </c>
      <c r="M446" s="55"/>
      <c r="N446" s="59">
        <v>26250.39</v>
      </c>
      <c r="AI446" s="40"/>
      <c r="AJ446" s="49"/>
      <c r="AN446" s="3" t="s">
        <v>728</v>
      </c>
      <c r="AP446" s="49"/>
      <c r="AR446" s="49"/>
      <c r="AS446" s="49"/>
    </row>
    <row r="447" spans="1:45" s="4" customFormat="1" ht="56.25" x14ac:dyDescent="0.25">
      <c r="A447" s="63"/>
      <c r="B447" s="51" t="s">
        <v>729</v>
      </c>
      <c r="C447" s="543" t="s">
        <v>730</v>
      </c>
      <c r="D447" s="543"/>
      <c r="E447" s="543"/>
      <c r="F447" s="54" t="s">
        <v>78</v>
      </c>
      <c r="G447" s="61">
        <v>134</v>
      </c>
      <c r="H447" s="58">
        <v>0.85</v>
      </c>
      <c r="I447" s="64">
        <v>113.9</v>
      </c>
      <c r="J447" s="66"/>
      <c r="K447" s="55"/>
      <c r="L447" s="56">
        <v>454.31</v>
      </c>
      <c r="M447" s="55"/>
      <c r="N447" s="59">
        <v>20339.59</v>
      </c>
      <c r="AI447" s="40"/>
      <c r="AJ447" s="49"/>
      <c r="AN447" s="3" t="s">
        <v>730</v>
      </c>
      <c r="AP447" s="49"/>
      <c r="AR447" s="49"/>
      <c r="AS447" s="49"/>
    </row>
    <row r="448" spans="1:45" s="4" customFormat="1" ht="15" x14ac:dyDescent="0.25">
      <c r="A448" s="72"/>
      <c r="B448" s="73"/>
      <c r="C448" s="542" t="s">
        <v>81</v>
      </c>
      <c r="D448" s="542"/>
      <c r="E448" s="542"/>
      <c r="F448" s="43"/>
      <c r="G448" s="44"/>
      <c r="H448" s="44"/>
      <c r="I448" s="44"/>
      <c r="J448" s="47"/>
      <c r="K448" s="44"/>
      <c r="L448" s="80">
        <v>5895.85</v>
      </c>
      <c r="M448" s="69"/>
      <c r="N448" s="75">
        <v>115626.74</v>
      </c>
      <c r="AI448" s="40"/>
      <c r="AJ448" s="49"/>
      <c r="AP448" s="49" t="s">
        <v>81</v>
      </c>
      <c r="AR448" s="49"/>
      <c r="AS448" s="49"/>
    </row>
    <row r="449" spans="1:45" s="4" customFormat="1" ht="22.5" x14ac:dyDescent="0.25">
      <c r="A449" s="41" t="s">
        <v>286</v>
      </c>
      <c r="B449" s="42" t="s">
        <v>4202</v>
      </c>
      <c r="C449" s="542" t="s">
        <v>653</v>
      </c>
      <c r="D449" s="542"/>
      <c r="E449" s="542"/>
      <c r="F449" s="43" t="s">
        <v>86</v>
      </c>
      <c r="G449" s="44">
        <v>110</v>
      </c>
      <c r="H449" s="45">
        <v>1</v>
      </c>
      <c r="I449" s="45">
        <v>110</v>
      </c>
      <c r="J449" s="74">
        <v>99.98</v>
      </c>
      <c r="K449" s="92">
        <v>1.012</v>
      </c>
      <c r="L449" s="80">
        <v>11129.77</v>
      </c>
      <c r="M449" s="46">
        <v>8.16</v>
      </c>
      <c r="N449" s="75">
        <v>90818.92</v>
      </c>
      <c r="AI449" s="40"/>
      <c r="AJ449" s="49" t="s">
        <v>653</v>
      </c>
      <c r="AP449" s="49"/>
      <c r="AR449" s="49"/>
      <c r="AS449" s="49"/>
    </row>
    <row r="450" spans="1:45" s="4" customFormat="1" ht="15" x14ac:dyDescent="0.25">
      <c r="A450" s="67"/>
      <c r="B450" s="53"/>
      <c r="C450" s="543" t="s">
        <v>4309</v>
      </c>
      <c r="D450" s="543"/>
      <c r="E450" s="543"/>
      <c r="F450" s="543"/>
      <c r="G450" s="543"/>
      <c r="H450" s="543"/>
      <c r="I450" s="543"/>
      <c r="J450" s="543"/>
      <c r="K450" s="543"/>
      <c r="L450" s="543"/>
      <c r="M450" s="543"/>
      <c r="N450" s="544"/>
      <c r="AI450" s="40"/>
      <c r="AJ450" s="49"/>
      <c r="AK450" s="3" t="s">
        <v>4309</v>
      </c>
      <c r="AP450" s="49"/>
      <c r="AR450" s="49"/>
      <c r="AS450" s="49"/>
    </row>
    <row r="451" spans="1:45" s="4" customFormat="1" ht="15" x14ac:dyDescent="0.25">
      <c r="A451" s="67"/>
      <c r="B451" s="53"/>
      <c r="C451" s="543" t="s">
        <v>655</v>
      </c>
      <c r="D451" s="543"/>
      <c r="E451" s="543"/>
      <c r="F451" s="543"/>
      <c r="G451" s="543"/>
      <c r="H451" s="543"/>
      <c r="I451" s="543"/>
      <c r="J451" s="543"/>
      <c r="K451" s="543"/>
      <c r="L451" s="543"/>
      <c r="M451" s="543"/>
      <c r="N451" s="544"/>
      <c r="AI451" s="40"/>
      <c r="AJ451" s="49"/>
      <c r="AP451" s="49"/>
      <c r="AQ451" s="3" t="s">
        <v>655</v>
      </c>
      <c r="AR451" s="49"/>
      <c r="AS451" s="49"/>
    </row>
    <row r="452" spans="1:45" s="4" customFormat="1" ht="15" x14ac:dyDescent="0.25">
      <c r="A452" s="50"/>
      <c r="B452" s="51"/>
      <c r="C452" s="545" t="s">
        <v>2083</v>
      </c>
      <c r="D452" s="545"/>
      <c r="E452" s="545"/>
      <c r="F452" s="545"/>
      <c r="G452" s="545"/>
      <c r="H452" s="545"/>
      <c r="I452" s="545"/>
      <c r="J452" s="545"/>
      <c r="K452" s="545"/>
      <c r="L452" s="545"/>
      <c r="M452" s="545"/>
      <c r="N452" s="546"/>
      <c r="AI452" s="40"/>
      <c r="AJ452" s="49"/>
      <c r="AL452" s="3" t="s">
        <v>2083</v>
      </c>
      <c r="AP452" s="49"/>
      <c r="AR452" s="49"/>
      <c r="AS452" s="49"/>
    </row>
    <row r="453" spans="1:45" s="4" customFormat="1" ht="15" x14ac:dyDescent="0.25">
      <c r="A453" s="72"/>
      <c r="B453" s="73"/>
      <c r="C453" s="542" t="s">
        <v>81</v>
      </c>
      <c r="D453" s="542"/>
      <c r="E453" s="542"/>
      <c r="F453" s="43"/>
      <c r="G453" s="44"/>
      <c r="H453" s="44"/>
      <c r="I453" s="44"/>
      <c r="J453" s="47"/>
      <c r="K453" s="44"/>
      <c r="L453" s="80">
        <v>11129.77</v>
      </c>
      <c r="M453" s="69"/>
      <c r="N453" s="75">
        <v>90818.92</v>
      </c>
      <c r="AI453" s="40"/>
      <c r="AJ453" s="49"/>
      <c r="AP453" s="49" t="s">
        <v>81</v>
      </c>
      <c r="AR453" s="49"/>
      <c r="AS453" s="49"/>
    </row>
    <row r="454" spans="1:45" s="4" customFormat="1" ht="15" x14ac:dyDescent="0.25">
      <c r="A454" s="539" t="s">
        <v>4310</v>
      </c>
      <c r="B454" s="540"/>
      <c r="C454" s="540"/>
      <c r="D454" s="540"/>
      <c r="E454" s="540"/>
      <c r="F454" s="540"/>
      <c r="G454" s="540"/>
      <c r="H454" s="540"/>
      <c r="I454" s="540"/>
      <c r="J454" s="540"/>
      <c r="K454" s="540"/>
      <c r="L454" s="540"/>
      <c r="M454" s="540"/>
      <c r="N454" s="541"/>
      <c r="AI454" s="40"/>
      <c r="AJ454" s="49"/>
      <c r="AP454" s="49"/>
      <c r="AR454" s="49" t="s">
        <v>4310</v>
      </c>
      <c r="AS454" s="49"/>
    </row>
    <row r="455" spans="1:45" s="4" customFormat="1" ht="45.75" x14ac:dyDescent="0.25">
      <c r="A455" s="41" t="s">
        <v>588</v>
      </c>
      <c r="B455" s="42" t="s">
        <v>4311</v>
      </c>
      <c r="C455" s="542" t="s">
        <v>4312</v>
      </c>
      <c r="D455" s="542"/>
      <c r="E455" s="542"/>
      <c r="F455" s="43" t="s">
        <v>4313</v>
      </c>
      <c r="G455" s="44">
        <v>0.27300000000000002</v>
      </c>
      <c r="H455" s="45">
        <v>1</v>
      </c>
      <c r="I455" s="92">
        <v>0.27300000000000002</v>
      </c>
      <c r="J455" s="47"/>
      <c r="K455" s="44"/>
      <c r="L455" s="47"/>
      <c r="M455" s="44"/>
      <c r="N455" s="48"/>
      <c r="AI455" s="40"/>
      <c r="AJ455" s="49" t="s">
        <v>4312</v>
      </c>
      <c r="AP455" s="49"/>
      <c r="AR455" s="49"/>
      <c r="AS455" s="49"/>
    </row>
    <row r="456" spans="1:45" s="4" customFormat="1" ht="68.25" x14ac:dyDescent="0.25">
      <c r="A456" s="50"/>
      <c r="B456" s="51" t="s">
        <v>62</v>
      </c>
      <c r="C456" s="545" t="s">
        <v>63</v>
      </c>
      <c r="D456" s="545"/>
      <c r="E456" s="545"/>
      <c r="F456" s="545"/>
      <c r="G456" s="545"/>
      <c r="H456" s="545"/>
      <c r="I456" s="545"/>
      <c r="J456" s="545"/>
      <c r="K456" s="545"/>
      <c r="L456" s="545"/>
      <c r="M456" s="545"/>
      <c r="N456" s="546"/>
      <c r="AI456" s="40"/>
      <c r="AJ456" s="49"/>
      <c r="AL456" s="3" t="s">
        <v>63</v>
      </c>
      <c r="AP456" s="49"/>
      <c r="AR456" s="49"/>
      <c r="AS456" s="49"/>
    </row>
    <row r="457" spans="1:45" s="4" customFormat="1" ht="15" x14ac:dyDescent="0.25">
      <c r="A457" s="52"/>
      <c r="B457" s="51" t="s">
        <v>56</v>
      </c>
      <c r="C457" s="543" t="s">
        <v>64</v>
      </c>
      <c r="D457" s="543"/>
      <c r="E457" s="543"/>
      <c r="F457" s="54"/>
      <c r="G457" s="55"/>
      <c r="H457" s="55"/>
      <c r="I457" s="55"/>
      <c r="J457" s="56">
        <v>777.45</v>
      </c>
      <c r="K457" s="58">
        <v>1.1499999999999999</v>
      </c>
      <c r="L457" s="56">
        <v>244.08</v>
      </c>
      <c r="M457" s="58">
        <v>44.77</v>
      </c>
      <c r="N457" s="59">
        <v>10927.46</v>
      </c>
      <c r="AI457" s="40"/>
      <c r="AJ457" s="49"/>
      <c r="AM457" s="3" t="s">
        <v>64</v>
      </c>
      <c r="AP457" s="49"/>
      <c r="AR457" s="49"/>
      <c r="AS457" s="49"/>
    </row>
    <row r="458" spans="1:45" s="4" customFormat="1" ht="15" x14ac:dyDescent="0.25">
      <c r="A458" s="52"/>
      <c r="B458" s="51" t="s">
        <v>65</v>
      </c>
      <c r="C458" s="543" t="s">
        <v>66</v>
      </c>
      <c r="D458" s="543"/>
      <c r="E458" s="543"/>
      <c r="F458" s="54"/>
      <c r="G458" s="55"/>
      <c r="H458" s="55"/>
      <c r="I458" s="55"/>
      <c r="J458" s="56">
        <v>119.74</v>
      </c>
      <c r="K458" s="58">
        <v>1.1499999999999999</v>
      </c>
      <c r="L458" s="56">
        <v>37.590000000000003</v>
      </c>
      <c r="M458" s="58">
        <v>13.24</v>
      </c>
      <c r="N458" s="60">
        <v>497.69</v>
      </c>
      <c r="AI458" s="40"/>
      <c r="AJ458" s="49"/>
      <c r="AM458" s="3" t="s">
        <v>66</v>
      </c>
      <c r="AP458" s="49"/>
      <c r="AR458" s="49"/>
      <c r="AS458" s="49"/>
    </row>
    <row r="459" spans="1:45" s="4" customFormat="1" ht="15" x14ac:dyDescent="0.25">
      <c r="A459" s="52"/>
      <c r="B459" s="51" t="s">
        <v>67</v>
      </c>
      <c r="C459" s="543" t="s">
        <v>68</v>
      </c>
      <c r="D459" s="543"/>
      <c r="E459" s="543"/>
      <c r="F459" s="54"/>
      <c r="G459" s="55"/>
      <c r="H459" s="55"/>
      <c r="I459" s="55"/>
      <c r="J459" s="56">
        <v>7.54</v>
      </c>
      <c r="K459" s="58">
        <v>1.1499999999999999</v>
      </c>
      <c r="L459" s="56">
        <v>2.37</v>
      </c>
      <c r="M459" s="58">
        <v>44.77</v>
      </c>
      <c r="N459" s="60">
        <v>106.1</v>
      </c>
      <c r="AI459" s="40"/>
      <c r="AJ459" s="49"/>
      <c r="AM459" s="3" t="s">
        <v>68</v>
      </c>
      <c r="AP459" s="49"/>
      <c r="AR459" s="49"/>
      <c r="AS459" s="49"/>
    </row>
    <row r="460" spans="1:45" s="4" customFormat="1" ht="15" x14ac:dyDescent="0.25">
      <c r="A460" s="52"/>
      <c r="B460" s="51" t="s">
        <v>69</v>
      </c>
      <c r="C460" s="543" t="s">
        <v>70</v>
      </c>
      <c r="D460" s="543"/>
      <c r="E460" s="543"/>
      <c r="F460" s="54"/>
      <c r="G460" s="55"/>
      <c r="H460" s="55"/>
      <c r="I460" s="55"/>
      <c r="J460" s="56">
        <v>84</v>
      </c>
      <c r="K460" s="55"/>
      <c r="L460" s="56">
        <v>22.93</v>
      </c>
      <c r="M460" s="58">
        <v>8.16</v>
      </c>
      <c r="N460" s="60">
        <v>187.11</v>
      </c>
      <c r="AI460" s="40"/>
      <c r="AJ460" s="49"/>
      <c r="AM460" s="3" t="s">
        <v>70</v>
      </c>
      <c r="AP460" s="49"/>
      <c r="AR460" s="49"/>
      <c r="AS460" s="49"/>
    </row>
    <row r="461" spans="1:45" s="4" customFormat="1" ht="15" x14ac:dyDescent="0.25">
      <c r="A461" s="63"/>
      <c r="B461" s="51"/>
      <c r="C461" s="543" t="s">
        <v>71</v>
      </c>
      <c r="D461" s="543"/>
      <c r="E461" s="543"/>
      <c r="F461" s="54" t="s">
        <v>72</v>
      </c>
      <c r="G461" s="58">
        <v>84.69</v>
      </c>
      <c r="H461" s="58">
        <v>1.1499999999999999</v>
      </c>
      <c r="I461" s="94">
        <v>26.5884255</v>
      </c>
      <c r="J461" s="66"/>
      <c r="K461" s="55"/>
      <c r="L461" s="66"/>
      <c r="M461" s="55"/>
      <c r="N461" s="62"/>
      <c r="AI461" s="40"/>
      <c r="AJ461" s="49"/>
      <c r="AN461" s="3" t="s">
        <v>71</v>
      </c>
      <c r="AP461" s="49"/>
      <c r="AR461" s="49"/>
      <c r="AS461" s="49"/>
    </row>
    <row r="462" spans="1:45" s="4" customFormat="1" ht="15" x14ac:dyDescent="0.25">
      <c r="A462" s="63"/>
      <c r="B462" s="51"/>
      <c r="C462" s="543" t="s">
        <v>73</v>
      </c>
      <c r="D462" s="543"/>
      <c r="E462" s="543"/>
      <c r="F462" s="54" t="s">
        <v>72</v>
      </c>
      <c r="G462" s="58">
        <v>0.65</v>
      </c>
      <c r="H462" s="58">
        <v>1.1499999999999999</v>
      </c>
      <c r="I462" s="94">
        <v>0.20406750000000001</v>
      </c>
      <c r="J462" s="66"/>
      <c r="K462" s="55"/>
      <c r="L462" s="66"/>
      <c r="M462" s="55"/>
      <c r="N462" s="62"/>
      <c r="AI462" s="40"/>
      <c r="AJ462" s="49"/>
      <c r="AN462" s="3" t="s">
        <v>73</v>
      </c>
      <c r="AP462" s="49"/>
      <c r="AR462" s="49"/>
      <c r="AS462" s="49"/>
    </row>
    <row r="463" spans="1:45" s="4" customFormat="1" ht="15" x14ac:dyDescent="0.25">
      <c r="A463" s="67"/>
      <c r="B463" s="51"/>
      <c r="C463" s="547" t="s">
        <v>74</v>
      </c>
      <c r="D463" s="547"/>
      <c r="E463" s="547"/>
      <c r="F463" s="68"/>
      <c r="G463" s="69"/>
      <c r="H463" s="69"/>
      <c r="I463" s="69"/>
      <c r="J463" s="70">
        <v>981.19</v>
      </c>
      <c r="K463" s="69"/>
      <c r="L463" s="70">
        <v>304.60000000000002</v>
      </c>
      <c r="M463" s="69"/>
      <c r="N463" s="71">
        <v>11612.26</v>
      </c>
      <c r="AI463" s="40"/>
      <c r="AJ463" s="49"/>
      <c r="AO463" s="3" t="s">
        <v>74</v>
      </c>
      <c r="AP463" s="49"/>
      <c r="AR463" s="49"/>
      <c r="AS463" s="49"/>
    </row>
    <row r="464" spans="1:45" s="4" customFormat="1" ht="15" x14ac:dyDescent="0.25">
      <c r="A464" s="63"/>
      <c r="B464" s="51"/>
      <c r="C464" s="543" t="s">
        <v>75</v>
      </c>
      <c r="D464" s="543"/>
      <c r="E464" s="543"/>
      <c r="F464" s="54"/>
      <c r="G464" s="55"/>
      <c r="H464" s="55"/>
      <c r="I464" s="55"/>
      <c r="J464" s="66"/>
      <c r="K464" s="55"/>
      <c r="L464" s="56">
        <v>246.45</v>
      </c>
      <c r="M464" s="55"/>
      <c r="N464" s="59">
        <v>11033.56</v>
      </c>
      <c r="AI464" s="40"/>
      <c r="AJ464" s="49"/>
      <c r="AN464" s="3" t="s">
        <v>75</v>
      </c>
      <c r="AP464" s="49"/>
      <c r="AR464" s="49"/>
      <c r="AS464" s="49"/>
    </row>
    <row r="465" spans="1:45" s="4" customFormat="1" ht="45.75" x14ac:dyDescent="0.25">
      <c r="A465" s="63"/>
      <c r="B465" s="51" t="s">
        <v>405</v>
      </c>
      <c r="C465" s="543" t="s">
        <v>406</v>
      </c>
      <c r="D465" s="543"/>
      <c r="E465" s="543"/>
      <c r="F465" s="54" t="s">
        <v>78</v>
      </c>
      <c r="G465" s="61">
        <v>103</v>
      </c>
      <c r="H465" s="55"/>
      <c r="I465" s="61">
        <v>103</v>
      </c>
      <c r="J465" s="66"/>
      <c r="K465" s="55"/>
      <c r="L465" s="56">
        <v>253.84</v>
      </c>
      <c r="M465" s="55"/>
      <c r="N465" s="59">
        <v>11364.57</v>
      </c>
      <c r="AI465" s="40"/>
      <c r="AJ465" s="49"/>
      <c r="AN465" s="3" t="s">
        <v>406</v>
      </c>
      <c r="AP465" s="49"/>
      <c r="AR465" s="49"/>
      <c r="AS465" s="49"/>
    </row>
    <row r="466" spans="1:45" s="4" customFormat="1" ht="45.75" x14ac:dyDescent="0.25">
      <c r="A466" s="63"/>
      <c r="B466" s="51" t="s">
        <v>407</v>
      </c>
      <c r="C466" s="543" t="s">
        <v>408</v>
      </c>
      <c r="D466" s="543"/>
      <c r="E466" s="543"/>
      <c r="F466" s="54" t="s">
        <v>78</v>
      </c>
      <c r="G466" s="61">
        <v>59</v>
      </c>
      <c r="H466" s="55"/>
      <c r="I466" s="61">
        <v>59</v>
      </c>
      <c r="J466" s="66"/>
      <c r="K466" s="55"/>
      <c r="L466" s="56">
        <v>145.41</v>
      </c>
      <c r="M466" s="55"/>
      <c r="N466" s="59">
        <v>6509.8</v>
      </c>
      <c r="AI466" s="40"/>
      <c r="AJ466" s="49"/>
      <c r="AN466" s="3" t="s">
        <v>408</v>
      </c>
      <c r="AP466" s="49"/>
      <c r="AR466" s="49"/>
      <c r="AS466" s="49"/>
    </row>
    <row r="467" spans="1:45" s="4" customFormat="1" ht="15" x14ac:dyDescent="0.25">
      <c r="A467" s="72"/>
      <c r="B467" s="73"/>
      <c r="C467" s="542" t="s">
        <v>81</v>
      </c>
      <c r="D467" s="542"/>
      <c r="E467" s="542"/>
      <c r="F467" s="43"/>
      <c r="G467" s="44"/>
      <c r="H467" s="44"/>
      <c r="I467" s="44"/>
      <c r="J467" s="47"/>
      <c r="K467" s="44"/>
      <c r="L467" s="74">
        <v>703.85</v>
      </c>
      <c r="M467" s="69"/>
      <c r="N467" s="75">
        <v>29486.63</v>
      </c>
      <c r="AI467" s="40"/>
      <c r="AJ467" s="49"/>
      <c r="AP467" s="49" t="s">
        <v>81</v>
      </c>
      <c r="AR467" s="49"/>
      <c r="AS467" s="49"/>
    </row>
    <row r="468" spans="1:45" s="4" customFormat="1" ht="23.25" x14ac:dyDescent="0.25">
      <c r="A468" s="41" t="s">
        <v>596</v>
      </c>
      <c r="B468" s="42" t="s">
        <v>4314</v>
      </c>
      <c r="C468" s="542" t="s">
        <v>4315</v>
      </c>
      <c r="D468" s="542"/>
      <c r="E468" s="542"/>
      <c r="F468" s="43" t="s">
        <v>191</v>
      </c>
      <c r="G468" s="44">
        <v>0.27300000000000002</v>
      </c>
      <c r="H468" s="45">
        <v>1</v>
      </c>
      <c r="I468" s="92">
        <v>0.27300000000000002</v>
      </c>
      <c r="J468" s="80">
        <v>6353.56</v>
      </c>
      <c r="K468" s="44"/>
      <c r="L468" s="80">
        <v>1734.52</v>
      </c>
      <c r="M468" s="46">
        <v>8.16</v>
      </c>
      <c r="N468" s="75">
        <v>14153.68</v>
      </c>
      <c r="AI468" s="40"/>
      <c r="AJ468" s="49" t="s">
        <v>4315</v>
      </c>
      <c r="AP468" s="49"/>
      <c r="AR468" s="49"/>
      <c r="AS468" s="49"/>
    </row>
    <row r="469" spans="1:45" s="4" customFormat="1" ht="15" x14ac:dyDescent="0.25">
      <c r="A469" s="72"/>
      <c r="B469" s="73"/>
      <c r="C469" s="542" t="s">
        <v>81</v>
      </c>
      <c r="D469" s="542"/>
      <c r="E469" s="542"/>
      <c r="F469" s="43"/>
      <c r="G469" s="44"/>
      <c r="H469" s="44"/>
      <c r="I469" s="44"/>
      <c r="J469" s="47"/>
      <c r="K469" s="44"/>
      <c r="L469" s="80">
        <v>1734.52</v>
      </c>
      <c r="M469" s="69"/>
      <c r="N469" s="75">
        <v>14153.68</v>
      </c>
      <c r="AI469" s="40"/>
      <c r="AJ469" s="49"/>
      <c r="AP469" s="49" t="s">
        <v>81</v>
      </c>
      <c r="AR469" s="49"/>
      <c r="AS469" s="49"/>
    </row>
    <row r="470" spans="1:45" s="4" customFormat="1" ht="68.25" x14ac:dyDescent="0.25">
      <c r="A470" s="41" t="s">
        <v>600</v>
      </c>
      <c r="B470" s="42" t="s">
        <v>4316</v>
      </c>
      <c r="C470" s="542" t="s">
        <v>4317</v>
      </c>
      <c r="D470" s="542"/>
      <c r="E470" s="542"/>
      <c r="F470" s="43" t="s">
        <v>191</v>
      </c>
      <c r="G470" s="44">
        <v>0.27300000000000002</v>
      </c>
      <c r="H470" s="45">
        <v>1</v>
      </c>
      <c r="I470" s="92">
        <v>0.27300000000000002</v>
      </c>
      <c r="J470" s="80">
        <v>6800</v>
      </c>
      <c r="K470" s="44"/>
      <c r="L470" s="80">
        <v>1856.4</v>
      </c>
      <c r="M470" s="46">
        <v>8.16</v>
      </c>
      <c r="N470" s="75">
        <v>15148.22</v>
      </c>
      <c r="AI470" s="40"/>
      <c r="AJ470" s="49" t="s">
        <v>4317</v>
      </c>
      <c r="AP470" s="49"/>
      <c r="AR470" s="49"/>
      <c r="AS470" s="49"/>
    </row>
    <row r="471" spans="1:45" s="4" customFormat="1" ht="15" x14ac:dyDescent="0.25">
      <c r="A471" s="72"/>
      <c r="B471" s="73"/>
      <c r="C471" s="542" t="s">
        <v>81</v>
      </c>
      <c r="D471" s="542"/>
      <c r="E471" s="542"/>
      <c r="F471" s="43"/>
      <c r="G471" s="44"/>
      <c r="H471" s="44"/>
      <c r="I471" s="44"/>
      <c r="J471" s="47"/>
      <c r="K471" s="44"/>
      <c r="L471" s="80">
        <v>1856.4</v>
      </c>
      <c r="M471" s="69"/>
      <c r="N471" s="75">
        <v>15148.22</v>
      </c>
      <c r="AI471" s="40"/>
      <c r="AJ471" s="49"/>
      <c r="AP471" s="49" t="s">
        <v>81</v>
      </c>
      <c r="AR471" s="49"/>
      <c r="AS471" s="49"/>
    </row>
    <row r="472" spans="1:45" s="4" customFormat="1" ht="33.75" x14ac:dyDescent="0.25">
      <c r="A472" s="41" t="s">
        <v>604</v>
      </c>
      <c r="B472" s="42" t="s">
        <v>4318</v>
      </c>
      <c r="C472" s="542" t="s">
        <v>4319</v>
      </c>
      <c r="D472" s="542"/>
      <c r="E472" s="542"/>
      <c r="F472" s="43" t="s">
        <v>534</v>
      </c>
      <c r="G472" s="44">
        <v>3.8</v>
      </c>
      <c r="H472" s="45">
        <v>1</v>
      </c>
      <c r="I472" s="81">
        <v>3.8</v>
      </c>
      <c r="J472" s="47"/>
      <c r="K472" s="44"/>
      <c r="L472" s="47"/>
      <c r="M472" s="44"/>
      <c r="N472" s="48"/>
      <c r="AI472" s="40"/>
      <c r="AJ472" s="49" t="s">
        <v>4319</v>
      </c>
      <c r="AP472" s="49"/>
      <c r="AR472" s="49"/>
      <c r="AS472" s="49"/>
    </row>
    <row r="473" spans="1:45" s="4" customFormat="1" ht="15" x14ac:dyDescent="0.25">
      <c r="A473" s="67"/>
      <c r="B473" s="53"/>
      <c r="C473" s="543" t="s">
        <v>4320</v>
      </c>
      <c r="D473" s="543"/>
      <c r="E473" s="543"/>
      <c r="F473" s="543"/>
      <c r="G473" s="543"/>
      <c r="H473" s="543"/>
      <c r="I473" s="543"/>
      <c r="J473" s="543"/>
      <c r="K473" s="543"/>
      <c r="L473" s="543"/>
      <c r="M473" s="543"/>
      <c r="N473" s="544"/>
      <c r="AI473" s="40"/>
      <c r="AJ473" s="49"/>
      <c r="AK473" s="3" t="s">
        <v>4320</v>
      </c>
      <c r="AP473" s="49"/>
      <c r="AR473" s="49"/>
      <c r="AS473" s="49"/>
    </row>
    <row r="474" spans="1:45" s="4" customFormat="1" ht="68.25" x14ac:dyDescent="0.25">
      <c r="A474" s="50"/>
      <c r="B474" s="51" t="s">
        <v>62</v>
      </c>
      <c r="C474" s="545" t="s">
        <v>63</v>
      </c>
      <c r="D474" s="545"/>
      <c r="E474" s="545"/>
      <c r="F474" s="545"/>
      <c r="G474" s="545"/>
      <c r="H474" s="545"/>
      <c r="I474" s="545"/>
      <c r="J474" s="545"/>
      <c r="K474" s="545"/>
      <c r="L474" s="545"/>
      <c r="M474" s="545"/>
      <c r="N474" s="546"/>
      <c r="AI474" s="40"/>
      <c r="AJ474" s="49"/>
      <c r="AL474" s="3" t="s">
        <v>63</v>
      </c>
      <c r="AP474" s="49"/>
      <c r="AR474" s="49"/>
      <c r="AS474" s="49"/>
    </row>
    <row r="475" spans="1:45" s="4" customFormat="1" ht="15" x14ac:dyDescent="0.25">
      <c r="A475" s="52"/>
      <c r="B475" s="51" t="s">
        <v>56</v>
      </c>
      <c r="C475" s="543" t="s">
        <v>64</v>
      </c>
      <c r="D475" s="543"/>
      <c r="E475" s="543"/>
      <c r="F475" s="54"/>
      <c r="G475" s="55"/>
      <c r="H475" s="55"/>
      <c r="I475" s="55"/>
      <c r="J475" s="56">
        <v>20.07</v>
      </c>
      <c r="K475" s="58">
        <v>1.1499999999999999</v>
      </c>
      <c r="L475" s="56">
        <v>87.71</v>
      </c>
      <c r="M475" s="58">
        <v>44.77</v>
      </c>
      <c r="N475" s="59">
        <v>3926.78</v>
      </c>
      <c r="AI475" s="40"/>
      <c r="AJ475" s="49"/>
      <c r="AM475" s="3" t="s">
        <v>64</v>
      </c>
      <c r="AP475" s="49"/>
      <c r="AR475" s="49"/>
      <c r="AS475" s="49"/>
    </row>
    <row r="476" spans="1:45" s="4" customFormat="1" ht="15" x14ac:dyDescent="0.25">
      <c r="A476" s="63"/>
      <c r="B476" s="51"/>
      <c r="C476" s="543" t="s">
        <v>71</v>
      </c>
      <c r="D476" s="543"/>
      <c r="E476" s="543"/>
      <c r="F476" s="54" t="s">
        <v>72</v>
      </c>
      <c r="G476" s="58">
        <v>1.81</v>
      </c>
      <c r="H476" s="58">
        <v>1.1499999999999999</v>
      </c>
      <c r="I476" s="65">
        <v>7.9097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7"/>
      <c r="B477" s="51"/>
      <c r="C477" s="547" t="s">
        <v>74</v>
      </c>
      <c r="D477" s="547"/>
      <c r="E477" s="547"/>
      <c r="F477" s="68"/>
      <c r="G477" s="69"/>
      <c r="H477" s="69"/>
      <c r="I477" s="69"/>
      <c r="J477" s="70">
        <v>20.07</v>
      </c>
      <c r="K477" s="69"/>
      <c r="L477" s="70">
        <v>87.71</v>
      </c>
      <c r="M477" s="69"/>
      <c r="N477" s="71">
        <v>3926.78</v>
      </c>
      <c r="AI477" s="40"/>
      <c r="AJ477" s="49"/>
      <c r="AO477" s="3" t="s">
        <v>74</v>
      </c>
      <c r="AP477" s="49"/>
      <c r="AR477" s="49"/>
      <c r="AS477" s="49"/>
    </row>
    <row r="478" spans="1:45" s="4" customFormat="1" ht="15" x14ac:dyDescent="0.25">
      <c r="A478" s="63"/>
      <c r="B478" s="51"/>
      <c r="C478" s="543" t="s">
        <v>75</v>
      </c>
      <c r="D478" s="543"/>
      <c r="E478" s="543"/>
      <c r="F478" s="54"/>
      <c r="G478" s="55"/>
      <c r="H478" s="55"/>
      <c r="I478" s="55"/>
      <c r="J478" s="66"/>
      <c r="K478" s="55"/>
      <c r="L478" s="56">
        <v>87.71</v>
      </c>
      <c r="M478" s="55"/>
      <c r="N478" s="59">
        <v>3926.78</v>
      </c>
      <c r="AI478" s="40"/>
      <c r="AJ478" s="49"/>
      <c r="AN478" s="3" t="s">
        <v>75</v>
      </c>
      <c r="AP478" s="49"/>
      <c r="AR478" s="49"/>
      <c r="AS478" s="49"/>
    </row>
    <row r="479" spans="1:45" s="4" customFormat="1" ht="45.75" x14ac:dyDescent="0.25">
      <c r="A479" s="63"/>
      <c r="B479" s="51" t="s">
        <v>405</v>
      </c>
      <c r="C479" s="543" t="s">
        <v>406</v>
      </c>
      <c r="D479" s="543"/>
      <c r="E479" s="543"/>
      <c r="F479" s="54" t="s">
        <v>78</v>
      </c>
      <c r="G479" s="61">
        <v>103</v>
      </c>
      <c r="H479" s="55"/>
      <c r="I479" s="61">
        <v>103</v>
      </c>
      <c r="J479" s="66"/>
      <c r="K479" s="55"/>
      <c r="L479" s="56">
        <v>90.34</v>
      </c>
      <c r="M479" s="55"/>
      <c r="N479" s="59">
        <v>4044.58</v>
      </c>
      <c r="AI479" s="40"/>
      <c r="AJ479" s="49"/>
      <c r="AN479" s="3" t="s">
        <v>406</v>
      </c>
      <c r="AP479" s="49"/>
      <c r="AR479" s="49"/>
      <c r="AS479" s="49"/>
    </row>
    <row r="480" spans="1:45" s="4" customFormat="1" ht="45.75" x14ac:dyDescent="0.25">
      <c r="A480" s="63"/>
      <c r="B480" s="51" t="s">
        <v>407</v>
      </c>
      <c r="C480" s="543" t="s">
        <v>408</v>
      </c>
      <c r="D480" s="543"/>
      <c r="E480" s="543"/>
      <c r="F480" s="54" t="s">
        <v>78</v>
      </c>
      <c r="G480" s="61">
        <v>59</v>
      </c>
      <c r="H480" s="55"/>
      <c r="I480" s="61">
        <v>59</v>
      </c>
      <c r="J480" s="66"/>
      <c r="K480" s="55"/>
      <c r="L480" s="56">
        <v>51.75</v>
      </c>
      <c r="M480" s="55"/>
      <c r="N480" s="59">
        <v>2316.8000000000002</v>
      </c>
      <c r="AI480" s="40"/>
      <c r="AJ480" s="49"/>
      <c r="AN480" s="3" t="s">
        <v>408</v>
      </c>
      <c r="AP480" s="49"/>
      <c r="AR480" s="49"/>
      <c r="AS480" s="49"/>
    </row>
    <row r="481" spans="1:45" s="4" customFormat="1" ht="15" x14ac:dyDescent="0.25">
      <c r="A481" s="72"/>
      <c r="B481" s="73"/>
      <c r="C481" s="542" t="s">
        <v>81</v>
      </c>
      <c r="D481" s="542"/>
      <c r="E481" s="542"/>
      <c r="F481" s="43"/>
      <c r="G481" s="44"/>
      <c r="H481" s="44"/>
      <c r="I481" s="44"/>
      <c r="J481" s="47"/>
      <c r="K481" s="44"/>
      <c r="L481" s="74">
        <v>229.8</v>
      </c>
      <c r="M481" s="69"/>
      <c r="N481" s="75">
        <v>10288.16</v>
      </c>
      <c r="AI481" s="40"/>
      <c r="AJ481" s="49"/>
      <c r="AP481" s="49" t="s">
        <v>81</v>
      </c>
      <c r="AR481" s="49"/>
      <c r="AS481" s="49"/>
    </row>
    <row r="482" spans="1:45" s="4" customFormat="1" ht="90.75" x14ac:dyDescent="0.25">
      <c r="A482" s="41" t="s">
        <v>1130</v>
      </c>
      <c r="B482" s="42" t="s">
        <v>4321</v>
      </c>
      <c r="C482" s="542" t="s">
        <v>4322</v>
      </c>
      <c r="D482" s="542"/>
      <c r="E482" s="542"/>
      <c r="F482" s="43" t="s">
        <v>191</v>
      </c>
      <c r="G482" s="44">
        <v>6.8000000000000005E-2</v>
      </c>
      <c r="H482" s="45">
        <v>1</v>
      </c>
      <c r="I482" s="92">
        <v>6.8000000000000005E-2</v>
      </c>
      <c r="J482" s="47"/>
      <c r="K482" s="44"/>
      <c r="L482" s="47"/>
      <c r="M482" s="44"/>
      <c r="N482" s="48"/>
      <c r="AI482" s="40"/>
      <c r="AJ482" s="49" t="s">
        <v>4322</v>
      </c>
      <c r="AP482" s="49"/>
      <c r="AR482" s="49"/>
      <c r="AS482" s="49"/>
    </row>
    <row r="483" spans="1:45" s="4" customFormat="1" ht="15" x14ac:dyDescent="0.25">
      <c r="A483" s="67"/>
      <c r="B483" s="53"/>
      <c r="C483" s="543" t="s">
        <v>4323</v>
      </c>
      <c r="D483" s="543"/>
      <c r="E483" s="543"/>
      <c r="F483" s="543"/>
      <c r="G483" s="543"/>
      <c r="H483" s="543"/>
      <c r="I483" s="543"/>
      <c r="J483" s="543"/>
      <c r="K483" s="543"/>
      <c r="L483" s="543"/>
      <c r="M483" s="543"/>
      <c r="N483" s="544"/>
      <c r="AI483" s="40"/>
      <c r="AJ483" s="49"/>
      <c r="AK483" s="3" t="s">
        <v>4323</v>
      </c>
      <c r="AP483" s="49"/>
      <c r="AR483" s="49"/>
      <c r="AS483" s="49"/>
    </row>
    <row r="484" spans="1:45" s="4" customFormat="1" ht="23.25" x14ac:dyDescent="0.25">
      <c r="A484" s="50"/>
      <c r="B484" s="51" t="s">
        <v>117</v>
      </c>
      <c r="C484" s="545" t="s">
        <v>118</v>
      </c>
      <c r="D484" s="545"/>
      <c r="E484" s="545"/>
      <c r="F484" s="545"/>
      <c r="G484" s="545"/>
      <c r="H484" s="545"/>
      <c r="I484" s="545"/>
      <c r="J484" s="545"/>
      <c r="K484" s="545"/>
      <c r="L484" s="545"/>
      <c r="M484" s="545"/>
      <c r="N484" s="546"/>
      <c r="AI484" s="40"/>
      <c r="AJ484" s="49"/>
      <c r="AL484" s="3" t="s">
        <v>118</v>
      </c>
      <c r="AP484" s="49"/>
      <c r="AR484" s="49"/>
      <c r="AS484" s="49"/>
    </row>
    <row r="485" spans="1:45" s="4" customFormat="1" ht="68.25" x14ac:dyDescent="0.25">
      <c r="A485" s="50"/>
      <c r="B485" s="51" t="s">
        <v>62</v>
      </c>
      <c r="C485" s="545" t="s">
        <v>63</v>
      </c>
      <c r="D485" s="545"/>
      <c r="E485" s="545"/>
      <c r="F485" s="545"/>
      <c r="G485" s="545"/>
      <c r="H485" s="545"/>
      <c r="I485" s="545"/>
      <c r="J485" s="545"/>
      <c r="K485" s="545"/>
      <c r="L485" s="545"/>
      <c r="M485" s="545"/>
      <c r="N485" s="546"/>
      <c r="AI485" s="40"/>
      <c r="AJ485" s="49"/>
      <c r="AL485" s="3" t="s">
        <v>63</v>
      </c>
      <c r="AP485" s="49"/>
      <c r="AR485" s="49"/>
      <c r="AS485" s="49"/>
    </row>
    <row r="486" spans="1:45" s="4" customFormat="1" ht="15" x14ac:dyDescent="0.25">
      <c r="A486" s="52"/>
      <c r="B486" s="51" t="s">
        <v>56</v>
      </c>
      <c r="C486" s="543" t="s">
        <v>64</v>
      </c>
      <c r="D486" s="543"/>
      <c r="E486" s="543"/>
      <c r="F486" s="54"/>
      <c r="G486" s="55"/>
      <c r="H486" s="55"/>
      <c r="I486" s="55"/>
      <c r="J486" s="76">
        <v>1799.85</v>
      </c>
      <c r="K486" s="65">
        <v>1.3225</v>
      </c>
      <c r="L486" s="56">
        <v>161.86000000000001</v>
      </c>
      <c r="M486" s="58">
        <v>44.77</v>
      </c>
      <c r="N486" s="59">
        <v>7246.47</v>
      </c>
      <c r="AI486" s="40"/>
      <c r="AJ486" s="49"/>
      <c r="AM486" s="3" t="s">
        <v>64</v>
      </c>
      <c r="AP486" s="49"/>
      <c r="AR486" s="49"/>
      <c r="AS486" s="49"/>
    </row>
    <row r="487" spans="1:45" s="4" customFormat="1" ht="15" x14ac:dyDescent="0.25">
      <c r="A487" s="52"/>
      <c r="B487" s="51" t="s">
        <v>65</v>
      </c>
      <c r="C487" s="543" t="s">
        <v>66</v>
      </c>
      <c r="D487" s="543"/>
      <c r="E487" s="543"/>
      <c r="F487" s="54"/>
      <c r="G487" s="55"/>
      <c r="H487" s="55"/>
      <c r="I487" s="55"/>
      <c r="J487" s="56">
        <v>231.77</v>
      </c>
      <c r="K487" s="65">
        <v>1.4375</v>
      </c>
      <c r="L487" s="56">
        <v>22.66</v>
      </c>
      <c r="M487" s="58">
        <v>13.24</v>
      </c>
      <c r="N487" s="60">
        <v>300.02</v>
      </c>
      <c r="AI487" s="40"/>
      <c r="AJ487" s="49"/>
      <c r="AM487" s="3" t="s">
        <v>66</v>
      </c>
      <c r="AP487" s="49"/>
      <c r="AR487" s="49"/>
      <c r="AS487" s="49"/>
    </row>
    <row r="488" spans="1:45" s="4" customFormat="1" ht="15" x14ac:dyDescent="0.25">
      <c r="A488" s="52"/>
      <c r="B488" s="51" t="s">
        <v>67</v>
      </c>
      <c r="C488" s="543" t="s">
        <v>68</v>
      </c>
      <c r="D488" s="543"/>
      <c r="E488" s="543"/>
      <c r="F488" s="54"/>
      <c r="G488" s="55"/>
      <c r="H488" s="55"/>
      <c r="I488" s="55"/>
      <c r="J488" s="56">
        <v>27.58</v>
      </c>
      <c r="K488" s="65">
        <v>1.4375</v>
      </c>
      <c r="L488" s="56">
        <v>2.7</v>
      </c>
      <c r="M488" s="58">
        <v>44.77</v>
      </c>
      <c r="N488" s="60">
        <v>120.88</v>
      </c>
      <c r="AI488" s="40"/>
      <c r="AJ488" s="49"/>
      <c r="AM488" s="3" t="s">
        <v>68</v>
      </c>
      <c r="AP488" s="49"/>
      <c r="AR488" s="49"/>
      <c r="AS488" s="49"/>
    </row>
    <row r="489" spans="1:45" s="4" customFormat="1" ht="15" x14ac:dyDescent="0.25">
      <c r="A489" s="63"/>
      <c r="B489" s="51"/>
      <c r="C489" s="543" t="s">
        <v>71</v>
      </c>
      <c r="D489" s="543"/>
      <c r="E489" s="543"/>
      <c r="F489" s="54" t="s">
        <v>72</v>
      </c>
      <c r="G489" s="58">
        <v>198.44</v>
      </c>
      <c r="H489" s="65">
        <v>1.3225</v>
      </c>
      <c r="I489" s="94">
        <v>17.845709200000002</v>
      </c>
      <c r="J489" s="66"/>
      <c r="K489" s="55"/>
      <c r="L489" s="66"/>
      <c r="M489" s="55"/>
      <c r="N489" s="62"/>
      <c r="AI489" s="40"/>
      <c r="AJ489" s="49"/>
      <c r="AN489" s="3" t="s">
        <v>71</v>
      </c>
      <c r="AP489" s="49"/>
      <c r="AR489" s="49"/>
      <c r="AS489" s="49"/>
    </row>
    <row r="490" spans="1:45" s="4" customFormat="1" ht="15" x14ac:dyDescent="0.25">
      <c r="A490" s="63"/>
      <c r="B490" s="51"/>
      <c r="C490" s="543" t="s">
        <v>73</v>
      </c>
      <c r="D490" s="543"/>
      <c r="E490" s="543"/>
      <c r="F490" s="54" t="s">
        <v>72</v>
      </c>
      <c r="G490" s="58">
        <v>2.06</v>
      </c>
      <c r="H490" s="65">
        <v>1.4375</v>
      </c>
      <c r="I490" s="78">
        <v>0.20136499999999999</v>
      </c>
      <c r="J490" s="66"/>
      <c r="K490" s="55"/>
      <c r="L490" s="66"/>
      <c r="M490" s="55"/>
      <c r="N490" s="62"/>
      <c r="AI490" s="40"/>
      <c r="AJ490" s="49"/>
      <c r="AN490" s="3" t="s">
        <v>73</v>
      </c>
      <c r="AP490" s="49"/>
      <c r="AR490" s="49"/>
      <c r="AS490" s="49"/>
    </row>
    <row r="491" spans="1:45" s="4" customFormat="1" ht="15" x14ac:dyDescent="0.25">
      <c r="A491" s="67"/>
      <c r="B491" s="51"/>
      <c r="C491" s="547" t="s">
        <v>74</v>
      </c>
      <c r="D491" s="547"/>
      <c r="E491" s="547"/>
      <c r="F491" s="68"/>
      <c r="G491" s="69"/>
      <c r="H491" s="69"/>
      <c r="I491" s="69"/>
      <c r="J491" s="79">
        <v>2031.62</v>
      </c>
      <c r="K491" s="69"/>
      <c r="L491" s="70">
        <v>184.52</v>
      </c>
      <c r="M491" s="69"/>
      <c r="N491" s="71">
        <v>7546.49</v>
      </c>
      <c r="AI491" s="40"/>
      <c r="AJ491" s="49"/>
      <c r="AO491" s="3" t="s">
        <v>74</v>
      </c>
      <c r="AP491" s="49"/>
      <c r="AR491" s="49"/>
      <c r="AS491" s="49"/>
    </row>
    <row r="492" spans="1:45" s="4" customFormat="1" ht="15" x14ac:dyDescent="0.25">
      <c r="A492" s="63"/>
      <c r="B492" s="51"/>
      <c r="C492" s="543" t="s">
        <v>75</v>
      </c>
      <c r="D492" s="543"/>
      <c r="E492" s="543"/>
      <c r="F492" s="54"/>
      <c r="G492" s="55"/>
      <c r="H492" s="55"/>
      <c r="I492" s="55"/>
      <c r="J492" s="66"/>
      <c r="K492" s="55"/>
      <c r="L492" s="56">
        <v>164.56</v>
      </c>
      <c r="M492" s="55"/>
      <c r="N492" s="59">
        <v>7367.35</v>
      </c>
      <c r="AI492" s="40"/>
      <c r="AJ492" s="49"/>
      <c r="AN492" s="3" t="s">
        <v>75</v>
      </c>
      <c r="AP492" s="49"/>
      <c r="AR492" s="49"/>
      <c r="AS492" s="49"/>
    </row>
    <row r="493" spans="1:45" s="4" customFormat="1" ht="23.25" x14ac:dyDescent="0.25">
      <c r="A493" s="63"/>
      <c r="B493" s="51" t="s">
        <v>430</v>
      </c>
      <c r="C493" s="543" t="s">
        <v>332</v>
      </c>
      <c r="D493" s="543"/>
      <c r="E493" s="543"/>
      <c r="F493" s="54" t="s">
        <v>78</v>
      </c>
      <c r="G493" s="61">
        <v>93</v>
      </c>
      <c r="H493" s="55"/>
      <c r="I493" s="61">
        <v>93</v>
      </c>
      <c r="J493" s="66"/>
      <c r="K493" s="55"/>
      <c r="L493" s="56">
        <v>153.04</v>
      </c>
      <c r="M493" s="55"/>
      <c r="N493" s="59">
        <v>6851.64</v>
      </c>
      <c r="AI493" s="40"/>
      <c r="AJ493" s="49"/>
      <c r="AN493" s="3" t="s">
        <v>332</v>
      </c>
      <c r="AP493" s="49"/>
      <c r="AR493" s="49"/>
      <c r="AS493" s="49"/>
    </row>
    <row r="494" spans="1:45" s="4" customFormat="1" ht="45" x14ac:dyDescent="0.25">
      <c r="A494" s="63"/>
      <c r="B494" s="51" t="s">
        <v>431</v>
      </c>
      <c r="C494" s="543" t="s">
        <v>334</v>
      </c>
      <c r="D494" s="543"/>
      <c r="E494" s="543"/>
      <c r="F494" s="54" t="s">
        <v>78</v>
      </c>
      <c r="G494" s="61">
        <v>62</v>
      </c>
      <c r="H494" s="58">
        <v>0.85</v>
      </c>
      <c r="I494" s="64">
        <v>52.7</v>
      </c>
      <c r="J494" s="66"/>
      <c r="K494" s="55"/>
      <c r="L494" s="56">
        <v>86.72</v>
      </c>
      <c r="M494" s="55"/>
      <c r="N494" s="59">
        <v>3882.59</v>
      </c>
      <c r="AI494" s="40"/>
      <c r="AJ494" s="49"/>
      <c r="AN494" s="3" t="s">
        <v>334</v>
      </c>
      <c r="AP494" s="49"/>
      <c r="AR494" s="49"/>
      <c r="AS494" s="49"/>
    </row>
    <row r="495" spans="1:45" s="4" customFormat="1" ht="15" x14ac:dyDescent="0.25">
      <c r="A495" s="72"/>
      <c r="B495" s="73"/>
      <c r="C495" s="542" t="s">
        <v>81</v>
      </c>
      <c r="D495" s="542"/>
      <c r="E495" s="542"/>
      <c r="F495" s="43"/>
      <c r="G495" s="44"/>
      <c r="H495" s="44"/>
      <c r="I495" s="44"/>
      <c r="J495" s="47"/>
      <c r="K495" s="44"/>
      <c r="L495" s="74">
        <v>424.28</v>
      </c>
      <c r="M495" s="69"/>
      <c r="N495" s="75">
        <v>18280.72</v>
      </c>
      <c r="AI495" s="40"/>
      <c r="AJ495" s="49"/>
      <c r="AP495" s="49" t="s">
        <v>81</v>
      </c>
      <c r="AR495" s="49"/>
      <c r="AS495" s="49"/>
    </row>
    <row r="496" spans="1:45" s="4" customFormat="1" ht="23.25" x14ac:dyDescent="0.25">
      <c r="A496" s="41" t="s">
        <v>1134</v>
      </c>
      <c r="B496" s="42" t="s">
        <v>4324</v>
      </c>
      <c r="C496" s="542" t="s">
        <v>4325</v>
      </c>
      <c r="D496" s="542"/>
      <c r="E496" s="542"/>
      <c r="F496" s="43" t="s">
        <v>191</v>
      </c>
      <c r="G496" s="44">
        <v>3.1E-2</v>
      </c>
      <c r="H496" s="45">
        <v>1</v>
      </c>
      <c r="I496" s="92">
        <v>3.1E-2</v>
      </c>
      <c r="J496" s="80">
        <v>12606</v>
      </c>
      <c r="K496" s="44"/>
      <c r="L496" s="74">
        <v>390.79</v>
      </c>
      <c r="M496" s="46">
        <v>8.16</v>
      </c>
      <c r="N496" s="75">
        <v>3188.85</v>
      </c>
      <c r="AI496" s="40"/>
      <c r="AJ496" s="49" t="s">
        <v>4325</v>
      </c>
      <c r="AP496" s="49"/>
      <c r="AR496" s="49"/>
      <c r="AS496" s="49"/>
    </row>
    <row r="497" spans="1:45" s="4" customFormat="1" ht="15" x14ac:dyDescent="0.25">
      <c r="A497" s="67"/>
      <c r="B497" s="53"/>
      <c r="C497" s="543" t="s">
        <v>4326</v>
      </c>
      <c r="D497" s="543"/>
      <c r="E497" s="543"/>
      <c r="F497" s="543"/>
      <c r="G497" s="543"/>
      <c r="H497" s="543"/>
      <c r="I497" s="543"/>
      <c r="J497" s="543"/>
      <c r="K497" s="543"/>
      <c r="L497" s="543"/>
      <c r="M497" s="543"/>
      <c r="N497" s="544"/>
      <c r="AI497" s="40"/>
      <c r="AJ497" s="49"/>
      <c r="AK497" s="3" t="s">
        <v>4326</v>
      </c>
      <c r="AP497" s="49"/>
      <c r="AR497" s="49"/>
      <c r="AS497" s="49"/>
    </row>
    <row r="498" spans="1:45" s="4" customFormat="1" ht="15" x14ac:dyDescent="0.25">
      <c r="A498" s="72"/>
      <c r="B498" s="73"/>
      <c r="C498" s="542" t="s">
        <v>81</v>
      </c>
      <c r="D498" s="542"/>
      <c r="E498" s="542"/>
      <c r="F498" s="43"/>
      <c r="G498" s="44"/>
      <c r="H498" s="44"/>
      <c r="I498" s="44"/>
      <c r="J498" s="47"/>
      <c r="K498" s="44"/>
      <c r="L498" s="74">
        <v>390.79</v>
      </c>
      <c r="M498" s="69"/>
      <c r="N498" s="75">
        <v>3188.85</v>
      </c>
      <c r="AI498" s="40"/>
      <c r="AJ498" s="49"/>
      <c r="AP498" s="49" t="s">
        <v>81</v>
      </c>
      <c r="AR498" s="49"/>
      <c r="AS498" s="49"/>
    </row>
    <row r="499" spans="1:45" s="4" customFormat="1" ht="23.25" x14ac:dyDescent="0.25">
      <c r="A499" s="41" t="s">
        <v>1142</v>
      </c>
      <c r="B499" s="42" t="s">
        <v>3938</v>
      </c>
      <c r="C499" s="542" t="s">
        <v>3939</v>
      </c>
      <c r="D499" s="542"/>
      <c r="E499" s="542"/>
      <c r="F499" s="43" t="s">
        <v>191</v>
      </c>
      <c r="G499" s="44">
        <v>2.5000000000000001E-2</v>
      </c>
      <c r="H499" s="45">
        <v>1</v>
      </c>
      <c r="I499" s="92">
        <v>2.5000000000000001E-2</v>
      </c>
      <c r="J499" s="80">
        <v>10127</v>
      </c>
      <c r="K499" s="44"/>
      <c r="L499" s="74">
        <v>253.18</v>
      </c>
      <c r="M499" s="46">
        <v>8.16</v>
      </c>
      <c r="N499" s="75">
        <v>2065.9499999999998</v>
      </c>
      <c r="AI499" s="40"/>
      <c r="AJ499" s="49" t="s">
        <v>3939</v>
      </c>
      <c r="AP499" s="49"/>
      <c r="AR499" s="49"/>
      <c r="AS499" s="49"/>
    </row>
    <row r="500" spans="1:45" s="4" customFormat="1" ht="15" x14ac:dyDescent="0.25">
      <c r="A500" s="67"/>
      <c r="B500" s="53"/>
      <c r="C500" s="543" t="s">
        <v>4327</v>
      </c>
      <c r="D500" s="543"/>
      <c r="E500" s="543"/>
      <c r="F500" s="543"/>
      <c r="G500" s="543"/>
      <c r="H500" s="543"/>
      <c r="I500" s="543"/>
      <c r="J500" s="543"/>
      <c r="K500" s="543"/>
      <c r="L500" s="543"/>
      <c r="M500" s="543"/>
      <c r="N500" s="544"/>
      <c r="AI500" s="40"/>
      <c r="AJ500" s="49"/>
      <c r="AK500" s="3" t="s">
        <v>4327</v>
      </c>
      <c r="AP500" s="49"/>
      <c r="AR500" s="49"/>
      <c r="AS500" s="49"/>
    </row>
    <row r="501" spans="1:45" s="4" customFormat="1" ht="15" x14ac:dyDescent="0.25">
      <c r="A501" s="72"/>
      <c r="B501" s="73"/>
      <c r="C501" s="542" t="s">
        <v>81</v>
      </c>
      <c r="D501" s="542"/>
      <c r="E501" s="542"/>
      <c r="F501" s="43"/>
      <c r="G501" s="44"/>
      <c r="H501" s="44"/>
      <c r="I501" s="44"/>
      <c r="J501" s="47"/>
      <c r="K501" s="44"/>
      <c r="L501" s="74">
        <v>253.18</v>
      </c>
      <c r="M501" s="69"/>
      <c r="N501" s="75">
        <v>2065.9499999999998</v>
      </c>
      <c r="AI501" s="40"/>
      <c r="AJ501" s="49"/>
      <c r="AP501" s="49" t="s">
        <v>81</v>
      </c>
      <c r="AR501" s="49"/>
      <c r="AS501" s="49"/>
    </row>
    <row r="502" spans="1:45" s="4" customFormat="1" ht="15" x14ac:dyDescent="0.25">
      <c r="A502" s="41" t="s">
        <v>1143</v>
      </c>
      <c r="B502" s="42" t="s">
        <v>4328</v>
      </c>
      <c r="C502" s="542" t="s">
        <v>4329</v>
      </c>
      <c r="D502" s="542"/>
      <c r="E502" s="542"/>
      <c r="F502" s="43" t="s">
        <v>177</v>
      </c>
      <c r="G502" s="44">
        <v>12</v>
      </c>
      <c r="H502" s="45">
        <v>1</v>
      </c>
      <c r="I502" s="45">
        <v>12</v>
      </c>
      <c r="J502" s="74">
        <v>28.18</v>
      </c>
      <c r="K502" s="44"/>
      <c r="L502" s="74">
        <v>338.16</v>
      </c>
      <c r="M502" s="46">
        <v>8.16</v>
      </c>
      <c r="N502" s="75">
        <v>2759.39</v>
      </c>
      <c r="AI502" s="40"/>
      <c r="AJ502" s="49" t="s">
        <v>4329</v>
      </c>
      <c r="AP502" s="49"/>
      <c r="AR502" s="49"/>
      <c r="AS502" s="49"/>
    </row>
    <row r="503" spans="1:45" s="4" customFormat="1" ht="15" x14ac:dyDescent="0.25">
      <c r="A503" s="72"/>
      <c r="B503" s="73"/>
      <c r="C503" s="542" t="s">
        <v>81</v>
      </c>
      <c r="D503" s="542"/>
      <c r="E503" s="542"/>
      <c r="F503" s="43"/>
      <c r="G503" s="44"/>
      <c r="H503" s="44"/>
      <c r="I503" s="44"/>
      <c r="J503" s="47"/>
      <c r="K503" s="44"/>
      <c r="L503" s="74">
        <v>338.16</v>
      </c>
      <c r="M503" s="69"/>
      <c r="N503" s="75">
        <v>2759.39</v>
      </c>
      <c r="AI503" s="40"/>
      <c r="AJ503" s="49"/>
      <c r="AP503" s="49" t="s">
        <v>81</v>
      </c>
      <c r="AR503" s="49"/>
      <c r="AS503" s="49"/>
    </row>
    <row r="504" spans="1:45" s="4" customFormat="1" ht="45.75" x14ac:dyDescent="0.25">
      <c r="A504" s="41" t="s">
        <v>1146</v>
      </c>
      <c r="B504" s="42" t="s">
        <v>4311</v>
      </c>
      <c r="C504" s="542" t="s">
        <v>4330</v>
      </c>
      <c r="D504" s="542"/>
      <c r="E504" s="542"/>
      <c r="F504" s="43" t="s">
        <v>4313</v>
      </c>
      <c r="G504" s="44">
        <v>5.4290000000000003</v>
      </c>
      <c r="H504" s="45">
        <v>1</v>
      </c>
      <c r="I504" s="92">
        <v>5.4290000000000003</v>
      </c>
      <c r="J504" s="47"/>
      <c r="K504" s="44"/>
      <c r="L504" s="47"/>
      <c r="M504" s="44"/>
      <c r="N504" s="48"/>
      <c r="AI504" s="40"/>
      <c r="AJ504" s="49" t="s">
        <v>4330</v>
      </c>
      <c r="AP504" s="49"/>
      <c r="AR504" s="49"/>
      <c r="AS504" s="49"/>
    </row>
    <row r="505" spans="1:45" s="4" customFormat="1" ht="68.25" x14ac:dyDescent="0.25">
      <c r="A505" s="50"/>
      <c r="B505" s="51" t="s">
        <v>62</v>
      </c>
      <c r="C505" s="545" t="s">
        <v>63</v>
      </c>
      <c r="D505" s="545"/>
      <c r="E505" s="545"/>
      <c r="F505" s="545"/>
      <c r="G505" s="545"/>
      <c r="H505" s="545"/>
      <c r="I505" s="545"/>
      <c r="J505" s="545"/>
      <c r="K505" s="545"/>
      <c r="L505" s="545"/>
      <c r="M505" s="545"/>
      <c r="N505" s="546"/>
      <c r="AI505" s="40"/>
      <c r="AJ505" s="49"/>
      <c r="AL505" s="3" t="s">
        <v>63</v>
      </c>
      <c r="AP505" s="49"/>
      <c r="AR505" s="49"/>
      <c r="AS505" s="49"/>
    </row>
    <row r="506" spans="1:45" s="4" customFormat="1" ht="15" x14ac:dyDescent="0.25">
      <c r="A506" s="52"/>
      <c r="B506" s="51" t="s">
        <v>56</v>
      </c>
      <c r="C506" s="543" t="s">
        <v>64</v>
      </c>
      <c r="D506" s="543"/>
      <c r="E506" s="543"/>
      <c r="F506" s="54"/>
      <c r="G506" s="55"/>
      <c r="H506" s="55"/>
      <c r="I506" s="55"/>
      <c r="J506" s="56">
        <v>777.45</v>
      </c>
      <c r="K506" s="58">
        <v>1.1499999999999999</v>
      </c>
      <c r="L506" s="76">
        <v>4853.8900000000003</v>
      </c>
      <c r="M506" s="58">
        <v>44.77</v>
      </c>
      <c r="N506" s="59">
        <v>217308.66</v>
      </c>
      <c r="AI506" s="40"/>
      <c r="AJ506" s="49"/>
      <c r="AM506" s="3" t="s">
        <v>64</v>
      </c>
      <c r="AP506" s="49"/>
      <c r="AR506" s="49"/>
      <c r="AS506" s="49"/>
    </row>
    <row r="507" spans="1:45" s="4" customFormat="1" ht="15" x14ac:dyDescent="0.25">
      <c r="A507" s="52"/>
      <c r="B507" s="51" t="s">
        <v>65</v>
      </c>
      <c r="C507" s="543" t="s">
        <v>66</v>
      </c>
      <c r="D507" s="543"/>
      <c r="E507" s="543"/>
      <c r="F507" s="54"/>
      <c r="G507" s="55"/>
      <c r="H507" s="55"/>
      <c r="I507" s="55"/>
      <c r="J507" s="56">
        <v>119.74</v>
      </c>
      <c r="K507" s="58">
        <v>1.1499999999999999</v>
      </c>
      <c r="L507" s="56">
        <v>747.58</v>
      </c>
      <c r="M507" s="58">
        <v>13.24</v>
      </c>
      <c r="N507" s="59">
        <v>9897.9599999999991</v>
      </c>
      <c r="AI507" s="40"/>
      <c r="AJ507" s="49"/>
      <c r="AM507" s="3" t="s">
        <v>66</v>
      </c>
      <c r="AP507" s="49"/>
      <c r="AR507" s="49"/>
      <c r="AS507" s="49"/>
    </row>
    <row r="508" spans="1:45" s="4" customFormat="1" ht="15" x14ac:dyDescent="0.25">
      <c r="A508" s="52"/>
      <c r="B508" s="51" t="s">
        <v>67</v>
      </c>
      <c r="C508" s="543" t="s">
        <v>68</v>
      </c>
      <c r="D508" s="543"/>
      <c r="E508" s="543"/>
      <c r="F508" s="54"/>
      <c r="G508" s="55"/>
      <c r="H508" s="55"/>
      <c r="I508" s="55"/>
      <c r="J508" s="56">
        <v>7.54</v>
      </c>
      <c r="K508" s="58">
        <v>1.1499999999999999</v>
      </c>
      <c r="L508" s="56">
        <v>47.07</v>
      </c>
      <c r="M508" s="58">
        <v>44.77</v>
      </c>
      <c r="N508" s="59">
        <v>2107.3200000000002</v>
      </c>
      <c r="AI508" s="40"/>
      <c r="AJ508" s="49"/>
      <c r="AM508" s="3" t="s">
        <v>68</v>
      </c>
      <c r="AP508" s="49"/>
      <c r="AR508" s="49"/>
      <c r="AS508" s="49"/>
    </row>
    <row r="509" spans="1:45" s="4" customFormat="1" ht="15" x14ac:dyDescent="0.25">
      <c r="A509" s="52"/>
      <c r="B509" s="51" t="s">
        <v>69</v>
      </c>
      <c r="C509" s="543" t="s">
        <v>70</v>
      </c>
      <c r="D509" s="543"/>
      <c r="E509" s="543"/>
      <c r="F509" s="54"/>
      <c r="G509" s="55"/>
      <c r="H509" s="55"/>
      <c r="I509" s="55"/>
      <c r="J509" s="56">
        <v>84</v>
      </c>
      <c r="K509" s="55"/>
      <c r="L509" s="56">
        <v>456.04</v>
      </c>
      <c r="M509" s="58">
        <v>8.16</v>
      </c>
      <c r="N509" s="59">
        <v>3721.29</v>
      </c>
      <c r="AI509" s="40"/>
      <c r="AJ509" s="49"/>
      <c r="AM509" s="3" t="s">
        <v>70</v>
      </c>
      <c r="AP509" s="49"/>
      <c r="AR509" s="49"/>
      <c r="AS509" s="49"/>
    </row>
    <row r="510" spans="1:45" s="4" customFormat="1" ht="15" x14ac:dyDescent="0.25">
      <c r="A510" s="63"/>
      <c r="B510" s="51"/>
      <c r="C510" s="543" t="s">
        <v>71</v>
      </c>
      <c r="D510" s="543"/>
      <c r="E510" s="543"/>
      <c r="F510" s="54" t="s">
        <v>72</v>
      </c>
      <c r="G510" s="58">
        <v>84.69</v>
      </c>
      <c r="H510" s="58">
        <v>1.1499999999999999</v>
      </c>
      <c r="I510" s="94">
        <v>528.74931149999998</v>
      </c>
      <c r="J510" s="66"/>
      <c r="K510" s="55"/>
      <c r="L510" s="66"/>
      <c r="M510" s="55"/>
      <c r="N510" s="62"/>
      <c r="AI510" s="40"/>
      <c r="AJ510" s="49"/>
      <c r="AN510" s="3" t="s">
        <v>71</v>
      </c>
      <c r="AP510" s="49"/>
      <c r="AR510" s="49"/>
      <c r="AS510" s="49"/>
    </row>
    <row r="511" spans="1:45" s="4" customFormat="1" ht="15" x14ac:dyDescent="0.25">
      <c r="A511" s="63"/>
      <c r="B511" s="51"/>
      <c r="C511" s="543" t="s">
        <v>73</v>
      </c>
      <c r="D511" s="543"/>
      <c r="E511" s="543"/>
      <c r="F511" s="54" t="s">
        <v>72</v>
      </c>
      <c r="G511" s="58">
        <v>0.65</v>
      </c>
      <c r="H511" s="58">
        <v>1.1499999999999999</v>
      </c>
      <c r="I511" s="94">
        <v>4.0581775000000002</v>
      </c>
      <c r="J511" s="66"/>
      <c r="K511" s="55"/>
      <c r="L511" s="66"/>
      <c r="M511" s="55"/>
      <c r="N511" s="62"/>
      <c r="AI511" s="40"/>
      <c r="AJ511" s="49"/>
      <c r="AN511" s="3" t="s">
        <v>73</v>
      </c>
      <c r="AP511" s="49"/>
      <c r="AR511" s="49"/>
      <c r="AS511" s="49"/>
    </row>
    <row r="512" spans="1:45" s="4" customFormat="1" ht="15" x14ac:dyDescent="0.25">
      <c r="A512" s="67"/>
      <c r="B512" s="51"/>
      <c r="C512" s="547" t="s">
        <v>74</v>
      </c>
      <c r="D512" s="547"/>
      <c r="E512" s="547"/>
      <c r="F512" s="68"/>
      <c r="G512" s="69"/>
      <c r="H512" s="69"/>
      <c r="I512" s="69"/>
      <c r="J512" s="70">
        <v>981.19</v>
      </c>
      <c r="K512" s="69"/>
      <c r="L512" s="79">
        <v>6057.51</v>
      </c>
      <c r="M512" s="69"/>
      <c r="N512" s="71">
        <v>230927.91</v>
      </c>
      <c r="AI512" s="40"/>
      <c r="AJ512" s="49"/>
      <c r="AO512" s="3" t="s">
        <v>74</v>
      </c>
      <c r="AP512" s="49"/>
      <c r="AR512" s="49"/>
      <c r="AS512" s="49"/>
    </row>
    <row r="513" spans="1:45" s="4" customFormat="1" ht="15" x14ac:dyDescent="0.25">
      <c r="A513" s="63"/>
      <c r="B513" s="51"/>
      <c r="C513" s="543" t="s">
        <v>75</v>
      </c>
      <c r="D513" s="543"/>
      <c r="E513" s="543"/>
      <c r="F513" s="54"/>
      <c r="G513" s="55"/>
      <c r="H513" s="55"/>
      <c r="I513" s="55"/>
      <c r="J513" s="66"/>
      <c r="K513" s="55"/>
      <c r="L513" s="76">
        <v>4900.96</v>
      </c>
      <c r="M513" s="55"/>
      <c r="N513" s="59">
        <v>219415.98</v>
      </c>
      <c r="AI513" s="40"/>
      <c r="AJ513" s="49"/>
      <c r="AN513" s="3" t="s">
        <v>75</v>
      </c>
      <c r="AP513" s="49"/>
      <c r="AR513" s="49"/>
      <c r="AS513" s="49"/>
    </row>
    <row r="514" spans="1:45" s="4" customFormat="1" ht="45.75" x14ac:dyDescent="0.25">
      <c r="A514" s="63"/>
      <c r="B514" s="51" t="s">
        <v>405</v>
      </c>
      <c r="C514" s="543" t="s">
        <v>406</v>
      </c>
      <c r="D514" s="543"/>
      <c r="E514" s="543"/>
      <c r="F514" s="54" t="s">
        <v>78</v>
      </c>
      <c r="G514" s="61">
        <v>103</v>
      </c>
      <c r="H514" s="55"/>
      <c r="I514" s="61">
        <v>103</v>
      </c>
      <c r="J514" s="66"/>
      <c r="K514" s="55"/>
      <c r="L514" s="76">
        <v>5047.99</v>
      </c>
      <c r="M514" s="55"/>
      <c r="N514" s="59">
        <v>225998.46</v>
      </c>
      <c r="AI514" s="40"/>
      <c r="AJ514" s="49"/>
      <c r="AN514" s="3" t="s">
        <v>406</v>
      </c>
      <c r="AP514" s="49"/>
      <c r="AR514" s="49"/>
      <c r="AS514" s="49"/>
    </row>
    <row r="515" spans="1:45" s="4" customFormat="1" ht="45.75" x14ac:dyDescent="0.25">
      <c r="A515" s="63"/>
      <c r="B515" s="51" t="s">
        <v>407</v>
      </c>
      <c r="C515" s="543" t="s">
        <v>408</v>
      </c>
      <c r="D515" s="543"/>
      <c r="E515" s="543"/>
      <c r="F515" s="54" t="s">
        <v>78</v>
      </c>
      <c r="G515" s="61">
        <v>59</v>
      </c>
      <c r="H515" s="55"/>
      <c r="I515" s="61">
        <v>59</v>
      </c>
      <c r="J515" s="66"/>
      <c r="K515" s="55"/>
      <c r="L515" s="76">
        <v>2891.57</v>
      </c>
      <c r="M515" s="55"/>
      <c r="N515" s="59">
        <v>129455.43</v>
      </c>
      <c r="AI515" s="40"/>
      <c r="AJ515" s="49"/>
      <c r="AN515" s="3" t="s">
        <v>408</v>
      </c>
      <c r="AP515" s="49"/>
      <c r="AR515" s="49"/>
      <c r="AS515" s="49"/>
    </row>
    <row r="516" spans="1:45" s="4" customFormat="1" ht="15" x14ac:dyDescent="0.25">
      <c r="A516" s="72"/>
      <c r="B516" s="73"/>
      <c r="C516" s="542" t="s">
        <v>81</v>
      </c>
      <c r="D516" s="542"/>
      <c r="E516" s="542"/>
      <c r="F516" s="43"/>
      <c r="G516" s="44"/>
      <c r="H516" s="44"/>
      <c r="I516" s="44"/>
      <c r="J516" s="47"/>
      <c r="K516" s="44"/>
      <c r="L516" s="80">
        <v>13997.07</v>
      </c>
      <c r="M516" s="69"/>
      <c r="N516" s="75">
        <v>586381.80000000005</v>
      </c>
      <c r="AI516" s="40"/>
      <c r="AJ516" s="49"/>
      <c r="AP516" s="49" t="s">
        <v>81</v>
      </c>
      <c r="AR516" s="49"/>
      <c r="AS516" s="49"/>
    </row>
    <row r="517" spans="1:45" s="4" customFormat="1" ht="23.25" x14ac:dyDescent="0.25">
      <c r="A517" s="41" t="s">
        <v>1150</v>
      </c>
      <c r="B517" s="42" t="s">
        <v>4331</v>
      </c>
      <c r="C517" s="542" t="s">
        <v>4332</v>
      </c>
      <c r="D517" s="542"/>
      <c r="E517" s="542"/>
      <c r="F517" s="43" t="s">
        <v>191</v>
      </c>
      <c r="G517" s="44">
        <v>5.4290000000000003</v>
      </c>
      <c r="H517" s="45">
        <v>1</v>
      </c>
      <c r="I517" s="92">
        <v>5.4290000000000003</v>
      </c>
      <c r="J517" s="80">
        <v>4840.6499999999996</v>
      </c>
      <c r="K517" s="44"/>
      <c r="L517" s="80">
        <v>26279.89</v>
      </c>
      <c r="M517" s="46">
        <v>8.16</v>
      </c>
      <c r="N517" s="75">
        <v>214443.9</v>
      </c>
      <c r="AI517" s="40"/>
      <c r="AJ517" s="49" t="s">
        <v>4332</v>
      </c>
      <c r="AP517" s="49"/>
      <c r="AR517" s="49"/>
      <c r="AS517" s="49"/>
    </row>
    <row r="518" spans="1:45" s="4" customFormat="1" ht="15" x14ac:dyDescent="0.25">
      <c r="A518" s="72"/>
      <c r="B518" s="73"/>
      <c r="C518" s="542" t="s">
        <v>81</v>
      </c>
      <c r="D518" s="542"/>
      <c r="E518" s="542"/>
      <c r="F518" s="43"/>
      <c r="G518" s="44"/>
      <c r="H518" s="44"/>
      <c r="I518" s="44"/>
      <c r="J518" s="47"/>
      <c r="K518" s="44"/>
      <c r="L518" s="80">
        <v>26279.89</v>
      </c>
      <c r="M518" s="69"/>
      <c r="N518" s="75">
        <v>214443.9</v>
      </c>
      <c r="AI518" s="40"/>
      <c r="AJ518" s="49"/>
      <c r="AP518" s="49" t="s">
        <v>81</v>
      </c>
      <c r="AR518" s="49"/>
      <c r="AS518" s="49"/>
    </row>
    <row r="519" spans="1:45" s="4" customFormat="1" ht="15" x14ac:dyDescent="0.25">
      <c r="A519" s="83"/>
      <c r="B519" s="84"/>
      <c r="C519" s="84"/>
      <c r="D519" s="84"/>
      <c r="E519" s="84"/>
      <c r="F519" s="85"/>
      <c r="G519" s="85"/>
      <c r="H519" s="85"/>
      <c r="I519" s="85"/>
      <c r="J519" s="86"/>
      <c r="K519" s="85"/>
      <c r="L519" s="86"/>
      <c r="M519" s="55"/>
      <c r="N519" s="86"/>
      <c r="AI519" s="40"/>
      <c r="AJ519" s="49"/>
      <c r="AP519" s="49"/>
      <c r="AR519" s="49"/>
      <c r="AS519" s="49"/>
    </row>
    <row r="520" spans="1:45" s="4" customFormat="1" ht="15" x14ac:dyDescent="0.25">
      <c r="A520" s="87"/>
      <c r="B520" s="88"/>
      <c r="C520" s="542" t="s">
        <v>4333</v>
      </c>
      <c r="D520" s="542"/>
      <c r="E520" s="542"/>
      <c r="F520" s="542"/>
      <c r="G520" s="542"/>
      <c r="H520" s="542"/>
      <c r="I520" s="542"/>
      <c r="J520" s="542"/>
      <c r="K520" s="542"/>
      <c r="L520" s="89">
        <v>1353802.29</v>
      </c>
      <c r="M520" s="90"/>
      <c r="N520" s="91">
        <v>14671780.98</v>
      </c>
      <c r="AI520" s="40"/>
      <c r="AJ520" s="49"/>
      <c r="AP520" s="49"/>
      <c r="AR520" s="49"/>
      <c r="AS520" s="49" t="s">
        <v>4333</v>
      </c>
    </row>
    <row r="521" spans="1:45" s="4" customFormat="1" ht="15" x14ac:dyDescent="0.25">
      <c r="A521" s="536" t="s">
        <v>4334</v>
      </c>
      <c r="B521" s="537"/>
      <c r="C521" s="537"/>
      <c r="D521" s="537"/>
      <c r="E521" s="537"/>
      <c r="F521" s="537"/>
      <c r="G521" s="537"/>
      <c r="H521" s="537"/>
      <c r="I521" s="537"/>
      <c r="J521" s="537"/>
      <c r="K521" s="537"/>
      <c r="L521" s="537"/>
      <c r="M521" s="537"/>
      <c r="N521" s="538"/>
      <c r="AI521" s="40" t="s">
        <v>4334</v>
      </c>
      <c r="AJ521" s="49"/>
      <c r="AP521" s="49"/>
      <c r="AR521" s="49"/>
      <c r="AS521" s="49"/>
    </row>
    <row r="522" spans="1:45" s="4" customFormat="1" ht="15" x14ac:dyDescent="0.25">
      <c r="A522" s="539" t="s">
        <v>4335</v>
      </c>
      <c r="B522" s="540"/>
      <c r="C522" s="540"/>
      <c r="D522" s="540"/>
      <c r="E522" s="540"/>
      <c r="F522" s="540"/>
      <c r="G522" s="540"/>
      <c r="H522" s="540"/>
      <c r="I522" s="540"/>
      <c r="J522" s="540"/>
      <c r="K522" s="540"/>
      <c r="L522" s="540"/>
      <c r="M522" s="540"/>
      <c r="N522" s="541"/>
      <c r="AI522" s="40"/>
      <c r="AJ522" s="49"/>
      <c r="AP522" s="49"/>
      <c r="AR522" s="49" t="s">
        <v>4335</v>
      </c>
      <c r="AS522" s="49"/>
    </row>
    <row r="523" spans="1:45" s="4" customFormat="1" ht="34.5" x14ac:dyDescent="0.25">
      <c r="A523" s="41" t="s">
        <v>1154</v>
      </c>
      <c r="B523" s="42" t="s">
        <v>1000</v>
      </c>
      <c r="C523" s="542" t="s">
        <v>1001</v>
      </c>
      <c r="D523" s="542"/>
      <c r="E523" s="542"/>
      <c r="F523" s="43" t="s">
        <v>428</v>
      </c>
      <c r="G523" s="44">
        <v>2.2610000000000001</v>
      </c>
      <c r="H523" s="45">
        <v>1</v>
      </c>
      <c r="I523" s="92">
        <v>2.2610000000000001</v>
      </c>
      <c r="J523" s="47"/>
      <c r="K523" s="44"/>
      <c r="L523" s="47"/>
      <c r="M523" s="44"/>
      <c r="N523" s="48"/>
      <c r="AI523" s="40"/>
      <c r="AJ523" s="49" t="s">
        <v>1001</v>
      </c>
      <c r="AP523" s="49"/>
      <c r="AR523" s="49"/>
      <c r="AS523" s="49"/>
    </row>
    <row r="524" spans="1:45" s="4" customFormat="1" ht="15" x14ac:dyDescent="0.25">
      <c r="A524" s="67"/>
      <c r="B524" s="53"/>
      <c r="C524" s="543" t="s">
        <v>4336</v>
      </c>
      <c r="D524" s="543"/>
      <c r="E524" s="543"/>
      <c r="F524" s="543"/>
      <c r="G524" s="543"/>
      <c r="H524" s="543"/>
      <c r="I524" s="543"/>
      <c r="J524" s="543"/>
      <c r="K524" s="543"/>
      <c r="L524" s="543"/>
      <c r="M524" s="543"/>
      <c r="N524" s="544"/>
      <c r="AI524" s="40"/>
      <c r="AJ524" s="49"/>
      <c r="AK524" s="3" t="s">
        <v>4336</v>
      </c>
      <c r="AP524" s="49"/>
      <c r="AR524" s="49"/>
      <c r="AS524" s="49"/>
    </row>
    <row r="525" spans="1:45" s="4" customFormat="1" ht="23.25" x14ac:dyDescent="0.25">
      <c r="A525" s="50"/>
      <c r="B525" s="51" t="s">
        <v>117</v>
      </c>
      <c r="C525" s="545" t="s">
        <v>118</v>
      </c>
      <c r="D525" s="545"/>
      <c r="E525" s="545"/>
      <c r="F525" s="545"/>
      <c r="G525" s="545"/>
      <c r="H525" s="545"/>
      <c r="I525" s="545"/>
      <c r="J525" s="545"/>
      <c r="K525" s="545"/>
      <c r="L525" s="545"/>
      <c r="M525" s="545"/>
      <c r="N525" s="546"/>
      <c r="AI525" s="40"/>
      <c r="AJ525" s="49"/>
      <c r="AL525" s="3" t="s">
        <v>118</v>
      </c>
      <c r="AP525" s="49"/>
      <c r="AR525" s="49"/>
      <c r="AS525" s="49"/>
    </row>
    <row r="526" spans="1:45" s="4" customFormat="1" ht="68.25" x14ac:dyDescent="0.25">
      <c r="A526" s="50"/>
      <c r="B526" s="51" t="s">
        <v>62</v>
      </c>
      <c r="C526" s="545" t="s">
        <v>63</v>
      </c>
      <c r="D526" s="545"/>
      <c r="E526" s="545"/>
      <c r="F526" s="545"/>
      <c r="G526" s="545"/>
      <c r="H526" s="545"/>
      <c r="I526" s="545"/>
      <c r="J526" s="545"/>
      <c r="K526" s="545"/>
      <c r="L526" s="545"/>
      <c r="M526" s="545"/>
      <c r="N526" s="546"/>
      <c r="AI526" s="40"/>
      <c r="AJ526" s="49"/>
      <c r="AL526" s="3" t="s">
        <v>63</v>
      </c>
      <c r="AP526" s="49"/>
      <c r="AR526" s="49"/>
      <c r="AS526" s="49"/>
    </row>
    <row r="527" spans="1:45" s="4" customFormat="1" ht="15" x14ac:dyDescent="0.25">
      <c r="A527" s="52"/>
      <c r="B527" s="51" t="s">
        <v>56</v>
      </c>
      <c r="C527" s="543" t="s">
        <v>64</v>
      </c>
      <c r="D527" s="543"/>
      <c r="E527" s="543"/>
      <c r="F527" s="54"/>
      <c r="G527" s="55"/>
      <c r="H527" s="55"/>
      <c r="I527" s="55"/>
      <c r="J527" s="56">
        <v>178.84</v>
      </c>
      <c r="K527" s="65">
        <v>1.3225</v>
      </c>
      <c r="L527" s="56">
        <v>534.76</v>
      </c>
      <c r="M527" s="58">
        <v>44.77</v>
      </c>
      <c r="N527" s="59">
        <v>23941.21</v>
      </c>
      <c r="AI527" s="40"/>
      <c r="AJ527" s="49"/>
      <c r="AM527" s="3" t="s">
        <v>64</v>
      </c>
      <c r="AP527" s="49"/>
      <c r="AR527" s="49"/>
      <c r="AS527" s="49"/>
    </row>
    <row r="528" spans="1:45" s="4" customFormat="1" ht="15" x14ac:dyDescent="0.25">
      <c r="A528" s="52"/>
      <c r="B528" s="51" t="s">
        <v>65</v>
      </c>
      <c r="C528" s="543" t="s">
        <v>66</v>
      </c>
      <c r="D528" s="543"/>
      <c r="E528" s="543"/>
      <c r="F528" s="54"/>
      <c r="G528" s="55"/>
      <c r="H528" s="55"/>
      <c r="I528" s="55"/>
      <c r="J528" s="76">
        <v>1228.57</v>
      </c>
      <c r="K528" s="65">
        <v>1.4375</v>
      </c>
      <c r="L528" s="76">
        <v>3993.08</v>
      </c>
      <c r="M528" s="58">
        <v>13.24</v>
      </c>
      <c r="N528" s="59">
        <v>52868.38</v>
      </c>
      <c r="AI528" s="40"/>
      <c r="AJ528" s="49"/>
      <c r="AM528" s="3" t="s">
        <v>66</v>
      </c>
      <c r="AP528" s="49"/>
      <c r="AR528" s="49"/>
      <c r="AS528" s="49"/>
    </row>
    <row r="529" spans="1:45" s="4" customFormat="1" ht="15" x14ac:dyDescent="0.25">
      <c r="A529" s="52"/>
      <c r="B529" s="51" t="s">
        <v>67</v>
      </c>
      <c r="C529" s="543" t="s">
        <v>68</v>
      </c>
      <c r="D529" s="543"/>
      <c r="E529" s="543"/>
      <c r="F529" s="54"/>
      <c r="G529" s="55"/>
      <c r="H529" s="55"/>
      <c r="I529" s="55"/>
      <c r="J529" s="56">
        <v>51.94</v>
      </c>
      <c r="K529" s="65">
        <v>1.4375</v>
      </c>
      <c r="L529" s="56">
        <v>168.81</v>
      </c>
      <c r="M529" s="58">
        <v>44.77</v>
      </c>
      <c r="N529" s="59">
        <v>7557.62</v>
      </c>
      <c r="AI529" s="40"/>
      <c r="AJ529" s="49"/>
      <c r="AM529" s="3" t="s">
        <v>68</v>
      </c>
      <c r="AP529" s="49"/>
      <c r="AR529" s="49"/>
      <c r="AS529" s="49"/>
    </row>
    <row r="530" spans="1:45" s="4" customFormat="1" ht="15" x14ac:dyDescent="0.25">
      <c r="A530" s="52"/>
      <c r="B530" s="51" t="s">
        <v>69</v>
      </c>
      <c r="C530" s="543" t="s">
        <v>70</v>
      </c>
      <c r="D530" s="543"/>
      <c r="E530" s="543"/>
      <c r="F530" s="54"/>
      <c r="G530" s="55"/>
      <c r="H530" s="55"/>
      <c r="I530" s="55"/>
      <c r="J530" s="56">
        <v>418.42</v>
      </c>
      <c r="K530" s="55"/>
      <c r="L530" s="56">
        <v>946.05</v>
      </c>
      <c r="M530" s="58">
        <v>8.16</v>
      </c>
      <c r="N530" s="59">
        <v>7719.77</v>
      </c>
      <c r="AI530" s="40"/>
      <c r="AJ530" s="49"/>
      <c r="AM530" s="3" t="s">
        <v>70</v>
      </c>
      <c r="AP530" s="49"/>
      <c r="AR530" s="49"/>
      <c r="AS530" s="49"/>
    </row>
    <row r="531" spans="1:45" s="4" customFormat="1" ht="15" x14ac:dyDescent="0.25">
      <c r="A531" s="63"/>
      <c r="B531" s="51"/>
      <c r="C531" s="543" t="s">
        <v>71</v>
      </c>
      <c r="D531" s="543"/>
      <c r="E531" s="543"/>
      <c r="F531" s="54" t="s">
        <v>72</v>
      </c>
      <c r="G531" s="58">
        <v>21.89</v>
      </c>
      <c r="H531" s="65">
        <v>1.3225</v>
      </c>
      <c r="I531" s="78">
        <v>65.454875999999999</v>
      </c>
      <c r="J531" s="66"/>
      <c r="K531" s="55"/>
      <c r="L531" s="66"/>
      <c r="M531" s="55"/>
      <c r="N531" s="62"/>
      <c r="AI531" s="40"/>
      <c r="AJ531" s="49"/>
      <c r="AN531" s="3" t="s">
        <v>71</v>
      </c>
      <c r="AP531" s="49"/>
      <c r="AR531" s="49"/>
      <c r="AS531" s="49"/>
    </row>
    <row r="532" spans="1:45" s="4" customFormat="1" ht="15" x14ac:dyDescent="0.25">
      <c r="A532" s="63"/>
      <c r="B532" s="51"/>
      <c r="C532" s="543" t="s">
        <v>73</v>
      </c>
      <c r="D532" s="543"/>
      <c r="E532" s="543"/>
      <c r="F532" s="54" t="s">
        <v>72</v>
      </c>
      <c r="G532" s="58">
        <v>4.5199999999999996</v>
      </c>
      <c r="H532" s="65">
        <v>1.4375</v>
      </c>
      <c r="I532" s="94">
        <v>14.6908475</v>
      </c>
      <c r="J532" s="66"/>
      <c r="K532" s="55"/>
      <c r="L532" s="66"/>
      <c r="M532" s="55"/>
      <c r="N532" s="62"/>
      <c r="AI532" s="40"/>
      <c r="AJ532" s="49"/>
      <c r="AN532" s="3" t="s">
        <v>73</v>
      </c>
      <c r="AP532" s="49"/>
      <c r="AR532" s="49"/>
      <c r="AS532" s="49"/>
    </row>
    <row r="533" spans="1:45" s="4" customFormat="1" ht="15" x14ac:dyDescent="0.25">
      <c r="A533" s="67"/>
      <c r="B533" s="51"/>
      <c r="C533" s="547" t="s">
        <v>74</v>
      </c>
      <c r="D533" s="547"/>
      <c r="E533" s="547"/>
      <c r="F533" s="68"/>
      <c r="G533" s="69"/>
      <c r="H533" s="69"/>
      <c r="I533" s="69"/>
      <c r="J533" s="79">
        <v>1825.83</v>
      </c>
      <c r="K533" s="69"/>
      <c r="L533" s="79">
        <v>5473.89</v>
      </c>
      <c r="M533" s="69"/>
      <c r="N533" s="71">
        <v>84529.36</v>
      </c>
      <c r="AI533" s="40"/>
      <c r="AJ533" s="49"/>
      <c r="AO533" s="3" t="s">
        <v>74</v>
      </c>
      <c r="AP533" s="49"/>
      <c r="AR533" s="49"/>
      <c r="AS533" s="49"/>
    </row>
    <row r="534" spans="1:45" s="4" customFormat="1" ht="15" x14ac:dyDescent="0.25">
      <c r="A534" s="63"/>
      <c r="B534" s="51"/>
      <c r="C534" s="543" t="s">
        <v>75</v>
      </c>
      <c r="D534" s="543"/>
      <c r="E534" s="543"/>
      <c r="F534" s="54"/>
      <c r="G534" s="55"/>
      <c r="H534" s="55"/>
      <c r="I534" s="55"/>
      <c r="J534" s="66"/>
      <c r="K534" s="55"/>
      <c r="L534" s="56">
        <v>703.57</v>
      </c>
      <c r="M534" s="55"/>
      <c r="N534" s="59">
        <v>31498.83</v>
      </c>
      <c r="AI534" s="40"/>
      <c r="AJ534" s="49"/>
      <c r="AN534" s="3" t="s">
        <v>75</v>
      </c>
      <c r="AP534" s="49"/>
      <c r="AR534" s="49"/>
      <c r="AS534" s="49"/>
    </row>
    <row r="535" spans="1:45" s="4" customFormat="1" ht="45" x14ac:dyDescent="0.25">
      <c r="A535" s="63"/>
      <c r="B535" s="51" t="s">
        <v>727</v>
      </c>
      <c r="C535" s="543" t="s">
        <v>728</v>
      </c>
      <c r="D535" s="543"/>
      <c r="E535" s="543"/>
      <c r="F535" s="54" t="s">
        <v>78</v>
      </c>
      <c r="G535" s="61">
        <v>147</v>
      </c>
      <c r="H535" s="55"/>
      <c r="I535" s="61">
        <v>147</v>
      </c>
      <c r="J535" s="66"/>
      <c r="K535" s="55"/>
      <c r="L535" s="76">
        <v>1034.25</v>
      </c>
      <c r="M535" s="55"/>
      <c r="N535" s="59">
        <v>46303.28</v>
      </c>
      <c r="AI535" s="40"/>
      <c r="AJ535" s="49"/>
      <c r="AN535" s="3" t="s">
        <v>728</v>
      </c>
      <c r="AP535" s="49"/>
      <c r="AR535" s="49"/>
      <c r="AS535" s="49"/>
    </row>
    <row r="536" spans="1:45" s="4" customFormat="1" ht="56.25" x14ac:dyDescent="0.25">
      <c r="A536" s="63"/>
      <c r="B536" s="51" t="s">
        <v>729</v>
      </c>
      <c r="C536" s="543" t="s">
        <v>730</v>
      </c>
      <c r="D536" s="543"/>
      <c r="E536" s="543"/>
      <c r="F536" s="54" t="s">
        <v>78</v>
      </c>
      <c r="G536" s="61">
        <v>134</v>
      </c>
      <c r="H536" s="58">
        <v>0.85</v>
      </c>
      <c r="I536" s="64">
        <v>113.9</v>
      </c>
      <c r="J536" s="66"/>
      <c r="K536" s="55"/>
      <c r="L536" s="56">
        <v>801.37</v>
      </c>
      <c r="M536" s="55"/>
      <c r="N536" s="59">
        <v>35877.17</v>
      </c>
      <c r="AI536" s="40"/>
      <c r="AJ536" s="49"/>
      <c r="AN536" s="3" t="s">
        <v>730</v>
      </c>
      <c r="AP536" s="49"/>
      <c r="AR536" s="49"/>
      <c r="AS536" s="49"/>
    </row>
    <row r="537" spans="1:45" s="4" customFormat="1" ht="15" x14ac:dyDescent="0.25">
      <c r="A537" s="72"/>
      <c r="B537" s="73"/>
      <c r="C537" s="542" t="s">
        <v>81</v>
      </c>
      <c r="D537" s="542"/>
      <c r="E537" s="542"/>
      <c r="F537" s="43"/>
      <c r="G537" s="44"/>
      <c r="H537" s="44"/>
      <c r="I537" s="44"/>
      <c r="J537" s="47"/>
      <c r="K537" s="44"/>
      <c r="L537" s="80">
        <v>7309.51</v>
      </c>
      <c r="M537" s="69"/>
      <c r="N537" s="75">
        <v>166709.81</v>
      </c>
      <c r="AI537" s="40"/>
      <c r="AJ537" s="49"/>
      <c r="AP537" s="49" t="s">
        <v>81</v>
      </c>
      <c r="AR537" s="49"/>
      <c r="AS537" s="49"/>
    </row>
    <row r="538" spans="1:45" s="4" customFormat="1" ht="45.75" x14ac:dyDescent="0.25">
      <c r="A538" s="41" t="s">
        <v>1158</v>
      </c>
      <c r="B538" s="42" t="s">
        <v>4337</v>
      </c>
      <c r="C538" s="542" t="s">
        <v>4338</v>
      </c>
      <c r="D538" s="542"/>
      <c r="E538" s="542"/>
      <c r="F538" s="43" t="s">
        <v>513</v>
      </c>
      <c r="G538" s="44">
        <v>-0.61799999999999999</v>
      </c>
      <c r="H538" s="45">
        <v>1</v>
      </c>
      <c r="I538" s="92">
        <v>-0.61799999999999999</v>
      </c>
      <c r="J538" s="47"/>
      <c r="K538" s="44"/>
      <c r="L538" s="74">
        <v>-103.27</v>
      </c>
      <c r="M538" s="44"/>
      <c r="N538" s="75">
        <v>-2102.7600000000002</v>
      </c>
      <c r="AI538" s="40"/>
      <c r="AJ538" s="49" t="s">
        <v>4338</v>
      </c>
      <c r="AP538" s="49"/>
      <c r="AR538" s="49"/>
      <c r="AS538" s="49"/>
    </row>
    <row r="539" spans="1:45" s="4" customFormat="1" ht="23.25" x14ac:dyDescent="0.25">
      <c r="A539" s="50"/>
      <c r="B539" s="51" t="s">
        <v>117</v>
      </c>
      <c r="C539" s="545" t="s">
        <v>118</v>
      </c>
      <c r="D539" s="545"/>
      <c r="E539" s="545"/>
      <c r="F539" s="545"/>
      <c r="G539" s="545"/>
      <c r="H539" s="545"/>
      <c r="I539" s="545"/>
      <c r="J539" s="545"/>
      <c r="K539" s="545"/>
      <c r="L539" s="545"/>
      <c r="M539" s="545"/>
      <c r="N539" s="546"/>
      <c r="AI539" s="40"/>
      <c r="AJ539" s="49"/>
      <c r="AL539" s="3" t="s">
        <v>118</v>
      </c>
      <c r="AP539" s="49"/>
      <c r="AR539" s="49"/>
      <c r="AS539" s="49"/>
    </row>
    <row r="540" spans="1:45" s="4" customFormat="1" ht="68.25" x14ac:dyDescent="0.25">
      <c r="A540" s="50"/>
      <c r="B540" s="51" t="s">
        <v>62</v>
      </c>
      <c r="C540" s="545" t="s">
        <v>63</v>
      </c>
      <c r="D540" s="545"/>
      <c r="E540" s="545"/>
      <c r="F540" s="545"/>
      <c r="G540" s="545"/>
      <c r="H540" s="545"/>
      <c r="I540" s="545"/>
      <c r="J540" s="545"/>
      <c r="K540" s="545"/>
      <c r="L540" s="545"/>
      <c r="M540" s="545"/>
      <c r="N540" s="546"/>
      <c r="AI540" s="40"/>
      <c r="AJ540" s="49"/>
      <c r="AL540" s="3" t="s">
        <v>63</v>
      </c>
      <c r="AP540" s="49"/>
      <c r="AR540" s="49"/>
      <c r="AS540" s="49"/>
    </row>
    <row r="541" spans="1:45" s="4" customFormat="1" ht="15" x14ac:dyDescent="0.25">
      <c r="A541" s="52"/>
      <c r="B541" s="51" t="s">
        <v>65</v>
      </c>
      <c r="C541" s="543" t="s">
        <v>66</v>
      </c>
      <c r="D541" s="543"/>
      <c r="E541" s="543"/>
      <c r="F541" s="54"/>
      <c r="G541" s="55"/>
      <c r="H541" s="55"/>
      <c r="I541" s="55"/>
      <c r="J541" s="56">
        <v>90</v>
      </c>
      <c r="K541" s="65">
        <v>1.4375</v>
      </c>
      <c r="L541" s="56">
        <v>-79.95</v>
      </c>
      <c r="M541" s="58">
        <v>13.24</v>
      </c>
      <c r="N541" s="59">
        <v>-1058.54</v>
      </c>
      <c r="AI541" s="40"/>
      <c r="AJ541" s="49"/>
      <c r="AM541" s="3" t="s">
        <v>66</v>
      </c>
      <c r="AP541" s="49"/>
      <c r="AR541" s="49"/>
      <c r="AS541" s="49"/>
    </row>
    <row r="542" spans="1:45" s="4" customFormat="1" ht="15" x14ac:dyDescent="0.25">
      <c r="A542" s="52"/>
      <c r="B542" s="51" t="s">
        <v>67</v>
      </c>
      <c r="C542" s="543" t="s">
        <v>68</v>
      </c>
      <c r="D542" s="543"/>
      <c r="E542" s="543"/>
      <c r="F542" s="54"/>
      <c r="G542" s="55"/>
      <c r="H542" s="55"/>
      <c r="I542" s="55"/>
      <c r="J542" s="56">
        <v>10.06</v>
      </c>
      <c r="K542" s="65">
        <v>1.4375</v>
      </c>
      <c r="L542" s="56">
        <v>-8.94</v>
      </c>
      <c r="M542" s="58">
        <v>44.77</v>
      </c>
      <c r="N542" s="60">
        <v>-400.24</v>
      </c>
      <c r="AI542" s="40"/>
      <c r="AJ542" s="49"/>
      <c r="AM542" s="3" t="s">
        <v>68</v>
      </c>
      <c r="AP542" s="49"/>
      <c r="AR542" s="49"/>
      <c r="AS542" s="49"/>
    </row>
    <row r="543" spans="1:45" s="4" customFormat="1" ht="15" x14ac:dyDescent="0.25">
      <c r="A543" s="63"/>
      <c r="B543" s="51"/>
      <c r="C543" s="543" t="s">
        <v>75</v>
      </c>
      <c r="D543" s="543"/>
      <c r="E543" s="543"/>
      <c r="F543" s="54"/>
      <c r="G543" s="55"/>
      <c r="H543" s="55"/>
      <c r="I543" s="55"/>
      <c r="J543" s="66"/>
      <c r="K543" s="55"/>
      <c r="L543" s="56">
        <v>-8.94</v>
      </c>
      <c r="M543" s="55"/>
      <c r="N543" s="60">
        <v>-400.24</v>
      </c>
      <c r="AI543" s="40"/>
      <c r="AJ543" s="49"/>
      <c r="AN543" s="3" t="s">
        <v>75</v>
      </c>
      <c r="AP543" s="49"/>
      <c r="AR543" s="49"/>
      <c r="AS543" s="49"/>
    </row>
    <row r="544" spans="1:45" s="4" customFormat="1" ht="45" x14ac:dyDescent="0.25">
      <c r="A544" s="63"/>
      <c r="B544" s="51" t="s">
        <v>727</v>
      </c>
      <c r="C544" s="543" t="s">
        <v>728</v>
      </c>
      <c r="D544" s="543"/>
      <c r="E544" s="543"/>
      <c r="F544" s="54" t="s">
        <v>78</v>
      </c>
      <c r="G544" s="61">
        <v>147</v>
      </c>
      <c r="H544" s="55"/>
      <c r="I544" s="61">
        <v>147</v>
      </c>
      <c r="J544" s="66"/>
      <c r="K544" s="55"/>
      <c r="L544" s="56">
        <v>-13.14</v>
      </c>
      <c r="M544" s="55"/>
      <c r="N544" s="60">
        <v>-588.35</v>
      </c>
      <c r="AI544" s="40"/>
      <c r="AJ544" s="49"/>
      <c r="AN544" s="3" t="s">
        <v>728</v>
      </c>
      <c r="AP544" s="49"/>
      <c r="AR544" s="49"/>
      <c r="AS544" s="49"/>
    </row>
    <row r="545" spans="1:45" s="4" customFormat="1" ht="56.25" x14ac:dyDescent="0.25">
      <c r="A545" s="63"/>
      <c r="B545" s="51" t="s">
        <v>729</v>
      </c>
      <c r="C545" s="543" t="s">
        <v>730</v>
      </c>
      <c r="D545" s="543"/>
      <c r="E545" s="543"/>
      <c r="F545" s="54" t="s">
        <v>78</v>
      </c>
      <c r="G545" s="61">
        <v>134</v>
      </c>
      <c r="H545" s="58">
        <v>0.85</v>
      </c>
      <c r="I545" s="64">
        <v>113.9</v>
      </c>
      <c r="J545" s="66"/>
      <c r="K545" s="55"/>
      <c r="L545" s="56">
        <v>-10.18</v>
      </c>
      <c r="M545" s="55"/>
      <c r="N545" s="60">
        <v>-455.87</v>
      </c>
      <c r="AI545" s="40"/>
      <c r="AJ545" s="49"/>
      <c r="AN545" s="3" t="s">
        <v>730</v>
      </c>
      <c r="AP545" s="49"/>
      <c r="AR545" s="49"/>
      <c r="AS545" s="49"/>
    </row>
    <row r="546" spans="1:45" s="4" customFormat="1" ht="15" x14ac:dyDescent="0.25">
      <c r="A546" s="72"/>
      <c r="B546" s="73"/>
      <c r="C546" s="542" t="s">
        <v>81</v>
      </c>
      <c r="D546" s="542"/>
      <c r="E546" s="542"/>
      <c r="F546" s="43"/>
      <c r="G546" s="44"/>
      <c r="H546" s="44"/>
      <c r="I546" s="44"/>
      <c r="J546" s="47"/>
      <c r="K546" s="44"/>
      <c r="L546" s="74">
        <v>-103.27</v>
      </c>
      <c r="M546" s="69"/>
      <c r="N546" s="75">
        <v>-2102.7600000000002</v>
      </c>
      <c r="AI546" s="40"/>
      <c r="AJ546" s="49"/>
      <c r="AP546" s="49" t="s">
        <v>81</v>
      </c>
      <c r="AR546" s="49"/>
      <c r="AS546" s="49"/>
    </row>
    <row r="547" spans="1:45" s="4" customFormat="1" ht="15" x14ac:dyDescent="0.25">
      <c r="A547" s="41" t="s">
        <v>1162</v>
      </c>
      <c r="B547" s="42" t="s">
        <v>742</v>
      </c>
      <c r="C547" s="542" t="s">
        <v>743</v>
      </c>
      <c r="D547" s="542"/>
      <c r="E547" s="542"/>
      <c r="F547" s="43" t="s">
        <v>513</v>
      </c>
      <c r="G547" s="44">
        <v>-10.563000000000001</v>
      </c>
      <c r="H547" s="45">
        <v>1</v>
      </c>
      <c r="I547" s="92">
        <v>-10.563000000000001</v>
      </c>
      <c r="J547" s="47"/>
      <c r="K547" s="44"/>
      <c r="L547" s="80">
        <v>-3120.6</v>
      </c>
      <c r="M547" s="44"/>
      <c r="N547" s="75">
        <v>-55806.32</v>
      </c>
      <c r="AI547" s="40"/>
      <c r="AJ547" s="49" t="s">
        <v>743</v>
      </c>
      <c r="AP547" s="49"/>
      <c r="AR547" s="49"/>
      <c r="AS547" s="49"/>
    </row>
    <row r="548" spans="1:45" s="4" customFormat="1" ht="23.25" x14ac:dyDescent="0.25">
      <c r="A548" s="50"/>
      <c r="B548" s="51" t="s">
        <v>117</v>
      </c>
      <c r="C548" s="545" t="s">
        <v>118</v>
      </c>
      <c r="D548" s="545"/>
      <c r="E548" s="545"/>
      <c r="F548" s="545"/>
      <c r="G548" s="545"/>
      <c r="H548" s="545"/>
      <c r="I548" s="545"/>
      <c r="J548" s="545"/>
      <c r="K548" s="545"/>
      <c r="L548" s="545"/>
      <c r="M548" s="545"/>
      <c r="N548" s="546"/>
      <c r="AI548" s="40"/>
      <c r="AJ548" s="49"/>
      <c r="AL548" s="3" t="s">
        <v>118</v>
      </c>
      <c r="AP548" s="49"/>
      <c r="AR548" s="49"/>
      <c r="AS548" s="49"/>
    </row>
    <row r="549" spans="1:45" s="4" customFormat="1" ht="68.25" x14ac:dyDescent="0.25">
      <c r="A549" s="50"/>
      <c r="B549" s="51" t="s">
        <v>62</v>
      </c>
      <c r="C549" s="545" t="s">
        <v>63</v>
      </c>
      <c r="D549" s="545"/>
      <c r="E549" s="545"/>
      <c r="F549" s="545"/>
      <c r="G549" s="545"/>
      <c r="H549" s="545"/>
      <c r="I549" s="545"/>
      <c r="J549" s="545"/>
      <c r="K549" s="545"/>
      <c r="L549" s="545"/>
      <c r="M549" s="545"/>
      <c r="N549" s="546"/>
      <c r="AI549" s="40"/>
      <c r="AJ549" s="49"/>
      <c r="AL549" s="3" t="s">
        <v>63</v>
      </c>
      <c r="AP549" s="49"/>
      <c r="AR549" s="49"/>
      <c r="AS549" s="49"/>
    </row>
    <row r="550" spans="1:45" s="4" customFormat="1" ht="15" x14ac:dyDescent="0.25">
      <c r="A550" s="52"/>
      <c r="B550" s="51" t="s">
        <v>65</v>
      </c>
      <c r="C550" s="543" t="s">
        <v>66</v>
      </c>
      <c r="D550" s="543"/>
      <c r="E550" s="543"/>
      <c r="F550" s="54"/>
      <c r="G550" s="55"/>
      <c r="H550" s="55"/>
      <c r="I550" s="55"/>
      <c r="J550" s="56">
        <v>175.25</v>
      </c>
      <c r="K550" s="65">
        <v>1.4375</v>
      </c>
      <c r="L550" s="76">
        <v>-2661.05</v>
      </c>
      <c r="M550" s="58">
        <v>13.24</v>
      </c>
      <c r="N550" s="59">
        <v>-35232.300000000003</v>
      </c>
      <c r="AI550" s="40"/>
      <c r="AJ550" s="49"/>
      <c r="AM550" s="3" t="s">
        <v>66</v>
      </c>
      <c r="AP550" s="49"/>
      <c r="AR550" s="49"/>
      <c r="AS550" s="49"/>
    </row>
    <row r="551" spans="1:45" s="4" customFormat="1" ht="15" x14ac:dyDescent="0.25">
      <c r="A551" s="52"/>
      <c r="B551" s="51" t="s">
        <v>67</v>
      </c>
      <c r="C551" s="543" t="s">
        <v>68</v>
      </c>
      <c r="D551" s="543"/>
      <c r="E551" s="543"/>
      <c r="F551" s="54"/>
      <c r="G551" s="55"/>
      <c r="H551" s="55"/>
      <c r="I551" s="55"/>
      <c r="J551" s="56">
        <v>11.6</v>
      </c>
      <c r="K551" s="65">
        <v>1.4375</v>
      </c>
      <c r="L551" s="56">
        <v>-176.14</v>
      </c>
      <c r="M551" s="58">
        <v>44.77</v>
      </c>
      <c r="N551" s="59">
        <v>-7885.79</v>
      </c>
      <c r="AI551" s="40"/>
      <c r="AJ551" s="49"/>
      <c r="AM551" s="3" t="s">
        <v>68</v>
      </c>
      <c r="AP551" s="49"/>
      <c r="AR551" s="49"/>
      <c r="AS551" s="49"/>
    </row>
    <row r="552" spans="1:45" s="4" customFormat="1" ht="15" x14ac:dyDescent="0.25">
      <c r="A552" s="63"/>
      <c r="B552" s="51"/>
      <c r="C552" s="543" t="s">
        <v>75</v>
      </c>
      <c r="D552" s="543"/>
      <c r="E552" s="543"/>
      <c r="F552" s="54"/>
      <c r="G552" s="55"/>
      <c r="H552" s="55"/>
      <c r="I552" s="55"/>
      <c r="J552" s="66"/>
      <c r="K552" s="55"/>
      <c r="L552" s="56">
        <v>-176.14</v>
      </c>
      <c r="M552" s="55"/>
      <c r="N552" s="59">
        <v>-7885.79</v>
      </c>
      <c r="AI552" s="40"/>
      <c r="AJ552" s="49"/>
      <c r="AN552" s="3" t="s">
        <v>75</v>
      </c>
      <c r="AP552" s="49"/>
      <c r="AR552" s="49"/>
      <c r="AS552" s="49"/>
    </row>
    <row r="553" spans="1:45" s="4" customFormat="1" ht="45" x14ac:dyDescent="0.25">
      <c r="A553" s="63"/>
      <c r="B553" s="51" t="s">
        <v>727</v>
      </c>
      <c r="C553" s="543" t="s">
        <v>728</v>
      </c>
      <c r="D553" s="543"/>
      <c r="E553" s="543"/>
      <c r="F553" s="54" t="s">
        <v>78</v>
      </c>
      <c r="G553" s="61">
        <v>147</v>
      </c>
      <c r="H553" s="55"/>
      <c r="I553" s="61">
        <v>147</v>
      </c>
      <c r="J553" s="66"/>
      <c r="K553" s="55"/>
      <c r="L553" s="56">
        <v>-258.93</v>
      </c>
      <c r="M553" s="55"/>
      <c r="N553" s="59">
        <v>-11592.11</v>
      </c>
      <c r="AI553" s="40"/>
      <c r="AJ553" s="49"/>
      <c r="AN553" s="3" t="s">
        <v>728</v>
      </c>
      <c r="AP553" s="49"/>
      <c r="AR553" s="49"/>
      <c r="AS553" s="49"/>
    </row>
    <row r="554" spans="1:45" s="4" customFormat="1" ht="56.25" x14ac:dyDescent="0.25">
      <c r="A554" s="63"/>
      <c r="B554" s="51" t="s">
        <v>729</v>
      </c>
      <c r="C554" s="543" t="s">
        <v>730</v>
      </c>
      <c r="D554" s="543"/>
      <c r="E554" s="543"/>
      <c r="F554" s="54" t="s">
        <v>78</v>
      </c>
      <c r="G554" s="61">
        <v>134</v>
      </c>
      <c r="H554" s="58">
        <v>0.85</v>
      </c>
      <c r="I554" s="64">
        <v>113.9</v>
      </c>
      <c r="J554" s="66"/>
      <c r="K554" s="55"/>
      <c r="L554" s="56">
        <v>-200.62</v>
      </c>
      <c r="M554" s="55"/>
      <c r="N554" s="59">
        <v>-8981.91</v>
      </c>
      <c r="AI554" s="40"/>
      <c r="AJ554" s="49"/>
      <c r="AN554" s="3" t="s">
        <v>730</v>
      </c>
      <c r="AP554" s="49"/>
      <c r="AR554" s="49"/>
      <c r="AS554" s="49"/>
    </row>
    <row r="555" spans="1:45" s="4" customFormat="1" ht="15" x14ac:dyDescent="0.25">
      <c r="A555" s="72"/>
      <c r="B555" s="73"/>
      <c r="C555" s="542" t="s">
        <v>81</v>
      </c>
      <c r="D555" s="542"/>
      <c r="E555" s="542"/>
      <c r="F555" s="43"/>
      <c r="G555" s="44"/>
      <c r="H555" s="44"/>
      <c r="I555" s="44"/>
      <c r="J555" s="47"/>
      <c r="K555" s="44"/>
      <c r="L555" s="80">
        <v>-3120.6</v>
      </c>
      <c r="M555" s="69"/>
      <c r="N555" s="75">
        <v>-55806.32</v>
      </c>
      <c r="AI555" s="40"/>
      <c r="AJ555" s="49"/>
      <c r="AP555" s="49" t="s">
        <v>81</v>
      </c>
      <c r="AR555" s="49"/>
      <c r="AS555" s="49"/>
    </row>
    <row r="556" spans="1:45" s="4" customFormat="1" ht="15" x14ac:dyDescent="0.25">
      <c r="A556" s="41" t="s">
        <v>1165</v>
      </c>
      <c r="B556" s="42" t="s">
        <v>511</v>
      </c>
      <c r="C556" s="542" t="s">
        <v>512</v>
      </c>
      <c r="D556" s="542"/>
      <c r="E556" s="542"/>
      <c r="F556" s="43" t="s">
        <v>513</v>
      </c>
      <c r="G556" s="44">
        <v>-1.95</v>
      </c>
      <c r="H556" s="45">
        <v>1</v>
      </c>
      <c r="I556" s="46">
        <v>-1.95</v>
      </c>
      <c r="J556" s="74">
        <v>30</v>
      </c>
      <c r="K556" s="119">
        <v>1.4375</v>
      </c>
      <c r="L556" s="74">
        <v>-84.09</v>
      </c>
      <c r="M556" s="46">
        <v>13.24</v>
      </c>
      <c r="N556" s="75">
        <v>-1113.3499999999999</v>
      </c>
      <c r="AI556" s="40"/>
      <c r="AJ556" s="49" t="s">
        <v>512</v>
      </c>
      <c r="AP556" s="49"/>
      <c r="AR556" s="49"/>
      <c r="AS556" s="49"/>
    </row>
    <row r="557" spans="1:45" s="4" customFormat="1" ht="23.25" x14ac:dyDescent="0.25">
      <c r="A557" s="50"/>
      <c r="B557" s="51" t="s">
        <v>117</v>
      </c>
      <c r="C557" s="545" t="s">
        <v>118</v>
      </c>
      <c r="D557" s="545"/>
      <c r="E557" s="545"/>
      <c r="F557" s="545"/>
      <c r="G557" s="545"/>
      <c r="H557" s="545"/>
      <c r="I557" s="545"/>
      <c r="J557" s="545"/>
      <c r="K557" s="545"/>
      <c r="L557" s="545"/>
      <c r="M557" s="545"/>
      <c r="N557" s="546"/>
      <c r="AI557" s="40"/>
      <c r="AJ557" s="49"/>
      <c r="AL557" s="3" t="s">
        <v>118</v>
      </c>
      <c r="AP557" s="49"/>
      <c r="AR557" s="49"/>
      <c r="AS557" s="49"/>
    </row>
    <row r="558" spans="1:45" s="4" customFormat="1" ht="68.25" x14ac:dyDescent="0.25">
      <c r="A558" s="50"/>
      <c r="B558" s="51" t="s">
        <v>62</v>
      </c>
      <c r="C558" s="545" t="s">
        <v>63</v>
      </c>
      <c r="D558" s="545"/>
      <c r="E558" s="545"/>
      <c r="F558" s="545"/>
      <c r="G558" s="545"/>
      <c r="H558" s="545"/>
      <c r="I558" s="545"/>
      <c r="J558" s="545"/>
      <c r="K558" s="545"/>
      <c r="L558" s="545"/>
      <c r="M558" s="545"/>
      <c r="N558" s="546"/>
      <c r="AI558" s="40"/>
      <c r="AJ558" s="49"/>
      <c r="AL558" s="3" t="s">
        <v>63</v>
      </c>
      <c r="AP558" s="49"/>
      <c r="AR558" s="49"/>
      <c r="AS558" s="49"/>
    </row>
    <row r="559" spans="1:45" s="4" customFormat="1" ht="15" x14ac:dyDescent="0.25">
      <c r="A559" s="72"/>
      <c r="B559" s="73"/>
      <c r="C559" s="542" t="s">
        <v>81</v>
      </c>
      <c r="D559" s="542"/>
      <c r="E559" s="542"/>
      <c r="F559" s="43"/>
      <c r="G559" s="44"/>
      <c r="H559" s="44"/>
      <c r="I559" s="44"/>
      <c r="J559" s="47"/>
      <c r="K559" s="44"/>
      <c r="L559" s="74">
        <v>-84.09</v>
      </c>
      <c r="M559" s="69"/>
      <c r="N559" s="75">
        <v>-1113.3499999999999</v>
      </c>
      <c r="AI559" s="40"/>
      <c r="AJ559" s="49"/>
      <c r="AP559" s="49" t="s">
        <v>81</v>
      </c>
      <c r="AR559" s="49"/>
      <c r="AS559" s="49"/>
    </row>
    <row r="560" spans="1:45" s="4" customFormat="1" ht="23.25" x14ac:dyDescent="0.25">
      <c r="A560" s="41" t="s">
        <v>1168</v>
      </c>
      <c r="B560" s="42" t="s">
        <v>1003</v>
      </c>
      <c r="C560" s="542" t="s">
        <v>1004</v>
      </c>
      <c r="D560" s="542"/>
      <c r="E560" s="542"/>
      <c r="F560" s="43" t="s">
        <v>191</v>
      </c>
      <c r="G560" s="44">
        <v>-2.2599999999999999E-2</v>
      </c>
      <c r="H560" s="45">
        <v>1</v>
      </c>
      <c r="I560" s="119">
        <v>-2.2599999999999999E-2</v>
      </c>
      <c r="J560" s="80">
        <v>1690</v>
      </c>
      <c r="K560" s="44"/>
      <c r="L560" s="74">
        <v>-38.19</v>
      </c>
      <c r="M560" s="46">
        <v>8.16</v>
      </c>
      <c r="N560" s="82">
        <v>-311.63</v>
      </c>
      <c r="AI560" s="40"/>
      <c r="AJ560" s="49" t="s">
        <v>1004</v>
      </c>
      <c r="AP560" s="49"/>
      <c r="AR560" s="49"/>
      <c r="AS560" s="49"/>
    </row>
    <row r="561" spans="1:45" s="4" customFormat="1" ht="15" x14ac:dyDescent="0.25">
      <c r="A561" s="72"/>
      <c r="B561" s="73"/>
      <c r="C561" s="542" t="s">
        <v>81</v>
      </c>
      <c r="D561" s="542"/>
      <c r="E561" s="542"/>
      <c r="F561" s="43"/>
      <c r="G561" s="44"/>
      <c r="H561" s="44"/>
      <c r="I561" s="44"/>
      <c r="J561" s="47"/>
      <c r="K561" s="44"/>
      <c r="L561" s="74">
        <v>-38.19</v>
      </c>
      <c r="M561" s="69"/>
      <c r="N561" s="82">
        <v>-311.63</v>
      </c>
      <c r="AI561" s="40"/>
      <c r="AJ561" s="49"/>
      <c r="AP561" s="49" t="s">
        <v>81</v>
      </c>
      <c r="AR561" s="49"/>
      <c r="AS561" s="49"/>
    </row>
    <row r="562" spans="1:45" s="4" customFormat="1" ht="15" x14ac:dyDescent="0.25">
      <c r="A562" s="41" t="s">
        <v>1171</v>
      </c>
      <c r="B562" s="42" t="s">
        <v>1005</v>
      </c>
      <c r="C562" s="542" t="s">
        <v>1006</v>
      </c>
      <c r="D562" s="542"/>
      <c r="E562" s="542"/>
      <c r="F562" s="43" t="s">
        <v>191</v>
      </c>
      <c r="G562" s="44">
        <v>-0.1583</v>
      </c>
      <c r="H562" s="45">
        <v>1</v>
      </c>
      <c r="I562" s="119">
        <v>-0.1583</v>
      </c>
      <c r="J562" s="80">
        <v>1500</v>
      </c>
      <c r="K562" s="44"/>
      <c r="L562" s="74">
        <v>-237.45</v>
      </c>
      <c r="M562" s="46">
        <v>8.16</v>
      </c>
      <c r="N562" s="75">
        <v>-1937.59</v>
      </c>
      <c r="AI562" s="40"/>
      <c r="AJ562" s="49" t="s">
        <v>1006</v>
      </c>
      <c r="AP562" s="49"/>
      <c r="AR562" s="49"/>
      <c r="AS562" s="49"/>
    </row>
    <row r="563" spans="1:45" s="4" customFormat="1" ht="15" x14ac:dyDescent="0.25">
      <c r="A563" s="72"/>
      <c r="B563" s="73"/>
      <c r="C563" s="542" t="s">
        <v>81</v>
      </c>
      <c r="D563" s="542"/>
      <c r="E563" s="542"/>
      <c r="F563" s="43"/>
      <c r="G563" s="44"/>
      <c r="H563" s="44"/>
      <c r="I563" s="44"/>
      <c r="J563" s="47"/>
      <c r="K563" s="44"/>
      <c r="L563" s="74">
        <v>-237.45</v>
      </c>
      <c r="M563" s="69"/>
      <c r="N563" s="75">
        <v>-1937.59</v>
      </c>
      <c r="AI563" s="40"/>
      <c r="AJ563" s="49"/>
      <c r="AP563" s="49" t="s">
        <v>81</v>
      </c>
      <c r="AR563" s="49"/>
      <c r="AS563" s="49"/>
    </row>
    <row r="564" spans="1:45" s="4" customFormat="1" ht="15" x14ac:dyDescent="0.25">
      <c r="A564" s="41" t="s">
        <v>1173</v>
      </c>
      <c r="B564" s="42" t="s">
        <v>1007</v>
      </c>
      <c r="C564" s="542" t="s">
        <v>1008</v>
      </c>
      <c r="D564" s="542"/>
      <c r="E564" s="542"/>
      <c r="F564" s="43" t="s">
        <v>913</v>
      </c>
      <c r="G564" s="44">
        <v>-22.61</v>
      </c>
      <c r="H564" s="45">
        <v>1</v>
      </c>
      <c r="I564" s="46">
        <v>-22.61</v>
      </c>
      <c r="J564" s="74">
        <v>16.8</v>
      </c>
      <c r="K564" s="44"/>
      <c r="L564" s="74">
        <v>-379.85</v>
      </c>
      <c r="M564" s="46">
        <v>8.16</v>
      </c>
      <c r="N564" s="75">
        <v>-3099.58</v>
      </c>
      <c r="AI564" s="40"/>
      <c r="AJ564" s="49" t="s">
        <v>1008</v>
      </c>
      <c r="AP564" s="49"/>
      <c r="AR564" s="49"/>
      <c r="AS564" s="49"/>
    </row>
    <row r="565" spans="1:45" s="4" customFormat="1" ht="15" x14ac:dyDescent="0.25">
      <c r="A565" s="72"/>
      <c r="B565" s="73"/>
      <c r="C565" s="542" t="s">
        <v>81</v>
      </c>
      <c r="D565" s="542"/>
      <c r="E565" s="542"/>
      <c r="F565" s="43"/>
      <c r="G565" s="44"/>
      <c r="H565" s="44"/>
      <c r="I565" s="44"/>
      <c r="J565" s="47"/>
      <c r="K565" s="44"/>
      <c r="L565" s="74">
        <v>-379.85</v>
      </c>
      <c r="M565" s="69"/>
      <c r="N565" s="75">
        <v>-3099.58</v>
      </c>
      <c r="AI565" s="40"/>
      <c r="AJ565" s="49"/>
      <c r="AP565" s="49" t="s">
        <v>81</v>
      </c>
      <c r="AR565" s="49"/>
      <c r="AS565" s="49"/>
    </row>
    <row r="566" spans="1:45" s="4" customFormat="1" ht="23.25" x14ac:dyDescent="0.25">
      <c r="A566" s="41" t="s">
        <v>1175</v>
      </c>
      <c r="B566" s="42" t="s">
        <v>736</v>
      </c>
      <c r="C566" s="542" t="s">
        <v>737</v>
      </c>
      <c r="D566" s="542"/>
      <c r="E566" s="542"/>
      <c r="F566" s="43" t="s">
        <v>86</v>
      </c>
      <c r="G566" s="44">
        <v>-4.5220000000000002</v>
      </c>
      <c r="H566" s="45">
        <v>1</v>
      </c>
      <c r="I566" s="92">
        <v>-4.5220000000000002</v>
      </c>
      <c r="J566" s="74">
        <v>59.99</v>
      </c>
      <c r="K566" s="44"/>
      <c r="L566" s="74">
        <v>-271.27</v>
      </c>
      <c r="M566" s="46">
        <v>8.16</v>
      </c>
      <c r="N566" s="75">
        <v>-2213.56</v>
      </c>
      <c r="AI566" s="40"/>
      <c r="AJ566" s="49" t="s">
        <v>737</v>
      </c>
      <c r="AP566" s="49"/>
      <c r="AR566" s="49"/>
      <c r="AS566" s="49"/>
    </row>
    <row r="567" spans="1:45" s="4" customFormat="1" ht="15" x14ac:dyDescent="0.25">
      <c r="A567" s="72"/>
      <c r="B567" s="73"/>
      <c r="C567" s="542" t="s">
        <v>81</v>
      </c>
      <c r="D567" s="542"/>
      <c r="E567" s="542"/>
      <c r="F567" s="43"/>
      <c r="G567" s="44"/>
      <c r="H567" s="44"/>
      <c r="I567" s="44"/>
      <c r="J567" s="47"/>
      <c r="K567" s="44"/>
      <c r="L567" s="74">
        <v>-271.27</v>
      </c>
      <c r="M567" s="69"/>
      <c r="N567" s="75">
        <v>-2213.56</v>
      </c>
      <c r="AI567" s="40"/>
      <c r="AJ567" s="49"/>
      <c r="AP567" s="49" t="s">
        <v>81</v>
      </c>
      <c r="AR567" s="49"/>
      <c r="AS567" s="49"/>
    </row>
    <row r="568" spans="1:45" s="4" customFormat="1" ht="23.25" x14ac:dyDescent="0.25">
      <c r="A568" s="41" t="s">
        <v>1177</v>
      </c>
      <c r="B568" s="42" t="s">
        <v>1009</v>
      </c>
      <c r="C568" s="542" t="s">
        <v>1010</v>
      </c>
      <c r="D568" s="542"/>
      <c r="E568" s="542"/>
      <c r="F568" s="43" t="s">
        <v>72</v>
      </c>
      <c r="G568" s="44">
        <v>-11.180999999999999</v>
      </c>
      <c r="H568" s="45">
        <v>1</v>
      </c>
      <c r="I568" s="92">
        <v>-11.180999999999999</v>
      </c>
      <c r="J568" s="74">
        <v>8.17</v>
      </c>
      <c r="K568" s="44"/>
      <c r="L568" s="74">
        <v>-436</v>
      </c>
      <c r="M568" s="44"/>
      <c r="N568" s="75">
        <v>-19519.849999999999</v>
      </c>
      <c r="AI568" s="40"/>
      <c r="AJ568" s="49" t="s">
        <v>1010</v>
      </c>
      <c r="AP568" s="49"/>
      <c r="AR568" s="49"/>
      <c r="AS568" s="49"/>
    </row>
    <row r="569" spans="1:45" s="4" customFormat="1" ht="15" x14ac:dyDescent="0.25">
      <c r="A569" s="67"/>
      <c r="B569" s="53"/>
      <c r="C569" s="543" t="s">
        <v>4339</v>
      </c>
      <c r="D569" s="543"/>
      <c r="E569" s="543"/>
      <c r="F569" s="543"/>
      <c r="G569" s="543"/>
      <c r="H569" s="543"/>
      <c r="I569" s="543"/>
      <c r="J569" s="543"/>
      <c r="K569" s="543"/>
      <c r="L569" s="543"/>
      <c r="M569" s="543"/>
      <c r="N569" s="544"/>
      <c r="AI569" s="40"/>
      <c r="AJ569" s="49"/>
      <c r="AK569" s="3" t="s">
        <v>4339</v>
      </c>
      <c r="AP569" s="49"/>
      <c r="AR569" s="49"/>
      <c r="AS569" s="49"/>
    </row>
    <row r="570" spans="1:45" s="4" customFormat="1" ht="23.25" x14ac:dyDescent="0.25">
      <c r="A570" s="50"/>
      <c r="B570" s="51" t="s">
        <v>117</v>
      </c>
      <c r="C570" s="545" t="s">
        <v>118</v>
      </c>
      <c r="D570" s="545"/>
      <c r="E570" s="545"/>
      <c r="F570" s="545"/>
      <c r="G570" s="545"/>
      <c r="H570" s="545"/>
      <c r="I570" s="545"/>
      <c r="J570" s="545"/>
      <c r="K570" s="545"/>
      <c r="L570" s="545"/>
      <c r="M570" s="545"/>
      <c r="N570" s="546"/>
      <c r="AI570" s="40"/>
      <c r="AJ570" s="49"/>
      <c r="AL570" s="3" t="s">
        <v>118</v>
      </c>
      <c r="AP570" s="49"/>
      <c r="AR570" s="49"/>
      <c r="AS570" s="49"/>
    </row>
    <row r="571" spans="1:45" s="4" customFormat="1" ht="68.25" x14ac:dyDescent="0.25">
      <c r="A571" s="50"/>
      <c r="B571" s="51" t="s">
        <v>62</v>
      </c>
      <c r="C571" s="545" t="s">
        <v>63</v>
      </c>
      <c r="D571" s="545"/>
      <c r="E571" s="545"/>
      <c r="F571" s="545"/>
      <c r="G571" s="545"/>
      <c r="H571" s="545"/>
      <c r="I571" s="545"/>
      <c r="J571" s="545"/>
      <c r="K571" s="545"/>
      <c r="L571" s="545"/>
      <c r="M571" s="545"/>
      <c r="N571" s="546"/>
      <c r="AI571" s="40"/>
      <c r="AJ571" s="49"/>
      <c r="AL571" s="3" t="s">
        <v>63</v>
      </c>
      <c r="AP571" s="49"/>
      <c r="AR571" s="49"/>
      <c r="AS571" s="49"/>
    </row>
    <row r="572" spans="1:45" s="4" customFormat="1" ht="15" x14ac:dyDescent="0.25">
      <c r="A572" s="52"/>
      <c r="B572" s="51" t="s">
        <v>56</v>
      </c>
      <c r="C572" s="543" t="s">
        <v>64</v>
      </c>
      <c r="D572" s="543"/>
      <c r="E572" s="543"/>
      <c r="F572" s="54"/>
      <c r="G572" s="55"/>
      <c r="H572" s="55"/>
      <c r="I572" s="55"/>
      <c r="J572" s="56">
        <v>8.17</v>
      </c>
      <c r="K572" s="65">
        <v>1.3225</v>
      </c>
      <c r="L572" s="56">
        <v>-120.81</v>
      </c>
      <c r="M572" s="58">
        <v>44.77</v>
      </c>
      <c r="N572" s="59">
        <v>-5408.66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5" x14ac:dyDescent="0.25">
      <c r="A573" s="63"/>
      <c r="B573" s="51"/>
      <c r="C573" s="543" t="s">
        <v>75</v>
      </c>
      <c r="D573" s="543"/>
      <c r="E573" s="543"/>
      <c r="F573" s="54"/>
      <c r="G573" s="55"/>
      <c r="H573" s="55"/>
      <c r="I573" s="55"/>
      <c r="J573" s="66"/>
      <c r="K573" s="55"/>
      <c r="L573" s="56">
        <v>-120.81</v>
      </c>
      <c r="M573" s="55"/>
      <c r="N573" s="59">
        <v>-5408.66</v>
      </c>
      <c r="AI573" s="40"/>
      <c r="AJ573" s="49"/>
      <c r="AN573" s="3" t="s">
        <v>75</v>
      </c>
      <c r="AP573" s="49"/>
      <c r="AR573" s="49"/>
      <c r="AS573" s="49"/>
    </row>
    <row r="574" spans="1:45" s="4" customFormat="1" ht="45" x14ac:dyDescent="0.25">
      <c r="A574" s="63"/>
      <c r="B574" s="51" t="s">
        <v>727</v>
      </c>
      <c r="C574" s="543" t="s">
        <v>728</v>
      </c>
      <c r="D574" s="543"/>
      <c r="E574" s="543"/>
      <c r="F574" s="54" t="s">
        <v>78</v>
      </c>
      <c r="G574" s="61">
        <v>147</v>
      </c>
      <c r="H574" s="55"/>
      <c r="I574" s="61">
        <v>147</v>
      </c>
      <c r="J574" s="66"/>
      <c r="K574" s="55"/>
      <c r="L574" s="56">
        <v>-177.59</v>
      </c>
      <c r="M574" s="55"/>
      <c r="N574" s="59">
        <v>-7950.73</v>
      </c>
      <c r="AI574" s="40"/>
      <c r="AJ574" s="49"/>
      <c r="AN574" s="3" t="s">
        <v>728</v>
      </c>
      <c r="AP574" s="49"/>
      <c r="AR574" s="49"/>
      <c r="AS574" s="49"/>
    </row>
    <row r="575" spans="1:45" s="4" customFormat="1" ht="56.25" x14ac:dyDescent="0.25">
      <c r="A575" s="63"/>
      <c r="B575" s="51" t="s">
        <v>729</v>
      </c>
      <c r="C575" s="543" t="s">
        <v>730</v>
      </c>
      <c r="D575" s="543"/>
      <c r="E575" s="543"/>
      <c r="F575" s="54" t="s">
        <v>78</v>
      </c>
      <c r="G575" s="61">
        <v>134</v>
      </c>
      <c r="H575" s="58">
        <v>0.85</v>
      </c>
      <c r="I575" s="64">
        <v>113.9</v>
      </c>
      <c r="J575" s="66"/>
      <c r="K575" s="55"/>
      <c r="L575" s="56">
        <v>-137.6</v>
      </c>
      <c r="M575" s="55"/>
      <c r="N575" s="59">
        <v>-6160.46</v>
      </c>
      <c r="AI575" s="40"/>
      <c r="AJ575" s="49"/>
      <c r="AN575" s="3" t="s">
        <v>730</v>
      </c>
      <c r="AP575" s="49"/>
      <c r="AR575" s="49"/>
      <c r="AS575" s="49"/>
    </row>
    <row r="576" spans="1:45" s="4" customFormat="1" ht="15" x14ac:dyDescent="0.25">
      <c r="A576" s="72"/>
      <c r="B576" s="73"/>
      <c r="C576" s="542" t="s">
        <v>81</v>
      </c>
      <c r="D576" s="542"/>
      <c r="E576" s="542"/>
      <c r="F576" s="43"/>
      <c r="G576" s="44"/>
      <c r="H576" s="44"/>
      <c r="I576" s="44"/>
      <c r="J576" s="47"/>
      <c r="K576" s="44"/>
      <c r="L576" s="74">
        <v>-436</v>
      </c>
      <c r="M576" s="69"/>
      <c r="N576" s="75">
        <v>-19519.849999999999</v>
      </c>
      <c r="AI576" s="40"/>
      <c r="AJ576" s="49"/>
      <c r="AP576" s="49" t="s">
        <v>81</v>
      </c>
      <c r="AR576" s="49"/>
      <c r="AS576" s="49"/>
    </row>
    <row r="577" spans="1:45" s="4" customFormat="1" ht="23.25" x14ac:dyDescent="0.25">
      <c r="A577" s="41" t="s">
        <v>1180</v>
      </c>
      <c r="B577" s="42" t="s">
        <v>744</v>
      </c>
      <c r="C577" s="542" t="s">
        <v>745</v>
      </c>
      <c r="D577" s="542"/>
      <c r="E577" s="542"/>
      <c r="F577" s="43" t="s">
        <v>461</v>
      </c>
      <c r="G577" s="44">
        <v>1.581</v>
      </c>
      <c r="H577" s="45">
        <v>1</v>
      </c>
      <c r="I577" s="92">
        <v>1.581</v>
      </c>
      <c r="J577" s="47"/>
      <c r="K577" s="44"/>
      <c r="L577" s="47"/>
      <c r="M577" s="44"/>
      <c r="N577" s="48"/>
      <c r="AI577" s="40"/>
      <c r="AJ577" s="49" t="s">
        <v>745</v>
      </c>
      <c r="AP577" s="49"/>
      <c r="AR577" s="49"/>
      <c r="AS577" s="49"/>
    </row>
    <row r="578" spans="1:45" s="4" customFormat="1" ht="15" x14ac:dyDescent="0.25">
      <c r="A578" s="67"/>
      <c r="B578" s="53"/>
      <c r="C578" s="543" t="s">
        <v>4340</v>
      </c>
      <c r="D578" s="543"/>
      <c r="E578" s="543"/>
      <c r="F578" s="543"/>
      <c r="G578" s="543"/>
      <c r="H578" s="543"/>
      <c r="I578" s="543"/>
      <c r="J578" s="543"/>
      <c r="K578" s="543"/>
      <c r="L578" s="543"/>
      <c r="M578" s="543"/>
      <c r="N578" s="544"/>
      <c r="AI578" s="40"/>
      <c r="AJ578" s="49"/>
      <c r="AK578" s="3" t="s">
        <v>4340</v>
      </c>
      <c r="AP578" s="49"/>
      <c r="AR578" s="49"/>
      <c r="AS578" s="49"/>
    </row>
    <row r="579" spans="1:45" s="4" customFormat="1" ht="68.25" x14ac:dyDescent="0.25">
      <c r="A579" s="50"/>
      <c r="B579" s="51" t="s">
        <v>62</v>
      </c>
      <c r="C579" s="545" t="s">
        <v>63</v>
      </c>
      <c r="D579" s="545"/>
      <c r="E579" s="545"/>
      <c r="F579" s="545"/>
      <c r="G579" s="545"/>
      <c r="H579" s="545"/>
      <c r="I579" s="545"/>
      <c r="J579" s="545"/>
      <c r="K579" s="545"/>
      <c r="L579" s="545"/>
      <c r="M579" s="545"/>
      <c r="N579" s="546"/>
      <c r="AI579" s="40"/>
      <c r="AJ579" s="49"/>
      <c r="AL579" s="3" t="s">
        <v>63</v>
      </c>
      <c r="AP579" s="49"/>
      <c r="AR579" s="49"/>
      <c r="AS579" s="49"/>
    </row>
    <row r="580" spans="1:45" s="4" customFormat="1" ht="15" x14ac:dyDescent="0.25">
      <c r="A580" s="52"/>
      <c r="B580" s="51" t="s">
        <v>56</v>
      </c>
      <c r="C580" s="543" t="s">
        <v>64</v>
      </c>
      <c r="D580" s="543"/>
      <c r="E580" s="543"/>
      <c r="F580" s="54"/>
      <c r="G580" s="55"/>
      <c r="H580" s="55"/>
      <c r="I580" s="55"/>
      <c r="J580" s="76">
        <v>1494.14</v>
      </c>
      <c r="K580" s="58">
        <v>1.1499999999999999</v>
      </c>
      <c r="L580" s="76">
        <v>2716.57</v>
      </c>
      <c r="M580" s="58">
        <v>44.77</v>
      </c>
      <c r="N580" s="59">
        <v>121620.84</v>
      </c>
      <c r="AI580" s="40"/>
      <c r="AJ580" s="49"/>
      <c r="AM580" s="3" t="s">
        <v>64</v>
      </c>
      <c r="AP580" s="49"/>
      <c r="AR580" s="49"/>
      <c r="AS580" s="49"/>
    </row>
    <row r="581" spans="1:45" s="4" customFormat="1" ht="15" x14ac:dyDescent="0.25">
      <c r="A581" s="52"/>
      <c r="B581" s="51" t="s">
        <v>65</v>
      </c>
      <c r="C581" s="543" t="s">
        <v>66</v>
      </c>
      <c r="D581" s="543"/>
      <c r="E581" s="543"/>
      <c r="F581" s="54"/>
      <c r="G581" s="55"/>
      <c r="H581" s="55"/>
      <c r="I581" s="55"/>
      <c r="J581" s="76">
        <v>4292.7299999999996</v>
      </c>
      <c r="K581" s="58">
        <v>1.1499999999999999</v>
      </c>
      <c r="L581" s="76">
        <v>7804.83</v>
      </c>
      <c r="M581" s="58">
        <v>13.24</v>
      </c>
      <c r="N581" s="59">
        <v>103335.95</v>
      </c>
      <c r="AI581" s="40"/>
      <c r="AJ581" s="49"/>
      <c r="AM581" s="3" t="s">
        <v>66</v>
      </c>
      <c r="AP581" s="49"/>
      <c r="AR581" s="49"/>
      <c r="AS581" s="49"/>
    </row>
    <row r="582" spans="1:45" s="4" customFormat="1" ht="15" x14ac:dyDescent="0.25">
      <c r="A582" s="52"/>
      <c r="B582" s="51" t="s">
        <v>67</v>
      </c>
      <c r="C582" s="543" t="s">
        <v>68</v>
      </c>
      <c r="D582" s="543"/>
      <c r="E582" s="543"/>
      <c r="F582" s="54"/>
      <c r="G582" s="55"/>
      <c r="H582" s="55"/>
      <c r="I582" s="55"/>
      <c r="J582" s="56">
        <v>464.37</v>
      </c>
      <c r="K582" s="58">
        <v>1.1499999999999999</v>
      </c>
      <c r="L582" s="56">
        <v>844.29</v>
      </c>
      <c r="M582" s="58">
        <v>44.77</v>
      </c>
      <c r="N582" s="59">
        <v>37798.86</v>
      </c>
      <c r="AI582" s="40"/>
      <c r="AJ582" s="49"/>
      <c r="AM582" s="3" t="s">
        <v>68</v>
      </c>
      <c r="AP582" s="49"/>
      <c r="AR582" s="49"/>
      <c r="AS582" s="49"/>
    </row>
    <row r="583" spans="1:45" s="4" customFormat="1" ht="15" x14ac:dyDescent="0.25">
      <c r="A583" s="63"/>
      <c r="B583" s="51"/>
      <c r="C583" s="543" t="s">
        <v>71</v>
      </c>
      <c r="D583" s="543"/>
      <c r="E583" s="543"/>
      <c r="F583" s="54" t="s">
        <v>72</v>
      </c>
      <c r="G583" s="64">
        <v>179.8</v>
      </c>
      <c r="H583" s="58">
        <v>1.1499999999999999</v>
      </c>
      <c r="I583" s="77">
        <v>326.90337</v>
      </c>
      <c r="J583" s="66"/>
      <c r="K583" s="55"/>
      <c r="L583" s="66"/>
      <c r="M583" s="55"/>
      <c r="N583" s="62"/>
      <c r="AI583" s="40"/>
      <c r="AJ583" s="49"/>
      <c r="AN583" s="3" t="s">
        <v>71</v>
      </c>
      <c r="AP583" s="49"/>
      <c r="AR583" s="49"/>
      <c r="AS583" s="49"/>
    </row>
    <row r="584" spans="1:45" s="4" customFormat="1" ht="15" x14ac:dyDescent="0.25">
      <c r="A584" s="63"/>
      <c r="B584" s="51"/>
      <c r="C584" s="543" t="s">
        <v>73</v>
      </c>
      <c r="D584" s="543"/>
      <c r="E584" s="543"/>
      <c r="F584" s="54" t="s">
        <v>72</v>
      </c>
      <c r="G584" s="58">
        <v>45.63</v>
      </c>
      <c r="H584" s="58">
        <v>1.1499999999999999</v>
      </c>
      <c r="I584" s="94">
        <v>82.962184500000006</v>
      </c>
      <c r="J584" s="66"/>
      <c r="K584" s="55"/>
      <c r="L584" s="66"/>
      <c r="M584" s="55"/>
      <c r="N584" s="62"/>
      <c r="AI584" s="40"/>
      <c r="AJ584" s="49"/>
      <c r="AN584" s="3" t="s">
        <v>73</v>
      </c>
      <c r="AP584" s="49"/>
      <c r="AR584" s="49"/>
      <c r="AS584" s="49"/>
    </row>
    <row r="585" spans="1:45" s="4" customFormat="1" ht="15" x14ac:dyDescent="0.25">
      <c r="A585" s="67"/>
      <c r="B585" s="51"/>
      <c r="C585" s="547" t="s">
        <v>74</v>
      </c>
      <c r="D585" s="547"/>
      <c r="E585" s="547"/>
      <c r="F585" s="68"/>
      <c r="G585" s="69"/>
      <c r="H585" s="69"/>
      <c r="I585" s="69"/>
      <c r="J585" s="79">
        <v>5786.87</v>
      </c>
      <c r="K585" s="69"/>
      <c r="L585" s="79">
        <v>10521.4</v>
      </c>
      <c r="M585" s="69"/>
      <c r="N585" s="71">
        <v>224956.79</v>
      </c>
      <c r="AI585" s="40"/>
      <c r="AJ585" s="49"/>
      <c r="AO585" s="3" t="s">
        <v>74</v>
      </c>
      <c r="AP585" s="49"/>
      <c r="AR585" s="49"/>
      <c r="AS585" s="49"/>
    </row>
    <row r="586" spans="1:45" s="4" customFormat="1" ht="15" x14ac:dyDescent="0.25">
      <c r="A586" s="63"/>
      <c r="B586" s="51"/>
      <c r="C586" s="543" t="s">
        <v>75</v>
      </c>
      <c r="D586" s="543"/>
      <c r="E586" s="543"/>
      <c r="F586" s="54"/>
      <c r="G586" s="55"/>
      <c r="H586" s="55"/>
      <c r="I586" s="55"/>
      <c r="J586" s="66"/>
      <c r="K586" s="55"/>
      <c r="L586" s="76">
        <v>3560.86</v>
      </c>
      <c r="M586" s="55"/>
      <c r="N586" s="59">
        <v>159419.70000000001</v>
      </c>
      <c r="AI586" s="40"/>
      <c r="AJ586" s="49"/>
      <c r="AN586" s="3" t="s">
        <v>75</v>
      </c>
      <c r="AP586" s="49"/>
      <c r="AR586" s="49"/>
      <c r="AS586" s="49"/>
    </row>
    <row r="587" spans="1:45" s="4" customFormat="1" ht="45" x14ac:dyDescent="0.25">
      <c r="A587" s="63"/>
      <c r="B587" s="51" t="s">
        <v>727</v>
      </c>
      <c r="C587" s="543" t="s">
        <v>728</v>
      </c>
      <c r="D587" s="543"/>
      <c r="E587" s="543"/>
      <c r="F587" s="54" t="s">
        <v>78</v>
      </c>
      <c r="G587" s="61">
        <v>147</v>
      </c>
      <c r="H587" s="55"/>
      <c r="I587" s="61">
        <v>147</v>
      </c>
      <c r="J587" s="66"/>
      <c r="K587" s="55"/>
      <c r="L587" s="76">
        <v>5234.46</v>
      </c>
      <c r="M587" s="55"/>
      <c r="N587" s="59">
        <v>234346.96</v>
      </c>
      <c r="AI587" s="40"/>
      <c r="AJ587" s="49"/>
      <c r="AN587" s="3" t="s">
        <v>728</v>
      </c>
      <c r="AP587" s="49"/>
      <c r="AR587" s="49"/>
      <c r="AS587" s="49"/>
    </row>
    <row r="588" spans="1:45" s="4" customFormat="1" ht="56.25" x14ac:dyDescent="0.25">
      <c r="A588" s="63"/>
      <c r="B588" s="51" t="s">
        <v>729</v>
      </c>
      <c r="C588" s="543" t="s">
        <v>730</v>
      </c>
      <c r="D588" s="543"/>
      <c r="E588" s="543"/>
      <c r="F588" s="54" t="s">
        <v>78</v>
      </c>
      <c r="G588" s="61">
        <v>134</v>
      </c>
      <c r="H588" s="58">
        <v>0.85</v>
      </c>
      <c r="I588" s="64">
        <v>113.9</v>
      </c>
      <c r="J588" s="66"/>
      <c r="K588" s="55"/>
      <c r="L588" s="76">
        <v>4055.82</v>
      </c>
      <c r="M588" s="55"/>
      <c r="N588" s="59">
        <v>181579.04</v>
      </c>
      <c r="AI588" s="40"/>
      <c r="AJ588" s="49"/>
      <c r="AN588" s="3" t="s">
        <v>730</v>
      </c>
      <c r="AP588" s="49"/>
      <c r="AR588" s="49"/>
      <c r="AS588" s="49"/>
    </row>
    <row r="589" spans="1:45" s="4" customFormat="1" ht="15" x14ac:dyDescent="0.25">
      <c r="A589" s="72"/>
      <c r="B589" s="73"/>
      <c r="C589" s="542" t="s">
        <v>81</v>
      </c>
      <c r="D589" s="542"/>
      <c r="E589" s="542"/>
      <c r="F589" s="43"/>
      <c r="G589" s="44"/>
      <c r="H589" s="44"/>
      <c r="I589" s="44"/>
      <c r="J589" s="47"/>
      <c r="K589" s="44"/>
      <c r="L589" s="80">
        <v>19811.68</v>
      </c>
      <c r="M589" s="69"/>
      <c r="N589" s="75">
        <v>640882.79</v>
      </c>
      <c r="AI589" s="40"/>
      <c r="AJ589" s="49"/>
      <c r="AP589" s="49" t="s">
        <v>81</v>
      </c>
      <c r="AR589" s="49"/>
      <c r="AS589" s="49"/>
    </row>
    <row r="590" spans="1:45" s="4" customFormat="1" ht="34.5" x14ac:dyDescent="0.25">
      <c r="A590" s="41" t="s">
        <v>1181</v>
      </c>
      <c r="B590" s="42" t="s">
        <v>1021</v>
      </c>
      <c r="C590" s="542" t="s">
        <v>1022</v>
      </c>
      <c r="D590" s="542"/>
      <c r="E590" s="542"/>
      <c r="F590" s="43" t="s">
        <v>461</v>
      </c>
      <c r="G590" s="44">
        <v>0.307</v>
      </c>
      <c r="H590" s="45">
        <v>1</v>
      </c>
      <c r="I590" s="92">
        <v>0.307</v>
      </c>
      <c r="J590" s="47"/>
      <c r="K590" s="44"/>
      <c r="L590" s="47"/>
      <c r="M590" s="44"/>
      <c r="N590" s="48"/>
      <c r="AI590" s="40"/>
      <c r="AJ590" s="49" t="s">
        <v>1022</v>
      </c>
      <c r="AP590" s="49"/>
      <c r="AR590" s="49"/>
      <c r="AS590" s="49"/>
    </row>
    <row r="591" spans="1:45" s="4" customFormat="1" ht="15" x14ac:dyDescent="0.25">
      <c r="A591" s="67"/>
      <c r="B591" s="53"/>
      <c r="C591" s="543" t="s">
        <v>4341</v>
      </c>
      <c r="D591" s="543"/>
      <c r="E591" s="543"/>
      <c r="F591" s="543"/>
      <c r="G591" s="543"/>
      <c r="H591" s="543"/>
      <c r="I591" s="543"/>
      <c r="J591" s="543"/>
      <c r="K591" s="543"/>
      <c r="L591" s="543"/>
      <c r="M591" s="543"/>
      <c r="N591" s="544"/>
      <c r="AI591" s="40"/>
      <c r="AJ591" s="49"/>
      <c r="AK591" s="3" t="s">
        <v>4341</v>
      </c>
      <c r="AP591" s="49"/>
      <c r="AR591" s="49"/>
      <c r="AS591" s="49"/>
    </row>
    <row r="592" spans="1:45" s="4" customFormat="1" ht="68.25" x14ac:dyDescent="0.25">
      <c r="A592" s="50"/>
      <c r="B592" s="51" t="s">
        <v>62</v>
      </c>
      <c r="C592" s="545" t="s">
        <v>63</v>
      </c>
      <c r="D592" s="545"/>
      <c r="E592" s="545"/>
      <c r="F592" s="545"/>
      <c r="G592" s="545"/>
      <c r="H592" s="545"/>
      <c r="I592" s="545"/>
      <c r="J592" s="545"/>
      <c r="K592" s="545"/>
      <c r="L592" s="545"/>
      <c r="M592" s="545"/>
      <c r="N592" s="546"/>
      <c r="AI592" s="40"/>
      <c r="AJ592" s="49"/>
      <c r="AL592" s="3" t="s">
        <v>63</v>
      </c>
      <c r="AP592" s="49"/>
      <c r="AR592" s="49"/>
      <c r="AS592" s="49"/>
    </row>
    <row r="593" spans="1:45" s="4" customFormat="1" ht="15" x14ac:dyDescent="0.25">
      <c r="A593" s="52"/>
      <c r="B593" s="51" t="s">
        <v>56</v>
      </c>
      <c r="C593" s="543" t="s">
        <v>64</v>
      </c>
      <c r="D593" s="543"/>
      <c r="E593" s="543"/>
      <c r="F593" s="54"/>
      <c r="G593" s="55"/>
      <c r="H593" s="55"/>
      <c r="I593" s="55"/>
      <c r="J593" s="56">
        <v>315.26</v>
      </c>
      <c r="K593" s="58">
        <v>1.1499999999999999</v>
      </c>
      <c r="L593" s="56">
        <v>111.3</v>
      </c>
      <c r="M593" s="58">
        <v>44.77</v>
      </c>
      <c r="N593" s="59">
        <v>4982.8999999999996</v>
      </c>
      <c r="AI593" s="40"/>
      <c r="AJ593" s="49"/>
      <c r="AM593" s="3" t="s">
        <v>64</v>
      </c>
      <c r="AP593" s="49"/>
      <c r="AR593" s="49"/>
      <c r="AS593" s="49"/>
    </row>
    <row r="594" spans="1:45" s="4" customFormat="1" ht="15" x14ac:dyDescent="0.25">
      <c r="A594" s="52"/>
      <c r="B594" s="51" t="s">
        <v>65</v>
      </c>
      <c r="C594" s="543" t="s">
        <v>66</v>
      </c>
      <c r="D594" s="543"/>
      <c r="E594" s="543"/>
      <c r="F594" s="54"/>
      <c r="G594" s="55"/>
      <c r="H594" s="55"/>
      <c r="I594" s="55"/>
      <c r="J594" s="76">
        <v>2731.49</v>
      </c>
      <c r="K594" s="58">
        <v>1.1499999999999999</v>
      </c>
      <c r="L594" s="56">
        <v>964.35</v>
      </c>
      <c r="M594" s="58">
        <v>13.24</v>
      </c>
      <c r="N594" s="59">
        <v>12767.99</v>
      </c>
      <c r="AI594" s="40"/>
      <c r="AJ594" s="49"/>
      <c r="AM594" s="3" t="s">
        <v>66</v>
      </c>
      <c r="AP594" s="49"/>
      <c r="AR594" s="49"/>
      <c r="AS594" s="49"/>
    </row>
    <row r="595" spans="1:45" s="4" customFormat="1" ht="15" x14ac:dyDescent="0.25">
      <c r="A595" s="52"/>
      <c r="B595" s="51" t="s">
        <v>67</v>
      </c>
      <c r="C595" s="543" t="s">
        <v>68</v>
      </c>
      <c r="D595" s="543"/>
      <c r="E595" s="543"/>
      <c r="F595" s="54"/>
      <c r="G595" s="55"/>
      <c r="H595" s="55"/>
      <c r="I595" s="55"/>
      <c r="J595" s="56">
        <v>372.49</v>
      </c>
      <c r="K595" s="58">
        <v>1.1499999999999999</v>
      </c>
      <c r="L595" s="56">
        <v>131.51</v>
      </c>
      <c r="M595" s="58">
        <v>44.77</v>
      </c>
      <c r="N595" s="59">
        <v>5887.7</v>
      </c>
      <c r="AI595" s="40"/>
      <c r="AJ595" s="49"/>
      <c r="AM595" s="3" t="s">
        <v>68</v>
      </c>
      <c r="AP595" s="49"/>
      <c r="AR595" s="49"/>
      <c r="AS595" s="49"/>
    </row>
    <row r="596" spans="1:45" s="4" customFormat="1" ht="15" x14ac:dyDescent="0.25">
      <c r="A596" s="63"/>
      <c r="B596" s="51"/>
      <c r="C596" s="543" t="s">
        <v>71</v>
      </c>
      <c r="D596" s="543"/>
      <c r="E596" s="543"/>
      <c r="F596" s="54" t="s">
        <v>72</v>
      </c>
      <c r="G596" s="58">
        <v>38.26</v>
      </c>
      <c r="H596" s="58">
        <v>1.1499999999999999</v>
      </c>
      <c r="I596" s="78">
        <v>13.507693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R596" s="49"/>
      <c r="AS596" s="49"/>
    </row>
    <row r="597" spans="1:45" s="4" customFormat="1" ht="15" x14ac:dyDescent="0.25">
      <c r="A597" s="63"/>
      <c r="B597" s="51"/>
      <c r="C597" s="543" t="s">
        <v>73</v>
      </c>
      <c r="D597" s="543"/>
      <c r="E597" s="543"/>
      <c r="F597" s="54" t="s">
        <v>72</v>
      </c>
      <c r="G597" s="58">
        <v>29.58</v>
      </c>
      <c r="H597" s="58">
        <v>1.1499999999999999</v>
      </c>
      <c r="I597" s="78">
        <v>10.443218999999999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R597" s="49"/>
      <c r="AS597" s="49"/>
    </row>
    <row r="598" spans="1:45" s="4" customFormat="1" ht="15" x14ac:dyDescent="0.25">
      <c r="A598" s="67"/>
      <c r="B598" s="51"/>
      <c r="C598" s="547" t="s">
        <v>74</v>
      </c>
      <c r="D598" s="547"/>
      <c r="E598" s="547"/>
      <c r="F598" s="68"/>
      <c r="G598" s="69"/>
      <c r="H598" s="69"/>
      <c r="I598" s="69"/>
      <c r="J598" s="79">
        <v>3046.75</v>
      </c>
      <c r="K598" s="69"/>
      <c r="L598" s="79">
        <v>1075.6500000000001</v>
      </c>
      <c r="M598" s="69"/>
      <c r="N598" s="71">
        <v>17750.89</v>
      </c>
      <c r="AI598" s="40"/>
      <c r="AJ598" s="49"/>
      <c r="AO598" s="3" t="s">
        <v>74</v>
      </c>
      <c r="AP598" s="49"/>
      <c r="AR598" s="49"/>
      <c r="AS598" s="49"/>
    </row>
    <row r="599" spans="1:45" s="4" customFormat="1" ht="15" x14ac:dyDescent="0.25">
      <c r="A599" s="63"/>
      <c r="B599" s="51"/>
      <c r="C599" s="543" t="s">
        <v>75</v>
      </c>
      <c r="D599" s="543"/>
      <c r="E599" s="543"/>
      <c r="F599" s="54"/>
      <c r="G599" s="55"/>
      <c r="H599" s="55"/>
      <c r="I599" s="55"/>
      <c r="J599" s="66"/>
      <c r="K599" s="55"/>
      <c r="L599" s="56">
        <v>242.81</v>
      </c>
      <c r="M599" s="55"/>
      <c r="N599" s="59">
        <v>10870.6</v>
      </c>
      <c r="AI599" s="40"/>
      <c r="AJ599" s="49"/>
      <c r="AN599" s="3" t="s">
        <v>75</v>
      </c>
      <c r="AP599" s="49"/>
      <c r="AR599" s="49"/>
      <c r="AS599" s="49"/>
    </row>
    <row r="600" spans="1:45" s="4" customFormat="1" ht="45" x14ac:dyDescent="0.25">
      <c r="A600" s="63"/>
      <c r="B600" s="51" t="s">
        <v>727</v>
      </c>
      <c r="C600" s="543" t="s">
        <v>728</v>
      </c>
      <c r="D600" s="543"/>
      <c r="E600" s="543"/>
      <c r="F600" s="54" t="s">
        <v>78</v>
      </c>
      <c r="G600" s="61">
        <v>147</v>
      </c>
      <c r="H600" s="55"/>
      <c r="I600" s="61">
        <v>147</v>
      </c>
      <c r="J600" s="66"/>
      <c r="K600" s="55"/>
      <c r="L600" s="56">
        <v>356.93</v>
      </c>
      <c r="M600" s="55"/>
      <c r="N600" s="59">
        <v>15979.78</v>
      </c>
      <c r="AI600" s="40"/>
      <c r="AJ600" s="49"/>
      <c r="AN600" s="3" t="s">
        <v>728</v>
      </c>
      <c r="AP600" s="49"/>
      <c r="AR600" s="49"/>
      <c r="AS600" s="49"/>
    </row>
    <row r="601" spans="1:45" s="4" customFormat="1" ht="56.25" x14ac:dyDescent="0.25">
      <c r="A601" s="63"/>
      <c r="B601" s="51" t="s">
        <v>729</v>
      </c>
      <c r="C601" s="543" t="s">
        <v>730</v>
      </c>
      <c r="D601" s="543"/>
      <c r="E601" s="543"/>
      <c r="F601" s="54" t="s">
        <v>78</v>
      </c>
      <c r="G601" s="61">
        <v>134</v>
      </c>
      <c r="H601" s="58">
        <v>0.85</v>
      </c>
      <c r="I601" s="64">
        <v>113.9</v>
      </c>
      <c r="J601" s="66"/>
      <c r="K601" s="55"/>
      <c r="L601" s="56">
        <v>276.56</v>
      </c>
      <c r="M601" s="55"/>
      <c r="N601" s="59">
        <v>12381.61</v>
      </c>
      <c r="AI601" s="40"/>
      <c r="AJ601" s="49"/>
      <c r="AN601" s="3" t="s">
        <v>730</v>
      </c>
      <c r="AP601" s="49"/>
      <c r="AR601" s="49"/>
      <c r="AS601" s="49"/>
    </row>
    <row r="602" spans="1:45" s="4" customFormat="1" ht="15" x14ac:dyDescent="0.25">
      <c r="A602" s="72"/>
      <c r="B602" s="73"/>
      <c r="C602" s="542" t="s">
        <v>81</v>
      </c>
      <c r="D602" s="542"/>
      <c r="E602" s="542"/>
      <c r="F602" s="43"/>
      <c r="G602" s="44"/>
      <c r="H602" s="44"/>
      <c r="I602" s="44"/>
      <c r="J602" s="47"/>
      <c r="K602" s="44"/>
      <c r="L602" s="80">
        <v>1709.14</v>
      </c>
      <c r="M602" s="69"/>
      <c r="N602" s="75">
        <v>46112.28</v>
      </c>
      <c r="AI602" s="40"/>
      <c r="AJ602" s="49"/>
      <c r="AP602" s="49" t="s">
        <v>81</v>
      </c>
      <c r="AR602" s="49"/>
      <c r="AS602" s="49"/>
    </row>
    <row r="603" spans="1:45" s="4" customFormat="1" ht="34.5" x14ac:dyDescent="0.25">
      <c r="A603" s="41" t="s">
        <v>1184</v>
      </c>
      <c r="B603" s="42" t="s">
        <v>4342</v>
      </c>
      <c r="C603" s="542" t="s">
        <v>4343</v>
      </c>
      <c r="D603" s="542"/>
      <c r="E603" s="542"/>
      <c r="F603" s="43" t="s">
        <v>461</v>
      </c>
      <c r="G603" s="44">
        <v>1.2736000000000001</v>
      </c>
      <c r="H603" s="45">
        <v>1</v>
      </c>
      <c r="I603" s="119">
        <v>1.2736000000000001</v>
      </c>
      <c r="J603" s="47"/>
      <c r="K603" s="44"/>
      <c r="L603" s="47"/>
      <c r="M603" s="44"/>
      <c r="N603" s="48"/>
      <c r="AI603" s="40"/>
      <c r="AJ603" s="49" t="s">
        <v>4343</v>
      </c>
      <c r="AP603" s="49"/>
      <c r="AR603" s="49"/>
      <c r="AS603" s="49"/>
    </row>
    <row r="604" spans="1:45" s="4" customFormat="1" ht="15" x14ac:dyDescent="0.25">
      <c r="A604" s="67"/>
      <c r="B604" s="53"/>
      <c r="C604" s="543" t="s">
        <v>4344</v>
      </c>
      <c r="D604" s="543"/>
      <c r="E604" s="543"/>
      <c r="F604" s="543"/>
      <c r="G604" s="543"/>
      <c r="H604" s="543"/>
      <c r="I604" s="543"/>
      <c r="J604" s="543"/>
      <c r="K604" s="543"/>
      <c r="L604" s="543"/>
      <c r="M604" s="543"/>
      <c r="N604" s="544"/>
      <c r="AI604" s="40"/>
      <c r="AJ604" s="49"/>
      <c r="AK604" s="3" t="s">
        <v>4344</v>
      </c>
      <c r="AP604" s="49"/>
      <c r="AR604" s="49"/>
      <c r="AS604" s="49"/>
    </row>
    <row r="605" spans="1:45" s="4" customFormat="1" ht="68.25" x14ac:dyDescent="0.25">
      <c r="A605" s="50"/>
      <c r="B605" s="51" t="s">
        <v>62</v>
      </c>
      <c r="C605" s="545" t="s">
        <v>63</v>
      </c>
      <c r="D605" s="545"/>
      <c r="E605" s="545"/>
      <c r="F605" s="545"/>
      <c r="G605" s="545"/>
      <c r="H605" s="545"/>
      <c r="I605" s="545"/>
      <c r="J605" s="545"/>
      <c r="K605" s="545"/>
      <c r="L605" s="545"/>
      <c r="M605" s="545"/>
      <c r="N605" s="546"/>
      <c r="AI605" s="40"/>
      <c r="AJ605" s="49"/>
      <c r="AL605" s="3" t="s">
        <v>63</v>
      </c>
      <c r="AP605" s="49"/>
      <c r="AR605" s="49"/>
      <c r="AS605" s="49"/>
    </row>
    <row r="606" spans="1:45" s="4" customFormat="1" ht="15" x14ac:dyDescent="0.25">
      <c r="A606" s="52"/>
      <c r="B606" s="51" t="s">
        <v>56</v>
      </c>
      <c r="C606" s="543" t="s">
        <v>64</v>
      </c>
      <c r="D606" s="543"/>
      <c r="E606" s="543"/>
      <c r="F606" s="54"/>
      <c r="G606" s="55"/>
      <c r="H606" s="55"/>
      <c r="I606" s="55"/>
      <c r="J606" s="76">
        <v>1288.05</v>
      </c>
      <c r="K606" s="58">
        <v>1.1499999999999999</v>
      </c>
      <c r="L606" s="76">
        <v>1886.53</v>
      </c>
      <c r="M606" s="58">
        <v>44.77</v>
      </c>
      <c r="N606" s="59">
        <v>84459.95</v>
      </c>
      <c r="AI606" s="40"/>
      <c r="AJ606" s="49"/>
      <c r="AM606" s="3" t="s">
        <v>64</v>
      </c>
      <c r="AP606" s="49"/>
      <c r="AR606" s="49"/>
      <c r="AS606" s="49"/>
    </row>
    <row r="607" spans="1:45" s="4" customFormat="1" ht="15" x14ac:dyDescent="0.25">
      <c r="A607" s="52"/>
      <c r="B607" s="51" t="s">
        <v>65</v>
      </c>
      <c r="C607" s="543" t="s">
        <v>66</v>
      </c>
      <c r="D607" s="543"/>
      <c r="E607" s="543"/>
      <c r="F607" s="54"/>
      <c r="G607" s="55"/>
      <c r="H607" s="55"/>
      <c r="I607" s="55"/>
      <c r="J607" s="76">
        <v>3690.72</v>
      </c>
      <c r="K607" s="58">
        <v>1.1499999999999999</v>
      </c>
      <c r="L607" s="76">
        <v>5405.58</v>
      </c>
      <c r="M607" s="58">
        <v>13.24</v>
      </c>
      <c r="N607" s="59">
        <v>71569.88</v>
      </c>
      <c r="AI607" s="40"/>
      <c r="AJ607" s="49"/>
      <c r="AM607" s="3" t="s">
        <v>66</v>
      </c>
      <c r="AP607" s="49"/>
      <c r="AR607" s="49"/>
      <c r="AS607" s="49"/>
    </row>
    <row r="608" spans="1:45" s="4" customFormat="1" ht="15" x14ac:dyDescent="0.25">
      <c r="A608" s="52"/>
      <c r="B608" s="51" t="s">
        <v>67</v>
      </c>
      <c r="C608" s="543" t="s">
        <v>68</v>
      </c>
      <c r="D608" s="543"/>
      <c r="E608" s="543"/>
      <c r="F608" s="54"/>
      <c r="G608" s="55"/>
      <c r="H608" s="55"/>
      <c r="I608" s="55"/>
      <c r="J608" s="56">
        <v>398.18</v>
      </c>
      <c r="K608" s="58">
        <v>1.1499999999999999</v>
      </c>
      <c r="L608" s="56">
        <v>583.19000000000005</v>
      </c>
      <c r="M608" s="58">
        <v>44.77</v>
      </c>
      <c r="N608" s="59">
        <v>26109.42</v>
      </c>
      <c r="AI608" s="40"/>
      <c r="AJ608" s="49"/>
      <c r="AM608" s="3" t="s">
        <v>68</v>
      </c>
      <c r="AP608" s="49"/>
      <c r="AR608" s="49"/>
      <c r="AS608" s="49"/>
    </row>
    <row r="609" spans="1:46" s="4" customFormat="1" ht="15" x14ac:dyDescent="0.25">
      <c r="A609" s="63"/>
      <c r="B609" s="51"/>
      <c r="C609" s="543" t="s">
        <v>71</v>
      </c>
      <c r="D609" s="543"/>
      <c r="E609" s="543"/>
      <c r="F609" s="54" t="s">
        <v>72</v>
      </c>
      <c r="G609" s="61">
        <v>155</v>
      </c>
      <c r="H609" s="58">
        <v>1.1499999999999999</v>
      </c>
      <c r="I609" s="65">
        <v>227.01920000000001</v>
      </c>
      <c r="J609" s="66"/>
      <c r="K609" s="55"/>
      <c r="L609" s="66"/>
      <c r="M609" s="55"/>
      <c r="N609" s="62"/>
      <c r="AI609" s="40"/>
      <c r="AJ609" s="49"/>
      <c r="AN609" s="3" t="s">
        <v>71</v>
      </c>
      <c r="AP609" s="49"/>
      <c r="AR609" s="49"/>
      <c r="AS609" s="49"/>
    </row>
    <row r="610" spans="1:46" s="4" customFormat="1" ht="15" x14ac:dyDescent="0.25">
      <c r="A610" s="63"/>
      <c r="B610" s="51"/>
      <c r="C610" s="543" t="s">
        <v>73</v>
      </c>
      <c r="D610" s="543"/>
      <c r="E610" s="543"/>
      <c r="F610" s="54" t="s">
        <v>72</v>
      </c>
      <c r="G610" s="58">
        <v>39.049999999999997</v>
      </c>
      <c r="H610" s="58">
        <v>1.1499999999999999</v>
      </c>
      <c r="I610" s="78">
        <v>57.194192000000001</v>
      </c>
      <c r="J610" s="66"/>
      <c r="K610" s="55"/>
      <c r="L610" s="66"/>
      <c r="M610" s="55"/>
      <c r="N610" s="62"/>
      <c r="AI610" s="40"/>
      <c r="AJ610" s="49"/>
      <c r="AN610" s="3" t="s">
        <v>73</v>
      </c>
      <c r="AP610" s="49"/>
      <c r="AR610" s="49"/>
      <c r="AS610" s="49"/>
    </row>
    <row r="611" spans="1:46" s="4" customFormat="1" ht="15" x14ac:dyDescent="0.25">
      <c r="A611" s="67"/>
      <c r="B611" s="51"/>
      <c r="C611" s="547" t="s">
        <v>74</v>
      </c>
      <c r="D611" s="547"/>
      <c r="E611" s="547"/>
      <c r="F611" s="68"/>
      <c r="G611" s="69"/>
      <c r="H611" s="69"/>
      <c r="I611" s="69"/>
      <c r="J611" s="79">
        <v>4978.7700000000004</v>
      </c>
      <c r="K611" s="69"/>
      <c r="L611" s="79">
        <v>7292.11</v>
      </c>
      <c r="M611" s="69"/>
      <c r="N611" s="71">
        <v>156029.82999999999</v>
      </c>
      <c r="AI611" s="40"/>
      <c r="AJ611" s="49"/>
      <c r="AO611" s="3" t="s">
        <v>74</v>
      </c>
      <c r="AP611" s="49"/>
      <c r="AR611" s="49"/>
      <c r="AS611" s="49"/>
    </row>
    <row r="612" spans="1:46" s="4" customFormat="1" ht="15" x14ac:dyDescent="0.25">
      <c r="A612" s="63"/>
      <c r="B612" s="51"/>
      <c r="C612" s="543" t="s">
        <v>75</v>
      </c>
      <c r="D612" s="543"/>
      <c r="E612" s="543"/>
      <c r="F612" s="54"/>
      <c r="G612" s="55"/>
      <c r="H612" s="55"/>
      <c r="I612" s="55"/>
      <c r="J612" s="66"/>
      <c r="K612" s="55"/>
      <c r="L612" s="76">
        <v>2469.7199999999998</v>
      </c>
      <c r="M612" s="55"/>
      <c r="N612" s="59">
        <v>110569.37</v>
      </c>
      <c r="AI612" s="40"/>
      <c r="AJ612" s="49"/>
      <c r="AN612" s="3" t="s">
        <v>75</v>
      </c>
      <c r="AP612" s="49"/>
      <c r="AR612" s="49"/>
      <c r="AS612" s="49"/>
    </row>
    <row r="613" spans="1:46" s="4" customFormat="1" ht="23.25" x14ac:dyDescent="0.25">
      <c r="A613" s="63"/>
      <c r="B613" s="51" t="s">
        <v>1015</v>
      </c>
      <c r="C613" s="543" t="s">
        <v>1016</v>
      </c>
      <c r="D613" s="543"/>
      <c r="E613" s="543"/>
      <c r="F613" s="54" t="s">
        <v>78</v>
      </c>
      <c r="G613" s="61">
        <v>102</v>
      </c>
      <c r="H613" s="55"/>
      <c r="I613" s="61">
        <v>102</v>
      </c>
      <c r="J613" s="66"/>
      <c r="K613" s="55"/>
      <c r="L613" s="76">
        <v>2519.11</v>
      </c>
      <c r="M613" s="55"/>
      <c r="N613" s="59">
        <v>112780.76</v>
      </c>
      <c r="AI613" s="40"/>
      <c r="AJ613" s="49"/>
      <c r="AN613" s="3" t="s">
        <v>1016</v>
      </c>
      <c r="AP613" s="49"/>
      <c r="AR613" s="49"/>
      <c r="AS613" s="49"/>
    </row>
    <row r="614" spans="1:46" s="4" customFormat="1" ht="23.25" x14ac:dyDescent="0.25">
      <c r="A614" s="63"/>
      <c r="B614" s="51" t="s">
        <v>1017</v>
      </c>
      <c r="C614" s="543" t="s">
        <v>1018</v>
      </c>
      <c r="D614" s="543"/>
      <c r="E614" s="543"/>
      <c r="F614" s="54" t="s">
        <v>78</v>
      </c>
      <c r="G614" s="61">
        <v>54</v>
      </c>
      <c r="H614" s="55"/>
      <c r="I614" s="61">
        <v>54</v>
      </c>
      <c r="J614" s="66"/>
      <c r="K614" s="55"/>
      <c r="L614" s="76">
        <v>1333.65</v>
      </c>
      <c r="M614" s="55"/>
      <c r="N614" s="59">
        <v>59707.46</v>
      </c>
      <c r="AI614" s="40"/>
      <c r="AJ614" s="49"/>
      <c r="AN614" s="3" t="s">
        <v>1018</v>
      </c>
      <c r="AP614" s="49"/>
      <c r="AR614" s="49"/>
      <c r="AS614" s="49"/>
    </row>
    <row r="615" spans="1:46" s="4" customFormat="1" ht="15" x14ac:dyDescent="0.25">
      <c r="A615" s="72"/>
      <c r="B615" s="73"/>
      <c r="C615" s="542" t="s">
        <v>81</v>
      </c>
      <c r="D615" s="542"/>
      <c r="E615" s="542"/>
      <c r="F615" s="43"/>
      <c r="G615" s="44"/>
      <c r="H615" s="44"/>
      <c r="I615" s="44"/>
      <c r="J615" s="47"/>
      <c r="K615" s="44"/>
      <c r="L615" s="80">
        <v>11144.87</v>
      </c>
      <c r="M615" s="69"/>
      <c r="N615" s="75">
        <v>328518.05</v>
      </c>
      <c r="AI615" s="40"/>
      <c r="AJ615" s="49"/>
      <c r="AP615" s="49" t="s">
        <v>81</v>
      </c>
      <c r="AR615" s="49"/>
      <c r="AS615" s="49"/>
    </row>
    <row r="616" spans="1:46" s="4" customFormat="1" ht="15" x14ac:dyDescent="0.25">
      <c r="A616" s="556" t="s">
        <v>4345</v>
      </c>
      <c r="B616" s="557"/>
      <c r="C616" s="557"/>
      <c r="D616" s="557"/>
      <c r="E616" s="557"/>
      <c r="F616" s="557"/>
      <c r="G616" s="557"/>
      <c r="H616" s="557"/>
      <c r="I616" s="557"/>
      <c r="J616" s="557"/>
      <c r="K616" s="557"/>
      <c r="L616" s="557"/>
      <c r="M616" s="557"/>
      <c r="N616" s="558"/>
      <c r="AI616" s="40"/>
      <c r="AJ616" s="49"/>
      <c r="AP616" s="49"/>
      <c r="AR616" s="49"/>
      <c r="AS616" s="49"/>
      <c r="AT616" s="3" t="s">
        <v>4345</v>
      </c>
    </row>
    <row r="617" spans="1:46" s="4" customFormat="1" ht="15" x14ac:dyDescent="0.25">
      <c r="A617" s="539" t="s">
        <v>491</v>
      </c>
      <c r="B617" s="540"/>
      <c r="C617" s="540"/>
      <c r="D617" s="540"/>
      <c r="E617" s="540"/>
      <c r="F617" s="540"/>
      <c r="G617" s="540"/>
      <c r="H617" s="540"/>
      <c r="I617" s="540"/>
      <c r="J617" s="540"/>
      <c r="K617" s="540"/>
      <c r="L617" s="540"/>
      <c r="M617" s="540"/>
      <c r="N617" s="541"/>
      <c r="AI617" s="40"/>
      <c r="AJ617" s="49"/>
      <c r="AP617" s="49"/>
      <c r="AR617" s="49" t="s">
        <v>491</v>
      </c>
      <c r="AS617" s="49"/>
    </row>
    <row r="618" spans="1:46" s="4" customFormat="1" ht="45.75" x14ac:dyDescent="0.25">
      <c r="A618" s="41" t="s">
        <v>1186</v>
      </c>
      <c r="B618" s="42" t="s">
        <v>750</v>
      </c>
      <c r="C618" s="542" t="s">
        <v>751</v>
      </c>
      <c r="D618" s="542"/>
      <c r="E618" s="542"/>
      <c r="F618" s="43" t="s">
        <v>94</v>
      </c>
      <c r="G618" s="44">
        <v>663.81</v>
      </c>
      <c r="H618" s="45">
        <v>1</v>
      </c>
      <c r="I618" s="46">
        <v>663.81</v>
      </c>
      <c r="J618" s="74">
        <v>3.28</v>
      </c>
      <c r="K618" s="44"/>
      <c r="L618" s="80">
        <v>2177.3000000000002</v>
      </c>
      <c r="M618" s="46">
        <v>13.24</v>
      </c>
      <c r="N618" s="75">
        <v>28827.45</v>
      </c>
      <c r="AI618" s="40"/>
      <c r="AJ618" s="49" t="s">
        <v>751</v>
      </c>
      <c r="AP618" s="49"/>
      <c r="AR618" s="49"/>
      <c r="AS618" s="49"/>
    </row>
    <row r="619" spans="1:46" s="4" customFormat="1" ht="15" x14ac:dyDescent="0.25">
      <c r="A619" s="67"/>
      <c r="B619" s="53"/>
      <c r="C619" s="543" t="s">
        <v>4346</v>
      </c>
      <c r="D619" s="543"/>
      <c r="E619" s="543"/>
      <c r="F619" s="543"/>
      <c r="G619" s="543"/>
      <c r="H619" s="543"/>
      <c r="I619" s="543"/>
      <c r="J619" s="543"/>
      <c r="K619" s="543"/>
      <c r="L619" s="543"/>
      <c r="M619" s="543"/>
      <c r="N619" s="544"/>
      <c r="AI619" s="40"/>
      <c r="AJ619" s="49"/>
      <c r="AK619" s="3" t="s">
        <v>4346</v>
      </c>
      <c r="AP619" s="49"/>
      <c r="AR619" s="49"/>
      <c r="AS619" s="49"/>
    </row>
    <row r="620" spans="1:46" s="4" customFormat="1" ht="15" x14ac:dyDescent="0.25">
      <c r="A620" s="72"/>
      <c r="B620" s="73"/>
      <c r="C620" s="542" t="s">
        <v>81</v>
      </c>
      <c r="D620" s="542"/>
      <c r="E620" s="542"/>
      <c r="F620" s="43"/>
      <c r="G620" s="44"/>
      <c r="H620" s="44"/>
      <c r="I620" s="44"/>
      <c r="J620" s="47"/>
      <c r="K620" s="44"/>
      <c r="L620" s="80">
        <v>2177.3000000000002</v>
      </c>
      <c r="M620" s="69"/>
      <c r="N620" s="75">
        <v>28827.45</v>
      </c>
      <c r="AI620" s="40"/>
      <c r="AJ620" s="49"/>
      <c r="AP620" s="49" t="s">
        <v>81</v>
      </c>
      <c r="AR620" s="49"/>
      <c r="AS620" s="49"/>
    </row>
    <row r="621" spans="1:46" s="4" customFormat="1" ht="23.25" x14ac:dyDescent="0.25">
      <c r="A621" s="41" t="s">
        <v>1188</v>
      </c>
      <c r="B621" s="42" t="s">
        <v>97</v>
      </c>
      <c r="C621" s="542" t="s">
        <v>98</v>
      </c>
      <c r="D621" s="542"/>
      <c r="E621" s="542"/>
      <c r="F621" s="43" t="s">
        <v>86</v>
      </c>
      <c r="G621" s="44">
        <v>316.13</v>
      </c>
      <c r="H621" s="45">
        <v>1</v>
      </c>
      <c r="I621" s="46">
        <v>316.13</v>
      </c>
      <c r="J621" s="74">
        <v>162.38</v>
      </c>
      <c r="K621" s="44"/>
      <c r="L621" s="80">
        <v>51333.19</v>
      </c>
      <c r="M621" s="46">
        <v>8.16</v>
      </c>
      <c r="N621" s="75">
        <v>418878.83</v>
      </c>
      <c r="AI621" s="40"/>
      <c r="AJ621" s="49" t="s">
        <v>98</v>
      </c>
      <c r="AP621" s="49"/>
      <c r="AR621" s="49"/>
      <c r="AS621" s="49"/>
    </row>
    <row r="622" spans="1:46" s="4" customFormat="1" ht="15" x14ac:dyDescent="0.25">
      <c r="A622" s="67"/>
      <c r="B622" s="53"/>
      <c r="C622" s="543" t="s">
        <v>99</v>
      </c>
      <c r="D622" s="543"/>
      <c r="E622" s="543"/>
      <c r="F622" s="543"/>
      <c r="G622" s="543"/>
      <c r="H622" s="543"/>
      <c r="I622" s="543"/>
      <c r="J622" s="543"/>
      <c r="K622" s="543"/>
      <c r="L622" s="543"/>
      <c r="M622" s="543"/>
      <c r="N622" s="544"/>
      <c r="AI622" s="40"/>
      <c r="AJ622" s="49"/>
      <c r="AP622" s="49"/>
      <c r="AQ622" s="3" t="s">
        <v>99</v>
      </c>
      <c r="AR622" s="49"/>
      <c r="AS622" s="49"/>
    </row>
    <row r="623" spans="1:46" s="4" customFormat="1" ht="15" x14ac:dyDescent="0.25">
      <c r="A623" s="72"/>
      <c r="B623" s="73"/>
      <c r="C623" s="542" t="s">
        <v>81</v>
      </c>
      <c r="D623" s="542"/>
      <c r="E623" s="542"/>
      <c r="F623" s="43"/>
      <c r="G623" s="44"/>
      <c r="H623" s="44"/>
      <c r="I623" s="44"/>
      <c r="J623" s="47"/>
      <c r="K623" s="44"/>
      <c r="L623" s="80">
        <v>51333.19</v>
      </c>
      <c r="M623" s="69"/>
      <c r="N623" s="75">
        <v>418878.83</v>
      </c>
      <c r="AI623" s="40"/>
      <c r="AJ623" s="49"/>
      <c r="AP623" s="49" t="s">
        <v>81</v>
      </c>
      <c r="AR623" s="49"/>
      <c r="AS623" s="49"/>
    </row>
    <row r="624" spans="1:46" s="4" customFormat="1" ht="15" x14ac:dyDescent="0.25">
      <c r="A624" s="539" t="s">
        <v>4347</v>
      </c>
      <c r="B624" s="540"/>
      <c r="C624" s="540"/>
      <c r="D624" s="540"/>
      <c r="E624" s="540"/>
      <c r="F624" s="540"/>
      <c r="G624" s="540"/>
      <c r="H624" s="540"/>
      <c r="I624" s="540"/>
      <c r="J624" s="540"/>
      <c r="K624" s="540"/>
      <c r="L624" s="540"/>
      <c r="M624" s="540"/>
      <c r="N624" s="541"/>
      <c r="AI624" s="40"/>
      <c r="AJ624" s="49"/>
      <c r="AP624" s="49"/>
      <c r="AR624" s="49" t="s">
        <v>4347</v>
      </c>
      <c r="AS624" s="49"/>
    </row>
    <row r="625" spans="1:45" s="4" customFormat="1" ht="34.5" x14ac:dyDescent="0.25">
      <c r="A625" s="41" t="s">
        <v>1190</v>
      </c>
      <c r="B625" s="42" t="s">
        <v>84</v>
      </c>
      <c r="C625" s="542" t="s">
        <v>85</v>
      </c>
      <c r="D625" s="542"/>
      <c r="E625" s="542"/>
      <c r="F625" s="43" t="s">
        <v>86</v>
      </c>
      <c r="G625" s="44">
        <v>84.4</v>
      </c>
      <c r="H625" s="45">
        <v>1</v>
      </c>
      <c r="I625" s="81">
        <v>84.4</v>
      </c>
      <c r="J625" s="47"/>
      <c r="K625" s="44"/>
      <c r="L625" s="47"/>
      <c r="M625" s="44"/>
      <c r="N625" s="48"/>
      <c r="AI625" s="40"/>
      <c r="AJ625" s="49" t="s">
        <v>85</v>
      </c>
      <c r="AP625" s="49"/>
      <c r="AR625" s="49"/>
      <c r="AS625" s="49"/>
    </row>
    <row r="626" spans="1:45" s="4" customFormat="1" ht="68.25" x14ac:dyDescent="0.25">
      <c r="A626" s="50"/>
      <c r="B626" s="51" t="s">
        <v>62</v>
      </c>
      <c r="C626" s="545" t="s">
        <v>63</v>
      </c>
      <c r="D626" s="545"/>
      <c r="E626" s="545"/>
      <c r="F626" s="545"/>
      <c r="G626" s="545"/>
      <c r="H626" s="545"/>
      <c r="I626" s="545"/>
      <c r="J626" s="545"/>
      <c r="K626" s="545"/>
      <c r="L626" s="545"/>
      <c r="M626" s="545"/>
      <c r="N626" s="546"/>
      <c r="AI626" s="40"/>
      <c r="AJ626" s="49"/>
      <c r="AL626" s="3" t="s">
        <v>63</v>
      </c>
      <c r="AP626" s="49"/>
      <c r="AR626" s="49"/>
      <c r="AS626" s="49"/>
    </row>
    <row r="627" spans="1:45" s="4" customFormat="1" ht="15" x14ac:dyDescent="0.25">
      <c r="A627" s="52"/>
      <c r="B627" s="51" t="s">
        <v>56</v>
      </c>
      <c r="C627" s="543" t="s">
        <v>64</v>
      </c>
      <c r="D627" s="543"/>
      <c r="E627" s="543"/>
      <c r="F627" s="54"/>
      <c r="G627" s="55"/>
      <c r="H627" s="55"/>
      <c r="I627" s="55"/>
      <c r="J627" s="56">
        <v>7.76</v>
      </c>
      <c r="K627" s="58">
        <v>1.1499999999999999</v>
      </c>
      <c r="L627" s="56">
        <v>753.19</v>
      </c>
      <c r="M627" s="58">
        <v>44.77</v>
      </c>
      <c r="N627" s="59">
        <v>33720.32</v>
      </c>
      <c r="AI627" s="40"/>
      <c r="AJ627" s="49"/>
      <c r="AM627" s="3" t="s">
        <v>64</v>
      </c>
      <c r="AP627" s="49"/>
      <c r="AR627" s="49"/>
      <c r="AS627" s="49"/>
    </row>
    <row r="628" spans="1:45" s="4" customFormat="1" ht="15" x14ac:dyDescent="0.25">
      <c r="A628" s="52"/>
      <c r="B628" s="51" t="s">
        <v>65</v>
      </c>
      <c r="C628" s="543" t="s">
        <v>66</v>
      </c>
      <c r="D628" s="543"/>
      <c r="E628" s="543"/>
      <c r="F628" s="54"/>
      <c r="G628" s="55"/>
      <c r="H628" s="55"/>
      <c r="I628" s="55"/>
      <c r="J628" s="76">
        <v>1293.92</v>
      </c>
      <c r="K628" s="58">
        <v>1.1499999999999999</v>
      </c>
      <c r="L628" s="76">
        <v>125587.88</v>
      </c>
      <c r="M628" s="58">
        <v>13.24</v>
      </c>
      <c r="N628" s="59">
        <v>1662783.53</v>
      </c>
      <c r="AI628" s="40"/>
      <c r="AJ628" s="49"/>
      <c r="AM628" s="3" t="s">
        <v>66</v>
      </c>
      <c r="AP628" s="49"/>
      <c r="AR628" s="49"/>
      <c r="AS628" s="49"/>
    </row>
    <row r="629" spans="1:45" s="4" customFormat="1" ht="15" x14ac:dyDescent="0.25">
      <c r="A629" s="52"/>
      <c r="B629" s="51" t="s">
        <v>67</v>
      </c>
      <c r="C629" s="543" t="s">
        <v>68</v>
      </c>
      <c r="D629" s="543"/>
      <c r="E629" s="543"/>
      <c r="F629" s="54"/>
      <c r="G629" s="55"/>
      <c r="H629" s="55"/>
      <c r="I629" s="55"/>
      <c r="J629" s="56">
        <v>32.909999999999997</v>
      </c>
      <c r="K629" s="58">
        <v>1.1499999999999999</v>
      </c>
      <c r="L629" s="76">
        <v>3194.24</v>
      </c>
      <c r="M629" s="58">
        <v>44.77</v>
      </c>
      <c r="N629" s="59">
        <v>143006.12</v>
      </c>
      <c r="AI629" s="40"/>
      <c r="AJ629" s="49"/>
      <c r="AM629" s="3" t="s">
        <v>68</v>
      </c>
      <c r="AP629" s="49"/>
      <c r="AR629" s="49"/>
      <c r="AS629" s="49"/>
    </row>
    <row r="630" spans="1:45" s="4" customFormat="1" ht="15" x14ac:dyDescent="0.25">
      <c r="A630" s="52"/>
      <c r="B630" s="51" t="s">
        <v>69</v>
      </c>
      <c r="C630" s="543" t="s">
        <v>70</v>
      </c>
      <c r="D630" s="543"/>
      <c r="E630" s="543"/>
      <c r="F630" s="54"/>
      <c r="G630" s="55"/>
      <c r="H630" s="55"/>
      <c r="I630" s="55"/>
      <c r="J630" s="56">
        <v>21.02</v>
      </c>
      <c r="K630" s="55"/>
      <c r="L630" s="76">
        <v>1774.09</v>
      </c>
      <c r="M630" s="58">
        <v>8.16</v>
      </c>
      <c r="N630" s="59">
        <v>14476.57</v>
      </c>
      <c r="AI630" s="40"/>
      <c r="AJ630" s="49"/>
      <c r="AM630" s="3" t="s">
        <v>70</v>
      </c>
      <c r="AP630" s="49"/>
      <c r="AR630" s="49"/>
      <c r="AS630" s="49"/>
    </row>
    <row r="631" spans="1:45" s="4" customFormat="1" ht="15" x14ac:dyDescent="0.25">
      <c r="A631" s="63"/>
      <c r="B631" s="51"/>
      <c r="C631" s="543" t="s">
        <v>71</v>
      </c>
      <c r="D631" s="543"/>
      <c r="E631" s="543"/>
      <c r="F631" s="54" t="s">
        <v>72</v>
      </c>
      <c r="G631" s="58">
        <v>0.91</v>
      </c>
      <c r="H631" s="58">
        <v>1.1499999999999999</v>
      </c>
      <c r="I631" s="65">
        <v>88.324600000000004</v>
      </c>
      <c r="J631" s="66"/>
      <c r="K631" s="55"/>
      <c r="L631" s="66"/>
      <c r="M631" s="55"/>
      <c r="N631" s="62"/>
      <c r="AI631" s="40"/>
      <c r="AJ631" s="49"/>
      <c r="AN631" s="3" t="s">
        <v>71</v>
      </c>
      <c r="AP631" s="49"/>
      <c r="AR631" s="49"/>
      <c r="AS631" s="49"/>
    </row>
    <row r="632" spans="1:45" s="4" customFormat="1" ht="15" x14ac:dyDescent="0.25">
      <c r="A632" s="63"/>
      <c r="B632" s="51"/>
      <c r="C632" s="543" t="s">
        <v>73</v>
      </c>
      <c r="D632" s="543"/>
      <c r="E632" s="543"/>
      <c r="F632" s="54" t="s">
        <v>72</v>
      </c>
      <c r="G632" s="64">
        <v>2.1</v>
      </c>
      <c r="H632" s="58">
        <v>1.1499999999999999</v>
      </c>
      <c r="I632" s="57">
        <v>203.82599999999999</v>
      </c>
      <c r="J632" s="66"/>
      <c r="K632" s="55"/>
      <c r="L632" s="66"/>
      <c r="M632" s="55"/>
      <c r="N632" s="62"/>
      <c r="AI632" s="40"/>
      <c r="AJ632" s="49"/>
      <c r="AN632" s="3" t="s">
        <v>73</v>
      </c>
      <c r="AP632" s="49"/>
      <c r="AR632" s="49"/>
      <c r="AS632" s="49"/>
    </row>
    <row r="633" spans="1:45" s="4" customFormat="1" ht="15" x14ac:dyDescent="0.25">
      <c r="A633" s="67"/>
      <c r="B633" s="51"/>
      <c r="C633" s="547" t="s">
        <v>74</v>
      </c>
      <c r="D633" s="547"/>
      <c r="E633" s="547"/>
      <c r="F633" s="68"/>
      <c r="G633" s="69"/>
      <c r="H633" s="69"/>
      <c r="I633" s="69"/>
      <c r="J633" s="79">
        <v>1322.7</v>
      </c>
      <c r="K633" s="69"/>
      <c r="L633" s="79">
        <v>128115.16</v>
      </c>
      <c r="M633" s="69"/>
      <c r="N633" s="71">
        <v>1710980.42</v>
      </c>
      <c r="AI633" s="40"/>
      <c r="AJ633" s="49"/>
      <c r="AO633" s="3" t="s">
        <v>74</v>
      </c>
      <c r="AP633" s="49"/>
      <c r="AR633" s="49"/>
      <c r="AS633" s="49"/>
    </row>
    <row r="634" spans="1:45" s="4" customFormat="1" ht="15" x14ac:dyDescent="0.25">
      <c r="A634" s="63"/>
      <c r="B634" s="51"/>
      <c r="C634" s="543" t="s">
        <v>75</v>
      </c>
      <c r="D634" s="543"/>
      <c r="E634" s="543"/>
      <c r="F634" s="54"/>
      <c r="G634" s="55"/>
      <c r="H634" s="55"/>
      <c r="I634" s="55"/>
      <c r="J634" s="66"/>
      <c r="K634" s="55"/>
      <c r="L634" s="76">
        <v>3947.43</v>
      </c>
      <c r="M634" s="55"/>
      <c r="N634" s="59">
        <v>176726.44</v>
      </c>
      <c r="AI634" s="40"/>
      <c r="AJ634" s="49"/>
      <c r="AN634" s="3" t="s">
        <v>75</v>
      </c>
      <c r="AP634" s="49"/>
      <c r="AR634" s="49"/>
      <c r="AS634" s="49"/>
    </row>
    <row r="635" spans="1:45" s="4" customFormat="1" ht="57" x14ac:dyDescent="0.25">
      <c r="A635" s="63"/>
      <c r="B635" s="51" t="s">
        <v>4348</v>
      </c>
      <c r="C635" s="543" t="s">
        <v>89</v>
      </c>
      <c r="D635" s="543"/>
      <c r="E635" s="543"/>
      <c r="F635" s="54" t="s">
        <v>78</v>
      </c>
      <c r="G635" s="61">
        <v>91</v>
      </c>
      <c r="H635" s="55"/>
      <c r="I635" s="61">
        <v>91</v>
      </c>
      <c r="J635" s="66"/>
      <c r="K635" s="55"/>
      <c r="L635" s="76">
        <v>3592.16</v>
      </c>
      <c r="M635" s="55"/>
      <c r="N635" s="59">
        <v>160821.06</v>
      </c>
      <c r="AI635" s="40"/>
      <c r="AJ635" s="49"/>
      <c r="AN635" s="3" t="s">
        <v>89</v>
      </c>
      <c r="AP635" s="49"/>
      <c r="AR635" s="49"/>
      <c r="AS635" s="49"/>
    </row>
    <row r="636" spans="1:45" s="4" customFormat="1" ht="57" x14ac:dyDescent="0.25">
      <c r="A636" s="63"/>
      <c r="B636" s="51" t="s">
        <v>4349</v>
      </c>
      <c r="C636" s="543" t="s">
        <v>91</v>
      </c>
      <c r="D636" s="543"/>
      <c r="E636" s="543"/>
      <c r="F636" s="54" t="s">
        <v>78</v>
      </c>
      <c r="G636" s="61">
        <v>52</v>
      </c>
      <c r="H636" s="55"/>
      <c r="I636" s="61">
        <v>52</v>
      </c>
      <c r="J636" s="66"/>
      <c r="K636" s="55"/>
      <c r="L636" s="76">
        <v>2052.66</v>
      </c>
      <c r="M636" s="55"/>
      <c r="N636" s="59">
        <v>91897.75</v>
      </c>
      <c r="AI636" s="40"/>
      <c r="AJ636" s="49"/>
      <c r="AN636" s="3" t="s">
        <v>91</v>
      </c>
      <c r="AP636" s="49"/>
      <c r="AR636" s="49"/>
      <c r="AS636" s="49"/>
    </row>
    <row r="637" spans="1:45" s="4" customFormat="1" ht="15" x14ac:dyDescent="0.25">
      <c r="A637" s="72"/>
      <c r="B637" s="73"/>
      <c r="C637" s="542" t="s">
        <v>81</v>
      </c>
      <c r="D637" s="542"/>
      <c r="E637" s="542"/>
      <c r="F637" s="43"/>
      <c r="G637" s="44"/>
      <c r="H637" s="44"/>
      <c r="I637" s="44"/>
      <c r="J637" s="47"/>
      <c r="K637" s="44"/>
      <c r="L637" s="80">
        <v>133759.98000000001</v>
      </c>
      <c r="M637" s="69"/>
      <c r="N637" s="75">
        <v>1963699.23</v>
      </c>
      <c r="AI637" s="40"/>
      <c r="AJ637" s="49"/>
      <c r="AP637" s="49" t="s">
        <v>81</v>
      </c>
      <c r="AR637" s="49"/>
      <c r="AS637" s="49"/>
    </row>
    <row r="638" spans="1:45" s="4" customFormat="1" ht="15" x14ac:dyDescent="0.25">
      <c r="A638" s="539" t="s">
        <v>491</v>
      </c>
      <c r="B638" s="540"/>
      <c r="C638" s="540"/>
      <c r="D638" s="540"/>
      <c r="E638" s="540"/>
      <c r="F638" s="540"/>
      <c r="G638" s="540"/>
      <c r="H638" s="540"/>
      <c r="I638" s="540"/>
      <c r="J638" s="540"/>
      <c r="K638" s="540"/>
      <c r="L638" s="540"/>
      <c r="M638" s="540"/>
      <c r="N638" s="541"/>
      <c r="AI638" s="40"/>
      <c r="AJ638" s="49"/>
      <c r="AP638" s="49"/>
      <c r="AR638" s="49" t="s">
        <v>491</v>
      </c>
      <c r="AS638" s="49"/>
    </row>
    <row r="639" spans="1:45" s="4" customFormat="1" ht="45.75" x14ac:dyDescent="0.25">
      <c r="A639" s="41" t="s">
        <v>1194</v>
      </c>
      <c r="B639" s="42" t="s">
        <v>750</v>
      </c>
      <c r="C639" s="542" t="s">
        <v>751</v>
      </c>
      <c r="D639" s="542"/>
      <c r="E639" s="542"/>
      <c r="F639" s="43" t="s">
        <v>94</v>
      </c>
      <c r="G639" s="44">
        <v>211</v>
      </c>
      <c r="H639" s="45">
        <v>1</v>
      </c>
      <c r="I639" s="45">
        <v>211</v>
      </c>
      <c r="J639" s="74">
        <v>3.28</v>
      </c>
      <c r="K639" s="44"/>
      <c r="L639" s="74">
        <v>692.08</v>
      </c>
      <c r="M639" s="46">
        <v>13.24</v>
      </c>
      <c r="N639" s="75">
        <v>9163.14</v>
      </c>
      <c r="AI639" s="40"/>
      <c r="AJ639" s="49" t="s">
        <v>751</v>
      </c>
      <c r="AP639" s="49"/>
      <c r="AR639" s="49"/>
      <c r="AS639" s="49"/>
    </row>
    <row r="640" spans="1:45" s="4" customFormat="1" ht="15" x14ac:dyDescent="0.25">
      <c r="A640" s="67"/>
      <c r="B640" s="53"/>
      <c r="C640" s="543" t="s">
        <v>4350</v>
      </c>
      <c r="D640" s="543"/>
      <c r="E640" s="543"/>
      <c r="F640" s="543"/>
      <c r="G640" s="543"/>
      <c r="H640" s="543"/>
      <c r="I640" s="543"/>
      <c r="J640" s="543"/>
      <c r="K640" s="543"/>
      <c r="L640" s="543"/>
      <c r="M640" s="543"/>
      <c r="N640" s="544"/>
      <c r="AI640" s="40"/>
      <c r="AJ640" s="49"/>
      <c r="AK640" s="3" t="s">
        <v>4350</v>
      </c>
      <c r="AP640" s="49"/>
      <c r="AR640" s="49"/>
      <c r="AS640" s="49"/>
    </row>
    <row r="641" spans="1:45" s="4" customFormat="1" ht="15" x14ac:dyDescent="0.25">
      <c r="A641" s="72"/>
      <c r="B641" s="73"/>
      <c r="C641" s="542" t="s">
        <v>81</v>
      </c>
      <c r="D641" s="542"/>
      <c r="E641" s="542"/>
      <c r="F641" s="43"/>
      <c r="G641" s="44"/>
      <c r="H641" s="44"/>
      <c r="I641" s="44"/>
      <c r="J641" s="47"/>
      <c r="K641" s="44"/>
      <c r="L641" s="74">
        <v>692.08</v>
      </c>
      <c r="M641" s="69"/>
      <c r="N641" s="75">
        <v>9163.14</v>
      </c>
      <c r="AI641" s="40"/>
      <c r="AJ641" s="49"/>
      <c r="AP641" s="49" t="s">
        <v>81</v>
      </c>
      <c r="AR641" s="49"/>
      <c r="AS641" s="49"/>
    </row>
    <row r="642" spans="1:45" s="4" customFormat="1" ht="23.25" x14ac:dyDescent="0.25">
      <c r="A642" s="41" t="s">
        <v>1198</v>
      </c>
      <c r="B642" s="42" t="s">
        <v>97</v>
      </c>
      <c r="C642" s="542" t="s">
        <v>98</v>
      </c>
      <c r="D642" s="542"/>
      <c r="E642" s="542"/>
      <c r="F642" s="43" t="s">
        <v>86</v>
      </c>
      <c r="G642" s="44">
        <v>84.4</v>
      </c>
      <c r="H642" s="45">
        <v>1</v>
      </c>
      <c r="I642" s="81">
        <v>84.4</v>
      </c>
      <c r="J642" s="74">
        <v>162.38</v>
      </c>
      <c r="K642" s="44"/>
      <c r="L642" s="80">
        <v>13704.87</v>
      </c>
      <c r="M642" s="46">
        <v>8.16</v>
      </c>
      <c r="N642" s="75">
        <v>111831.74</v>
      </c>
      <c r="AI642" s="40"/>
      <c r="AJ642" s="49" t="s">
        <v>98</v>
      </c>
      <c r="AP642" s="49"/>
      <c r="AR642" s="49"/>
      <c r="AS642" s="49"/>
    </row>
    <row r="643" spans="1:45" s="4" customFormat="1" ht="15" x14ac:dyDescent="0.25">
      <c r="A643" s="67"/>
      <c r="B643" s="53"/>
      <c r="C643" s="543" t="s">
        <v>99</v>
      </c>
      <c r="D643" s="543"/>
      <c r="E643" s="543"/>
      <c r="F643" s="543"/>
      <c r="G643" s="543"/>
      <c r="H643" s="543"/>
      <c r="I643" s="543"/>
      <c r="J643" s="543"/>
      <c r="K643" s="543"/>
      <c r="L643" s="543"/>
      <c r="M643" s="543"/>
      <c r="N643" s="544"/>
      <c r="AI643" s="40"/>
      <c r="AJ643" s="49"/>
      <c r="AP643" s="49"/>
      <c r="AQ643" s="3" t="s">
        <v>99</v>
      </c>
      <c r="AR643" s="49"/>
      <c r="AS643" s="49"/>
    </row>
    <row r="644" spans="1:45" s="4" customFormat="1" ht="15" x14ac:dyDescent="0.25">
      <c r="A644" s="72"/>
      <c r="B644" s="73"/>
      <c r="C644" s="542" t="s">
        <v>81</v>
      </c>
      <c r="D644" s="542"/>
      <c r="E644" s="542"/>
      <c r="F644" s="43"/>
      <c r="G644" s="44"/>
      <c r="H644" s="44"/>
      <c r="I644" s="44"/>
      <c r="J644" s="47"/>
      <c r="K644" s="44"/>
      <c r="L644" s="80">
        <v>13704.87</v>
      </c>
      <c r="M644" s="69"/>
      <c r="N644" s="75">
        <v>111831.74</v>
      </c>
      <c r="AI644" s="40"/>
      <c r="AJ644" s="49"/>
      <c r="AP644" s="49" t="s">
        <v>81</v>
      </c>
      <c r="AR644" s="49"/>
      <c r="AS644" s="49"/>
    </row>
    <row r="645" spans="1:45" s="4" customFormat="1" ht="15" x14ac:dyDescent="0.25">
      <c r="A645" s="539" t="s">
        <v>4351</v>
      </c>
      <c r="B645" s="540"/>
      <c r="C645" s="540"/>
      <c r="D645" s="540"/>
      <c r="E645" s="540"/>
      <c r="F645" s="540"/>
      <c r="G645" s="540"/>
      <c r="H645" s="540"/>
      <c r="I645" s="540"/>
      <c r="J645" s="540"/>
      <c r="K645" s="540"/>
      <c r="L645" s="540"/>
      <c r="M645" s="540"/>
      <c r="N645" s="541"/>
      <c r="AI645" s="40"/>
      <c r="AJ645" s="49"/>
      <c r="AP645" s="49"/>
      <c r="AR645" s="49" t="s">
        <v>4351</v>
      </c>
      <c r="AS645" s="49"/>
    </row>
    <row r="646" spans="1:45" s="4" customFormat="1" ht="45.75" x14ac:dyDescent="0.25">
      <c r="A646" s="41" t="s">
        <v>1202</v>
      </c>
      <c r="B646" s="42" t="s">
        <v>4352</v>
      </c>
      <c r="C646" s="542" t="s">
        <v>4353</v>
      </c>
      <c r="D646" s="542"/>
      <c r="E646" s="542"/>
      <c r="F646" s="43" t="s">
        <v>86</v>
      </c>
      <c r="G646" s="44">
        <v>43.2</v>
      </c>
      <c r="H646" s="45">
        <v>1</v>
      </c>
      <c r="I646" s="81">
        <v>43.2</v>
      </c>
      <c r="J646" s="47"/>
      <c r="K646" s="44"/>
      <c r="L646" s="47"/>
      <c r="M646" s="44"/>
      <c r="N646" s="48"/>
      <c r="AI646" s="40"/>
      <c r="AJ646" s="49" t="s">
        <v>4353</v>
      </c>
      <c r="AP646" s="49"/>
      <c r="AR646" s="49"/>
      <c r="AS646" s="49"/>
    </row>
    <row r="647" spans="1:45" s="4" customFormat="1" ht="68.25" x14ac:dyDescent="0.25">
      <c r="A647" s="50"/>
      <c r="B647" s="51" t="s">
        <v>62</v>
      </c>
      <c r="C647" s="545" t="s">
        <v>63</v>
      </c>
      <c r="D647" s="545"/>
      <c r="E647" s="545"/>
      <c r="F647" s="545"/>
      <c r="G647" s="545"/>
      <c r="H647" s="545"/>
      <c r="I647" s="545"/>
      <c r="J647" s="545"/>
      <c r="K647" s="545"/>
      <c r="L647" s="545"/>
      <c r="M647" s="545"/>
      <c r="N647" s="546"/>
      <c r="AI647" s="40"/>
      <c r="AJ647" s="49"/>
      <c r="AL647" s="3" t="s">
        <v>63</v>
      </c>
      <c r="AP647" s="49"/>
      <c r="AR647" s="49"/>
      <c r="AS647" s="49"/>
    </row>
    <row r="648" spans="1:45" s="4" customFormat="1" ht="15" x14ac:dyDescent="0.25">
      <c r="A648" s="52"/>
      <c r="B648" s="51" t="s">
        <v>56</v>
      </c>
      <c r="C648" s="543" t="s">
        <v>64</v>
      </c>
      <c r="D648" s="543"/>
      <c r="E648" s="543"/>
      <c r="F648" s="54"/>
      <c r="G648" s="55"/>
      <c r="H648" s="55"/>
      <c r="I648" s="55"/>
      <c r="J648" s="56">
        <v>423</v>
      </c>
      <c r="K648" s="58">
        <v>1.1499999999999999</v>
      </c>
      <c r="L648" s="76">
        <v>21014.639999999999</v>
      </c>
      <c r="M648" s="58">
        <v>44.77</v>
      </c>
      <c r="N648" s="59">
        <v>940825.43</v>
      </c>
      <c r="AI648" s="40"/>
      <c r="AJ648" s="49"/>
      <c r="AM648" s="3" t="s">
        <v>64</v>
      </c>
      <c r="AP648" s="49"/>
      <c r="AR648" s="49"/>
      <c r="AS648" s="49"/>
    </row>
    <row r="649" spans="1:45" s="4" customFormat="1" ht="15" x14ac:dyDescent="0.25">
      <c r="A649" s="52"/>
      <c r="B649" s="51" t="s">
        <v>65</v>
      </c>
      <c r="C649" s="543" t="s">
        <v>66</v>
      </c>
      <c r="D649" s="543"/>
      <c r="E649" s="543"/>
      <c r="F649" s="54"/>
      <c r="G649" s="55"/>
      <c r="H649" s="55"/>
      <c r="I649" s="55"/>
      <c r="J649" s="76">
        <v>1197.1500000000001</v>
      </c>
      <c r="K649" s="58">
        <v>1.1499999999999999</v>
      </c>
      <c r="L649" s="76">
        <v>59474.41</v>
      </c>
      <c r="M649" s="58">
        <v>13.24</v>
      </c>
      <c r="N649" s="59">
        <v>787441.19</v>
      </c>
      <c r="AI649" s="40"/>
      <c r="AJ649" s="49"/>
      <c r="AM649" s="3" t="s">
        <v>66</v>
      </c>
      <c r="AP649" s="49"/>
      <c r="AR649" s="49"/>
      <c r="AS649" s="49"/>
    </row>
    <row r="650" spans="1:45" s="4" customFormat="1" ht="15" x14ac:dyDescent="0.25">
      <c r="A650" s="63"/>
      <c r="B650" s="51"/>
      <c r="C650" s="543" t="s">
        <v>71</v>
      </c>
      <c r="D650" s="543"/>
      <c r="E650" s="543"/>
      <c r="F650" s="54" t="s">
        <v>72</v>
      </c>
      <c r="G650" s="58">
        <v>49.59</v>
      </c>
      <c r="H650" s="58">
        <v>1.1499999999999999</v>
      </c>
      <c r="I650" s="65">
        <v>2463.6311999999998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R650" s="49"/>
      <c r="AS650" s="49"/>
    </row>
    <row r="651" spans="1:45" s="4" customFormat="1" ht="15" x14ac:dyDescent="0.25">
      <c r="A651" s="67"/>
      <c r="B651" s="51"/>
      <c r="C651" s="547" t="s">
        <v>74</v>
      </c>
      <c r="D651" s="547"/>
      <c r="E651" s="547"/>
      <c r="F651" s="68"/>
      <c r="G651" s="69"/>
      <c r="H651" s="69"/>
      <c r="I651" s="69"/>
      <c r="J651" s="79">
        <v>1620.15</v>
      </c>
      <c r="K651" s="69"/>
      <c r="L651" s="79">
        <v>80489.05</v>
      </c>
      <c r="M651" s="69"/>
      <c r="N651" s="71">
        <v>1728266.62</v>
      </c>
      <c r="AI651" s="40"/>
      <c r="AJ651" s="49"/>
      <c r="AO651" s="3" t="s">
        <v>74</v>
      </c>
      <c r="AP651" s="49"/>
      <c r="AR651" s="49"/>
      <c r="AS651" s="49"/>
    </row>
    <row r="652" spans="1:45" s="4" customFormat="1" ht="15" x14ac:dyDescent="0.25">
      <c r="A652" s="63"/>
      <c r="B652" s="51"/>
      <c r="C652" s="543" t="s">
        <v>75</v>
      </c>
      <c r="D652" s="543"/>
      <c r="E652" s="543"/>
      <c r="F652" s="54"/>
      <c r="G652" s="55"/>
      <c r="H652" s="55"/>
      <c r="I652" s="55"/>
      <c r="J652" s="66"/>
      <c r="K652" s="55"/>
      <c r="L652" s="76">
        <v>21014.639999999999</v>
      </c>
      <c r="M652" s="55"/>
      <c r="N652" s="59">
        <v>940825.43</v>
      </c>
      <c r="AI652" s="40"/>
      <c r="AJ652" s="49"/>
      <c r="AN652" s="3" t="s">
        <v>75</v>
      </c>
      <c r="AP652" s="49"/>
      <c r="AR652" s="49"/>
      <c r="AS652" s="49"/>
    </row>
    <row r="653" spans="1:45" s="4" customFormat="1" ht="57" x14ac:dyDescent="0.25">
      <c r="A653" s="63"/>
      <c r="B653" s="51" t="s">
        <v>4348</v>
      </c>
      <c r="C653" s="543" t="s">
        <v>89</v>
      </c>
      <c r="D653" s="543"/>
      <c r="E653" s="543"/>
      <c r="F653" s="54" t="s">
        <v>78</v>
      </c>
      <c r="G653" s="61">
        <v>91</v>
      </c>
      <c r="H653" s="55"/>
      <c r="I653" s="61">
        <v>91</v>
      </c>
      <c r="J653" s="66"/>
      <c r="K653" s="55"/>
      <c r="L653" s="76">
        <v>19123.32</v>
      </c>
      <c r="M653" s="55"/>
      <c r="N653" s="59">
        <v>856151.14</v>
      </c>
      <c r="AI653" s="40"/>
      <c r="AJ653" s="49"/>
      <c r="AN653" s="3" t="s">
        <v>89</v>
      </c>
      <c r="AP653" s="49"/>
      <c r="AR653" s="49"/>
      <c r="AS653" s="49"/>
    </row>
    <row r="654" spans="1:45" s="4" customFormat="1" ht="57" x14ac:dyDescent="0.25">
      <c r="A654" s="63"/>
      <c r="B654" s="51" t="s">
        <v>4349</v>
      </c>
      <c r="C654" s="543" t="s">
        <v>91</v>
      </c>
      <c r="D654" s="543"/>
      <c r="E654" s="543"/>
      <c r="F654" s="54" t="s">
        <v>78</v>
      </c>
      <c r="G654" s="61">
        <v>52</v>
      </c>
      <c r="H654" s="55"/>
      <c r="I654" s="61">
        <v>52</v>
      </c>
      <c r="J654" s="66"/>
      <c r="K654" s="55"/>
      <c r="L654" s="76">
        <v>10927.61</v>
      </c>
      <c r="M654" s="55"/>
      <c r="N654" s="59">
        <v>489229.22</v>
      </c>
      <c r="AI654" s="40"/>
      <c r="AJ654" s="49"/>
      <c r="AN654" s="3" t="s">
        <v>91</v>
      </c>
      <c r="AP654" s="49"/>
      <c r="AR654" s="49"/>
      <c r="AS654" s="49"/>
    </row>
    <row r="655" spans="1:45" s="4" customFormat="1" ht="15" x14ac:dyDescent="0.25">
      <c r="A655" s="72"/>
      <c r="B655" s="73"/>
      <c r="C655" s="542" t="s">
        <v>81</v>
      </c>
      <c r="D655" s="542"/>
      <c r="E655" s="542"/>
      <c r="F655" s="43"/>
      <c r="G655" s="44"/>
      <c r="H655" s="44"/>
      <c r="I655" s="44"/>
      <c r="J655" s="47"/>
      <c r="K655" s="44"/>
      <c r="L655" s="80">
        <v>110539.98</v>
      </c>
      <c r="M655" s="69"/>
      <c r="N655" s="75">
        <v>3073646.98</v>
      </c>
      <c r="AI655" s="40"/>
      <c r="AJ655" s="49"/>
      <c r="AP655" s="49" t="s">
        <v>81</v>
      </c>
      <c r="AR655" s="49"/>
      <c r="AS655" s="49"/>
    </row>
    <row r="656" spans="1:45" s="4" customFormat="1" ht="34.5" x14ac:dyDescent="0.25">
      <c r="A656" s="41" t="s">
        <v>1204</v>
      </c>
      <c r="B656" s="42" t="s">
        <v>4342</v>
      </c>
      <c r="C656" s="542" t="s">
        <v>4343</v>
      </c>
      <c r="D656" s="542"/>
      <c r="E656" s="542"/>
      <c r="F656" s="43" t="s">
        <v>461</v>
      </c>
      <c r="G656" s="44">
        <v>0.151</v>
      </c>
      <c r="H656" s="45">
        <v>1</v>
      </c>
      <c r="I656" s="92">
        <v>0.151</v>
      </c>
      <c r="J656" s="47"/>
      <c r="K656" s="44"/>
      <c r="L656" s="47"/>
      <c r="M656" s="44"/>
      <c r="N656" s="48"/>
      <c r="AI656" s="40"/>
      <c r="AJ656" s="49" t="s">
        <v>4343</v>
      </c>
      <c r="AP656" s="49"/>
      <c r="AR656" s="49"/>
      <c r="AS656" s="49"/>
    </row>
    <row r="657" spans="1:45" s="4" customFormat="1" ht="15" x14ac:dyDescent="0.25">
      <c r="A657" s="67"/>
      <c r="B657" s="53"/>
      <c r="C657" s="543" t="s">
        <v>4354</v>
      </c>
      <c r="D657" s="543"/>
      <c r="E657" s="543"/>
      <c r="F657" s="543"/>
      <c r="G657" s="543"/>
      <c r="H657" s="543"/>
      <c r="I657" s="543"/>
      <c r="J657" s="543"/>
      <c r="K657" s="543"/>
      <c r="L657" s="543"/>
      <c r="M657" s="543"/>
      <c r="N657" s="544"/>
      <c r="AI657" s="40"/>
      <c r="AJ657" s="49"/>
      <c r="AK657" s="3" t="s">
        <v>4354</v>
      </c>
      <c r="AP657" s="49"/>
      <c r="AR657" s="49"/>
      <c r="AS657" s="49"/>
    </row>
    <row r="658" spans="1:45" s="4" customFormat="1" ht="68.25" x14ac:dyDescent="0.25">
      <c r="A658" s="50"/>
      <c r="B658" s="51" t="s">
        <v>62</v>
      </c>
      <c r="C658" s="545" t="s">
        <v>63</v>
      </c>
      <c r="D658" s="545"/>
      <c r="E658" s="545"/>
      <c r="F658" s="545"/>
      <c r="G658" s="545"/>
      <c r="H658" s="545"/>
      <c r="I658" s="545"/>
      <c r="J658" s="545"/>
      <c r="K658" s="545"/>
      <c r="L658" s="545"/>
      <c r="M658" s="545"/>
      <c r="N658" s="546"/>
      <c r="AI658" s="40"/>
      <c r="AJ658" s="49"/>
      <c r="AL658" s="3" t="s">
        <v>63</v>
      </c>
      <c r="AP658" s="49"/>
      <c r="AR658" s="49"/>
      <c r="AS658" s="49"/>
    </row>
    <row r="659" spans="1:45" s="4" customFormat="1" ht="15" x14ac:dyDescent="0.25">
      <c r="A659" s="52"/>
      <c r="B659" s="51" t="s">
        <v>56</v>
      </c>
      <c r="C659" s="543" t="s">
        <v>64</v>
      </c>
      <c r="D659" s="543"/>
      <c r="E659" s="543"/>
      <c r="F659" s="54"/>
      <c r="G659" s="55"/>
      <c r="H659" s="55"/>
      <c r="I659" s="55"/>
      <c r="J659" s="76">
        <v>1288.05</v>
      </c>
      <c r="K659" s="58">
        <v>1.1499999999999999</v>
      </c>
      <c r="L659" s="56">
        <v>223.67</v>
      </c>
      <c r="M659" s="58">
        <v>44.77</v>
      </c>
      <c r="N659" s="59">
        <v>10013.709999999999</v>
      </c>
      <c r="AI659" s="40"/>
      <c r="AJ659" s="49"/>
      <c r="AM659" s="3" t="s">
        <v>64</v>
      </c>
      <c r="AP659" s="49"/>
      <c r="AR659" s="49"/>
      <c r="AS659" s="49"/>
    </row>
    <row r="660" spans="1:45" s="4" customFormat="1" ht="15" x14ac:dyDescent="0.25">
      <c r="A660" s="52"/>
      <c r="B660" s="51" t="s">
        <v>65</v>
      </c>
      <c r="C660" s="543" t="s">
        <v>66</v>
      </c>
      <c r="D660" s="543"/>
      <c r="E660" s="543"/>
      <c r="F660" s="54"/>
      <c r="G660" s="55"/>
      <c r="H660" s="55"/>
      <c r="I660" s="55"/>
      <c r="J660" s="76">
        <v>3690.72</v>
      </c>
      <c r="K660" s="58">
        <v>1.1499999999999999</v>
      </c>
      <c r="L660" s="56">
        <v>640.89</v>
      </c>
      <c r="M660" s="58">
        <v>13.24</v>
      </c>
      <c r="N660" s="59">
        <v>8485.3799999999992</v>
      </c>
      <c r="AI660" s="40"/>
      <c r="AJ660" s="49"/>
      <c r="AM660" s="3" t="s">
        <v>66</v>
      </c>
      <c r="AP660" s="49"/>
      <c r="AR660" s="49"/>
      <c r="AS660" s="49"/>
    </row>
    <row r="661" spans="1:45" s="4" customFormat="1" ht="15" x14ac:dyDescent="0.25">
      <c r="A661" s="52"/>
      <c r="B661" s="51" t="s">
        <v>67</v>
      </c>
      <c r="C661" s="543" t="s">
        <v>68</v>
      </c>
      <c r="D661" s="543"/>
      <c r="E661" s="543"/>
      <c r="F661" s="54"/>
      <c r="G661" s="55"/>
      <c r="H661" s="55"/>
      <c r="I661" s="55"/>
      <c r="J661" s="56">
        <v>398.18</v>
      </c>
      <c r="K661" s="58">
        <v>1.1499999999999999</v>
      </c>
      <c r="L661" s="56">
        <v>69.14</v>
      </c>
      <c r="M661" s="58">
        <v>44.77</v>
      </c>
      <c r="N661" s="59">
        <v>3095.4</v>
      </c>
      <c r="AI661" s="40"/>
      <c r="AJ661" s="49"/>
      <c r="AM661" s="3" t="s">
        <v>68</v>
      </c>
      <c r="AP661" s="49"/>
      <c r="AR661" s="49"/>
      <c r="AS661" s="49"/>
    </row>
    <row r="662" spans="1:45" s="4" customFormat="1" ht="15" x14ac:dyDescent="0.25">
      <c r="A662" s="63"/>
      <c r="B662" s="51"/>
      <c r="C662" s="543" t="s">
        <v>71</v>
      </c>
      <c r="D662" s="543"/>
      <c r="E662" s="543"/>
      <c r="F662" s="54" t="s">
        <v>72</v>
      </c>
      <c r="G662" s="61">
        <v>155</v>
      </c>
      <c r="H662" s="58">
        <v>1.1499999999999999</v>
      </c>
      <c r="I662" s="77">
        <v>26.915749999999999</v>
      </c>
      <c r="J662" s="66"/>
      <c r="K662" s="55"/>
      <c r="L662" s="66"/>
      <c r="M662" s="55"/>
      <c r="N662" s="62"/>
      <c r="AI662" s="40"/>
      <c r="AJ662" s="49"/>
      <c r="AN662" s="3" t="s">
        <v>71</v>
      </c>
      <c r="AP662" s="49"/>
      <c r="AR662" s="49"/>
      <c r="AS662" s="49"/>
    </row>
    <row r="663" spans="1:45" s="4" customFormat="1" ht="15" x14ac:dyDescent="0.25">
      <c r="A663" s="63"/>
      <c r="B663" s="51"/>
      <c r="C663" s="543" t="s">
        <v>73</v>
      </c>
      <c r="D663" s="543"/>
      <c r="E663" s="543"/>
      <c r="F663" s="54" t="s">
        <v>72</v>
      </c>
      <c r="G663" s="58">
        <v>39.049999999999997</v>
      </c>
      <c r="H663" s="58">
        <v>1.1499999999999999</v>
      </c>
      <c r="I663" s="94">
        <v>6.7810325000000002</v>
      </c>
      <c r="J663" s="66"/>
      <c r="K663" s="55"/>
      <c r="L663" s="66"/>
      <c r="M663" s="55"/>
      <c r="N663" s="62"/>
      <c r="AI663" s="40"/>
      <c r="AJ663" s="49"/>
      <c r="AN663" s="3" t="s">
        <v>73</v>
      </c>
      <c r="AP663" s="49"/>
      <c r="AR663" s="49"/>
      <c r="AS663" s="49"/>
    </row>
    <row r="664" spans="1:45" s="4" customFormat="1" ht="15" x14ac:dyDescent="0.25">
      <c r="A664" s="67"/>
      <c r="B664" s="51"/>
      <c r="C664" s="547" t="s">
        <v>74</v>
      </c>
      <c r="D664" s="547"/>
      <c r="E664" s="547"/>
      <c r="F664" s="68"/>
      <c r="G664" s="69"/>
      <c r="H664" s="69"/>
      <c r="I664" s="69"/>
      <c r="J664" s="79">
        <v>4978.7700000000004</v>
      </c>
      <c r="K664" s="69"/>
      <c r="L664" s="70">
        <v>864.56</v>
      </c>
      <c r="M664" s="69"/>
      <c r="N664" s="71">
        <v>18499.09</v>
      </c>
      <c r="AI664" s="40"/>
      <c r="AJ664" s="49"/>
      <c r="AO664" s="3" t="s">
        <v>74</v>
      </c>
      <c r="AP664" s="49"/>
      <c r="AR664" s="49"/>
      <c r="AS664" s="49"/>
    </row>
    <row r="665" spans="1:45" s="4" customFormat="1" ht="15" x14ac:dyDescent="0.25">
      <c r="A665" s="63"/>
      <c r="B665" s="51"/>
      <c r="C665" s="543" t="s">
        <v>75</v>
      </c>
      <c r="D665" s="543"/>
      <c r="E665" s="543"/>
      <c r="F665" s="54"/>
      <c r="G665" s="55"/>
      <c r="H665" s="55"/>
      <c r="I665" s="55"/>
      <c r="J665" s="66"/>
      <c r="K665" s="55"/>
      <c r="L665" s="56">
        <v>292.81</v>
      </c>
      <c r="M665" s="55"/>
      <c r="N665" s="59">
        <v>13109.11</v>
      </c>
      <c r="AI665" s="40"/>
      <c r="AJ665" s="49"/>
      <c r="AN665" s="3" t="s">
        <v>75</v>
      </c>
      <c r="AP665" s="49"/>
      <c r="AR665" s="49"/>
      <c r="AS665" s="49"/>
    </row>
    <row r="666" spans="1:45" s="4" customFormat="1" ht="23.25" x14ac:dyDescent="0.25">
      <c r="A666" s="63"/>
      <c r="B666" s="51" t="s">
        <v>1015</v>
      </c>
      <c r="C666" s="543" t="s">
        <v>1016</v>
      </c>
      <c r="D666" s="543"/>
      <c r="E666" s="543"/>
      <c r="F666" s="54" t="s">
        <v>78</v>
      </c>
      <c r="G666" s="61">
        <v>102</v>
      </c>
      <c r="H666" s="55"/>
      <c r="I666" s="61">
        <v>102</v>
      </c>
      <c r="J666" s="66"/>
      <c r="K666" s="55"/>
      <c r="L666" s="56">
        <v>298.67</v>
      </c>
      <c r="M666" s="55"/>
      <c r="N666" s="59">
        <v>13371.29</v>
      </c>
      <c r="AI666" s="40"/>
      <c r="AJ666" s="49"/>
      <c r="AN666" s="3" t="s">
        <v>1016</v>
      </c>
      <c r="AP666" s="49"/>
      <c r="AR666" s="49"/>
      <c r="AS666" s="49"/>
    </row>
    <row r="667" spans="1:45" s="4" customFormat="1" ht="23.25" x14ac:dyDescent="0.25">
      <c r="A667" s="63"/>
      <c r="B667" s="51" t="s">
        <v>1017</v>
      </c>
      <c r="C667" s="543" t="s">
        <v>1018</v>
      </c>
      <c r="D667" s="543"/>
      <c r="E667" s="543"/>
      <c r="F667" s="54" t="s">
        <v>78</v>
      </c>
      <c r="G667" s="61">
        <v>54</v>
      </c>
      <c r="H667" s="55"/>
      <c r="I667" s="61">
        <v>54</v>
      </c>
      <c r="J667" s="66"/>
      <c r="K667" s="55"/>
      <c r="L667" s="56">
        <v>158.12</v>
      </c>
      <c r="M667" s="55"/>
      <c r="N667" s="59">
        <v>7078.92</v>
      </c>
      <c r="AI667" s="40"/>
      <c r="AJ667" s="49"/>
      <c r="AN667" s="3" t="s">
        <v>1018</v>
      </c>
      <c r="AP667" s="49"/>
      <c r="AR667" s="49"/>
      <c r="AS667" s="49"/>
    </row>
    <row r="668" spans="1:45" s="4" customFormat="1" ht="15" x14ac:dyDescent="0.25">
      <c r="A668" s="72"/>
      <c r="B668" s="73"/>
      <c r="C668" s="542" t="s">
        <v>81</v>
      </c>
      <c r="D668" s="542"/>
      <c r="E668" s="542"/>
      <c r="F668" s="43"/>
      <c r="G668" s="44"/>
      <c r="H668" s="44"/>
      <c r="I668" s="44"/>
      <c r="J668" s="47"/>
      <c r="K668" s="44"/>
      <c r="L668" s="80">
        <v>1321.35</v>
      </c>
      <c r="M668" s="69"/>
      <c r="N668" s="75">
        <v>38949.300000000003</v>
      </c>
      <c r="AI668" s="40"/>
      <c r="AJ668" s="49"/>
      <c r="AP668" s="49" t="s">
        <v>81</v>
      </c>
      <c r="AR668" s="49"/>
      <c r="AS668" s="49"/>
    </row>
    <row r="669" spans="1:45" s="4" customFormat="1" ht="23.25" x14ac:dyDescent="0.25">
      <c r="A669" s="41" t="s">
        <v>1210</v>
      </c>
      <c r="B669" s="42" t="s">
        <v>744</v>
      </c>
      <c r="C669" s="542" t="s">
        <v>745</v>
      </c>
      <c r="D669" s="542"/>
      <c r="E669" s="542"/>
      <c r="F669" s="43" t="s">
        <v>461</v>
      </c>
      <c r="G669" s="44">
        <v>0.06</v>
      </c>
      <c r="H669" s="45">
        <v>1</v>
      </c>
      <c r="I669" s="46">
        <v>0.06</v>
      </c>
      <c r="J669" s="47"/>
      <c r="K669" s="44"/>
      <c r="L669" s="47"/>
      <c r="M669" s="44"/>
      <c r="N669" s="48"/>
      <c r="AI669" s="40"/>
      <c r="AJ669" s="49" t="s">
        <v>745</v>
      </c>
      <c r="AP669" s="49"/>
      <c r="AR669" s="49"/>
      <c r="AS669" s="49"/>
    </row>
    <row r="670" spans="1:45" s="4" customFormat="1" ht="15" x14ac:dyDescent="0.25">
      <c r="A670" s="67"/>
      <c r="B670" s="53"/>
      <c r="C670" s="543" t="s">
        <v>4355</v>
      </c>
      <c r="D670" s="543"/>
      <c r="E670" s="543"/>
      <c r="F670" s="543"/>
      <c r="G670" s="543"/>
      <c r="H670" s="543"/>
      <c r="I670" s="543"/>
      <c r="J670" s="543"/>
      <c r="K670" s="543"/>
      <c r="L670" s="543"/>
      <c r="M670" s="543"/>
      <c r="N670" s="544"/>
      <c r="AI670" s="40"/>
      <c r="AJ670" s="49"/>
      <c r="AK670" s="3" t="s">
        <v>4355</v>
      </c>
      <c r="AP670" s="49"/>
      <c r="AR670" s="49"/>
      <c r="AS670" s="49"/>
    </row>
    <row r="671" spans="1:45" s="4" customFormat="1" ht="68.25" x14ac:dyDescent="0.25">
      <c r="A671" s="50"/>
      <c r="B671" s="51" t="s">
        <v>62</v>
      </c>
      <c r="C671" s="545" t="s">
        <v>63</v>
      </c>
      <c r="D671" s="545"/>
      <c r="E671" s="545"/>
      <c r="F671" s="545"/>
      <c r="G671" s="545"/>
      <c r="H671" s="545"/>
      <c r="I671" s="545"/>
      <c r="J671" s="545"/>
      <c r="K671" s="545"/>
      <c r="L671" s="545"/>
      <c r="M671" s="545"/>
      <c r="N671" s="546"/>
      <c r="AI671" s="40"/>
      <c r="AJ671" s="49"/>
      <c r="AL671" s="3" t="s">
        <v>63</v>
      </c>
      <c r="AP671" s="49"/>
      <c r="AR671" s="49"/>
      <c r="AS671" s="49"/>
    </row>
    <row r="672" spans="1:45" s="4" customFormat="1" ht="15" x14ac:dyDescent="0.25">
      <c r="A672" s="52"/>
      <c r="B672" s="51" t="s">
        <v>56</v>
      </c>
      <c r="C672" s="543" t="s">
        <v>64</v>
      </c>
      <c r="D672" s="543"/>
      <c r="E672" s="543"/>
      <c r="F672" s="54"/>
      <c r="G672" s="55"/>
      <c r="H672" s="55"/>
      <c r="I672" s="55"/>
      <c r="J672" s="76">
        <v>1494.14</v>
      </c>
      <c r="K672" s="58">
        <v>1.1499999999999999</v>
      </c>
      <c r="L672" s="56">
        <v>103.1</v>
      </c>
      <c r="M672" s="58">
        <v>44.77</v>
      </c>
      <c r="N672" s="59">
        <v>4615.79</v>
      </c>
      <c r="AI672" s="40"/>
      <c r="AJ672" s="49"/>
      <c r="AM672" s="3" t="s">
        <v>64</v>
      </c>
      <c r="AP672" s="49"/>
      <c r="AR672" s="49"/>
      <c r="AS672" s="49"/>
    </row>
    <row r="673" spans="1:45" s="4" customFormat="1" ht="15" x14ac:dyDescent="0.25">
      <c r="A673" s="52"/>
      <c r="B673" s="51" t="s">
        <v>65</v>
      </c>
      <c r="C673" s="543" t="s">
        <v>66</v>
      </c>
      <c r="D673" s="543"/>
      <c r="E673" s="543"/>
      <c r="F673" s="54"/>
      <c r="G673" s="55"/>
      <c r="H673" s="55"/>
      <c r="I673" s="55"/>
      <c r="J673" s="76">
        <v>4292.7299999999996</v>
      </c>
      <c r="K673" s="58">
        <v>1.1499999999999999</v>
      </c>
      <c r="L673" s="56">
        <v>296.2</v>
      </c>
      <c r="M673" s="58">
        <v>13.24</v>
      </c>
      <c r="N673" s="59">
        <v>3921.69</v>
      </c>
      <c r="AI673" s="40"/>
      <c r="AJ673" s="49"/>
      <c r="AM673" s="3" t="s">
        <v>66</v>
      </c>
      <c r="AP673" s="49"/>
      <c r="AR673" s="49"/>
      <c r="AS673" s="49"/>
    </row>
    <row r="674" spans="1:45" s="4" customFormat="1" ht="15" x14ac:dyDescent="0.25">
      <c r="A674" s="52"/>
      <c r="B674" s="51" t="s">
        <v>67</v>
      </c>
      <c r="C674" s="543" t="s">
        <v>68</v>
      </c>
      <c r="D674" s="543"/>
      <c r="E674" s="543"/>
      <c r="F674" s="54"/>
      <c r="G674" s="55"/>
      <c r="H674" s="55"/>
      <c r="I674" s="55"/>
      <c r="J674" s="56">
        <v>464.37</v>
      </c>
      <c r="K674" s="58">
        <v>1.1499999999999999</v>
      </c>
      <c r="L674" s="56">
        <v>32.04</v>
      </c>
      <c r="M674" s="58">
        <v>44.77</v>
      </c>
      <c r="N674" s="59">
        <v>1434.43</v>
      </c>
      <c r="AI674" s="40"/>
      <c r="AJ674" s="49"/>
      <c r="AM674" s="3" t="s">
        <v>68</v>
      </c>
      <c r="AP674" s="49"/>
      <c r="AR674" s="49"/>
      <c r="AS674" s="49"/>
    </row>
    <row r="675" spans="1:45" s="4" customFormat="1" ht="15" x14ac:dyDescent="0.25">
      <c r="A675" s="63"/>
      <c r="B675" s="51"/>
      <c r="C675" s="543" t="s">
        <v>71</v>
      </c>
      <c r="D675" s="543"/>
      <c r="E675" s="543"/>
      <c r="F675" s="54" t="s">
        <v>72</v>
      </c>
      <c r="G675" s="64">
        <v>179.8</v>
      </c>
      <c r="H675" s="58">
        <v>1.1499999999999999</v>
      </c>
      <c r="I675" s="65">
        <v>12.4062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R675" s="49"/>
      <c r="AS675" s="49"/>
    </row>
    <row r="676" spans="1:45" s="4" customFormat="1" ht="15" x14ac:dyDescent="0.25">
      <c r="A676" s="63"/>
      <c r="B676" s="51"/>
      <c r="C676" s="543" t="s">
        <v>73</v>
      </c>
      <c r="D676" s="543"/>
      <c r="E676" s="543"/>
      <c r="F676" s="54" t="s">
        <v>72</v>
      </c>
      <c r="G676" s="58">
        <v>45.63</v>
      </c>
      <c r="H676" s="58">
        <v>1.1499999999999999</v>
      </c>
      <c r="I676" s="77">
        <v>3.1484700000000001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R676" s="49"/>
      <c r="AS676" s="49"/>
    </row>
    <row r="677" spans="1:45" s="4" customFormat="1" ht="15" x14ac:dyDescent="0.25">
      <c r="A677" s="67"/>
      <c r="B677" s="51"/>
      <c r="C677" s="547" t="s">
        <v>74</v>
      </c>
      <c r="D677" s="547"/>
      <c r="E677" s="547"/>
      <c r="F677" s="68"/>
      <c r="G677" s="69"/>
      <c r="H677" s="69"/>
      <c r="I677" s="69"/>
      <c r="J677" s="79">
        <v>5786.87</v>
      </c>
      <c r="K677" s="69"/>
      <c r="L677" s="70">
        <v>399.3</v>
      </c>
      <c r="M677" s="69"/>
      <c r="N677" s="71">
        <v>8537.48</v>
      </c>
      <c r="AI677" s="40"/>
      <c r="AJ677" s="49"/>
      <c r="AO677" s="3" t="s">
        <v>74</v>
      </c>
      <c r="AP677" s="49"/>
      <c r="AR677" s="49"/>
      <c r="AS677" s="49"/>
    </row>
    <row r="678" spans="1:45" s="4" customFormat="1" ht="15" x14ac:dyDescent="0.25">
      <c r="A678" s="63"/>
      <c r="B678" s="51"/>
      <c r="C678" s="543" t="s">
        <v>75</v>
      </c>
      <c r="D678" s="543"/>
      <c r="E678" s="543"/>
      <c r="F678" s="54"/>
      <c r="G678" s="55"/>
      <c r="H678" s="55"/>
      <c r="I678" s="55"/>
      <c r="J678" s="66"/>
      <c r="K678" s="55"/>
      <c r="L678" s="56">
        <v>135.13999999999999</v>
      </c>
      <c r="M678" s="55"/>
      <c r="N678" s="59">
        <v>6050.22</v>
      </c>
      <c r="AI678" s="40"/>
      <c r="AJ678" s="49"/>
      <c r="AN678" s="3" t="s">
        <v>75</v>
      </c>
      <c r="AP678" s="49"/>
      <c r="AR678" s="49"/>
      <c r="AS678" s="49"/>
    </row>
    <row r="679" spans="1:45" s="4" customFormat="1" ht="45" x14ac:dyDescent="0.25">
      <c r="A679" s="63"/>
      <c r="B679" s="51" t="s">
        <v>727</v>
      </c>
      <c r="C679" s="543" t="s">
        <v>728</v>
      </c>
      <c r="D679" s="543"/>
      <c r="E679" s="543"/>
      <c r="F679" s="54" t="s">
        <v>78</v>
      </c>
      <c r="G679" s="61">
        <v>147</v>
      </c>
      <c r="H679" s="55"/>
      <c r="I679" s="61">
        <v>147</v>
      </c>
      <c r="J679" s="66"/>
      <c r="K679" s="55"/>
      <c r="L679" s="56">
        <v>198.66</v>
      </c>
      <c r="M679" s="55"/>
      <c r="N679" s="59">
        <v>8893.82</v>
      </c>
      <c r="AI679" s="40"/>
      <c r="AJ679" s="49"/>
      <c r="AN679" s="3" t="s">
        <v>728</v>
      </c>
      <c r="AP679" s="49"/>
      <c r="AR679" s="49"/>
      <c r="AS679" s="49"/>
    </row>
    <row r="680" spans="1:45" s="4" customFormat="1" ht="56.25" x14ac:dyDescent="0.25">
      <c r="A680" s="63"/>
      <c r="B680" s="51" t="s">
        <v>729</v>
      </c>
      <c r="C680" s="543" t="s">
        <v>730</v>
      </c>
      <c r="D680" s="543"/>
      <c r="E680" s="543"/>
      <c r="F680" s="54" t="s">
        <v>78</v>
      </c>
      <c r="G680" s="61">
        <v>134</v>
      </c>
      <c r="H680" s="58">
        <v>0.85</v>
      </c>
      <c r="I680" s="64">
        <v>113.9</v>
      </c>
      <c r="J680" s="66"/>
      <c r="K680" s="55"/>
      <c r="L680" s="56">
        <v>153.91999999999999</v>
      </c>
      <c r="M680" s="55"/>
      <c r="N680" s="59">
        <v>6891.2</v>
      </c>
      <c r="AI680" s="40"/>
      <c r="AJ680" s="49"/>
      <c r="AN680" s="3" t="s">
        <v>730</v>
      </c>
      <c r="AP680" s="49"/>
      <c r="AR680" s="49"/>
      <c r="AS680" s="49"/>
    </row>
    <row r="681" spans="1:45" s="4" customFormat="1" ht="15" x14ac:dyDescent="0.25">
      <c r="A681" s="72"/>
      <c r="B681" s="73"/>
      <c r="C681" s="542" t="s">
        <v>81</v>
      </c>
      <c r="D681" s="542"/>
      <c r="E681" s="542"/>
      <c r="F681" s="43"/>
      <c r="G681" s="44"/>
      <c r="H681" s="44"/>
      <c r="I681" s="44"/>
      <c r="J681" s="47"/>
      <c r="K681" s="44"/>
      <c r="L681" s="74">
        <v>751.88</v>
      </c>
      <c r="M681" s="69"/>
      <c r="N681" s="75">
        <v>24322.5</v>
      </c>
      <c r="AI681" s="40"/>
      <c r="AJ681" s="49"/>
      <c r="AP681" s="49" t="s">
        <v>81</v>
      </c>
      <c r="AR681" s="49"/>
      <c r="AS681" s="49"/>
    </row>
    <row r="682" spans="1:45" s="4" customFormat="1" ht="34.5" x14ac:dyDescent="0.25">
      <c r="A682" s="41" t="s">
        <v>1214</v>
      </c>
      <c r="B682" s="42" t="s">
        <v>1021</v>
      </c>
      <c r="C682" s="542" t="s">
        <v>1022</v>
      </c>
      <c r="D682" s="542"/>
      <c r="E682" s="542"/>
      <c r="F682" s="43" t="s">
        <v>461</v>
      </c>
      <c r="G682" s="44">
        <v>0.25700000000000001</v>
      </c>
      <c r="H682" s="45">
        <v>1</v>
      </c>
      <c r="I682" s="92">
        <v>0.25700000000000001</v>
      </c>
      <c r="J682" s="47"/>
      <c r="K682" s="44"/>
      <c r="L682" s="47"/>
      <c r="M682" s="44"/>
      <c r="N682" s="48"/>
      <c r="AI682" s="40"/>
      <c r="AJ682" s="49" t="s">
        <v>1022</v>
      </c>
      <c r="AP682" s="49"/>
      <c r="AR682" s="49"/>
      <c r="AS682" s="49"/>
    </row>
    <row r="683" spans="1:45" s="4" customFormat="1" ht="15" x14ac:dyDescent="0.25">
      <c r="A683" s="67"/>
      <c r="B683" s="53"/>
      <c r="C683" s="543" t="s">
        <v>4356</v>
      </c>
      <c r="D683" s="543"/>
      <c r="E683" s="543"/>
      <c r="F683" s="543"/>
      <c r="G683" s="543"/>
      <c r="H683" s="543"/>
      <c r="I683" s="543"/>
      <c r="J683" s="543"/>
      <c r="K683" s="543"/>
      <c r="L683" s="543"/>
      <c r="M683" s="543"/>
      <c r="N683" s="544"/>
      <c r="AI683" s="40"/>
      <c r="AJ683" s="49"/>
      <c r="AK683" s="3" t="s">
        <v>4356</v>
      </c>
      <c r="AP683" s="49"/>
      <c r="AR683" s="49"/>
      <c r="AS683" s="49"/>
    </row>
    <row r="684" spans="1:45" s="4" customFormat="1" ht="68.25" x14ac:dyDescent="0.25">
      <c r="A684" s="50"/>
      <c r="B684" s="51" t="s">
        <v>62</v>
      </c>
      <c r="C684" s="545" t="s">
        <v>63</v>
      </c>
      <c r="D684" s="545"/>
      <c r="E684" s="545"/>
      <c r="F684" s="545"/>
      <c r="G684" s="545"/>
      <c r="H684" s="545"/>
      <c r="I684" s="545"/>
      <c r="J684" s="545"/>
      <c r="K684" s="545"/>
      <c r="L684" s="545"/>
      <c r="M684" s="545"/>
      <c r="N684" s="546"/>
      <c r="AI684" s="40"/>
      <c r="AJ684" s="49"/>
      <c r="AL684" s="3" t="s">
        <v>63</v>
      </c>
      <c r="AP684" s="49"/>
      <c r="AR684" s="49"/>
      <c r="AS684" s="49"/>
    </row>
    <row r="685" spans="1:45" s="4" customFormat="1" ht="15" x14ac:dyDescent="0.25">
      <c r="A685" s="52"/>
      <c r="B685" s="51" t="s">
        <v>56</v>
      </c>
      <c r="C685" s="543" t="s">
        <v>64</v>
      </c>
      <c r="D685" s="543"/>
      <c r="E685" s="543"/>
      <c r="F685" s="54"/>
      <c r="G685" s="55"/>
      <c r="H685" s="55"/>
      <c r="I685" s="55"/>
      <c r="J685" s="56">
        <v>315.26</v>
      </c>
      <c r="K685" s="58">
        <v>1.1499999999999999</v>
      </c>
      <c r="L685" s="56">
        <v>93.18</v>
      </c>
      <c r="M685" s="58">
        <v>44.77</v>
      </c>
      <c r="N685" s="59">
        <v>4171.67</v>
      </c>
      <c r="AI685" s="40"/>
      <c r="AJ685" s="49"/>
      <c r="AM685" s="3" t="s">
        <v>64</v>
      </c>
      <c r="AP685" s="49"/>
      <c r="AR685" s="49"/>
      <c r="AS685" s="49"/>
    </row>
    <row r="686" spans="1:45" s="4" customFormat="1" ht="15" x14ac:dyDescent="0.25">
      <c r="A686" s="52"/>
      <c r="B686" s="51" t="s">
        <v>65</v>
      </c>
      <c r="C686" s="543" t="s">
        <v>66</v>
      </c>
      <c r="D686" s="543"/>
      <c r="E686" s="543"/>
      <c r="F686" s="54"/>
      <c r="G686" s="55"/>
      <c r="H686" s="55"/>
      <c r="I686" s="55"/>
      <c r="J686" s="76">
        <v>2731.49</v>
      </c>
      <c r="K686" s="58">
        <v>1.1499999999999999</v>
      </c>
      <c r="L686" s="56">
        <v>807.29</v>
      </c>
      <c r="M686" s="58">
        <v>13.24</v>
      </c>
      <c r="N686" s="59">
        <v>10688.52</v>
      </c>
      <c r="AI686" s="40"/>
      <c r="AJ686" s="49"/>
      <c r="AM686" s="3" t="s">
        <v>66</v>
      </c>
      <c r="AP686" s="49"/>
      <c r="AR686" s="49"/>
      <c r="AS686" s="49"/>
    </row>
    <row r="687" spans="1:45" s="4" customFormat="1" ht="15" x14ac:dyDescent="0.25">
      <c r="A687" s="52"/>
      <c r="B687" s="51" t="s">
        <v>67</v>
      </c>
      <c r="C687" s="543" t="s">
        <v>68</v>
      </c>
      <c r="D687" s="543"/>
      <c r="E687" s="543"/>
      <c r="F687" s="54"/>
      <c r="G687" s="55"/>
      <c r="H687" s="55"/>
      <c r="I687" s="55"/>
      <c r="J687" s="56">
        <v>372.49</v>
      </c>
      <c r="K687" s="58">
        <v>1.1499999999999999</v>
      </c>
      <c r="L687" s="56">
        <v>110.09</v>
      </c>
      <c r="M687" s="58">
        <v>44.77</v>
      </c>
      <c r="N687" s="59">
        <v>4928.7299999999996</v>
      </c>
      <c r="AI687" s="40"/>
      <c r="AJ687" s="49"/>
      <c r="AM687" s="3" t="s">
        <v>68</v>
      </c>
      <c r="AP687" s="49"/>
      <c r="AR687" s="49"/>
      <c r="AS687" s="49"/>
    </row>
    <row r="688" spans="1:45" s="4" customFormat="1" ht="15" x14ac:dyDescent="0.25">
      <c r="A688" s="63"/>
      <c r="B688" s="51"/>
      <c r="C688" s="543" t="s">
        <v>71</v>
      </c>
      <c r="D688" s="543"/>
      <c r="E688" s="543"/>
      <c r="F688" s="54" t="s">
        <v>72</v>
      </c>
      <c r="G688" s="58">
        <v>38.26</v>
      </c>
      <c r="H688" s="58">
        <v>1.1499999999999999</v>
      </c>
      <c r="I688" s="78">
        <v>11.307743</v>
      </c>
      <c r="J688" s="66"/>
      <c r="K688" s="55"/>
      <c r="L688" s="66"/>
      <c r="M688" s="55"/>
      <c r="N688" s="62"/>
      <c r="AI688" s="40"/>
      <c r="AJ688" s="49"/>
      <c r="AN688" s="3" t="s">
        <v>71</v>
      </c>
      <c r="AP688" s="49"/>
      <c r="AR688" s="49"/>
      <c r="AS688" s="49"/>
    </row>
    <row r="689" spans="1:45" s="4" customFormat="1" ht="15" x14ac:dyDescent="0.25">
      <c r="A689" s="63"/>
      <c r="B689" s="51"/>
      <c r="C689" s="543" t="s">
        <v>73</v>
      </c>
      <c r="D689" s="543"/>
      <c r="E689" s="543"/>
      <c r="F689" s="54" t="s">
        <v>72</v>
      </c>
      <c r="G689" s="58">
        <v>29.58</v>
      </c>
      <c r="H689" s="58">
        <v>1.1499999999999999</v>
      </c>
      <c r="I689" s="78">
        <v>8.7423690000000001</v>
      </c>
      <c r="J689" s="66"/>
      <c r="K689" s="55"/>
      <c r="L689" s="66"/>
      <c r="M689" s="55"/>
      <c r="N689" s="62"/>
      <c r="AI689" s="40"/>
      <c r="AJ689" s="49"/>
      <c r="AN689" s="3" t="s">
        <v>73</v>
      </c>
      <c r="AP689" s="49"/>
      <c r="AR689" s="49"/>
      <c r="AS689" s="49"/>
    </row>
    <row r="690" spans="1:45" s="4" customFormat="1" ht="15" x14ac:dyDescent="0.25">
      <c r="A690" s="67"/>
      <c r="B690" s="51"/>
      <c r="C690" s="547" t="s">
        <v>74</v>
      </c>
      <c r="D690" s="547"/>
      <c r="E690" s="547"/>
      <c r="F690" s="68"/>
      <c r="G690" s="69"/>
      <c r="H690" s="69"/>
      <c r="I690" s="69"/>
      <c r="J690" s="79">
        <v>3046.75</v>
      </c>
      <c r="K690" s="69"/>
      <c r="L690" s="70">
        <v>900.47</v>
      </c>
      <c r="M690" s="69"/>
      <c r="N690" s="71">
        <v>14860.19</v>
      </c>
      <c r="AI690" s="40"/>
      <c r="AJ690" s="49"/>
      <c r="AO690" s="3" t="s">
        <v>74</v>
      </c>
      <c r="AP690" s="49"/>
      <c r="AR690" s="49"/>
      <c r="AS690" s="49"/>
    </row>
    <row r="691" spans="1:45" s="4" customFormat="1" ht="15" x14ac:dyDescent="0.25">
      <c r="A691" s="63"/>
      <c r="B691" s="51"/>
      <c r="C691" s="543" t="s">
        <v>75</v>
      </c>
      <c r="D691" s="543"/>
      <c r="E691" s="543"/>
      <c r="F691" s="54"/>
      <c r="G691" s="55"/>
      <c r="H691" s="55"/>
      <c r="I691" s="55"/>
      <c r="J691" s="66"/>
      <c r="K691" s="55"/>
      <c r="L691" s="56">
        <v>203.27</v>
      </c>
      <c r="M691" s="55"/>
      <c r="N691" s="59">
        <v>9100.4</v>
      </c>
      <c r="AI691" s="40"/>
      <c r="AJ691" s="49"/>
      <c r="AN691" s="3" t="s">
        <v>75</v>
      </c>
      <c r="AP691" s="49"/>
      <c r="AR691" s="49"/>
      <c r="AS691" s="49"/>
    </row>
    <row r="692" spans="1:45" s="4" customFormat="1" ht="45" x14ac:dyDescent="0.25">
      <c r="A692" s="63"/>
      <c r="B692" s="51" t="s">
        <v>727</v>
      </c>
      <c r="C692" s="543" t="s">
        <v>728</v>
      </c>
      <c r="D692" s="543"/>
      <c r="E692" s="543"/>
      <c r="F692" s="54" t="s">
        <v>78</v>
      </c>
      <c r="G692" s="61">
        <v>147</v>
      </c>
      <c r="H692" s="55"/>
      <c r="I692" s="61">
        <v>147</v>
      </c>
      <c r="J692" s="66"/>
      <c r="K692" s="55"/>
      <c r="L692" s="56">
        <v>298.81</v>
      </c>
      <c r="M692" s="55"/>
      <c r="N692" s="59">
        <v>13377.59</v>
      </c>
      <c r="AI692" s="40"/>
      <c r="AJ692" s="49"/>
      <c r="AN692" s="3" t="s">
        <v>728</v>
      </c>
      <c r="AP692" s="49"/>
      <c r="AR692" s="49"/>
      <c r="AS692" s="49"/>
    </row>
    <row r="693" spans="1:45" s="4" customFormat="1" ht="56.25" x14ac:dyDescent="0.25">
      <c r="A693" s="63"/>
      <c r="B693" s="51" t="s">
        <v>729</v>
      </c>
      <c r="C693" s="543" t="s">
        <v>730</v>
      </c>
      <c r="D693" s="543"/>
      <c r="E693" s="543"/>
      <c r="F693" s="54" t="s">
        <v>78</v>
      </c>
      <c r="G693" s="61">
        <v>134</v>
      </c>
      <c r="H693" s="58">
        <v>0.85</v>
      </c>
      <c r="I693" s="64">
        <v>113.9</v>
      </c>
      <c r="J693" s="66"/>
      <c r="K693" s="55"/>
      <c r="L693" s="56">
        <v>231.52</v>
      </c>
      <c r="M693" s="55"/>
      <c r="N693" s="59">
        <v>10365.36</v>
      </c>
      <c r="AI693" s="40"/>
      <c r="AJ693" s="49"/>
      <c r="AN693" s="3" t="s">
        <v>730</v>
      </c>
      <c r="AP693" s="49"/>
      <c r="AR693" s="49"/>
      <c r="AS693" s="49"/>
    </row>
    <row r="694" spans="1:45" s="4" customFormat="1" ht="15" x14ac:dyDescent="0.25">
      <c r="A694" s="72"/>
      <c r="B694" s="73"/>
      <c r="C694" s="542" t="s">
        <v>81</v>
      </c>
      <c r="D694" s="542"/>
      <c r="E694" s="542"/>
      <c r="F694" s="43"/>
      <c r="G694" s="44"/>
      <c r="H694" s="44"/>
      <c r="I694" s="44"/>
      <c r="J694" s="47"/>
      <c r="K694" s="44"/>
      <c r="L694" s="80">
        <v>1430.8</v>
      </c>
      <c r="M694" s="69"/>
      <c r="N694" s="75">
        <v>38603.14</v>
      </c>
      <c r="AI694" s="40"/>
      <c r="AJ694" s="49"/>
      <c r="AP694" s="49" t="s">
        <v>81</v>
      </c>
      <c r="AR694" s="49"/>
      <c r="AS694" s="49"/>
    </row>
    <row r="695" spans="1:45" s="4" customFormat="1" ht="15" x14ac:dyDescent="0.25">
      <c r="A695" s="539" t="s">
        <v>491</v>
      </c>
      <c r="B695" s="540"/>
      <c r="C695" s="540"/>
      <c r="D695" s="540"/>
      <c r="E695" s="540"/>
      <c r="F695" s="540"/>
      <c r="G695" s="540"/>
      <c r="H695" s="540"/>
      <c r="I695" s="540"/>
      <c r="J695" s="540"/>
      <c r="K695" s="540"/>
      <c r="L695" s="540"/>
      <c r="M695" s="540"/>
      <c r="N695" s="541"/>
      <c r="AI695" s="40"/>
      <c r="AJ695" s="49"/>
      <c r="AP695" s="49"/>
      <c r="AR695" s="49" t="s">
        <v>491</v>
      </c>
      <c r="AS695" s="49"/>
    </row>
    <row r="696" spans="1:45" s="4" customFormat="1" ht="45.75" x14ac:dyDescent="0.25">
      <c r="A696" s="41" t="s">
        <v>1219</v>
      </c>
      <c r="B696" s="42" t="s">
        <v>750</v>
      </c>
      <c r="C696" s="542" t="s">
        <v>751</v>
      </c>
      <c r="D696" s="542"/>
      <c r="E696" s="542"/>
      <c r="F696" s="43" t="s">
        <v>94</v>
      </c>
      <c r="G696" s="44">
        <v>212.4</v>
      </c>
      <c r="H696" s="45">
        <v>1</v>
      </c>
      <c r="I696" s="81">
        <v>212.4</v>
      </c>
      <c r="J696" s="74">
        <v>3.28</v>
      </c>
      <c r="K696" s="44"/>
      <c r="L696" s="74">
        <v>696.67</v>
      </c>
      <c r="M696" s="46">
        <v>13.24</v>
      </c>
      <c r="N696" s="75">
        <v>9223.91</v>
      </c>
      <c r="AI696" s="40"/>
      <c r="AJ696" s="49" t="s">
        <v>751</v>
      </c>
      <c r="AP696" s="49"/>
      <c r="AR696" s="49"/>
      <c r="AS696" s="49"/>
    </row>
    <row r="697" spans="1:45" s="4" customFormat="1" ht="15" x14ac:dyDescent="0.25">
      <c r="A697" s="67"/>
      <c r="B697" s="53"/>
      <c r="C697" s="543" t="s">
        <v>4357</v>
      </c>
      <c r="D697" s="543"/>
      <c r="E697" s="543"/>
      <c r="F697" s="543"/>
      <c r="G697" s="543"/>
      <c r="H697" s="543"/>
      <c r="I697" s="543"/>
      <c r="J697" s="543"/>
      <c r="K697" s="543"/>
      <c r="L697" s="543"/>
      <c r="M697" s="543"/>
      <c r="N697" s="544"/>
      <c r="AI697" s="40"/>
      <c r="AJ697" s="49"/>
      <c r="AK697" s="3" t="s">
        <v>4357</v>
      </c>
      <c r="AP697" s="49"/>
      <c r="AR697" s="49"/>
      <c r="AS697" s="49"/>
    </row>
    <row r="698" spans="1:45" s="4" customFormat="1" ht="15" x14ac:dyDescent="0.25">
      <c r="A698" s="72"/>
      <c r="B698" s="73"/>
      <c r="C698" s="542" t="s">
        <v>81</v>
      </c>
      <c r="D698" s="542"/>
      <c r="E698" s="542"/>
      <c r="F698" s="43"/>
      <c r="G698" s="44"/>
      <c r="H698" s="44"/>
      <c r="I698" s="44"/>
      <c r="J698" s="47"/>
      <c r="K698" s="44"/>
      <c r="L698" s="74">
        <v>696.67</v>
      </c>
      <c r="M698" s="69"/>
      <c r="N698" s="75">
        <v>9223.91</v>
      </c>
      <c r="AI698" s="40"/>
      <c r="AJ698" s="49"/>
      <c r="AP698" s="49" t="s">
        <v>81</v>
      </c>
      <c r="AR698" s="49"/>
      <c r="AS698" s="49"/>
    </row>
    <row r="699" spans="1:45" s="4" customFormat="1" ht="23.25" x14ac:dyDescent="0.25">
      <c r="A699" s="41" t="s">
        <v>1222</v>
      </c>
      <c r="B699" s="42" t="s">
        <v>97</v>
      </c>
      <c r="C699" s="542" t="s">
        <v>98</v>
      </c>
      <c r="D699" s="542"/>
      <c r="E699" s="542"/>
      <c r="F699" s="43" t="s">
        <v>86</v>
      </c>
      <c r="G699" s="44">
        <v>90.01</v>
      </c>
      <c r="H699" s="45">
        <v>1</v>
      </c>
      <c r="I699" s="46">
        <v>90.01</v>
      </c>
      <c r="J699" s="74">
        <v>162.38</v>
      </c>
      <c r="K699" s="44"/>
      <c r="L699" s="80">
        <v>14615.82</v>
      </c>
      <c r="M699" s="46">
        <v>8.16</v>
      </c>
      <c r="N699" s="75">
        <v>119265.09</v>
      </c>
      <c r="AI699" s="40"/>
      <c r="AJ699" s="49" t="s">
        <v>98</v>
      </c>
      <c r="AP699" s="49"/>
      <c r="AR699" s="49"/>
      <c r="AS699" s="49"/>
    </row>
    <row r="700" spans="1:45" s="4" customFormat="1" ht="15" x14ac:dyDescent="0.25">
      <c r="A700" s="67"/>
      <c r="B700" s="53"/>
      <c r="C700" s="543" t="s">
        <v>4358</v>
      </c>
      <c r="D700" s="543"/>
      <c r="E700" s="543"/>
      <c r="F700" s="543"/>
      <c r="G700" s="543"/>
      <c r="H700" s="543"/>
      <c r="I700" s="543"/>
      <c r="J700" s="543"/>
      <c r="K700" s="543"/>
      <c r="L700" s="543"/>
      <c r="M700" s="543"/>
      <c r="N700" s="544"/>
      <c r="AI700" s="40"/>
      <c r="AJ700" s="49"/>
      <c r="AK700" s="3" t="s">
        <v>4358</v>
      </c>
      <c r="AP700" s="49"/>
      <c r="AR700" s="49"/>
      <c r="AS700" s="49"/>
    </row>
    <row r="701" spans="1:45" s="4" customFormat="1" ht="15" x14ac:dyDescent="0.25">
      <c r="A701" s="67"/>
      <c r="B701" s="53"/>
      <c r="C701" s="543" t="s">
        <v>99</v>
      </c>
      <c r="D701" s="543"/>
      <c r="E701" s="543"/>
      <c r="F701" s="543"/>
      <c r="G701" s="543"/>
      <c r="H701" s="543"/>
      <c r="I701" s="543"/>
      <c r="J701" s="543"/>
      <c r="K701" s="543"/>
      <c r="L701" s="543"/>
      <c r="M701" s="543"/>
      <c r="N701" s="544"/>
      <c r="AI701" s="40"/>
      <c r="AJ701" s="49"/>
      <c r="AP701" s="49"/>
      <c r="AQ701" s="3" t="s">
        <v>99</v>
      </c>
      <c r="AR701" s="49"/>
      <c r="AS701" s="49"/>
    </row>
    <row r="702" spans="1:45" s="4" customFormat="1" ht="15" x14ac:dyDescent="0.25">
      <c r="A702" s="72"/>
      <c r="B702" s="73"/>
      <c r="C702" s="542" t="s">
        <v>81</v>
      </c>
      <c r="D702" s="542"/>
      <c r="E702" s="542"/>
      <c r="F702" s="43"/>
      <c r="G702" s="44"/>
      <c r="H702" s="44"/>
      <c r="I702" s="44"/>
      <c r="J702" s="47"/>
      <c r="K702" s="44"/>
      <c r="L702" s="80">
        <v>14615.82</v>
      </c>
      <c r="M702" s="69"/>
      <c r="N702" s="75">
        <v>119265.09</v>
      </c>
      <c r="AI702" s="40"/>
      <c r="AJ702" s="49"/>
      <c r="AP702" s="49" t="s">
        <v>81</v>
      </c>
      <c r="AR702" s="49"/>
      <c r="AS702" s="49"/>
    </row>
    <row r="703" spans="1:45" s="4" customFormat="1" ht="15" x14ac:dyDescent="0.25">
      <c r="A703" s="83"/>
      <c r="B703" s="84"/>
      <c r="C703" s="84"/>
      <c r="D703" s="84"/>
      <c r="E703" s="84"/>
      <c r="F703" s="85"/>
      <c r="G703" s="85"/>
      <c r="H703" s="85"/>
      <c r="I703" s="85"/>
      <c r="J703" s="86"/>
      <c r="K703" s="85"/>
      <c r="L703" s="86"/>
      <c r="M703" s="55"/>
      <c r="N703" s="86"/>
      <c r="AI703" s="40"/>
      <c r="AJ703" s="49"/>
      <c r="AP703" s="49"/>
      <c r="AR703" s="49"/>
      <c r="AS703" s="49"/>
    </row>
    <row r="704" spans="1:45" s="4" customFormat="1" ht="15" x14ac:dyDescent="0.25">
      <c r="A704" s="87"/>
      <c r="B704" s="88"/>
      <c r="C704" s="542" t="s">
        <v>4359</v>
      </c>
      <c r="D704" s="542"/>
      <c r="E704" s="542"/>
      <c r="F704" s="542"/>
      <c r="G704" s="542"/>
      <c r="H704" s="542"/>
      <c r="I704" s="542"/>
      <c r="J704" s="542"/>
      <c r="K704" s="542"/>
      <c r="L704" s="89">
        <v>366328.4</v>
      </c>
      <c r="M704" s="90"/>
      <c r="N704" s="91">
        <v>6932529.5999999996</v>
      </c>
      <c r="AI704" s="40"/>
      <c r="AJ704" s="49"/>
      <c r="AP704" s="49"/>
      <c r="AR704" s="49"/>
      <c r="AS704" s="49" t="s">
        <v>4359</v>
      </c>
    </row>
    <row r="705" spans="1:45" s="4" customFormat="1" ht="15" x14ac:dyDescent="0.25">
      <c r="A705" s="536" t="s">
        <v>4360</v>
      </c>
      <c r="B705" s="537"/>
      <c r="C705" s="537"/>
      <c r="D705" s="537"/>
      <c r="E705" s="537"/>
      <c r="F705" s="537"/>
      <c r="G705" s="537"/>
      <c r="H705" s="537"/>
      <c r="I705" s="537"/>
      <c r="J705" s="537"/>
      <c r="K705" s="537"/>
      <c r="L705" s="537"/>
      <c r="M705" s="537"/>
      <c r="N705" s="538"/>
      <c r="AI705" s="40" t="s">
        <v>4360</v>
      </c>
      <c r="AJ705" s="49"/>
      <c r="AP705" s="49"/>
      <c r="AR705" s="49"/>
      <c r="AS705" s="49"/>
    </row>
    <row r="706" spans="1:45" s="4" customFormat="1" ht="34.5" x14ac:dyDescent="0.25">
      <c r="A706" s="41" t="s">
        <v>1224</v>
      </c>
      <c r="B706" s="42" t="s">
        <v>4361</v>
      </c>
      <c r="C706" s="542" t="s">
        <v>4362</v>
      </c>
      <c r="D706" s="542"/>
      <c r="E706" s="542"/>
      <c r="F706" s="43" t="s">
        <v>4210</v>
      </c>
      <c r="G706" s="44">
        <v>8.4600000000000005E-3</v>
      </c>
      <c r="H706" s="45">
        <v>1</v>
      </c>
      <c r="I706" s="93">
        <v>8.4600000000000005E-3</v>
      </c>
      <c r="J706" s="47"/>
      <c r="K706" s="44"/>
      <c r="L706" s="47"/>
      <c r="M706" s="44"/>
      <c r="N706" s="48"/>
      <c r="AI706" s="40"/>
      <c r="AJ706" s="49" t="s">
        <v>4362</v>
      </c>
      <c r="AP706" s="49"/>
      <c r="AR706" s="49"/>
      <c r="AS706" s="49"/>
    </row>
    <row r="707" spans="1:45" s="4" customFormat="1" ht="15" x14ac:dyDescent="0.25">
      <c r="A707" s="67"/>
      <c r="B707" s="53"/>
      <c r="C707" s="543" t="s">
        <v>4363</v>
      </c>
      <c r="D707" s="543"/>
      <c r="E707" s="543"/>
      <c r="F707" s="543"/>
      <c r="G707" s="543"/>
      <c r="H707" s="543"/>
      <c r="I707" s="543"/>
      <c r="J707" s="543"/>
      <c r="K707" s="543"/>
      <c r="L707" s="543"/>
      <c r="M707" s="543"/>
      <c r="N707" s="544"/>
      <c r="AI707" s="40"/>
      <c r="AJ707" s="49"/>
      <c r="AK707" s="3" t="s">
        <v>4363</v>
      </c>
      <c r="AP707" s="49"/>
      <c r="AR707" s="49"/>
      <c r="AS707" s="49"/>
    </row>
    <row r="708" spans="1:45" s="4" customFormat="1" ht="68.25" x14ac:dyDescent="0.25">
      <c r="A708" s="50"/>
      <c r="B708" s="51" t="s">
        <v>62</v>
      </c>
      <c r="C708" s="545" t="s">
        <v>63</v>
      </c>
      <c r="D708" s="545"/>
      <c r="E708" s="545"/>
      <c r="F708" s="545"/>
      <c r="G708" s="545"/>
      <c r="H708" s="545"/>
      <c r="I708" s="545"/>
      <c r="J708" s="545"/>
      <c r="K708" s="545"/>
      <c r="L708" s="545"/>
      <c r="M708" s="545"/>
      <c r="N708" s="546"/>
      <c r="AI708" s="40"/>
      <c r="AJ708" s="49"/>
      <c r="AL708" s="3" t="s">
        <v>63</v>
      </c>
      <c r="AP708" s="49"/>
      <c r="AR708" s="49"/>
      <c r="AS708" s="49"/>
    </row>
    <row r="709" spans="1:45" s="4" customFormat="1" ht="15" x14ac:dyDescent="0.25">
      <c r="A709" s="52"/>
      <c r="B709" s="51" t="s">
        <v>56</v>
      </c>
      <c r="C709" s="543" t="s">
        <v>64</v>
      </c>
      <c r="D709" s="543"/>
      <c r="E709" s="543"/>
      <c r="F709" s="54"/>
      <c r="G709" s="55"/>
      <c r="H709" s="55"/>
      <c r="I709" s="55"/>
      <c r="J709" s="76">
        <v>12277.2</v>
      </c>
      <c r="K709" s="58">
        <v>1.1499999999999999</v>
      </c>
      <c r="L709" s="56">
        <v>119.44</v>
      </c>
      <c r="M709" s="58">
        <v>44.77</v>
      </c>
      <c r="N709" s="59">
        <v>5347.33</v>
      </c>
      <c r="AI709" s="40"/>
      <c r="AJ709" s="49"/>
      <c r="AM709" s="3" t="s">
        <v>64</v>
      </c>
      <c r="AP709" s="49"/>
      <c r="AR709" s="49"/>
      <c r="AS709" s="49"/>
    </row>
    <row r="710" spans="1:45" s="4" customFormat="1" ht="15" x14ac:dyDescent="0.25">
      <c r="A710" s="52"/>
      <c r="B710" s="51" t="s">
        <v>65</v>
      </c>
      <c r="C710" s="543" t="s">
        <v>66</v>
      </c>
      <c r="D710" s="543"/>
      <c r="E710" s="543"/>
      <c r="F710" s="54"/>
      <c r="G710" s="55"/>
      <c r="H710" s="55"/>
      <c r="I710" s="55"/>
      <c r="J710" s="76">
        <v>4629.76</v>
      </c>
      <c r="K710" s="58">
        <v>1.1499999999999999</v>
      </c>
      <c r="L710" s="56">
        <v>45.04</v>
      </c>
      <c r="M710" s="58">
        <v>13.24</v>
      </c>
      <c r="N710" s="60">
        <v>596.33000000000004</v>
      </c>
      <c r="AI710" s="40"/>
      <c r="AJ710" s="49"/>
      <c r="AM710" s="3" t="s">
        <v>66</v>
      </c>
      <c r="AP710" s="49"/>
      <c r="AR710" s="49"/>
      <c r="AS710" s="49"/>
    </row>
    <row r="711" spans="1:45" s="4" customFormat="1" ht="15" x14ac:dyDescent="0.25">
      <c r="A711" s="52"/>
      <c r="B711" s="51" t="s">
        <v>67</v>
      </c>
      <c r="C711" s="543" t="s">
        <v>68</v>
      </c>
      <c r="D711" s="543"/>
      <c r="E711" s="543"/>
      <c r="F711" s="54"/>
      <c r="G711" s="55"/>
      <c r="H711" s="55"/>
      <c r="I711" s="55"/>
      <c r="J711" s="56">
        <v>552.20000000000005</v>
      </c>
      <c r="K711" s="58">
        <v>1.1499999999999999</v>
      </c>
      <c r="L711" s="56">
        <v>5.37</v>
      </c>
      <c r="M711" s="58">
        <v>44.77</v>
      </c>
      <c r="N711" s="60">
        <v>240.41</v>
      </c>
      <c r="AI711" s="40"/>
      <c r="AJ711" s="49"/>
      <c r="AM711" s="3" t="s">
        <v>68</v>
      </c>
      <c r="AP711" s="49"/>
      <c r="AR711" s="49"/>
      <c r="AS711" s="49"/>
    </row>
    <row r="712" spans="1:45" s="4" customFormat="1" ht="15" x14ac:dyDescent="0.25">
      <c r="A712" s="63"/>
      <c r="B712" s="51"/>
      <c r="C712" s="543" t="s">
        <v>71</v>
      </c>
      <c r="D712" s="543"/>
      <c r="E712" s="543"/>
      <c r="F712" s="54" t="s">
        <v>72</v>
      </c>
      <c r="G712" s="61">
        <v>1560</v>
      </c>
      <c r="H712" s="58">
        <v>1.1499999999999999</v>
      </c>
      <c r="I712" s="77">
        <v>15.177239999999999</v>
      </c>
      <c r="J712" s="66"/>
      <c r="K712" s="55"/>
      <c r="L712" s="66"/>
      <c r="M712" s="55"/>
      <c r="N712" s="62"/>
      <c r="AI712" s="40"/>
      <c r="AJ712" s="49"/>
      <c r="AN712" s="3" t="s">
        <v>71</v>
      </c>
      <c r="AP712" s="49"/>
      <c r="AR712" s="49"/>
      <c r="AS712" s="49"/>
    </row>
    <row r="713" spans="1:45" s="4" customFormat="1" ht="15" x14ac:dyDescent="0.25">
      <c r="A713" s="63"/>
      <c r="B713" s="51"/>
      <c r="C713" s="543" t="s">
        <v>73</v>
      </c>
      <c r="D713" s="543"/>
      <c r="E713" s="543"/>
      <c r="F713" s="54" t="s">
        <v>72</v>
      </c>
      <c r="G713" s="61">
        <v>44</v>
      </c>
      <c r="H713" s="58">
        <v>1.1499999999999999</v>
      </c>
      <c r="I713" s="78">
        <v>0.42807600000000001</v>
      </c>
      <c r="J713" s="66"/>
      <c r="K713" s="55"/>
      <c r="L713" s="66"/>
      <c r="M713" s="55"/>
      <c r="N713" s="62"/>
      <c r="AI713" s="40"/>
      <c r="AJ713" s="49"/>
      <c r="AN713" s="3" t="s">
        <v>73</v>
      </c>
      <c r="AP713" s="49"/>
      <c r="AR713" s="49"/>
      <c r="AS713" s="49"/>
    </row>
    <row r="714" spans="1:45" s="4" customFormat="1" ht="15" x14ac:dyDescent="0.25">
      <c r="A714" s="67"/>
      <c r="B714" s="51"/>
      <c r="C714" s="547" t="s">
        <v>74</v>
      </c>
      <c r="D714" s="547"/>
      <c r="E714" s="547"/>
      <c r="F714" s="68"/>
      <c r="G714" s="69"/>
      <c r="H714" s="69"/>
      <c r="I714" s="69"/>
      <c r="J714" s="79">
        <v>16906.96</v>
      </c>
      <c r="K714" s="69"/>
      <c r="L714" s="70">
        <v>164.48</v>
      </c>
      <c r="M714" s="69"/>
      <c r="N714" s="71">
        <v>5943.66</v>
      </c>
      <c r="AI714" s="40"/>
      <c r="AJ714" s="49"/>
      <c r="AO714" s="3" t="s">
        <v>74</v>
      </c>
      <c r="AP714" s="49"/>
      <c r="AR714" s="49"/>
      <c r="AS714" s="49"/>
    </row>
    <row r="715" spans="1:45" s="4" customFormat="1" ht="15" x14ac:dyDescent="0.25">
      <c r="A715" s="63"/>
      <c r="B715" s="51"/>
      <c r="C715" s="543" t="s">
        <v>75</v>
      </c>
      <c r="D715" s="543"/>
      <c r="E715" s="543"/>
      <c r="F715" s="54"/>
      <c r="G715" s="55"/>
      <c r="H715" s="55"/>
      <c r="I715" s="55"/>
      <c r="J715" s="66"/>
      <c r="K715" s="55"/>
      <c r="L715" s="56">
        <v>124.81</v>
      </c>
      <c r="M715" s="55"/>
      <c r="N715" s="59">
        <v>5587.74</v>
      </c>
      <c r="AI715" s="40"/>
      <c r="AJ715" s="49"/>
      <c r="AN715" s="3" t="s">
        <v>75</v>
      </c>
      <c r="AP715" s="49"/>
      <c r="AR715" s="49"/>
      <c r="AS715" s="49"/>
    </row>
    <row r="716" spans="1:45" s="4" customFormat="1" ht="22.5" x14ac:dyDescent="0.25">
      <c r="A716" s="63"/>
      <c r="B716" s="51" t="s">
        <v>119</v>
      </c>
      <c r="C716" s="543" t="s">
        <v>120</v>
      </c>
      <c r="D716" s="543"/>
      <c r="E716" s="543"/>
      <c r="F716" s="54" t="s">
        <v>78</v>
      </c>
      <c r="G716" s="61">
        <v>109</v>
      </c>
      <c r="H716" s="55"/>
      <c r="I716" s="61">
        <v>109</v>
      </c>
      <c r="J716" s="66"/>
      <c r="K716" s="55"/>
      <c r="L716" s="56">
        <v>136.04</v>
      </c>
      <c r="M716" s="55"/>
      <c r="N716" s="59">
        <v>6090.64</v>
      </c>
      <c r="AI716" s="40"/>
      <c r="AJ716" s="49"/>
      <c r="AN716" s="3" t="s">
        <v>120</v>
      </c>
      <c r="AP716" s="49"/>
      <c r="AR716" s="49"/>
      <c r="AS716" s="49"/>
    </row>
    <row r="717" spans="1:45" s="4" customFormat="1" ht="45" x14ac:dyDescent="0.25">
      <c r="A717" s="63"/>
      <c r="B717" s="51" t="s">
        <v>121</v>
      </c>
      <c r="C717" s="543" t="s">
        <v>122</v>
      </c>
      <c r="D717" s="543"/>
      <c r="E717" s="543"/>
      <c r="F717" s="54" t="s">
        <v>78</v>
      </c>
      <c r="G717" s="61">
        <v>65</v>
      </c>
      <c r="H717" s="58">
        <v>0.85</v>
      </c>
      <c r="I717" s="58">
        <v>55.25</v>
      </c>
      <c r="J717" s="66"/>
      <c r="K717" s="55"/>
      <c r="L717" s="56">
        <v>68.959999999999994</v>
      </c>
      <c r="M717" s="55"/>
      <c r="N717" s="59">
        <v>3087.23</v>
      </c>
      <c r="AI717" s="40"/>
      <c r="AJ717" s="49"/>
      <c r="AN717" s="3" t="s">
        <v>122</v>
      </c>
      <c r="AP717" s="49"/>
      <c r="AR717" s="49"/>
      <c r="AS717" s="49"/>
    </row>
    <row r="718" spans="1:45" s="4" customFormat="1" ht="15" x14ac:dyDescent="0.25">
      <c r="A718" s="72"/>
      <c r="B718" s="73"/>
      <c r="C718" s="542" t="s">
        <v>81</v>
      </c>
      <c r="D718" s="542"/>
      <c r="E718" s="542"/>
      <c r="F718" s="43"/>
      <c r="G718" s="44"/>
      <c r="H718" s="44"/>
      <c r="I718" s="44"/>
      <c r="J718" s="47"/>
      <c r="K718" s="44"/>
      <c r="L718" s="74">
        <v>369.48</v>
      </c>
      <c r="M718" s="69"/>
      <c r="N718" s="75">
        <v>15121.53</v>
      </c>
      <c r="AI718" s="40"/>
      <c r="AJ718" s="49"/>
      <c r="AP718" s="49" t="s">
        <v>81</v>
      </c>
      <c r="AR718" s="49"/>
      <c r="AS718" s="49"/>
    </row>
    <row r="719" spans="1:45" s="4" customFormat="1" ht="57" x14ac:dyDescent="0.25">
      <c r="A719" s="41" t="s">
        <v>1226</v>
      </c>
      <c r="B719" s="42" t="s">
        <v>4222</v>
      </c>
      <c r="C719" s="542" t="s">
        <v>4364</v>
      </c>
      <c r="D719" s="542"/>
      <c r="E719" s="542"/>
      <c r="F719" s="43" t="s">
        <v>4210</v>
      </c>
      <c r="G719" s="44">
        <v>6.0000000000000001E-3</v>
      </c>
      <c r="H719" s="45">
        <v>1</v>
      </c>
      <c r="I719" s="92">
        <v>6.0000000000000001E-3</v>
      </c>
      <c r="J719" s="47"/>
      <c r="K719" s="44"/>
      <c r="L719" s="47"/>
      <c r="M719" s="44"/>
      <c r="N719" s="48"/>
      <c r="AI719" s="40"/>
      <c r="AJ719" s="49" t="s">
        <v>4364</v>
      </c>
      <c r="AP719" s="49"/>
      <c r="AR719" s="49"/>
      <c r="AS719" s="49"/>
    </row>
    <row r="720" spans="1:45" s="4" customFormat="1" ht="15" x14ac:dyDescent="0.25">
      <c r="A720" s="67"/>
      <c r="B720" s="53"/>
      <c r="C720" s="543" t="s">
        <v>4365</v>
      </c>
      <c r="D720" s="543"/>
      <c r="E720" s="543"/>
      <c r="F720" s="543"/>
      <c r="G720" s="543"/>
      <c r="H720" s="543"/>
      <c r="I720" s="543"/>
      <c r="J720" s="543"/>
      <c r="K720" s="543"/>
      <c r="L720" s="543"/>
      <c r="M720" s="543"/>
      <c r="N720" s="544"/>
      <c r="AI720" s="40"/>
      <c r="AJ720" s="49"/>
      <c r="AK720" s="3" t="s">
        <v>4365</v>
      </c>
      <c r="AP720" s="49"/>
      <c r="AR720" s="49"/>
      <c r="AS720" s="49"/>
    </row>
    <row r="721" spans="1:45" s="4" customFormat="1" ht="23.25" x14ac:dyDescent="0.25">
      <c r="A721" s="50"/>
      <c r="B721" s="51" t="s">
        <v>117</v>
      </c>
      <c r="C721" s="545" t="s">
        <v>118</v>
      </c>
      <c r="D721" s="545"/>
      <c r="E721" s="545"/>
      <c r="F721" s="545"/>
      <c r="G721" s="545"/>
      <c r="H721" s="545"/>
      <c r="I721" s="545"/>
      <c r="J721" s="545"/>
      <c r="K721" s="545"/>
      <c r="L721" s="545"/>
      <c r="M721" s="545"/>
      <c r="N721" s="546"/>
      <c r="AI721" s="40"/>
      <c r="AJ721" s="49"/>
      <c r="AL721" s="3" t="s">
        <v>118</v>
      </c>
      <c r="AP721" s="49"/>
      <c r="AR721" s="49"/>
      <c r="AS721" s="49"/>
    </row>
    <row r="722" spans="1:45" s="4" customFormat="1" ht="68.25" x14ac:dyDescent="0.25">
      <c r="A722" s="50"/>
      <c r="B722" s="51" t="s">
        <v>62</v>
      </c>
      <c r="C722" s="545" t="s">
        <v>63</v>
      </c>
      <c r="D722" s="545"/>
      <c r="E722" s="545"/>
      <c r="F722" s="545"/>
      <c r="G722" s="545"/>
      <c r="H722" s="545"/>
      <c r="I722" s="545"/>
      <c r="J722" s="545"/>
      <c r="K722" s="545"/>
      <c r="L722" s="545"/>
      <c r="M722" s="545"/>
      <c r="N722" s="546"/>
      <c r="AI722" s="40"/>
      <c r="AJ722" s="49"/>
      <c r="AL722" s="3" t="s">
        <v>63</v>
      </c>
      <c r="AP722" s="49"/>
      <c r="AR722" s="49"/>
      <c r="AS722" s="49"/>
    </row>
    <row r="723" spans="1:45" s="4" customFormat="1" ht="15" x14ac:dyDescent="0.25">
      <c r="A723" s="52"/>
      <c r="B723" s="51" t="s">
        <v>56</v>
      </c>
      <c r="C723" s="543" t="s">
        <v>64</v>
      </c>
      <c r="D723" s="543"/>
      <c r="E723" s="543"/>
      <c r="F723" s="54"/>
      <c r="G723" s="55"/>
      <c r="H723" s="55"/>
      <c r="I723" s="55"/>
      <c r="J723" s="76">
        <v>9639.6</v>
      </c>
      <c r="K723" s="65">
        <v>1.3225</v>
      </c>
      <c r="L723" s="56">
        <v>76.489999999999995</v>
      </c>
      <c r="M723" s="58">
        <v>44.77</v>
      </c>
      <c r="N723" s="59">
        <v>3424.46</v>
      </c>
      <c r="AI723" s="40"/>
      <c r="AJ723" s="49"/>
      <c r="AM723" s="3" t="s">
        <v>64</v>
      </c>
      <c r="AP723" s="49"/>
      <c r="AR723" s="49"/>
      <c r="AS723" s="49"/>
    </row>
    <row r="724" spans="1:45" s="4" customFormat="1" ht="15" x14ac:dyDescent="0.25">
      <c r="A724" s="52"/>
      <c r="B724" s="51" t="s">
        <v>65</v>
      </c>
      <c r="C724" s="543" t="s">
        <v>66</v>
      </c>
      <c r="D724" s="543"/>
      <c r="E724" s="543"/>
      <c r="F724" s="54"/>
      <c r="G724" s="55"/>
      <c r="H724" s="55"/>
      <c r="I724" s="55"/>
      <c r="J724" s="76">
        <v>23560.16</v>
      </c>
      <c r="K724" s="65">
        <v>1.4375</v>
      </c>
      <c r="L724" s="56">
        <v>203.21</v>
      </c>
      <c r="M724" s="58">
        <v>13.24</v>
      </c>
      <c r="N724" s="59">
        <v>2690.5</v>
      </c>
      <c r="AI724" s="40"/>
      <c r="AJ724" s="49"/>
      <c r="AM724" s="3" t="s">
        <v>66</v>
      </c>
      <c r="AP724" s="49"/>
      <c r="AR724" s="49"/>
      <c r="AS724" s="49"/>
    </row>
    <row r="725" spans="1:45" s="4" customFormat="1" ht="15" x14ac:dyDescent="0.25">
      <c r="A725" s="52"/>
      <c r="B725" s="51" t="s">
        <v>67</v>
      </c>
      <c r="C725" s="543" t="s">
        <v>68</v>
      </c>
      <c r="D725" s="543"/>
      <c r="E725" s="543"/>
      <c r="F725" s="54"/>
      <c r="G725" s="55"/>
      <c r="H725" s="55"/>
      <c r="I725" s="55"/>
      <c r="J725" s="76">
        <v>1283.78</v>
      </c>
      <c r="K725" s="65">
        <v>1.4375</v>
      </c>
      <c r="L725" s="56">
        <v>11.07</v>
      </c>
      <c r="M725" s="58">
        <v>44.77</v>
      </c>
      <c r="N725" s="60">
        <v>495.6</v>
      </c>
      <c r="AI725" s="40"/>
      <c r="AJ725" s="49"/>
      <c r="AM725" s="3" t="s">
        <v>68</v>
      </c>
      <c r="AP725" s="49"/>
      <c r="AR725" s="49"/>
      <c r="AS725" s="49"/>
    </row>
    <row r="726" spans="1:45" s="4" customFormat="1" ht="15" x14ac:dyDescent="0.25">
      <c r="A726" s="52"/>
      <c r="B726" s="51" t="s">
        <v>69</v>
      </c>
      <c r="C726" s="543" t="s">
        <v>70</v>
      </c>
      <c r="D726" s="543"/>
      <c r="E726" s="543"/>
      <c r="F726" s="54"/>
      <c r="G726" s="55"/>
      <c r="H726" s="55"/>
      <c r="I726" s="55"/>
      <c r="J726" s="76">
        <v>1731974.32</v>
      </c>
      <c r="K726" s="55"/>
      <c r="L726" s="76">
        <v>10391.85</v>
      </c>
      <c r="M726" s="58">
        <v>8.16</v>
      </c>
      <c r="N726" s="59">
        <v>84797.5</v>
      </c>
      <c r="AI726" s="40"/>
      <c r="AJ726" s="49"/>
      <c r="AM726" s="3" t="s">
        <v>70</v>
      </c>
      <c r="AP726" s="49"/>
      <c r="AR726" s="49"/>
      <c r="AS726" s="49"/>
    </row>
    <row r="727" spans="1:45" s="4" customFormat="1" ht="15" x14ac:dyDescent="0.25">
      <c r="A727" s="63"/>
      <c r="B727" s="51"/>
      <c r="C727" s="543" t="s">
        <v>71</v>
      </c>
      <c r="D727" s="543"/>
      <c r="E727" s="543"/>
      <c r="F727" s="54" t="s">
        <v>72</v>
      </c>
      <c r="G727" s="61">
        <v>1160</v>
      </c>
      <c r="H727" s="65">
        <v>1.3225</v>
      </c>
      <c r="I727" s="65">
        <v>9.2045999999999992</v>
      </c>
      <c r="J727" s="66"/>
      <c r="K727" s="55"/>
      <c r="L727" s="66"/>
      <c r="M727" s="55"/>
      <c r="N727" s="62"/>
      <c r="AI727" s="40"/>
      <c r="AJ727" s="49"/>
      <c r="AN727" s="3" t="s">
        <v>71</v>
      </c>
      <c r="AP727" s="49"/>
      <c r="AR727" s="49"/>
      <c r="AS727" s="49"/>
    </row>
    <row r="728" spans="1:45" s="4" customFormat="1" ht="15" x14ac:dyDescent="0.25">
      <c r="A728" s="63"/>
      <c r="B728" s="51"/>
      <c r="C728" s="543" t="s">
        <v>73</v>
      </c>
      <c r="D728" s="543"/>
      <c r="E728" s="543"/>
      <c r="F728" s="54" t="s">
        <v>72</v>
      </c>
      <c r="G728" s="64">
        <v>105.2</v>
      </c>
      <c r="H728" s="65">
        <v>1.4375</v>
      </c>
      <c r="I728" s="77">
        <v>0.90734999999999999</v>
      </c>
      <c r="J728" s="66"/>
      <c r="K728" s="55"/>
      <c r="L728" s="66"/>
      <c r="M728" s="55"/>
      <c r="N728" s="62"/>
      <c r="AI728" s="40"/>
      <c r="AJ728" s="49"/>
      <c r="AN728" s="3" t="s">
        <v>73</v>
      </c>
      <c r="AP728" s="49"/>
      <c r="AR728" s="49"/>
      <c r="AS728" s="49"/>
    </row>
    <row r="729" spans="1:45" s="4" customFormat="1" ht="15" x14ac:dyDescent="0.25">
      <c r="A729" s="67"/>
      <c r="B729" s="51"/>
      <c r="C729" s="547" t="s">
        <v>74</v>
      </c>
      <c r="D729" s="547"/>
      <c r="E729" s="547"/>
      <c r="F729" s="68"/>
      <c r="G729" s="69"/>
      <c r="H729" s="69"/>
      <c r="I729" s="69"/>
      <c r="J729" s="79">
        <v>1765174.08</v>
      </c>
      <c r="K729" s="69"/>
      <c r="L729" s="79">
        <v>10671.55</v>
      </c>
      <c r="M729" s="69"/>
      <c r="N729" s="71">
        <v>90912.46</v>
      </c>
      <c r="AI729" s="40"/>
      <c r="AJ729" s="49"/>
      <c r="AO729" s="3" t="s">
        <v>74</v>
      </c>
      <c r="AP729" s="49"/>
      <c r="AR729" s="49"/>
      <c r="AS729" s="49"/>
    </row>
    <row r="730" spans="1:45" s="4" customFormat="1" ht="15" x14ac:dyDescent="0.25">
      <c r="A730" s="63"/>
      <c r="B730" s="51"/>
      <c r="C730" s="543" t="s">
        <v>75</v>
      </c>
      <c r="D730" s="543"/>
      <c r="E730" s="543"/>
      <c r="F730" s="54"/>
      <c r="G730" s="55"/>
      <c r="H730" s="55"/>
      <c r="I730" s="55"/>
      <c r="J730" s="66"/>
      <c r="K730" s="55"/>
      <c r="L730" s="56">
        <v>87.56</v>
      </c>
      <c r="M730" s="55"/>
      <c r="N730" s="59">
        <v>3920.06</v>
      </c>
      <c r="AI730" s="40"/>
      <c r="AJ730" s="49"/>
      <c r="AN730" s="3" t="s">
        <v>75</v>
      </c>
      <c r="AP730" s="49"/>
      <c r="AR730" s="49"/>
      <c r="AS730" s="49"/>
    </row>
    <row r="731" spans="1:45" s="4" customFormat="1" ht="22.5" x14ac:dyDescent="0.25">
      <c r="A731" s="63"/>
      <c r="B731" s="51" t="s">
        <v>119</v>
      </c>
      <c r="C731" s="543" t="s">
        <v>120</v>
      </c>
      <c r="D731" s="543"/>
      <c r="E731" s="543"/>
      <c r="F731" s="54" t="s">
        <v>78</v>
      </c>
      <c r="G731" s="61">
        <v>109</v>
      </c>
      <c r="H731" s="55"/>
      <c r="I731" s="61">
        <v>109</v>
      </c>
      <c r="J731" s="66"/>
      <c r="K731" s="55"/>
      <c r="L731" s="56">
        <v>95.44</v>
      </c>
      <c r="M731" s="55"/>
      <c r="N731" s="59">
        <v>4272.87</v>
      </c>
      <c r="AI731" s="40"/>
      <c r="AJ731" s="49"/>
      <c r="AN731" s="3" t="s">
        <v>120</v>
      </c>
      <c r="AP731" s="49"/>
      <c r="AR731" s="49"/>
      <c r="AS731" s="49"/>
    </row>
    <row r="732" spans="1:45" s="4" customFormat="1" ht="45" x14ac:dyDescent="0.25">
      <c r="A732" s="63"/>
      <c r="B732" s="51" t="s">
        <v>121</v>
      </c>
      <c r="C732" s="543" t="s">
        <v>122</v>
      </c>
      <c r="D732" s="543"/>
      <c r="E732" s="543"/>
      <c r="F732" s="54" t="s">
        <v>78</v>
      </c>
      <c r="G732" s="61">
        <v>65</v>
      </c>
      <c r="H732" s="58">
        <v>0.85</v>
      </c>
      <c r="I732" s="58">
        <v>55.25</v>
      </c>
      <c r="J732" s="66"/>
      <c r="K732" s="55"/>
      <c r="L732" s="56">
        <v>48.38</v>
      </c>
      <c r="M732" s="55"/>
      <c r="N732" s="59">
        <v>2165.83</v>
      </c>
      <c r="AI732" s="40"/>
      <c r="AJ732" s="49"/>
      <c r="AN732" s="3" t="s">
        <v>122</v>
      </c>
      <c r="AP732" s="49"/>
      <c r="AR732" s="49"/>
      <c r="AS732" s="49"/>
    </row>
    <row r="733" spans="1:45" s="4" customFormat="1" ht="15" x14ac:dyDescent="0.25">
      <c r="A733" s="72"/>
      <c r="B733" s="73"/>
      <c r="C733" s="542" t="s">
        <v>81</v>
      </c>
      <c r="D733" s="542"/>
      <c r="E733" s="542"/>
      <c r="F733" s="43"/>
      <c r="G733" s="44"/>
      <c r="H733" s="44"/>
      <c r="I733" s="44"/>
      <c r="J733" s="47"/>
      <c r="K733" s="44"/>
      <c r="L733" s="80">
        <v>10815.37</v>
      </c>
      <c r="M733" s="69"/>
      <c r="N733" s="75">
        <v>97351.16</v>
      </c>
      <c r="AI733" s="40"/>
      <c r="AJ733" s="49"/>
      <c r="AP733" s="49" t="s">
        <v>81</v>
      </c>
      <c r="AR733" s="49"/>
      <c r="AS733" s="49"/>
    </row>
    <row r="734" spans="1:45" s="4" customFormat="1" ht="15" x14ac:dyDescent="0.25">
      <c r="A734" s="41" t="s">
        <v>1228</v>
      </c>
      <c r="B734" s="42" t="s">
        <v>4244</v>
      </c>
      <c r="C734" s="542" t="s">
        <v>4245</v>
      </c>
      <c r="D734" s="542"/>
      <c r="E734" s="542"/>
      <c r="F734" s="43" t="s">
        <v>191</v>
      </c>
      <c r="G734" s="44">
        <v>-0.05</v>
      </c>
      <c r="H734" s="45">
        <v>1</v>
      </c>
      <c r="I734" s="46">
        <v>-0.05</v>
      </c>
      <c r="J734" s="80">
        <v>11856</v>
      </c>
      <c r="K734" s="44"/>
      <c r="L734" s="74">
        <v>-592.79999999999995</v>
      </c>
      <c r="M734" s="46">
        <v>8.16</v>
      </c>
      <c r="N734" s="75">
        <v>-4837.25</v>
      </c>
      <c r="AI734" s="40"/>
      <c r="AJ734" s="49" t="s">
        <v>4245</v>
      </c>
      <c r="AP734" s="49"/>
      <c r="AR734" s="49"/>
      <c r="AS734" s="49"/>
    </row>
    <row r="735" spans="1:45" s="4" customFormat="1" ht="15" x14ac:dyDescent="0.25">
      <c r="A735" s="72"/>
      <c r="B735" s="73"/>
      <c r="C735" s="542" t="s">
        <v>81</v>
      </c>
      <c r="D735" s="542"/>
      <c r="E735" s="542"/>
      <c r="F735" s="43"/>
      <c r="G735" s="44"/>
      <c r="H735" s="44"/>
      <c r="I735" s="44"/>
      <c r="J735" s="47"/>
      <c r="K735" s="44"/>
      <c r="L735" s="74">
        <v>-592.79999999999995</v>
      </c>
      <c r="M735" s="69"/>
      <c r="N735" s="75">
        <v>-4837.25</v>
      </c>
      <c r="AI735" s="40"/>
      <c r="AJ735" s="49"/>
      <c r="AP735" s="49" t="s">
        <v>81</v>
      </c>
      <c r="AR735" s="49"/>
      <c r="AS735" s="49"/>
    </row>
    <row r="736" spans="1:45" s="4" customFormat="1" ht="23.25" x14ac:dyDescent="0.25">
      <c r="A736" s="41" t="s">
        <v>1230</v>
      </c>
      <c r="B736" s="42" t="s">
        <v>4246</v>
      </c>
      <c r="C736" s="542" t="s">
        <v>4247</v>
      </c>
      <c r="D736" s="542"/>
      <c r="E736" s="542"/>
      <c r="F736" s="43" t="s">
        <v>115</v>
      </c>
      <c r="G736" s="44">
        <v>-22</v>
      </c>
      <c r="H736" s="45">
        <v>1</v>
      </c>
      <c r="I736" s="45">
        <v>-22</v>
      </c>
      <c r="J736" s="74">
        <v>5.5</v>
      </c>
      <c r="K736" s="44"/>
      <c r="L736" s="74">
        <v>-121</v>
      </c>
      <c r="M736" s="46">
        <v>8.16</v>
      </c>
      <c r="N736" s="82">
        <v>-987.36</v>
      </c>
      <c r="AI736" s="40"/>
      <c r="AJ736" s="49" t="s">
        <v>4247</v>
      </c>
      <c r="AP736" s="49"/>
      <c r="AR736" s="49"/>
      <c r="AS736" s="49"/>
    </row>
    <row r="737" spans="1:45" s="4" customFormat="1" ht="15" x14ac:dyDescent="0.25">
      <c r="A737" s="72"/>
      <c r="B737" s="73"/>
      <c r="C737" s="542" t="s">
        <v>81</v>
      </c>
      <c r="D737" s="542"/>
      <c r="E737" s="542"/>
      <c r="F737" s="43"/>
      <c r="G737" s="44"/>
      <c r="H737" s="44"/>
      <c r="I737" s="44"/>
      <c r="J737" s="47"/>
      <c r="K737" s="44"/>
      <c r="L737" s="74">
        <v>-121</v>
      </c>
      <c r="M737" s="69"/>
      <c r="N737" s="82">
        <v>-987.36</v>
      </c>
      <c r="AI737" s="40"/>
      <c r="AJ737" s="49"/>
      <c r="AP737" s="49" t="s">
        <v>81</v>
      </c>
      <c r="AR737" s="49"/>
      <c r="AS737" s="49"/>
    </row>
    <row r="738" spans="1:45" s="4" customFormat="1" ht="34.5" x14ac:dyDescent="0.25">
      <c r="A738" s="41" t="s">
        <v>1231</v>
      </c>
      <c r="B738" s="42" t="s">
        <v>4242</v>
      </c>
      <c r="C738" s="542" t="s">
        <v>4243</v>
      </c>
      <c r="D738" s="542"/>
      <c r="E738" s="542"/>
      <c r="F738" s="43" t="s">
        <v>191</v>
      </c>
      <c r="G738" s="44">
        <v>-2.1000000000000001E-2</v>
      </c>
      <c r="H738" s="45">
        <v>1</v>
      </c>
      <c r="I738" s="92">
        <v>-2.1000000000000001E-2</v>
      </c>
      <c r="J738" s="80">
        <v>11859</v>
      </c>
      <c r="K738" s="44"/>
      <c r="L738" s="74">
        <v>-249.04</v>
      </c>
      <c r="M738" s="46">
        <v>8.16</v>
      </c>
      <c r="N738" s="75">
        <v>-2032.17</v>
      </c>
      <c r="AI738" s="40"/>
      <c r="AJ738" s="49" t="s">
        <v>4243</v>
      </c>
      <c r="AP738" s="49"/>
      <c r="AR738" s="49"/>
      <c r="AS738" s="49"/>
    </row>
    <row r="739" spans="1:45" s="4" customFormat="1" ht="15" x14ac:dyDescent="0.25">
      <c r="A739" s="72"/>
      <c r="B739" s="73"/>
      <c r="C739" s="542" t="s">
        <v>81</v>
      </c>
      <c r="D739" s="542"/>
      <c r="E739" s="542"/>
      <c r="F739" s="43"/>
      <c r="G739" s="44"/>
      <c r="H739" s="44"/>
      <c r="I739" s="44"/>
      <c r="J739" s="47"/>
      <c r="K739" s="44"/>
      <c r="L739" s="74">
        <v>-249.04</v>
      </c>
      <c r="M739" s="69"/>
      <c r="N739" s="75">
        <v>-2032.17</v>
      </c>
      <c r="AI739" s="40"/>
      <c r="AJ739" s="49"/>
      <c r="AP739" s="49" t="s">
        <v>81</v>
      </c>
      <c r="AR739" s="49"/>
      <c r="AS739" s="49"/>
    </row>
    <row r="740" spans="1:45" s="4" customFormat="1" ht="23.25" x14ac:dyDescent="0.25">
      <c r="A740" s="41" t="s">
        <v>1234</v>
      </c>
      <c r="B740" s="42" t="s">
        <v>4240</v>
      </c>
      <c r="C740" s="542" t="s">
        <v>4241</v>
      </c>
      <c r="D740" s="542"/>
      <c r="E740" s="542"/>
      <c r="F740" s="43" t="s">
        <v>115</v>
      </c>
      <c r="G740" s="44">
        <v>-22</v>
      </c>
      <c r="H740" s="45">
        <v>1</v>
      </c>
      <c r="I740" s="45">
        <v>-22</v>
      </c>
      <c r="J740" s="74">
        <v>66.400000000000006</v>
      </c>
      <c r="K740" s="44"/>
      <c r="L740" s="80">
        <v>-1460.8</v>
      </c>
      <c r="M740" s="46">
        <v>8.16</v>
      </c>
      <c r="N740" s="75">
        <v>-11920.13</v>
      </c>
      <c r="AI740" s="40"/>
      <c r="AJ740" s="49" t="s">
        <v>4241</v>
      </c>
      <c r="AP740" s="49"/>
      <c r="AR740" s="49"/>
      <c r="AS740" s="49"/>
    </row>
    <row r="741" spans="1:45" s="4" customFormat="1" ht="15" x14ac:dyDescent="0.25">
      <c r="A741" s="72"/>
      <c r="B741" s="73"/>
      <c r="C741" s="542" t="s">
        <v>81</v>
      </c>
      <c r="D741" s="542"/>
      <c r="E741" s="542"/>
      <c r="F741" s="43"/>
      <c r="G741" s="44"/>
      <c r="H741" s="44"/>
      <c r="I741" s="44"/>
      <c r="J741" s="47"/>
      <c r="K741" s="44"/>
      <c r="L741" s="80">
        <v>-1460.8</v>
      </c>
      <c r="M741" s="69"/>
      <c r="N741" s="75">
        <v>-11920.13</v>
      </c>
      <c r="AI741" s="40"/>
      <c r="AJ741" s="49"/>
      <c r="AP741" s="49" t="s">
        <v>81</v>
      </c>
      <c r="AR741" s="49"/>
      <c r="AS741" s="49"/>
    </row>
    <row r="742" spans="1:45" s="4" customFormat="1" ht="15" x14ac:dyDescent="0.25">
      <c r="A742" s="41" t="s">
        <v>1237</v>
      </c>
      <c r="B742" s="42" t="s">
        <v>941</v>
      </c>
      <c r="C742" s="542" t="s">
        <v>942</v>
      </c>
      <c r="D742" s="542"/>
      <c r="E742" s="542"/>
      <c r="F742" s="43" t="s">
        <v>115</v>
      </c>
      <c r="G742" s="44">
        <v>-11</v>
      </c>
      <c r="H742" s="45">
        <v>1</v>
      </c>
      <c r="I742" s="45">
        <v>-11</v>
      </c>
      <c r="J742" s="74">
        <v>287.60000000000002</v>
      </c>
      <c r="K742" s="44"/>
      <c r="L742" s="80">
        <v>-3163.6</v>
      </c>
      <c r="M742" s="46">
        <v>8.16</v>
      </c>
      <c r="N742" s="75">
        <v>-25814.98</v>
      </c>
      <c r="AI742" s="40"/>
      <c r="AJ742" s="49" t="s">
        <v>942</v>
      </c>
      <c r="AP742" s="49"/>
      <c r="AR742" s="49"/>
      <c r="AS742" s="49"/>
    </row>
    <row r="743" spans="1:45" s="4" customFormat="1" ht="15" x14ac:dyDescent="0.25">
      <c r="A743" s="72"/>
      <c r="B743" s="73"/>
      <c r="C743" s="542" t="s">
        <v>81</v>
      </c>
      <c r="D743" s="542"/>
      <c r="E743" s="542"/>
      <c r="F743" s="43"/>
      <c r="G743" s="44"/>
      <c r="H743" s="44"/>
      <c r="I743" s="44"/>
      <c r="J743" s="47"/>
      <c r="K743" s="44"/>
      <c r="L743" s="80">
        <v>-3163.6</v>
      </c>
      <c r="M743" s="69"/>
      <c r="N743" s="75">
        <v>-25814.98</v>
      </c>
      <c r="AI743" s="40"/>
      <c r="AJ743" s="49"/>
      <c r="AP743" s="49" t="s">
        <v>81</v>
      </c>
      <c r="AR743" s="49"/>
      <c r="AS743" s="49"/>
    </row>
    <row r="744" spans="1:45" s="4" customFormat="1" ht="23.25" x14ac:dyDescent="0.25">
      <c r="A744" s="41" t="s">
        <v>1238</v>
      </c>
      <c r="B744" s="42" t="s">
        <v>4225</v>
      </c>
      <c r="C744" s="542" t="s">
        <v>4226</v>
      </c>
      <c r="D744" s="542"/>
      <c r="E744" s="542"/>
      <c r="F744" s="43" t="s">
        <v>250</v>
      </c>
      <c r="G744" s="44">
        <v>-12</v>
      </c>
      <c r="H744" s="45">
        <v>1</v>
      </c>
      <c r="I744" s="45">
        <v>-12</v>
      </c>
      <c r="J744" s="74">
        <v>351.2</v>
      </c>
      <c r="K744" s="44"/>
      <c r="L744" s="80">
        <v>-4214.3999999999996</v>
      </c>
      <c r="M744" s="46">
        <v>8.16</v>
      </c>
      <c r="N744" s="75">
        <v>-34389.5</v>
      </c>
      <c r="AI744" s="40"/>
      <c r="AJ744" s="49" t="s">
        <v>4226</v>
      </c>
      <c r="AP744" s="49"/>
      <c r="AR744" s="49"/>
      <c r="AS744" s="49"/>
    </row>
    <row r="745" spans="1:45" s="4" customFormat="1" ht="15" x14ac:dyDescent="0.25">
      <c r="A745" s="72"/>
      <c r="B745" s="73"/>
      <c r="C745" s="542" t="s">
        <v>81</v>
      </c>
      <c r="D745" s="542"/>
      <c r="E745" s="542"/>
      <c r="F745" s="43"/>
      <c r="G745" s="44"/>
      <c r="H745" s="44"/>
      <c r="I745" s="44"/>
      <c r="J745" s="47"/>
      <c r="K745" s="44"/>
      <c r="L745" s="80">
        <v>-4214.3999999999996</v>
      </c>
      <c r="M745" s="69"/>
      <c r="N745" s="75">
        <v>-34389.5</v>
      </c>
      <c r="AI745" s="40"/>
      <c r="AJ745" s="49"/>
      <c r="AP745" s="49" t="s">
        <v>81</v>
      </c>
      <c r="AR745" s="49"/>
      <c r="AS745" s="49"/>
    </row>
    <row r="746" spans="1:45" s="4" customFormat="1" ht="15" x14ac:dyDescent="0.25">
      <c r="A746" s="41" t="s">
        <v>1239</v>
      </c>
      <c r="B746" s="42" t="s">
        <v>4234</v>
      </c>
      <c r="C746" s="542" t="s">
        <v>4235</v>
      </c>
      <c r="D746" s="542"/>
      <c r="E746" s="542"/>
      <c r="F746" s="43" t="s">
        <v>115</v>
      </c>
      <c r="G746" s="44">
        <v>-2</v>
      </c>
      <c r="H746" s="45">
        <v>1</v>
      </c>
      <c r="I746" s="45">
        <v>-2</v>
      </c>
      <c r="J746" s="74">
        <v>145.30000000000001</v>
      </c>
      <c r="K746" s="44"/>
      <c r="L746" s="74">
        <v>-290.60000000000002</v>
      </c>
      <c r="M746" s="46">
        <v>8.16</v>
      </c>
      <c r="N746" s="75">
        <v>-2371.3000000000002</v>
      </c>
      <c r="AI746" s="40"/>
      <c r="AJ746" s="49" t="s">
        <v>4235</v>
      </c>
      <c r="AP746" s="49"/>
      <c r="AR746" s="49"/>
      <c r="AS746" s="49"/>
    </row>
    <row r="747" spans="1:45" s="4" customFormat="1" ht="15" x14ac:dyDescent="0.25">
      <c r="A747" s="72"/>
      <c r="B747" s="73"/>
      <c r="C747" s="542" t="s">
        <v>81</v>
      </c>
      <c r="D747" s="542"/>
      <c r="E747" s="542"/>
      <c r="F747" s="43"/>
      <c r="G747" s="44"/>
      <c r="H747" s="44"/>
      <c r="I747" s="44"/>
      <c r="J747" s="47"/>
      <c r="K747" s="44"/>
      <c r="L747" s="74">
        <v>-290.60000000000002</v>
      </c>
      <c r="M747" s="69"/>
      <c r="N747" s="75">
        <v>-2371.3000000000002</v>
      </c>
      <c r="AI747" s="40"/>
      <c r="AJ747" s="49"/>
      <c r="AP747" s="49" t="s">
        <v>81</v>
      </c>
      <c r="AR747" s="49"/>
      <c r="AS747" s="49"/>
    </row>
    <row r="748" spans="1:45" s="4" customFormat="1" ht="45.75" x14ac:dyDescent="0.25">
      <c r="A748" s="41" t="s">
        <v>1240</v>
      </c>
      <c r="B748" s="42" t="s">
        <v>4366</v>
      </c>
      <c r="C748" s="542" t="s">
        <v>4367</v>
      </c>
      <c r="D748" s="542"/>
      <c r="E748" s="542"/>
      <c r="F748" s="43" t="s">
        <v>156</v>
      </c>
      <c r="G748" s="44">
        <v>0.02</v>
      </c>
      <c r="H748" s="45">
        <v>1</v>
      </c>
      <c r="I748" s="46">
        <v>0.02</v>
      </c>
      <c r="J748" s="47"/>
      <c r="K748" s="44"/>
      <c r="L748" s="47"/>
      <c r="M748" s="44"/>
      <c r="N748" s="48"/>
      <c r="AI748" s="40"/>
      <c r="AJ748" s="49" t="s">
        <v>4367</v>
      </c>
      <c r="AP748" s="49"/>
      <c r="AR748" s="49"/>
      <c r="AS748" s="49"/>
    </row>
    <row r="749" spans="1:45" s="4" customFormat="1" ht="15" x14ac:dyDescent="0.25">
      <c r="A749" s="67"/>
      <c r="B749" s="53"/>
      <c r="C749" s="543" t="s">
        <v>1478</v>
      </c>
      <c r="D749" s="543"/>
      <c r="E749" s="543"/>
      <c r="F749" s="543"/>
      <c r="G749" s="543"/>
      <c r="H749" s="543"/>
      <c r="I749" s="543"/>
      <c r="J749" s="543"/>
      <c r="K749" s="543"/>
      <c r="L749" s="543"/>
      <c r="M749" s="543"/>
      <c r="N749" s="544"/>
      <c r="AI749" s="40"/>
      <c r="AJ749" s="49"/>
      <c r="AK749" s="3" t="s">
        <v>1478</v>
      </c>
      <c r="AP749" s="49"/>
      <c r="AR749" s="49"/>
      <c r="AS749" s="49"/>
    </row>
    <row r="750" spans="1:45" s="4" customFormat="1" ht="23.25" x14ac:dyDescent="0.25">
      <c r="A750" s="50"/>
      <c r="B750" s="51" t="s">
        <v>117</v>
      </c>
      <c r="C750" s="545" t="s">
        <v>118</v>
      </c>
      <c r="D750" s="545"/>
      <c r="E750" s="545"/>
      <c r="F750" s="545"/>
      <c r="G750" s="545"/>
      <c r="H750" s="545"/>
      <c r="I750" s="545"/>
      <c r="J750" s="545"/>
      <c r="K750" s="545"/>
      <c r="L750" s="545"/>
      <c r="M750" s="545"/>
      <c r="N750" s="546"/>
      <c r="AI750" s="40"/>
      <c r="AJ750" s="49"/>
      <c r="AL750" s="3" t="s">
        <v>118</v>
      </c>
      <c r="AP750" s="49"/>
      <c r="AR750" s="49"/>
      <c r="AS750" s="49"/>
    </row>
    <row r="751" spans="1:45" s="4" customFormat="1" ht="68.25" x14ac:dyDescent="0.25">
      <c r="A751" s="50"/>
      <c r="B751" s="51" t="s">
        <v>62</v>
      </c>
      <c r="C751" s="545" t="s">
        <v>63</v>
      </c>
      <c r="D751" s="545"/>
      <c r="E751" s="545"/>
      <c r="F751" s="545"/>
      <c r="G751" s="545"/>
      <c r="H751" s="545"/>
      <c r="I751" s="545"/>
      <c r="J751" s="545"/>
      <c r="K751" s="545"/>
      <c r="L751" s="545"/>
      <c r="M751" s="545"/>
      <c r="N751" s="546"/>
      <c r="AI751" s="40"/>
      <c r="AJ751" s="49"/>
      <c r="AL751" s="3" t="s">
        <v>63</v>
      </c>
      <c r="AP751" s="49"/>
      <c r="AR751" s="49"/>
      <c r="AS751" s="49"/>
    </row>
    <row r="752" spans="1:45" s="4" customFormat="1" ht="15" x14ac:dyDescent="0.25">
      <c r="A752" s="52"/>
      <c r="B752" s="51" t="s">
        <v>56</v>
      </c>
      <c r="C752" s="543" t="s">
        <v>64</v>
      </c>
      <c r="D752" s="543"/>
      <c r="E752" s="543"/>
      <c r="F752" s="54"/>
      <c r="G752" s="55"/>
      <c r="H752" s="55"/>
      <c r="I752" s="55"/>
      <c r="J752" s="76">
        <v>1183.68</v>
      </c>
      <c r="K752" s="65">
        <v>1.3225</v>
      </c>
      <c r="L752" s="56">
        <v>31.31</v>
      </c>
      <c r="M752" s="58">
        <v>44.77</v>
      </c>
      <c r="N752" s="59">
        <v>1401.75</v>
      </c>
      <c r="AI752" s="40"/>
      <c r="AJ752" s="49"/>
      <c r="AM752" s="3" t="s">
        <v>64</v>
      </c>
      <c r="AP752" s="49"/>
      <c r="AR752" s="49"/>
      <c r="AS752" s="49"/>
    </row>
    <row r="753" spans="1:45" s="4" customFormat="1" ht="15" x14ac:dyDescent="0.25">
      <c r="A753" s="52"/>
      <c r="B753" s="51" t="s">
        <v>65</v>
      </c>
      <c r="C753" s="543" t="s">
        <v>66</v>
      </c>
      <c r="D753" s="543"/>
      <c r="E753" s="543"/>
      <c r="F753" s="54"/>
      <c r="G753" s="55"/>
      <c r="H753" s="55"/>
      <c r="I753" s="55"/>
      <c r="J753" s="56">
        <v>946.33</v>
      </c>
      <c r="K753" s="65">
        <v>1.4375</v>
      </c>
      <c r="L753" s="56">
        <v>27.21</v>
      </c>
      <c r="M753" s="58">
        <v>13.24</v>
      </c>
      <c r="N753" s="60">
        <v>360.26</v>
      </c>
      <c r="AI753" s="40"/>
      <c r="AJ753" s="49"/>
      <c r="AM753" s="3" t="s">
        <v>66</v>
      </c>
      <c r="AP753" s="49"/>
      <c r="AR753" s="49"/>
      <c r="AS753" s="49"/>
    </row>
    <row r="754" spans="1:45" s="4" customFormat="1" ht="15" x14ac:dyDescent="0.25">
      <c r="A754" s="52"/>
      <c r="B754" s="51" t="s">
        <v>67</v>
      </c>
      <c r="C754" s="543" t="s">
        <v>68</v>
      </c>
      <c r="D754" s="543"/>
      <c r="E754" s="543"/>
      <c r="F754" s="54"/>
      <c r="G754" s="55"/>
      <c r="H754" s="55"/>
      <c r="I754" s="55"/>
      <c r="J754" s="56">
        <v>90.65</v>
      </c>
      <c r="K754" s="65">
        <v>1.4375</v>
      </c>
      <c r="L754" s="56">
        <v>2.61</v>
      </c>
      <c r="M754" s="58">
        <v>44.77</v>
      </c>
      <c r="N754" s="60">
        <v>116.85</v>
      </c>
      <c r="AI754" s="40"/>
      <c r="AJ754" s="49"/>
      <c r="AM754" s="3" t="s">
        <v>68</v>
      </c>
      <c r="AP754" s="49"/>
      <c r="AR754" s="49"/>
      <c r="AS754" s="49"/>
    </row>
    <row r="755" spans="1:45" s="4" customFormat="1" ht="15" x14ac:dyDescent="0.25">
      <c r="A755" s="52"/>
      <c r="B755" s="51" t="s">
        <v>69</v>
      </c>
      <c r="C755" s="543" t="s">
        <v>70</v>
      </c>
      <c r="D755" s="543"/>
      <c r="E755" s="543"/>
      <c r="F755" s="54"/>
      <c r="G755" s="55"/>
      <c r="H755" s="55"/>
      <c r="I755" s="55"/>
      <c r="J755" s="76">
        <v>8643.11</v>
      </c>
      <c r="K755" s="55"/>
      <c r="L755" s="56">
        <v>172.86</v>
      </c>
      <c r="M755" s="58">
        <v>8.16</v>
      </c>
      <c r="N755" s="59">
        <v>1410.54</v>
      </c>
      <c r="AI755" s="40"/>
      <c r="AJ755" s="49"/>
      <c r="AM755" s="3" t="s">
        <v>70</v>
      </c>
      <c r="AP755" s="49"/>
      <c r="AR755" s="49"/>
      <c r="AS755" s="49"/>
    </row>
    <row r="756" spans="1:45" s="4" customFormat="1" ht="15" x14ac:dyDescent="0.25">
      <c r="A756" s="63"/>
      <c r="B756" s="51"/>
      <c r="C756" s="543" t="s">
        <v>71</v>
      </c>
      <c r="D756" s="543"/>
      <c r="E756" s="543"/>
      <c r="F756" s="54" t="s">
        <v>72</v>
      </c>
      <c r="G756" s="61">
        <v>137</v>
      </c>
      <c r="H756" s="65">
        <v>1.3225</v>
      </c>
      <c r="I756" s="77">
        <v>3.62365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R756" s="49"/>
      <c r="AS756" s="49"/>
    </row>
    <row r="757" spans="1:45" s="4" customFormat="1" ht="15" x14ac:dyDescent="0.25">
      <c r="A757" s="63"/>
      <c r="B757" s="51"/>
      <c r="C757" s="543" t="s">
        <v>73</v>
      </c>
      <c r="D757" s="543"/>
      <c r="E757" s="543"/>
      <c r="F757" s="54" t="s">
        <v>72</v>
      </c>
      <c r="G757" s="58">
        <v>8.01</v>
      </c>
      <c r="H757" s="65">
        <v>1.4375</v>
      </c>
      <c r="I757" s="94">
        <v>0.23028750000000001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R757" s="49"/>
      <c r="AS757" s="49"/>
    </row>
    <row r="758" spans="1:45" s="4" customFormat="1" ht="15" x14ac:dyDescent="0.25">
      <c r="A758" s="67"/>
      <c r="B758" s="51"/>
      <c r="C758" s="547" t="s">
        <v>74</v>
      </c>
      <c r="D758" s="547"/>
      <c r="E758" s="547"/>
      <c r="F758" s="68"/>
      <c r="G758" s="69"/>
      <c r="H758" s="69"/>
      <c r="I758" s="69"/>
      <c r="J758" s="79">
        <v>10773.12</v>
      </c>
      <c r="K758" s="69"/>
      <c r="L758" s="70">
        <v>231.38</v>
      </c>
      <c r="M758" s="69"/>
      <c r="N758" s="71">
        <v>3172.55</v>
      </c>
      <c r="AI758" s="40"/>
      <c r="AJ758" s="49"/>
      <c r="AO758" s="3" t="s">
        <v>74</v>
      </c>
      <c r="AP758" s="49"/>
      <c r="AR758" s="49"/>
      <c r="AS758" s="49"/>
    </row>
    <row r="759" spans="1:45" s="4" customFormat="1" ht="15" x14ac:dyDescent="0.25">
      <c r="A759" s="63"/>
      <c r="B759" s="51"/>
      <c r="C759" s="543" t="s">
        <v>75</v>
      </c>
      <c r="D759" s="543"/>
      <c r="E759" s="543"/>
      <c r="F759" s="54"/>
      <c r="G759" s="55"/>
      <c r="H759" s="55"/>
      <c r="I759" s="55"/>
      <c r="J759" s="66"/>
      <c r="K759" s="55"/>
      <c r="L759" s="56">
        <v>33.92</v>
      </c>
      <c r="M759" s="55"/>
      <c r="N759" s="59">
        <v>1518.6</v>
      </c>
      <c r="AI759" s="40"/>
      <c r="AJ759" s="49"/>
      <c r="AN759" s="3" t="s">
        <v>75</v>
      </c>
      <c r="AP759" s="49"/>
      <c r="AR759" s="49"/>
      <c r="AS759" s="49"/>
    </row>
    <row r="760" spans="1:45" s="4" customFormat="1" ht="15" x14ac:dyDescent="0.25">
      <c r="A760" s="63"/>
      <c r="B760" s="51" t="s">
        <v>4368</v>
      </c>
      <c r="C760" s="543" t="s">
        <v>4369</v>
      </c>
      <c r="D760" s="543"/>
      <c r="E760" s="543"/>
      <c r="F760" s="54" t="s">
        <v>78</v>
      </c>
      <c r="G760" s="61">
        <v>106</v>
      </c>
      <c r="H760" s="55"/>
      <c r="I760" s="61">
        <v>106</v>
      </c>
      <c r="J760" s="66"/>
      <c r="K760" s="55"/>
      <c r="L760" s="56">
        <v>35.96</v>
      </c>
      <c r="M760" s="55"/>
      <c r="N760" s="59">
        <v>1609.72</v>
      </c>
      <c r="AI760" s="40"/>
      <c r="AJ760" s="49"/>
      <c r="AN760" s="3" t="s">
        <v>4369</v>
      </c>
      <c r="AP760" s="49"/>
      <c r="AR760" s="49"/>
      <c r="AS760" s="49"/>
    </row>
    <row r="761" spans="1:45" s="4" customFormat="1" ht="22.5" x14ac:dyDescent="0.25">
      <c r="A761" s="63"/>
      <c r="B761" s="51" t="s">
        <v>4370</v>
      </c>
      <c r="C761" s="543" t="s">
        <v>4371</v>
      </c>
      <c r="D761" s="543"/>
      <c r="E761" s="543"/>
      <c r="F761" s="54" t="s">
        <v>78</v>
      </c>
      <c r="G761" s="61">
        <v>56</v>
      </c>
      <c r="H761" s="58">
        <v>0.85</v>
      </c>
      <c r="I761" s="64">
        <v>47.6</v>
      </c>
      <c r="J761" s="66"/>
      <c r="K761" s="55"/>
      <c r="L761" s="56">
        <v>16.149999999999999</v>
      </c>
      <c r="M761" s="55"/>
      <c r="N761" s="60">
        <v>722.85</v>
      </c>
      <c r="AI761" s="40"/>
      <c r="AJ761" s="49"/>
      <c r="AN761" s="3" t="s">
        <v>4371</v>
      </c>
      <c r="AP761" s="49"/>
      <c r="AR761" s="49"/>
      <c r="AS761" s="49"/>
    </row>
    <row r="762" spans="1:45" s="4" customFormat="1" ht="15" x14ac:dyDescent="0.25">
      <c r="A762" s="72"/>
      <c r="B762" s="73"/>
      <c r="C762" s="542" t="s">
        <v>81</v>
      </c>
      <c r="D762" s="542"/>
      <c r="E762" s="542"/>
      <c r="F762" s="43"/>
      <c r="G762" s="44"/>
      <c r="H762" s="44"/>
      <c r="I762" s="44"/>
      <c r="J762" s="47"/>
      <c r="K762" s="44"/>
      <c r="L762" s="74">
        <v>283.49</v>
      </c>
      <c r="M762" s="69"/>
      <c r="N762" s="75">
        <v>5505.12</v>
      </c>
      <c r="AI762" s="40"/>
      <c r="AJ762" s="49"/>
      <c r="AP762" s="49" t="s">
        <v>81</v>
      </c>
      <c r="AR762" s="49"/>
      <c r="AS762" s="49"/>
    </row>
    <row r="763" spans="1:45" s="4" customFormat="1" ht="34.5" x14ac:dyDescent="0.25">
      <c r="A763" s="41" t="s">
        <v>1243</v>
      </c>
      <c r="B763" s="42" t="s">
        <v>4372</v>
      </c>
      <c r="C763" s="542" t="s">
        <v>4373</v>
      </c>
      <c r="D763" s="542"/>
      <c r="E763" s="542"/>
      <c r="F763" s="43" t="s">
        <v>513</v>
      </c>
      <c r="G763" s="44">
        <v>-0.188</v>
      </c>
      <c r="H763" s="45">
        <v>1</v>
      </c>
      <c r="I763" s="92">
        <v>-0.188</v>
      </c>
      <c r="J763" s="47"/>
      <c r="K763" s="44"/>
      <c r="L763" s="74">
        <v>-34.54</v>
      </c>
      <c r="M763" s="44"/>
      <c r="N763" s="82">
        <v>-608.87</v>
      </c>
      <c r="AI763" s="40"/>
      <c r="AJ763" s="49" t="s">
        <v>4373</v>
      </c>
      <c r="AP763" s="49"/>
      <c r="AR763" s="49"/>
      <c r="AS763" s="49"/>
    </row>
    <row r="764" spans="1:45" s="4" customFormat="1" ht="23.25" x14ac:dyDescent="0.25">
      <c r="A764" s="50"/>
      <c r="B764" s="51" t="s">
        <v>117</v>
      </c>
      <c r="C764" s="545" t="s">
        <v>118</v>
      </c>
      <c r="D764" s="545"/>
      <c r="E764" s="545"/>
      <c r="F764" s="545"/>
      <c r="G764" s="545"/>
      <c r="H764" s="545"/>
      <c r="I764" s="545"/>
      <c r="J764" s="545"/>
      <c r="K764" s="545"/>
      <c r="L764" s="545"/>
      <c r="M764" s="545"/>
      <c r="N764" s="546"/>
      <c r="AI764" s="40"/>
      <c r="AJ764" s="49"/>
      <c r="AL764" s="3" t="s">
        <v>118</v>
      </c>
      <c r="AP764" s="49"/>
      <c r="AR764" s="49"/>
      <c r="AS764" s="49"/>
    </row>
    <row r="765" spans="1:45" s="4" customFormat="1" ht="68.25" x14ac:dyDescent="0.25">
      <c r="A765" s="50"/>
      <c r="B765" s="51" t="s">
        <v>62</v>
      </c>
      <c r="C765" s="545" t="s">
        <v>63</v>
      </c>
      <c r="D765" s="545"/>
      <c r="E765" s="545"/>
      <c r="F765" s="545"/>
      <c r="G765" s="545"/>
      <c r="H765" s="545"/>
      <c r="I765" s="545"/>
      <c r="J765" s="545"/>
      <c r="K765" s="545"/>
      <c r="L765" s="545"/>
      <c r="M765" s="545"/>
      <c r="N765" s="546"/>
      <c r="AI765" s="40"/>
      <c r="AJ765" s="49"/>
      <c r="AL765" s="3" t="s">
        <v>63</v>
      </c>
      <c r="AP765" s="49"/>
      <c r="AR765" s="49"/>
      <c r="AS765" s="49"/>
    </row>
    <row r="766" spans="1:45" s="4" customFormat="1" ht="15" x14ac:dyDescent="0.25">
      <c r="A766" s="52"/>
      <c r="B766" s="51" t="s">
        <v>65</v>
      </c>
      <c r="C766" s="543" t="s">
        <v>66</v>
      </c>
      <c r="D766" s="543"/>
      <c r="E766" s="543"/>
      <c r="F766" s="54"/>
      <c r="G766" s="55"/>
      <c r="H766" s="55"/>
      <c r="I766" s="55"/>
      <c r="J766" s="56">
        <v>110</v>
      </c>
      <c r="K766" s="65">
        <v>1.4375</v>
      </c>
      <c r="L766" s="56">
        <v>-29.73</v>
      </c>
      <c r="M766" s="58">
        <v>13.24</v>
      </c>
      <c r="N766" s="60">
        <v>-393.63</v>
      </c>
      <c r="AI766" s="40"/>
      <c r="AJ766" s="49"/>
      <c r="AM766" s="3" t="s">
        <v>66</v>
      </c>
      <c r="AP766" s="49"/>
      <c r="AR766" s="49"/>
      <c r="AS766" s="49"/>
    </row>
    <row r="767" spans="1:45" s="4" customFormat="1" ht="15" x14ac:dyDescent="0.25">
      <c r="A767" s="52"/>
      <c r="B767" s="51" t="s">
        <v>67</v>
      </c>
      <c r="C767" s="543" t="s">
        <v>68</v>
      </c>
      <c r="D767" s="543"/>
      <c r="E767" s="543"/>
      <c r="F767" s="54"/>
      <c r="G767" s="55"/>
      <c r="H767" s="55"/>
      <c r="I767" s="55"/>
      <c r="J767" s="56">
        <v>11.6</v>
      </c>
      <c r="K767" s="65">
        <v>1.4375</v>
      </c>
      <c r="L767" s="56">
        <v>-3.13</v>
      </c>
      <c r="M767" s="58">
        <v>44.77</v>
      </c>
      <c r="N767" s="60">
        <v>-140.13</v>
      </c>
      <c r="AI767" s="40"/>
      <c r="AJ767" s="49"/>
      <c r="AM767" s="3" t="s">
        <v>68</v>
      </c>
      <c r="AP767" s="49"/>
      <c r="AR767" s="49"/>
      <c r="AS767" s="49"/>
    </row>
    <row r="768" spans="1:45" s="4" customFormat="1" ht="15" x14ac:dyDescent="0.25">
      <c r="A768" s="63"/>
      <c r="B768" s="51"/>
      <c r="C768" s="543" t="s">
        <v>75</v>
      </c>
      <c r="D768" s="543"/>
      <c r="E768" s="543"/>
      <c r="F768" s="54"/>
      <c r="G768" s="55"/>
      <c r="H768" s="55"/>
      <c r="I768" s="55"/>
      <c r="J768" s="66"/>
      <c r="K768" s="55"/>
      <c r="L768" s="56">
        <v>-3.13</v>
      </c>
      <c r="M768" s="55"/>
      <c r="N768" s="60">
        <v>-140.13</v>
      </c>
      <c r="AI768" s="40"/>
      <c r="AJ768" s="49"/>
      <c r="AN768" s="3" t="s">
        <v>75</v>
      </c>
      <c r="AP768" s="49"/>
      <c r="AR768" s="49"/>
      <c r="AS768" s="49"/>
    </row>
    <row r="769" spans="1:45" s="4" customFormat="1" ht="15" x14ac:dyDescent="0.25">
      <c r="A769" s="63"/>
      <c r="B769" s="51" t="s">
        <v>4368</v>
      </c>
      <c r="C769" s="543" t="s">
        <v>4369</v>
      </c>
      <c r="D769" s="543"/>
      <c r="E769" s="543"/>
      <c r="F769" s="54" t="s">
        <v>78</v>
      </c>
      <c r="G769" s="61">
        <v>106</v>
      </c>
      <c r="H769" s="55"/>
      <c r="I769" s="61">
        <v>106</v>
      </c>
      <c r="J769" s="66"/>
      <c r="K769" s="55"/>
      <c r="L769" s="56">
        <v>-3.32</v>
      </c>
      <c r="M769" s="55"/>
      <c r="N769" s="60">
        <v>-148.54</v>
      </c>
      <c r="AI769" s="40"/>
      <c r="AJ769" s="49"/>
      <c r="AN769" s="3" t="s">
        <v>4369</v>
      </c>
      <c r="AP769" s="49"/>
      <c r="AR769" s="49"/>
      <c r="AS769" s="49"/>
    </row>
    <row r="770" spans="1:45" s="4" customFormat="1" ht="22.5" x14ac:dyDescent="0.25">
      <c r="A770" s="63"/>
      <c r="B770" s="51" t="s">
        <v>4370</v>
      </c>
      <c r="C770" s="543" t="s">
        <v>4371</v>
      </c>
      <c r="D770" s="543"/>
      <c r="E770" s="543"/>
      <c r="F770" s="54" t="s">
        <v>78</v>
      </c>
      <c r="G770" s="61">
        <v>56</v>
      </c>
      <c r="H770" s="58">
        <v>0.85</v>
      </c>
      <c r="I770" s="64">
        <v>47.6</v>
      </c>
      <c r="J770" s="66"/>
      <c r="K770" s="55"/>
      <c r="L770" s="56">
        <v>-1.49</v>
      </c>
      <c r="M770" s="55"/>
      <c r="N770" s="60">
        <v>-66.7</v>
      </c>
      <c r="AI770" s="40"/>
      <c r="AJ770" s="49"/>
      <c r="AN770" s="3" t="s">
        <v>4371</v>
      </c>
      <c r="AP770" s="49"/>
      <c r="AR770" s="49"/>
      <c r="AS770" s="49"/>
    </row>
    <row r="771" spans="1:45" s="4" customFormat="1" ht="15" x14ac:dyDescent="0.25">
      <c r="A771" s="72"/>
      <c r="B771" s="73"/>
      <c r="C771" s="542" t="s">
        <v>81</v>
      </c>
      <c r="D771" s="542"/>
      <c r="E771" s="542"/>
      <c r="F771" s="43"/>
      <c r="G771" s="44"/>
      <c r="H771" s="44"/>
      <c r="I771" s="44"/>
      <c r="J771" s="47"/>
      <c r="K771" s="44"/>
      <c r="L771" s="74">
        <v>-34.54</v>
      </c>
      <c r="M771" s="69"/>
      <c r="N771" s="82">
        <v>-608.87</v>
      </c>
      <c r="AI771" s="40"/>
      <c r="AJ771" s="49"/>
      <c r="AP771" s="49" t="s">
        <v>81</v>
      </c>
      <c r="AR771" s="49"/>
      <c r="AS771" s="49"/>
    </row>
    <row r="772" spans="1:45" s="4" customFormat="1" ht="23.25" x14ac:dyDescent="0.25">
      <c r="A772" s="41" t="s">
        <v>1247</v>
      </c>
      <c r="B772" s="42" t="s">
        <v>4374</v>
      </c>
      <c r="C772" s="542" t="s">
        <v>4375</v>
      </c>
      <c r="D772" s="542"/>
      <c r="E772" s="542"/>
      <c r="F772" s="43" t="s">
        <v>191</v>
      </c>
      <c r="G772" s="44">
        <v>-1E-3</v>
      </c>
      <c r="H772" s="45">
        <v>1</v>
      </c>
      <c r="I772" s="92">
        <v>-1E-3</v>
      </c>
      <c r="J772" s="80">
        <v>13077.64</v>
      </c>
      <c r="K772" s="44"/>
      <c r="L772" s="74">
        <v>-13.08</v>
      </c>
      <c r="M772" s="46">
        <v>8.16</v>
      </c>
      <c r="N772" s="82">
        <v>-106.73</v>
      </c>
      <c r="AI772" s="40"/>
      <c r="AJ772" s="49" t="s">
        <v>4375</v>
      </c>
      <c r="AP772" s="49"/>
      <c r="AR772" s="49"/>
      <c r="AS772" s="49"/>
    </row>
    <row r="773" spans="1:45" s="4" customFormat="1" ht="15" x14ac:dyDescent="0.25">
      <c r="A773" s="72"/>
      <c r="B773" s="73"/>
      <c r="C773" s="542" t="s">
        <v>81</v>
      </c>
      <c r="D773" s="542"/>
      <c r="E773" s="542"/>
      <c r="F773" s="43"/>
      <c r="G773" s="44"/>
      <c r="H773" s="44"/>
      <c r="I773" s="44"/>
      <c r="J773" s="47"/>
      <c r="K773" s="44"/>
      <c r="L773" s="74">
        <v>-13.08</v>
      </c>
      <c r="M773" s="69"/>
      <c r="N773" s="82">
        <v>-106.73</v>
      </c>
      <c r="AI773" s="40"/>
      <c r="AJ773" s="49"/>
      <c r="AP773" s="49" t="s">
        <v>81</v>
      </c>
      <c r="AR773" s="49"/>
      <c r="AS773" s="49"/>
    </row>
    <row r="774" spans="1:45" s="4" customFormat="1" ht="23.25" x14ac:dyDescent="0.25">
      <c r="A774" s="41" t="s">
        <v>1254</v>
      </c>
      <c r="B774" s="42" t="s">
        <v>4376</v>
      </c>
      <c r="C774" s="542" t="s">
        <v>4377</v>
      </c>
      <c r="D774" s="542"/>
      <c r="E774" s="542"/>
      <c r="F774" s="43" t="s">
        <v>191</v>
      </c>
      <c r="G774" s="44">
        <v>-0.01</v>
      </c>
      <c r="H774" s="45">
        <v>1</v>
      </c>
      <c r="I774" s="46">
        <v>-0.01</v>
      </c>
      <c r="J774" s="80">
        <v>9727.3700000000008</v>
      </c>
      <c r="K774" s="44"/>
      <c r="L774" s="74">
        <v>-97.27</v>
      </c>
      <c r="M774" s="46">
        <v>8.16</v>
      </c>
      <c r="N774" s="82">
        <v>-793.72</v>
      </c>
      <c r="AI774" s="40"/>
      <c r="AJ774" s="49" t="s">
        <v>4377</v>
      </c>
      <c r="AP774" s="49"/>
      <c r="AR774" s="49"/>
      <c r="AS774" s="49"/>
    </row>
    <row r="775" spans="1:45" s="4" customFormat="1" ht="15" x14ac:dyDescent="0.25">
      <c r="A775" s="72"/>
      <c r="B775" s="73"/>
      <c r="C775" s="542" t="s">
        <v>81</v>
      </c>
      <c r="D775" s="542"/>
      <c r="E775" s="542"/>
      <c r="F775" s="43"/>
      <c r="G775" s="44"/>
      <c r="H775" s="44"/>
      <c r="I775" s="44"/>
      <c r="J775" s="47"/>
      <c r="K775" s="44"/>
      <c r="L775" s="74">
        <v>-97.27</v>
      </c>
      <c r="M775" s="69"/>
      <c r="N775" s="82">
        <v>-793.72</v>
      </c>
      <c r="AI775" s="40"/>
      <c r="AJ775" s="49"/>
      <c r="AP775" s="49" t="s">
        <v>81</v>
      </c>
      <c r="AR775" s="49"/>
      <c r="AS775" s="49"/>
    </row>
    <row r="776" spans="1:45" s="4" customFormat="1" ht="34.5" x14ac:dyDescent="0.25">
      <c r="A776" s="41" t="s">
        <v>1257</v>
      </c>
      <c r="B776" s="42" t="s">
        <v>4378</v>
      </c>
      <c r="C776" s="542" t="s">
        <v>4379</v>
      </c>
      <c r="D776" s="542"/>
      <c r="E776" s="542"/>
      <c r="F776" s="43" t="s">
        <v>115</v>
      </c>
      <c r="G776" s="44">
        <v>-2</v>
      </c>
      <c r="H776" s="45">
        <v>1</v>
      </c>
      <c r="I776" s="45">
        <v>-2</v>
      </c>
      <c r="J776" s="74">
        <v>32.03</v>
      </c>
      <c r="K776" s="44"/>
      <c r="L776" s="74">
        <v>-64.06</v>
      </c>
      <c r="M776" s="46">
        <v>8.16</v>
      </c>
      <c r="N776" s="82">
        <v>-522.73</v>
      </c>
      <c r="AI776" s="40"/>
      <c r="AJ776" s="49" t="s">
        <v>4379</v>
      </c>
      <c r="AP776" s="49"/>
      <c r="AR776" s="49"/>
      <c r="AS776" s="49"/>
    </row>
    <row r="777" spans="1:45" s="4" customFormat="1" ht="15" x14ac:dyDescent="0.25">
      <c r="A777" s="72"/>
      <c r="B777" s="73"/>
      <c r="C777" s="542" t="s">
        <v>81</v>
      </c>
      <c r="D777" s="542"/>
      <c r="E777" s="542"/>
      <c r="F777" s="43"/>
      <c r="G777" s="44"/>
      <c r="H777" s="44"/>
      <c r="I777" s="44"/>
      <c r="J777" s="47"/>
      <c r="K777" s="44"/>
      <c r="L777" s="74">
        <v>-64.06</v>
      </c>
      <c r="M777" s="69"/>
      <c r="N777" s="82">
        <v>-522.73</v>
      </c>
      <c r="AI777" s="40"/>
      <c r="AJ777" s="49"/>
      <c r="AP777" s="49" t="s">
        <v>81</v>
      </c>
      <c r="AR777" s="49"/>
      <c r="AS777" s="49"/>
    </row>
    <row r="778" spans="1:45" s="4" customFormat="1" ht="34.5" x14ac:dyDescent="0.25">
      <c r="A778" s="41" t="s">
        <v>1260</v>
      </c>
      <c r="B778" s="42" t="s">
        <v>4380</v>
      </c>
      <c r="C778" s="542" t="s">
        <v>4381</v>
      </c>
      <c r="D778" s="542"/>
      <c r="E778" s="542"/>
      <c r="F778" s="43" t="s">
        <v>191</v>
      </c>
      <c r="G778" s="44">
        <v>2.5000000000000001E-2</v>
      </c>
      <c r="H778" s="45">
        <v>1</v>
      </c>
      <c r="I778" s="92">
        <v>2.5000000000000001E-2</v>
      </c>
      <c r="J778" s="80">
        <v>10424</v>
      </c>
      <c r="K778" s="44"/>
      <c r="L778" s="74">
        <v>260.60000000000002</v>
      </c>
      <c r="M778" s="46">
        <v>8.16</v>
      </c>
      <c r="N778" s="75">
        <v>2126.5</v>
      </c>
      <c r="AI778" s="40"/>
      <c r="AJ778" s="49" t="s">
        <v>4381</v>
      </c>
      <c r="AP778" s="49"/>
      <c r="AR778" s="49"/>
      <c r="AS778" s="49"/>
    </row>
    <row r="779" spans="1:45" s="4" customFormat="1" ht="15" x14ac:dyDescent="0.25">
      <c r="A779" s="67"/>
      <c r="B779" s="53"/>
      <c r="C779" s="543" t="s">
        <v>4382</v>
      </c>
      <c r="D779" s="543"/>
      <c r="E779" s="543"/>
      <c r="F779" s="543"/>
      <c r="G779" s="543"/>
      <c r="H779" s="543"/>
      <c r="I779" s="543"/>
      <c r="J779" s="543"/>
      <c r="K779" s="543"/>
      <c r="L779" s="543"/>
      <c r="M779" s="543"/>
      <c r="N779" s="544"/>
      <c r="AI779" s="40"/>
      <c r="AJ779" s="49"/>
      <c r="AK779" s="3" t="s">
        <v>4382</v>
      </c>
      <c r="AP779" s="49"/>
      <c r="AR779" s="49"/>
      <c r="AS779" s="49"/>
    </row>
    <row r="780" spans="1:45" s="4" customFormat="1" ht="15" x14ac:dyDescent="0.25">
      <c r="A780" s="72"/>
      <c r="B780" s="73"/>
      <c r="C780" s="542" t="s">
        <v>81</v>
      </c>
      <c r="D780" s="542"/>
      <c r="E780" s="542"/>
      <c r="F780" s="43"/>
      <c r="G780" s="44"/>
      <c r="H780" s="44"/>
      <c r="I780" s="44"/>
      <c r="J780" s="47"/>
      <c r="K780" s="44"/>
      <c r="L780" s="74">
        <v>260.60000000000002</v>
      </c>
      <c r="M780" s="69"/>
      <c r="N780" s="75">
        <v>2126.5</v>
      </c>
      <c r="AI780" s="40"/>
      <c r="AJ780" s="49"/>
      <c r="AP780" s="49" t="s">
        <v>81</v>
      </c>
      <c r="AR780" s="49"/>
      <c r="AS780" s="49"/>
    </row>
    <row r="781" spans="1:45" s="4" customFormat="1" ht="15" x14ac:dyDescent="0.25">
      <c r="A781" s="41" t="s">
        <v>1264</v>
      </c>
      <c r="B781" s="42" t="s">
        <v>4383</v>
      </c>
      <c r="C781" s="542" t="s">
        <v>4384</v>
      </c>
      <c r="D781" s="542"/>
      <c r="E781" s="542"/>
      <c r="F781" s="43" t="s">
        <v>115</v>
      </c>
      <c r="G781" s="44">
        <v>8</v>
      </c>
      <c r="H781" s="45">
        <v>1</v>
      </c>
      <c r="I781" s="45">
        <v>8</v>
      </c>
      <c r="J781" s="74">
        <v>180.3</v>
      </c>
      <c r="K781" s="44"/>
      <c r="L781" s="80">
        <v>1442.4</v>
      </c>
      <c r="M781" s="46">
        <v>8.16</v>
      </c>
      <c r="N781" s="75">
        <v>11769.98</v>
      </c>
      <c r="AI781" s="40"/>
      <c r="AJ781" s="49" t="s">
        <v>4384</v>
      </c>
      <c r="AP781" s="49"/>
      <c r="AR781" s="49"/>
      <c r="AS781" s="49"/>
    </row>
    <row r="782" spans="1:45" s="4" customFormat="1" ht="15" x14ac:dyDescent="0.25">
      <c r="A782" s="72"/>
      <c r="B782" s="73"/>
      <c r="C782" s="542" t="s">
        <v>81</v>
      </c>
      <c r="D782" s="542"/>
      <c r="E782" s="542"/>
      <c r="F782" s="43"/>
      <c r="G782" s="44"/>
      <c r="H782" s="44"/>
      <c r="I782" s="44"/>
      <c r="J782" s="47"/>
      <c r="K782" s="44"/>
      <c r="L782" s="80">
        <v>1442.4</v>
      </c>
      <c r="M782" s="69"/>
      <c r="N782" s="75">
        <v>11769.98</v>
      </c>
      <c r="AI782" s="40"/>
      <c r="AJ782" s="49"/>
      <c r="AP782" s="49" t="s">
        <v>81</v>
      </c>
      <c r="AR782" s="49"/>
      <c r="AS782" s="49"/>
    </row>
    <row r="783" spans="1:45" s="4" customFormat="1" ht="34.5" x14ac:dyDescent="0.25">
      <c r="A783" s="41" t="s">
        <v>1268</v>
      </c>
      <c r="B783" s="42" t="s">
        <v>4318</v>
      </c>
      <c r="C783" s="542" t="s">
        <v>4385</v>
      </c>
      <c r="D783" s="542"/>
      <c r="E783" s="542"/>
      <c r="F783" s="43" t="s">
        <v>534</v>
      </c>
      <c r="G783" s="44">
        <v>0.32</v>
      </c>
      <c r="H783" s="45">
        <v>1</v>
      </c>
      <c r="I783" s="46">
        <v>0.32</v>
      </c>
      <c r="J783" s="47"/>
      <c r="K783" s="44"/>
      <c r="L783" s="47"/>
      <c r="M783" s="44"/>
      <c r="N783" s="48"/>
      <c r="AI783" s="40"/>
      <c r="AJ783" s="49" t="s">
        <v>4385</v>
      </c>
      <c r="AP783" s="49"/>
      <c r="AR783" s="49"/>
      <c r="AS783" s="49"/>
    </row>
    <row r="784" spans="1:45" s="4" customFormat="1" ht="15" x14ac:dyDescent="0.25">
      <c r="A784" s="67"/>
      <c r="B784" s="53"/>
      <c r="C784" s="543" t="s">
        <v>404</v>
      </c>
      <c r="D784" s="543"/>
      <c r="E784" s="543"/>
      <c r="F784" s="543"/>
      <c r="G784" s="543"/>
      <c r="H784" s="543"/>
      <c r="I784" s="543"/>
      <c r="J784" s="543"/>
      <c r="K784" s="543"/>
      <c r="L784" s="543"/>
      <c r="M784" s="543"/>
      <c r="N784" s="544"/>
      <c r="AI784" s="40"/>
      <c r="AJ784" s="49"/>
      <c r="AK784" s="3" t="s">
        <v>404</v>
      </c>
      <c r="AP784" s="49"/>
      <c r="AR784" s="49"/>
      <c r="AS784" s="49"/>
    </row>
    <row r="785" spans="1:45" s="4" customFormat="1" ht="68.25" x14ac:dyDescent="0.25">
      <c r="A785" s="50"/>
      <c r="B785" s="51" t="s">
        <v>62</v>
      </c>
      <c r="C785" s="545" t="s">
        <v>63</v>
      </c>
      <c r="D785" s="545"/>
      <c r="E785" s="545"/>
      <c r="F785" s="545"/>
      <c r="G785" s="545"/>
      <c r="H785" s="545"/>
      <c r="I785" s="545"/>
      <c r="J785" s="545"/>
      <c r="K785" s="545"/>
      <c r="L785" s="545"/>
      <c r="M785" s="545"/>
      <c r="N785" s="546"/>
      <c r="AI785" s="40"/>
      <c r="AJ785" s="49"/>
      <c r="AL785" s="3" t="s">
        <v>63</v>
      </c>
      <c r="AP785" s="49"/>
      <c r="AR785" s="49"/>
      <c r="AS785" s="49"/>
    </row>
    <row r="786" spans="1:45" s="4" customFormat="1" ht="15" x14ac:dyDescent="0.25">
      <c r="A786" s="52"/>
      <c r="B786" s="51" t="s">
        <v>56</v>
      </c>
      <c r="C786" s="543" t="s">
        <v>64</v>
      </c>
      <c r="D786" s="543"/>
      <c r="E786" s="543"/>
      <c r="F786" s="54"/>
      <c r="G786" s="55"/>
      <c r="H786" s="55"/>
      <c r="I786" s="55"/>
      <c r="J786" s="56">
        <v>20.07</v>
      </c>
      <c r="K786" s="58">
        <v>1.1499999999999999</v>
      </c>
      <c r="L786" s="56">
        <v>7.39</v>
      </c>
      <c r="M786" s="58">
        <v>44.77</v>
      </c>
      <c r="N786" s="60">
        <v>330.85</v>
      </c>
      <c r="AI786" s="40"/>
      <c r="AJ786" s="49"/>
      <c r="AM786" s="3" t="s">
        <v>64</v>
      </c>
      <c r="AP786" s="49"/>
      <c r="AR786" s="49"/>
      <c r="AS786" s="49"/>
    </row>
    <row r="787" spans="1:45" s="4" customFormat="1" ht="15" x14ac:dyDescent="0.25">
      <c r="A787" s="63"/>
      <c r="B787" s="51"/>
      <c r="C787" s="543" t="s">
        <v>71</v>
      </c>
      <c r="D787" s="543"/>
      <c r="E787" s="543"/>
      <c r="F787" s="54" t="s">
        <v>72</v>
      </c>
      <c r="G787" s="58">
        <v>1.81</v>
      </c>
      <c r="H787" s="58">
        <v>1.1499999999999999</v>
      </c>
      <c r="I787" s="77">
        <v>0.66608000000000001</v>
      </c>
      <c r="J787" s="66"/>
      <c r="K787" s="55"/>
      <c r="L787" s="66"/>
      <c r="M787" s="55"/>
      <c r="N787" s="62"/>
      <c r="AI787" s="40"/>
      <c r="AJ787" s="49"/>
      <c r="AN787" s="3" t="s">
        <v>71</v>
      </c>
      <c r="AP787" s="49"/>
      <c r="AR787" s="49"/>
      <c r="AS787" s="49"/>
    </row>
    <row r="788" spans="1:45" s="4" customFormat="1" ht="15" x14ac:dyDescent="0.25">
      <c r="A788" s="67"/>
      <c r="B788" s="51"/>
      <c r="C788" s="547" t="s">
        <v>74</v>
      </c>
      <c r="D788" s="547"/>
      <c r="E788" s="547"/>
      <c r="F788" s="68"/>
      <c r="G788" s="69"/>
      <c r="H788" s="69"/>
      <c r="I788" s="69"/>
      <c r="J788" s="70">
        <v>20.07</v>
      </c>
      <c r="K788" s="69"/>
      <c r="L788" s="70">
        <v>7.39</v>
      </c>
      <c r="M788" s="69"/>
      <c r="N788" s="121">
        <v>330.85</v>
      </c>
      <c r="AI788" s="40"/>
      <c r="AJ788" s="49"/>
      <c r="AO788" s="3" t="s">
        <v>74</v>
      </c>
      <c r="AP788" s="49"/>
      <c r="AR788" s="49"/>
      <c r="AS788" s="49"/>
    </row>
    <row r="789" spans="1:45" s="4" customFormat="1" ht="15" x14ac:dyDescent="0.25">
      <c r="A789" s="63"/>
      <c r="B789" s="51"/>
      <c r="C789" s="543" t="s">
        <v>75</v>
      </c>
      <c r="D789" s="543"/>
      <c r="E789" s="543"/>
      <c r="F789" s="54"/>
      <c r="G789" s="55"/>
      <c r="H789" s="55"/>
      <c r="I789" s="55"/>
      <c r="J789" s="66"/>
      <c r="K789" s="55"/>
      <c r="L789" s="56">
        <v>7.39</v>
      </c>
      <c r="M789" s="55"/>
      <c r="N789" s="60">
        <v>330.85</v>
      </c>
      <c r="AI789" s="40"/>
      <c r="AJ789" s="49"/>
      <c r="AN789" s="3" t="s">
        <v>75</v>
      </c>
      <c r="AP789" s="49"/>
      <c r="AR789" s="49"/>
      <c r="AS789" s="49"/>
    </row>
    <row r="790" spans="1:45" s="4" customFormat="1" ht="45.75" x14ac:dyDescent="0.25">
      <c r="A790" s="63"/>
      <c r="B790" s="51" t="s">
        <v>405</v>
      </c>
      <c r="C790" s="543" t="s">
        <v>406</v>
      </c>
      <c r="D790" s="543"/>
      <c r="E790" s="543"/>
      <c r="F790" s="54" t="s">
        <v>78</v>
      </c>
      <c r="G790" s="61">
        <v>103</v>
      </c>
      <c r="H790" s="55"/>
      <c r="I790" s="61">
        <v>103</v>
      </c>
      <c r="J790" s="66"/>
      <c r="K790" s="55"/>
      <c r="L790" s="56">
        <v>7.61</v>
      </c>
      <c r="M790" s="55"/>
      <c r="N790" s="60">
        <v>340.78</v>
      </c>
      <c r="AI790" s="40"/>
      <c r="AJ790" s="49"/>
      <c r="AN790" s="3" t="s">
        <v>406</v>
      </c>
      <c r="AP790" s="49"/>
      <c r="AR790" s="49"/>
      <c r="AS790" s="49"/>
    </row>
    <row r="791" spans="1:45" s="4" customFormat="1" ht="45.75" x14ac:dyDescent="0.25">
      <c r="A791" s="63"/>
      <c r="B791" s="51" t="s">
        <v>407</v>
      </c>
      <c r="C791" s="543" t="s">
        <v>408</v>
      </c>
      <c r="D791" s="543"/>
      <c r="E791" s="543"/>
      <c r="F791" s="54" t="s">
        <v>78</v>
      </c>
      <c r="G791" s="61">
        <v>59</v>
      </c>
      <c r="H791" s="55"/>
      <c r="I791" s="61">
        <v>59</v>
      </c>
      <c r="J791" s="66"/>
      <c r="K791" s="55"/>
      <c r="L791" s="56">
        <v>4.3600000000000003</v>
      </c>
      <c r="M791" s="55"/>
      <c r="N791" s="60">
        <v>195.2</v>
      </c>
      <c r="AI791" s="40"/>
      <c r="AJ791" s="49"/>
      <c r="AN791" s="3" t="s">
        <v>408</v>
      </c>
      <c r="AP791" s="49"/>
      <c r="AR791" s="49"/>
      <c r="AS791" s="49"/>
    </row>
    <row r="792" spans="1:45" s="4" customFormat="1" ht="15" x14ac:dyDescent="0.25">
      <c r="A792" s="72"/>
      <c r="B792" s="73"/>
      <c r="C792" s="542" t="s">
        <v>81</v>
      </c>
      <c r="D792" s="542"/>
      <c r="E792" s="542"/>
      <c r="F792" s="43"/>
      <c r="G792" s="44"/>
      <c r="H792" s="44"/>
      <c r="I792" s="44"/>
      <c r="J792" s="47"/>
      <c r="K792" s="44"/>
      <c r="L792" s="74">
        <v>19.36</v>
      </c>
      <c r="M792" s="69"/>
      <c r="N792" s="82">
        <v>866.83</v>
      </c>
      <c r="AI792" s="40"/>
      <c r="AJ792" s="49"/>
      <c r="AP792" s="49" t="s">
        <v>81</v>
      </c>
      <c r="AR792" s="49"/>
      <c r="AS792" s="49"/>
    </row>
    <row r="793" spans="1:45" s="4" customFormat="1" ht="45.75" x14ac:dyDescent="0.25">
      <c r="A793" s="41" t="s">
        <v>1273</v>
      </c>
      <c r="B793" s="42" t="s">
        <v>4352</v>
      </c>
      <c r="C793" s="542" t="s">
        <v>4353</v>
      </c>
      <c r="D793" s="542"/>
      <c r="E793" s="542"/>
      <c r="F793" s="43" t="s">
        <v>86</v>
      </c>
      <c r="G793" s="44">
        <v>0.32</v>
      </c>
      <c r="H793" s="45">
        <v>1</v>
      </c>
      <c r="I793" s="46">
        <v>0.32</v>
      </c>
      <c r="J793" s="47"/>
      <c r="K793" s="44"/>
      <c r="L793" s="47"/>
      <c r="M793" s="44"/>
      <c r="N793" s="48"/>
      <c r="AI793" s="40"/>
      <c r="AJ793" s="49" t="s">
        <v>4353</v>
      </c>
      <c r="AP793" s="49"/>
      <c r="AR793" s="49"/>
      <c r="AS793" s="49"/>
    </row>
    <row r="794" spans="1:45" s="4" customFormat="1" ht="68.25" x14ac:dyDescent="0.25">
      <c r="A794" s="50"/>
      <c r="B794" s="51" t="s">
        <v>62</v>
      </c>
      <c r="C794" s="545" t="s">
        <v>63</v>
      </c>
      <c r="D794" s="545"/>
      <c r="E794" s="545"/>
      <c r="F794" s="545"/>
      <c r="G794" s="545"/>
      <c r="H794" s="545"/>
      <c r="I794" s="545"/>
      <c r="J794" s="545"/>
      <c r="K794" s="545"/>
      <c r="L794" s="545"/>
      <c r="M794" s="545"/>
      <c r="N794" s="546"/>
      <c r="AI794" s="40"/>
      <c r="AJ794" s="49"/>
      <c r="AL794" s="3" t="s">
        <v>63</v>
      </c>
      <c r="AP794" s="49"/>
      <c r="AR794" s="49"/>
      <c r="AS794" s="49"/>
    </row>
    <row r="795" spans="1:45" s="4" customFormat="1" ht="15" x14ac:dyDescent="0.25">
      <c r="A795" s="52"/>
      <c r="B795" s="51" t="s">
        <v>56</v>
      </c>
      <c r="C795" s="543" t="s">
        <v>64</v>
      </c>
      <c r="D795" s="543"/>
      <c r="E795" s="543"/>
      <c r="F795" s="54"/>
      <c r="G795" s="55"/>
      <c r="H795" s="55"/>
      <c r="I795" s="55"/>
      <c r="J795" s="56">
        <v>423</v>
      </c>
      <c r="K795" s="58">
        <v>1.1499999999999999</v>
      </c>
      <c r="L795" s="56">
        <v>155.66</v>
      </c>
      <c r="M795" s="58">
        <v>44.77</v>
      </c>
      <c r="N795" s="59">
        <v>6968.9</v>
      </c>
      <c r="AI795" s="40"/>
      <c r="AJ795" s="49"/>
      <c r="AM795" s="3" t="s">
        <v>64</v>
      </c>
      <c r="AP795" s="49"/>
      <c r="AR795" s="49"/>
      <c r="AS795" s="49"/>
    </row>
    <row r="796" spans="1:45" s="4" customFormat="1" ht="15" x14ac:dyDescent="0.25">
      <c r="A796" s="52"/>
      <c r="B796" s="51" t="s">
        <v>65</v>
      </c>
      <c r="C796" s="543" t="s">
        <v>66</v>
      </c>
      <c r="D796" s="543"/>
      <c r="E796" s="543"/>
      <c r="F796" s="54"/>
      <c r="G796" s="55"/>
      <c r="H796" s="55"/>
      <c r="I796" s="55"/>
      <c r="J796" s="76">
        <v>1197.1500000000001</v>
      </c>
      <c r="K796" s="58">
        <v>1.1499999999999999</v>
      </c>
      <c r="L796" s="56">
        <v>440.55</v>
      </c>
      <c r="M796" s="58">
        <v>13.24</v>
      </c>
      <c r="N796" s="59">
        <v>5832.88</v>
      </c>
      <c r="AI796" s="40"/>
      <c r="AJ796" s="49"/>
      <c r="AM796" s="3" t="s">
        <v>66</v>
      </c>
      <c r="AP796" s="49"/>
      <c r="AR796" s="49"/>
      <c r="AS796" s="49"/>
    </row>
    <row r="797" spans="1:45" s="4" customFormat="1" ht="15" x14ac:dyDescent="0.25">
      <c r="A797" s="63"/>
      <c r="B797" s="51"/>
      <c r="C797" s="543" t="s">
        <v>71</v>
      </c>
      <c r="D797" s="543"/>
      <c r="E797" s="543"/>
      <c r="F797" s="54" t="s">
        <v>72</v>
      </c>
      <c r="G797" s="58">
        <v>49.59</v>
      </c>
      <c r="H797" s="58">
        <v>1.1499999999999999</v>
      </c>
      <c r="I797" s="77">
        <v>18.249120000000001</v>
      </c>
      <c r="J797" s="66"/>
      <c r="K797" s="55"/>
      <c r="L797" s="66"/>
      <c r="M797" s="55"/>
      <c r="N797" s="62"/>
      <c r="AI797" s="40"/>
      <c r="AJ797" s="49"/>
      <c r="AN797" s="3" t="s">
        <v>71</v>
      </c>
      <c r="AP797" s="49"/>
      <c r="AR797" s="49"/>
      <c r="AS797" s="49"/>
    </row>
    <row r="798" spans="1:45" s="4" customFormat="1" ht="15" x14ac:dyDescent="0.25">
      <c r="A798" s="67"/>
      <c r="B798" s="51"/>
      <c r="C798" s="547" t="s">
        <v>74</v>
      </c>
      <c r="D798" s="547"/>
      <c r="E798" s="547"/>
      <c r="F798" s="68"/>
      <c r="G798" s="69"/>
      <c r="H798" s="69"/>
      <c r="I798" s="69"/>
      <c r="J798" s="79">
        <v>1620.15</v>
      </c>
      <c r="K798" s="69"/>
      <c r="L798" s="70">
        <v>596.21</v>
      </c>
      <c r="M798" s="69"/>
      <c r="N798" s="71">
        <v>12801.78</v>
      </c>
      <c r="AI798" s="40"/>
      <c r="AJ798" s="49"/>
      <c r="AO798" s="3" t="s">
        <v>74</v>
      </c>
      <c r="AP798" s="49"/>
      <c r="AR798" s="49"/>
      <c r="AS798" s="49"/>
    </row>
    <row r="799" spans="1:45" s="4" customFormat="1" ht="15" x14ac:dyDescent="0.25">
      <c r="A799" s="63"/>
      <c r="B799" s="51"/>
      <c r="C799" s="543" t="s">
        <v>75</v>
      </c>
      <c r="D799" s="543"/>
      <c r="E799" s="543"/>
      <c r="F799" s="54"/>
      <c r="G799" s="55"/>
      <c r="H799" s="55"/>
      <c r="I799" s="55"/>
      <c r="J799" s="66"/>
      <c r="K799" s="55"/>
      <c r="L799" s="56">
        <v>155.66</v>
      </c>
      <c r="M799" s="55"/>
      <c r="N799" s="59">
        <v>6968.9</v>
      </c>
      <c r="AI799" s="40"/>
      <c r="AJ799" s="49"/>
      <c r="AN799" s="3" t="s">
        <v>75</v>
      </c>
      <c r="AP799" s="49"/>
      <c r="AR799" s="49"/>
      <c r="AS799" s="49"/>
    </row>
    <row r="800" spans="1:45" s="4" customFormat="1" ht="57" x14ac:dyDescent="0.25">
      <c r="A800" s="63"/>
      <c r="B800" s="51" t="s">
        <v>4348</v>
      </c>
      <c r="C800" s="543" t="s">
        <v>89</v>
      </c>
      <c r="D800" s="543"/>
      <c r="E800" s="543"/>
      <c r="F800" s="54" t="s">
        <v>78</v>
      </c>
      <c r="G800" s="61">
        <v>91</v>
      </c>
      <c r="H800" s="55"/>
      <c r="I800" s="61">
        <v>91</v>
      </c>
      <c r="J800" s="66"/>
      <c r="K800" s="55"/>
      <c r="L800" s="56">
        <v>141.65</v>
      </c>
      <c r="M800" s="55"/>
      <c r="N800" s="59">
        <v>6341.7</v>
      </c>
      <c r="AI800" s="40"/>
      <c r="AJ800" s="49"/>
      <c r="AN800" s="3" t="s">
        <v>89</v>
      </c>
      <c r="AP800" s="49"/>
      <c r="AR800" s="49"/>
      <c r="AS800" s="49"/>
    </row>
    <row r="801" spans="1:48" s="4" customFormat="1" ht="57" x14ac:dyDescent="0.25">
      <c r="A801" s="63"/>
      <c r="B801" s="51" t="s">
        <v>4349</v>
      </c>
      <c r="C801" s="543" t="s">
        <v>91</v>
      </c>
      <c r="D801" s="543"/>
      <c r="E801" s="543"/>
      <c r="F801" s="54" t="s">
        <v>78</v>
      </c>
      <c r="G801" s="61">
        <v>52</v>
      </c>
      <c r="H801" s="55"/>
      <c r="I801" s="61">
        <v>52</v>
      </c>
      <c r="J801" s="66"/>
      <c r="K801" s="55"/>
      <c r="L801" s="56">
        <v>80.94</v>
      </c>
      <c r="M801" s="55"/>
      <c r="N801" s="59">
        <v>3623.83</v>
      </c>
      <c r="AI801" s="40"/>
      <c r="AJ801" s="49"/>
      <c r="AN801" s="3" t="s">
        <v>91</v>
      </c>
      <c r="AP801" s="49"/>
      <c r="AR801" s="49"/>
      <c r="AS801" s="49"/>
    </row>
    <row r="802" spans="1:48" s="4" customFormat="1" ht="15" x14ac:dyDescent="0.25">
      <c r="A802" s="72"/>
      <c r="B802" s="73"/>
      <c r="C802" s="542" t="s">
        <v>81</v>
      </c>
      <c r="D802" s="542"/>
      <c r="E802" s="542"/>
      <c r="F802" s="43"/>
      <c r="G802" s="44"/>
      <c r="H802" s="44"/>
      <c r="I802" s="44"/>
      <c r="J802" s="47"/>
      <c r="K802" s="44"/>
      <c r="L802" s="74">
        <v>818.8</v>
      </c>
      <c r="M802" s="69"/>
      <c r="N802" s="75">
        <v>22767.31</v>
      </c>
      <c r="AI802" s="40"/>
      <c r="AJ802" s="49"/>
      <c r="AP802" s="49" t="s">
        <v>81</v>
      </c>
      <c r="AR802" s="49"/>
      <c r="AS802" s="49"/>
    </row>
    <row r="803" spans="1:48" s="4" customFormat="1" ht="15" x14ac:dyDescent="0.25">
      <c r="A803" s="539" t="s">
        <v>491</v>
      </c>
      <c r="B803" s="540"/>
      <c r="C803" s="540"/>
      <c r="D803" s="540"/>
      <c r="E803" s="540"/>
      <c r="F803" s="540"/>
      <c r="G803" s="540"/>
      <c r="H803" s="540"/>
      <c r="I803" s="540"/>
      <c r="J803" s="540"/>
      <c r="K803" s="540"/>
      <c r="L803" s="540"/>
      <c r="M803" s="540"/>
      <c r="N803" s="541"/>
      <c r="AI803" s="40"/>
      <c r="AJ803" s="49"/>
      <c r="AP803" s="49"/>
      <c r="AR803" s="49" t="s">
        <v>491</v>
      </c>
      <c r="AS803" s="49"/>
    </row>
    <row r="804" spans="1:48" s="4" customFormat="1" ht="45.75" x14ac:dyDescent="0.25">
      <c r="A804" s="41" t="s">
        <v>1277</v>
      </c>
      <c r="B804" s="42" t="s">
        <v>750</v>
      </c>
      <c r="C804" s="542" t="s">
        <v>751</v>
      </c>
      <c r="D804" s="542"/>
      <c r="E804" s="542"/>
      <c r="F804" s="43" t="s">
        <v>94</v>
      </c>
      <c r="G804" s="44">
        <v>0.76800000000000002</v>
      </c>
      <c r="H804" s="45">
        <v>1</v>
      </c>
      <c r="I804" s="92">
        <v>0.76800000000000002</v>
      </c>
      <c r="J804" s="74">
        <v>3.28</v>
      </c>
      <c r="K804" s="44"/>
      <c r="L804" s="74">
        <v>2.52</v>
      </c>
      <c r="M804" s="46">
        <v>13.24</v>
      </c>
      <c r="N804" s="82">
        <v>33.36</v>
      </c>
      <c r="AI804" s="40"/>
      <c r="AJ804" s="49" t="s">
        <v>751</v>
      </c>
      <c r="AP804" s="49"/>
      <c r="AR804" s="49"/>
      <c r="AS804" s="49"/>
    </row>
    <row r="805" spans="1:48" s="4" customFormat="1" ht="15" x14ac:dyDescent="0.25">
      <c r="A805" s="67"/>
      <c r="B805" s="53"/>
      <c r="C805" s="543" t="s">
        <v>4386</v>
      </c>
      <c r="D805" s="543"/>
      <c r="E805" s="543"/>
      <c r="F805" s="543"/>
      <c r="G805" s="543"/>
      <c r="H805" s="543"/>
      <c r="I805" s="543"/>
      <c r="J805" s="543"/>
      <c r="K805" s="543"/>
      <c r="L805" s="543"/>
      <c r="M805" s="543"/>
      <c r="N805" s="544"/>
      <c r="AI805" s="40"/>
      <c r="AJ805" s="49"/>
      <c r="AK805" s="3" t="s">
        <v>4386</v>
      </c>
      <c r="AP805" s="49"/>
      <c r="AR805" s="49"/>
      <c r="AS805" s="49"/>
    </row>
    <row r="806" spans="1:48" s="4" customFormat="1" ht="15" x14ac:dyDescent="0.25">
      <c r="A806" s="72"/>
      <c r="B806" s="73"/>
      <c r="C806" s="542" t="s">
        <v>81</v>
      </c>
      <c r="D806" s="542"/>
      <c r="E806" s="542"/>
      <c r="F806" s="43"/>
      <c r="G806" s="44"/>
      <c r="H806" s="44"/>
      <c r="I806" s="44"/>
      <c r="J806" s="47"/>
      <c r="K806" s="44"/>
      <c r="L806" s="74">
        <v>2.52</v>
      </c>
      <c r="M806" s="69"/>
      <c r="N806" s="82">
        <v>33.36</v>
      </c>
      <c r="AI806" s="40"/>
      <c r="AJ806" s="49"/>
      <c r="AP806" s="49" t="s">
        <v>81</v>
      </c>
      <c r="AR806" s="49"/>
      <c r="AS806" s="49"/>
    </row>
    <row r="807" spans="1:48" s="4" customFormat="1" ht="23.25" x14ac:dyDescent="0.25">
      <c r="A807" s="41" t="s">
        <v>1279</v>
      </c>
      <c r="B807" s="42" t="s">
        <v>97</v>
      </c>
      <c r="C807" s="542" t="s">
        <v>98</v>
      </c>
      <c r="D807" s="542"/>
      <c r="E807" s="542"/>
      <c r="F807" s="43" t="s">
        <v>86</v>
      </c>
      <c r="G807" s="44">
        <v>0.32</v>
      </c>
      <c r="H807" s="45">
        <v>1</v>
      </c>
      <c r="I807" s="46">
        <v>0.32</v>
      </c>
      <c r="J807" s="74">
        <v>162.38</v>
      </c>
      <c r="K807" s="44"/>
      <c r="L807" s="74">
        <v>51.96</v>
      </c>
      <c r="M807" s="46">
        <v>8.16</v>
      </c>
      <c r="N807" s="82">
        <v>423.99</v>
      </c>
      <c r="AI807" s="40"/>
      <c r="AJ807" s="49" t="s">
        <v>98</v>
      </c>
      <c r="AP807" s="49"/>
      <c r="AR807" s="49"/>
      <c r="AS807" s="49"/>
    </row>
    <row r="808" spans="1:48" s="4" customFormat="1" ht="15" x14ac:dyDescent="0.25">
      <c r="A808" s="67"/>
      <c r="B808" s="53"/>
      <c r="C808" s="543" t="s">
        <v>99</v>
      </c>
      <c r="D808" s="543"/>
      <c r="E808" s="543"/>
      <c r="F808" s="543"/>
      <c r="G808" s="543"/>
      <c r="H808" s="543"/>
      <c r="I808" s="543"/>
      <c r="J808" s="543"/>
      <c r="K808" s="543"/>
      <c r="L808" s="543"/>
      <c r="M808" s="543"/>
      <c r="N808" s="544"/>
      <c r="AI808" s="40"/>
      <c r="AJ808" s="49"/>
      <c r="AP808" s="49"/>
      <c r="AQ808" s="3" t="s">
        <v>99</v>
      </c>
      <c r="AR808" s="49"/>
      <c r="AS808" s="49"/>
    </row>
    <row r="809" spans="1:48" s="4" customFormat="1" ht="15" x14ac:dyDescent="0.25">
      <c r="A809" s="72"/>
      <c r="B809" s="73"/>
      <c r="C809" s="542" t="s">
        <v>81</v>
      </c>
      <c r="D809" s="542"/>
      <c r="E809" s="542"/>
      <c r="F809" s="43"/>
      <c r="G809" s="44"/>
      <c r="H809" s="44"/>
      <c r="I809" s="44"/>
      <c r="J809" s="47"/>
      <c r="K809" s="44"/>
      <c r="L809" s="74">
        <v>51.96</v>
      </c>
      <c r="M809" s="69"/>
      <c r="N809" s="82">
        <v>423.99</v>
      </c>
      <c r="AI809" s="40"/>
      <c r="AJ809" s="49"/>
      <c r="AP809" s="49" t="s">
        <v>81</v>
      </c>
      <c r="AR809" s="49"/>
      <c r="AS809" s="49"/>
    </row>
    <row r="810" spans="1:48" s="4" customFormat="1" ht="15" x14ac:dyDescent="0.25">
      <c r="A810" s="83"/>
      <c r="B810" s="84"/>
      <c r="C810" s="84"/>
      <c r="D810" s="84"/>
      <c r="E810" s="84"/>
      <c r="F810" s="85"/>
      <c r="G810" s="85"/>
      <c r="H810" s="85"/>
      <c r="I810" s="85"/>
      <c r="J810" s="86"/>
      <c r="K810" s="85"/>
      <c r="L810" s="86"/>
      <c r="M810" s="55"/>
      <c r="N810" s="86"/>
      <c r="AI810" s="40"/>
      <c r="AJ810" s="49"/>
      <c r="AP810" s="49"/>
      <c r="AR810" s="49"/>
      <c r="AS810" s="49"/>
    </row>
    <row r="811" spans="1:48" s="4" customFormat="1" ht="15" x14ac:dyDescent="0.25">
      <c r="A811" s="87"/>
      <c r="B811" s="88"/>
      <c r="C811" s="542" t="s">
        <v>4387</v>
      </c>
      <c r="D811" s="542"/>
      <c r="E811" s="542"/>
      <c r="F811" s="542"/>
      <c r="G811" s="542"/>
      <c r="H811" s="542"/>
      <c r="I811" s="542"/>
      <c r="J811" s="542"/>
      <c r="K811" s="542"/>
      <c r="L811" s="89">
        <v>3762.79</v>
      </c>
      <c r="M811" s="90"/>
      <c r="N811" s="91">
        <v>71581.039999999994</v>
      </c>
      <c r="AI811" s="40"/>
      <c r="AJ811" s="49"/>
      <c r="AP811" s="49"/>
      <c r="AR811" s="49"/>
      <c r="AS811" s="49" t="s">
        <v>4387</v>
      </c>
    </row>
    <row r="812" spans="1:48" s="4" customFormat="1" ht="11.25" hidden="1" customHeight="1" x14ac:dyDescent="0.25"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6"/>
      <c r="M812" s="96"/>
      <c r="N812" s="96"/>
    </row>
    <row r="813" spans="1:48" s="4" customFormat="1" ht="15" x14ac:dyDescent="0.25">
      <c r="A813" s="87"/>
      <c r="B813" s="88"/>
      <c r="C813" s="542" t="s">
        <v>291</v>
      </c>
      <c r="D813" s="542"/>
      <c r="E813" s="542"/>
      <c r="F813" s="542"/>
      <c r="G813" s="542"/>
      <c r="H813" s="542"/>
      <c r="I813" s="542"/>
      <c r="J813" s="542"/>
      <c r="K813" s="542"/>
      <c r="L813" s="97"/>
      <c r="M813" s="90"/>
      <c r="N813" s="98"/>
      <c r="AU813" s="49" t="s">
        <v>291</v>
      </c>
    </row>
    <row r="814" spans="1:48" s="4" customFormat="1" ht="16.5" x14ac:dyDescent="0.3">
      <c r="A814" s="99"/>
      <c r="B814" s="51"/>
      <c r="C814" s="543" t="s">
        <v>292</v>
      </c>
      <c r="D814" s="543"/>
      <c r="E814" s="543"/>
      <c r="F814" s="543"/>
      <c r="G814" s="543"/>
      <c r="H814" s="543"/>
      <c r="I814" s="543"/>
      <c r="J814" s="543"/>
      <c r="K814" s="543"/>
      <c r="L814" s="100">
        <v>2172716.5</v>
      </c>
      <c r="M814" s="101"/>
      <c r="N814" s="102">
        <v>21988921.399999999</v>
      </c>
      <c r="O814" s="103"/>
      <c r="P814" s="103"/>
      <c r="Q814" s="103"/>
      <c r="AU814" s="49"/>
      <c r="AV814" s="3" t="s">
        <v>292</v>
      </c>
    </row>
    <row r="815" spans="1:48" s="4" customFormat="1" ht="16.5" x14ac:dyDescent="0.3">
      <c r="A815" s="99"/>
      <c r="B815" s="51"/>
      <c r="C815" s="543" t="s">
        <v>293</v>
      </c>
      <c r="D815" s="543"/>
      <c r="E815" s="543"/>
      <c r="F815" s="543"/>
      <c r="G815" s="543"/>
      <c r="H815" s="543"/>
      <c r="I815" s="543"/>
      <c r="J815" s="543"/>
      <c r="K815" s="543"/>
      <c r="L815" s="104"/>
      <c r="M815" s="101"/>
      <c r="N815" s="105"/>
      <c r="O815" s="103"/>
      <c r="P815" s="103"/>
      <c r="Q815" s="103"/>
      <c r="AU815" s="49"/>
      <c r="AV815" s="3" t="s">
        <v>293</v>
      </c>
    </row>
    <row r="816" spans="1:48" s="4" customFormat="1" ht="16.5" x14ac:dyDescent="0.3">
      <c r="A816" s="99"/>
      <c r="B816" s="51"/>
      <c r="C816" s="543" t="s">
        <v>294</v>
      </c>
      <c r="D816" s="543"/>
      <c r="E816" s="543"/>
      <c r="F816" s="543"/>
      <c r="G816" s="543"/>
      <c r="H816" s="543"/>
      <c r="I816" s="543"/>
      <c r="J816" s="543"/>
      <c r="K816" s="543"/>
      <c r="L816" s="100">
        <v>60914.75</v>
      </c>
      <c r="M816" s="101"/>
      <c r="N816" s="102">
        <v>2727153.37</v>
      </c>
      <c r="O816" s="103"/>
      <c r="P816" s="103"/>
      <c r="Q816" s="103"/>
      <c r="AU816" s="49"/>
      <c r="AV816" s="3" t="s">
        <v>294</v>
      </c>
    </row>
    <row r="817" spans="1:48" s="4" customFormat="1" ht="16.5" x14ac:dyDescent="0.3">
      <c r="A817" s="99"/>
      <c r="B817" s="51"/>
      <c r="C817" s="543" t="s">
        <v>295</v>
      </c>
      <c r="D817" s="543"/>
      <c r="E817" s="543"/>
      <c r="F817" s="543"/>
      <c r="G817" s="543"/>
      <c r="H817" s="543"/>
      <c r="I817" s="543"/>
      <c r="J817" s="543"/>
      <c r="K817" s="543"/>
      <c r="L817" s="100">
        <v>399501.13</v>
      </c>
      <c r="M817" s="101"/>
      <c r="N817" s="102">
        <v>5289394.97</v>
      </c>
      <c r="O817" s="103"/>
      <c r="P817" s="103"/>
      <c r="Q817" s="103"/>
      <c r="AU817" s="49"/>
      <c r="AV817" s="3" t="s">
        <v>295</v>
      </c>
    </row>
    <row r="818" spans="1:48" s="4" customFormat="1" ht="16.5" x14ac:dyDescent="0.3">
      <c r="A818" s="99"/>
      <c r="B818" s="51"/>
      <c r="C818" s="543" t="s">
        <v>296</v>
      </c>
      <c r="D818" s="543"/>
      <c r="E818" s="543"/>
      <c r="F818" s="543"/>
      <c r="G818" s="543"/>
      <c r="H818" s="543"/>
      <c r="I818" s="543"/>
      <c r="J818" s="543"/>
      <c r="K818" s="543"/>
      <c r="L818" s="100">
        <v>15420.84</v>
      </c>
      <c r="M818" s="101"/>
      <c r="N818" s="102">
        <v>690391</v>
      </c>
      <c r="O818" s="103"/>
      <c r="P818" s="103"/>
      <c r="Q818" s="103"/>
      <c r="AU818" s="49"/>
      <c r="AV818" s="3" t="s">
        <v>296</v>
      </c>
    </row>
    <row r="819" spans="1:48" s="4" customFormat="1" ht="16.5" x14ac:dyDescent="0.3">
      <c r="A819" s="99"/>
      <c r="B819" s="51"/>
      <c r="C819" s="543" t="s">
        <v>297</v>
      </c>
      <c r="D819" s="543"/>
      <c r="E819" s="543"/>
      <c r="F819" s="543"/>
      <c r="G819" s="543"/>
      <c r="H819" s="543"/>
      <c r="I819" s="543"/>
      <c r="J819" s="543"/>
      <c r="K819" s="543"/>
      <c r="L819" s="100">
        <v>1712300.62</v>
      </c>
      <c r="M819" s="101"/>
      <c r="N819" s="102">
        <v>13972373.060000001</v>
      </c>
      <c r="O819" s="103"/>
      <c r="P819" s="103"/>
      <c r="Q819" s="103"/>
      <c r="AU819" s="49"/>
      <c r="AV819" s="3" t="s">
        <v>297</v>
      </c>
    </row>
    <row r="820" spans="1:48" s="4" customFormat="1" ht="16.5" x14ac:dyDescent="0.3">
      <c r="A820" s="99"/>
      <c r="B820" s="51"/>
      <c r="C820" s="543" t="s">
        <v>298</v>
      </c>
      <c r="D820" s="543"/>
      <c r="E820" s="543"/>
      <c r="F820" s="543"/>
      <c r="G820" s="543"/>
      <c r="H820" s="543"/>
      <c r="I820" s="543"/>
      <c r="J820" s="543"/>
      <c r="K820" s="543"/>
      <c r="L820" s="100">
        <v>2302675.7000000002</v>
      </c>
      <c r="M820" s="101"/>
      <c r="N820" s="102">
        <v>27807194.73</v>
      </c>
      <c r="O820" s="103"/>
      <c r="P820" s="103"/>
      <c r="Q820" s="103"/>
      <c r="AU820" s="49"/>
      <c r="AV820" s="3" t="s">
        <v>298</v>
      </c>
    </row>
    <row r="821" spans="1:48" s="4" customFormat="1" ht="16.5" x14ac:dyDescent="0.3">
      <c r="A821" s="99"/>
      <c r="B821" s="51"/>
      <c r="C821" s="543" t="s">
        <v>617</v>
      </c>
      <c r="D821" s="543"/>
      <c r="E821" s="543"/>
      <c r="F821" s="543"/>
      <c r="G821" s="543"/>
      <c r="H821" s="543"/>
      <c r="I821" s="543"/>
      <c r="J821" s="543"/>
      <c r="K821" s="543"/>
      <c r="L821" s="100">
        <v>2299107.13</v>
      </c>
      <c r="M821" s="101"/>
      <c r="N821" s="102">
        <v>27759946.870000001</v>
      </c>
      <c r="O821" s="103"/>
      <c r="P821" s="103"/>
      <c r="Q821" s="103"/>
      <c r="AU821" s="49"/>
      <c r="AV821" s="3" t="s">
        <v>617</v>
      </c>
    </row>
    <row r="822" spans="1:48" s="4" customFormat="1" ht="16.5" x14ac:dyDescent="0.3">
      <c r="A822" s="99"/>
      <c r="B822" s="51"/>
      <c r="C822" s="543" t="s">
        <v>618</v>
      </c>
      <c r="D822" s="543"/>
      <c r="E822" s="543"/>
      <c r="F822" s="543"/>
      <c r="G822" s="543"/>
      <c r="H822" s="543"/>
      <c r="I822" s="543"/>
      <c r="J822" s="543"/>
      <c r="K822" s="543"/>
      <c r="L822" s="104"/>
      <c r="M822" s="101"/>
      <c r="N822" s="105"/>
      <c r="O822" s="103"/>
      <c r="P822" s="103"/>
      <c r="Q822" s="103"/>
      <c r="AU822" s="49"/>
      <c r="AV822" s="3" t="s">
        <v>618</v>
      </c>
    </row>
    <row r="823" spans="1:48" s="4" customFormat="1" ht="16.5" x14ac:dyDescent="0.3">
      <c r="A823" s="99"/>
      <c r="B823" s="51"/>
      <c r="C823" s="543" t="s">
        <v>619</v>
      </c>
      <c r="D823" s="543"/>
      <c r="E823" s="543"/>
      <c r="F823" s="543"/>
      <c r="G823" s="543"/>
      <c r="H823" s="543"/>
      <c r="I823" s="543"/>
      <c r="J823" s="543"/>
      <c r="K823" s="543"/>
      <c r="L823" s="100">
        <v>60914.75</v>
      </c>
      <c r="M823" s="101"/>
      <c r="N823" s="102">
        <v>2727153.37</v>
      </c>
      <c r="O823" s="103"/>
      <c r="P823" s="103"/>
      <c r="Q823" s="103"/>
      <c r="AU823" s="49"/>
      <c r="AV823" s="3" t="s">
        <v>619</v>
      </c>
    </row>
    <row r="824" spans="1:48" s="4" customFormat="1" ht="16.5" x14ac:dyDescent="0.3">
      <c r="A824" s="99"/>
      <c r="B824" s="51"/>
      <c r="C824" s="543" t="s">
        <v>620</v>
      </c>
      <c r="D824" s="543"/>
      <c r="E824" s="543"/>
      <c r="F824" s="543"/>
      <c r="G824" s="543"/>
      <c r="H824" s="543"/>
      <c r="I824" s="543"/>
      <c r="J824" s="543"/>
      <c r="K824" s="543"/>
      <c r="L824" s="100">
        <v>395932.56</v>
      </c>
      <c r="M824" s="101"/>
      <c r="N824" s="102">
        <v>5242147.1100000003</v>
      </c>
      <c r="O824" s="103"/>
      <c r="P824" s="103"/>
      <c r="Q824" s="103"/>
      <c r="AU824" s="49"/>
      <c r="AV824" s="3" t="s">
        <v>620</v>
      </c>
    </row>
    <row r="825" spans="1:48" s="4" customFormat="1" ht="16.5" x14ac:dyDescent="0.3">
      <c r="A825" s="99"/>
      <c r="B825" s="51"/>
      <c r="C825" s="543" t="s">
        <v>621</v>
      </c>
      <c r="D825" s="543"/>
      <c r="E825" s="543"/>
      <c r="F825" s="543"/>
      <c r="G825" s="543"/>
      <c r="H825" s="543"/>
      <c r="I825" s="543"/>
      <c r="J825" s="543"/>
      <c r="K825" s="543"/>
      <c r="L825" s="100">
        <v>15420.84</v>
      </c>
      <c r="M825" s="101"/>
      <c r="N825" s="102">
        <v>690391</v>
      </c>
      <c r="O825" s="103"/>
      <c r="P825" s="103"/>
      <c r="Q825" s="103"/>
      <c r="AU825" s="49"/>
      <c r="AV825" s="3" t="s">
        <v>621</v>
      </c>
    </row>
    <row r="826" spans="1:48" s="4" customFormat="1" ht="16.5" x14ac:dyDescent="0.3">
      <c r="A826" s="99"/>
      <c r="B826" s="51"/>
      <c r="C826" s="543" t="s">
        <v>622</v>
      </c>
      <c r="D826" s="543"/>
      <c r="E826" s="543"/>
      <c r="F826" s="543"/>
      <c r="G826" s="543"/>
      <c r="H826" s="543"/>
      <c r="I826" s="543"/>
      <c r="J826" s="543"/>
      <c r="K826" s="543"/>
      <c r="L826" s="100">
        <v>1712300.62</v>
      </c>
      <c r="M826" s="101"/>
      <c r="N826" s="102">
        <v>13972373.060000001</v>
      </c>
      <c r="O826" s="103"/>
      <c r="P826" s="103"/>
      <c r="Q826" s="103"/>
      <c r="AU826" s="49"/>
      <c r="AV826" s="3" t="s">
        <v>622</v>
      </c>
    </row>
    <row r="827" spans="1:48" s="4" customFormat="1" ht="16.5" x14ac:dyDescent="0.3">
      <c r="A827" s="99"/>
      <c r="B827" s="51"/>
      <c r="C827" s="543" t="s">
        <v>623</v>
      </c>
      <c r="D827" s="543"/>
      <c r="E827" s="543"/>
      <c r="F827" s="543"/>
      <c r="G827" s="543"/>
      <c r="H827" s="543"/>
      <c r="I827" s="543"/>
      <c r="J827" s="543"/>
      <c r="K827" s="543"/>
      <c r="L827" s="100">
        <v>81266.720000000001</v>
      </c>
      <c r="M827" s="101"/>
      <c r="N827" s="102">
        <v>3638311.08</v>
      </c>
      <c r="O827" s="103"/>
      <c r="P827" s="103"/>
      <c r="Q827" s="103"/>
      <c r="AU827" s="49"/>
      <c r="AV827" s="3" t="s">
        <v>623</v>
      </c>
    </row>
    <row r="828" spans="1:48" s="4" customFormat="1" ht="16.5" x14ac:dyDescent="0.3">
      <c r="A828" s="99"/>
      <c r="B828" s="51"/>
      <c r="C828" s="543" t="s">
        <v>624</v>
      </c>
      <c r="D828" s="543"/>
      <c r="E828" s="543"/>
      <c r="F828" s="543"/>
      <c r="G828" s="543"/>
      <c r="H828" s="543"/>
      <c r="I828" s="543"/>
      <c r="J828" s="543"/>
      <c r="K828" s="543"/>
      <c r="L828" s="100">
        <v>48692.480000000003</v>
      </c>
      <c r="M828" s="101"/>
      <c r="N828" s="102">
        <v>2179962.25</v>
      </c>
      <c r="O828" s="103"/>
      <c r="P828" s="103"/>
      <c r="Q828" s="103"/>
      <c r="AU828" s="49"/>
      <c r="AV828" s="3" t="s">
        <v>624</v>
      </c>
    </row>
    <row r="829" spans="1:48" s="4" customFormat="1" ht="16.5" x14ac:dyDescent="0.3">
      <c r="A829" s="99"/>
      <c r="B829" s="51"/>
      <c r="C829" s="543" t="s">
        <v>783</v>
      </c>
      <c r="D829" s="543"/>
      <c r="E829" s="543"/>
      <c r="F829" s="543"/>
      <c r="G829" s="543"/>
      <c r="H829" s="543"/>
      <c r="I829" s="543"/>
      <c r="J829" s="543"/>
      <c r="K829" s="543"/>
      <c r="L829" s="100">
        <v>3568.57</v>
      </c>
      <c r="M829" s="101"/>
      <c r="N829" s="102">
        <v>47247.86</v>
      </c>
      <c r="O829" s="103"/>
      <c r="P829" s="103"/>
      <c r="Q829" s="103"/>
      <c r="AU829" s="49"/>
      <c r="AV829" s="3" t="s">
        <v>783</v>
      </c>
    </row>
    <row r="830" spans="1:48" s="4" customFormat="1" ht="16.5" x14ac:dyDescent="0.3">
      <c r="A830" s="99"/>
      <c r="B830" s="51"/>
      <c r="C830" s="543" t="s">
        <v>307</v>
      </c>
      <c r="D830" s="543"/>
      <c r="E830" s="543"/>
      <c r="F830" s="543"/>
      <c r="G830" s="543"/>
      <c r="H830" s="543"/>
      <c r="I830" s="543"/>
      <c r="J830" s="543"/>
      <c r="K830" s="543"/>
      <c r="L830" s="100">
        <v>76335.59</v>
      </c>
      <c r="M830" s="101"/>
      <c r="N830" s="102">
        <v>3417544.37</v>
      </c>
      <c r="O830" s="103"/>
      <c r="P830" s="103"/>
      <c r="Q830" s="103"/>
      <c r="AU830" s="49"/>
      <c r="AV830" s="3" t="s">
        <v>307</v>
      </c>
    </row>
    <row r="831" spans="1:48" s="4" customFormat="1" ht="16.5" x14ac:dyDescent="0.3">
      <c r="A831" s="99"/>
      <c r="B831" s="51"/>
      <c r="C831" s="543" t="s">
        <v>308</v>
      </c>
      <c r="D831" s="543"/>
      <c r="E831" s="543"/>
      <c r="F831" s="543"/>
      <c r="G831" s="543"/>
      <c r="H831" s="543"/>
      <c r="I831" s="543"/>
      <c r="J831" s="543"/>
      <c r="K831" s="543"/>
      <c r="L831" s="100">
        <v>81266.720000000001</v>
      </c>
      <c r="M831" s="101"/>
      <c r="N831" s="102">
        <v>3638311.08</v>
      </c>
      <c r="O831" s="103"/>
      <c r="P831" s="103"/>
      <c r="Q831" s="103"/>
      <c r="AU831" s="49"/>
      <c r="AV831" s="3" t="s">
        <v>308</v>
      </c>
    </row>
    <row r="832" spans="1:48" s="4" customFormat="1" ht="16.5" x14ac:dyDescent="0.3">
      <c r="A832" s="99"/>
      <c r="B832" s="51"/>
      <c r="C832" s="543" t="s">
        <v>309</v>
      </c>
      <c r="D832" s="543"/>
      <c r="E832" s="543"/>
      <c r="F832" s="543"/>
      <c r="G832" s="543"/>
      <c r="H832" s="543"/>
      <c r="I832" s="543"/>
      <c r="J832" s="543"/>
      <c r="K832" s="543"/>
      <c r="L832" s="100">
        <v>48692.480000000003</v>
      </c>
      <c r="M832" s="101"/>
      <c r="N832" s="102">
        <v>2179962.25</v>
      </c>
      <c r="O832" s="103"/>
      <c r="P832" s="103"/>
      <c r="Q832" s="103"/>
      <c r="AU832" s="49"/>
      <c r="AV832" s="3" t="s">
        <v>309</v>
      </c>
    </row>
    <row r="833" spans="1:54" s="4" customFormat="1" ht="16.5" x14ac:dyDescent="0.3">
      <c r="A833" s="99"/>
      <c r="B833" s="51"/>
      <c r="C833" s="543" t="s">
        <v>310</v>
      </c>
      <c r="D833" s="543"/>
      <c r="E833" s="543"/>
      <c r="F833" s="543"/>
      <c r="G833" s="543"/>
      <c r="H833" s="543"/>
      <c r="I833" s="543"/>
      <c r="J833" s="543"/>
      <c r="K833" s="543"/>
      <c r="L833" s="100">
        <v>188819.41</v>
      </c>
      <c r="M833" s="101"/>
      <c r="N833" s="102">
        <v>2280189.9700000002</v>
      </c>
      <c r="O833" s="103"/>
      <c r="P833" s="103"/>
      <c r="Q833" s="103"/>
      <c r="AU833" s="49"/>
      <c r="AV833" s="3" t="s">
        <v>310</v>
      </c>
    </row>
    <row r="834" spans="1:54" s="4" customFormat="1" ht="16.5" x14ac:dyDescent="0.3">
      <c r="A834" s="99"/>
      <c r="B834" s="107"/>
      <c r="C834" s="548" t="s">
        <v>306</v>
      </c>
      <c r="D834" s="548"/>
      <c r="E834" s="548"/>
      <c r="F834" s="548"/>
      <c r="G834" s="548"/>
      <c r="H834" s="548"/>
      <c r="I834" s="548"/>
      <c r="J834" s="548"/>
      <c r="K834" s="548"/>
      <c r="L834" s="108">
        <v>2491495.11</v>
      </c>
      <c r="M834" s="109"/>
      <c r="N834" s="110">
        <v>30087384.699999999</v>
      </c>
      <c r="O834" s="103"/>
      <c r="P834" s="103"/>
      <c r="Q834" s="103"/>
      <c r="AU834" s="49"/>
      <c r="AW834" s="49" t="s">
        <v>306</v>
      </c>
    </row>
    <row r="835" spans="1:54" s="4" customFormat="1" ht="16.5" x14ac:dyDescent="0.3">
      <c r="A835" s="99"/>
      <c r="B835" s="51"/>
      <c r="C835" s="543" t="s">
        <v>311</v>
      </c>
      <c r="D835" s="543"/>
      <c r="E835" s="543"/>
      <c r="F835" s="543"/>
      <c r="G835" s="543"/>
      <c r="H835" s="543"/>
      <c r="I835" s="543"/>
      <c r="J835" s="543"/>
      <c r="K835" s="543"/>
      <c r="L835" s="100">
        <v>59795.88</v>
      </c>
      <c r="M835" s="101"/>
      <c r="N835" s="102">
        <v>722097.23</v>
      </c>
      <c r="O835" s="103"/>
      <c r="P835" s="103"/>
      <c r="Q835" s="103"/>
      <c r="AU835" s="49"/>
      <c r="AV835" s="3" t="s">
        <v>311</v>
      </c>
      <c r="AW835" s="49"/>
    </row>
    <row r="836" spans="1:54" s="4" customFormat="1" ht="16.5" x14ac:dyDescent="0.3">
      <c r="A836" s="99"/>
      <c r="B836" s="107"/>
      <c r="C836" s="548" t="s">
        <v>306</v>
      </c>
      <c r="D836" s="548"/>
      <c r="E836" s="548"/>
      <c r="F836" s="548"/>
      <c r="G836" s="548"/>
      <c r="H836" s="548"/>
      <c r="I836" s="548"/>
      <c r="J836" s="548"/>
      <c r="K836" s="548"/>
      <c r="L836" s="108">
        <v>2551290.9900000002</v>
      </c>
      <c r="M836" s="109"/>
      <c r="N836" s="110">
        <v>30809481.93</v>
      </c>
      <c r="O836" s="103"/>
      <c r="P836" s="103"/>
      <c r="Q836" s="103"/>
      <c r="AU836" s="49"/>
      <c r="AW836" s="49" t="s">
        <v>306</v>
      </c>
    </row>
    <row r="837" spans="1:54" s="4" customFormat="1" ht="16.5" x14ac:dyDescent="0.3">
      <c r="A837" s="99"/>
      <c r="B837" s="107"/>
      <c r="C837" s="548" t="s">
        <v>312</v>
      </c>
      <c r="D837" s="548"/>
      <c r="E837" s="548"/>
      <c r="F837" s="548"/>
      <c r="G837" s="548"/>
      <c r="H837" s="548"/>
      <c r="I837" s="548"/>
      <c r="J837" s="548"/>
      <c r="K837" s="548"/>
      <c r="L837" s="108">
        <v>2551290.9900000002</v>
      </c>
      <c r="M837" s="109"/>
      <c r="N837" s="110">
        <v>30809481.93</v>
      </c>
      <c r="O837" s="103"/>
      <c r="P837" s="103"/>
      <c r="Q837" s="103"/>
      <c r="AU837" s="49"/>
      <c r="AW837" s="49" t="s">
        <v>312</v>
      </c>
    </row>
    <row r="838" spans="1:54" s="4" customFormat="1" ht="16.5" x14ac:dyDescent="0.3">
      <c r="A838" s="99"/>
      <c r="B838" s="107"/>
      <c r="C838" s="548" t="s">
        <v>313</v>
      </c>
      <c r="D838" s="548"/>
      <c r="E838" s="548"/>
      <c r="F838" s="548"/>
      <c r="G838" s="548"/>
      <c r="H838" s="548"/>
      <c r="I838" s="548"/>
      <c r="J838" s="548"/>
      <c r="K838" s="548"/>
      <c r="L838" s="108">
        <v>2551290.9900000002</v>
      </c>
      <c r="M838" s="109"/>
      <c r="N838" s="110">
        <v>30809481.93</v>
      </c>
      <c r="O838" s="103"/>
      <c r="P838" s="103"/>
      <c r="Q838" s="103"/>
      <c r="AU838" s="49"/>
      <c r="AW838" s="49"/>
      <c r="AX838" s="49" t="s">
        <v>313</v>
      </c>
    </row>
    <row r="839" spans="1:54" s="4" customFormat="1" ht="1.5" customHeight="1" x14ac:dyDescent="0.25">
      <c r="B839" s="86"/>
      <c r="C839" s="84"/>
      <c r="D839" s="84"/>
      <c r="E839" s="84"/>
      <c r="F839" s="84"/>
      <c r="G839" s="84"/>
      <c r="H839" s="84"/>
      <c r="I839" s="84"/>
      <c r="J839" s="84"/>
      <c r="K839" s="84"/>
      <c r="L839" s="108"/>
      <c r="M839" s="111"/>
      <c r="N839" s="112"/>
    </row>
    <row r="840" spans="1:54" s="4" customFormat="1" ht="25.9" customHeight="1" x14ac:dyDescent="0.25">
      <c r="A840" s="113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</row>
    <row r="841" spans="1:54" s="23" customFormat="1" ht="15" hidden="1" x14ac:dyDescent="0.25">
      <c r="A841" s="6"/>
      <c r="B841" s="115" t="s">
        <v>314</v>
      </c>
      <c r="C841" s="549"/>
      <c r="D841" s="549"/>
      <c r="E841" s="549"/>
      <c r="F841" s="549"/>
      <c r="G841" s="549"/>
      <c r="H841" s="550"/>
      <c r="I841" s="550"/>
      <c r="J841" s="550"/>
      <c r="K841" s="550"/>
      <c r="L841" s="550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 t="s">
        <v>9</v>
      </c>
      <c r="AZ841" s="10" t="s">
        <v>9</v>
      </c>
      <c r="BA841" s="10"/>
      <c r="BB841" s="10"/>
    </row>
    <row r="842" spans="1:54" s="116" customFormat="1" ht="16.149999999999999" hidden="1" customHeight="1" x14ac:dyDescent="0.25">
      <c r="A842" s="8"/>
      <c r="B842" s="115"/>
      <c r="C842" s="551" t="s">
        <v>315</v>
      </c>
      <c r="D842" s="551"/>
      <c r="E842" s="551"/>
      <c r="F842" s="551"/>
      <c r="G842" s="551"/>
      <c r="H842" s="551"/>
      <c r="I842" s="551"/>
      <c r="J842" s="551"/>
      <c r="K842" s="551"/>
      <c r="L842" s="551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  <c r="AV842" s="117"/>
      <c r="AW842" s="117"/>
      <c r="AX842" s="117"/>
      <c r="AY842" s="117"/>
      <c r="AZ842" s="117"/>
      <c r="BA842" s="117"/>
      <c r="BB842" s="117"/>
    </row>
    <row r="843" spans="1:54" s="23" customFormat="1" ht="15" hidden="1" x14ac:dyDescent="0.25">
      <c r="A843" s="6"/>
      <c r="B843" s="115" t="s">
        <v>316</v>
      </c>
      <c r="C843" s="549"/>
      <c r="D843" s="549"/>
      <c r="E843" s="549"/>
      <c r="F843" s="549"/>
      <c r="G843" s="549"/>
      <c r="H843" s="550"/>
      <c r="I843" s="550"/>
      <c r="J843" s="550"/>
      <c r="K843" s="550"/>
      <c r="L843" s="550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 t="s">
        <v>9</v>
      </c>
      <c r="BB843" s="10" t="s">
        <v>9</v>
      </c>
    </row>
    <row r="844" spans="1:54" s="116" customFormat="1" ht="16.149999999999999" hidden="1" customHeight="1" x14ac:dyDescent="0.25">
      <c r="A844" s="8"/>
      <c r="C844" s="551" t="s">
        <v>315</v>
      </c>
      <c r="D844" s="551"/>
      <c r="E844" s="551"/>
      <c r="F844" s="551"/>
      <c r="G844" s="551"/>
      <c r="H844" s="551"/>
      <c r="I844" s="551"/>
      <c r="J844" s="551"/>
      <c r="K844" s="551"/>
      <c r="L844" s="551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  <c r="AV844" s="117"/>
      <c r="AW844" s="117"/>
      <c r="AX844" s="117"/>
      <c r="AY844" s="117"/>
      <c r="AZ844" s="117"/>
      <c r="BA844" s="117"/>
      <c r="BB844" s="117"/>
    </row>
    <row r="845" spans="1:54" s="4" customFormat="1" ht="21" customHeight="1" x14ac:dyDescent="0.25"/>
    <row r="846" spans="1:54" s="23" customFormat="1" ht="22.5" customHeight="1" x14ac:dyDescent="0.25">
      <c r="A846" s="545" t="s">
        <v>317</v>
      </c>
      <c r="B846" s="545"/>
      <c r="C846" s="545"/>
      <c r="D846" s="545"/>
      <c r="E846" s="545"/>
      <c r="F846" s="545"/>
      <c r="G846" s="545"/>
      <c r="H846" s="545"/>
      <c r="I846" s="545"/>
      <c r="J846" s="545"/>
      <c r="K846" s="545"/>
      <c r="L846" s="545"/>
      <c r="M846" s="545"/>
      <c r="N846" s="545"/>
      <c r="O846" s="95"/>
      <c r="P846" s="95"/>
      <c r="Q846" s="4"/>
      <c r="R846" s="4"/>
      <c r="S846" s="4"/>
      <c r="T846" s="4"/>
      <c r="U846" s="4"/>
      <c r="V846" s="4"/>
      <c r="W846" s="4"/>
      <c r="X846" s="4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</row>
    <row r="847" spans="1:54" s="23" customFormat="1" ht="12.75" customHeight="1" x14ac:dyDescent="0.25">
      <c r="A847" s="545" t="s">
        <v>318</v>
      </c>
      <c r="B847" s="545"/>
      <c r="C847" s="545"/>
      <c r="D847" s="545"/>
      <c r="E847" s="545"/>
      <c r="F847" s="545"/>
      <c r="G847" s="545"/>
      <c r="H847" s="545"/>
      <c r="I847" s="545"/>
      <c r="J847" s="545"/>
      <c r="K847" s="545"/>
      <c r="L847" s="545"/>
      <c r="M847" s="545"/>
      <c r="N847" s="545"/>
      <c r="O847" s="95"/>
      <c r="P847" s="95"/>
      <c r="Q847" s="4"/>
      <c r="R847" s="4"/>
      <c r="S847" s="4"/>
      <c r="T847" s="4"/>
      <c r="U847" s="4"/>
      <c r="V847" s="4"/>
      <c r="W847" s="4"/>
      <c r="X847" s="4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</row>
    <row r="848" spans="1:54" s="23" customFormat="1" ht="12.75" customHeight="1" x14ac:dyDescent="0.25">
      <c r="A848" s="545" t="s">
        <v>319</v>
      </c>
      <c r="B848" s="545"/>
      <c r="C848" s="545"/>
      <c r="D848" s="545"/>
      <c r="E848" s="545"/>
      <c r="F848" s="545"/>
      <c r="G848" s="545"/>
      <c r="H848" s="545"/>
      <c r="I848" s="545"/>
      <c r="J848" s="545"/>
      <c r="K848" s="545"/>
      <c r="L848" s="545"/>
      <c r="M848" s="545"/>
      <c r="N848" s="545"/>
      <c r="O848" s="95"/>
      <c r="P848" s="95"/>
      <c r="Q848" s="4"/>
      <c r="R848" s="4"/>
      <c r="S848" s="4"/>
      <c r="T848" s="4"/>
      <c r="U848" s="4"/>
      <c r="V848" s="4"/>
      <c r="W848" s="4"/>
      <c r="X848" s="4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</row>
    <row r="849" spans="1:54" s="23" customFormat="1" ht="20.2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95"/>
      <c r="P849" s="95"/>
      <c r="Q849" s="4"/>
      <c r="R849" s="4"/>
      <c r="S849" s="4"/>
      <c r="T849" s="4"/>
      <c r="U849" s="4"/>
      <c r="V849" s="4"/>
      <c r="W849" s="4"/>
      <c r="X849" s="4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</row>
    <row r="850" spans="1:54" s="4" customFormat="1" ht="15" x14ac:dyDescent="0.25">
      <c r="B850" s="118"/>
      <c r="D850" s="118"/>
      <c r="F850" s="118"/>
    </row>
  </sheetData>
  <mergeCells count="835">
    <mergeCell ref="C7:D7"/>
    <mergeCell ref="A1:N1"/>
    <mergeCell ref="A3:N3"/>
    <mergeCell ref="H5:I5"/>
    <mergeCell ref="A6:D6"/>
    <mergeCell ref="H6:K6"/>
    <mergeCell ref="A847:N847"/>
    <mergeCell ref="A848:N848"/>
    <mergeCell ref="C842:L842"/>
    <mergeCell ref="C843:G843"/>
    <mergeCell ref="H843:L843"/>
    <mergeCell ref="C844:L844"/>
    <mergeCell ref="A846:N846"/>
    <mergeCell ref="C836:K836"/>
    <mergeCell ref="C837:K837"/>
    <mergeCell ref="C838:K838"/>
    <mergeCell ref="C841:G841"/>
    <mergeCell ref="H841:L841"/>
    <mergeCell ref="C831:K831"/>
    <mergeCell ref="C832:K832"/>
    <mergeCell ref="C833:K833"/>
    <mergeCell ref="C834:K834"/>
    <mergeCell ref="C835:K835"/>
    <mergeCell ref="C826:K826"/>
    <mergeCell ref="C827:K827"/>
    <mergeCell ref="C828:K828"/>
    <mergeCell ref="C829:K829"/>
    <mergeCell ref="C830:K830"/>
    <mergeCell ref="C821:K821"/>
    <mergeCell ref="C822:K822"/>
    <mergeCell ref="C823:K823"/>
    <mergeCell ref="C824:K824"/>
    <mergeCell ref="C825:K825"/>
    <mergeCell ref="C816:K816"/>
    <mergeCell ref="C817:K817"/>
    <mergeCell ref="C818:K818"/>
    <mergeCell ref="C819:K819"/>
    <mergeCell ref="C820:K820"/>
    <mergeCell ref="C809:E809"/>
    <mergeCell ref="C811:K811"/>
    <mergeCell ref="C813:K813"/>
    <mergeCell ref="C814:K814"/>
    <mergeCell ref="C815:K815"/>
    <mergeCell ref="C804:E804"/>
    <mergeCell ref="C805:N805"/>
    <mergeCell ref="C806:E806"/>
    <mergeCell ref="C807:E807"/>
    <mergeCell ref="C808:N808"/>
    <mergeCell ref="C799:E799"/>
    <mergeCell ref="C800:E800"/>
    <mergeCell ref="C801:E801"/>
    <mergeCell ref="C802:E802"/>
    <mergeCell ref="A803:N803"/>
    <mergeCell ref="C794:N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N784"/>
    <mergeCell ref="C785:N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N720"/>
    <mergeCell ref="C721:N721"/>
    <mergeCell ref="C722:N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K704"/>
    <mergeCell ref="A705:N705"/>
    <mergeCell ref="C706:E706"/>
    <mergeCell ref="C707:N707"/>
    <mergeCell ref="C708:N708"/>
    <mergeCell ref="C698:E698"/>
    <mergeCell ref="C699:E699"/>
    <mergeCell ref="C700:N700"/>
    <mergeCell ref="C701:N701"/>
    <mergeCell ref="C702:E702"/>
    <mergeCell ref="C693:E693"/>
    <mergeCell ref="C694:E694"/>
    <mergeCell ref="A695:N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E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N643"/>
    <mergeCell ref="C644:E644"/>
    <mergeCell ref="A645:N645"/>
    <mergeCell ref="C646:E646"/>
    <mergeCell ref="C647:N647"/>
    <mergeCell ref="A638:N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A624:N624"/>
    <mergeCell ref="C625:E625"/>
    <mergeCell ref="C626:N626"/>
    <mergeCell ref="C627:E62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A616:N616"/>
    <mergeCell ref="A617:N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N591"/>
    <mergeCell ref="C592:N59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N557"/>
    <mergeCell ref="C548:N548"/>
    <mergeCell ref="C549:N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N539"/>
    <mergeCell ref="C540:N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N524"/>
    <mergeCell ref="C525:N525"/>
    <mergeCell ref="C526:N526"/>
    <mergeCell ref="C527:E527"/>
    <mergeCell ref="C517:E517"/>
    <mergeCell ref="C518:E518"/>
    <mergeCell ref="C520:K520"/>
    <mergeCell ref="A521:N521"/>
    <mergeCell ref="A522:N522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N505"/>
    <mergeCell ref="C506:E506"/>
    <mergeCell ref="C497:N497"/>
    <mergeCell ref="C498:E498"/>
    <mergeCell ref="C499:E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N485"/>
    <mergeCell ref="C486:E48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N452"/>
    <mergeCell ref="C453:E453"/>
    <mergeCell ref="A454:N454"/>
    <mergeCell ref="C455:E455"/>
    <mergeCell ref="C456:N456"/>
    <mergeCell ref="C447:E447"/>
    <mergeCell ref="C448:E448"/>
    <mergeCell ref="C449:E449"/>
    <mergeCell ref="C450:N450"/>
    <mergeCell ref="C451:N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N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N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62:N362"/>
    <mergeCell ref="C363:E363"/>
    <mergeCell ref="A364:N364"/>
    <mergeCell ref="C365:E365"/>
    <mergeCell ref="C366:N366"/>
    <mergeCell ref="C357:E357"/>
    <mergeCell ref="C358:E358"/>
    <mergeCell ref="C359:N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A308:N308"/>
    <mergeCell ref="C309:E309"/>
    <mergeCell ref="C310:N310"/>
    <mergeCell ref="C311:N31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C294:E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N249"/>
    <mergeCell ref="C250:N250"/>
    <mergeCell ref="C251:N251"/>
    <mergeCell ref="C242:E242"/>
    <mergeCell ref="C243:E243"/>
    <mergeCell ref="C244:N244"/>
    <mergeCell ref="C245:N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N231"/>
    <mergeCell ref="C222:E222"/>
    <mergeCell ref="C223:E223"/>
    <mergeCell ref="C224:N224"/>
    <mergeCell ref="C225:N225"/>
    <mergeCell ref="C226:N226"/>
    <mergeCell ref="C217:N217"/>
    <mergeCell ref="C218:N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K197"/>
    <mergeCell ref="A198:N198"/>
    <mergeCell ref="C199:E199"/>
    <mergeCell ref="C200:N200"/>
    <mergeCell ref="C201:N201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71:E171"/>
    <mergeCell ref="C172:N172"/>
    <mergeCell ref="C173:E173"/>
    <mergeCell ref="C174:E174"/>
    <mergeCell ref="C175:E175"/>
    <mergeCell ref="C165:N165"/>
    <mergeCell ref="C166:N166"/>
    <mergeCell ref="C167:E167"/>
    <mergeCell ref="C169:K169"/>
    <mergeCell ref="A170:N170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50:N150"/>
    <mergeCell ref="C151:N151"/>
    <mergeCell ref="C152:N152"/>
    <mergeCell ref="C153:E153"/>
    <mergeCell ref="C154:E154"/>
    <mergeCell ref="C145:N145"/>
    <mergeCell ref="C146:N146"/>
    <mergeCell ref="C147:N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N130"/>
    <mergeCell ref="C131:N131"/>
    <mergeCell ref="C132:N132"/>
    <mergeCell ref="C133:E133"/>
    <mergeCell ref="C134:E134"/>
    <mergeCell ref="C125:N125"/>
    <mergeCell ref="C126:N126"/>
    <mergeCell ref="C127:N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N110"/>
    <mergeCell ref="C111:N111"/>
    <mergeCell ref="C112:N112"/>
    <mergeCell ref="C113:E113"/>
    <mergeCell ref="C114:E114"/>
    <mergeCell ref="C105:E105"/>
    <mergeCell ref="C106:E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90:N90"/>
    <mergeCell ref="C91:E91"/>
    <mergeCell ref="C92:N92"/>
    <mergeCell ref="C93:N93"/>
    <mergeCell ref="C94:N94"/>
    <mergeCell ref="C85:E85"/>
    <mergeCell ref="C86:E86"/>
    <mergeCell ref="C87:E87"/>
    <mergeCell ref="C88:N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N79"/>
    <mergeCell ref="C70:E70"/>
    <mergeCell ref="C71:E71"/>
    <mergeCell ref="C72:E72"/>
    <mergeCell ref="C73:E73"/>
    <mergeCell ref="C74:E74"/>
    <mergeCell ref="C65:N65"/>
    <mergeCell ref="C66:N66"/>
    <mergeCell ref="C67:N67"/>
    <mergeCell ref="C68:N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36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922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923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923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561.16</v>
      </c>
      <c r="D36" s="26" t="s">
        <v>924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506.47</v>
      </c>
      <c r="D38" s="26" t="s">
        <v>925</v>
      </c>
      <c r="E38" s="27" t="s">
        <v>28</v>
      </c>
      <c r="G38" s="23" t="s">
        <v>32</v>
      </c>
      <c r="I38" s="23"/>
      <c r="J38" s="23"/>
      <c r="K38" s="23"/>
      <c r="L38" s="25">
        <v>19</v>
      </c>
      <c r="M38" s="33" t="s">
        <v>926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51.95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5.05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34.5" x14ac:dyDescent="0.25">
      <c r="A48" s="41" t="s">
        <v>56</v>
      </c>
      <c r="B48" s="42" t="s">
        <v>927</v>
      </c>
      <c r="C48" s="542" t="s">
        <v>928</v>
      </c>
      <c r="D48" s="542"/>
      <c r="E48" s="542"/>
      <c r="F48" s="43" t="s">
        <v>375</v>
      </c>
      <c r="G48" s="44">
        <v>15.6</v>
      </c>
      <c r="H48" s="45">
        <v>1</v>
      </c>
      <c r="I48" s="81">
        <v>15.6</v>
      </c>
      <c r="J48" s="47"/>
      <c r="K48" s="44"/>
      <c r="L48" s="47"/>
      <c r="M48" s="44"/>
      <c r="N48" s="48"/>
      <c r="AI48" s="40"/>
      <c r="AJ48" s="49" t="s">
        <v>928</v>
      </c>
    </row>
    <row r="49" spans="1:42" s="4" customFormat="1" ht="15" x14ac:dyDescent="0.25">
      <c r="A49" s="67"/>
      <c r="B49" s="53"/>
      <c r="C49" s="543" t="s">
        <v>929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929</v>
      </c>
    </row>
    <row r="50" spans="1:42" s="4" customFormat="1" ht="22.5" x14ac:dyDescent="0.25">
      <c r="A50" s="50"/>
      <c r="B50" s="51" t="s">
        <v>930</v>
      </c>
      <c r="C50" s="545" t="s">
        <v>931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931</v>
      </c>
    </row>
    <row r="51" spans="1:42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15.11</v>
      </c>
      <c r="K51" s="64">
        <v>0.8</v>
      </c>
      <c r="L51" s="56">
        <v>188.57</v>
      </c>
      <c r="M51" s="58">
        <v>44.77</v>
      </c>
      <c r="N51" s="59">
        <v>8442.2800000000007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56">
        <v>17.41</v>
      </c>
      <c r="K52" s="64">
        <v>0.8</v>
      </c>
      <c r="L52" s="56">
        <v>217.28</v>
      </c>
      <c r="M52" s="58">
        <v>13.24</v>
      </c>
      <c r="N52" s="59">
        <v>2876.79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2.44</v>
      </c>
      <c r="K53" s="64">
        <v>0.8</v>
      </c>
      <c r="L53" s="56">
        <v>30.45</v>
      </c>
      <c r="M53" s="58">
        <v>44.77</v>
      </c>
      <c r="N53" s="59">
        <v>1363.25</v>
      </c>
      <c r="AI53" s="40"/>
      <c r="AJ53" s="49"/>
      <c r="AM53" s="3" t="s">
        <v>68</v>
      </c>
    </row>
    <row r="54" spans="1:42" s="4" customFormat="1" ht="15" x14ac:dyDescent="0.25">
      <c r="A54" s="52"/>
      <c r="B54" s="51" t="s">
        <v>69</v>
      </c>
      <c r="C54" s="543" t="s">
        <v>70</v>
      </c>
      <c r="D54" s="543"/>
      <c r="E54" s="543"/>
      <c r="F54" s="54"/>
      <c r="G54" s="55"/>
      <c r="H54" s="55"/>
      <c r="I54" s="55"/>
      <c r="J54" s="76">
        <v>2883.63</v>
      </c>
      <c r="K54" s="61">
        <v>0</v>
      </c>
      <c r="L54" s="56">
        <v>0</v>
      </c>
      <c r="M54" s="58">
        <v>8.16</v>
      </c>
      <c r="N54" s="62"/>
      <c r="AI54" s="40"/>
      <c r="AJ54" s="49"/>
      <c r="AM54" s="3" t="s">
        <v>70</v>
      </c>
    </row>
    <row r="55" spans="1:42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58">
        <v>1.85</v>
      </c>
      <c r="H55" s="64">
        <v>0.8</v>
      </c>
      <c r="I55" s="57">
        <v>23.088000000000001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2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58">
        <v>0.18</v>
      </c>
      <c r="H56" s="64">
        <v>0.8</v>
      </c>
      <c r="I56" s="65">
        <v>2.2464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2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9">
        <v>2916.15</v>
      </c>
      <c r="K57" s="69"/>
      <c r="L57" s="70">
        <v>405.85</v>
      </c>
      <c r="M57" s="69"/>
      <c r="N57" s="71">
        <v>11319.07</v>
      </c>
      <c r="AI57" s="40"/>
      <c r="AJ57" s="49"/>
      <c r="AO57" s="3" t="s">
        <v>74</v>
      </c>
    </row>
    <row r="58" spans="1:42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219.02</v>
      </c>
      <c r="M58" s="55"/>
      <c r="N58" s="59">
        <v>9805.5300000000007</v>
      </c>
      <c r="AI58" s="40"/>
      <c r="AJ58" s="49"/>
      <c r="AN58" s="3" t="s">
        <v>75</v>
      </c>
    </row>
    <row r="59" spans="1:42" s="4" customFormat="1" ht="15" x14ac:dyDescent="0.25">
      <c r="A59" s="63"/>
      <c r="B59" s="51" t="s">
        <v>932</v>
      </c>
      <c r="C59" s="543" t="s">
        <v>933</v>
      </c>
      <c r="D59" s="543"/>
      <c r="E59" s="543"/>
      <c r="F59" s="54" t="s">
        <v>78</v>
      </c>
      <c r="G59" s="61">
        <v>97</v>
      </c>
      <c r="H59" s="55"/>
      <c r="I59" s="61">
        <v>97</v>
      </c>
      <c r="J59" s="66"/>
      <c r="K59" s="55"/>
      <c r="L59" s="56">
        <v>212.45</v>
      </c>
      <c r="M59" s="55"/>
      <c r="N59" s="59">
        <v>9511.36</v>
      </c>
      <c r="AI59" s="40"/>
      <c r="AJ59" s="49"/>
      <c r="AN59" s="3" t="s">
        <v>933</v>
      </c>
    </row>
    <row r="60" spans="1:42" s="4" customFormat="1" ht="22.5" x14ac:dyDescent="0.25">
      <c r="A60" s="63"/>
      <c r="B60" s="51" t="s">
        <v>934</v>
      </c>
      <c r="C60" s="543" t="s">
        <v>935</v>
      </c>
      <c r="D60" s="543"/>
      <c r="E60" s="543"/>
      <c r="F60" s="54" t="s">
        <v>78</v>
      </c>
      <c r="G60" s="61">
        <v>56</v>
      </c>
      <c r="H60" s="58">
        <v>0.85</v>
      </c>
      <c r="I60" s="64">
        <v>47.6</v>
      </c>
      <c r="J60" s="66"/>
      <c r="K60" s="55"/>
      <c r="L60" s="56">
        <v>104.25</v>
      </c>
      <c r="M60" s="55"/>
      <c r="N60" s="59">
        <v>4667.43</v>
      </c>
      <c r="AI60" s="40"/>
      <c r="AJ60" s="49"/>
      <c r="AN60" s="3" t="s">
        <v>935</v>
      </c>
    </row>
    <row r="61" spans="1:42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722.55</v>
      </c>
      <c r="M61" s="69"/>
      <c r="N61" s="75">
        <v>25497.86</v>
      </c>
      <c r="AI61" s="40"/>
      <c r="AJ61" s="49"/>
      <c r="AP61" s="49" t="s">
        <v>81</v>
      </c>
    </row>
    <row r="62" spans="1:42" s="4" customFormat="1" ht="34.5" x14ac:dyDescent="0.25">
      <c r="A62" s="41" t="s">
        <v>65</v>
      </c>
      <c r="B62" s="42" t="s">
        <v>936</v>
      </c>
      <c r="C62" s="542" t="s">
        <v>937</v>
      </c>
      <c r="D62" s="542"/>
      <c r="E62" s="542"/>
      <c r="F62" s="43" t="s">
        <v>94</v>
      </c>
      <c r="G62" s="44">
        <v>12.48</v>
      </c>
      <c r="H62" s="45">
        <v>1</v>
      </c>
      <c r="I62" s="46">
        <v>12.48</v>
      </c>
      <c r="J62" s="74">
        <v>10.88</v>
      </c>
      <c r="K62" s="44"/>
      <c r="L62" s="74">
        <v>135.78</v>
      </c>
      <c r="M62" s="46">
        <v>13.24</v>
      </c>
      <c r="N62" s="75">
        <v>1797.73</v>
      </c>
      <c r="AI62" s="40"/>
      <c r="AJ62" s="49" t="s">
        <v>937</v>
      </c>
      <c r="AP62" s="49"/>
    </row>
    <row r="63" spans="1:42" s="4" customFormat="1" ht="15" x14ac:dyDescent="0.25">
      <c r="A63" s="67"/>
      <c r="B63" s="53"/>
      <c r="C63" s="543" t="s">
        <v>938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4"/>
      <c r="AI63" s="40"/>
      <c r="AJ63" s="49"/>
      <c r="AK63" s="3" t="s">
        <v>938</v>
      </c>
      <c r="AP63" s="49"/>
    </row>
    <row r="64" spans="1:42" s="4" customFormat="1" ht="15" x14ac:dyDescent="0.25">
      <c r="A64" s="72"/>
      <c r="B64" s="73"/>
      <c r="C64" s="542" t="s">
        <v>81</v>
      </c>
      <c r="D64" s="542"/>
      <c r="E64" s="542"/>
      <c r="F64" s="43"/>
      <c r="G64" s="44"/>
      <c r="H64" s="44"/>
      <c r="I64" s="44"/>
      <c r="J64" s="47"/>
      <c r="K64" s="44"/>
      <c r="L64" s="74">
        <v>135.78</v>
      </c>
      <c r="M64" s="69"/>
      <c r="N64" s="75">
        <v>1797.73</v>
      </c>
      <c r="AI64" s="40"/>
      <c r="AJ64" s="49"/>
      <c r="AP64" s="49" t="s">
        <v>81</v>
      </c>
    </row>
    <row r="65" spans="1:44" s="4" customFormat="1" ht="23.25" x14ac:dyDescent="0.25">
      <c r="A65" s="41" t="s">
        <v>67</v>
      </c>
      <c r="B65" s="42" t="s">
        <v>97</v>
      </c>
      <c r="C65" s="542" t="s">
        <v>98</v>
      </c>
      <c r="D65" s="542"/>
      <c r="E65" s="542"/>
      <c r="F65" s="43" t="s">
        <v>86</v>
      </c>
      <c r="G65" s="44">
        <v>20.8</v>
      </c>
      <c r="H65" s="45">
        <v>1</v>
      </c>
      <c r="I65" s="81">
        <v>20.8</v>
      </c>
      <c r="J65" s="74">
        <v>162.38</v>
      </c>
      <c r="K65" s="44"/>
      <c r="L65" s="80">
        <v>3377.5</v>
      </c>
      <c r="M65" s="46">
        <v>8.16</v>
      </c>
      <c r="N65" s="75">
        <v>27560.400000000001</v>
      </c>
      <c r="AI65" s="40"/>
      <c r="AJ65" s="49" t="s">
        <v>98</v>
      </c>
      <c r="AP65" s="49"/>
    </row>
    <row r="66" spans="1:44" s="4" customFormat="1" ht="15" x14ac:dyDescent="0.25">
      <c r="A66" s="67"/>
      <c r="B66" s="53"/>
      <c r="C66" s="543" t="s">
        <v>939</v>
      </c>
      <c r="D66" s="543"/>
      <c r="E66" s="543"/>
      <c r="F66" s="543"/>
      <c r="G66" s="543"/>
      <c r="H66" s="543"/>
      <c r="I66" s="543"/>
      <c r="J66" s="543"/>
      <c r="K66" s="543"/>
      <c r="L66" s="543"/>
      <c r="M66" s="543"/>
      <c r="N66" s="544"/>
      <c r="AI66" s="40"/>
      <c r="AJ66" s="49"/>
      <c r="AK66" s="3" t="s">
        <v>939</v>
      </c>
      <c r="AP66" s="49"/>
    </row>
    <row r="67" spans="1:44" s="4" customFormat="1" ht="15" x14ac:dyDescent="0.25">
      <c r="A67" s="67"/>
      <c r="B67" s="53"/>
      <c r="C67" s="543" t="s">
        <v>99</v>
      </c>
      <c r="D67" s="543"/>
      <c r="E67" s="543"/>
      <c r="F67" s="543"/>
      <c r="G67" s="543"/>
      <c r="H67" s="543"/>
      <c r="I67" s="543"/>
      <c r="J67" s="543"/>
      <c r="K67" s="543"/>
      <c r="L67" s="543"/>
      <c r="M67" s="543"/>
      <c r="N67" s="544"/>
      <c r="AI67" s="40"/>
      <c r="AJ67" s="49"/>
      <c r="AP67" s="49"/>
      <c r="AQ67" s="3" t="s">
        <v>99</v>
      </c>
    </row>
    <row r="68" spans="1:44" s="4" customFormat="1" ht="15" x14ac:dyDescent="0.25">
      <c r="A68" s="72"/>
      <c r="B68" s="73"/>
      <c r="C68" s="542" t="s">
        <v>81</v>
      </c>
      <c r="D68" s="542"/>
      <c r="E68" s="542"/>
      <c r="F68" s="43"/>
      <c r="G68" s="44"/>
      <c r="H68" s="44"/>
      <c r="I68" s="44"/>
      <c r="J68" s="47"/>
      <c r="K68" s="44"/>
      <c r="L68" s="80">
        <v>3377.5</v>
      </c>
      <c r="M68" s="69"/>
      <c r="N68" s="75">
        <v>27560.400000000001</v>
      </c>
      <c r="AI68" s="40"/>
      <c r="AJ68" s="49"/>
      <c r="AP68" s="49" t="s">
        <v>81</v>
      </c>
    </row>
    <row r="69" spans="1:44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P69" s="49"/>
    </row>
    <row r="70" spans="1:44" s="4" customFormat="1" ht="15" x14ac:dyDescent="0.25">
      <c r="A70" s="87"/>
      <c r="B70" s="88"/>
      <c r="C70" s="542" t="s">
        <v>100</v>
      </c>
      <c r="D70" s="542"/>
      <c r="E70" s="542"/>
      <c r="F70" s="542"/>
      <c r="G70" s="542"/>
      <c r="H70" s="542"/>
      <c r="I70" s="542"/>
      <c r="J70" s="542"/>
      <c r="K70" s="542"/>
      <c r="L70" s="89">
        <v>4235.83</v>
      </c>
      <c r="M70" s="90"/>
      <c r="N70" s="91">
        <v>54855.99</v>
      </c>
      <c r="AI70" s="40"/>
      <c r="AJ70" s="49"/>
      <c r="AP70" s="49"/>
      <c r="AR70" s="49" t="s">
        <v>100</v>
      </c>
    </row>
    <row r="71" spans="1:44" s="4" customFormat="1" ht="15" x14ac:dyDescent="0.25">
      <c r="A71" s="536" t="s">
        <v>101</v>
      </c>
      <c r="B71" s="537"/>
      <c r="C71" s="537"/>
      <c r="D71" s="537"/>
      <c r="E71" s="537"/>
      <c r="F71" s="537"/>
      <c r="G71" s="537"/>
      <c r="H71" s="537"/>
      <c r="I71" s="537"/>
      <c r="J71" s="537"/>
      <c r="K71" s="537"/>
      <c r="L71" s="537"/>
      <c r="M71" s="537"/>
      <c r="N71" s="538"/>
      <c r="AI71" s="40" t="s">
        <v>101</v>
      </c>
      <c r="AJ71" s="49"/>
      <c r="AP71" s="49"/>
      <c r="AR71" s="49"/>
    </row>
    <row r="72" spans="1:44" s="4" customFormat="1" ht="15" x14ac:dyDescent="0.25">
      <c r="A72" s="41" t="s">
        <v>69</v>
      </c>
      <c r="B72" s="42" t="s">
        <v>927</v>
      </c>
      <c r="C72" s="542" t="s">
        <v>940</v>
      </c>
      <c r="D72" s="542"/>
      <c r="E72" s="542"/>
      <c r="F72" s="43" t="s">
        <v>375</v>
      </c>
      <c r="G72" s="44">
        <v>15.6</v>
      </c>
      <c r="H72" s="45">
        <v>1</v>
      </c>
      <c r="I72" s="81">
        <v>15.6</v>
      </c>
      <c r="J72" s="47"/>
      <c r="K72" s="44"/>
      <c r="L72" s="47"/>
      <c r="M72" s="44"/>
      <c r="N72" s="48"/>
      <c r="AI72" s="40"/>
      <c r="AJ72" s="49" t="s">
        <v>940</v>
      </c>
      <c r="AP72" s="49"/>
      <c r="AR72" s="49"/>
    </row>
    <row r="73" spans="1:44" s="4" customFormat="1" ht="15" x14ac:dyDescent="0.25">
      <c r="A73" s="67"/>
      <c r="B73" s="53"/>
      <c r="C73" s="543" t="s">
        <v>929</v>
      </c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4"/>
      <c r="AI73" s="40"/>
      <c r="AJ73" s="49"/>
      <c r="AK73" s="3" t="s">
        <v>929</v>
      </c>
      <c r="AP73" s="49"/>
      <c r="AR73" s="49"/>
    </row>
    <row r="74" spans="1:44" s="4" customFormat="1" ht="15" x14ac:dyDescent="0.25">
      <c r="A74" s="52"/>
      <c r="B74" s="51" t="s">
        <v>56</v>
      </c>
      <c r="C74" s="543" t="s">
        <v>64</v>
      </c>
      <c r="D74" s="543"/>
      <c r="E74" s="543"/>
      <c r="F74" s="54"/>
      <c r="G74" s="55"/>
      <c r="H74" s="55"/>
      <c r="I74" s="55"/>
      <c r="J74" s="56">
        <v>15.11</v>
      </c>
      <c r="K74" s="55"/>
      <c r="L74" s="56">
        <v>235.72</v>
      </c>
      <c r="M74" s="58">
        <v>44.77</v>
      </c>
      <c r="N74" s="59">
        <v>10553.18</v>
      </c>
      <c r="AI74" s="40"/>
      <c r="AJ74" s="49"/>
      <c r="AM74" s="3" t="s">
        <v>64</v>
      </c>
      <c r="AP74" s="49"/>
      <c r="AR74" s="49"/>
    </row>
    <row r="75" spans="1:44" s="4" customFormat="1" ht="15" x14ac:dyDescent="0.25">
      <c r="A75" s="52"/>
      <c r="B75" s="51" t="s">
        <v>65</v>
      </c>
      <c r="C75" s="543" t="s">
        <v>66</v>
      </c>
      <c r="D75" s="543"/>
      <c r="E75" s="543"/>
      <c r="F75" s="54"/>
      <c r="G75" s="55"/>
      <c r="H75" s="55"/>
      <c r="I75" s="55"/>
      <c r="J75" s="56">
        <v>17.41</v>
      </c>
      <c r="K75" s="55"/>
      <c r="L75" s="56">
        <v>271.60000000000002</v>
      </c>
      <c r="M75" s="58">
        <v>13.24</v>
      </c>
      <c r="N75" s="59">
        <v>3595.98</v>
      </c>
      <c r="AI75" s="40"/>
      <c r="AJ75" s="49"/>
      <c r="AM75" s="3" t="s">
        <v>66</v>
      </c>
      <c r="AP75" s="49"/>
      <c r="AR75" s="49"/>
    </row>
    <row r="76" spans="1:44" s="4" customFormat="1" ht="15" x14ac:dyDescent="0.25">
      <c r="A76" s="52"/>
      <c r="B76" s="51" t="s">
        <v>67</v>
      </c>
      <c r="C76" s="543" t="s">
        <v>68</v>
      </c>
      <c r="D76" s="543"/>
      <c r="E76" s="543"/>
      <c r="F76" s="54"/>
      <c r="G76" s="55"/>
      <c r="H76" s="55"/>
      <c r="I76" s="55"/>
      <c r="J76" s="56">
        <v>2.44</v>
      </c>
      <c r="K76" s="55"/>
      <c r="L76" s="56">
        <v>38.06</v>
      </c>
      <c r="M76" s="58">
        <v>44.77</v>
      </c>
      <c r="N76" s="59">
        <v>1703.95</v>
      </c>
      <c r="AI76" s="40"/>
      <c r="AJ76" s="49"/>
      <c r="AM76" s="3" t="s">
        <v>68</v>
      </c>
      <c r="AP76" s="49"/>
      <c r="AR76" s="49"/>
    </row>
    <row r="77" spans="1:44" s="4" customFormat="1" ht="15" x14ac:dyDescent="0.25">
      <c r="A77" s="52"/>
      <c r="B77" s="51" t="s">
        <v>69</v>
      </c>
      <c r="C77" s="543" t="s">
        <v>70</v>
      </c>
      <c r="D77" s="543"/>
      <c r="E77" s="543"/>
      <c r="F77" s="54"/>
      <c r="G77" s="55"/>
      <c r="H77" s="55"/>
      <c r="I77" s="55"/>
      <c r="J77" s="76">
        <v>2883.63</v>
      </c>
      <c r="K77" s="55"/>
      <c r="L77" s="76">
        <v>44984.63</v>
      </c>
      <c r="M77" s="58">
        <v>8.16</v>
      </c>
      <c r="N77" s="59">
        <v>367074.58</v>
      </c>
      <c r="AI77" s="40"/>
      <c r="AJ77" s="49"/>
      <c r="AM77" s="3" t="s">
        <v>70</v>
      </c>
      <c r="AP77" s="49"/>
      <c r="AR77" s="49"/>
    </row>
    <row r="78" spans="1:44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58">
        <v>1.85</v>
      </c>
      <c r="H78" s="55"/>
      <c r="I78" s="58">
        <v>28.86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  <c r="AR78" s="49"/>
    </row>
    <row r="79" spans="1:44" s="4" customFormat="1" ht="15" x14ac:dyDescent="0.25">
      <c r="A79" s="63"/>
      <c r="B79" s="51"/>
      <c r="C79" s="543" t="s">
        <v>73</v>
      </c>
      <c r="D79" s="543"/>
      <c r="E79" s="543"/>
      <c r="F79" s="54" t="s">
        <v>72</v>
      </c>
      <c r="G79" s="58">
        <v>0.18</v>
      </c>
      <c r="H79" s="55"/>
      <c r="I79" s="57">
        <v>2.8079999999999998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  <c r="AR79" s="49"/>
    </row>
    <row r="80" spans="1:44" s="4" customFormat="1" ht="15" x14ac:dyDescent="0.25">
      <c r="A80" s="67"/>
      <c r="B80" s="51"/>
      <c r="C80" s="547" t="s">
        <v>74</v>
      </c>
      <c r="D80" s="547"/>
      <c r="E80" s="547"/>
      <c r="F80" s="68"/>
      <c r="G80" s="69"/>
      <c r="H80" s="69"/>
      <c r="I80" s="69"/>
      <c r="J80" s="79">
        <v>2916.15</v>
      </c>
      <c r="K80" s="69"/>
      <c r="L80" s="79">
        <v>45491.95</v>
      </c>
      <c r="M80" s="69"/>
      <c r="N80" s="71">
        <v>381223.74</v>
      </c>
      <c r="AI80" s="40"/>
      <c r="AJ80" s="49"/>
      <c r="AO80" s="3" t="s">
        <v>74</v>
      </c>
      <c r="AP80" s="49"/>
      <c r="AR80" s="49"/>
    </row>
    <row r="81" spans="1:44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56">
        <v>273.77999999999997</v>
      </c>
      <c r="M81" s="55"/>
      <c r="N81" s="59">
        <v>12257.13</v>
      </c>
      <c r="AI81" s="40"/>
      <c r="AJ81" s="49"/>
      <c r="AN81" s="3" t="s">
        <v>75</v>
      </c>
      <c r="AP81" s="49"/>
      <c r="AR81" s="49"/>
    </row>
    <row r="82" spans="1:44" s="4" customFormat="1" ht="15" x14ac:dyDescent="0.25">
      <c r="A82" s="63"/>
      <c r="B82" s="51" t="s">
        <v>932</v>
      </c>
      <c r="C82" s="543" t="s">
        <v>933</v>
      </c>
      <c r="D82" s="543"/>
      <c r="E82" s="543"/>
      <c r="F82" s="54" t="s">
        <v>78</v>
      </c>
      <c r="G82" s="61">
        <v>97</v>
      </c>
      <c r="H82" s="55"/>
      <c r="I82" s="61">
        <v>97</v>
      </c>
      <c r="J82" s="66"/>
      <c r="K82" s="55"/>
      <c r="L82" s="56">
        <v>265.57</v>
      </c>
      <c r="M82" s="55"/>
      <c r="N82" s="59">
        <v>11889.42</v>
      </c>
      <c r="AI82" s="40"/>
      <c r="AJ82" s="49"/>
      <c r="AN82" s="3" t="s">
        <v>933</v>
      </c>
      <c r="AP82" s="49"/>
      <c r="AR82" s="49"/>
    </row>
    <row r="83" spans="1:44" s="4" customFormat="1" ht="22.5" x14ac:dyDescent="0.25">
      <c r="A83" s="63"/>
      <c r="B83" s="51" t="s">
        <v>934</v>
      </c>
      <c r="C83" s="543" t="s">
        <v>935</v>
      </c>
      <c r="D83" s="543"/>
      <c r="E83" s="543"/>
      <c r="F83" s="54" t="s">
        <v>78</v>
      </c>
      <c r="G83" s="61">
        <v>56</v>
      </c>
      <c r="H83" s="58">
        <v>0.85</v>
      </c>
      <c r="I83" s="64">
        <v>47.6</v>
      </c>
      <c r="J83" s="66"/>
      <c r="K83" s="55"/>
      <c r="L83" s="56">
        <v>130.32</v>
      </c>
      <c r="M83" s="55"/>
      <c r="N83" s="59">
        <v>5834.39</v>
      </c>
      <c r="AI83" s="40"/>
      <c r="AJ83" s="49"/>
      <c r="AN83" s="3" t="s">
        <v>935</v>
      </c>
      <c r="AP83" s="49"/>
      <c r="AR83" s="49"/>
    </row>
    <row r="84" spans="1:44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80">
        <v>45887.839999999997</v>
      </c>
      <c r="M84" s="69"/>
      <c r="N84" s="75">
        <v>398947.55</v>
      </c>
      <c r="AI84" s="40"/>
      <c r="AJ84" s="49"/>
      <c r="AP84" s="49" t="s">
        <v>81</v>
      </c>
      <c r="AR84" s="49"/>
    </row>
    <row r="85" spans="1:44" s="4" customFormat="1" ht="15" x14ac:dyDescent="0.25">
      <c r="A85" s="41" t="s">
        <v>96</v>
      </c>
      <c r="B85" s="42" t="s">
        <v>941</v>
      </c>
      <c r="C85" s="542" t="s">
        <v>942</v>
      </c>
      <c r="D85" s="542"/>
      <c r="E85" s="542"/>
      <c r="F85" s="43" t="s">
        <v>115</v>
      </c>
      <c r="G85" s="44">
        <v>-156</v>
      </c>
      <c r="H85" s="45">
        <v>1</v>
      </c>
      <c r="I85" s="45">
        <v>-156</v>
      </c>
      <c r="J85" s="74">
        <v>287.60000000000002</v>
      </c>
      <c r="K85" s="44"/>
      <c r="L85" s="80">
        <v>-44865.599999999999</v>
      </c>
      <c r="M85" s="46">
        <v>8.16</v>
      </c>
      <c r="N85" s="75">
        <v>-366103.3</v>
      </c>
      <c r="AI85" s="40"/>
      <c r="AJ85" s="49" t="s">
        <v>942</v>
      </c>
      <c r="AP85" s="49"/>
      <c r="AR85" s="49"/>
    </row>
    <row r="86" spans="1:44" s="4" customFormat="1" ht="15" x14ac:dyDescent="0.25">
      <c r="A86" s="72"/>
      <c r="B86" s="73"/>
      <c r="C86" s="542" t="s">
        <v>81</v>
      </c>
      <c r="D86" s="542"/>
      <c r="E86" s="542"/>
      <c r="F86" s="43"/>
      <c r="G86" s="44"/>
      <c r="H86" s="44"/>
      <c r="I86" s="44"/>
      <c r="J86" s="47"/>
      <c r="K86" s="44"/>
      <c r="L86" s="80">
        <v>-44865.599999999999</v>
      </c>
      <c r="M86" s="69"/>
      <c r="N86" s="75">
        <v>-366103.3</v>
      </c>
      <c r="AI86" s="40"/>
      <c r="AJ86" s="49"/>
      <c r="AP86" s="49" t="s">
        <v>81</v>
      </c>
      <c r="AR86" s="49"/>
    </row>
    <row r="87" spans="1:44" s="4" customFormat="1" ht="15" x14ac:dyDescent="0.25">
      <c r="A87" s="41" t="s">
        <v>103</v>
      </c>
      <c r="B87" s="42" t="s">
        <v>943</v>
      </c>
      <c r="C87" s="542" t="s">
        <v>944</v>
      </c>
      <c r="D87" s="542"/>
      <c r="E87" s="542"/>
      <c r="F87" s="43" t="s">
        <v>191</v>
      </c>
      <c r="G87" s="44">
        <v>-7.7999999999999996E-3</v>
      </c>
      <c r="H87" s="45">
        <v>1</v>
      </c>
      <c r="I87" s="119">
        <v>-7.7999999999999996E-3</v>
      </c>
      <c r="J87" s="80">
        <v>15255</v>
      </c>
      <c r="K87" s="44"/>
      <c r="L87" s="74">
        <v>-118.99</v>
      </c>
      <c r="M87" s="46">
        <v>8.16</v>
      </c>
      <c r="N87" s="82">
        <v>-970.96</v>
      </c>
      <c r="AI87" s="40"/>
      <c r="AJ87" s="49" t="s">
        <v>944</v>
      </c>
      <c r="AP87" s="49"/>
      <c r="AR87" s="49"/>
    </row>
    <row r="88" spans="1:44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-118.99</v>
      </c>
      <c r="M88" s="69"/>
      <c r="N88" s="82">
        <v>-970.96</v>
      </c>
      <c r="AI88" s="40"/>
      <c r="AJ88" s="49"/>
      <c r="AP88" s="49" t="s">
        <v>81</v>
      </c>
      <c r="AR88" s="49"/>
    </row>
    <row r="89" spans="1:44" s="4" customFormat="1" ht="34.5" x14ac:dyDescent="0.25">
      <c r="A89" s="41" t="s">
        <v>112</v>
      </c>
      <c r="B89" s="42" t="s">
        <v>945</v>
      </c>
      <c r="C89" s="542" t="s">
        <v>946</v>
      </c>
      <c r="D89" s="542"/>
      <c r="E89" s="542"/>
      <c r="F89" s="43" t="s">
        <v>115</v>
      </c>
      <c r="G89" s="44">
        <v>156</v>
      </c>
      <c r="H89" s="45">
        <v>1</v>
      </c>
      <c r="I89" s="45">
        <v>156</v>
      </c>
      <c r="J89" s="74">
        <v>322.97000000000003</v>
      </c>
      <c r="K89" s="92">
        <v>1.012</v>
      </c>
      <c r="L89" s="80">
        <v>50987.92</v>
      </c>
      <c r="M89" s="46">
        <v>8.16</v>
      </c>
      <c r="N89" s="75">
        <v>416061.43</v>
      </c>
      <c r="AI89" s="40"/>
      <c r="AJ89" s="49" t="s">
        <v>946</v>
      </c>
      <c r="AP89" s="49"/>
      <c r="AR89" s="49"/>
    </row>
    <row r="90" spans="1:44" s="4" customFormat="1" ht="15" x14ac:dyDescent="0.25">
      <c r="A90" s="67"/>
      <c r="B90" s="53"/>
      <c r="C90" s="543" t="s">
        <v>947</v>
      </c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4"/>
      <c r="AI90" s="40"/>
      <c r="AJ90" s="49"/>
      <c r="AP90" s="49"/>
      <c r="AQ90" s="3" t="s">
        <v>947</v>
      </c>
      <c r="AR90" s="49"/>
    </row>
    <row r="91" spans="1:44" s="4" customFormat="1" ht="15" x14ac:dyDescent="0.25">
      <c r="A91" s="50"/>
      <c r="B91" s="51"/>
      <c r="C91" s="545" t="s">
        <v>127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L91" s="3" t="s">
        <v>127</v>
      </c>
      <c r="AP91" s="49"/>
      <c r="AR91" s="49"/>
    </row>
    <row r="92" spans="1:44" s="4" customFormat="1" ht="15" x14ac:dyDescent="0.25">
      <c r="A92" s="72"/>
      <c r="B92" s="73"/>
      <c r="C92" s="542" t="s">
        <v>81</v>
      </c>
      <c r="D92" s="542"/>
      <c r="E92" s="542"/>
      <c r="F92" s="43"/>
      <c r="G92" s="44"/>
      <c r="H92" s="44"/>
      <c r="I92" s="44"/>
      <c r="J92" s="47"/>
      <c r="K92" s="44"/>
      <c r="L92" s="80">
        <v>50987.92</v>
      </c>
      <c r="M92" s="69"/>
      <c r="N92" s="75">
        <v>416061.43</v>
      </c>
      <c r="AI92" s="40"/>
      <c r="AJ92" s="49"/>
      <c r="AP92" s="49" t="s">
        <v>81</v>
      </c>
      <c r="AR92" s="49"/>
    </row>
    <row r="93" spans="1:44" s="4" customFormat="1" ht="23.25" x14ac:dyDescent="0.25">
      <c r="A93" s="41" t="s">
        <v>123</v>
      </c>
      <c r="B93" s="42" t="s">
        <v>948</v>
      </c>
      <c r="C93" s="542" t="s">
        <v>949</v>
      </c>
      <c r="D93" s="542"/>
      <c r="E93" s="542"/>
      <c r="F93" s="43" t="s">
        <v>177</v>
      </c>
      <c r="G93" s="44">
        <v>15</v>
      </c>
      <c r="H93" s="45">
        <v>1</v>
      </c>
      <c r="I93" s="45">
        <v>15</v>
      </c>
      <c r="J93" s="74">
        <v>8.48</v>
      </c>
      <c r="K93" s="44"/>
      <c r="L93" s="74">
        <v>127.2</v>
      </c>
      <c r="M93" s="46">
        <v>8.16</v>
      </c>
      <c r="N93" s="75">
        <v>1037.95</v>
      </c>
      <c r="AI93" s="40"/>
      <c r="AJ93" s="49" t="s">
        <v>949</v>
      </c>
      <c r="AP93" s="49"/>
      <c r="AR93" s="49"/>
    </row>
    <row r="94" spans="1:44" s="4" customFormat="1" ht="15" x14ac:dyDescent="0.25">
      <c r="A94" s="72"/>
      <c r="B94" s="73"/>
      <c r="C94" s="542" t="s">
        <v>81</v>
      </c>
      <c r="D94" s="542"/>
      <c r="E94" s="542"/>
      <c r="F94" s="43"/>
      <c r="G94" s="44"/>
      <c r="H94" s="44"/>
      <c r="I94" s="44"/>
      <c r="J94" s="47"/>
      <c r="K94" s="44"/>
      <c r="L94" s="74">
        <v>127.2</v>
      </c>
      <c r="M94" s="69"/>
      <c r="N94" s="75">
        <v>1037.95</v>
      </c>
      <c r="AI94" s="40"/>
      <c r="AJ94" s="49"/>
      <c r="AP94" s="49" t="s">
        <v>81</v>
      </c>
      <c r="AR94" s="49"/>
    </row>
    <row r="95" spans="1:44" s="4" customFormat="1" ht="23.25" x14ac:dyDescent="0.25">
      <c r="A95" s="41" t="s">
        <v>128</v>
      </c>
      <c r="B95" s="42" t="s">
        <v>950</v>
      </c>
      <c r="C95" s="542" t="s">
        <v>951</v>
      </c>
      <c r="D95" s="542"/>
      <c r="E95" s="542"/>
      <c r="F95" s="43" t="s">
        <v>576</v>
      </c>
      <c r="G95" s="44">
        <v>0.2</v>
      </c>
      <c r="H95" s="45">
        <v>1</v>
      </c>
      <c r="I95" s="81">
        <v>0.2</v>
      </c>
      <c r="J95" s="80">
        <v>1620.85</v>
      </c>
      <c r="K95" s="44"/>
      <c r="L95" s="74">
        <v>324.17</v>
      </c>
      <c r="M95" s="46">
        <v>8.16</v>
      </c>
      <c r="N95" s="75">
        <v>2645.23</v>
      </c>
      <c r="AI95" s="40"/>
      <c r="AJ95" s="49" t="s">
        <v>951</v>
      </c>
      <c r="AP95" s="49"/>
      <c r="AR95" s="49"/>
    </row>
    <row r="96" spans="1:44" s="4" customFormat="1" ht="15" x14ac:dyDescent="0.25">
      <c r="A96" s="67"/>
      <c r="B96" s="53"/>
      <c r="C96" s="543" t="s">
        <v>952</v>
      </c>
      <c r="D96" s="543"/>
      <c r="E96" s="543"/>
      <c r="F96" s="543"/>
      <c r="G96" s="543"/>
      <c r="H96" s="543"/>
      <c r="I96" s="543"/>
      <c r="J96" s="543"/>
      <c r="K96" s="543"/>
      <c r="L96" s="543"/>
      <c r="M96" s="543"/>
      <c r="N96" s="544"/>
      <c r="AI96" s="40"/>
      <c r="AJ96" s="49"/>
      <c r="AK96" s="3" t="s">
        <v>952</v>
      </c>
      <c r="AP96" s="49"/>
      <c r="AR96" s="49"/>
    </row>
    <row r="97" spans="1:46" s="4" customFormat="1" ht="15" x14ac:dyDescent="0.25">
      <c r="A97" s="72"/>
      <c r="B97" s="73"/>
      <c r="C97" s="542" t="s">
        <v>81</v>
      </c>
      <c r="D97" s="542"/>
      <c r="E97" s="542"/>
      <c r="F97" s="43"/>
      <c r="G97" s="44"/>
      <c r="H97" s="44"/>
      <c r="I97" s="44"/>
      <c r="J97" s="47"/>
      <c r="K97" s="44"/>
      <c r="L97" s="74">
        <v>324.17</v>
      </c>
      <c r="M97" s="69"/>
      <c r="N97" s="75">
        <v>2645.23</v>
      </c>
      <c r="AI97" s="40"/>
      <c r="AJ97" s="49"/>
      <c r="AP97" s="49" t="s">
        <v>81</v>
      </c>
      <c r="AR97" s="49"/>
    </row>
    <row r="98" spans="1:46" s="4" customFormat="1" ht="15" x14ac:dyDescent="0.25">
      <c r="A98" s="83"/>
      <c r="B98" s="84"/>
      <c r="C98" s="84"/>
      <c r="D98" s="84"/>
      <c r="E98" s="84"/>
      <c r="F98" s="85"/>
      <c r="G98" s="85"/>
      <c r="H98" s="85"/>
      <c r="I98" s="85"/>
      <c r="J98" s="86"/>
      <c r="K98" s="85"/>
      <c r="L98" s="86"/>
      <c r="M98" s="55"/>
      <c r="N98" s="86"/>
      <c r="AI98" s="40"/>
      <c r="AJ98" s="49"/>
      <c r="AP98" s="49"/>
      <c r="AR98" s="49"/>
    </row>
    <row r="99" spans="1:46" s="4" customFormat="1" ht="15" x14ac:dyDescent="0.25">
      <c r="A99" s="87"/>
      <c r="B99" s="88"/>
      <c r="C99" s="542" t="s">
        <v>158</v>
      </c>
      <c r="D99" s="542"/>
      <c r="E99" s="542"/>
      <c r="F99" s="542"/>
      <c r="G99" s="542"/>
      <c r="H99" s="542"/>
      <c r="I99" s="542"/>
      <c r="J99" s="542"/>
      <c r="K99" s="542"/>
      <c r="L99" s="89">
        <v>52342.54</v>
      </c>
      <c r="M99" s="90"/>
      <c r="N99" s="91">
        <v>451617.9</v>
      </c>
      <c r="AI99" s="40"/>
      <c r="AJ99" s="49"/>
      <c r="AP99" s="49"/>
      <c r="AR99" s="49" t="s">
        <v>158</v>
      </c>
    </row>
    <row r="100" spans="1:46" s="4" customFormat="1" ht="11.25" hidden="1" customHeight="1" x14ac:dyDescent="0.25"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6"/>
      <c r="M100" s="96"/>
      <c r="N100" s="96"/>
    </row>
    <row r="101" spans="1:46" s="4" customFormat="1" ht="15" x14ac:dyDescent="0.25">
      <c r="A101" s="87"/>
      <c r="B101" s="88"/>
      <c r="C101" s="542" t="s">
        <v>291</v>
      </c>
      <c r="D101" s="542"/>
      <c r="E101" s="542"/>
      <c r="F101" s="542"/>
      <c r="G101" s="542"/>
      <c r="H101" s="542"/>
      <c r="I101" s="542"/>
      <c r="J101" s="542"/>
      <c r="K101" s="542"/>
      <c r="L101" s="97"/>
      <c r="M101" s="90"/>
      <c r="N101" s="98"/>
      <c r="AS101" s="49" t="s">
        <v>291</v>
      </c>
    </row>
    <row r="102" spans="1:46" s="4" customFormat="1" ht="16.5" x14ac:dyDescent="0.3">
      <c r="A102" s="99"/>
      <c r="B102" s="51"/>
      <c r="C102" s="543" t="s">
        <v>292</v>
      </c>
      <c r="D102" s="543"/>
      <c r="E102" s="543"/>
      <c r="F102" s="543"/>
      <c r="G102" s="543"/>
      <c r="H102" s="543"/>
      <c r="I102" s="543"/>
      <c r="J102" s="543"/>
      <c r="K102" s="543"/>
      <c r="L102" s="100">
        <v>55865.78</v>
      </c>
      <c r="M102" s="101"/>
      <c r="N102" s="102">
        <v>474571.29</v>
      </c>
      <c r="O102" s="103"/>
      <c r="P102" s="103"/>
      <c r="Q102" s="103"/>
      <c r="AS102" s="49"/>
      <c r="AT102" s="3" t="s">
        <v>292</v>
      </c>
    </row>
    <row r="103" spans="1:46" s="4" customFormat="1" ht="16.5" x14ac:dyDescent="0.3">
      <c r="A103" s="99"/>
      <c r="B103" s="51"/>
      <c r="C103" s="543" t="s">
        <v>293</v>
      </c>
      <c r="D103" s="543"/>
      <c r="E103" s="543"/>
      <c r="F103" s="543"/>
      <c r="G103" s="543"/>
      <c r="H103" s="543"/>
      <c r="I103" s="543"/>
      <c r="J103" s="543"/>
      <c r="K103" s="543"/>
      <c r="L103" s="104"/>
      <c r="M103" s="101"/>
      <c r="N103" s="105"/>
      <c r="O103" s="103"/>
      <c r="P103" s="103"/>
      <c r="Q103" s="103"/>
      <c r="AS103" s="49"/>
      <c r="AT103" s="3" t="s">
        <v>293</v>
      </c>
    </row>
    <row r="104" spans="1:46" s="4" customFormat="1" ht="16.5" x14ac:dyDescent="0.3">
      <c r="A104" s="99"/>
      <c r="B104" s="51"/>
      <c r="C104" s="543" t="s">
        <v>294</v>
      </c>
      <c r="D104" s="543"/>
      <c r="E104" s="543"/>
      <c r="F104" s="543"/>
      <c r="G104" s="543"/>
      <c r="H104" s="543"/>
      <c r="I104" s="543"/>
      <c r="J104" s="543"/>
      <c r="K104" s="543"/>
      <c r="L104" s="106">
        <v>424.29</v>
      </c>
      <c r="M104" s="101"/>
      <c r="N104" s="102">
        <v>18995.46</v>
      </c>
      <c r="O104" s="103"/>
      <c r="P104" s="103"/>
      <c r="Q104" s="103"/>
      <c r="AS104" s="49"/>
      <c r="AT104" s="3" t="s">
        <v>294</v>
      </c>
    </row>
    <row r="105" spans="1:46" s="4" customFormat="1" ht="16.5" x14ac:dyDescent="0.3">
      <c r="A105" s="99"/>
      <c r="B105" s="51"/>
      <c r="C105" s="543" t="s">
        <v>295</v>
      </c>
      <c r="D105" s="543"/>
      <c r="E105" s="543"/>
      <c r="F105" s="543"/>
      <c r="G105" s="543"/>
      <c r="H105" s="543"/>
      <c r="I105" s="543"/>
      <c r="J105" s="543"/>
      <c r="K105" s="543"/>
      <c r="L105" s="106">
        <v>488.88</v>
      </c>
      <c r="M105" s="101"/>
      <c r="N105" s="102">
        <v>6472.77</v>
      </c>
      <c r="O105" s="103"/>
      <c r="P105" s="103"/>
      <c r="Q105" s="103"/>
      <c r="AS105" s="49"/>
      <c r="AT105" s="3" t="s">
        <v>295</v>
      </c>
    </row>
    <row r="106" spans="1:46" s="4" customFormat="1" ht="16.5" x14ac:dyDescent="0.3">
      <c r="A106" s="99"/>
      <c r="B106" s="51"/>
      <c r="C106" s="543" t="s">
        <v>296</v>
      </c>
      <c r="D106" s="543"/>
      <c r="E106" s="543"/>
      <c r="F106" s="543"/>
      <c r="G106" s="543"/>
      <c r="H106" s="543"/>
      <c r="I106" s="543"/>
      <c r="J106" s="543"/>
      <c r="K106" s="543"/>
      <c r="L106" s="106">
        <v>68.510000000000005</v>
      </c>
      <c r="M106" s="101"/>
      <c r="N106" s="102">
        <v>3067.2</v>
      </c>
      <c r="O106" s="103"/>
      <c r="P106" s="103"/>
      <c r="Q106" s="103"/>
      <c r="AS106" s="49"/>
      <c r="AT106" s="3" t="s">
        <v>296</v>
      </c>
    </row>
    <row r="107" spans="1:46" s="4" customFormat="1" ht="16.5" x14ac:dyDescent="0.3">
      <c r="A107" s="99"/>
      <c r="B107" s="51"/>
      <c r="C107" s="543" t="s">
        <v>297</v>
      </c>
      <c r="D107" s="543"/>
      <c r="E107" s="543"/>
      <c r="F107" s="543"/>
      <c r="G107" s="543"/>
      <c r="H107" s="543"/>
      <c r="I107" s="543"/>
      <c r="J107" s="543"/>
      <c r="K107" s="543"/>
      <c r="L107" s="100">
        <v>54952.61</v>
      </c>
      <c r="M107" s="101"/>
      <c r="N107" s="102">
        <v>449103.06</v>
      </c>
      <c r="O107" s="103"/>
      <c r="P107" s="103"/>
      <c r="Q107" s="103"/>
      <c r="AS107" s="49"/>
      <c r="AT107" s="3" t="s">
        <v>297</v>
      </c>
    </row>
    <row r="108" spans="1:46" s="4" customFormat="1" ht="16.5" x14ac:dyDescent="0.3">
      <c r="A108" s="99"/>
      <c r="B108" s="51"/>
      <c r="C108" s="543" t="s">
        <v>298</v>
      </c>
      <c r="D108" s="543"/>
      <c r="E108" s="543"/>
      <c r="F108" s="543"/>
      <c r="G108" s="543"/>
      <c r="H108" s="543"/>
      <c r="I108" s="543"/>
      <c r="J108" s="543"/>
      <c r="K108" s="543"/>
      <c r="L108" s="100">
        <v>56578.37</v>
      </c>
      <c r="M108" s="101"/>
      <c r="N108" s="102">
        <v>506473.89</v>
      </c>
      <c r="O108" s="103"/>
      <c r="P108" s="103"/>
      <c r="Q108" s="103"/>
      <c r="AS108" s="49"/>
      <c r="AT108" s="3" t="s">
        <v>298</v>
      </c>
    </row>
    <row r="109" spans="1:46" s="4" customFormat="1" ht="16.5" x14ac:dyDescent="0.3">
      <c r="A109" s="99"/>
      <c r="B109" s="51"/>
      <c r="C109" s="543" t="s">
        <v>293</v>
      </c>
      <c r="D109" s="543"/>
      <c r="E109" s="543"/>
      <c r="F109" s="543"/>
      <c r="G109" s="543"/>
      <c r="H109" s="543"/>
      <c r="I109" s="543"/>
      <c r="J109" s="543"/>
      <c r="K109" s="543"/>
      <c r="L109" s="104"/>
      <c r="M109" s="101"/>
      <c r="N109" s="105"/>
      <c r="O109" s="103"/>
      <c r="P109" s="103"/>
      <c r="Q109" s="103"/>
      <c r="AS109" s="49"/>
      <c r="AT109" s="3" t="s">
        <v>293</v>
      </c>
    </row>
    <row r="110" spans="1:46" s="4" customFormat="1" ht="16.5" x14ac:dyDescent="0.3">
      <c r="A110" s="99"/>
      <c r="B110" s="51"/>
      <c r="C110" s="543" t="s">
        <v>299</v>
      </c>
      <c r="D110" s="543"/>
      <c r="E110" s="543"/>
      <c r="F110" s="543"/>
      <c r="G110" s="543"/>
      <c r="H110" s="543"/>
      <c r="I110" s="543"/>
      <c r="J110" s="543"/>
      <c r="K110" s="543"/>
      <c r="L110" s="106">
        <v>424.29</v>
      </c>
      <c r="M110" s="101"/>
      <c r="N110" s="102">
        <v>18995.46</v>
      </c>
      <c r="O110" s="103"/>
      <c r="P110" s="103"/>
      <c r="Q110" s="103"/>
      <c r="AS110" s="49"/>
      <c r="AT110" s="3" t="s">
        <v>299</v>
      </c>
    </row>
    <row r="111" spans="1:46" s="4" customFormat="1" ht="16.5" x14ac:dyDescent="0.3">
      <c r="A111" s="99"/>
      <c r="B111" s="51"/>
      <c r="C111" s="543" t="s">
        <v>300</v>
      </c>
      <c r="D111" s="543"/>
      <c r="E111" s="543"/>
      <c r="F111" s="543"/>
      <c r="G111" s="543"/>
      <c r="H111" s="543"/>
      <c r="I111" s="543"/>
      <c r="J111" s="543"/>
      <c r="K111" s="543"/>
      <c r="L111" s="106">
        <v>488.88</v>
      </c>
      <c r="M111" s="101"/>
      <c r="N111" s="102">
        <v>6472.77</v>
      </c>
      <c r="O111" s="103"/>
      <c r="P111" s="103"/>
      <c r="Q111" s="103"/>
      <c r="AS111" s="49"/>
      <c r="AT111" s="3" t="s">
        <v>300</v>
      </c>
    </row>
    <row r="112" spans="1:46" s="4" customFormat="1" ht="16.5" x14ac:dyDescent="0.3">
      <c r="A112" s="99"/>
      <c r="B112" s="51"/>
      <c r="C112" s="543" t="s">
        <v>301</v>
      </c>
      <c r="D112" s="543"/>
      <c r="E112" s="543"/>
      <c r="F112" s="543"/>
      <c r="G112" s="543"/>
      <c r="H112" s="543"/>
      <c r="I112" s="543"/>
      <c r="J112" s="543"/>
      <c r="K112" s="543"/>
      <c r="L112" s="106">
        <v>68.510000000000005</v>
      </c>
      <c r="M112" s="101"/>
      <c r="N112" s="102">
        <v>3067.2</v>
      </c>
      <c r="O112" s="103"/>
      <c r="P112" s="103"/>
      <c r="Q112" s="103"/>
      <c r="AS112" s="49"/>
      <c r="AT112" s="3" t="s">
        <v>301</v>
      </c>
    </row>
    <row r="113" spans="1:52" s="4" customFormat="1" ht="16.5" x14ac:dyDescent="0.3">
      <c r="A113" s="99"/>
      <c r="B113" s="51"/>
      <c r="C113" s="543" t="s">
        <v>302</v>
      </c>
      <c r="D113" s="543"/>
      <c r="E113" s="543"/>
      <c r="F113" s="543"/>
      <c r="G113" s="543"/>
      <c r="H113" s="543"/>
      <c r="I113" s="543"/>
      <c r="J113" s="543"/>
      <c r="K113" s="543"/>
      <c r="L113" s="100">
        <v>54952.61</v>
      </c>
      <c r="M113" s="101"/>
      <c r="N113" s="102">
        <v>449103.06</v>
      </c>
      <c r="O113" s="103"/>
      <c r="P113" s="103"/>
      <c r="Q113" s="103"/>
      <c r="AS113" s="49"/>
      <c r="AT113" s="3" t="s">
        <v>302</v>
      </c>
    </row>
    <row r="114" spans="1:52" s="4" customFormat="1" ht="16.5" x14ac:dyDescent="0.3">
      <c r="A114" s="99"/>
      <c r="B114" s="51"/>
      <c r="C114" s="543" t="s">
        <v>303</v>
      </c>
      <c r="D114" s="543"/>
      <c r="E114" s="543"/>
      <c r="F114" s="543"/>
      <c r="G114" s="543"/>
      <c r="H114" s="543"/>
      <c r="I114" s="543"/>
      <c r="J114" s="543"/>
      <c r="K114" s="543"/>
      <c r="L114" s="106">
        <v>478.02</v>
      </c>
      <c r="M114" s="101"/>
      <c r="N114" s="102">
        <v>21400.78</v>
      </c>
      <c r="O114" s="103"/>
      <c r="P114" s="103"/>
      <c r="Q114" s="103"/>
      <c r="AS114" s="49"/>
      <c r="AT114" s="3" t="s">
        <v>303</v>
      </c>
    </row>
    <row r="115" spans="1:52" s="4" customFormat="1" ht="16.5" x14ac:dyDescent="0.3">
      <c r="A115" s="99"/>
      <c r="B115" s="51"/>
      <c r="C115" s="543" t="s">
        <v>304</v>
      </c>
      <c r="D115" s="543"/>
      <c r="E115" s="543"/>
      <c r="F115" s="543"/>
      <c r="G115" s="543"/>
      <c r="H115" s="543"/>
      <c r="I115" s="543"/>
      <c r="J115" s="543"/>
      <c r="K115" s="543"/>
      <c r="L115" s="106">
        <v>234.57</v>
      </c>
      <c r="M115" s="101"/>
      <c r="N115" s="102">
        <v>10501.82</v>
      </c>
      <c r="O115" s="103"/>
      <c r="P115" s="103"/>
      <c r="Q115" s="103"/>
      <c r="AS115" s="49"/>
      <c r="AT115" s="3" t="s">
        <v>304</v>
      </c>
    </row>
    <row r="116" spans="1:52" s="4" customFormat="1" ht="16.5" x14ac:dyDescent="0.3">
      <c r="A116" s="99"/>
      <c r="B116" s="51"/>
      <c r="C116" s="543" t="s">
        <v>307</v>
      </c>
      <c r="D116" s="543"/>
      <c r="E116" s="543"/>
      <c r="F116" s="543"/>
      <c r="G116" s="543"/>
      <c r="H116" s="543"/>
      <c r="I116" s="543"/>
      <c r="J116" s="543"/>
      <c r="K116" s="543"/>
      <c r="L116" s="106">
        <v>492.8</v>
      </c>
      <c r="M116" s="101"/>
      <c r="N116" s="102">
        <v>22062.66</v>
      </c>
      <c r="O116" s="103"/>
      <c r="P116" s="103"/>
      <c r="Q116" s="103"/>
      <c r="AS116" s="49"/>
      <c r="AT116" s="3" t="s">
        <v>307</v>
      </c>
    </row>
    <row r="117" spans="1:52" s="4" customFormat="1" ht="16.5" x14ac:dyDescent="0.3">
      <c r="A117" s="99"/>
      <c r="B117" s="51"/>
      <c r="C117" s="543" t="s">
        <v>308</v>
      </c>
      <c r="D117" s="543"/>
      <c r="E117" s="543"/>
      <c r="F117" s="543"/>
      <c r="G117" s="543"/>
      <c r="H117" s="543"/>
      <c r="I117" s="543"/>
      <c r="J117" s="543"/>
      <c r="K117" s="543"/>
      <c r="L117" s="106">
        <v>478.02</v>
      </c>
      <c r="M117" s="101"/>
      <c r="N117" s="102">
        <v>21400.78</v>
      </c>
      <c r="O117" s="103"/>
      <c r="P117" s="103"/>
      <c r="Q117" s="103"/>
      <c r="AS117" s="49"/>
      <c r="AT117" s="3" t="s">
        <v>308</v>
      </c>
    </row>
    <row r="118" spans="1:52" s="4" customFormat="1" ht="16.5" x14ac:dyDescent="0.3">
      <c r="A118" s="99"/>
      <c r="B118" s="51"/>
      <c r="C118" s="543" t="s">
        <v>309</v>
      </c>
      <c r="D118" s="543"/>
      <c r="E118" s="543"/>
      <c r="F118" s="543"/>
      <c r="G118" s="543"/>
      <c r="H118" s="543"/>
      <c r="I118" s="543"/>
      <c r="J118" s="543"/>
      <c r="K118" s="543"/>
      <c r="L118" s="106">
        <v>234.57</v>
      </c>
      <c r="M118" s="101"/>
      <c r="N118" s="102">
        <v>10501.82</v>
      </c>
      <c r="O118" s="103"/>
      <c r="P118" s="103"/>
      <c r="Q118" s="103"/>
      <c r="AS118" s="49"/>
      <c r="AT118" s="3" t="s">
        <v>309</v>
      </c>
    </row>
    <row r="119" spans="1:52" s="4" customFormat="1" ht="16.5" x14ac:dyDescent="0.3">
      <c r="A119" s="99"/>
      <c r="B119" s="51"/>
      <c r="C119" s="543" t="s">
        <v>310</v>
      </c>
      <c r="D119" s="543"/>
      <c r="E119" s="543"/>
      <c r="F119" s="543"/>
      <c r="G119" s="543"/>
      <c r="H119" s="543"/>
      <c r="I119" s="543"/>
      <c r="J119" s="543"/>
      <c r="K119" s="543"/>
      <c r="L119" s="100">
        <v>4639.43</v>
      </c>
      <c r="M119" s="101"/>
      <c r="N119" s="102">
        <v>41530.86</v>
      </c>
      <c r="O119" s="103"/>
      <c r="P119" s="103"/>
      <c r="Q119" s="103"/>
      <c r="AS119" s="49"/>
      <c r="AT119" s="3" t="s">
        <v>310</v>
      </c>
    </row>
    <row r="120" spans="1:52" s="4" customFormat="1" ht="16.5" x14ac:dyDescent="0.3">
      <c r="A120" s="99"/>
      <c r="B120" s="107"/>
      <c r="C120" s="548" t="s">
        <v>306</v>
      </c>
      <c r="D120" s="548"/>
      <c r="E120" s="548"/>
      <c r="F120" s="548"/>
      <c r="G120" s="548"/>
      <c r="H120" s="548"/>
      <c r="I120" s="548"/>
      <c r="J120" s="548"/>
      <c r="K120" s="548"/>
      <c r="L120" s="108">
        <v>61217.8</v>
      </c>
      <c r="M120" s="109"/>
      <c r="N120" s="110">
        <v>548004.75</v>
      </c>
      <c r="O120" s="103"/>
      <c r="P120" s="103"/>
      <c r="Q120" s="103"/>
      <c r="AS120" s="49"/>
      <c r="AU120" s="49" t="s">
        <v>306</v>
      </c>
    </row>
    <row r="121" spans="1:52" s="4" customFormat="1" ht="16.5" x14ac:dyDescent="0.3">
      <c r="A121" s="99"/>
      <c r="B121" s="51"/>
      <c r="C121" s="543" t="s">
        <v>311</v>
      </c>
      <c r="D121" s="543"/>
      <c r="E121" s="543"/>
      <c r="F121" s="543"/>
      <c r="G121" s="543"/>
      <c r="H121" s="543"/>
      <c r="I121" s="543"/>
      <c r="J121" s="543"/>
      <c r="K121" s="543"/>
      <c r="L121" s="100">
        <v>1469.23</v>
      </c>
      <c r="M121" s="101"/>
      <c r="N121" s="102">
        <v>13152.11</v>
      </c>
      <c r="O121" s="103"/>
      <c r="P121" s="103"/>
      <c r="Q121" s="103"/>
      <c r="AS121" s="49"/>
      <c r="AT121" s="3" t="s">
        <v>311</v>
      </c>
      <c r="AU121" s="49"/>
    </row>
    <row r="122" spans="1:52" s="4" customFormat="1" ht="16.5" x14ac:dyDescent="0.3">
      <c r="A122" s="99"/>
      <c r="B122" s="107"/>
      <c r="C122" s="548" t="s">
        <v>306</v>
      </c>
      <c r="D122" s="548"/>
      <c r="E122" s="548"/>
      <c r="F122" s="548"/>
      <c r="G122" s="548"/>
      <c r="H122" s="548"/>
      <c r="I122" s="548"/>
      <c r="J122" s="548"/>
      <c r="K122" s="548"/>
      <c r="L122" s="108">
        <v>62687.03</v>
      </c>
      <c r="M122" s="109"/>
      <c r="N122" s="110">
        <v>561156.86</v>
      </c>
      <c r="O122" s="103"/>
      <c r="P122" s="103"/>
      <c r="Q122" s="103"/>
      <c r="AS122" s="49"/>
      <c r="AU122" s="49" t="s">
        <v>306</v>
      </c>
    </row>
    <row r="123" spans="1:52" s="4" customFormat="1" ht="16.5" x14ac:dyDescent="0.3">
      <c r="A123" s="99"/>
      <c r="B123" s="107"/>
      <c r="C123" s="548" t="s">
        <v>312</v>
      </c>
      <c r="D123" s="548"/>
      <c r="E123" s="548"/>
      <c r="F123" s="548"/>
      <c r="G123" s="548"/>
      <c r="H123" s="548"/>
      <c r="I123" s="548"/>
      <c r="J123" s="548"/>
      <c r="K123" s="548"/>
      <c r="L123" s="108">
        <v>62687.03</v>
      </c>
      <c r="M123" s="109"/>
      <c r="N123" s="110">
        <v>561156.86</v>
      </c>
      <c r="O123" s="103"/>
      <c r="P123" s="103"/>
      <c r="Q123" s="103"/>
      <c r="AS123" s="49"/>
      <c r="AU123" s="49" t="s">
        <v>312</v>
      </c>
    </row>
    <row r="124" spans="1:52" s="4" customFormat="1" ht="16.5" x14ac:dyDescent="0.3">
      <c r="A124" s="99"/>
      <c r="B124" s="107"/>
      <c r="C124" s="548" t="s">
        <v>313</v>
      </c>
      <c r="D124" s="548"/>
      <c r="E124" s="548"/>
      <c r="F124" s="548"/>
      <c r="G124" s="548"/>
      <c r="H124" s="548"/>
      <c r="I124" s="548"/>
      <c r="J124" s="548"/>
      <c r="K124" s="548"/>
      <c r="L124" s="108">
        <v>62687.03</v>
      </c>
      <c r="M124" s="109"/>
      <c r="N124" s="110">
        <v>561156.86</v>
      </c>
      <c r="O124" s="103"/>
      <c r="P124" s="103"/>
      <c r="Q124" s="103"/>
      <c r="AS124" s="49"/>
      <c r="AU124" s="49"/>
      <c r="AV124" s="49" t="s">
        <v>313</v>
      </c>
    </row>
    <row r="125" spans="1:52" s="4" customFormat="1" ht="1.5" customHeight="1" x14ac:dyDescent="0.25">
      <c r="B125" s="86"/>
      <c r="C125" s="84"/>
      <c r="D125" s="84"/>
      <c r="E125" s="84"/>
      <c r="F125" s="84"/>
      <c r="G125" s="84"/>
      <c r="H125" s="84"/>
      <c r="I125" s="84"/>
      <c r="J125" s="84"/>
      <c r="K125" s="84"/>
      <c r="L125" s="108"/>
      <c r="M125" s="111"/>
      <c r="N125" s="112"/>
    </row>
    <row r="126" spans="1:52" s="4" customFormat="1" ht="25.9" customHeight="1" x14ac:dyDescent="0.25">
      <c r="A126" s="113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</row>
    <row r="127" spans="1:52" s="23" customFormat="1" ht="15" hidden="1" x14ac:dyDescent="0.25">
      <c r="A127" s="6"/>
      <c r="B127" s="115" t="s">
        <v>314</v>
      </c>
      <c r="C127" s="549"/>
      <c r="D127" s="549"/>
      <c r="E127" s="549"/>
      <c r="F127" s="549"/>
      <c r="G127" s="549"/>
      <c r="H127" s="550"/>
      <c r="I127" s="550"/>
      <c r="J127" s="550"/>
      <c r="K127" s="550"/>
      <c r="L127" s="550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 t="s">
        <v>9</v>
      </c>
      <c r="AX127" s="10" t="s">
        <v>9</v>
      </c>
      <c r="AY127" s="10"/>
      <c r="AZ127" s="10"/>
    </row>
    <row r="128" spans="1:52" s="116" customFormat="1" ht="16.149999999999999" hidden="1" customHeight="1" x14ac:dyDescent="0.25">
      <c r="A128" s="8"/>
      <c r="B128" s="115"/>
      <c r="C128" s="551" t="s">
        <v>315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</row>
    <row r="129" spans="1:52" s="23" customFormat="1" ht="15" hidden="1" x14ac:dyDescent="0.25">
      <c r="A129" s="6"/>
      <c r="B129" s="115" t="s">
        <v>316</v>
      </c>
      <c r="C129" s="549"/>
      <c r="D129" s="549"/>
      <c r="E129" s="549"/>
      <c r="F129" s="549"/>
      <c r="G129" s="549"/>
      <c r="H129" s="550"/>
      <c r="I129" s="550"/>
      <c r="J129" s="550"/>
      <c r="K129" s="550"/>
      <c r="L129" s="550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 t="s">
        <v>9</v>
      </c>
      <c r="AZ129" s="10" t="s">
        <v>9</v>
      </c>
    </row>
    <row r="130" spans="1:52" s="116" customFormat="1" ht="16.149999999999999" hidden="1" customHeight="1" x14ac:dyDescent="0.25">
      <c r="A130" s="8"/>
      <c r="C130" s="551" t="s">
        <v>315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</row>
    <row r="131" spans="1:52" s="4" customFormat="1" ht="21" customHeight="1" x14ac:dyDescent="0.25"/>
    <row r="132" spans="1:52" s="23" customFormat="1" ht="22.5" customHeight="1" x14ac:dyDescent="0.25">
      <c r="A132" s="545" t="s">
        <v>317</v>
      </c>
      <c r="B132" s="545"/>
      <c r="C132" s="545"/>
      <c r="D132" s="545"/>
      <c r="E132" s="545"/>
      <c r="F132" s="545"/>
      <c r="G132" s="545"/>
      <c r="H132" s="545"/>
      <c r="I132" s="545"/>
      <c r="J132" s="545"/>
      <c r="K132" s="545"/>
      <c r="L132" s="545"/>
      <c r="M132" s="545"/>
      <c r="N132" s="545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23" customFormat="1" ht="12.75" customHeight="1" x14ac:dyDescent="0.25">
      <c r="A133" s="545" t="s">
        <v>318</v>
      </c>
      <c r="B133" s="545"/>
      <c r="C133" s="545"/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5"/>
      <c r="O133" s="95"/>
      <c r="P133" s="95"/>
      <c r="Q133" s="4"/>
      <c r="R133" s="4"/>
      <c r="S133" s="4"/>
      <c r="T133" s="4"/>
      <c r="U133" s="4"/>
      <c r="V133" s="4"/>
      <c r="W133" s="4"/>
      <c r="X133" s="4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</row>
    <row r="134" spans="1:52" s="23" customFormat="1" ht="12.75" customHeight="1" x14ac:dyDescent="0.25">
      <c r="A134" s="545" t="s">
        <v>319</v>
      </c>
      <c r="B134" s="545"/>
      <c r="C134" s="545"/>
      <c r="D134" s="545"/>
      <c r="E134" s="545"/>
      <c r="F134" s="545"/>
      <c r="G134" s="545"/>
      <c r="H134" s="545"/>
      <c r="I134" s="545"/>
      <c r="J134" s="545"/>
      <c r="K134" s="545"/>
      <c r="L134" s="545"/>
      <c r="M134" s="545"/>
      <c r="N134" s="545"/>
      <c r="O134" s="95"/>
      <c r="P134" s="95"/>
      <c r="Q134" s="4"/>
      <c r="R134" s="4"/>
      <c r="S134" s="4"/>
      <c r="T134" s="4"/>
      <c r="U134" s="4"/>
      <c r="V134" s="4"/>
      <c r="W134" s="4"/>
      <c r="X134" s="4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</row>
    <row r="135" spans="1:52" s="23" customFormat="1" ht="20.25" customHeight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95"/>
      <c r="P135" s="95"/>
      <c r="Q135" s="4"/>
      <c r="R135" s="4"/>
      <c r="S135" s="4"/>
      <c r="T135" s="4"/>
      <c r="U135" s="4"/>
      <c r="V135" s="4"/>
      <c r="W135" s="4"/>
      <c r="X135" s="4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</row>
    <row r="136" spans="1:52" s="4" customFormat="1" ht="15" x14ac:dyDescent="0.25">
      <c r="B136" s="118"/>
      <c r="D136" s="118"/>
      <c r="F136" s="118"/>
    </row>
  </sheetData>
  <mergeCells count="124">
    <mergeCell ref="C7:D7"/>
    <mergeCell ref="A1:N1"/>
    <mergeCell ref="A3:N3"/>
    <mergeCell ref="H5:I5"/>
    <mergeCell ref="A6:D6"/>
    <mergeCell ref="H6:K6"/>
    <mergeCell ref="A134:N134"/>
    <mergeCell ref="C129:G129"/>
    <mergeCell ref="H129:L129"/>
    <mergeCell ref="C130:L130"/>
    <mergeCell ref="A132:N132"/>
    <mergeCell ref="A133:N133"/>
    <mergeCell ref="C123:K123"/>
    <mergeCell ref="C124:K124"/>
    <mergeCell ref="C127:G127"/>
    <mergeCell ref="H127:L127"/>
    <mergeCell ref="C128:L128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6:N96"/>
    <mergeCell ref="C97:E97"/>
    <mergeCell ref="C99:K99"/>
    <mergeCell ref="C101:K101"/>
    <mergeCell ref="C102:K102"/>
    <mergeCell ref="C91:N91"/>
    <mergeCell ref="C92:E92"/>
    <mergeCell ref="C93:E93"/>
    <mergeCell ref="C94:E94"/>
    <mergeCell ref="C95:E95"/>
    <mergeCell ref="C86:E86"/>
    <mergeCell ref="C87:E87"/>
    <mergeCell ref="C88:E88"/>
    <mergeCell ref="C89:E89"/>
    <mergeCell ref="C90:N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A71:N71"/>
    <mergeCell ref="C72:E72"/>
    <mergeCell ref="C73:N73"/>
    <mergeCell ref="C74:E74"/>
    <mergeCell ref="C75:E75"/>
    <mergeCell ref="C65:E65"/>
    <mergeCell ref="C66:N66"/>
    <mergeCell ref="C67:N67"/>
    <mergeCell ref="C68:E68"/>
    <mergeCell ref="C70:K70"/>
    <mergeCell ref="C60:E60"/>
    <mergeCell ref="C61:E61"/>
    <mergeCell ref="C62:E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9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4388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17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17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4520.5600000000004</v>
      </c>
      <c r="D36" s="26" t="s">
        <v>27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1953.88</v>
      </c>
      <c r="D38" s="26" t="s">
        <v>31</v>
      </c>
      <c r="E38" s="27" t="s">
        <v>28</v>
      </c>
      <c r="G38" s="23" t="s">
        <v>32</v>
      </c>
      <c r="I38" s="23"/>
      <c r="J38" s="23"/>
      <c r="K38" s="23"/>
      <c r="L38" s="25">
        <v>235.84</v>
      </c>
      <c r="M38" s="33" t="s">
        <v>33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2126.17</v>
      </c>
      <c r="D39" s="34" t="s">
        <v>35</v>
      </c>
      <c r="E39" s="27" t="s">
        <v>28</v>
      </c>
      <c r="G39" s="23" t="s">
        <v>36</v>
      </c>
      <c r="I39" s="23"/>
      <c r="J39" s="23"/>
      <c r="K39" s="23"/>
      <c r="L39" s="531">
        <v>585.54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125.29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34.5" x14ac:dyDescent="0.25">
      <c r="A48" s="41" t="s">
        <v>56</v>
      </c>
      <c r="B48" s="42" t="s">
        <v>57</v>
      </c>
      <c r="C48" s="542" t="s">
        <v>58</v>
      </c>
      <c r="D48" s="542"/>
      <c r="E48" s="542"/>
      <c r="F48" s="43" t="s">
        <v>59</v>
      </c>
      <c r="G48" s="44">
        <v>0.64</v>
      </c>
      <c r="H48" s="45">
        <v>1</v>
      </c>
      <c r="I48" s="46">
        <v>0.64</v>
      </c>
      <c r="J48" s="47"/>
      <c r="K48" s="44"/>
      <c r="L48" s="47"/>
      <c r="M48" s="44"/>
      <c r="N48" s="48"/>
      <c r="AI48" s="40"/>
      <c r="AJ48" s="49" t="s">
        <v>58</v>
      </c>
    </row>
    <row r="49" spans="1:41" s="4" customFormat="1" ht="23.25" x14ac:dyDescent="0.25">
      <c r="A49" s="50"/>
      <c r="B49" s="51" t="s">
        <v>60</v>
      </c>
      <c r="C49" s="545" t="s">
        <v>61</v>
      </c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6"/>
      <c r="AI49" s="40"/>
      <c r="AJ49" s="49"/>
      <c r="AK49" s="3" t="s">
        <v>61</v>
      </c>
    </row>
    <row r="50" spans="1:41" s="4" customFormat="1" ht="68.25" x14ac:dyDescent="0.25">
      <c r="A50" s="50"/>
      <c r="B50" s="51" t="s">
        <v>62</v>
      </c>
      <c r="C50" s="545" t="s">
        <v>63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K50" s="3" t="s">
        <v>63</v>
      </c>
    </row>
    <row r="51" spans="1:41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148.01</v>
      </c>
      <c r="K51" s="57">
        <v>0.34499999999999997</v>
      </c>
      <c r="L51" s="56">
        <v>32.68</v>
      </c>
      <c r="M51" s="58">
        <v>44.77</v>
      </c>
      <c r="N51" s="59">
        <v>1463.08</v>
      </c>
      <c r="AI51" s="40"/>
      <c r="AJ51" s="49"/>
      <c r="AL51" s="3" t="s">
        <v>64</v>
      </c>
    </row>
    <row r="52" spans="1:41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56">
        <v>553.1</v>
      </c>
      <c r="K52" s="57">
        <v>0.34499999999999997</v>
      </c>
      <c r="L52" s="56">
        <v>122.12</v>
      </c>
      <c r="M52" s="58">
        <v>13.24</v>
      </c>
      <c r="N52" s="59">
        <v>1616.87</v>
      </c>
      <c r="AI52" s="40"/>
      <c r="AJ52" s="49"/>
      <c r="AL52" s="3" t="s">
        <v>66</v>
      </c>
    </row>
    <row r="53" spans="1:41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31.38</v>
      </c>
      <c r="K53" s="57">
        <v>0.34499999999999997</v>
      </c>
      <c r="L53" s="56">
        <v>6.93</v>
      </c>
      <c r="M53" s="58">
        <v>44.77</v>
      </c>
      <c r="N53" s="60">
        <v>310.26</v>
      </c>
      <c r="AI53" s="40"/>
      <c r="AJ53" s="49"/>
      <c r="AL53" s="3" t="s">
        <v>68</v>
      </c>
    </row>
    <row r="54" spans="1:41" s="4" customFormat="1" ht="15" x14ac:dyDescent="0.25">
      <c r="A54" s="52"/>
      <c r="B54" s="51" t="s">
        <v>69</v>
      </c>
      <c r="C54" s="543" t="s">
        <v>70</v>
      </c>
      <c r="D54" s="543"/>
      <c r="E54" s="543"/>
      <c r="F54" s="54"/>
      <c r="G54" s="55"/>
      <c r="H54" s="55"/>
      <c r="I54" s="55"/>
      <c r="J54" s="56">
        <v>175.98</v>
      </c>
      <c r="K54" s="61">
        <v>0</v>
      </c>
      <c r="L54" s="56">
        <v>0</v>
      </c>
      <c r="M54" s="58">
        <v>8.16</v>
      </c>
      <c r="N54" s="62"/>
      <c r="AI54" s="40"/>
      <c r="AJ54" s="49"/>
      <c r="AL54" s="3" t="s">
        <v>70</v>
      </c>
    </row>
    <row r="55" spans="1:41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64">
        <v>16.5</v>
      </c>
      <c r="H55" s="57">
        <v>0.34499999999999997</v>
      </c>
      <c r="I55" s="65">
        <v>3.6432000000000002</v>
      </c>
      <c r="J55" s="66"/>
      <c r="K55" s="55"/>
      <c r="L55" s="66"/>
      <c r="M55" s="55"/>
      <c r="N55" s="62"/>
      <c r="AI55" s="40"/>
      <c r="AJ55" s="49"/>
      <c r="AM55" s="3" t="s">
        <v>71</v>
      </c>
    </row>
    <row r="56" spans="1:41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64">
        <v>2.5</v>
      </c>
      <c r="H56" s="57">
        <v>0.34499999999999997</v>
      </c>
      <c r="I56" s="57">
        <v>0.55200000000000005</v>
      </c>
      <c r="J56" s="66"/>
      <c r="K56" s="55"/>
      <c r="L56" s="66"/>
      <c r="M56" s="55"/>
      <c r="N56" s="62"/>
      <c r="AI56" s="40"/>
      <c r="AJ56" s="49"/>
      <c r="AM56" s="3" t="s">
        <v>73</v>
      </c>
    </row>
    <row r="57" spans="1:41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0">
        <v>877.09</v>
      </c>
      <c r="K57" s="69"/>
      <c r="L57" s="70">
        <v>154.80000000000001</v>
      </c>
      <c r="M57" s="69"/>
      <c r="N57" s="71">
        <v>3079.95</v>
      </c>
      <c r="AI57" s="40"/>
      <c r="AJ57" s="49"/>
      <c r="AN57" s="3" t="s">
        <v>74</v>
      </c>
    </row>
    <row r="58" spans="1:41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39.61</v>
      </c>
      <c r="M58" s="55"/>
      <c r="N58" s="59">
        <v>1773.34</v>
      </c>
      <c r="AI58" s="40"/>
      <c r="AJ58" s="49"/>
      <c r="AM58" s="3" t="s">
        <v>75</v>
      </c>
    </row>
    <row r="59" spans="1:41" s="4" customFormat="1" ht="23.25" x14ac:dyDescent="0.25">
      <c r="A59" s="63"/>
      <c r="B59" s="51" t="s">
        <v>76</v>
      </c>
      <c r="C59" s="543" t="s">
        <v>77</v>
      </c>
      <c r="D59" s="543"/>
      <c r="E59" s="543"/>
      <c r="F59" s="54" t="s">
        <v>78</v>
      </c>
      <c r="G59" s="61">
        <v>95</v>
      </c>
      <c r="H59" s="55"/>
      <c r="I59" s="61">
        <v>95</v>
      </c>
      <c r="J59" s="66"/>
      <c r="K59" s="55"/>
      <c r="L59" s="56">
        <v>37.630000000000003</v>
      </c>
      <c r="M59" s="55"/>
      <c r="N59" s="59">
        <v>1684.67</v>
      </c>
      <c r="AI59" s="40"/>
      <c r="AJ59" s="49"/>
      <c r="AM59" s="3" t="s">
        <v>77</v>
      </c>
    </row>
    <row r="60" spans="1:41" s="4" customFormat="1" ht="23.25" x14ac:dyDescent="0.25">
      <c r="A60" s="63"/>
      <c r="B60" s="51" t="s">
        <v>79</v>
      </c>
      <c r="C60" s="543" t="s">
        <v>80</v>
      </c>
      <c r="D60" s="543"/>
      <c r="E60" s="543"/>
      <c r="F60" s="54" t="s">
        <v>78</v>
      </c>
      <c r="G60" s="61">
        <v>45</v>
      </c>
      <c r="H60" s="55"/>
      <c r="I60" s="61">
        <v>45</v>
      </c>
      <c r="J60" s="66"/>
      <c r="K60" s="55"/>
      <c r="L60" s="56">
        <v>17.82</v>
      </c>
      <c r="M60" s="55"/>
      <c r="N60" s="60">
        <v>798</v>
      </c>
      <c r="AI60" s="40"/>
      <c r="AJ60" s="49"/>
      <c r="AM60" s="3" t="s">
        <v>80</v>
      </c>
    </row>
    <row r="61" spans="1:41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210.25</v>
      </c>
      <c r="M61" s="69"/>
      <c r="N61" s="75">
        <v>5562.62</v>
      </c>
      <c r="AI61" s="40"/>
      <c r="AJ61" s="49"/>
      <c r="AO61" s="49" t="s">
        <v>81</v>
      </c>
    </row>
    <row r="62" spans="1:41" s="4" customFormat="1" ht="34.5" x14ac:dyDescent="0.25">
      <c r="A62" s="41" t="s">
        <v>65</v>
      </c>
      <c r="B62" s="42" t="s">
        <v>82</v>
      </c>
      <c r="C62" s="542" t="s">
        <v>83</v>
      </c>
      <c r="D62" s="542"/>
      <c r="E62" s="542"/>
      <c r="F62" s="43" t="s">
        <v>59</v>
      </c>
      <c r="G62" s="44">
        <v>0.32</v>
      </c>
      <c r="H62" s="45">
        <v>1</v>
      </c>
      <c r="I62" s="46">
        <v>0.32</v>
      </c>
      <c r="J62" s="47"/>
      <c r="K62" s="44"/>
      <c r="L62" s="47"/>
      <c r="M62" s="44"/>
      <c r="N62" s="48"/>
      <c r="AI62" s="40"/>
      <c r="AJ62" s="49" t="s">
        <v>83</v>
      </c>
      <c r="AO62" s="49"/>
    </row>
    <row r="63" spans="1:41" s="4" customFormat="1" ht="23.25" x14ac:dyDescent="0.25">
      <c r="A63" s="50"/>
      <c r="B63" s="51" t="s">
        <v>60</v>
      </c>
      <c r="C63" s="545" t="s">
        <v>61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K63" s="3" t="s">
        <v>61</v>
      </c>
      <c r="AO63" s="49"/>
    </row>
    <row r="64" spans="1:41" s="4" customFormat="1" ht="68.25" x14ac:dyDescent="0.25">
      <c r="A64" s="50"/>
      <c r="B64" s="51" t="s">
        <v>62</v>
      </c>
      <c r="C64" s="545" t="s">
        <v>63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K64" s="3" t="s">
        <v>63</v>
      </c>
      <c r="AO64" s="49"/>
    </row>
    <row r="65" spans="1:42" s="4" customFormat="1" ht="15" x14ac:dyDescent="0.25">
      <c r="A65" s="52"/>
      <c r="B65" s="51" t="s">
        <v>56</v>
      </c>
      <c r="C65" s="543" t="s">
        <v>64</v>
      </c>
      <c r="D65" s="543"/>
      <c r="E65" s="543"/>
      <c r="F65" s="54"/>
      <c r="G65" s="55"/>
      <c r="H65" s="55"/>
      <c r="I65" s="55"/>
      <c r="J65" s="56">
        <v>860.22</v>
      </c>
      <c r="K65" s="57">
        <v>0.34499999999999997</v>
      </c>
      <c r="L65" s="56">
        <v>94.97</v>
      </c>
      <c r="M65" s="58">
        <v>44.77</v>
      </c>
      <c r="N65" s="59">
        <v>4251.8100000000004</v>
      </c>
      <c r="AI65" s="40"/>
      <c r="AJ65" s="49"/>
      <c r="AL65" s="3" t="s">
        <v>64</v>
      </c>
      <c r="AO65" s="49"/>
    </row>
    <row r="66" spans="1:42" s="4" customFormat="1" ht="15" x14ac:dyDescent="0.25">
      <c r="A66" s="52"/>
      <c r="B66" s="51" t="s">
        <v>65</v>
      </c>
      <c r="C66" s="543" t="s">
        <v>66</v>
      </c>
      <c r="D66" s="543"/>
      <c r="E66" s="543"/>
      <c r="F66" s="54"/>
      <c r="G66" s="55"/>
      <c r="H66" s="55"/>
      <c r="I66" s="55"/>
      <c r="J66" s="76">
        <v>1757.22</v>
      </c>
      <c r="K66" s="57">
        <v>0.34499999999999997</v>
      </c>
      <c r="L66" s="56">
        <v>194</v>
      </c>
      <c r="M66" s="58">
        <v>13.24</v>
      </c>
      <c r="N66" s="59">
        <v>2568.56</v>
      </c>
      <c r="AI66" s="40"/>
      <c r="AJ66" s="49"/>
      <c r="AL66" s="3" t="s">
        <v>66</v>
      </c>
      <c r="AO66" s="49"/>
    </row>
    <row r="67" spans="1:42" s="4" customFormat="1" ht="15" x14ac:dyDescent="0.25">
      <c r="A67" s="52"/>
      <c r="B67" s="51" t="s">
        <v>67</v>
      </c>
      <c r="C67" s="543" t="s">
        <v>68</v>
      </c>
      <c r="D67" s="543"/>
      <c r="E67" s="543"/>
      <c r="F67" s="54"/>
      <c r="G67" s="55"/>
      <c r="H67" s="55"/>
      <c r="I67" s="55"/>
      <c r="J67" s="56">
        <v>101.91</v>
      </c>
      <c r="K67" s="57">
        <v>0.34499999999999997</v>
      </c>
      <c r="L67" s="56">
        <v>11.25</v>
      </c>
      <c r="M67" s="58">
        <v>44.77</v>
      </c>
      <c r="N67" s="60">
        <v>503.66</v>
      </c>
      <c r="AI67" s="40"/>
      <c r="AJ67" s="49"/>
      <c r="AL67" s="3" t="s">
        <v>68</v>
      </c>
      <c r="AO67" s="49"/>
    </row>
    <row r="68" spans="1:42" s="4" customFormat="1" ht="15" x14ac:dyDescent="0.25">
      <c r="A68" s="52"/>
      <c r="B68" s="51" t="s">
        <v>69</v>
      </c>
      <c r="C68" s="543" t="s">
        <v>70</v>
      </c>
      <c r="D68" s="543"/>
      <c r="E68" s="543"/>
      <c r="F68" s="54"/>
      <c r="G68" s="55"/>
      <c r="H68" s="55"/>
      <c r="I68" s="55"/>
      <c r="J68" s="76">
        <v>11242.59</v>
      </c>
      <c r="K68" s="61">
        <v>0</v>
      </c>
      <c r="L68" s="56">
        <v>0</v>
      </c>
      <c r="M68" s="58">
        <v>8.16</v>
      </c>
      <c r="N68" s="62"/>
      <c r="AI68" s="40"/>
      <c r="AJ68" s="49"/>
      <c r="AL68" s="3" t="s">
        <v>70</v>
      </c>
      <c r="AO68" s="49"/>
    </row>
    <row r="69" spans="1:42" s="4" customFormat="1" ht="15" x14ac:dyDescent="0.25">
      <c r="A69" s="63"/>
      <c r="B69" s="51"/>
      <c r="C69" s="543" t="s">
        <v>71</v>
      </c>
      <c r="D69" s="543"/>
      <c r="E69" s="543"/>
      <c r="F69" s="54" t="s">
        <v>72</v>
      </c>
      <c r="G69" s="64">
        <v>95.9</v>
      </c>
      <c r="H69" s="57">
        <v>0.34499999999999997</v>
      </c>
      <c r="I69" s="77">
        <v>10.58736</v>
      </c>
      <c r="J69" s="66"/>
      <c r="K69" s="55"/>
      <c r="L69" s="66"/>
      <c r="M69" s="55"/>
      <c r="N69" s="62"/>
      <c r="AI69" s="40"/>
      <c r="AJ69" s="49"/>
      <c r="AM69" s="3" t="s">
        <v>71</v>
      </c>
      <c r="AO69" s="49"/>
    </row>
    <row r="70" spans="1:42" s="4" customFormat="1" ht="15" x14ac:dyDescent="0.25">
      <c r="A70" s="63"/>
      <c r="B70" s="51"/>
      <c r="C70" s="543" t="s">
        <v>73</v>
      </c>
      <c r="D70" s="543"/>
      <c r="E70" s="543"/>
      <c r="F70" s="54" t="s">
        <v>72</v>
      </c>
      <c r="G70" s="58">
        <v>8.1199999999999992</v>
      </c>
      <c r="H70" s="57">
        <v>0.34499999999999997</v>
      </c>
      <c r="I70" s="78">
        <v>0.89644800000000002</v>
      </c>
      <c r="J70" s="66"/>
      <c r="K70" s="55"/>
      <c r="L70" s="66"/>
      <c r="M70" s="55"/>
      <c r="N70" s="62"/>
      <c r="AI70" s="40"/>
      <c r="AJ70" s="49"/>
      <c r="AM70" s="3" t="s">
        <v>73</v>
      </c>
      <c r="AO70" s="49"/>
    </row>
    <row r="71" spans="1:42" s="4" customFormat="1" ht="15" x14ac:dyDescent="0.25">
      <c r="A71" s="67"/>
      <c r="B71" s="51"/>
      <c r="C71" s="547" t="s">
        <v>74</v>
      </c>
      <c r="D71" s="547"/>
      <c r="E71" s="547"/>
      <c r="F71" s="68"/>
      <c r="G71" s="69"/>
      <c r="H71" s="69"/>
      <c r="I71" s="69"/>
      <c r="J71" s="79">
        <v>13860.03</v>
      </c>
      <c r="K71" s="69"/>
      <c r="L71" s="70">
        <v>288.97000000000003</v>
      </c>
      <c r="M71" s="69"/>
      <c r="N71" s="71">
        <v>6820.37</v>
      </c>
      <c r="AI71" s="40"/>
      <c r="AJ71" s="49"/>
      <c r="AN71" s="3" t="s">
        <v>74</v>
      </c>
      <c r="AO71" s="49"/>
    </row>
    <row r="72" spans="1:42" s="4" customFormat="1" ht="15" x14ac:dyDescent="0.25">
      <c r="A72" s="63"/>
      <c r="B72" s="51"/>
      <c r="C72" s="543" t="s">
        <v>75</v>
      </c>
      <c r="D72" s="543"/>
      <c r="E72" s="543"/>
      <c r="F72" s="54"/>
      <c r="G72" s="55"/>
      <c r="H72" s="55"/>
      <c r="I72" s="55"/>
      <c r="J72" s="66"/>
      <c r="K72" s="55"/>
      <c r="L72" s="56">
        <v>106.22</v>
      </c>
      <c r="M72" s="55"/>
      <c r="N72" s="59">
        <v>4755.47</v>
      </c>
      <c r="AI72" s="40"/>
      <c r="AJ72" s="49"/>
      <c r="AM72" s="3" t="s">
        <v>75</v>
      </c>
      <c r="AO72" s="49"/>
    </row>
    <row r="73" spans="1:42" s="4" customFormat="1" ht="23.25" x14ac:dyDescent="0.25">
      <c r="A73" s="63"/>
      <c r="B73" s="51" t="s">
        <v>76</v>
      </c>
      <c r="C73" s="543" t="s">
        <v>77</v>
      </c>
      <c r="D73" s="543"/>
      <c r="E73" s="543"/>
      <c r="F73" s="54" t="s">
        <v>78</v>
      </c>
      <c r="G73" s="61">
        <v>95</v>
      </c>
      <c r="H73" s="55"/>
      <c r="I73" s="61">
        <v>95</v>
      </c>
      <c r="J73" s="66"/>
      <c r="K73" s="55"/>
      <c r="L73" s="56">
        <v>100.91</v>
      </c>
      <c r="M73" s="55"/>
      <c r="N73" s="59">
        <v>4517.7</v>
      </c>
      <c r="AI73" s="40"/>
      <c r="AJ73" s="49"/>
      <c r="AM73" s="3" t="s">
        <v>77</v>
      </c>
      <c r="AO73" s="49"/>
    </row>
    <row r="74" spans="1:42" s="4" customFormat="1" ht="23.25" x14ac:dyDescent="0.25">
      <c r="A74" s="63"/>
      <c r="B74" s="51" t="s">
        <v>79</v>
      </c>
      <c r="C74" s="543" t="s">
        <v>80</v>
      </c>
      <c r="D74" s="543"/>
      <c r="E74" s="543"/>
      <c r="F74" s="54" t="s">
        <v>78</v>
      </c>
      <c r="G74" s="61">
        <v>45</v>
      </c>
      <c r="H74" s="55"/>
      <c r="I74" s="61">
        <v>45</v>
      </c>
      <c r="J74" s="66"/>
      <c r="K74" s="55"/>
      <c r="L74" s="56">
        <v>47.8</v>
      </c>
      <c r="M74" s="55"/>
      <c r="N74" s="59">
        <v>2139.96</v>
      </c>
      <c r="AI74" s="40"/>
      <c r="AJ74" s="49"/>
      <c r="AM74" s="3" t="s">
        <v>80</v>
      </c>
      <c r="AO74" s="49"/>
    </row>
    <row r="75" spans="1:42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74">
        <v>437.68</v>
      </c>
      <c r="M75" s="69"/>
      <c r="N75" s="75">
        <v>13478.03</v>
      </c>
      <c r="AI75" s="40"/>
      <c r="AJ75" s="49"/>
      <c r="AO75" s="49" t="s">
        <v>81</v>
      </c>
    </row>
    <row r="76" spans="1:42" s="4" customFormat="1" ht="34.5" x14ac:dyDescent="0.25">
      <c r="A76" s="41" t="s">
        <v>67</v>
      </c>
      <c r="B76" s="42" t="s">
        <v>84</v>
      </c>
      <c r="C76" s="542" t="s">
        <v>85</v>
      </c>
      <c r="D76" s="542"/>
      <c r="E76" s="542"/>
      <c r="F76" s="43" t="s">
        <v>86</v>
      </c>
      <c r="G76" s="44">
        <v>3.16</v>
      </c>
      <c r="H76" s="45">
        <v>1</v>
      </c>
      <c r="I76" s="46">
        <v>3.16</v>
      </c>
      <c r="J76" s="47"/>
      <c r="K76" s="44"/>
      <c r="L76" s="47"/>
      <c r="M76" s="44"/>
      <c r="N76" s="48"/>
      <c r="AI76" s="40"/>
      <c r="AJ76" s="49" t="s">
        <v>85</v>
      </c>
      <c r="AO76" s="49"/>
    </row>
    <row r="77" spans="1:42" s="4" customFormat="1" ht="15" x14ac:dyDescent="0.25">
      <c r="A77" s="67"/>
      <c r="B77" s="53"/>
      <c r="C77" s="543" t="s">
        <v>87</v>
      </c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4"/>
      <c r="AI77" s="40"/>
      <c r="AJ77" s="49"/>
      <c r="AO77" s="49"/>
      <c r="AP77" s="3" t="s">
        <v>87</v>
      </c>
    </row>
    <row r="78" spans="1:42" s="4" customFormat="1" ht="68.25" x14ac:dyDescent="0.25">
      <c r="A78" s="50"/>
      <c r="B78" s="51" t="s">
        <v>62</v>
      </c>
      <c r="C78" s="545" t="s">
        <v>63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K78" s="3" t="s">
        <v>63</v>
      </c>
      <c r="AO78" s="49"/>
    </row>
    <row r="79" spans="1:42" s="4" customFormat="1" ht="15" x14ac:dyDescent="0.25">
      <c r="A79" s="52"/>
      <c r="B79" s="51" t="s">
        <v>56</v>
      </c>
      <c r="C79" s="543" t="s">
        <v>64</v>
      </c>
      <c r="D79" s="543"/>
      <c r="E79" s="543"/>
      <c r="F79" s="54"/>
      <c r="G79" s="55"/>
      <c r="H79" s="55"/>
      <c r="I79" s="55"/>
      <c r="J79" s="56">
        <v>7.76</v>
      </c>
      <c r="K79" s="58">
        <v>1.1499999999999999</v>
      </c>
      <c r="L79" s="56">
        <v>28.2</v>
      </c>
      <c r="M79" s="58">
        <v>44.77</v>
      </c>
      <c r="N79" s="59">
        <v>1262.51</v>
      </c>
      <c r="AI79" s="40"/>
      <c r="AJ79" s="49"/>
      <c r="AL79" s="3" t="s">
        <v>64</v>
      </c>
      <c r="AO79" s="49"/>
    </row>
    <row r="80" spans="1:42" s="4" customFormat="1" ht="15" x14ac:dyDescent="0.25">
      <c r="A80" s="52"/>
      <c r="B80" s="51" t="s">
        <v>65</v>
      </c>
      <c r="C80" s="543" t="s">
        <v>66</v>
      </c>
      <c r="D80" s="543"/>
      <c r="E80" s="543"/>
      <c r="F80" s="54"/>
      <c r="G80" s="55"/>
      <c r="H80" s="55"/>
      <c r="I80" s="55"/>
      <c r="J80" s="76">
        <v>1293.92</v>
      </c>
      <c r="K80" s="58">
        <v>1.1499999999999999</v>
      </c>
      <c r="L80" s="76">
        <v>4702.1099999999997</v>
      </c>
      <c r="M80" s="58">
        <v>13.24</v>
      </c>
      <c r="N80" s="59">
        <v>62255.94</v>
      </c>
      <c r="AI80" s="40"/>
      <c r="AJ80" s="49"/>
      <c r="AL80" s="3" t="s">
        <v>66</v>
      </c>
      <c r="AO80" s="49"/>
    </row>
    <row r="81" spans="1:43" s="4" customFormat="1" ht="15" x14ac:dyDescent="0.25">
      <c r="A81" s="52"/>
      <c r="B81" s="51" t="s">
        <v>67</v>
      </c>
      <c r="C81" s="543" t="s">
        <v>68</v>
      </c>
      <c r="D81" s="543"/>
      <c r="E81" s="543"/>
      <c r="F81" s="54"/>
      <c r="G81" s="55"/>
      <c r="H81" s="55"/>
      <c r="I81" s="55"/>
      <c r="J81" s="56">
        <v>32.909999999999997</v>
      </c>
      <c r="K81" s="58">
        <v>1.1499999999999999</v>
      </c>
      <c r="L81" s="56">
        <v>119.59</v>
      </c>
      <c r="M81" s="58">
        <v>44.77</v>
      </c>
      <c r="N81" s="59">
        <v>5354.04</v>
      </c>
      <c r="AI81" s="40"/>
      <c r="AJ81" s="49"/>
      <c r="AL81" s="3" t="s">
        <v>68</v>
      </c>
      <c r="AO81" s="49"/>
    </row>
    <row r="82" spans="1:43" s="4" customFormat="1" ht="15" x14ac:dyDescent="0.25">
      <c r="A82" s="52"/>
      <c r="B82" s="51" t="s">
        <v>69</v>
      </c>
      <c r="C82" s="543" t="s">
        <v>70</v>
      </c>
      <c r="D82" s="543"/>
      <c r="E82" s="543"/>
      <c r="F82" s="54"/>
      <c r="G82" s="55"/>
      <c r="H82" s="55"/>
      <c r="I82" s="55"/>
      <c r="J82" s="56">
        <v>21.02</v>
      </c>
      <c r="K82" s="55"/>
      <c r="L82" s="56">
        <v>66.42</v>
      </c>
      <c r="M82" s="58">
        <v>8.16</v>
      </c>
      <c r="N82" s="60">
        <v>541.99</v>
      </c>
      <c r="AI82" s="40"/>
      <c r="AJ82" s="49"/>
      <c r="AL82" s="3" t="s">
        <v>70</v>
      </c>
      <c r="AO82" s="49"/>
    </row>
    <row r="83" spans="1:43" s="4" customFormat="1" ht="15" x14ac:dyDescent="0.25">
      <c r="A83" s="63"/>
      <c r="B83" s="51"/>
      <c r="C83" s="543" t="s">
        <v>71</v>
      </c>
      <c r="D83" s="543"/>
      <c r="E83" s="543"/>
      <c r="F83" s="54" t="s">
        <v>72</v>
      </c>
      <c r="G83" s="58">
        <v>0.91</v>
      </c>
      <c r="H83" s="58">
        <v>1.1499999999999999</v>
      </c>
      <c r="I83" s="77">
        <v>3.30694</v>
      </c>
      <c r="J83" s="66"/>
      <c r="K83" s="55"/>
      <c r="L83" s="66"/>
      <c r="M83" s="55"/>
      <c r="N83" s="62"/>
      <c r="AI83" s="40"/>
      <c r="AJ83" s="49"/>
      <c r="AM83" s="3" t="s">
        <v>71</v>
      </c>
      <c r="AO83" s="49"/>
    </row>
    <row r="84" spans="1:43" s="4" customFormat="1" ht="15" x14ac:dyDescent="0.25">
      <c r="A84" s="63"/>
      <c r="B84" s="51"/>
      <c r="C84" s="543" t="s">
        <v>73</v>
      </c>
      <c r="D84" s="543"/>
      <c r="E84" s="543"/>
      <c r="F84" s="54" t="s">
        <v>72</v>
      </c>
      <c r="G84" s="64">
        <v>2.1</v>
      </c>
      <c r="H84" s="58">
        <v>1.1499999999999999</v>
      </c>
      <c r="I84" s="65">
        <v>7.6314000000000002</v>
      </c>
      <c r="J84" s="66"/>
      <c r="K84" s="55"/>
      <c r="L84" s="66"/>
      <c r="M84" s="55"/>
      <c r="N84" s="62"/>
      <c r="AI84" s="40"/>
      <c r="AJ84" s="49"/>
      <c r="AM84" s="3" t="s">
        <v>73</v>
      </c>
      <c r="AO84" s="49"/>
    </row>
    <row r="85" spans="1:43" s="4" customFormat="1" ht="15" x14ac:dyDescent="0.25">
      <c r="A85" s="67"/>
      <c r="B85" s="51"/>
      <c r="C85" s="547" t="s">
        <v>74</v>
      </c>
      <c r="D85" s="547"/>
      <c r="E85" s="547"/>
      <c r="F85" s="68"/>
      <c r="G85" s="69"/>
      <c r="H85" s="69"/>
      <c r="I85" s="69"/>
      <c r="J85" s="79">
        <v>1322.7</v>
      </c>
      <c r="K85" s="69"/>
      <c r="L85" s="79">
        <v>4796.7299999999996</v>
      </c>
      <c r="M85" s="69"/>
      <c r="N85" s="71">
        <v>64060.44</v>
      </c>
      <c r="AI85" s="40"/>
      <c r="AJ85" s="49"/>
      <c r="AN85" s="3" t="s">
        <v>74</v>
      </c>
      <c r="AO85" s="49"/>
    </row>
    <row r="86" spans="1:43" s="4" customFormat="1" ht="15" x14ac:dyDescent="0.25">
      <c r="A86" s="63"/>
      <c r="B86" s="51"/>
      <c r="C86" s="543" t="s">
        <v>75</v>
      </c>
      <c r="D86" s="543"/>
      <c r="E86" s="543"/>
      <c r="F86" s="54"/>
      <c r="G86" s="55"/>
      <c r="H86" s="55"/>
      <c r="I86" s="55"/>
      <c r="J86" s="66"/>
      <c r="K86" s="55"/>
      <c r="L86" s="56">
        <v>147.79</v>
      </c>
      <c r="M86" s="55"/>
      <c r="N86" s="59">
        <v>6616.55</v>
      </c>
      <c r="AI86" s="40"/>
      <c r="AJ86" s="49"/>
      <c r="AM86" s="3" t="s">
        <v>75</v>
      </c>
      <c r="AO86" s="49"/>
    </row>
    <row r="87" spans="1:43" s="4" customFormat="1" ht="57" x14ac:dyDescent="0.25">
      <c r="A87" s="63"/>
      <c r="B87" s="51" t="s">
        <v>88</v>
      </c>
      <c r="C87" s="543" t="s">
        <v>89</v>
      </c>
      <c r="D87" s="543"/>
      <c r="E87" s="543"/>
      <c r="F87" s="54" t="s">
        <v>78</v>
      </c>
      <c r="G87" s="61">
        <v>91</v>
      </c>
      <c r="H87" s="55"/>
      <c r="I87" s="61">
        <v>91</v>
      </c>
      <c r="J87" s="66"/>
      <c r="K87" s="55"/>
      <c r="L87" s="56">
        <v>134.49</v>
      </c>
      <c r="M87" s="55"/>
      <c r="N87" s="59">
        <v>6021.06</v>
      </c>
      <c r="AI87" s="40"/>
      <c r="AJ87" s="49"/>
      <c r="AM87" s="3" t="s">
        <v>89</v>
      </c>
      <c r="AO87" s="49"/>
    </row>
    <row r="88" spans="1:43" s="4" customFormat="1" ht="57" x14ac:dyDescent="0.25">
      <c r="A88" s="63"/>
      <c r="B88" s="51" t="s">
        <v>90</v>
      </c>
      <c r="C88" s="543" t="s">
        <v>91</v>
      </c>
      <c r="D88" s="543"/>
      <c r="E88" s="543"/>
      <c r="F88" s="54" t="s">
        <v>78</v>
      </c>
      <c r="G88" s="61">
        <v>52</v>
      </c>
      <c r="H88" s="55"/>
      <c r="I88" s="61">
        <v>52</v>
      </c>
      <c r="J88" s="66"/>
      <c r="K88" s="55"/>
      <c r="L88" s="56">
        <v>76.849999999999994</v>
      </c>
      <c r="M88" s="55"/>
      <c r="N88" s="59">
        <v>3440.61</v>
      </c>
      <c r="AI88" s="40"/>
      <c r="AJ88" s="49"/>
      <c r="AM88" s="3" t="s">
        <v>91</v>
      </c>
      <c r="AO88" s="49"/>
    </row>
    <row r="89" spans="1:43" s="4" customFormat="1" ht="15" x14ac:dyDescent="0.25">
      <c r="A89" s="72"/>
      <c r="B89" s="73"/>
      <c r="C89" s="542" t="s">
        <v>81</v>
      </c>
      <c r="D89" s="542"/>
      <c r="E89" s="542"/>
      <c r="F89" s="43"/>
      <c r="G89" s="44"/>
      <c r="H89" s="44"/>
      <c r="I89" s="44"/>
      <c r="J89" s="47"/>
      <c r="K89" s="44"/>
      <c r="L89" s="80">
        <v>5008.07</v>
      </c>
      <c r="M89" s="69"/>
      <c r="N89" s="75">
        <v>73522.11</v>
      </c>
      <c r="AI89" s="40"/>
      <c r="AJ89" s="49"/>
      <c r="AO89" s="49" t="s">
        <v>81</v>
      </c>
    </row>
    <row r="90" spans="1:43" s="4" customFormat="1" ht="34.5" x14ac:dyDescent="0.25">
      <c r="A90" s="41" t="s">
        <v>69</v>
      </c>
      <c r="B90" s="42" t="s">
        <v>92</v>
      </c>
      <c r="C90" s="542" t="s">
        <v>93</v>
      </c>
      <c r="D90" s="542"/>
      <c r="E90" s="542"/>
      <c r="F90" s="43" t="s">
        <v>94</v>
      </c>
      <c r="G90" s="44">
        <v>7.9</v>
      </c>
      <c r="H90" s="45">
        <v>1</v>
      </c>
      <c r="I90" s="81">
        <v>7.9</v>
      </c>
      <c r="J90" s="74">
        <v>42.98</v>
      </c>
      <c r="K90" s="44"/>
      <c r="L90" s="74">
        <v>339.54</v>
      </c>
      <c r="M90" s="44"/>
      <c r="N90" s="82">
        <v>339.54</v>
      </c>
      <c r="AI90" s="40"/>
      <c r="AJ90" s="49" t="s">
        <v>93</v>
      </c>
      <c r="AO90" s="49"/>
    </row>
    <row r="91" spans="1:43" s="4" customFormat="1" ht="15" x14ac:dyDescent="0.25">
      <c r="A91" s="67"/>
      <c r="B91" s="53"/>
      <c r="C91" s="543" t="s">
        <v>95</v>
      </c>
      <c r="D91" s="543"/>
      <c r="E91" s="543"/>
      <c r="F91" s="543"/>
      <c r="G91" s="543"/>
      <c r="H91" s="543"/>
      <c r="I91" s="543"/>
      <c r="J91" s="543"/>
      <c r="K91" s="543"/>
      <c r="L91" s="543"/>
      <c r="M91" s="543"/>
      <c r="N91" s="544"/>
      <c r="AI91" s="40"/>
      <c r="AJ91" s="49"/>
      <c r="AO91" s="49"/>
      <c r="AP91" s="3" t="s">
        <v>95</v>
      </c>
    </row>
    <row r="92" spans="1:43" s="4" customFormat="1" ht="15" x14ac:dyDescent="0.25">
      <c r="A92" s="72"/>
      <c r="B92" s="73"/>
      <c r="C92" s="542" t="s">
        <v>81</v>
      </c>
      <c r="D92" s="542"/>
      <c r="E92" s="542"/>
      <c r="F92" s="43"/>
      <c r="G92" s="44"/>
      <c r="H92" s="44"/>
      <c r="I92" s="44"/>
      <c r="J92" s="47"/>
      <c r="K92" s="44"/>
      <c r="L92" s="74">
        <v>339.54</v>
      </c>
      <c r="M92" s="69"/>
      <c r="N92" s="82">
        <v>339.54</v>
      </c>
      <c r="AI92" s="40"/>
      <c r="AJ92" s="49"/>
      <c r="AO92" s="49" t="s">
        <v>81</v>
      </c>
    </row>
    <row r="93" spans="1:43" s="4" customFormat="1" ht="23.25" x14ac:dyDescent="0.25">
      <c r="A93" s="41" t="s">
        <v>96</v>
      </c>
      <c r="B93" s="42" t="s">
        <v>97</v>
      </c>
      <c r="C93" s="542" t="s">
        <v>98</v>
      </c>
      <c r="D93" s="542"/>
      <c r="E93" s="542"/>
      <c r="F93" s="43" t="s">
        <v>86</v>
      </c>
      <c r="G93" s="44">
        <v>3.16</v>
      </c>
      <c r="H93" s="45">
        <v>1</v>
      </c>
      <c r="I93" s="46">
        <v>3.16</v>
      </c>
      <c r="J93" s="74">
        <v>162.38</v>
      </c>
      <c r="K93" s="44"/>
      <c r="L93" s="74">
        <v>513.12</v>
      </c>
      <c r="M93" s="46">
        <v>8.16</v>
      </c>
      <c r="N93" s="75">
        <v>4187.0600000000004</v>
      </c>
      <c r="AI93" s="40"/>
      <c r="AJ93" s="49" t="s">
        <v>98</v>
      </c>
      <c r="AO93" s="49"/>
    </row>
    <row r="94" spans="1:43" s="4" customFormat="1" ht="15" x14ac:dyDescent="0.25">
      <c r="A94" s="67"/>
      <c r="B94" s="53"/>
      <c r="C94" s="543" t="s">
        <v>99</v>
      </c>
      <c r="D94" s="543"/>
      <c r="E94" s="543"/>
      <c r="F94" s="543"/>
      <c r="G94" s="543"/>
      <c r="H94" s="543"/>
      <c r="I94" s="543"/>
      <c r="J94" s="543"/>
      <c r="K94" s="543"/>
      <c r="L94" s="543"/>
      <c r="M94" s="543"/>
      <c r="N94" s="544"/>
      <c r="AI94" s="40"/>
      <c r="AJ94" s="49"/>
      <c r="AO94" s="49"/>
      <c r="AQ94" s="3" t="s">
        <v>99</v>
      </c>
    </row>
    <row r="95" spans="1:43" s="4" customFormat="1" ht="15" x14ac:dyDescent="0.25">
      <c r="A95" s="72"/>
      <c r="B95" s="73"/>
      <c r="C95" s="542" t="s">
        <v>81</v>
      </c>
      <c r="D95" s="542"/>
      <c r="E95" s="542"/>
      <c r="F95" s="43"/>
      <c r="G95" s="44"/>
      <c r="H95" s="44"/>
      <c r="I95" s="44"/>
      <c r="J95" s="47"/>
      <c r="K95" s="44"/>
      <c r="L95" s="74">
        <v>513.12</v>
      </c>
      <c r="M95" s="69"/>
      <c r="N95" s="75">
        <v>4187.0600000000004</v>
      </c>
      <c r="AI95" s="40"/>
      <c r="AJ95" s="49"/>
      <c r="AO95" s="49" t="s">
        <v>81</v>
      </c>
    </row>
    <row r="96" spans="1:43" s="4" customFormat="1" ht="15" x14ac:dyDescent="0.25">
      <c r="A96" s="83"/>
      <c r="B96" s="84"/>
      <c r="C96" s="84"/>
      <c r="D96" s="84"/>
      <c r="E96" s="84"/>
      <c r="F96" s="85"/>
      <c r="G96" s="85"/>
      <c r="H96" s="85"/>
      <c r="I96" s="85"/>
      <c r="J96" s="86"/>
      <c r="K96" s="85"/>
      <c r="L96" s="86"/>
      <c r="M96" s="55"/>
      <c r="N96" s="86"/>
      <c r="AI96" s="40"/>
      <c r="AJ96" s="49"/>
      <c r="AO96" s="49"/>
    </row>
    <row r="97" spans="1:45" s="4" customFormat="1" ht="15" x14ac:dyDescent="0.25">
      <c r="A97" s="87"/>
      <c r="B97" s="88"/>
      <c r="C97" s="542" t="s">
        <v>100</v>
      </c>
      <c r="D97" s="542"/>
      <c r="E97" s="542"/>
      <c r="F97" s="542"/>
      <c r="G97" s="542"/>
      <c r="H97" s="542"/>
      <c r="I97" s="542"/>
      <c r="J97" s="542"/>
      <c r="K97" s="542"/>
      <c r="L97" s="89">
        <v>6508.66</v>
      </c>
      <c r="M97" s="90"/>
      <c r="N97" s="91">
        <v>97089.36</v>
      </c>
      <c r="AI97" s="40"/>
      <c r="AJ97" s="49"/>
      <c r="AO97" s="49"/>
      <c r="AR97" s="49" t="s">
        <v>100</v>
      </c>
    </row>
    <row r="98" spans="1:45" s="4" customFormat="1" ht="15" x14ac:dyDescent="0.25">
      <c r="A98" s="536" t="s">
        <v>101</v>
      </c>
      <c r="B98" s="537"/>
      <c r="C98" s="537"/>
      <c r="D98" s="537"/>
      <c r="E98" s="537"/>
      <c r="F98" s="537"/>
      <c r="G98" s="537"/>
      <c r="H98" s="537"/>
      <c r="I98" s="537"/>
      <c r="J98" s="537"/>
      <c r="K98" s="537"/>
      <c r="L98" s="537"/>
      <c r="M98" s="537"/>
      <c r="N98" s="538"/>
      <c r="AI98" s="40" t="s">
        <v>101</v>
      </c>
      <c r="AJ98" s="49"/>
      <c r="AO98" s="49"/>
      <c r="AR98" s="49"/>
    </row>
    <row r="99" spans="1:45" s="4" customFormat="1" ht="15" x14ac:dyDescent="0.25">
      <c r="A99" s="539" t="s">
        <v>102</v>
      </c>
      <c r="B99" s="540"/>
      <c r="C99" s="540"/>
      <c r="D99" s="540"/>
      <c r="E99" s="540"/>
      <c r="F99" s="540"/>
      <c r="G99" s="540"/>
      <c r="H99" s="540"/>
      <c r="I99" s="540"/>
      <c r="J99" s="540"/>
      <c r="K99" s="540"/>
      <c r="L99" s="540"/>
      <c r="M99" s="540"/>
      <c r="N99" s="541"/>
      <c r="AI99" s="40"/>
      <c r="AJ99" s="49"/>
      <c r="AO99" s="49"/>
      <c r="AR99" s="49"/>
      <c r="AS99" s="49" t="s">
        <v>102</v>
      </c>
    </row>
    <row r="100" spans="1:45" s="4" customFormat="1" ht="34.5" x14ac:dyDescent="0.25">
      <c r="A100" s="41" t="s">
        <v>103</v>
      </c>
      <c r="B100" s="42" t="s">
        <v>104</v>
      </c>
      <c r="C100" s="542" t="s">
        <v>105</v>
      </c>
      <c r="D100" s="542"/>
      <c r="E100" s="542"/>
      <c r="F100" s="43" t="s">
        <v>106</v>
      </c>
      <c r="G100" s="44">
        <v>5</v>
      </c>
      <c r="H100" s="45">
        <v>1</v>
      </c>
      <c r="I100" s="45">
        <v>5</v>
      </c>
      <c r="J100" s="47"/>
      <c r="K100" s="44"/>
      <c r="L100" s="47"/>
      <c r="M100" s="44"/>
      <c r="N100" s="48"/>
      <c r="AI100" s="40"/>
      <c r="AJ100" s="49" t="s">
        <v>105</v>
      </c>
      <c r="AO100" s="49"/>
      <c r="AR100" s="49"/>
      <c r="AS100" s="49"/>
    </row>
    <row r="101" spans="1:45" s="4" customFormat="1" ht="15" x14ac:dyDescent="0.25">
      <c r="A101" s="67"/>
      <c r="B101" s="53"/>
      <c r="C101" s="543" t="s">
        <v>107</v>
      </c>
      <c r="D101" s="543"/>
      <c r="E101" s="543"/>
      <c r="F101" s="543"/>
      <c r="G101" s="543"/>
      <c r="H101" s="543"/>
      <c r="I101" s="543"/>
      <c r="J101" s="543"/>
      <c r="K101" s="543"/>
      <c r="L101" s="543"/>
      <c r="M101" s="543"/>
      <c r="N101" s="544"/>
      <c r="AI101" s="40"/>
      <c r="AJ101" s="49"/>
      <c r="AO101" s="49"/>
      <c r="AP101" s="3" t="s">
        <v>107</v>
      </c>
      <c r="AR101" s="49"/>
      <c r="AS101" s="49"/>
    </row>
    <row r="102" spans="1:45" s="4" customFormat="1" ht="15" x14ac:dyDescent="0.25">
      <c r="A102" s="52"/>
      <c r="B102" s="51" t="s">
        <v>56</v>
      </c>
      <c r="C102" s="543" t="s">
        <v>64</v>
      </c>
      <c r="D102" s="543"/>
      <c r="E102" s="543"/>
      <c r="F102" s="54"/>
      <c r="G102" s="55"/>
      <c r="H102" s="55"/>
      <c r="I102" s="55"/>
      <c r="J102" s="56">
        <v>7.51</v>
      </c>
      <c r="K102" s="55"/>
      <c r="L102" s="56">
        <v>37.549999999999997</v>
      </c>
      <c r="M102" s="58">
        <v>44.77</v>
      </c>
      <c r="N102" s="59">
        <v>1681.11</v>
      </c>
      <c r="AI102" s="40"/>
      <c r="AJ102" s="49"/>
      <c r="AL102" s="3" t="s">
        <v>64</v>
      </c>
      <c r="AO102" s="49"/>
      <c r="AR102" s="49"/>
      <c r="AS102" s="49"/>
    </row>
    <row r="103" spans="1:45" s="4" customFormat="1" ht="15" x14ac:dyDescent="0.25">
      <c r="A103" s="52"/>
      <c r="B103" s="51" t="s">
        <v>65</v>
      </c>
      <c r="C103" s="543" t="s">
        <v>66</v>
      </c>
      <c r="D103" s="543"/>
      <c r="E103" s="543"/>
      <c r="F103" s="54"/>
      <c r="G103" s="55"/>
      <c r="H103" s="55"/>
      <c r="I103" s="55"/>
      <c r="J103" s="56">
        <v>133</v>
      </c>
      <c r="K103" s="55"/>
      <c r="L103" s="56">
        <v>665</v>
      </c>
      <c r="M103" s="58">
        <v>13.24</v>
      </c>
      <c r="N103" s="59">
        <v>8804.6</v>
      </c>
      <c r="AI103" s="40"/>
      <c r="AJ103" s="49"/>
      <c r="AL103" s="3" t="s">
        <v>66</v>
      </c>
      <c r="AO103" s="49"/>
      <c r="AR103" s="49"/>
      <c r="AS103" s="49"/>
    </row>
    <row r="104" spans="1:45" s="4" customFormat="1" ht="15" x14ac:dyDescent="0.25">
      <c r="A104" s="52"/>
      <c r="B104" s="51" t="s">
        <v>67</v>
      </c>
      <c r="C104" s="543" t="s">
        <v>68</v>
      </c>
      <c r="D104" s="543"/>
      <c r="E104" s="543"/>
      <c r="F104" s="54"/>
      <c r="G104" s="55"/>
      <c r="H104" s="55"/>
      <c r="I104" s="55"/>
      <c r="J104" s="56">
        <v>11.14</v>
      </c>
      <c r="K104" s="55"/>
      <c r="L104" s="56">
        <v>55.7</v>
      </c>
      <c r="M104" s="58">
        <v>44.77</v>
      </c>
      <c r="N104" s="59">
        <v>2493.69</v>
      </c>
      <c r="AI104" s="40"/>
      <c r="AJ104" s="49"/>
      <c r="AL104" s="3" t="s">
        <v>68</v>
      </c>
      <c r="AO104" s="49"/>
      <c r="AR104" s="49"/>
      <c r="AS104" s="49"/>
    </row>
    <row r="105" spans="1:45" s="4" customFormat="1" ht="15" x14ac:dyDescent="0.25">
      <c r="A105" s="63"/>
      <c r="B105" s="51"/>
      <c r="C105" s="543" t="s">
        <v>71</v>
      </c>
      <c r="D105" s="543"/>
      <c r="E105" s="543"/>
      <c r="F105" s="54" t="s">
        <v>72</v>
      </c>
      <c r="G105" s="58">
        <v>0.88</v>
      </c>
      <c r="H105" s="55"/>
      <c r="I105" s="64">
        <v>4.4000000000000004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  <c r="AR105" s="49"/>
      <c r="AS105" s="49"/>
    </row>
    <row r="106" spans="1:45" s="4" customFormat="1" ht="15" x14ac:dyDescent="0.25">
      <c r="A106" s="63"/>
      <c r="B106" s="51"/>
      <c r="C106" s="543" t="s">
        <v>73</v>
      </c>
      <c r="D106" s="543"/>
      <c r="E106" s="543"/>
      <c r="F106" s="54" t="s">
        <v>72</v>
      </c>
      <c r="G106" s="58">
        <v>0.96</v>
      </c>
      <c r="H106" s="55"/>
      <c r="I106" s="64">
        <v>4.8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  <c r="AR106" s="49"/>
      <c r="AS106" s="49"/>
    </row>
    <row r="107" spans="1:45" s="4" customFormat="1" ht="15" x14ac:dyDescent="0.25">
      <c r="A107" s="67"/>
      <c r="B107" s="51"/>
      <c r="C107" s="547" t="s">
        <v>74</v>
      </c>
      <c r="D107" s="547"/>
      <c r="E107" s="547"/>
      <c r="F107" s="68"/>
      <c r="G107" s="69"/>
      <c r="H107" s="69"/>
      <c r="I107" s="69"/>
      <c r="J107" s="70">
        <v>140.51</v>
      </c>
      <c r="K107" s="69"/>
      <c r="L107" s="70">
        <v>702.55</v>
      </c>
      <c r="M107" s="69"/>
      <c r="N107" s="71">
        <v>10485.709999999999</v>
      </c>
      <c r="AI107" s="40"/>
      <c r="AJ107" s="49"/>
      <c r="AN107" s="3" t="s">
        <v>74</v>
      </c>
      <c r="AO107" s="49"/>
      <c r="AR107" s="49"/>
      <c r="AS107" s="49"/>
    </row>
    <row r="108" spans="1:45" s="4" customFormat="1" ht="15" x14ac:dyDescent="0.25">
      <c r="A108" s="63"/>
      <c r="B108" s="51"/>
      <c r="C108" s="543" t="s">
        <v>75</v>
      </c>
      <c r="D108" s="543"/>
      <c r="E108" s="543"/>
      <c r="F108" s="54"/>
      <c r="G108" s="55"/>
      <c r="H108" s="55"/>
      <c r="I108" s="55"/>
      <c r="J108" s="66"/>
      <c r="K108" s="55"/>
      <c r="L108" s="56">
        <v>93.25</v>
      </c>
      <c r="M108" s="55"/>
      <c r="N108" s="59">
        <v>4174.8</v>
      </c>
      <c r="AI108" s="40"/>
      <c r="AJ108" s="49"/>
      <c r="AM108" s="3" t="s">
        <v>75</v>
      </c>
      <c r="AO108" s="49"/>
      <c r="AR108" s="49"/>
      <c r="AS108" s="49"/>
    </row>
    <row r="109" spans="1:45" s="4" customFormat="1" ht="15" x14ac:dyDescent="0.25">
      <c r="A109" s="63"/>
      <c r="B109" s="51" t="s">
        <v>108</v>
      </c>
      <c r="C109" s="543" t="s">
        <v>109</v>
      </c>
      <c r="D109" s="543"/>
      <c r="E109" s="543"/>
      <c r="F109" s="54" t="s">
        <v>78</v>
      </c>
      <c r="G109" s="61">
        <v>103</v>
      </c>
      <c r="H109" s="55"/>
      <c r="I109" s="61">
        <v>103</v>
      </c>
      <c r="J109" s="66"/>
      <c r="K109" s="55"/>
      <c r="L109" s="56">
        <v>96.05</v>
      </c>
      <c r="M109" s="55"/>
      <c r="N109" s="59">
        <v>4300.04</v>
      </c>
      <c r="AI109" s="40"/>
      <c r="AJ109" s="49"/>
      <c r="AM109" s="3" t="s">
        <v>109</v>
      </c>
      <c r="AO109" s="49"/>
      <c r="AR109" s="49"/>
      <c r="AS109" s="49"/>
    </row>
    <row r="110" spans="1:45" s="4" customFormat="1" ht="22.5" x14ac:dyDescent="0.25">
      <c r="A110" s="63"/>
      <c r="B110" s="51" t="s">
        <v>110</v>
      </c>
      <c r="C110" s="543" t="s">
        <v>111</v>
      </c>
      <c r="D110" s="543"/>
      <c r="E110" s="543"/>
      <c r="F110" s="54" t="s">
        <v>78</v>
      </c>
      <c r="G110" s="61">
        <v>60</v>
      </c>
      <c r="H110" s="58">
        <v>0.85</v>
      </c>
      <c r="I110" s="61">
        <v>51</v>
      </c>
      <c r="J110" s="66"/>
      <c r="K110" s="55"/>
      <c r="L110" s="56">
        <v>47.56</v>
      </c>
      <c r="M110" s="55"/>
      <c r="N110" s="59">
        <v>2129.15</v>
      </c>
      <c r="AI110" s="40"/>
      <c r="AJ110" s="49"/>
      <c r="AM110" s="3" t="s">
        <v>111</v>
      </c>
      <c r="AO110" s="49"/>
      <c r="AR110" s="49"/>
      <c r="AS110" s="49"/>
    </row>
    <row r="111" spans="1:45" s="4" customFormat="1" ht="15" x14ac:dyDescent="0.25">
      <c r="A111" s="72"/>
      <c r="B111" s="73"/>
      <c r="C111" s="542" t="s">
        <v>81</v>
      </c>
      <c r="D111" s="542"/>
      <c r="E111" s="542"/>
      <c r="F111" s="43"/>
      <c r="G111" s="44"/>
      <c r="H111" s="44"/>
      <c r="I111" s="44"/>
      <c r="J111" s="47"/>
      <c r="K111" s="44"/>
      <c r="L111" s="74">
        <v>846.16</v>
      </c>
      <c r="M111" s="69"/>
      <c r="N111" s="75">
        <v>16914.900000000001</v>
      </c>
      <c r="AI111" s="40"/>
      <c r="AJ111" s="49"/>
      <c r="AO111" s="49" t="s">
        <v>81</v>
      </c>
      <c r="AR111" s="49"/>
      <c r="AS111" s="49"/>
    </row>
    <row r="112" spans="1:45" s="4" customFormat="1" ht="34.5" x14ac:dyDescent="0.25">
      <c r="A112" s="41" t="s">
        <v>112</v>
      </c>
      <c r="B112" s="42" t="s">
        <v>113</v>
      </c>
      <c r="C112" s="542" t="s">
        <v>114</v>
      </c>
      <c r="D112" s="542"/>
      <c r="E112" s="542"/>
      <c r="F112" s="43" t="s">
        <v>115</v>
      </c>
      <c r="G112" s="44">
        <v>5</v>
      </c>
      <c r="H112" s="45">
        <v>1</v>
      </c>
      <c r="I112" s="45">
        <v>5</v>
      </c>
      <c r="J112" s="47"/>
      <c r="K112" s="44"/>
      <c r="L112" s="47"/>
      <c r="M112" s="44"/>
      <c r="N112" s="48"/>
      <c r="AI112" s="40"/>
      <c r="AJ112" s="49" t="s">
        <v>114</v>
      </c>
      <c r="AO112" s="49"/>
      <c r="AR112" s="49"/>
      <c r="AS112" s="49"/>
    </row>
    <row r="113" spans="1:45" s="4" customFormat="1" ht="15" x14ac:dyDescent="0.25">
      <c r="A113" s="67"/>
      <c r="B113" s="53"/>
      <c r="C113" s="543" t="s">
        <v>116</v>
      </c>
      <c r="D113" s="543"/>
      <c r="E113" s="543"/>
      <c r="F113" s="543"/>
      <c r="G113" s="543"/>
      <c r="H113" s="543"/>
      <c r="I113" s="543"/>
      <c r="J113" s="543"/>
      <c r="K113" s="543"/>
      <c r="L113" s="543"/>
      <c r="M113" s="543"/>
      <c r="N113" s="544"/>
      <c r="AI113" s="40"/>
      <c r="AJ113" s="49"/>
      <c r="AO113" s="49"/>
      <c r="AP113" s="3" t="s">
        <v>116</v>
      </c>
      <c r="AR113" s="49"/>
      <c r="AS113" s="49"/>
    </row>
    <row r="114" spans="1:45" s="4" customFormat="1" ht="23.25" x14ac:dyDescent="0.25">
      <c r="A114" s="50"/>
      <c r="B114" s="51" t="s">
        <v>117</v>
      </c>
      <c r="C114" s="545" t="s">
        <v>118</v>
      </c>
      <c r="D114" s="545"/>
      <c r="E114" s="545"/>
      <c r="F114" s="545"/>
      <c r="G114" s="545"/>
      <c r="H114" s="545"/>
      <c r="I114" s="545"/>
      <c r="J114" s="545"/>
      <c r="K114" s="545"/>
      <c r="L114" s="545"/>
      <c r="M114" s="545"/>
      <c r="N114" s="546"/>
      <c r="AI114" s="40"/>
      <c r="AJ114" s="49"/>
      <c r="AK114" s="3" t="s">
        <v>118</v>
      </c>
      <c r="AO114" s="49"/>
      <c r="AR114" s="49"/>
      <c r="AS114" s="49"/>
    </row>
    <row r="115" spans="1:45" s="4" customFormat="1" ht="68.25" x14ac:dyDescent="0.25">
      <c r="A115" s="50"/>
      <c r="B115" s="51" t="s">
        <v>62</v>
      </c>
      <c r="C115" s="545" t="s">
        <v>63</v>
      </c>
      <c r="D115" s="545"/>
      <c r="E115" s="545"/>
      <c r="F115" s="545"/>
      <c r="G115" s="545"/>
      <c r="H115" s="545"/>
      <c r="I115" s="545"/>
      <c r="J115" s="545"/>
      <c r="K115" s="545"/>
      <c r="L115" s="545"/>
      <c r="M115" s="545"/>
      <c r="N115" s="546"/>
      <c r="AI115" s="40"/>
      <c r="AJ115" s="49"/>
      <c r="AK115" s="3" t="s">
        <v>63</v>
      </c>
      <c r="AO115" s="49"/>
      <c r="AR115" s="49"/>
      <c r="AS115" s="49"/>
    </row>
    <row r="116" spans="1:45" s="4" customFormat="1" ht="15" x14ac:dyDescent="0.25">
      <c r="A116" s="52"/>
      <c r="B116" s="51" t="s">
        <v>56</v>
      </c>
      <c r="C116" s="543" t="s">
        <v>64</v>
      </c>
      <c r="D116" s="543"/>
      <c r="E116" s="543"/>
      <c r="F116" s="54"/>
      <c r="G116" s="55"/>
      <c r="H116" s="55"/>
      <c r="I116" s="55"/>
      <c r="J116" s="56">
        <v>152.28</v>
      </c>
      <c r="K116" s="65">
        <v>1.3225</v>
      </c>
      <c r="L116" s="76">
        <v>1006.95</v>
      </c>
      <c r="M116" s="58">
        <v>44.77</v>
      </c>
      <c r="N116" s="59">
        <v>45081.15</v>
      </c>
      <c r="AI116" s="40"/>
      <c r="AJ116" s="49"/>
      <c r="AL116" s="3" t="s">
        <v>64</v>
      </c>
      <c r="AO116" s="49"/>
      <c r="AR116" s="49"/>
      <c r="AS116" s="49"/>
    </row>
    <row r="117" spans="1:45" s="4" customFormat="1" ht="15" x14ac:dyDescent="0.25">
      <c r="A117" s="52"/>
      <c r="B117" s="51" t="s">
        <v>65</v>
      </c>
      <c r="C117" s="543" t="s">
        <v>66</v>
      </c>
      <c r="D117" s="543"/>
      <c r="E117" s="543"/>
      <c r="F117" s="54"/>
      <c r="G117" s="55"/>
      <c r="H117" s="55"/>
      <c r="I117" s="55"/>
      <c r="J117" s="56">
        <v>546.75</v>
      </c>
      <c r="K117" s="65">
        <v>1.4375</v>
      </c>
      <c r="L117" s="76">
        <v>3929.77</v>
      </c>
      <c r="M117" s="58">
        <v>13.24</v>
      </c>
      <c r="N117" s="59">
        <v>52030.15</v>
      </c>
      <c r="AI117" s="40"/>
      <c r="AJ117" s="49"/>
      <c r="AL117" s="3" t="s">
        <v>66</v>
      </c>
      <c r="AO117" s="49"/>
      <c r="AR117" s="49"/>
      <c r="AS117" s="49"/>
    </row>
    <row r="118" spans="1:45" s="4" customFormat="1" ht="15" x14ac:dyDescent="0.25">
      <c r="A118" s="52"/>
      <c r="B118" s="51" t="s">
        <v>67</v>
      </c>
      <c r="C118" s="543" t="s">
        <v>68</v>
      </c>
      <c r="D118" s="543"/>
      <c r="E118" s="543"/>
      <c r="F118" s="54"/>
      <c r="G118" s="55"/>
      <c r="H118" s="55"/>
      <c r="I118" s="55"/>
      <c r="J118" s="56">
        <v>72.98</v>
      </c>
      <c r="K118" s="65">
        <v>1.4375</v>
      </c>
      <c r="L118" s="56">
        <v>524.54</v>
      </c>
      <c r="M118" s="58">
        <v>44.77</v>
      </c>
      <c r="N118" s="59">
        <v>23483.66</v>
      </c>
      <c r="AI118" s="40"/>
      <c r="AJ118" s="49"/>
      <c r="AL118" s="3" t="s">
        <v>68</v>
      </c>
      <c r="AO118" s="49"/>
      <c r="AR118" s="49"/>
      <c r="AS118" s="49"/>
    </row>
    <row r="119" spans="1:45" s="4" customFormat="1" ht="15" x14ac:dyDescent="0.25">
      <c r="A119" s="52"/>
      <c r="B119" s="51" t="s">
        <v>69</v>
      </c>
      <c r="C119" s="543" t="s">
        <v>70</v>
      </c>
      <c r="D119" s="543"/>
      <c r="E119" s="543"/>
      <c r="F119" s="54"/>
      <c r="G119" s="55"/>
      <c r="H119" s="55"/>
      <c r="I119" s="55"/>
      <c r="J119" s="56">
        <v>8.01</v>
      </c>
      <c r="K119" s="55"/>
      <c r="L119" s="56">
        <v>40.049999999999997</v>
      </c>
      <c r="M119" s="58">
        <v>8.16</v>
      </c>
      <c r="N119" s="60">
        <v>326.81</v>
      </c>
      <c r="AI119" s="40"/>
      <c r="AJ119" s="49"/>
      <c r="AL119" s="3" t="s">
        <v>70</v>
      </c>
      <c r="AO119" s="49"/>
      <c r="AR119" s="49"/>
      <c r="AS119" s="49"/>
    </row>
    <row r="120" spans="1:45" s="4" customFormat="1" ht="15" x14ac:dyDescent="0.25">
      <c r="A120" s="63"/>
      <c r="B120" s="51"/>
      <c r="C120" s="543" t="s">
        <v>71</v>
      </c>
      <c r="D120" s="543"/>
      <c r="E120" s="543"/>
      <c r="F120" s="54" t="s">
        <v>72</v>
      </c>
      <c r="G120" s="61">
        <v>18</v>
      </c>
      <c r="H120" s="65">
        <v>1.3225</v>
      </c>
      <c r="I120" s="57">
        <v>119.02500000000001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  <c r="AR120" s="49"/>
      <c r="AS120" s="49"/>
    </row>
    <row r="121" spans="1:45" s="4" customFormat="1" ht="15" x14ac:dyDescent="0.25">
      <c r="A121" s="63"/>
      <c r="B121" s="51"/>
      <c r="C121" s="543" t="s">
        <v>73</v>
      </c>
      <c r="D121" s="543"/>
      <c r="E121" s="543"/>
      <c r="F121" s="54" t="s">
        <v>72</v>
      </c>
      <c r="G121" s="58">
        <v>5.09</v>
      </c>
      <c r="H121" s="65">
        <v>1.4375</v>
      </c>
      <c r="I121" s="78">
        <v>36.584375000000001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  <c r="AR121" s="49"/>
      <c r="AS121" s="49"/>
    </row>
    <row r="122" spans="1:45" s="4" customFormat="1" ht="15" x14ac:dyDescent="0.25">
      <c r="A122" s="67"/>
      <c r="B122" s="51"/>
      <c r="C122" s="547" t="s">
        <v>74</v>
      </c>
      <c r="D122" s="547"/>
      <c r="E122" s="547"/>
      <c r="F122" s="68"/>
      <c r="G122" s="69"/>
      <c r="H122" s="69"/>
      <c r="I122" s="69"/>
      <c r="J122" s="70">
        <v>707.04</v>
      </c>
      <c r="K122" s="69"/>
      <c r="L122" s="79">
        <v>4976.7700000000004</v>
      </c>
      <c r="M122" s="69"/>
      <c r="N122" s="71">
        <v>97438.11</v>
      </c>
      <c r="AI122" s="40"/>
      <c r="AJ122" s="49"/>
      <c r="AN122" s="3" t="s">
        <v>74</v>
      </c>
      <c r="AO122" s="49"/>
      <c r="AR122" s="49"/>
      <c r="AS122" s="49"/>
    </row>
    <row r="123" spans="1:45" s="4" customFormat="1" ht="15" x14ac:dyDescent="0.25">
      <c r="A123" s="63"/>
      <c r="B123" s="51"/>
      <c r="C123" s="543" t="s">
        <v>75</v>
      </c>
      <c r="D123" s="543"/>
      <c r="E123" s="543"/>
      <c r="F123" s="54"/>
      <c r="G123" s="55"/>
      <c r="H123" s="55"/>
      <c r="I123" s="55"/>
      <c r="J123" s="66"/>
      <c r="K123" s="55"/>
      <c r="L123" s="76">
        <v>1531.49</v>
      </c>
      <c r="M123" s="55"/>
      <c r="N123" s="59">
        <v>68564.81</v>
      </c>
      <c r="AI123" s="40"/>
      <c r="AJ123" s="49"/>
      <c r="AM123" s="3" t="s">
        <v>75</v>
      </c>
      <c r="AO123" s="49"/>
      <c r="AR123" s="49"/>
      <c r="AS123" s="49"/>
    </row>
    <row r="124" spans="1:45" s="4" customFormat="1" ht="22.5" x14ac:dyDescent="0.25">
      <c r="A124" s="63"/>
      <c r="B124" s="51" t="s">
        <v>119</v>
      </c>
      <c r="C124" s="543" t="s">
        <v>120</v>
      </c>
      <c r="D124" s="543"/>
      <c r="E124" s="543"/>
      <c r="F124" s="54" t="s">
        <v>78</v>
      </c>
      <c r="G124" s="61">
        <v>109</v>
      </c>
      <c r="H124" s="55"/>
      <c r="I124" s="61">
        <v>109</v>
      </c>
      <c r="J124" s="66"/>
      <c r="K124" s="55"/>
      <c r="L124" s="76">
        <v>1669.32</v>
      </c>
      <c r="M124" s="55"/>
      <c r="N124" s="59">
        <v>74735.64</v>
      </c>
      <c r="AI124" s="40"/>
      <c r="AJ124" s="49"/>
      <c r="AM124" s="3" t="s">
        <v>120</v>
      </c>
      <c r="AO124" s="49"/>
      <c r="AR124" s="49"/>
      <c r="AS124" s="49"/>
    </row>
    <row r="125" spans="1:45" s="4" customFormat="1" ht="45" x14ac:dyDescent="0.25">
      <c r="A125" s="63"/>
      <c r="B125" s="51" t="s">
        <v>121</v>
      </c>
      <c r="C125" s="543" t="s">
        <v>122</v>
      </c>
      <c r="D125" s="543"/>
      <c r="E125" s="543"/>
      <c r="F125" s="54" t="s">
        <v>78</v>
      </c>
      <c r="G125" s="61">
        <v>65</v>
      </c>
      <c r="H125" s="58">
        <v>0.85</v>
      </c>
      <c r="I125" s="58">
        <v>55.25</v>
      </c>
      <c r="J125" s="66"/>
      <c r="K125" s="55"/>
      <c r="L125" s="56">
        <v>846.15</v>
      </c>
      <c r="M125" s="55"/>
      <c r="N125" s="59">
        <v>37882.06</v>
      </c>
      <c r="AI125" s="40"/>
      <c r="AJ125" s="49"/>
      <c r="AM125" s="3" t="s">
        <v>122</v>
      </c>
      <c r="AO125" s="49"/>
      <c r="AR125" s="49"/>
      <c r="AS125" s="49"/>
    </row>
    <row r="126" spans="1:45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80">
        <v>7492.24</v>
      </c>
      <c r="M126" s="69"/>
      <c r="N126" s="75">
        <v>210055.81</v>
      </c>
      <c r="AI126" s="40"/>
      <c r="AJ126" s="49"/>
      <c r="AO126" s="49" t="s">
        <v>81</v>
      </c>
      <c r="AR126" s="49"/>
      <c r="AS126" s="49"/>
    </row>
    <row r="127" spans="1:45" s="4" customFormat="1" ht="45" x14ac:dyDescent="0.25">
      <c r="A127" s="41" t="s">
        <v>123</v>
      </c>
      <c r="B127" s="42" t="s">
        <v>124</v>
      </c>
      <c r="C127" s="542" t="s">
        <v>125</v>
      </c>
      <c r="D127" s="542"/>
      <c r="E127" s="542"/>
      <c r="F127" s="43" t="s">
        <v>115</v>
      </c>
      <c r="G127" s="44">
        <v>2</v>
      </c>
      <c r="H127" s="45">
        <v>1</v>
      </c>
      <c r="I127" s="45">
        <v>2</v>
      </c>
      <c r="J127" s="80">
        <v>6130.51</v>
      </c>
      <c r="K127" s="92">
        <v>1.012</v>
      </c>
      <c r="L127" s="80">
        <v>12408.15</v>
      </c>
      <c r="M127" s="46">
        <v>8.16</v>
      </c>
      <c r="N127" s="75">
        <v>101250.5</v>
      </c>
      <c r="AI127" s="40"/>
      <c r="AJ127" s="49" t="s">
        <v>125</v>
      </c>
      <c r="AO127" s="49"/>
      <c r="AR127" s="49"/>
      <c r="AS127" s="49"/>
    </row>
    <row r="128" spans="1:45" s="4" customFormat="1" ht="15" x14ac:dyDescent="0.25">
      <c r="A128" s="67"/>
      <c r="B128" s="53"/>
      <c r="C128" s="543" t="s">
        <v>126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4"/>
      <c r="AI128" s="40"/>
      <c r="AJ128" s="49"/>
      <c r="AO128" s="49"/>
      <c r="AQ128" s="3" t="s">
        <v>126</v>
      </c>
      <c r="AR128" s="49"/>
      <c r="AS128" s="49"/>
    </row>
    <row r="129" spans="1:45" s="4" customFormat="1" ht="15" x14ac:dyDescent="0.25">
      <c r="A129" s="50"/>
      <c r="B129" s="51"/>
      <c r="C129" s="545" t="s">
        <v>127</v>
      </c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6"/>
      <c r="AI129" s="40"/>
      <c r="AJ129" s="49"/>
      <c r="AK129" s="3" t="s">
        <v>127</v>
      </c>
      <c r="AO129" s="49"/>
      <c r="AR129" s="49"/>
      <c r="AS129" s="49"/>
    </row>
    <row r="130" spans="1:45" s="4" customFormat="1" ht="15" x14ac:dyDescent="0.25">
      <c r="A130" s="72"/>
      <c r="B130" s="73"/>
      <c r="C130" s="542" t="s">
        <v>81</v>
      </c>
      <c r="D130" s="542"/>
      <c r="E130" s="542"/>
      <c r="F130" s="43"/>
      <c r="G130" s="44"/>
      <c r="H130" s="44"/>
      <c r="I130" s="44"/>
      <c r="J130" s="47"/>
      <c r="K130" s="44"/>
      <c r="L130" s="80">
        <v>12408.15</v>
      </c>
      <c r="M130" s="69"/>
      <c r="N130" s="75">
        <v>101250.5</v>
      </c>
      <c r="AI130" s="40"/>
      <c r="AJ130" s="49"/>
      <c r="AO130" s="49" t="s">
        <v>81</v>
      </c>
      <c r="AR130" s="49"/>
      <c r="AS130" s="49"/>
    </row>
    <row r="131" spans="1:45" s="4" customFormat="1" ht="45" x14ac:dyDescent="0.25">
      <c r="A131" s="41" t="s">
        <v>128</v>
      </c>
      <c r="B131" s="42" t="s">
        <v>129</v>
      </c>
      <c r="C131" s="542" t="s">
        <v>130</v>
      </c>
      <c r="D131" s="542"/>
      <c r="E131" s="542"/>
      <c r="F131" s="43" t="s">
        <v>115</v>
      </c>
      <c r="G131" s="44">
        <v>2</v>
      </c>
      <c r="H131" s="45">
        <v>1</v>
      </c>
      <c r="I131" s="45">
        <v>2</v>
      </c>
      <c r="J131" s="74">
        <v>796.57</v>
      </c>
      <c r="K131" s="92">
        <v>1.012</v>
      </c>
      <c r="L131" s="80">
        <v>1612.26</v>
      </c>
      <c r="M131" s="46">
        <v>8.16</v>
      </c>
      <c r="N131" s="75">
        <v>13156.04</v>
      </c>
      <c r="AI131" s="40"/>
      <c r="AJ131" s="49" t="s">
        <v>130</v>
      </c>
      <c r="AO131" s="49"/>
      <c r="AR131" s="49"/>
      <c r="AS131" s="49"/>
    </row>
    <row r="132" spans="1:45" s="4" customFormat="1" ht="15" x14ac:dyDescent="0.25">
      <c r="A132" s="67"/>
      <c r="B132" s="53"/>
      <c r="C132" s="543" t="s">
        <v>131</v>
      </c>
      <c r="D132" s="543"/>
      <c r="E132" s="543"/>
      <c r="F132" s="543"/>
      <c r="G132" s="543"/>
      <c r="H132" s="543"/>
      <c r="I132" s="543"/>
      <c r="J132" s="543"/>
      <c r="K132" s="543"/>
      <c r="L132" s="543"/>
      <c r="M132" s="543"/>
      <c r="N132" s="544"/>
      <c r="AI132" s="40"/>
      <c r="AJ132" s="49"/>
      <c r="AO132" s="49"/>
      <c r="AQ132" s="3" t="s">
        <v>131</v>
      </c>
      <c r="AR132" s="49"/>
      <c r="AS132" s="49"/>
    </row>
    <row r="133" spans="1:45" s="4" customFormat="1" ht="15" x14ac:dyDescent="0.25">
      <c r="A133" s="50"/>
      <c r="B133" s="51"/>
      <c r="C133" s="545" t="s">
        <v>127</v>
      </c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6"/>
      <c r="AI133" s="40"/>
      <c r="AJ133" s="49"/>
      <c r="AK133" s="3" t="s">
        <v>127</v>
      </c>
      <c r="AO133" s="49"/>
      <c r="AR133" s="49"/>
      <c r="AS133" s="49"/>
    </row>
    <row r="134" spans="1:45" s="4" customFormat="1" ht="15" x14ac:dyDescent="0.25">
      <c r="A134" s="72"/>
      <c r="B134" s="73"/>
      <c r="C134" s="542" t="s">
        <v>81</v>
      </c>
      <c r="D134" s="542"/>
      <c r="E134" s="542"/>
      <c r="F134" s="43"/>
      <c r="G134" s="44"/>
      <c r="H134" s="44"/>
      <c r="I134" s="44"/>
      <c r="J134" s="47"/>
      <c r="K134" s="44"/>
      <c r="L134" s="80">
        <v>1612.26</v>
      </c>
      <c r="M134" s="69"/>
      <c r="N134" s="75">
        <v>13156.04</v>
      </c>
      <c r="AI134" s="40"/>
      <c r="AJ134" s="49"/>
      <c r="AO134" s="49" t="s">
        <v>81</v>
      </c>
      <c r="AR134" s="49"/>
      <c r="AS134" s="49"/>
    </row>
    <row r="135" spans="1:45" s="4" customFormat="1" ht="45" x14ac:dyDescent="0.25">
      <c r="A135" s="41" t="s">
        <v>132</v>
      </c>
      <c r="B135" s="42" t="s">
        <v>133</v>
      </c>
      <c r="C135" s="542" t="s">
        <v>134</v>
      </c>
      <c r="D135" s="542"/>
      <c r="E135" s="542"/>
      <c r="F135" s="43" t="s">
        <v>115</v>
      </c>
      <c r="G135" s="44">
        <v>3</v>
      </c>
      <c r="H135" s="45">
        <v>1</v>
      </c>
      <c r="I135" s="45">
        <v>3</v>
      </c>
      <c r="J135" s="80">
        <v>6342.93</v>
      </c>
      <c r="K135" s="92">
        <v>1.012</v>
      </c>
      <c r="L135" s="80">
        <v>19257.14</v>
      </c>
      <c r="M135" s="46">
        <v>8.16</v>
      </c>
      <c r="N135" s="75">
        <v>157138.26</v>
      </c>
      <c r="AI135" s="40"/>
      <c r="AJ135" s="49" t="s">
        <v>134</v>
      </c>
      <c r="AO135" s="49"/>
      <c r="AR135" s="49"/>
      <c r="AS135" s="49"/>
    </row>
    <row r="136" spans="1:45" s="4" customFormat="1" ht="15" x14ac:dyDescent="0.25">
      <c r="A136" s="67"/>
      <c r="B136" s="53"/>
      <c r="C136" s="543" t="s">
        <v>135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O136" s="49"/>
      <c r="AQ136" s="3" t="s">
        <v>135</v>
      </c>
      <c r="AR136" s="49"/>
      <c r="AS136" s="49"/>
    </row>
    <row r="137" spans="1:45" s="4" customFormat="1" ht="15" x14ac:dyDescent="0.25">
      <c r="A137" s="50"/>
      <c r="B137" s="51"/>
      <c r="C137" s="545" t="s">
        <v>127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6"/>
      <c r="AI137" s="40"/>
      <c r="AJ137" s="49"/>
      <c r="AK137" s="3" t="s">
        <v>127</v>
      </c>
      <c r="AO137" s="49"/>
      <c r="AR137" s="49"/>
      <c r="AS137" s="49"/>
    </row>
    <row r="138" spans="1:45" s="4" customFormat="1" ht="15" x14ac:dyDescent="0.25">
      <c r="A138" s="72"/>
      <c r="B138" s="73"/>
      <c r="C138" s="542" t="s">
        <v>81</v>
      </c>
      <c r="D138" s="542"/>
      <c r="E138" s="542"/>
      <c r="F138" s="43"/>
      <c r="G138" s="44"/>
      <c r="H138" s="44"/>
      <c r="I138" s="44"/>
      <c r="J138" s="47"/>
      <c r="K138" s="44"/>
      <c r="L138" s="80">
        <v>19257.14</v>
      </c>
      <c r="M138" s="69"/>
      <c r="N138" s="75">
        <v>157138.26</v>
      </c>
      <c r="AI138" s="40"/>
      <c r="AJ138" s="49"/>
      <c r="AO138" s="49" t="s">
        <v>81</v>
      </c>
      <c r="AR138" s="49"/>
      <c r="AS138" s="49"/>
    </row>
    <row r="139" spans="1:45" s="4" customFormat="1" ht="45" x14ac:dyDescent="0.25">
      <c r="A139" s="41" t="s">
        <v>136</v>
      </c>
      <c r="B139" s="42" t="s">
        <v>129</v>
      </c>
      <c r="C139" s="542" t="s">
        <v>137</v>
      </c>
      <c r="D139" s="542"/>
      <c r="E139" s="542"/>
      <c r="F139" s="43" t="s">
        <v>115</v>
      </c>
      <c r="G139" s="44">
        <v>3</v>
      </c>
      <c r="H139" s="45">
        <v>1</v>
      </c>
      <c r="I139" s="45">
        <v>3</v>
      </c>
      <c r="J139" s="74">
        <v>796.57</v>
      </c>
      <c r="K139" s="92">
        <v>1.012</v>
      </c>
      <c r="L139" s="80">
        <v>2418.39</v>
      </c>
      <c r="M139" s="46">
        <v>8.16</v>
      </c>
      <c r="N139" s="75">
        <v>19734.060000000001</v>
      </c>
      <c r="AI139" s="40"/>
      <c r="AJ139" s="49" t="s">
        <v>137</v>
      </c>
      <c r="AO139" s="49"/>
      <c r="AR139" s="49"/>
      <c r="AS139" s="49"/>
    </row>
    <row r="140" spans="1:45" s="4" customFormat="1" ht="15" x14ac:dyDescent="0.25">
      <c r="A140" s="67"/>
      <c r="B140" s="53"/>
      <c r="C140" s="543" t="s">
        <v>131</v>
      </c>
      <c r="D140" s="543"/>
      <c r="E140" s="543"/>
      <c r="F140" s="543"/>
      <c r="G140" s="543"/>
      <c r="H140" s="543"/>
      <c r="I140" s="543"/>
      <c r="J140" s="543"/>
      <c r="K140" s="543"/>
      <c r="L140" s="543"/>
      <c r="M140" s="543"/>
      <c r="N140" s="544"/>
      <c r="AI140" s="40"/>
      <c r="AJ140" s="49"/>
      <c r="AO140" s="49"/>
      <c r="AQ140" s="3" t="s">
        <v>131</v>
      </c>
      <c r="AR140" s="49"/>
      <c r="AS140" s="49"/>
    </row>
    <row r="141" spans="1:45" s="4" customFormat="1" ht="15" x14ac:dyDescent="0.25">
      <c r="A141" s="50"/>
      <c r="B141" s="51"/>
      <c r="C141" s="545" t="s">
        <v>127</v>
      </c>
      <c r="D141" s="545"/>
      <c r="E141" s="545"/>
      <c r="F141" s="545"/>
      <c r="G141" s="545"/>
      <c r="H141" s="545"/>
      <c r="I141" s="545"/>
      <c r="J141" s="545"/>
      <c r="K141" s="545"/>
      <c r="L141" s="545"/>
      <c r="M141" s="545"/>
      <c r="N141" s="546"/>
      <c r="AI141" s="40"/>
      <c r="AJ141" s="49"/>
      <c r="AK141" s="3" t="s">
        <v>127</v>
      </c>
      <c r="AO141" s="49"/>
      <c r="AR141" s="49"/>
      <c r="AS141" s="49"/>
    </row>
    <row r="142" spans="1:45" s="4" customFormat="1" ht="15" x14ac:dyDescent="0.25">
      <c r="A142" s="72"/>
      <c r="B142" s="73"/>
      <c r="C142" s="542" t="s">
        <v>81</v>
      </c>
      <c r="D142" s="542"/>
      <c r="E142" s="542"/>
      <c r="F142" s="43"/>
      <c r="G142" s="44"/>
      <c r="H142" s="44"/>
      <c r="I142" s="44"/>
      <c r="J142" s="47"/>
      <c r="K142" s="44"/>
      <c r="L142" s="80">
        <v>2418.39</v>
      </c>
      <c r="M142" s="69"/>
      <c r="N142" s="75">
        <v>19734.060000000001</v>
      </c>
      <c r="AI142" s="40"/>
      <c r="AJ142" s="49"/>
      <c r="AO142" s="49" t="s">
        <v>81</v>
      </c>
      <c r="AR142" s="49"/>
      <c r="AS142" s="49"/>
    </row>
    <row r="143" spans="1:45" s="4" customFormat="1" ht="34.5" x14ac:dyDescent="0.25">
      <c r="A143" s="41" t="s">
        <v>138</v>
      </c>
      <c r="B143" s="42" t="s">
        <v>139</v>
      </c>
      <c r="C143" s="542" t="s">
        <v>140</v>
      </c>
      <c r="D143" s="542"/>
      <c r="E143" s="542"/>
      <c r="F143" s="43" t="s">
        <v>115</v>
      </c>
      <c r="G143" s="44">
        <v>1</v>
      </c>
      <c r="H143" s="45">
        <v>1</v>
      </c>
      <c r="I143" s="45">
        <v>1</v>
      </c>
      <c r="J143" s="47"/>
      <c r="K143" s="44"/>
      <c r="L143" s="47"/>
      <c r="M143" s="44"/>
      <c r="N143" s="48"/>
      <c r="AI143" s="40"/>
      <c r="AJ143" s="49" t="s">
        <v>140</v>
      </c>
      <c r="AO143" s="49"/>
      <c r="AR143" s="49"/>
      <c r="AS143" s="49"/>
    </row>
    <row r="144" spans="1:45" s="4" customFormat="1" ht="23.25" x14ac:dyDescent="0.25">
      <c r="A144" s="50"/>
      <c r="B144" s="51" t="s">
        <v>117</v>
      </c>
      <c r="C144" s="545" t="s">
        <v>118</v>
      </c>
      <c r="D144" s="545"/>
      <c r="E144" s="545"/>
      <c r="F144" s="545"/>
      <c r="G144" s="545"/>
      <c r="H144" s="545"/>
      <c r="I144" s="545"/>
      <c r="J144" s="545"/>
      <c r="K144" s="545"/>
      <c r="L144" s="545"/>
      <c r="M144" s="545"/>
      <c r="N144" s="546"/>
      <c r="AI144" s="40"/>
      <c r="AJ144" s="49"/>
      <c r="AK144" s="3" t="s">
        <v>118</v>
      </c>
      <c r="AO144" s="49"/>
      <c r="AR144" s="49"/>
      <c r="AS144" s="49"/>
    </row>
    <row r="145" spans="1:45" s="4" customFormat="1" ht="68.25" x14ac:dyDescent="0.25">
      <c r="A145" s="50"/>
      <c r="B145" s="51" t="s">
        <v>62</v>
      </c>
      <c r="C145" s="545" t="s">
        <v>63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K145" s="3" t="s">
        <v>63</v>
      </c>
      <c r="AO145" s="49"/>
      <c r="AR145" s="49"/>
      <c r="AS145" s="49"/>
    </row>
    <row r="146" spans="1:45" s="4" customFormat="1" ht="15" x14ac:dyDescent="0.25">
      <c r="A146" s="52"/>
      <c r="B146" s="51" t="s">
        <v>56</v>
      </c>
      <c r="C146" s="543" t="s">
        <v>64</v>
      </c>
      <c r="D146" s="543"/>
      <c r="E146" s="543"/>
      <c r="F146" s="54"/>
      <c r="G146" s="55"/>
      <c r="H146" s="55"/>
      <c r="I146" s="55"/>
      <c r="J146" s="56">
        <v>205.39</v>
      </c>
      <c r="K146" s="65">
        <v>1.3225</v>
      </c>
      <c r="L146" s="56">
        <v>271.63</v>
      </c>
      <c r="M146" s="58">
        <v>44.77</v>
      </c>
      <c r="N146" s="59">
        <v>12160.88</v>
      </c>
      <c r="AI146" s="40"/>
      <c r="AJ146" s="49"/>
      <c r="AL146" s="3" t="s">
        <v>64</v>
      </c>
      <c r="AO146" s="49"/>
      <c r="AR146" s="49"/>
      <c r="AS146" s="49"/>
    </row>
    <row r="147" spans="1:45" s="4" customFormat="1" ht="15" x14ac:dyDescent="0.25">
      <c r="A147" s="52"/>
      <c r="B147" s="51" t="s">
        <v>65</v>
      </c>
      <c r="C147" s="543" t="s">
        <v>66</v>
      </c>
      <c r="D147" s="543"/>
      <c r="E147" s="543"/>
      <c r="F147" s="54"/>
      <c r="G147" s="55"/>
      <c r="H147" s="55"/>
      <c r="I147" s="55"/>
      <c r="J147" s="56">
        <v>341.99</v>
      </c>
      <c r="K147" s="65">
        <v>1.4375</v>
      </c>
      <c r="L147" s="56">
        <v>491.61</v>
      </c>
      <c r="M147" s="58">
        <v>13.24</v>
      </c>
      <c r="N147" s="59">
        <v>6508.92</v>
      </c>
      <c r="AI147" s="40"/>
      <c r="AJ147" s="49"/>
      <c r="AL147" s="3" t="s">
        <v>66</v>
      </c>
      <c r="AO147" s="49"/>
      <c r="AR147" s="49"/>
      <c r="AS147" s="49"/>
    </row>
    <row r="148" spans="1:45" s="4" customFormat="1" ht="15" x14ac:dyDescent="0.25">
      <c r="A148" s="52"/>
      <c r="B148" s="51" t="s">
        <v>67</v>
      </c>
      <c r="C148" s="543" t="s">
        <v>68</v>
      </c>
      <c r="D148" s="543"/>
      <c r="E148" s="543"/>
      <c r="F148" s="54"/>
      <c r="G148" s="55"/>
      <c r="H148" s="55"/>
      <c r="I148" s="55"/>
      <c r="J148" s="56">
        <v>50.73</v>
      </c>
      <c r="K148" s="65">
        <v>1.4375</v>
      </c>
      <c r="L148" s="56">
        <v>72.92</v>
      </c>
      <c r="M148" s="58">
        <v>44.77</v>
      </c>
      <c r="N148" s="59">
        <v>3264.63</v>
      </c>
      <c r="AI148" s="40"/>
      <c r="AJ148" s="49"/>
      <c r="AL148" s="3" t="s">
        <v>68</v>
      </c>
      <c r="AO148" s="49"/>
      <c r="AR148" s="49"/>
      <c r="AS148" s="49"/>
    </row>
    <row r="149" spans="1:45" s="4" customFormat="1" ht="15" x14ac:dyDescent="0.25">
      <c r="A149" s="52"/>
      <c r="B149" s="51" t="s">
        <v>69</v>
      </c>
      <c r="C149" s="543" t="s">
        <v>70</v>
      </c>
      <c r="D149" s="543"/>
      <c r="E149" s="543"/>
      <c r="F149" s="54"/>
      <c r="G149" s="55"/>
      <c r="H149" s="55"/>
      <c r="I149" s="55"/>
      <c r="J149" s="56">
        <v>449.83</v>
      </c>
      <c r="K149" s="55"/>
      <c r="L149" s="56">
        <v>449.83</v>
      </c>
      <c r="M149" s="58">
        <v>8.16</v>
      </c>
      <c r="N149" s="59">
        <v>3670.61</v>
      </c>
      <c r="AI149" s="40"/>
      <c r="AJ149" s="49"/>
      <c r="AL149" s="3" t="s">
        <v>70</v>
      </c>
      <c r="AO149" s="49"/>
      <c r="AR149" s="49"/>
      <c r="AS149" s="49"/>
    </row>
    <row r="150" spans="1:45" s="4" customFormat="1" ht="15" x14ac:dyDescent="0.25">
      <c r="A150" s="63"/>
      <c r="B150" s="51"/>
      <c r="C150" s="543" t="s">
        <v>71</v>
      </c>
      <c r="D150" s="543"/>
      <c r="E150" s="543"/>
      <c r="F150" s="54" t="s">
        <v>72</v>
      </c>
      <c r="G150" s="64">
        <v>23.5</v>
      </c>
      <c r="H150" s="65">
        <v>1.3225</v>
      </c>
      <c r="I150" s="77">
        <v>31.078749999999999</v>
      </c>
      <c r="J150" s="66"/>
      <c r="K150" s="55"/>
      <c r="L150" s="66"/>
      <c r="M150" s="55"/>
      <c r="N150" s="62"/>
      <c r="AI150" s="40"/>
      <c r="AJ150" s="49"/>
      <c r="AM150" s="3" t="s">
        <v>71</v>
      </c>
      <c r="AO150" s="49"/>
      <c r="AR150" s="49"/>
      <c r="AS150" s="49"/>
    </row>
    <row r="151" spans="1:45" s="4" customFormat="1" ht="15" x14ac:dyDescent="0.25">
      <c r="A151" s="63"/>
      <c r="B151" s="51"/>
      <c r="C151" s="543" t="s">
        <v>73</v>
      </c>
      <c r="D151" s="543"/>
      <c r="E151" s="543"/>
      <c r="F151" s="54" t="s">
        <v>72</v>
      </c>
      <c r="G151" s="58">
        <v>3.72</v>
      </c>
      <c r="H151" s="65">
        <v>1.4375</v>
      </c>
      <c r="I151" s="65">
        <v>5.3475000000000001</v>
      </c>
      <c r="J151" s="66"/>
      <c r="K151" s="55"/>
      <c r="L151" s="66"/>
      <c r="M151" s="55"/>
      <c r="N151" s="62"/>
      <c r="AI151" s="40"/>
      <c r="AJ151" s="49"/>
      <c r="AM151" s="3" t="s">
        <v>73</v>
      </c>
      <c r="AO151" s="49"/>
      <c r="AR151" s="49"/>
      <c r="AS151" s="49"/>
    </row>
    <row r="152" spans="1:45" s="4" customFormat="1" ht="15" x14ac:dyDescent="0.25">
      <c r="A152" s="67"/>
      <c r="B152" s="51"/>
      <c r="C152" s="547" t="s">
        <v>74</v>
      </c>
      <c r="D152" s="547"/>
      <c r="E152" s="547"/>
      <c r="F152" s="68"/>
      <c r="G152" s="69"/>
      <c r="H152" s="69"/>
      <c r="I152" s="69"/>
      <c r="J152" s="70">
        <v>997.21</v>
      </c>
      <c r="K152" s="69"/>
      <c r="L152" s="79">
        <v>1213.07</v>
      </c>
      <c r="M152" s="69"/>
      <c r="N152" s="71">
        <v>22340.41</v>
      </c>
      <c r="AI152" s="40"/>
      <c r="AJ152" s="49"/>
      <c r="AN152" s="3" t="s">
        <v>74</v>
      </c>
      <c r="AO152" s="49"/>
      <c r="AR152" s="49"/>
      <c r="AS152" s="49"/>
    </row>
    <row r="153" spans="1:45" s="4" customFormat="1" ht="15" x14ac:dyDescent="0.25">
      <c r="A153" s="63"/>
      <c r="B153" s="51"/>
      <c r="C153" s="543" t="s">
        <v>75</v>
      </c>
      <c r="D153" s="543"/>
      <c r="E153" s="543"/>
      <c r="F153" s="54"/>
      <c r="G153" s="55"/>
      <c r="H153" s="55"/>
      <c r="I153" s="55"/>
      <c r="J153" s="66"/>
      <c r="K153" s="55"/>
      <c r="L153" s="56">
        <v>344.55</v>
      </c>
      <c r="M153" s="55"/>
      <c r="N153" s="59">
        <v>15425.51</v>
      </c>
      <c r="AI153" s="40"/>
      <c r="AJ153" s="49"/>
      <c r="AM153" s="3" t="s">
        <v>75</v>
      </c>
      <c r="AO153" s="49"/>
      <c r="AR153" s="49"/>
      <c r="AS153" s="49"/>
    </row>
    <row r="154" spans="1:45" s="4" customFormat="1" ht="22.5" x14ac:dyDescent="0.25">
      <c r="A154" s="63"/>
      <c r="B154" s="51" t="s">
        <v>119</v>
      </c>
      <c r="C154" s="543" t="s">
        <v>120</v>
      </c>
      <c r="D154" s="543"/>
      <c r="E154" s="543"/>
      <c r="F154" s="54" t="s">
        <v>78</v>
      </c>
      <c r="G154" s="61">
        <v>109</v>
      </c>
      <c r="H154" s="55"/>
      <c r="I154" s="61">
        <v>109</v>
      </c>
      <c r="J154" s="66"/>
      <c r="K154" s="55"/>
      <c r="L154" s="56">
        <v>375.56</v>
      </c>
      <c r="M154" s="55"/>
      <c r="N154" s="59">
        <v>16813.810000000001</v>
      </c>
      <c r="AI154" s="40"/>
      <c r="AJ154" s="49"/>
      <c r="AM154" s="3" t="s">
        <v>120</v>
      </c>
      <c r="AO154" s="49"/>
      <c r="AR154" s="49"/>
      <c r="AS154" s="49"/>
    </row>
    <row r="155" spans="1:45" s="4" customFormat="1" ht="45" x14ac:dyDescent="0.25">
      <c r="A155" s="63"/>
      <c r="B155" s="51" t="s">
        <v>121</v>
      </c>
      <c r="C155" s="543" t="s">
        <v>122</v>
      </c>
      <c r="D155" s="543"/>
      <c r="E155" s="543"/>
      <c r="F155" s="54" t="s">
        <v>78</v>
      </c>
      <c r="G155" s="61">
        <v>65</v>
      </c>
      <c r="H155" s="58">
        <v>0.85</v>
      </c>
      <c r="I155" s="58">
        <v>55.25</v>
      </c>
      <c r="J155" s="66"/>
      <c r="K155" s="55"/>
      <c r="L155" s="56">
        <v>190.36</v>
      </c>
      <c r="M155" s="55"/>
      <c r="N155" s="59">
        <v>8522.59</v>
      </c>
      <c r="AI155" s="40"/>
      <c r="AJ155" s="49"/>
      <c r="AM155" s="3" t="s">
        <v>122</v>
      </c>
      <c r="AO155" s="49"/>
      <c r="AR155" s="49"/>
      <c r="AS155" s="49"/>
    </row>
    <row r="156" spans="1:45" s="4" customFormat="1" ht="15" x14ac:dyDescent="0.25">
      <c r="A156" s="72"/>
      <c r="B156" s="73"/>
      <c r="C156" s="542" t="s">
        <v>81</v>
      </c>
      <c r="D156" s="542"/>
      <c r="E156" s="542"/>
      <c r="F156" s="43"/>
      <c r="G156" s="44"/>
      <c r="H156" s="44"/>
      <c r="I156" s="44"/>
      <c r="J156" s="47"/>
      <c r="K156" s="44"/>
      <c r="L156" s="80">
        <v>1778.99</v>
      </c>
      <c r="M156" s="69"/>
      <c r="N156" s="75">
        <v>47676.81</v>
      </c>
      <c r="AI156" s="40"/>
      <c r="AJ156" s="49"/>
      <c r="AO156" s="49" t="s">
        <v>81</v>
      </c>
      <c r="AR156" s="49"/>
      <c r="AS156" s="49"/>
    </row>
    <row r="157" spans="1:45" s="4" customFormat="1" ht="33.75" x14ac:dyDescent="0.25">
      <c r="A157" s="41" t="s">
        <v>141</v>
      </c>
      <c r="B157" s="42" t="s">
        <v>142</v>
      </c>
      <c r="C157" s="542" t="s">
        <v>143</v>
      </c>
      <c r="D157" s="542"/>
      <c r="E157" s="542"/>
      <c r="F157" s="43" t="s">
        <v>115</v>
      </c>
      <c r="G157" s="44">
        <v>1</v>
      </c>
      <c r="H157" s="45">
        <v>1</v>
      </c>
      <c r="I157" s="45">
        <v>1</v>
      </c>
      <c r="J157" s="80">
        <v>30833.33</v>
      </c>
      <c r="K157" s="93">
        <v>1.04236</v>
      </c>
      <c r="L157" s="80">
        <v>32139.43</v>
      </c>
      <c r="M157" s="46">
        <v>8.16</v>
      </c>
      <c r="N157" s="75">
        <v>262257.75</v>
      </c>
      <c r="AI157" s="40"/>
      <c r="AJ157" s="49" t="s">
        <v>143</v>
      </c>
      <c r="AO157" s="49"/>
      <c r="AR157" s="49"/>
      <c r="AS157" s="49"/>
    </row>
    <row r="158" spans="1:45" s="4" customFormat="1" ht="15" x14ac:dyDescent="0.25">
      <c r="A158" s="67"/>
      <c r="B158" s="53"/>
      <c r="C158" s="543" t="s">
        <v>144</v>
      </c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4"/>
      <c r="AI158" s="40"/>
      <c r="AJ158" s="49"/>
      <c r="AO158" s="49"/>
      <c r="AQ158" s="3" t="s">
        <v>144</v>
      </c>
      <c r="AR158" s="49"/>
      <c r="AS158" s="49"/>
    </row>
    <row r="159" spans="1:45" s="4" customFormat="1" ht="15" x14ac:dyDescent="0.25">
      <c r="A159" s="50"/>
      <c r="B159" s="51"/>
      <c r="C159" s="545" t="s">
        <v>145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3" t="s">
        <v>145</v>
      </c>
      <c r="AO159" s="49"/>
      <c r="AR159" s="49"/>
      <c r="AS159" s="49"/>
    </row>
    <row r="160" spans="1:45" s="4" customFormat="1" ht="15" x14ac:dyDescent="0.25">
      <c r="A160" s="50"/>
      <c r="B160" s="51"/>
      <c r="C160" s="545" t="s">
        <v>127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3" t="s">
        <v>127</v>
      </c>
      <c r="AO160" s="49"/>
      <c r="AR160" s="49"/>
      <c r="AS160" s="49"/>
    </row>
    <row r="161" spans="1:45" s="4" customFormat="1" ht="15" x14ac:dyDescent="0.25">
      <c r="A161" s="72"/>
      <c r="B161" s="73"/>
      <c r="C161" s="542" t="s">
        <v>81</v>
      </c>
      <c r="D161" s="542"/>
      <c r="E161" s="542"/>
      <c r="F161" s="43"/>
      <c r="G161" s="44"/>
      <c r="H161" s="44"/>
      <c r="I161" s="44"/>
      <c r="J161" s="47"/>
      <c r="K161" s="44"/>
      <c r="L161" s="80">
        <v>32139.43</v>
      </c>
      <c r="M161" s="69"/>
      <c r="N161" s="75">
        <v>262257.75</v>
      </c>
      <c r="AI161" s="40"/>
      <c r="AJ161" s="49"/>
      <c r="AO161" s="49" t="s">
        <v>81</v>
      </c>
      <c r="AR161" s="49"/>
      <c r="AS161" s="49"/>
    </row>
    <row r="162" spans="1:45" s="4" customFormat="1" ht="34.5" x14ac:dyDescent="0.25">
      <c r="A162" s="41" t="s">
        <v>146</v>
      </c>
      <c r="B162" s="42" t="s">
        <v>147</v>
      </c>
      <c r="C162" s="542" t="s">
        <v>148</v>
      </c>
      <c r="D162" s="542"/>
      <c r="E162" s="542"/>
      <c r="F162" s="43" t="s">
        <v>115</v>
      </c>
      <c r="G162" s="44">
        <v>4</v>
      </c>
      <c r="H162" s="45">
        <v>1</v>
      </c>
      <c r="I162" s="45">
        <v>4</v>
      </c>
      <c r="J162" s="47"/>
      <c r="K162" s="44"/>
      <c r="L162" s="47"/>
      <c r="M162" s="44"/>
      <c r="N162" s="48"/>
      <c r="AI162" s="40"/>
      <c r="AJ162" s="49" t="s">
        <v>148</v>
      </c>
      <c r="AO162" s="49"/>
      <c r="AR162" s="49"/>
      <c r="AS162" s="49"/>
    </row>
    <row r="163" spans="1:45" s="4" customFormat="1" ht="23.25" x14ac:dyDescent="0.25">
      <c r="A163" s="50"/>
      <c r="B163" s="51" t="s">
        <v>117</v>
      </c>
      <c r="C163" s="545" t="s">
        <v>118</v>
      </c>
      <c r="D163" s="545"/>
      <c r="E163" s="545"/>
      <c r="F163" s="545"/>
      <c r="G163" s="545"/>
      <c r="H163" s="545"/>
      <c r="I163" s="545"/>
      <c r="J163" s="545"/>
      <c r="K163" s="545"/>
      <c r="L163" s="545"/>
      <c r="M163" s="545"/>
      <c r="N163" s="546"/>
      <c r="AI163" s="40"/>
      <c r="AJ163" s="49"/>
      <c r="AK163" s="3" t="s">
        <v>118</v>
      </c>
      <c r="AO163" s="49"/>
      <c r="AR163" s="49"/>
      <c r="AS163" s="49"/>
    </row>
    <row r="164" spans="1:45" s="4" customFormat="1" ht="68.25" x14ac:dyDescent="0.25">
      <c r="A164" s="50"/>
      <c r="B164" s="51" t="s">
        <v>62</v>
      </c>
      <c r="C164" s="545" t="s">
        <v>63</v>
      </c>
      <c r="D164" s="545"/>
      <c r="E164" s="545"/>
      <c r="F164" s="545"/>
      <c r="G164" s="545"/>
      <c r="H164" s="545"/>
      <c r="I164" s="545"/>
      <c r="J164" s="545"/>
      <c r="K164" s="545"/>
      <c r="L164" s="545"/>
      <c r="M164" s="545"/>
      <c r="N164" s="546"/>
      <c r="AI164" s="40"/>
      <c r="AJ164" s="49"/>
      <c r="AK164" s="3" t="s">
        <v>63</v>
      </c>
      <c r="AO164" s="49"/>
      <c r="AR164" s="49"/>
      <c r="AS164" s="49"/>
    </row>
    <row r="165" spans="1:45" s="4" customFormat="1" ht="15" x14ac:dyDescent="0.25">
      <c r="A165" s="52"/>
      <c r="B165" s="51" t="s">
        <v>56</v>
      </c>
      <c r="C165" s="543" t="s">
        <v>64</v>
      </c>
      <c r="D165" s="543"/>
      <c r="E165" s="543"/>
      <c r="F165" s="54"/>
      <c r="G165" s="55"/>
      <c r="H165" s="55"/>
      <c r="I165" s="55"/>
      <c r="J165" s="56">
        <v>177.2</v>
      </c>
      <c r="K165" s="65">
        <v>1.3225</v>
      </c>
      <c r="L165" s="56">
        <v>937.39</v>
      </c>
      <c r="M165" s="58">
        <v>44.77</v>
      </c>
      <c r="N165" s="59">
        <v>41966.95</v>
      </c>
      <c r="AI165" s="40"/>
      <c r="AJ165" s="49"/>
      <c r="AL165" s="3" t="s">
        <v>64</v>
      </c>
      <c r="AO165" s="49"/>
      <c r="AR165" s="49"/>
      <c r="AS165" s="49"/>
    </row>
    <row r="166" spans="1:45" s="4" customFormat="1" ht="15" x14ac:dyDescent="0.25">
      <c r="A166" s="52"/>
      <c r="B166" s="51" t="s">
        <v>65</v>
      </c>
      <c r="C166" s="543" t="s">
        <v>66</v>
      </c>
      <c r="D166" s="543"/>
      <c r="E166" s="543"/>
      <c r="F166" s="54"/>
      <c r="G166" s="55"/>
      <c r="H166" s="55"/>
      <c r="I166" s="55"/>
      <c r="J166" s="56">
        <v>341.99</v>
      </c>
      <c r="K166" s="65">
        <v>1.4375</v>
      </c>
      <c r="L166" s="76">
        <v>1966.44</v>
      </c>
      <c r="M166" s="58">
        <v>13.24</v>
      </c>
      <c r="N166" s="59">
        <v>26035.67</v>
      </c>
      <c r="AI166" s="40"/>
      <c r="AJ166" s="49"/>
      <c r="AL166" s="3" t="s">
        <v>66</v>
      </c>
      <c r="AO166" s="49"/>
      <c r="AR166" s="49"/>
      <c r="AS166" s="49"/>
    </row>
    <row r="167" spans="1:45" s="4" customFormat="1" ht="15" x14ac:dyDescent="0.25">
      <c r="A167" s="52"/>
      <c r="B167" s="51" t="s">
        <v>67</v>
      </c>
      <c r="C167" s="543" t="s">
        <v>68</v>
      </c>
      <c r="D167" s="543"/>
      <c r="E167" s="543"/>
      <c r="F167" s="54"/>
      <c r="G167" s="55"/>
      <c r="H167" s="55"/>
      <c r="I167" s="55"/>
      <c r="J167" s="56">
        <v>50.73</v>
      </c>
      <c r="K167" s="65">
        <v>1.4375</v>
      </c>
      <c r="L167" s="56">
        <v>291.7</v>
      </c>
      <c r="M167" s="58">
        <v>44.77</v>
      </c>
      <c r="N167" s="59">
        <v>13059.41</v>
      </c>
      <c r="AI167" s="40"/>
      <c r="AJ167" s="49"/>
      <c r="AL167" s="3" t="s">
        <v>68</v>
      </c>
      <c r="AO167" s="49"/>
      <c r="AR167" s="49"/>
      <c r="AS167" s="49"/>
    </row>
    <row r="168" spans="1:45" s="4" customFormat="1" ht="15" x14ac:dyDescent="0.25">
      <c r="A168" s="52"/>
      <c r="B168" s="51" t="s">
        <v>69</v>
      </c>
      <c r="C168" s="543" t="s">
        <v>70</v>
      </c>
      <c r="D168" s="543"/>
      <c r="E168" s="543"/>
      <c r="F168" s="54"/>
      <c r="G168" s="55"/>
      <c r="H168" s="55"/>
      <c r="I168" s="55"/>
      <c r="J168" s="56">
        <v>251.67</v>
      </c>
      <c r="K168" s="55"/>
      <c r="L168" s="76">
        <v>1006.68</v>
      </c>
      <c r="M168" s="58">
        <v>8.16</v>
      </c>
      <c r="N168" s="59">
        <v>8214.51</v>
      </c>
      <c r="AI168" s="40"/>
      <c r="AJ168" s="49"/>
      <c r="AL168" s="3" t="s">
        <v>70</v>
      </c>
      <c r="AO168" s="49"/>
      <c r="AR168" s="49"/>
      <c r="AS168" s="49"/>
    </row>
    <row r="169" spans="1:45" s="4" customFormat="1" ht="15" x14ac:dyDescent="0.25">
      <c r="A169" s="63"/>
      <c r="B169" s="51"/>
      <c r="C169" s="543" t="s">
        <v>71</v>
      </c>
      <c r="D169" s="543"/>
      <c r="E169" s="543"/>
      <c r="F169" s="54" t="s">
        <v>72</v>
      </c>
      <c r="G169" s="61">
        <v>20</v>
      </c>
      <c r="H169" s="65">
        <v>1.3225</v>
      </c>
      <c r="I169" s="64">
        <v>105.8</v>
      </c>
      <c r="J169" s="66"/>
      <c r="K169" s="55"/>
      <c r="L169" s="66"/>
      <c r="M169" s="55"/>
      <c r="N169" s="62"/>
      <c r="AI169" s="40"/>
      <c r="AJ169" s="49"/>
      <c r="AM169" s="3" t="s">
        <v>71</v>
      </c>
      <c r="AO169" s="49"/>
      <c r="AR169" s="49"/>
      <c r="AS169" s="49"/>
    </row>
    <row r="170" spans="1:45" s="4" customFormat="1" ht="15" x14ac:dyDescent="0.25">
      <c r="A170" s="63"/>
      <c r="B170" s="51"/>
      <c r="C170" s="543" t="s">
        <v>73</v>
      </c>
      <c r="D170" s="543"/>
      <c r="E170" s="543"/>
      <c r="F170" s="54" t="s">
        <v>72</v>
      </c>
      <c r="G170" s="58">
        <v>3.72</v>
      </c>
      <c r="H170" s="65">
        <v>1.4375</v>
      </c>
      <c r="I170" s="58">
        <v>21.39</v>
      </c>
      <c r="J170" s="66"/>
      <c r="K170" s="55"/>
      <c r="L170" s="66"/>
      <c r="M170" s="55"/>
      <c r="N170" s="62"/>
      <c r="AI170" s="40"/>
      <c r="AJ170" s="49"/>
      <c r="AM170" s="3" t="s">
        <v>73</v>
      </c>
      <c r="AO170" s="49"/>
      <c r="AR170" s="49"/>
      <c r="AS170" s="49"/>
    </row>
    <row r="171" spans="1:45" s="4" customFormat="1" ht="15" x14ac:dyDescent="0.25">
      <c r="A171" s="67"/>
      <c r="B171" s="51"/>
      <c r="C171" s="547" t="s">
        <v>74</v>
      </c>
      <c r="D171" s="547"/>
      <c r="E171" s="547"/>
      <c r="F171" s="68"/>
      <c r="G171" s="69"/>
      <c r="H171" s="69"/>
      <c r="I171" s="69"/>
      <c r="J171" s="70">
        <v>770.86</v>
      </c>
      <c r="K171" s="69"/>
      <c r="L171" s="79">
        <v>3910.51</v>
      </c>
      <c r="M171" s="69"/>
      <c r="N171" s="71">
        <v>76217.13</v>
      </c>
      <c r="AI171" s="40"/>
      <c r="AJ171" s="49"/>
      <c r="AN171" s="3" t="s">
        <v>74</v>
      </c>
      <c r="AO171" s="49"/>
      <c r="AR171" s="49"/>
      <c r="AS171" s="49"/>
    </row>
    <row r="172" spans="1:45" s="4" customFormat="1" ht="15" x14ac:dyDescent="0.25">
      <c r="A172" s="63"/>
      <c r="B172" s="51"/>
      <c r="C172" s="543" t="s">
        <v>75</v>
      </c>
      <c r="D172" s="543"/>
      <c r="E172" s="543"/>
      <c r="F172" s="54"/>
      <c r="G172" s="55"/>
      <c r="H172" s="55"/>
      <c r="I172" s="55"/>
      <c r="J172" s="66"/>
      <c r="K172" s="55"/>
      <c r="L172" s="76">
        <v>1229.0899999999999</v>
      </c>
      <c r="M172" s="55"/>
      <c r="N172" s="59">
        <v>55026.36</v>
      </c>
      <c r="AI172" s="40"/>
      <c r="AJ172" s="49"/>
      <c r="AM172" s="3" t="s">
        <v>75</v>
      </c>
      <c r="AO172" s="49"/>
      <c r="AR172" s="49"/>
      <c r="AS172" s="49"/>
    </row>
    <row r="173" spans="1:45" s="4" customFormat="1" ht="22.5" x14ac:dyDescent="0.25">
      <c r="A173" s="63"/>
      <c r="B173" s="51" t="s">
        <v>119</v>
      </c>
      <c r="C173" s="543" t="s">
        <v>120</v>
      </c>
      <c r="D173" s="543"/>
      <c r="E173" s="543"/>
      <c r="F173" s="54" t="s">
        <v>78</v>
      </c>
      <c r="G173" s="61">
        <v>109</v>
      </c>
      <c r="H173" s="55"/>
      <c r="I173" s="61">
        <v>109</v>
      </c>
      <c r="J173" s="66"/>
      <c r="K173" s="55"/>
      <c r="L173" s="76">
        <v>1339.71</v>
      </c>
      <c r="M173" s="55"/>
      <c r="N173" s="59">
        <v>59978.73</v>
      </c>
      <c r="AI173" s="40"/>
      <c r="AJ173" s="49"/>
      <c r="AM173" s="3" t="s">
        <v>120</v>
      </c>
      <c r="AO173" s="49"/>
      <c r="AR173" s="49"/>
      <c r="AS173" s="49"/>
    </row>
    <row r="174" spans="1:45" s="4" customFormat="1" ht="45" x14ac:dyDescent="0.25">
      <c r="A174" s="63"/>
      <c r="B174" s="51" t="s">
        <v>121</v>
      </c>
      <c r="C174" s="543" t="s">
        <v>122</v>
      </c>
      <c r="D174" s="543"/>
      <c r="E174" s="543"/>
      <c r="F174" s="54" t="s">
        <v>78</v>
      </c>
      <c r="G174" s="61">
        <v>65</v>
      </c>
      <c r="H174" s="58">
        <v>0.85</v>
      </c>
      <c r="I174" s="58">
        <v>55.25</v>
      </c>
      <c r="J174" s="66"/>
      <c r="K174" s="55"/>
      <c r="L174" s="56">
        <v>679.07</v>
      </c>
      <c r="M174" s="55"/>
      <c r="N174" s="59">
        <v>30402.06</v>
      </c>
      <c r="AI174" s="40"/>
      <c r="AJ174" s="49"/>
      <c r="AM174" s="3" t="s">
        <v>122</v>
      </c>
      <c r="AO174" s="49"/>
      <c r="AR174" s="49"/>
      <c r="AS174" s="49"/>
    </row>
    <row r="175" spans="1:45" s="4" customFormat="1" ht="15" x14ac:dyDescent="0.25">
      <c r="A175" s="72"/>
      <c r="B175" s="73"/>
      <c r="C175" s="542" t="s">
        <v>81</v>
      </c>
      <c r="D175" s="542"/>
      <c r="E175" s="542"/>
      <c r="F175" s="43"/>
      <c r="G175" s="44"/>
      <c r="H175" s="44"/>
      <c r="I175" s="44"/>
      <c r="J175" s="47"/>
      <c r="K175" s="44"/>
      <c r="L175" s="80">
        <v>5929.29</v>
      </c>
      <c r="M175" s="69"/>
      <c r="N175" s="75">
        <v>166597.92000000001</v>
      </c>
      <c r="AI175" s="40"/>
      <c r="AJ175" s="49"/>
      <c r="AO175" s="49" t="s">
        <v>81</v>
      </c>
      <c r="AR175" s="49"/>
      <c r="AS175" s="49"/>
    </row>
    <row r="176" spans="1:45" s="4" customFormat="1" ht="33.75" x14ac:dyDescent="0.25">
      <c r="A176" s="41" t="s">
        <v>149</v>
      </c>
      <c r="B176" s="42" t="s">
        <v>150</v>
      </c>
      <c r="C176" s="542" t="s">
        <v>151</v>
      </c>
      <c r="D176" s="542"/>
      <c r="E176" s="542"/>
      <c r="F176" s="43" t="s">
        <v>115</v>
      </c>
      <c r="G176" s="44">
        <v>4</v>
      </c>
      <c r="H176" s="45">
        <v>1</v>
      </c>
      <c r="I176" s="45">
        <v>4</v>
      </c>
      <c r="J176" s="80">
        <v>19244.28</v>
      </c>
      <c r="K176" s="93">
        <v>1.04236</v>
      </c>
      <c r="L176" s="80">
        <v>80237.87</v>
      </c>
      <c r="M176" s="46">
        <v>8.16</v>
      </c>
      <c r="N176" s="75">
        <v>654741.02</v>
      </c>
      <c r="AI176" s="40"/>
      <c r="AJ176" s="49" t="s">
        <v>151</v>
      </c>
      <c r="AO176" s="49"/>
      <c r="AR176" s="49"/>
      <c r="AS176" s="49"/>
    </row>
    <row r="177" spans="1:45" s="4" customFormat="1" ht="15" x14ac:dyDescent="0.25">
      <c r="A177" s="67"/>
      <c r="B177" s="53"/>
      <c r="C177" s="543" t="s">
        <v>152</v>
      </c>
      <c r="D177" s="543"/>
      <c r="E177" s="543"/>
      <c r="F177" s="543"/>
      <c r="G177" s="543"/>
      <c r="H177" s="543"/>
      <c r="I177" s="543"/>
      <c r="J177" s="543"/>
      <c r="K177" s="543"/>
      <c r="L177" s="543"/>
      <c r="M177" s="543"/>
      <c r="N177" s="544"/>
      <c r="AI177" s="40"/>
      <c r="AJ177" s="49"/>
      <c r="AO177" s="49"/>
      <c r="AQ177" s="3" t="s">
        <v>152</v>
      </c>
      <c r="AR177" s="49"/>
      <c r="AS177" s="49"/>
    </row>
    <row r="178" spans="1:45" s="4" customFormat="1" ht="15" x14ac:dyDescent="0.25">
      <c r="A178" s="50"/>
      <c r="B178" s="51"/>
      <c r="C178" s="545" t="s">
        <v>145</v>
      </c>
      <c r="D178" s="545"/>
      <c r="E178" s="545"/>
      <c r="F178" s="545"/>
      <c r="G178" s="545"/>
      <c r="H178" s="545"/>
      <c r="I178" s="545"/>
      <c r="J178" s="545"/>
      <c r="K178" s="545"/>
      <c r="L178" s="545"/>
      <c r="M178" s="545"/>
      <c r="N178" s="546"/>
      <c r="AI178" s="40"/>
      <c r="AJ178" s="49"/>
      <c r="AK178" s="3" t="s">
        <v>145</v>
      </c>
      <c r="AO178" s="49"/>
      <c r="AR178" s="49"/>
      <c r="AS178" s="49"/>
    </row>
    <row r="179" spans="1:45" s="4" customFormat="1" ht="15" x14ac:dyDescent="0.25">
      <c r="A179" s="50"/>
      <c r="B179" s="51"/>
      <c r="C179" s="545" t="s">
        <v>127</v>
      </c>
      <c r="D179" s="545"/>
      <c r="E179" s="545"/>
      <c r="F179" s="545"/>
      <c r="G179" s="545"/>
      <c r="H179" s="545"/>
      <c r="I179" s="545"/>
      <c r="J179" s="545"/>
      <c r="K179" s="545"/>
      <c r="L179" s="545"/>
      <c r="M179" s="545"/>
      <c r="N179" s="546"/>
      <c r="AI179" s="40"/>
      <c r="AJ179" s="49"/>
      <c r="AK179" s="3" t="s">
        <v>127</v>
      </c>
      <c r="AO179" s="49"/>
      <c r="AR179" s="49"/>
      <c r="AS179" s="49"/>
    </row>
    <row r="180" spans="1:45" s="4" customFormat="1" ht="15" x14ac:dyDescent="0.25">
      <c r="A180" s="72"/>
      <c r="B180" s="73"/>
      <c r="C180" s="542" t="s">
        <v>81</v>
      </c>
      <c r="D180" s="542"/>
      <c r="E180" s="542"/>
      <c r="F180" s="43"/>
      <c r="G180" s="44"/>
      <c r="H180" s="44"/>
      <c r="I180" s="44"/>
      <c r="J180" s="47"/>
      <c r="K180" s="44"/>
      <c r="L180" s="80">
        <v>80237.87</v>
      </c>
      <c r="M180" s="69"/>
      <c r="N180" s="75">
        <v>654741.02</v>
      </c>
      <c r="AI180" s="40"/>
      <c r="AJ180" s="49"/>
      <c r="AO180" s="49" t="s">
        <v>81</v>
      </c>
      <c r="AR180" s="49"/>
      <c r="AS180" s="49"/>
    </row>
    <row r="181" spans="1:45" s="4" customFormat="1" ht="15" x14ac:dyDescent="0.25">
      <c r="A181" s="41" t="s">
        <v>153</v>
      </c>
      <c r="B181" s="42" t="s">
        <v>154</v>
      </c>
      <c r="C181" s="542" t="s">
        <v>155</v>
      </c>
      <c r="D181" s="542"/>
      <c r="E181" s="542"/>
      <c r="F181" s="43" t="s">
        <v>156</v>
      </c>
      <c r="G181" s="44">
        <v>0.1</v>
      </c>
      <c r="H181" s="45">
        <v>1</v>
      </c>
      <c r="I181" s="81">
        <v>0.1</v>
      </c>
      <c r="J181" s="80">
        <v>27902</v>
      </c>
      <c r="K181" s="44"/>
      <c r="L181" s="80">
        <v>2790.2</v>
      </c>
      <c r="M181" s="46">
        <v>8.16</v>
      </c>
      <c r="N181" s="75">
        <v>22768.03</v>
      </c>
      <c r="AI181" s="40"/>
      <c r="AJ181" s="49" t="s">
        <v>155</v>
      </c>
      <c r="AO181" s="49"/>
      <c r="AR181" s="49"/>
      <c r="AS181" s="49"/>
    </row>
    <row r="182" spans="1:45" s="4" customFormat="1" ht="15" x14ac:dyDescent="0.25">
      <c r="A182" s="67"/>
      <c r="B182" s="53"/>
      <c r="C182" s="543" t="s">
        <v>157</v>
      </c>
      <c r="D182" s="543"/>
      <c r="E182" s="543"/>
      <c r="F182" s="543"/>
      <c r="G182" s="543"/>
      <c r="H182" s="543"/>
      <c r="I182" s="543"/>
      <c r="J182" s="543"/>
      <c r="K182" s="543"/>
      <c r="L182" s="543"/>
      <c r="M182" s="543"/>
      <c r="N182" s="544"/>
      <c r="AI182" s="40"/>
      <c r="AJ182" s="49"/>
      <c r="AO182" s="49"/>
      <c r="AP182" s="3" t="s">
        <v>157</v>
      </c>
      <c r="AR182" s="49"/>
      <c r="AS182" s="49"/>
    </row>
    <row r="183" spans="1:45" s="4" customFormat="1" ht="15" x14ac:dyDescent="0.25">
      <c r="A183" s="72"/>
      <c r="B183" s="73"/>
      <c r="C183" s="542" t="s">
        <v>81</v>
      </c>
      <c r="D183" s="542"/>
      <c r="E183" s="542"/>
      <c r="F183" s="43"/>
      <c r="G183" s="44"/>
      <c r="H183" s="44"/>
      <c r="I183" s="44"/>
      <c r="J183" s="47"/>
      <c r="K183" s="44"/>
      <c r="L183" s="80">
        <v>2790.2</v>
      </c>
      <c r="M183" s="69"/>
      <c r="N183" s="75">
        <v>22768.03</v>
      </c>
      <c r="AI183" s="40"/>
      <c r="AJ183" s="49"/>
      <c r="AO183" s="49" t="s">
        <v>81</v>
      </c>
      <c r="AR183" s="49"/>
      <c r="AS183" s="49"/>
    </row>
    <row r="184" spans="1:45" s="4" customFormat="1" ht="15" x14ac:dyDescent="0.25">
      <c r="A184" s="83"/>
      <c r="B184" s="84"/>
      <c r="C184" s="84"/>
      <c r="D184" s="84"/>
      <c r="E184" s="84"/>
      <c r="F184" s="85"/>
      <c r="G184" s="85"/>
      <c r="H184" s="85"/>
      <c r="I184" s="85"/>
      <c r="J184" s="86"/>
      <c r="K184" s="85"/>
      <c r="L184" s="86"/>
      <c r="M184" s="55"/>
      <c r="N184" s="86"/>
      <c r="AI184" s="40"/>
      <c r="AJ184" s="49"/>
      <c r="AO184" s="49"/>
      <c r="AR184" s="49"/>
      <c r="AS184" s="49"/>
    </row>
    <row r="185" spans="1:45" s="4" customFormat="1" ht="15" x14ac:dyDescent="0.25">
      <c r="A185" s="87"/>
      <c r="B185" s="88"/>
      <c r="C185" s="542" t="s">
        <v>158</v>
      </c>
      <c r="D185" s="542"/>
      <c r="E185" s="542"/>
      <c r="F185" s="542"/>
      <c r="G185" s="542"/>
      <c r="H185" s="542"/>
      <c r="I185" s="542"/>
      <c r="J185" s="542"/>
      <c r="K185" s="542"/>
      <c r="L185" s="89">
        <v>166910.12</v>
      </c>
      <c r="M185" s="90"/>
      <c r="N185" s="91">
        <v>1672291.1</v>
      </c>
      <c r="AI185" s="40"/>
      <c r="AJ185" s="49"/>
      <c r="AO185" s="49"/>
      <c r="AR185" s="49" t="s">
        <v>158</v>
      </c>
      <c r="AS185" s="49"/>
    </row>
    <row r="186" spans="1:45" s="4" customFormat="1" ht="15" x14ac:dyDescent="0.25">
      <c r="A186" s="536" t="s">
        <v>159</v>
      </c>
      <c r="B186" s="537"/>
      <c r="C186" s="537"/>
      <c r="D186" s="537"/>
      <c r="E186" s="537"/>
      <c r="F186" s="537"/>
      <c r="G186" s="537"/>
      <c r="H186" s="537"/>
      <c r="I186" s="537"/>
      <c r="J186" s="537"/>
      <c r="K186" s="537"/>
      <c r="L186" s="537"/>
      <c r="M186" s="537"/>
      <c r="N186" s="538"/>
      <c r="AI186" s="40" t="s">
        <v>159</v>
      </c>
      <c r="AJ186" s="49"/>
      <c r="AO186" s="49"/>
      <c r="AR186" s="49"/>
      <c r="AS186" s="49"/>
    </row>
    <row r="187" spans="1:45" s="4" customFormat="1" ht="15" x14ac:dyDescent="0.25">
      <c r="A187" s="539" t="s">
        <v>160</v>
      </c>
      <c r="B187" s="540"/>
      <c r="C187" s="540"/>
      <c r="D187" s="540"/>
      <c r="E187" s="540"/>
      <c r="F187" s="540"/>
      <c r="G187" s="540"/>
      <c r="H187" s="540"/>
      <c r="I187" s="540"/>
      <c r="J187" s="540"/>
      <c r="K187" s="540"/>
      <c r="L187" s="540"/>
      <c r="M187" s="540"/>
      <c r="N187" s="541"/>
      <c r="AI187" s="40"/>
      <c r="AJ187" s="49"/>
      <c r="AO187" s="49"/>
      <c r="AR187" s="49"/>
      <c r="AS187" s="49" t="s">
        <v>160</v>
      </c>
    </row>
    <row r="188" spans="1:45" s="4" customFormat="1" ht="34.5" x14ac:dyDescent="0.25">
      <c r="A188" s="41" t="s">
        <v>161</v>
      </c>
      <c r="B188" s="42" t="s">
        <v>162</v>
      </c>
      <c r="C188" s="542" t="s">
        <v>163</v>
      </c>
      <c r="D188" s="542"/>
      <c r="E188" s="542"/>
      <c r="F188" s="43" t="s">
        <v>164</v>
      </c>
      <c r="G188" s="44">
        <v>1.7999999999999999E-2</v>
      </c>
      <c r="H188" s="45">
        <v>1</v>
      </c>
      <c r="I188" s="92">
        <v>1.7999999999999999E-2</v>
      </c>
      <c r="J188" s="47"/>
      <c r="K188" s="44"/>
      <c r="L188" s="47"/>
      <c r="M188" s="44"/>
      <c r="N188" s="48"/>
      <c r="AI188" s="40"/>
      <c r="AJ188" s="49" t="s">
        <v>163</v>
      </c>
      <c r="AO188" s="49"/>
      <c r="AR188" s="49"/>
      <c r="AS188" s="49"/>
    </row>
    <row r="189" spans="1:45" s="4" customFormat="1" ht="15" x14ac:dyDescent="0.25">
      <c r="A189" s="67"/>
      <c r="B189" s="53"/>
      <c r="C189" s="543" t="s">
        <v>165</v>
      </c>
      <c r="D189" s="543"/>
      <c r="E189" s="543"/>
      <c r="F189" s="543"/>
      <c r="G189" s="543"/>
      <c r="H189" s="543"/>
      <c r="I189" s="543"/>
      <c r="J189" s="543"/>
      <c r="K189" s="543"/>
      <c r="L189" s="543"/>
      <c r="M189" s="543"/>
      <c r="N189" s="544"/>
      <c r="AI189" s="40"/>
      <c r="AJ189" s="49"/>
      <c r="AO189" s="49"/>
      <c r="AP189" s="3" t="s">
        <v>165</v>
      </c>
      <c r="AR189" s="49"/>
      <c r="AS189" s="49"/>
    </row>
    <row r="190" spans="1:45" s="4" customFormat="1" ht="23.25" x14ac:dyDescent="0.25">
      <c r="A190" s="50"/>
      <c r="B190" s="51" t="s">
        <v>117</v>
      </c>
      <c r="C190" s="545" t="s">
        <v>118</v>
      </c>
      <c r="D190" s="545"/>
      <c r="E190" s="545"/>
      <c r="F190" s="545"/>
      <c r="G190" s="545"/>
      <c r="H190" s="545"/>
      <c r="I190" s="545"/>
      <c r="J190" s="545"/>
      <c r="K190" s="545"/>
      <c r="L190" s="545"/>
      <c r="M190" s="545"/>
      <c r="N190" s="546"/>
      <c r="AI190" s="40"/>
      <c r="AJ190" s="49"/>
      <c r="AK190" s="3" t="s">
        <v>118</v>
      </c>
      <c r="AO190" s="49"/>
      <c r="AR190" s="49"/>
      <c r="AS190" s="49"/>
    </row>
    <row r="191" spans="1:45" s="4" customFormat="1" ht="68.25" x14ac:dyDescent="0.25">
      <c r="A191" s="50"/>
      <c r="B191" s="51" t="s">
        <v>62</v>
      </c>
      <c r="C191" s="545" t="s">
        <v>63</v>
      </c>
      <c r="D191" s="545"/>
      <c r="E191" s="545"/>
      <c r="F191" s="545"/>
      <c r="G191" s="545"/>
      <c r="H191" s="545"/>
      <c r="I191" s="545"/>
      <c r="J191" s="545"/>
      <c r="K191" s="545"/>
      <c r="L191" s="545"/>
      <c r="M191" s="545"/>
      <c r="N191" s="546"/>
      <c r="AI191" s="40"/>
      <c r="AJ191" s="49"/>
      <c r="AK191" s="3" t="s">
        <v>63</v>
      </c>
      <c r="AO191" s="49"/>
      <c r="AR191" s="49"/>
      <c r="AS191" s="49"/>
    </row>
    <row r="192" spans="1:45" s="4" customFormat="1" ht="15" x14ac:dyDescent="0.25">
      <c r="A192" s="52"/>
      <c r="B192" s="51" t="s">
        <v>56</v>
      </c>
      <c r="C192" s="543" t="s">
        <v>64</v>
      </c>
      <c r="D192" s="543"/>
      <c r="E192" s="543"/>
      <c r="F192" s="54"/>
      <c r="G192" s="55"/>
      <c r="H192" s="55"/>
      <c r="I192" s="55"/>
      <c r="J192" s="56">
        <v>145.62</v>
      </c>
      <c r="K192" s="65">
        <v>1.3225</v>
      </c>
      <c r="L192" s="56">
        <v>3.47</v>
      </c>
      <c r="M192" s="58">
        <v>44.77</v>
      </c>
      <c r="N192" s="60">
        <v>155.35</v>
      </c>
      <c r="AI192" s="40"/>
      <c r="AJ192" s="49"/>
      <c r="AL192" s="3" t="s">
        <v>64</v>
      </c>
      <c r="AO192" s="49"/>
      <c r="AR192" s="49"/>
      <c r="AS192" s="49"/>
    </row>
    <row r="193" spans="1:45" s="4" customFormat="1" ht="15" x14ac:dyDescent="0.25">
      <c r="A193" s="52"/>
      <c r="B193" s="51" t="s">
        <v>65</v>
      </c>
      <c r="C193" s="543" t="s">
        <v>66</v>
      </c>
      <c r="D193" s="543"/>
      <c r="E193" s="543"/>
      <c r="F193" s="54"/>
      <c r="G193" s="55"/>
      <c r="H193" s="55"/>
      <c r="I193" s="55"/>
      <c r="J193" s="56">
        <v>70.31</v>
      </c>
      <c r="K193" s="65">
        <v>1.4375</v>
      </c>
      <c r="L193" s="56">
        <v>1.82</v>
      </c>
      <c r="M193" s="58">
        <v>13.24</v>
      </c>
      <c r="N193" s="60">
        <v>24.1</v>
      </c>
      <c r="AI193" s="40"/>
      <c r="AJ193" s="49"/>
      <c r="AL193" s="3" t="s">
        <v>66</v>
      </c>
      <c r="AO193" s="49"/>
      <c r="AR193" s="49"/>
      <c r="AS193" s="49"/>
    </row>
    <row r="194" spans="1:45" s="4" customFormat="1" ht="15" x14ac:dyDescent="0.25">
      <c r="A194" s="52"/>
      <c r="B194" s="51" t="s">
        <v>67</v>
      </c>
      <c r="C194" s="543" t="s">
        <v>68</v>
      </c>
      <c r="D194" s="543"/>
      <c r="E194" s="543"/>
      <c r="F194" s="54"/>
      <c r="G194" s="55"/>
      <c r="H194" s="55"/>
      <c r="I194" s="55"/>
      <c r="J194" s="56">
        <v>12.41</v>
      </c>
      <c r="K194" s="65">
        <v>1.4375</v>
      </c>
      <c r="L194" s="56">
        <v>0.32</v>
      </c>
      <c r="M194" s="58">
        <v>44.77</v>
      </c>
      <c r="N194" s="60">
        <v>14.33</v>
      </c>
      <c r="AI194" s="40"/>
      <c r="AJ194" s="49"/>
      <c r="AL194" s="3" t="s">
        <v>68</v>
      </c>
      <c r="AO194" s="49"/>
      <c r="AR194" s="49"/>
      <c r="AS194" s="49"/>
    </row>
    <row r="195" spans="1:45" s="4" customFormat="1" ht="15" x14ac:dyDescent="0.25">
      <c r="A195" s="52"/>
      <c r="B195" s="51" t="s">
        <v>69</v>
      </c>
      <c r="C195" s="543" t="s">
        <v>70</v>
      </c>
      <c r="D195" s="543"/>
      <c r="E195" s="543"/>
      <c r="F195" s="54"/>
      <c r="G195" s="55"/>
      <c r="H195" s="55"/>
      <c r="I195" s="55"/>
      <c r="J195" s="76">
        <v>60495.8</v>
      </c>
      <c r="K195" s="55"/>
      <c r="L195" s="76">
        <v>1088.92</v>
      </c>
      <c r="M195" s="58">
        <v>8.16</v>
      </c>
      <c r="N195" s="59">
        <v>8885.59</v>
      </c>
      <c r="AI195" s="40"/>
      <c r="AJ195" s="49"/>
      <c r="AL195" s="3" t="s">
        <v>70</v>
      </c>
      <c r="AO195" s="49"/>
      <c r="AR195" s="49"/>
      <c r="AS195" s="49"/>
    </row>
    <row r="196" spans="1:45" s="4" customFormat="1" ht="15" x14ac:dyDescent="0.25">
      <c r="A196" s="63"/>
      <c r="B196" s="51"/>
      <c r="C196" s="543" t="s">
        <v>71</v>
      </c>
      <c r="D196" s="543"/>
      <c r="E196" s="543"/>
      <c r="F196" s="54" t="s">
        <v>72</v>
      </c>
      <c r="G196" s="61">
        <v>18</v>
      </c>
      <c r="H196" s="65">
        <v>1.3225</v>
      </c>
      <c r="I196" s="77">
        <v>0.42848999999999998</v>
      </c>
      <c r="J196" s="66"/>
      <c r="K196" s="55"/>
      <c r="L196" s="66"/>
      <c r="M196" s="55"/>
      <c r="N196" s="62"/>
      <c r="AI196" s="40"/>
      <c r="AJ196" s="49"/>
      <c r="AM196" s="3" t="s">
        <v>71</v>
      </c>
      <c r="AO196" s="49"/>
      <c r="AR196" s="49"/>
      <c r="AS196" s="49"/>
    </row>
    <row r="197" spans="1:45" s="4" customFormat="1" ht="15" x14ac:dyDescent="0.25">
      <c r="A197" s="63"/>
      <c r="B197" s="51"/>
      <c r="C197" s="543" t="s">
        <v>73</v>
      </c>
      <c r="D197" s="543"/>
      <c r="E197" s="543"/>
      <c r="F197" s="54" t="s">
        <v>72</v>
      </c>
      <c r="G197" s="58">
        <v>1.07</v>
      </c>
      <c r="H197" s="65">
        <v>1.4375</v>
      </c>
      <c r="I197" s="94">
        <v>2.76863E-2</v>
      </c>
      <c r="J197" s="66"/>
      <c r="K197" s="55"/>
      <c r="L197" s="66"/>
      <c r="M197" s="55"/>
      <c r="N197" s="62"/>
      <c r="AI197" s="40"/>
      <c r="AJ197" s="49"/>
      <c r="AM197" s="3" t="s">
        <v>73</v>
      </c>
      <c r="AO197" s="49"/>
      <c r="AR197" s="49"/>
      <c r="AS197" s="49"/>
    </row>
    <row r="198" spans="1:45" s="4" customFormat="1" ht="15" x14ac:dyDescent="0.25">
      <c r="A198" s="67"/>
      <c r="B198" s="51"/>
      <c r="C198" s="547" t="s">
        <v>74</v>
      </c>
      <c r="D198" s="547"/>
      <c r="E198" s="547"/>
      <c r="F198" s="68"/>
      <c r="G198" s="69"/>
      <c r="H198" s="69"/>
      <c r="I198" s="69"/>
      <c r="J198" s="79">
        <v>60711.73</v>
      </c>
      <c r="K198" s="69"/>
      <c r="L198" s="79">
        <v>1094.21</v>
      </c>
      <c r="M198" s="69"/>
      <c r="N198" s="71">
        <v>9065.0400000000009</v>
      </c>
      <c r="AI198" s="40"/>
      <c r="AJ198" s="49"/>
      <c r="AN198" s="3" t="s">
        <v>74</v>
      </c>
      <c r="AO198" s="49"/>
      <c r="AR198" s="49"/>
      <c r="AS198" s="49"/>
    </row>
    <row r="199" spans="1:45" s="4" customFormat="1" ht="15" x14ac:dyDescent="0.25">
      <c r="A199" s="63"/>
      <c r="B199" s="51"/>
      <c r="C199" s="543" t="s">
        <v>75</v>
      </c>
      <c r="D199" s="543"/>
      <c r="E199" s="543"/>
      <c r="F199" s="54"/>
      <c r="G199" s="55"/>
      <c r="H199" s="55"/>
      <c r="I199" s="55"/>
      <c r="J199" s="66"/>
      <c r="K199" s="55"/>
      <c r="L199" s="56">
        <v>3.79</v>
      </c>
      <c r="M199" s="55"/>
      <c r="N199" s="60">
        <v>169.68</v>
      </c>
      <c r="AI199" s="40"/>
      <c r="AJ199" s="49"/>
      <c r="AM199" s="3" t="s">
        <v>75</v>
      </c>
      <c r="AO199" s="49"/>
      <c r="AR199" s="49"/>
      <c r="AS199" s="49"/>
    </row>
    <row r="200" spans="1:45" s="4" customFormat="1" ht="23.25" x14ac:dyDescent="0.25">
      <c r="A200" s="63"/>
      <c r="B200" s="51" t="s">
        <v>166</v>
      </c>
      <c r="C200" s="543" t="s">
        <v>167</v>
      </c>
      <c r="D200" s="543"/>
      <c r="E200" s="543"/>
      <c r="F200" s="54" t="s">
        <v>78</v>
      </c>
      <c r="G200" s="61">
        <v>110</v>
      </c>
      <c r="H200" s="55"/>
      <c r="I200" s="61">
        <v>110</v>
      </c>
      <c r="J200" s="66"/>
      <c r="K200" s="55"/>
      <c r="L200" s="56">
        <v>4.17</v>
      </c>
      <c r="M200" s="55"/>
      <c r="N200" s="60">
        <v>186.65</v>
      </c>
      <c r="AI200" s="40"/>
      <c r="AJ200" s="49"/>
      <c r="AM200" s="3" t="s">
        <v>167</v>
      </c>
      <c r="AO200" s="49"/>
      <c r="AR200" s="49"/>
      <c r="AS200" s="49"/>
    </row>
    <row r="201" spans="1:45" s="4" customFormat="1" ht="45" x14ac:dyDescent="0.25">
      <c r="A201" s="63"/>
      <c r="B201" s="51" t="s">
        <v>168</v>
      </c>
      <c r="C201" s="543" t="s">
        <v>169</v>
      </c>
      <c r="D201" s="543"/>
      <c r="E201" s="543"/>
      <c r="F201" s="54" t="s">
        <v>78</v>
      </c>
      <c r="G201" s="61">
        <v>73</v>
      </c>
      <c r="H201" s="58">
        <v>0.85</v>
      </c>
      <c r="I201" s="58">
        <v>62.05</v>
      </c>
      <c r="J201" s="66"/>
      <c r="K201" s="55"/>
      <c r="L201" s="56">
        <v>2.35</v>
      </c>
      <c r="M201" s="55"/>
      <c r="N201" s="60">
        <v>105.29</v>
      </c>
      <c r="AI201" s="40"/>
      <c r="AJ201" s="49"/>
      <c r="AM201" s="3" t="s">
        <v>169</v>
      </c>
      <c r="AO201" s="49"/>
      <c r="AR201" s="49"/>
      <c r="AS201" s="49"/>
    </row>
    <row r="202" spans="1:45" s="4" customFormat="1" ht="15" x14ac:dyDescent="0.25">
      <c r="A202" s="72"/>
      <c r="B202" s="73"/>
      <c r="C202" s="542" t="s">
        <v>81</v>
      </c>
      <c r="D202" s="542"/>
      <c r="E202" s="542"/>
      <c r="F202" s="43"/>
      <c r="G202" s="44"/>
      <c r="H202" s="44"/>
      <c r="I202" s="44"/>
      <c r="J202" s="47"/>
      <c r="K202" s="44"/>
      <c r="L202" s="80">
        <v>1100.73</v>
      </c>
      <c r="M202" s="69"/>
      <c r="N202" s="75">
        <v>9356.98</v>
      </c>
      <c r="AI202" s="40"/>
      <c r="AJ202" s="49"/>
      <c r="AO202" s="49" t="s">
        <v>81</v>
      </c>
      <c r="AR202" s="49"/>
      <c r="AS202" s="49"/>
    </row>
    <row r="203" spans="1:45" s="4" customFormat="1" ht="57" x14ac:dyDescent="0.25">
      <c r="A203" s="41" t="s">
        <v>170</v>
      </c>
      <c r="B203" s="42" t="s">
        <v>171</v>
      </c>
      <c r="C203" s="542" t="s">
        <v>172</v>
      </c>
      <c r="D203" s="542"/>
      <c r="E203" s="542"/>
      <c r="F203" s="43" t="s">
        <v>115</v>
      </c>
      <c r="G203" s="44">
        <v>40</v>
      </c>
      <c r="H203" s="45">
        <v>1</v>
      </c>
      <c r="I203" s="45">
        <v>40</v>
      </c>
      <c r="J203" s="47"/>
      <c r="K203" s="44"/>
      <c r="L203" s="47"/>
      <c r="M203" s="44"/>
      <c r="N203" s="48"/>
      <c r="AI203" s="40"/>
      <c r="AJ203" s="49" t="s">
        <v>172</v>
      </c>
      <c r="AO203" s="49"/>
      <c r="AR203" s="49"/>
      <c r="AS203" s="49"/>
    </row>
    <row r="204" spans="1:45" s="4" customFormat="1" ht="15" x14ac:dyDescent="0.25">
      <c r="A204" s="67"/>
      <c r="B204" s="53"/>
      <c r="C204" s="543" t="s">
        <v>173</v>
      </c>
      <c r="D204" s="543"/>
      <c r="E204" s="543"/>
      <c r="F204" s="543"/>
      <c r="G204" s="543"/>
      <c r="H204" s="543"/>
      <c r="I204" s="543"/>
      <c r="J204" s="543"/>
      <c r="K204" s="543"/>
      <c r="L204" s="543"/>
      <c r="M204" s="543"/>
      <c r="N204" s="544"/>
      <c r="AI204" s="40"/>
      <c r="AJ204" s="49"/>
      <c r="AO204" s="49"/>
      <c r="AP204" s="3" t="s">
        <v>173</v>
      </c>
      <c r="AR204" s="49"/>
      <c r="AS204" s="49"/>
    </row>
    <row r="205" spans="1:45" s="4" customFormat="1" ht="23.25" x14ac:dyDescent="0.25">
      <c r="A205" s="50"/>
      <c r="B205" s="51" t="s">
        <v>117</v>
      </c>
      <c r="C205" s="545" t="s">
        <v>118</v>
      </c>
      <c r="D205" s="545"/>
      <c r="E205" s="545"/>
      <c r="F205" s="545"/>
      <c r="G205" s="545"/>
      <c r="H205" s="545"/>
      <c r="I205" s="545"/>
      <c r="J205" s="545"/>
      <c r="K205" s="545"/>
      <c r="L205" s="545"/>
      <c r="M205" s="545"/>
      <c r="N205" s="546"/>
      <c r="AI205" s="40"/>
      <c r="AJ205" s="49"/>
      <c r="AK205" s="3" t="s">
        <v>118</v>
      </c>
      <c r="AO205" s="49"/>
      <c r="AR205" s="49"/>
      <c r="AS205" s="49"/>
    </row>
    <row r="206" spans="1:45" s="4" customFormat="1" ht="68.25" x14ac:dyDescent="0.25">
      <c r="A206" s="50"/>
      <c r="B206" s="51" t="s">
        <v>62</v>
      </c>
      <c r="C206" s="545" t="s">
        <v>63</v>
      </c>
      <c r="D206" s="545"/>
      <c r="E206" s="545"/>
      <c r="F206" s="545"/>
      <c r="G206" s="545"/>
      <c r="H206" s="545"/>
      <c r="I206" s="545"/>
      <c r="J206" s="545"/>
      <c r="K206" s="545"/>
      <c r="L206" s="545"/>
      <c r="M206" s="545"/>
      <c r="N206" s="546"/>
      <c r="AI206" s="40"/>
      <c r="AJ206" s="49"/>
      <c r="AK206" s="3" t="s">
        <v>63</v>
      </c>
      <c r="AO206" s="49"/>
      <c r="AR206" s="49"/>
      <c r="AS206" s="49"/>
    </row>
    <row r="207" spans="1:45" s="4" customFormat="1" ht="15" x14ac:dyDescent="0.25">
      <c r="A207" s="52"/>
      <c r="B207" s="51" t="s">
        <v>56</v>
      </c>
      <c r="C207" s="543" t="s">
        <v>64</v>
      </c>
      <c r="D207" s="543"/>
      <c r="E207" s="543"/>
      <c r="F207" s="54"/>
      <c r="G207" s="55"/>
      <c r="H207" s="55"/>
      <c r="I207" s="55"/>
      <c r="J207" s="56">
        <v>11.84</v>
      </c>
      <c r="K207" s="65">
        <v>1.3225</v>
      </c>
      <c r="L207" s="56">
        <v>626.34</v>
      </c>
      <c r="M207" s="58">
        <v>44.77</v>
      </c>
      <c r="N207" s="59">
        <v>28041.24</v>
      </c>
      <c r="AI207" s="40"/>
      <c r="AJ207" s="49"/>
      <c r="AL207" s="3" t="s">
        <v>64</v>
      </c>
      <c r="AO207" s="49"/>
      <c r="AR207" s="49"/>
      <c r="AS207" s="49"/>
    </row>
    <row r="208" spans="1:45" s="4" customFormat="1" ht="15" x14ac:dyDescent="0.25">
      <c r="A208" s="52"/>
      <c r="B208" s="51" t="s">
        <v>69</v>
      </c>
      <c r="C208" s="543" t="s">
        <v>70</v>
      </c>
      <c r="D208" s="543"/>
      <c r="E208" s="543"/>
      <c r="F208" s="54"/>
      <c r="G208" s="55"/>
      <c r="H208" s="55"/>
      <c r="I208" s="55"/>
      <c r="J208" s="56">
        <v>122.63</v>
      </c>
      <c r="K208" s="55"/>
      <c r="L208" s="76">
        <v>4905.2</v>
      </c>
      <c r="M208" s="58">
        <v>8.16</v>
      </c>
      <c r="N208" s="59">
        <v>40026.43</v>
      </c>
      <c r="AI208" s="40"/>
      <c r="AJ208" s="49"/>
      <c r="AL208" s="3" t="s">
        <v>70</v>
      </c>
      <c r="AO208" s="49"/>
      <c r="AR208" s="49"/>
      <c r="AS208" s="49"/>
    </row>
    <row r="209" spans="1:45" s="4" customFormat="1" ht="15" x14ac:dyDescent="0.25">
      <c r="A209" s="63"/>
      <c r="B209" s="51"/>
      <c r="C209" s="543" t="s">
        <v>71</v>
      </c>
      <c r="D209" s="543"/>
      <c r="E209" s="543"/>
      <c r="F209" s="54" t="s">
        <v>72</v>
      </c>
      <c r="G209" s="58">
        <v>1.37</v>
      </c>
      <c r="H209" s="65">
        <v>1.3225</v>
      </c>
      <c r="I209" s="57">
        <v>72.472999999999999</v>
      </c>
      <c r="J209" s="66"/>
      <c r="K209" s="55"/>
      <c r="L209" s="66"/>
      <c r="M209" s="55"/>
      <c r="N209" s="62"/>
      <c r="AI209" s="40"/>
      <c r="AJ209" s="49"/>
      <c r="AM209" s="3" t="s">
        <v>71</v>
      </c>
      <c r="AO209" s="49"/>
      <c r="AR209" s="49"/>
      <c r="AS209" s="49"/>
    </row>
    <row r="210" spans="1:45" s="4" customFormat="1" ht="15" x14ac:dyDescent="0.25">
      <c r="A210" s="67"/>
      <c r="B210" s="51"/>
      <c r="C210" s="547" t="s">
        <v>74</v>
      </c>
      <c r="D210" s="547"/>
      <c r="E210" s="547"/>
      <c r="F210" s="68"/>
      <c r="G210" s="69"/>
      <c r="H210" s="69"/>
      <c r="I210" s="69"/>
      <c r="J210" s="70">
        <v>134.47</v>
      </c>
      <c r="K210" s="69"/>
      <c r="L210" s="79">
        <v>5531.54</v>
      </c>
      <c r="M210" s="69"/>
      <c r="N210" s="71">
        <v>68067.67</v>
      </c>
      <c r="AI210" s="40"/>
      <c r="AJ210" s="49"/>
      <c r="AN210" s="3" t="s">
        <v>74</v>
      </c>
      <c r="AO210" s="49"/>
      <c r="AR210" s="49"/>
      <c r="AS210" s="49"/>
    </row>
    <row r="211" spans="1:45" s="4" customFormat="1" ht="15" x14ac:dyDescent="0.25">
      <c r="A211" s="63"/>
      <c r="B211" s="51"/>
      <c r="C211" s="543" t="s">
        <v>75</v>
      </c>
      <c r="D211" s="543"/>
      <c r="E211" s="543"/>
      <c r="F211" s="54"/>
      <c r="G211" s="55"/>
      <c r="H211" s="55"/>
      <c r="I211" s="55"/>
      <c r="J211" s="66"/>
      <c r="K211" s="55"/>
      <c r="L211" s="56">
        <v>626.34</v>
      </c>
      <c r="M211" s="55"/>
      <c r="N211" s="59">
        <v>28041.24</v>
      </c>
      <c r="AI211" s="40"/>
      <c r="AJ211" s="49"/>
      <c r="AM211" s="3" t="s">
        <v>75</v>
      </c>
      <c r="AO211" s="49"/>
      <c r="AR211" s="49"/>
      <c r="AS211" s="49"/>
    </row>
    <row r="212" spans="1:45" s="4" customFormat="1" ht="22.5" x14ac:dyDescent="0.25">
      <c r="A212" s="63"/>
      <c r="B212" s="51" t="s">
        <v>119</v>
      </c>
      <c r="C212" s="543" t="s">
        <v>120</v>
      </c>
      <c r="D212" s="543"/>
      <c r="E212" s="543"/>
      <c r="F212" s="54" t="s">
        <v>78</v>
      </c>
      <c r="G212" s="61">
        <v>109</v>
      </c>
      <c r="H212" s="55"/>
      <c r="I212" s="61">
        <v>109</v>
      </c>
      <c r="J212" s="66"/>
      <c r="K212" s="55"/>
      <c r="L212" s="56">
        <v>682.71</v>
      </c>
      <c r="M212" s="55"/>
      <c r="N212" s="59">
        <v>30564.95</v>
      </c>
      <c r="AI212" s="40"/>
      <c r="AJ212" s="49"/>
      <c r="AM212" s="3" t="s">
        <v>120</v>
      </c>
      <c r="AO212" s="49"/>
      <c r="AR212" s="49"/>
      <c r="AS212" s="49"/>
    </row>
    <row r="213" spans="1:45" s="4" customFormat="1" ht="45" x14ac:dyDescent="0.25">
      <c r="A213" s="63"/>
      <c r="B213" s="51" t="s">
        <v>121</v>
      </c>
      <c r="C213" s="543" t="s">
        <v>122</v>
      </c>
      <c r="D213" s="543"/>
      <c r="E213" s="543"/>
      <c r="F213" s="54" t="s">
        <v>78</v>
      </c>
      <c r="G213" s="61">
        <v>65</v>
      </c>
      <c r="H213" s="58">
        <v>0.85</v>
      </c>
      <c r="I213" s="58">
        <v>55.25</v>
      </c>
      <c r="J213" s="66"/>
      <c r="K213" s="55"/>
      <c r="L213" s="56">
        <v>346.05</v>
      </c>
      <c r="M213" s="55"/>
      <c r="N213" s="59">
        <v>15492.79</v>
      </c>
      <c r="AI213" s="40"/>
      <c r="AJ213" s="49"/>
      <c r="AM213" s="3" t="s">
        <v>122</v>
      </c>
      <c r="AO213" s="49"/>
      <c r="AR213" s="49"/>
      <c r="AS213" s="49"/>
    </row>
    <row r="214" spans="1:45" s="4" customFormat="1" ht="15" x14ac:dyDescent="0.25">
      <c r="A214" s="72"/>
      <c r="B214" s="73"/>
      <c r="C214" s="542" t="s">
        <v>81</v>
      </c>
      <c r="D214" s="542"/>
      <c r="E214" s="542"/>
      <c r="F214" s="43"/>
      <c r="G214" s="44"/>
      <c r="H214" s="44"/>
      <c r="I214" s="44"/>
      <c r="J214" s="47"/>
      <c r="K214" s="44"/>
      <c r="L214" s="80">
        <v>6560.3</v>
      </c>
      <c r="M214" s="69"/>
      <c r="N214" s="75">
        <v>114125.41</v>
      </c>
      <c r="AI214" s="40"/>
      <c r="AJ214" s="49"/>
      <c r="AO214" s="49" t="s">
        <v>81</v>
      </c>
      <c r="AR214" s="49"/>
      <c r="AS214" s="49"/>
    </row>
    <row r="215" spans="1:45" s="4" customFormat="1" ht="23.25" x14ac:dyDescent="0.25">
      <c r="A215" s="41" t="s">
        <v>174</v>
      </c>
      <c r="B215" s="42" t="s">
        <v>175</v>
      </c>
      <c r="C215" s="542" t="s">
        <v>176</v>
      </c>
      <c r="D215" s="542"/>
      <c r="E215" s="542"/>
      <c r="F215" s="43" t="s">
        <v>177</v>
      </c>
      <c r="G215" s="44">
        <v>-60</v>
      </c>
      <c r="H215" s="45">
        <v>1</v>
      </c>
      <c r="I215" s="45">
        <v>-60</v>
      </c>
      <c r="J215" s="74">
        <v>81.75</v>
      </c>
      <c r="K215" s="44"/>
      <c r="L215" s="80">
        <v>-4905</v>
      </c>
      <c r="M215" s="46">
        <v>8.16</v>
      </c>
      <c r="N215" s="75">
        <v>-40024.800000000003</v>
      </c>
      <c r="AI215" s="40"/>
      <c r="AJ215" s="49" t="s">
        <v>176</v>
      </c>
      <c r="AO215" s="49"/>
      <c r="AR215" s="49"/>
      <c r="AS215" s="49"/>
    </row>
    <row r="216" spans="1:45" s="4" customFormat="1" ht="15" x14ac:dyDescent="0.25">
      <c r="A216" s="72"/>
      <c r="B216" s="73"/>
      <c r="C216" s="542" t="s">
        <v>81</v>
      </c>
      <c r="D216" s="542"/>
      <c r="E216" s="542"/>
      <c r="F216" s="43"/>
      <c r="G216" s="44"/>
      <c r="H216" s="44"/>
      <c r="I216" s="44"/>
      <c r="J216" s="47"/>
      <c r="K216" s="44"/>
      <c r="L216" s="80">
        <v>-4905</v>
      </c>
      <c r="M216" s="69"/>
      <c r="N216" s="75">
        <v>-40024.800000000003</v>
      </c>
      <c r="AI216" s="40"/>
      <c r="AJ216" s="49"/>
      <c r="AO216" s="49" t="s">
        <v>81</v>
      </c>
      <c r="AR216" s="49"/>
      <c r="AS216" s="49"/>
    </row>
    <row r="217" spans="1:45" s="4" customFormat="1" ht="34.5" x14ac:dyDescent="0.25">
      <c r="A217" s="41" t="s">
        <v>178</v>
      </c>
      <c r="B217" s="42" t="s">
        <v>179</v>
      </c>
      <c r="C217" s="542" t="s">
        <v>180</v>
      </c>
      <c r="D217" s="542"/>
      <c r="E217" s="542"/>
      <c r="F217" s="43" t="s">
        <v>115</v>
      </c>
      <c r="G217" s="44">
        <v>40</v>
      </c>
      <c r="H217" s="45">
        <v>1</v>
      </c>
      <c r="I217" s="45">
        <v>40</v>
      </c>
      <c r="J217" s="74">
        <v>7.87</v>
      </c>
      <c r="K217" s="44"/>
      <c r="L217" s="74">
        <v>314.8</v>
      </c>
      <c r="M217" s="46">
        <v>8.16</v>
      </c>
      <c r="N217" s="75">
        <v>2568.77</v>
      </c>
      <c r="AI217" s="40"/>
      <c r="AJ217" s="49" t="s">
        <v>180</v>
      </c>
      <c r="AO217" s="49"/>
      <c r="AR217" s="49"/>
      <c r="AS217" s="49"/>
    </row>
    <row r="218" spans="1:45" s="4" customFormat="1" ht="15" x14ac:dyDescent="0.25">
      <c r="A218" s="67"/>
      <c r="B218" s="53"/>
      <c r="C218" s="543" t="s">
        <v>173</v>
      </c>
      <c r="D218" s="543"/>
      <c r="E218" s="543"/>
      <c r="F218" s="543"/>
      <c r="G218" s="543"/>
      <c r="H218" s="543"/>
      <c r="I218" s="543"/>
      <c r="J218" s="543"/>
      <c r="K218" s="543"/>
      <c r="L218" s="543"/>
      <c r="M218" s="543"/>
      <c r="N218" s="544"/>
      <c r="AI218" s="40"/>
      <c r="AJ218" s="49"/>
      <c r="AO218" s="49"/>
      <c r="AP218" s="3" t="s">
        <v>173</v>
      </c>
      <c r="AR218" s="49"/>
      <c r="AS218" s="49"/>
    </row>
    <row r="219" spans="1:45" s="4" customFormat="1" ht="15" x14ac:dyDescent="0.25">
      <c r="A219" s="72"/>
      <c r="B219" s="73"/>
      <c r="C219" s="542" t="s">
        <v>81</v>
      </c>
      <c r="D219" s="542"/>
      <c r="E219" s="542"/>
      <c r="F219" s="43"/>
      <c r="G219" s="44"/>
      <c r="H219" s="44"/>
      <c r="I219" s="44"/>
      <c r="J219" s="47"/>
      <c r="K219" s="44"/>
      <c r="L219" s="74">
        <v>314.8</v>
      </c>
      <c r="M219" s="69"/>
      <c r="N219" s="75">
        <v>2568.77</v>
      </c>
      <c r="AI219" s="40"/>
      <c r="AJ219" s="49"/>
      <c r="AO219" s="49" t="s">
        <v>81</v>
      </c>
      <c r="AR219" s="49"/>
      <c r="AS219" s="49"/>
    </row>
    <row r="220" spans="1:45" s="4" customFormat="1" ht="15" x14ac:dyDescent="0.25">
      <c r="A220" s="41" t="s">
        <v>181</v>
      </c>
      <c r="B220" s="42" t="s">
        <v>182</v>
      </c>
      <c r="C220" s="542" t="s">
        <v>183</v>
      </c>
      <c r="D220" s="542"/>
      <c r="E220" s="542"/>
      <c r="F220" s="43" t="s">
        <v>156</v>
      </c>
      <c r="G220" s="44">
        <v>0.2</v>
      </c>
      <c r="H220" s="45">
        <v>1</v>
      </c>
      <c r="I220" s="81">
        <v>0.2</v>
      </c>
      <c r="J220" s="74">
        <v>187</v>
      </c>
      <c r="K220" s="44"/>
      <c r="L220" s="74">
        <v>37.4</v>
      </c>
      <c r="M220" s="46">
        <v>8.16</v>
      </c>
      <c r="N220" s="82">
        <v>305.18</v>
      </c>
      <c r="AI220" s="40"/>
      <c r="AJ220" s="49" t="s">
        <v>183</v>
      </c>
      <c r="AO220" s="49"/>
      <c r="AR220" s="49"/>
      <c r="AS220" s="49"/>
    </row>
    <row r="221" spans="1:45" s="4" customFormat="1" ht="15" x14ac:dyDescent="0.25">
      <c r="A221" s="67"/>
      <c r="B221" s="53"/>
      <c r="C221" s="543" t="s">
        <v>184</v>
      </c>
      <c r="D221" s="543"/>
      <c r="E221" s="543"/>
      <c r="F221" s="543"/>
      <c r="G221" s="543"/>
      <c r="H221" s="543"/>
      <c r="I221" s="543"/>
      <c r="J221" s="543"/>
      <c r="K221" s="543"/>
      <c r="L221" s="543"/>
      <c r="M221" s="543"/>
      <c r="N221" s="544"/>
      <c r="AI221" s="40"/>
      <c r="AJ221" s="49"/>
      <c r="AO221" s="49"/>
      <c r="AP221" s="3" t="s">
        <v>184</v>
      </c>
      <c r="AR221" s="49"/>
      <c r="AS221" s="49"/>
    </row>
    <row r="222" spans="1:45" s="4" customFormat="1" ht="15" x14ac:dyDescent="0.25">
      <c r="A222" s="72"/>
      <c r="B222" s="73"/>
      <c r="C222" s="542" t="s">
        <v>81</v>
      </c>
      <c r="D222" s="542"/>
      <c r="E222" s="542"/>
      <c r="F222" s="43"/>
      <c r="G222" s="44"/>
      <c r="H222" s="44"/>
      <c r="I222" s="44"/>
      <c r="J222" s="47"/>
      <c r="K222" s="44"/>
      <c r="L222" s="74">
        <v>37.4</v>
      </c>
      <c r="M222" s="69"/>
      <c r="N222" s="82">
        <v>305.18</v>
      </c>
      <c r="AI222" s="40"/>
      <c r="AJ222" s="49"/>
      <c r="AO222" s="49" t="s">
        <v>81</v>
      </c>
      <c r="AR222" s="49"/>
      <c r="AS222" s="49"/>
    </row>
    <row r="223" spans="1:45" s="4" customFormat="1" ht="34.5" x14ac:dyDescent="0.25">
      <c r="A223" s="41" t="s">
        <v>185</v>
      </c>
      <c r="B223" s="42" t="s">
        <v>186</v>
      </c>
      <c r="C223" s="542" t="s">
        <v>187</v>
      </c>
      <c r="D223" s="542"/>
      <c r="E223" s="542"/>
      <c r="F223" s="43" t="s">
        <v>115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40"/>
      <c r="AJ223" s="49" t="s">
        <v>187</v>
      </c>
      <c r="AO223" s="49"/>
      <c r="AR223" s="49"/>
      <c r="AS223" s="49"/>
    </row>
    <row r="224" spans="1:45" s="4" customFormat="1" ht="23.25" x14ac:dyDescent="0.25">
      <c r="A224" s="50"/>
      <c r="B224" s="51" t="s">
        <v>117</v>
      </c>
      <c r="C224" s="545" t="s">
        <v>118</v>
      </c>
      <c r="D224" s="545"/>
      <c r="E224" s="545"/>
      <c r="F224" s="545"/>
      <c r="G224" s="545"/>
      <c r="H224" s="545"/>
      <c r="I224" s="545"/>
      <c r="J224" s="545"/>
      <c r="K224" s="545"/>
      <c r="L224" s="545"/>
      <c r="M224" s="545"/>
      <c r="N224" s="546"/>
      <c r="AI224" s="40"/>
      <c r="AJ224" s="49"/>
      <c r="AK224" s="3" t="s">
        <v>118</v>
      </c>
      <c r="AO224" s="49"/>
      <c r="AR224" s="49"/>
      <c r="AS224" s="49"/>
    </row>
    <row r="225" spans="1:45" s="4" customFormat="1" ht="68.25" x14ac:dyDescent="0.25">
      <c r="A225" s="50"/>
      <c r="B225" s="51" t="s">
        <v>62</v>
      </c>
      <c r="C225" s="545" t="s">
        <v>63</v>
      </c>
      <c r="D225" s="545"/>
      <c r="E225" s="545"/>
      <c r="F225" s="545"/>
      <c r="G225" s="545"/>
      <c r="H225" s="545"/>
      <c r="I225" s="545"/>
      <c r="J225" s="545"/>
      <c r="K225" s="545"/>
      <c r="L225" s="545"/>
      <c r="M225" s="545"/>
      <c r="N225" s="546"/>
      <c r="AI225" s="40"/>
      <c r="AJ225" s="49"/>
      <c r="AK225" s="3" t="s">
        <v>63</v>
      </c>
      <c r="AO225" s="49"/>
      <c r="AR225" s="49"/>
      <c r="AS225" s="49"/>
    </row>
    <row r="226" spans="1:45" s="4" customFormat="1" ht="15" x14ac:dyDescent="0.25">
      <c r="A226" s="52"/>
      <c r="B226" s="51" t="s">
        <v>56</v>
      </c>
      <c r="C226" s="543" t="s">
        <v>64</v>
      </c>
      <c r="D226" s="543"/>
      <c r="E226" s="543"/>
      <c r="F226" s="54"/>
      <c r="G226" s="55"/>
      <c r="H226" s="55"/>
      <c r="I226" s="55"/>
      <c r="J226" s="56">
        <v>96.57</v>
      </c>
      <c r="K226" s="65">
        <v>1.3225</v>
      </c>
      <c r="L226" s="56">
        <v>127.71</v>
      </c>
      <c r="M226" s="58">
        <v>44.77</v>
      </c>
      <c r="N226" s="59">
        <v>5717.58</v>
      </c>
      <c r="AI226" s="40"/>
      <c r="AJ226" s="49"/>
      <c r="AL226" s="3" t="s">
        <v>64</v>
      </c>
      <c r="AO226" s="49"/>
      <c r="AR226" s="49"/>
      <c r="AS226" s="49"/>
    </row>
    <row r="227" spans="1:45" s="4" customFormat="1" ht="15" x14ac:dyDescent="0.25">
      <c r="A227" s="52"/>
      <c r="B227" s="51" t="s">
        <v>65</v>
      </c>
      <c r="C227" s="543" t="s">
        <v>66</v>
      </c>
      <c r="D227" s="543"/>
      <c r="E227" s="543"/>
      <c r="F227" s="54"/>
      <c r="G227" s="55"/>
      <c r="H227" s="55"/>
      <c r="I227" s="55"/>
      <c r="J227" s="56">
        <v>405.8</v>
      </c>
      <c r="K227" s="65">
        <v>1.4375</v>
      </c>
      <c r="L227" s="56">
        <v>583.34</v>
      </c>
      <c r="M227" s="58">
        <v>13.24</v>
      </c>
      <c r="N227" s="59">
        <v>7723.42</v>
      </c>
      <c r="AI227" s="40"/>
      <c r="AJ227" s="49"/>
      <c r="AL227" s="3" t="s">
        <v>66</v>
      </c>
      <c r="AO227" s="49"/>
      <c r="AR227" s="49"/>
      <c r="AS227" s="49"/>
    </row>
    <row r="228" spans="1:45" s="4" customFormat="1" ht="15" x14ac:dyDescent="0.25">
      <c r="A228" s="52"/>
      <c r="B228" s="51" t="s">
        <v>67</v>
      </c>
      <c r="C228" s="543" t="s">
        <v>68</v>
      </c>
      <c r="D228" s="543"/>
      <c r="E228" s="543"/>
      <c r="F228" s="54"/>
      <c r="G228" s="55"/>
      <c r="H228" s="55"/>
      <c r="I228" s="55"/>
      <c r="J228" s="56">
        <v>31.19</v>
      </c>
      <c r="K228" s="65">
        <v>1.4375</v>
      </c>
      <c r="L228" s="56">
        <v>44.84</v>
      </c>
      <c r="M228" s="58">
        <v>44.77</v>
      </c>
      <c r="N228" s="59">
        <v>2007.49</v>
      </c>
      <c r="AI228" s="40"/>
      <c r="AJ228" s="49"/>
      <c r="AL228" s="3" t="s">
        <v>68</v>
      </c>
      <c r="AO228" s="49"/>
      <c r="AR228" s="49"/>
      <c r="AS228" s="49"/>
    </row>
    <row r="229" spans="1:45" s="4" customFormat="1" ht="15" x14ac:dyDescent="0.25">
      <c r="A229" s="63"/>
      <c r="B229" s="51"/>
      <c r="C229" s="543" t="s">
        <v>71</v>
      </c>
      <c r="D229" s="543"/>
      <c r="E229" s="543"/>
      <c r="F229" s="54" t="s">
        <v>72</v>
      </c>
      <c r="G229" s="64">
        <v>10.9</v>
      </c>
      <c r="H229" s="65">
        <v>1.3225</v>
      </c>
      <c r="I229" s="77">
        <v>14.41525</v>
      </c>
      <c r="J229" s="66"/>
      <c r="K229" s="55"/>
      <c r="L229" s="66"/>
      <c r="M229" s="55"/>
      <c r="N229" s="62"/>
      <c r="AI229" s="40"/>
      <c r="AJ229" s="49"/>
      <c r="AM229" s="3" t="s">
        <v>71</v>
      </c>
      <c r="AO229" s="49"/>
      <c r="AR229" s="49"/>
      <c r="AS229" s="49"/>
    </row>
    <row r="230" spans="1:45" s="4" customFormat="1" ht="15" x14ac:dyDescent="0.25">
      <c r="A230" s="63"/>
      <c r="B230" s="51"/>
      <c r="C230" s="543" t="s">
        <v>73</v>
      </c>
      <c r="D230" s="543"/>
      <c r="E230" s="543"/>
      <c r="F230" s="54" t="s">
        <v>72</v>
      </c>
      <c r="G230" s="58">
        <v>2.31</v>
      </c>
      <c r="H230" s="65">
        <v>1.4375</v>
      </c>
      <c r="I230" s="78">
        <v>3.3206250000000002</v>
      </c>
      <c r="J230" s="66"/>
      <c r="K230" s="55"/>
      <c r="L230" s="66"/>
      <c r="M230" s="55"/>
      <c r="N230" s="62"/>
      <c r="AI230" s="40"/>
      <c r="AJ230" s="49"/>
      <c r="AM230" s="3" t="s">
        <v>73</v>
      </c>
      <c r="AO230" s="49"/>
      <c r="AR230" s="49"/>
      <c r="AS230" s="49"/>
    </row>
    <row r="231" spans="1:45" s="4" customFormat="1" ht="15" x14ac:dyDescent="0.25">
      <c r="A231" s="67"/>
      <c r="B231" s="51"/>
      <c r="C231" s="547" t="s">
        <v>74</v>
      </c>
      <c r="D231" s="547"/>
      <c r="E231" s="547"/>
      <c r="F231" s="68"/>
      <c r="G231" s="69"/>
      <c r="H231" s="69"/>
      <c r="I231" s="69"/>
      <c r="J231" s="70">
        <v>502.37</v>
      </c>
      <c r="K231" s="69"/>
      <c r="L231" s="70">
        <v>711.05</v>
      </c>
      <c r="M231" s="69"/>
      <c r="N231" s="71">
        <v>13441</v>
      </c>
      <c r="AI231" s="40"/>
      <c r="AJ231" s="49"/>
      <c r="AN231" s="3" t="s">
        <v>74</v>
      </c>
      <c r="AO231" s="49"/>
      <c r="AR231" s="49"/>
      <c r="AS231" s="49"/>
    </row>
    <row r="232" spans="1:45" s="4" customFormat="1" ht="15" x14ac:dyDescent="0.25">
      <c r="A232" s="63"/>
      <c r="B232" s="51"/>
      <c r="C232" s="543" t="s">
        <v>75</v>
      </c>
      <c r="D232" s="543"/>
      <c r="E232" s="543"/>
      <c r="F232" s="54"/>
      <c r="G232" s="55"/>
      <c r="H232" s="55"/>
      <c r="I232" s="55"/>
      <c r="J232" s="66"/>
      <c r="K232" s="55"/>
      <c r="L232" s="56">
        <v>172.55</v>
      </c>
      <c r="M232" s="55"/>
      <c r="N232" s="59">
        <v>7725.07</v>
      </c>
      <c r="AI232" s="40"/>
      <c r="AJ232" s="49"/>
      <c r="AM232" s="3" t="s">
        <v>75</v>
      </c>
      <c r="AO232" s="49"/>
      <c r="AR232" s="49"/>
      <c r="AS232" s="49"/>
    </row>
    <row r="233" spans="1:45" s="4" customFormat="1" ht="22.5" x14ac:dyDescent="0.25">
      <c r="A233" s="63"/>
      <c r="B233" s="51" t="s">
        <v>119</v>
      </c>
      <c r="C233" s="543" t="s">
        <v>120</v>
      </c>
      <c r="D233" s="543"/>
      <c r="E233" s="543"/>
      <c r="F233" s="54" t="s">
        <v>78</v>
      </c>
      <c r="G233" s="61">
        <v>109</v>
      </c>
      <c r="H233" s="55"/>
      <c r="I233" s="61">
        <v>109</v>
      </c>
      <c r="J233" s="66"/>
      <c r="K233" s="55"/>
      <c r="L233" s="56">
        <v>188.08</v>
      </c>
      <c r="M233" s="55"/>
      <c r="N233" s="59">
        <v>8420.33</v>
      </c>
      <c r="AI233" s="40"/>
      <c r="AJ233" s="49"/>
      <c r="AM233" s="3" t="s">
        <v>120</v>
      </c>
      <c r="AO233" s="49"/>
      <c r="AR233" s="49"/>
      <c r="AS233" s="49"/>
    </row>
    <row r="234" spans="1:45" s="4" customFormat="1" ht="45" x14ac:dyDescent="0.25">
      <c r="A234" s="63"/>
      <c r="B234" s="51" t="s">
        <v>121</v>
      </c>
      <c r="C234" s="543" t="s">
        <v>122</v>
      </c>
      <c r="D234" s="543"/>
      <c r="E234" s="543"/>
      <c r="F234" s="54" t="s">
        <v>78</v>
      </c>
      <c r="G234" s="61">
        <v>65</v>
      </c>
      <c r="H234" s="58">
        <v>0.85</v>
      </c>
      <c r="I234" s="58">
        <v>55.25</v>
      </c>
      <c r="J234" s="66"/>
      <c r="K234" s="55"/>
      <c r="L234" s="56">
        <v>95.33</v>
      </c>
      <c r="M234" s="55"/>
      <c r="N234" s="59">
        <v>4268.1000000000004</v>
      </c>
      <c r="AI234" s="40"/>
      <c r="AJ234" s="49"/>
      <c r="AM234" s="3" t="s">
        <v>122</v>
      </c>
      <c r="AO234" s="49"/>
      <c r="AR234" s="49"/>
      <c r="AS234" s="49"/>
    </row>
    <row r="235" spans="1:45" s="4" customFormat="1" ht="15" x14ac:dyDescent="0.25">
      <c r="A235" s="72"/>
      <c r="B235" s="73"/>
      <c r="C235" s="542" t="s">
        <v>81</v>
      </c>
      <c r="D235" s="542"/>
      <c r="E235" s="542"/>
      <c r="F235" s="43"/>
      <c r="G235" s="44"/>
      <c r="H235" s="44"/>
      <c r="I235" s="44"/>
      <c r="J235" s="47"/>
      <c r="K235" s="44"/>
      <c r="L235" s="74">
        <v>994.46</v>
      </c>
      <c r="M235" s="69"/>
      <c r="N235" s="75">
        <v>26129.43</v>
      </c>
      <c r="AI235" s="40"/>
      <c r="AJ235" s="49"/>
      <c r="AO235" s="49" t="s">
        <v>81</v>
      </c>
      <c r="AR235" s="49"/>
      <c r="AS235" s="49"/>
    </row>
    <row r="236" spans="1:45" s="4" customFormat="1" ht="34.5" x14ac:dyDescent="0.25">
      <c r="A236" s="41" t="s">
        <v>188</v>
      </c>
      <c r="B236" s="42" t="s">
        <v>189</v>
      </c>
      <c r="C236" s="542" t="s">
        <v>190</v>
      </c>
      <c r="D236" s="542"/>
      <c r="E236" s="542"/>
      <c r="F236" s="43" t="s">
        <v>191</v>
      </c>
      <c r="G236" s="44">
        <v>0.58599999999999997</v>
      </c>
      <c r="H236" s="45">
        <v>1</v>
      </c>
      <c r="I236" s="92">
        <v>0.58599999999999997</v>
      </c>
      <c r="J236" s="80">
        <v>4601.3999999999996</v>
      </c>
      <c r="K236" s="44"/>
      <c r="L236" s="80">
        <v>2696.42</v>
      </c>
      <c r="M236" s="46">
        <v>8.16</v>
      </c>
      <c r="N236" s="75">
        <v>22002.79</v>
      </c>
      <c r="AI236" s="40"/>
      <c r="AJ236" s="49" t="s">
        <v>190</v>
      </c>
      <c r="AO236" s="49"/>
      <c r="AR236" s="49"/>
      <c r="AS236" s="49"/>
    </row>
    <row r="237" spans="1:45" s="4" customFormat="1" ht="15" x14ac:dyDescent="0.25">
      <c r="A237" s="67"/>
      <c r="B237" s="53"/>
      <c r="C237" s="543" t="s">
        <v>192</v>
      </c>
      <c r="D237" s="543"/>
      <c r="E237" s="543"/>
      <c r="F237" s="543"/>
      <c r="G237" s="543"/>
      <c r="H237" s="543"/>
      <c r="I237" s="543"/>
      <c r="J237" s="543"/>
      <c r="K237" s="543"/>
      <c r="L237" s="543"/>
      <c r="M237" s="543"/>
      <c r="N237" s="544"/>
      <c r="AI237" s="40"/>
      <c r="AJ237" s="49"/>
      <c r="AO237" s="49"/>
      <c r="AP237" s="3" t="s">
        <v>192</v>
      </c>
      <c r="AR237" s="49"/>
      <c r="AS237" s="49"/>
    </row>
    <row r="238" spans="1:45" s="4" customFormat="1" ht="15" x14ac:dyDescent="0.25">
      <c r="A238" s="72"/>
      <c r="B238" s="73"/>
      <c r="C238" s="542" t="s">
        <v>81</v>
      </c>
      <c r="D238" s="542"/>
      <c r="E238" s="542"/>
      <c r="F238" s="43"/>
      <c r="G238" s="44"/>
      <c r="H238" s="44"/>
      <c r="I238" s="44"/>
      <c r="J238" s="47"/>
      <c r="K238" s="44"/>
      <c r="L238" s="80">
        <v>2696.42</v>
      </c>
      <c r="M238" s="69"/>
      <c r="N238" s="75">
        <v>22002.79</v>
      </c>
      <c r="AI238" s="40"/>
      <c r="AJ238" s="49"/>
      <c r="AO238" s="49" t="s">
        <v>81</v>
      </c>
      <c r="AR238" s="49"/>
      <c r="AS238" s="49"/>
    </row>
    <row r="239" spans="1:45" s="4" customFormat="1" ht="34.5" x14ac:dyDescent="0.25">
      <c r="A239" s="41" t="s">
        <v>193</v>
      </c>
      <c r="B239" s="42" t="s">
        <v>194</v>
      </c>
      <c r="C239" s="542" t="s">
        <v>195</v>
      </c>
      <c r="D239" s="542"/>
      <c r="E239" s="542"/>
      <c r="F239" s="43" t="s">
        <v>115</v>
      </c>
      <c r="G239" s="44">
        <v>4</v>
      </c>
      <c r="H239" s="45">
        <v>1</v>
      </c>
      <c r="I239" s="45">
        <v>4</v>
      </c>
      <c r="J239" s="47"/>
      <c r="K239" s="44"/>
      <c r="L239" s="47"/>
      <c r="M239" s="44"/>
      <c r="N239" s="48"/>
      <c r="AI239" s="40"/>
      <c r="AJ239" s="49" t="s">
        <v>195</v>
      </c>
      <c r="AO239" s="49"/>
      <c r="AR239" s="49"/>
      <c r="AS239" s="49"/>
    </row>
    <row r="240" spans="1:45" s="4" customFormat="1" ht="23.25" x14ac:dyDescent="0.25">
      <c r="A240" s="50"/>
      <c r="B240" s="51" t="s">
        <v>117</v>
      </c>
      <c r="C240" s="545" t="s">
        <v>118</v>
      </c>
      <c r="D240" s="545"/>
      <c r="E240" s="545"/>
      <c r="F240" s="545"/>
      <c r="G240" s="545"/>
      <c r="H240" s="545"/>
      <c r="I240" s="545"/>
      <c r="J240" s="545"/>
      <c r="K240" s="545"/>
      <c r="L240" s="545"/>
      <c r="M240" s="545"/>
      <c r="N240" s="546"/>
      <c r="AI240" s="40"/>
      <c r="AJ240" s="49"/>
      <c r="AK240" s="3" t="s">
        <v>118</v>
      </c>
      <c r="AO240" s="49"/>
      <c r="AR240" s="49"/>
      <c r="AS240" s="49"/>
    </row>
    <row r="241" spans="1:45" s="4" customFormat="1" ht="68.25" x14ac:dyDescent="0.25">
      <c r="A241" s="50"/>
      <c r="B241" s="51" t="s">
        <v>62</v>
      </c>
      <c r="C241" s="545" t="s">
        <v>63</v>
      </c>
      <c r="D241" s="545"/>
      <c r="E241" s="545"/>
      <c r="F241" s="545"/>
      <c r="G241" s="545"/>
      <c r="H241" s="545"/>
      <c r="I241" s="545"/>
      <c r="J241" s="545"/>
      <c r="K241" s="545"/>
      <c r="L241" s="545"/>
      <c r="M241" s="545"/>
      <c r="N241" s="546"/>
      <c r="AI241" s="40"/>
      <c r="AJ241" s="49"/>
      <c r="AK241" s="3" t="s">
        <v>63</v>
      </c>
      <c r="AO241" s="49"/>
      <c r="AR241" s="49"/>
      <c r="AS241" s="49"/>
    </row>
    <row r="242" spans="1:45" s="4" customFormat="1" ht="15" x14ac:dyDescent="0.25">
      <c r="A242" s="52"/>
      <c r="B242" s="51" t="s">
        <v>56</v>
      </c>
      <c r="C242" s="543" t="s">
        <v>64</v>
      </c>
      <c r="D242" s="543"/>
      <c r="E242" s="543"/>
      <c r="F242" s="54"/>
      <c r="G242" s="55"/>
      <c r="H242" s="55"/>
      <c r="I242" s="55"/>
      <c r="J242" s="56">
        <v>48.55</v>
      </c>
      <c r="K242" s="65">
        <v>1.3225</v>
      </c>
      <c r="L242" s="56">
        <v>256.83</v>
      </c>
      <c r="M242" s="58">
        <v>44.77</v>
      </c>
      <c r="N242" s="59">
        <v>11498.28</v>
      </c>
      <c r="AI242" s="40"/>
      <c r="AJ242" s="49"/>
      <c r="AL242" s="3" t="s">
        <v>64</v>
      </c>
      <c r="AO242" s="49"/>
      <c r="AR242" s="49"/>
      <c r="AS242" s="49"/>
    </row>
    <row r="243" spans="1:45" s="4" customFormat="1" ht="15" x14ac:dyDescent="0.25">
      <c r="A243" s="52"/>
      <c r="B243" s="51" t="s">
        <v>65</v>
      </c>
      <c r="C243" s="543" t="s">
        <v>66</v>
      </c>
      <c r="D243" s="543"/>
      <c r="E243" s="543"/>
      <c r="F243" s="54"/>
      <c r="G243" s="55"/>
      <c r="H243" s="55"/>
      <c r="I243" s="55"/>
      <c r="J243" s="56">
        <v>251.49</v>
      </c>
      <c r="K243" s="65">
        <v>1.4375</v>
      </c>
      <c r="L243" s="76">
        <v>1446.07</v>
      </c>
      <c r="M243" s="58">
        <v>13.24</v>
      </c>
      <c r="N243" s="59">
        <v>19145.97</v>
      </c>
      <c r="AI243" s="40"/>
      <c r="AJ243" s="49"/>
      <c r="AL243" s="3" t="s">
        <v>66</v>
      </c>
      <c r="AO243" s="49"/>
      <c r="AR243" s="49"/>
      <c r="AS243" s="49"/>
    </row>
    <row r="244" spans="1:45" s="4" customFormat="1" ht="15" x14ac:dyDescent="0.25">
      <c r="A244" s="52"/>
      <c r="B244" s="51" t="s">
        <v>67</v>
      </c>
      <c r="C244" s="543" t="s">
        <v>68</v>
      </c>
      <c r="D244" s="543"/>
      <c r="E244" s="543"/>
      <c r="F244" s="54"/>
      <c r="G244" s="55"/>
      <c r="H244" s="55"/>
      <c r="I244" s="55"/>
      <c r="J244" s="56">
        <v>19.579999999999998</v>
      </c>
      <c r="K244" s="65">
        <v>1.4375</v>
      </c>
      <c r="L244" s="56">
        <v>112.59</v>
      </c>
      <c r="M244" s="58">
        <v>44.77</v>
      </c>
      <c r="N244" s="59">
        <v>5040.6499999999996</v>
      </c>
      <c r="AI244" s="40"/>
      <c r="AJ244" s="49"/>
      <c r="AL244" s="3" t="s">
        <v>68</v>
      </c>
      <c r="AO244" s="49"/>
      <c r="AR244" s="49"/>
      <c r="AS244" s="49"/>
    </row>
    <row r="245" spans="1:45" s="4" customFormat="1" ht="15" x14ac:dyDescent="0.25">
      <c r="A245" s="63"/>
      <c r="B245" s="51"/>
      <c r="C245" s="543" t="s">
        <v>71</v>
      </c>
      <c r="D245" s="543"/>
      <c r="E245" s="543"/>
      <c r="F245" s="54" t="s">
        <v>72</v>
      </c>
      <c r="G245" s="58">
        <v>5.48</v>
      </c>
      <c r="H245" s="65">
        <v>1.3225</v>
      </c>
      <c r="I245" s="65">
        <v>28.9892</v>
      </c>
      <c r="J245" s="66"/>
      <c r="K245" s="55"/>
      <c r="L245" s="66"/>
      <c r="M245" s="55"/>
      <c r="N245" s="62"/>
      <c r="AI245" s="40"/>
      <c r="AJ245" s="49"/>
      <c r="AM245" s="3" t="s">
        <v>71</v>
      </c>
      <c r="AO245" s="49"/>
      <c r="AR245" s="49"/>
      <c r="AS245" s="49"/>
    </row>
    <row r="246" spans="1:45" s="4" customFormat="1" ht="15" x14ac:dyDescent="0.25">
      <c r="A246" s="63"/>
      <c r="B246" s="51"/>
      <c r="C246" s="543" t="s">
        <v>73</v>
      </c>
      <c r="D246" s="543"/>
      <c r="E246" s="543"/>
      <c r="F246" s="54" t="s">
        <v>72</v>
      </c>
      <c r="G246" s="58">
        <v>1.45</v>
      </c>
      <c r="H246" s="65">
        <v>1.4375</v>
      </c>
      <c r="I246" s="65">
        <v>8.3375000000000004</v>
      </c>
      <c r="J246" s="66"/>
      <c r="K246" s="55"/>
      <c r="L246" s="66"/>
      <c r="M246" s="55"/>
      <c r="N246" s="62"/>
      <c r="AI246" s="40"/>
      <c r="AJ246" s="49"/>
      <c r="AM246" s="3" t="s">
        <v>73</v>
      </c>
      <c r="AO246" s="49"/>
      <c r="AR246" s="49"/>
      <c r="AS246" s="49"/>
    </row>
    <row r="247" spans="1:45" s="4" customFormat="1" ht="15" x14ac:dyDescent="0.25">
      <c r="A247" s="67"/>
      <c r="B247" s="51"/>
      <c r="C247" s="547" t="s">
        <v>74</v>
      </c>
      <c r="D247" s="547"/>
      <c r="E247" s="547"/>
      <c r="F247" s="68"/>
      <c r="G247" s="69"/>
      <c r="H247" s="69"/>
      <c r="I247" s="69"/>
      <c r="J247" s="70">
        <v>300.04000000000002</v>
      </c>
      <c r="K247" s="69"/>
      <c r="L247" s="79">
        <v>1702.9</v>
      </c>
      <c r="M247" s="69"/>
      <c r="N247" s="71">
        <v>30644.25</v>
      </c>
      <c r="AI247" s="40"/>
      <c r="AJ247" s="49"/>
      <c r="AN247" s="3" t="s">
        <v>74</v>
      </c>
      <c r="AO247" s="49"/>
      <c r="AR247" s="49"/>
      <c r="AS247" s="49"/>
    </row>
    <row r="248" spans="1:45" s="4" customFormat="1" ht="15" x14ac:dyDescent="0.25">
      <c r="A248" s="63"/>
      <c r="B248" s="51"/>
      <c r="C248" s="543" t="s">
        <v>75</v>
      </c>
      <c r="D248" s="543"/>
      <c r="E248" s="543"/>
      <c r="F248" s="54"/>
      <c r="G248" s="55"/>
      <c r="H248" s="55"/>
      <c r="I248" s="55"/>
      <c r="J248" s="66"/>
      <c r="K248" s="55"/>
      <c r="L248" s="56">
        <v>369.42</v>
      </c>
      <c r="M248" s="55"/>
      <c r="N248" s="59">
        <v>16538.93</v>
      </c>
      <c r="AI248" s="40"/>
      <c r="AJ248" s="49"/>
      <c r="AM248" s="3" t="s">
        <v>75</v>
      </c>
      <c r="AO248" s="49"/>
      <c r="AR248" s="49"/>
      <c r="AS248" s="49"/>
    </row>
    <row r="249" spans="1:45" s="4" customFormat="1" ht="22.5" x14ac:dyDescent="0.25">
      <c r="A249" s="63"/>
      <c r="B249" s="51" t="s">
        <v>119</v>
      </c>
      <c r="C249" s="543" t="s">
        <v>120</v>
      </c>
      <c r="D249" s="543"/>
      <c r="E249" s="543"/>
      <c r="F249" s="54" t="s">
        <v>78</v>
      </c>
      <c r="G249" s="61">
        <v>109</v>
      </c>
      <c r="H249" s="55"/>
      <c r="I249" s="61">
        <v>109</v>
      </c>
      <c r="J249" s="66"/>
      <c r="K249" s="55"/>
      <c r="L249" s="56">
        <v>402.67</v>
      </c>
      <c r="M249" s="55"/>
      <c r="N249" s="59">
        <v>18027.43</v>
      </c>
      <c r="AI249" s="40"/>
      <c r="AJ249" s="49"/>
      <c r="AM249" s="3" t="s">
        <v>120</v>
      </c>
      <c r="AO249" s="49"/>
      <c r="AR249" s="49"/>
      <c r="AS249" s="49"/>
    </row>
    <row r="250" spans="1:45" s="4" customFormat="1" ht="45" x14ac:dyDescent="0.25">
      <c r="A250" s="63"/>
      <c r="B250" s="51" t="s">
        <v>121</v>
      </c>
      <c r="C250" s="543" t="s">
        <v>122</v>
      </c>
      <c r="D250" s="543"/>
      <c r="E250" s="543"/>
      <c r="F250" s="54" t="s">
        <v>78</v>
      </c>
      <c r="G250" s="61">
        <v>65</v>
      </c>
      <c r="H250" s="58">
        <v>0.85</v>
      </c>
      <c r="I250" s="58">
        <v>55.25</v>
      </c>
      <c r="J250" s="66"/>
      <c r="K250" s="55"/>
      <c r="L250" s="56">
        <v>204.1</v>
      </c>
      <c r="M250" s="55"/>
      <c r="N250" s="59">
        <v>9137.76</v>
      </c>
      <c r="AI250" s="40"/>
      <c r="AJ250" s="49"/>
      <c r="AM250" s="3" t="s">
        <v>122</v>
      </c>
      <c r="AO250" s="49"/>
      <c r="AR250" s="49"/>
      <c r="AS250" s="49"/>
    </row>
    <row r="251" spans="1:45" s="4" customFormat="1" ht="15" x14ac:dyDescent="0.25">
      <c r="A251" s="72"/>
      <c r="B251" s="73"/>
      <c r="C251" s="542" t="s">
        <v>81</v>
      </c>
      <c r="D251" s="542"/>
      <c r="E251" s="542"/>
      <c r="F251" s="43"/>
      <c r="G251" s="44"/>
      <c r="H251" s="44"/>
      <c r="I251" s="44"/>
      <c r="J251" s="47"/>
      <c r="K251" s="44"/>
      <c r="L251" s="80">
        <v>2309.67</v>
      </c>
      <c r="M251" s="69"/>
      <c r="N251" s="75">
        <v>57809.440000000002</v>
      </c>
      <c r="AI251" s="40"/>
      <c r="AJ251" s="49"/>
      <c r="AO251" s="49" t="s">
        <v>81</v>
      </c>
      <c r="AR251" s="49"/>
      <c r="AS251" s="49"/>
    </row>
    <row r="252" spans="1:45" s="4" customFormat="1" ht="34.5" x14ac:dyDescent="0.25">
      <c r="A252" s="41" t="s">
        <v>196</v>
      </c>
      <c r="B252" s="42" t="s">
        <v>189</v>
      </c>
      <c r="C252" s="542" t="s">
        <v>197</v>
      </c>
      <c r="D252" s="542"/>
      <c r="E252" s="542"/>
      <c r="F252" s="43" t="s">
        <v>191</v>
      </c>
      <c r="G252" s="44">
        <v>0.3</v>
      </c>
      <c r="H252" s="45">
        <v>1</v>
      </c>
      <c r="I252" s="81">
        <v>0.3</v>
      </c>
      <c r="J252" s="80">
        <v>4601.3999999999996</v>
      </c>
      <c r="K252" s="44"/>
      <c r="L252" s="80">
        <v>1380.42</v>
      </c>
      <c r="M252" s="46">
        <v>8.16</v>
      </c>
      <c r="N252" s="75">
        <v>11264.23</v>
      </c>
      <c r="AI252" s="40"/>
      <c r="AJ252" s="49" t="s">
        <v>197</v>
      </c>
      <c r="AO252" s="49"/>
      <c r="AR252" s="49"/>
      <c r="AS252" s="49"/>
    </row>
    <row r="253" spans="1:45" s="4" customFormat="1" ht="15" x14ac:dyDescent="0.25">
      <c r="A253" s="67"/>
      <c r="B253" s="53"/>
      <c r="C253" s="543" t="s">
        <v>198</v>
      </c>
      <c r="D253" s="543"/>
      <c r="E253" s="543"/>
      <c r="F253" s="543"/>
      <c r="G253" s="543"/>
      <c r="H253" s="543"/>
      <c r="I253" s="543"/>
      <c r="J253" s="543"/>
      <c r="K253" s="543"/>
      <c r="L253" s="543"/>
      <c r="M253" s="543"/>
      <c r="N253" s="544"/>
      <c r="AI253" s="40"/>
      <c r="AJ253" s="49"/>
      <c r="AO253" s="49"/>
      <c r="AP253" s="3" t="s">
        <v>198</v>
      </c>
      <c r="AR253" s="49"/>
      <c r="AS253" s="49"/>
    </row>
    <row r="254" spans="1:45" s="4" customFormat="1" ht="15" x14ac:dyDescent="0.25">
      <c r="A254" s="72"/>
      <c r="B254" s="73"/>
      <c r="C254" s="542" t="s">
        <v>81</v>
      </c>
      <c r="D254" s="542"/>
      <c r="E254" s="542"/>
      <c r="F254" s="43"/>
      <c r="G254" s="44"/>
      <c r="H254" s="44"/>
      <c r="I254" s="44"/>
      <c r="J254" s="47"/>
      <c r="K254" s="44"/>
      <c r="L254" s="80">
        <v>1380.42</v>
      </c>
      <c r="M254" s="69"/>
      <c r="N254" s="75">
        <v>11264.23</v>
      </c>
      <c r="AI254" s="40"/>
      <c r="AJ254" s="49"/>
      <c r="AO254" s="49" t="s">
        <v>81</v>
      </c>
      <c r="AR254" s="49"/>
      <c r="AS254" s="49"/>
    </row>
    <row r="255" spans="1:45" s="4" customFormat="1" ht="15" x14ac:dyDescent="0.25">
      <c r="A255" s="41" t="s">
        <v>199</v>
      </c>
      <c r="B255" s="42" t="s">
        <v>200</v>
      </c>
      <c r="C255" s="542" t="s">
        <v>201</v>
      </c>
      <c r="D255" s="542"/>
      <c r="E255" s="542"/>
      <c r="F255" s="43" t="s">
        <v>115</v>
      </c>
      <c r="G255" s="44">
        <v>10</v>
      </c>
      <c r="H255" s="45">
        <v>1</v>
      </c>
      <c r="I255" s="45">
        <v>10</v>
      </c>
      <c r="J255" s="47"/>
      <c r="K255" s="44"/>
      <c r="L255" s="47"/>
      <c r="M255" s="44"/>
      <c r="N255" s="48"/>
      <c r="AI255" s="40"/>
      <c r="AJ255" s="49" t="s">
        <v>201</v>
      </c>
      <c r="AO255" s="49"/>
      <c r="AR255" s="49"/>
      <c r="AS255" s="49"/>
    </row>
    <row r="256" spans="1:45" s="4" customFormat="1" ht="68.25" x14ac:dyDescent="0.25">
      <c r="A256" s="50"/>
      <c r="B256" s="51" t="s">
        <v>62</v>
      </c>
      <c r="C256" s="545" t="s">
        <v>63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6"/>
      <c r="AI256" s="40"/>
      <c r="AJ256" s="49"/>
      <c r="AK256" s="3" t="s">
        <v>63</v>
      </c>
      <c r="AO256" s="49"/>
      <c r="AR256" s="49"/>
      <c r="AS256" s="49"/>
    </row>
    <row r="257" spans="1:45" s="4" customFormat="1" ht="15" x14ac:dyDescent="0.25">
      <c r="A257" s="52"/>
      <c r="B257" s="51" t="s">
        <v>56</v>
      </c>
      <c r="C257" s="543" t="s">
        <v>64</v>
      </c>
      <c r="D257" s="543"/>
      <c r="E257" s="543"/>
      <c r="F257" s="54"/>
      <c r="G257" s="55"/>
      <c r="H257" s="55"/>
      <c r="I257" s="55"/>
      <c r="J257" s="56">
        <v>13.46</v>
      </c>
      <c r="K257" s="58">
        <v>1.1499999999999999</v>
      </c>
      <c r="L257" s="56">
        <v>154.79</v>
      </c>
      <c r="M257" s="58">
        <v>44.77</v>
      </c>
      <c r="N257" s="59">
        <v>6929.95</v>
      </c>
      <c r="AI257" s="40"/>
      <c r="AJ257" s="49"/>
      <c r="AL257" s="3" t="s">
        <v>64</v>
      </c>
      <c r="AO257" s="49"/>
      <c r="AR257" s="49"/>
      <c r="AS257" s="49"/>
    </row>
    <row r="258" spans="1:45" s="4" customFormat="1" ht="15" x14ac:dyDescent="0.25">
      <c r="A258" s="52"/>
      <c r="B258" s="51" t="s">
        <v>65</v>
      </c>
      <c r="C258" s="543" t="s">
        <v>66</v>
      </c>
      <c r="D258" s="543"/>
      <c r="E258" s="543"/>
      <c r="F258" s="54"/>
      <c r="G258" s="55"/>
      <c r="H258" s="55"/>
      <c r="I258" s="55"/>
      <c r="J258" s="56">
        <v>141.5</v>
      </c>
      <c r="K258" s="58">
        <v>1.1499999999999999</v>
      </c>
      <c r="L258" s="76">
        <v>1627.25</v>
      </c>
      <c r="M258" s="58">
        <v>13.24</v>
      </c>
      <c r="N258" s="59">
        <v>21544.79</v>
      </c>
      <c r="AI258" s="40"/>
      <c r="AJ258" s="49"/>
      <c r="AL258" s="3" t="s">
        <v>66</v>
      </c>
      <c r="AO258" s="49"/>
      <c r="AR258" s="49"/>
      <c r="AS258" s="49"/>
    </row>
    <row r="259" spans="1:45" s="4" customFormat="1" ht="15" x14ac:dyDescent="0.25">
      <c r="A259" s="52"/>
      <c r="B259" s="51" t="s">
        <v>67</v>
      </c>
      <c r="C259" s="543" t="s">
        <v>68</v>
      </c>
      <c r="D259" s="543"/>
      <c r="E259" s="543"/>
      <c r="F259" s="54"/>
      <c r="G259" s="55"/>
      <c r="H259" s="55"/>
      <c r="I259" s="55"/>
      <c r="J259" s="56">
        <v>8.0299999999999994</v>
      </c>
      <c r="K259" s="58">
        <v>1.1499999999999999</v>
      </c>
      <c r="L259" s="56">
        <v>92.35</v>
      </c>
      <c r="M259" s="58">
        <v>44.77</v>
      </c>
      <c r="N259" s="59">
        <v>4134.51</v>
      </c>
      <c r="AI259" s="40"/>
      <c r="AJ259" s="49"/>
      <c r="AL259" s="3" t="s">
        <v>68</v>
      </c>
      <c r="AO259" s="49"/>
      <c r="AR259" s="49"/>
      <c r="AS259" s="49"/>
    </row>
    <row r="260" spans="1:45" s="4" customFormat="1" ht="15" x14ac:dyDescent="0.25">
      <c r="A260" s="52"/>
      <c r="B260" s="51" t="s">
        <v>69</v>
      </c>
      <c r="C260" s="543" t="s">
        <v>70</v>
      </c>
      <c r="D260" s="543"/>
      <c r="E260" s="543"/>
      <c r="F260" s="54"/>
      <c r="G260" s="55"/>
      <c r="H260" s="55"/>
      <c r="I260" s="55"/>
      <c r="J260" s="56">
        <v>0.27</v>
      </c>
      <c r="K260" s="55"/>
      <c r="L260" s="56">
        <v>2.7</v>
      </c>
      <c r="M260" s="58">
        <v>8.16</v>
      </c>
      <c r="N260" s="60">
        <v>22.03</v>
      </c>
      <c r="AI260" s="40"/>
      <c r="AJ260" s="49"/>
      <c r="AL260" s="3" t="s">
        <v>70</v>
      </c>
      <c r="AO260" s="49"/>
      <c r="AR260" s="49"/>
      <c r="AS260" s="49"/>
    </row>
    <row r="261" spans="1:45" s="4" customFormat="1" ht="15" x14ac:dyDescent="0.25">
      <c r="A261" s="63"/>
      <c r="B261" s="51"/>
      <c r="C261" s="543" t="s">
        <v>71</v>
      </c>
      <c r="D261" s="543"/>
      <c r="E261" s="543"/>
      <c r="F261" s="54" t="s">
        <v>72</v>
      </c>
      <c r="G261" s="64">
        <v>1.3</v>
      </c>
      <c r="H261" s="58">
        <v>1.1499999999999999</v>
      </c>
      <c r="I261" s="58">
        <v>14.95</v>
      </c>
      <c r="J261" s="66"/>
      <c r="K261" s="55"/>
      <c r="L261" s="66"/>
      <c r="M261" s="55"/>
      <c r="N261" s="62"/>
      <c r="AI261" s="40"/>
      <c r="AJ261" s="49"/>
      <c r="AM261" s="3" t="s">
        <v>71</v>
      </c>
      <c r="AO261" s="49"/>
      <c r="AR261" s="49"/>
      <c r="AS261" s="49"/>
    </row>
    <row r="262" spans="1:45" s="4" customFormat="1" ht="15" x14ac:dyDescent="0.25">
      <c r="A262" s="63"/>
      <c r="B262" s="51"/>
      <c r="C262" s="543" t="s">
        <v>73</v>
      </c>
      <c r="D262" s="543"/>
      <c r="E262" s="543"/>
      <c r="F262" s="54" t="s">
        <v>72</v>
      </c>
      <c r="G262" s="58">
        <v>0.64</v>
      </c>
      <c r="H262" s="58">
        <v>1.1499999999999999</v>
      </c>
      <c r="I262" s="58">
        <v>7.36</v>
      </c>
      <c r="J262" s="66"/>
      <c r="K262" s="55"/>
      <c r="L262" s="66"/>
      <c r="M262" s="55"/>
      <c r="N262" s="62"/>
      <c r="AI262" s="40"/>
      <c r="AJ262" s="49"/>
      <c r="AM262" s="3" t="s">
        <v>73</v>
      </c>
      <c r="AO262" s="49"/>
      <c r="AR262" s="49"/>
      <c r="AS262" s="49"/>
    </row>
    <row r="263" spans="1:45" s="4" customFormat="1" ht="15" x14ac:dyDescent="0.25">
      <c r="A263" s="67"/>
      <c r="B263" s="51"/>
      <c r="C263" s="547" t="s">
        <v>74</v>
      </c>
      <c r="D263" s="547"/>
      <c r="E263" s="547"/>
      <c r="F263" s="68"/>
      <c r="G263" s="69"/>
      <c r="H263" s="69"/>
      <c r="I263" s="69"/>
      <c r="J263" s="70">
        <v>155.22999999999999</v>
      </c>
      <c r="K263" s="69"/>
      <c r="L263" s="79">
        <v>1784.74</v>
      </c>
      <c r="M263" s="69"/>
      <c r="N263" s="71">
        <v>28496.77</v>
      </c>
      <c r="AI263" s="40"/>
      <c r="AJ263" s="49"/>
      <c r="AN263" s="3" t="s">
        <v>74</v>
      </c>
      <c r="AO263" s="49"/>
      <c r="AR263" s="49"/>
      <c r="AS263" s="49"/>
    </row>
    <row r="264" spans="1:45" s="4" customFormat="1" ht="15" x14ac:dyDescent="0.25">
      <c r="A264" s="63"/>
      <c r="B264" s="51"/>
      <c r="C264" s="543" t="s">
        <v>75</v>
      </c>
      <c r="D264" s="543"/>
      <c r="E264" s="543"/>
      <c r="F264" s="54"/>
      <c r="G264" s="55"/>
      <c r="H264" s="55"/>
      <c r="I264" s="55"/>
      <c r="J264" s="66"/>
      <c r="K264" s="55"/>
      <c r="L264" s="56">
        <v>247.14</v>
      </c>
      <c r="M264" s="55"/>
      <c r="N264" s="59">
        <v>11064.46</v>
      </c>
      <c r="AI264" s="40"/>
      <c r="AJ264" s="49"/>
      <c r="AM264" s="3" t="s">
        <v>75</v>
      </c>
      <c r="AO264" s="49"/>
      <c r="AR264" s="49"/>
      <c r="AS264" s="49"/>
    </row>
    <row r="265" spans="1:45" s="4" customFormat="1" ht="23.25" x14ac:dyDescent="0.25">
      <c r="A265" s="63"/>
      <c r="B265" s="51" t="s">
        <v>76</v>
      </c>
      <c r="C265" s="543" t="s">
        <v>77</v>
      </c>
      <c r="D265" s="543"/>
      <c r="E265" s="543"/>
      <c r="F265" s="54" t="s">
        <v>78</v>
      </c>
      <c r="G265" s="61">
        <v>95</v>
      </c>
      <c r="H265" s="55"/>
      <c r="I265" s="61">
        <v>95</v>
      </c>
      <c r="J265" s="66"/>
      <c r="K265" s="55"/>
      <c r="L265" s="56">
        <v>234.78</v>
      </c>
      <c r="M265" s="55"/>
      <c r="N265" s="59">
        <v>10511.24</v>
      </c>
      <c r="AI265" s="40"/>
      <c r="AJ265" s="49"/>
      <c r="AM265" s="3" t="s">
        <v>77</v>
      </c>
      <c r="AO265" s="49"/>
      <c r="AR265" s="49"/>
      <c r="AS265" s="49"/>
    </row>
    <row r="266" spans="1:45" s="4" customFormat="1" ht="23.25" x14ac:dyDescent="0.25">
      <c r="A266" s="63"/>
      <c r="B266" s="51" t="s">
        <v>79</v>
      </c>
      <c r="C266" s="543" t="s">
        <v>80</v>
      </c>
      <c r="D266" s="543"/>
      <c r="E266" s="543"/>
      <c r="F266" s="54" t="s">
        <v>78</v>
      </c>
      <c r="G266" s="61">
        <v>45</v>
      </c>
      <c r="H266" s="55"/>
      <c r="I266" s="61">
        <v>45</v>
      </c>
      <c r="J266" s="66"/>
      <c r="K266" s="55"/>
      <c r="L266" s="56">
        <v>111.21</v>
      </c>
      <c r="M266" s="55"/>
      <c r="N266" s="59">
        <v>4979.01</v>
      </c>
      <c r="AI266" s="40"/>
      <c r="AJ266" s="49"/>
      <c r="AM266" s="3" t="s">
        <v>80</v>
      </c>
      <c r="AO266" s="49"/>
      <c r="AR266" s="49"/>
      <c r="AS266" s="49"/>
    </row>
    <row r="267" spans="1:45" s="4" customFormat="1" ht="15" x14ac:dyDescent="0.25">
      <c r="A267" s="72"/>
      <c r="B267" s="73"/>
      <c r="C267" s="542" t="s">
        <v>81</v>
      </c>
      <c r="D267" s="542"/>
      <c r="E267" s="542"/>
      <c r="F267" s="43"/>
      <c r="G267" s="44"/>
      <c r="H267" s="44"/>
      <c r="I267" s="44"/>
      <c r="J267" s="47"/>
      <c r="K267" s="44"/>
      <c r="L267" s="80">
        <v>2130.73</v>
      </c>
      <c r="M267" s="69"/>
      <c r="N267" s="75">
        <v>43987.02</v>
      </c>
      <c r="AI267" s="40"/>
      <c r="AJ267" s="49"/>
      <c r="AO267" s="49" t="s">
        <v>81</v>
      </c>
      <c r="AR267" s="49"/>
      <c r="AS267" s="49"/>
    </row>
    <row r="268" spans="1:45" s="4" customFormat="1" ht="23.25" x14ac:dyDescent="0.25">
      <c r="A268" s="41" t="s">
        <v>202</v>
      </c>
      <c r="B268" s="42" t="s">
        <v>203</v>
      </c>
      <c r="C268" s="542" t="s">
        <v>204</v>
      </c>
      <c r="D268" s="542"/>
      <c r="E268" s="542"/>
      <c r="F268" s="43" t="s">
        <v>115</v>
      </c>
      <c r="G268" s="44">
        <v>10</v>
      </c>
      <c r="H268" s="45">
        <v>1</v>
      </c>
      <c r="I268" s="45">
        <v>10</v>
      </c>
      <c r="J268" s="74">
        <v>255.99</v>
      </c>
      <c r="K268" s="44"/>
      <c r="L268" s="80">
        <v>2559.9</v>
      </c>
      <c r="M268" s="46">
        <v>8.16</v>
      </c>
      <c r="N268" s="75">
        <v>20888.78</v>
      </c>
      <c r="AI268" s="40"/>
      <c r="AJ268" s="49" t="s">
        <v>204</v>
      </c>
      <c r="AO268" s="49"/>
      <c r="AR268" s="49"/>
      <c r="AS268" s="49"/>
    </row>
    <row r="269" spans="1:45" s="4" customFormat="1" ht="15" x14ac:dyDescent="0.25">
      <c r="A269" s="72"/>
      <c r="B269" s="73"/>
      <c r="C269" s="542" t="s">
        <v>81</v>
      </c>
      <c r="D269" s="542"/>
      <c r="E269" s="542"/>
      <c r="F269" s="43"/>
      <c r="G269" s="44"/>
      <c r="H269" s="44"/>
      <c r="I269" s="44"/>
      <c r="J269" s="47"/>
      <c r="K269" s="44"/>
      <c r="L269" s="80">
        <v>2559.9</v>
      </c>
      <c r="M269" s="69"/>
      <c r="N269" s="75">
        <v>20888.78</v>
      </c>
      <c r="AI269" s="40"/>
      <c r="AJ269" s="49"/>
      <c r="AO269" s="49" t="s">
        <v>81</v>
      </c>
      <c r="AR269" s="49"/>
      <c r="AS269" s="49"/>
    </row>
    <row r="270" spans="1:45" s="4" customFormat="1" ht="57" x14ac:dyDescent="0.25">
      <c r="A270" s="41" t="s">
        <v>205</v>
      </c>
      <c r="B270" s="42" t="s">
        <v>206</v>
      </c>
      <c r="C270" s="542" t="s">
        <v>207</v>
      </c>
      <c r="D270" s="542"/>
      <c r="E270" s="542"/>
      <c r="F270" s="43" t="s">
        <v>59</v>
      </c>
      <c r="G270" s="44">
        <v>0.32</v>
      </c>
      <c r="H270" s="45">
        <v>1</v>
      </c>
      <c r="I270" s="46">
        <v>0.32</v>
      </c>
      <c r="J270" s="47"/>
      <c r="K270" s="44"/>
      <c r="L270" s="47"/>
      <c r="M270" s="44"/>
      <c r="N270" s="48"/>
      <c r="AI270" s="40"/>
      <c r="AJ270" s="49" t="s">
        <v>207</v>
      </c>
      <c r="AO270" s="49"/>
      <c r="AR270" s="49"/>
      <c r="AS270" s="49"/>
    </row>
    <row r="271" spans="1:45" s="4" customFormat="1" ht="68.25" x14ac:dyDescent="0.25">
      <c r="A271" s="50"/>
      <c r="B271" s="51" t="s">
        <v>62</v>
      </c>
      <c r="C271" s="545" t="s">
        <v>63</v>
      </c>
      <c r="D271" s="545"/>
      <c r="E271" s="545"/>
      <c r="F271" s="545"/>
      <c r="G271" s="545"/>
      <c r="H271" s="545"/>
      <c r="I271" s="545"/>
      <c r="J271" s="545"/>
      <c r="K271" s="545"/>
      <c r="L271" s="545"/>
      <c r="M271" s="545"/>
      <c r="N271" s="546"/>
      <c r="AI271" s="40"/>
      <c r="AJ271" s="49"/>
      <c r="AK271" s="3" t="s">
        <v>63</v>
      </c>
      <c r="AO271" s="49"/>
      <c r="AR271" s="49"/>
      <c r="AS271" s="49"/>
    </row>
    <row r="272" spans="1:45" s="4" customFormat="1" ht="15" x14ac:dyDescent="0.25">
      <c r="A272" s="52"/>
      <c r="B272" s="51" t="s">
        <v>56</v>
      </c>
      <c r="C272" s="543" t="s">
        <v>64</v>
      </c>
      <c r="D272" s="543"/>
      <c r="E272" s="543"/>
      <c r="F272" s="54"/>
      <c r="G272" s="55"/>
      <c r="H272" s="55"/>
      <c r="I272" s="55"/>
      <c r="J272" s="76">
        <v>1827.8</v>
      </c>
      <c r="K272" s="58">
        <v>1.1499999999999999</v>
      </c>
      <c r="L272" s="56">
        <v>672.63</v>
      </c>
      <c r="M272" s="58">
        <v>44.77</v>
      </c>
      <c r="N272" s="59">
        <v>30113.65</v>
      </c>
      <c r="AI272" s="40"/>
      <c r="AJ272" s="49"/>
      <c r="AL272" s="3" t="s">
        <v>64</v>
      </c>
      <c r="AO272" s="49"/>
      <c r="AR272" s="49"/>
      <c r="AS272" s="49"/>
    </row>
    <row r="273" spans="1:45" s="4" customFormat="1" ht="15" x14ac:dyDescent="0.25">
      <c r="A273" s="52"/>
      <c r="B273" s="51" t="s">
        <v>65</v>
      </c>
      <c r="C273" s="543" t="s">
        <v>66</v>
      </c>
      <c r="D273" s="543"/>
      <c r="E273" s="543"/>
      <c r="F273" s="54"/>
      <c r="G273" s="55"/>
      <c r="H273" s="55"/>
      <c r="I273" s="55"/>
      <c r="J273" s="76">
        <v>7597.5</v>
      </c>
      <c r="K273" s="58">
        <v>1.1499999999999999</v>
      </c>
      <c r="L273" s="76">
        <v>2795.88</v>
      </c>
      <c r="M273" s="58">
        <v>13.24</v>
      </c>
      <c r="N273" s="59">
        <v>37017.449999999997</v>
      </c>
      <c r="AI273" s="40"/>
      <c r="AJ273" s="49"/>
      <c r="AL273" s="3" t="s">
        <v>66</v>
      </c>
      <c r="AO273" s="49"/>
      <c r="AR273" s="49"/>
      <c r="AS273" s="49"/>
    </row>
    <row r="274" spans="1:45" s="4" customFormat="1" ht="15" x14ac:dyDescent="0.25">
      <c r="A274" s="52"/>
      <c r="B274" s="51" t="s">
        <v>67</v>
      </c>
      <c r="C274" s="543" t="s">
        <v>68</v>
      </c>
      <c r="D274" s="543"/>
      <c r="E274" s="543"/>
      <c r="F274" s="54"/>
      <c r="G274" s="55"/>
      <c r="H274" s="55"/>
      <c r="I274" s="55"/>
      <c r="J274" s="56">
        <v>447.78</v>
      </c>
      <c r="K274" s="58">
        <v>1.1499999999999999</v>
      </c>
      <c r="L274" s="56">
        <v>164.78</v>
      </c>
      <c r="M274" s="58">
        <v>44.77</v>
      </c>
      <c r="N274" s="59">
        <v>7377.2</v>
      </c>
      <c r="AI274" s="40"/>
      <c r="AJ274" s="49"/>
      <c r="AL274" s="3" t="s">
        <v>68</v>
      </c>
      <c r="AO274" s="49"/>
      <c r="AR274" s="49"/>
      <c r="AS274" s="49"/>
    </row>
    <row r="275" spans="1:45" s="4" customFormat="1" ht="15" x14ac:dyDescent="0.25">
      <c r="A275" s="52"/>
      <c r="B275" s="51" t="s">
        <v>69</v>
      </c>
      <c r="C275" s="543" t="s">
        <v>70</v>
      </c>
      <c r="D275" s="543"/>
      <c r="E275" s="543"/>
      <c r="F275" s="54"/>
      <c r="G275" s="55"/>
      <c r="H275" s="55"/>
      <c r="I275" s="55"/>
      <c r="J275" s="76">
        <v>66322.66</v>
      </c>
      <c r="K275" s="55"/>
      <c r="L275" s="76">
        <v>21223.25</v>
      </c>
      <c r="M275" s="58">
        <v>8.16</v>
      </c>
      <c r="N275" s="59">
        <v>173181.72</v>
      </c>
      <c r="AI275" s="40"/>
      <c r="AJ275" s="49"/>
      <c r="AL275" s="3" t="s">
        <v>70</v>
      </c>
      <c r="AO275" s="49"/>
      <c r="AR275" s="49"/>
      <c r="AS275" s="49"/>
    </row>
    <row r="276" spans="1:45" s="4" customFormat="1" ht="15" x14ac:dyDescent="0.25">
      <c r="A276" s="63"/>
      <c r="B276" s="51"/>
      <c r="C276" s="543" t="s">
        <v>71</v>
      </c>
      <c r="D276" s="543"/>
      <c r="E276" s="543"/>
      <c r="F276" s="54" t="s">
        <v>72</v>
      </c>
      <c r="G276" s="61">
        <v>190</v>
      </c>
      <c r="H276" s="58">
        <v>1.1499999999999999</v>
      </c>
      <c r="I276" s="58">
        <v>69.92</v>
      </c>
      <c r="J276" s="66"/>
      <c r="K276" s="55"/>
      <c r="L276" s="66"/>
      <c r="M276" s="55"/>
      <c r="N276" s="62"/>
      <c r="AI276" s="40"/>
      <c r="AJ276" s="49"/>
      <c r="AM276" s="3" t="s">
        <v>71</v>
      </c>
      <c r="AO276" s="49"/>
      <c r="AR276" s="49"/>
      <c r="AS276" s="49"/>
    </row>
    <row r="277" spans="1:45" s="4" customFormat="1" ht="15" x14ac:dyDescent="0.25">
      <c r="A277" s="63"/>
      <c r="B277" s="51"/>
      <c r="C277" s="543" t="s">
        <v>73</v>
      </c>
      <c r="D277" s="543"/>
      <c r="E277" s="543"/>
      <c r="F277" s="54" t="s">
        <v>72</v>
      </c>
      <c r="G277" s="58">
        <v>35.68</v>
      </c>
      <c r="H277" s="58">
        <v>1.1499999999999999</v>
      </c>
      <c r="I277" s="77">
        <v>13.130240000000001</v>
      </c>
      <c r="J277" s="66"/>
      <c r="K277" s="55"/>
      <c r="L277" s="66"/>
      <c r="M277" s="55"/>
      <c r="N277" s="62"/>
      <c r="AI277" s="40"/>
      <c r="AJ277" s="49"/>
      <c r="AM277" s="3" t="s">
        <v>73</v>
      </c>
      <c r="AO277" s="49"/>
      <c r="AR277" s="49"/>
      <c r="AS277" s="49"/>
    </row>
    <row r="278" spans="1:45" s="4" customFormat="1" ht="15" x14ac:dyDescent="0.25">
      <c r="A278" s="67"/>
      <c r="B278" s="51"/>
      <c r="C278" s="547" t="s">
        <v>74</v>
      </c>
      <c r="D278" s="547"/>
      <c r="E278" s="547"/>
      <c r="F278" s="68"/>
      <c r="G278" s="69"/>
      <c r="H278" s="69"/>
      <c r="I278" s="69"/>
      <c r="J278" s="79">
        <v>75747.960000000006</v>
      </c>
      <c r="K278" s="69"/>
      <c r="L278" s="79">
        <v>24691.759999999998</v>
      </c>
      <c r="M278" s="69"/>
      <c r="N278" s="71">
        <v>240312.82</v>
      </c>
      <c r="AI278" s="40"/>
      <c r="AJ278" s="49"/>
      <c r="AN278" s="3" t="s">
        <v>74</v>
      </c>
      <c r="AO278" s="49"/>
      <c r="AR278" s="49"/>
      <c r="AS278" s="49"/>
    </row>
    <row r="279" spans="1:45" s="4" customFormat="1" ht="15" x14ac:dyDescent="0.25">
      <c r="A279" s="63"/>
      <c r="B279" s="51"/>
      <c r="C279" s="543" t="s">
        <v>75</v>
      </c>
      <c r="D279" s="543"/>
      <c r="E279" s="543"/>
      <c r="F279" s="54"/>
      <c r="G279" s="55"/>
      <c r="H279" s="55"/>
      <c r="I279" s="55"/>
      <c r="J279" s="66"/>
      <c r="K279" s="55"/>
      <c r="L279" s="56">
        <v>837.41</v>
      </c>
      <c r="M279" s="55"/>
      <c r="N279" s="59">
        <v>37490.85</v>
      </c>
      <c r="AI279" s="40"/>
      <c r="AJ279" s="49"/>
      <c r="AM279" s="3" t="s">
        <v>75</v>
      </c>
      <c r="AO279" s="49"/>
      <c r="AR279" s="49"/>
      <c r="AS279" s="49"/>
    </row>
    <row r="280" spans="1:45" s="4" customFormat="1" ht="23.25" x14ac:dyDescent="0.25">
      <c r="A280" s="63"/>
      <c r="B280" s="51" t="s">
        <v>76</v>
      </c>
      <c r="C280" s="543" t="s">
        <v>77</v>
      </c>
      <c r="D280" s="543"/>
      <c r="E280" s="543"/>
      <c r="F280" s="54" t="s">
        <v>78</v>
      </c>
      <c r="G280" s="61">
        <v>95</v>
      </c>
      <c r="H280" s="55"/>
      <c r="I280" s="61">
        <v>95</v>
      </c>
      <c r="J280" s="66"/>
      <c r="K280" s="55"/>
      <c r="L280" s="56">
        <v>795.54</v>
      </c>
      <c r="M280" s="55"/>
      <c r="N280" s="59">
        <v>35616.31</v>
      </c>
      <c r="AI280" s="40"/>
      <c r="AJ280" s="49"/>
      <c r="AM280" s="3" t="s">
        <v>77</v>
      </c>
      <c r="AO280" s="49"/>
      <c r="AR280" s="49"/>
      <c r="AS280" s="49"/>
    </row>
    <row r="281" spans="1:45" s="4" customFormat="1" ht="23.25" x14ac:dyDescent="0.25">
      <c r="A281" s="63"/>
      <c r="B281" s="51" t="s">
        <v>79</v>
      </c>
      <c r="C281" s="543" t="s">
        <v>80</v>
      </c>
      <c r="D281" s="543"/>
      <c r="E281" s="543"/>
      <c r="F281" s="54" t="s">
        <v>78</v>
      </c>
      <c r="G281" s="61">
        <v>45</v>
      </c>
      <c r="H281" s="55"/>
      <c r="I281" s="61">
        <v>45</v>
      </c>
      <c r="J281" s="66"/>
      <c r="K281" s="55"/>
      <c r="L281" s="56">
        <v>376.83</v>
      </c>
      <c r="M281" s="55"/>
      <c r="N281" s="59">
        <v>16870.88</v>
      </c>
      <c r="AI281" s="40"/>
      <c r="AJ281" s="49"/>
      <c r="AM281" s="3" t="s">
        <v>80</v>
      </c>
      <c r="AO281" s="49"/>
      <c r="AR281" s="49"/>
      <c r="AS281" s="49"/>
    </row>
    <row r="282" spans="1:45" s="4" customFormat="1" ht="15" x14ac:dyDescent="0.25">
      <c r="A282" s="72"/>
      <c r="B282" s="73"/>
      <c r="C282" s="542" t="s">
        <v>81</v>
      </c>
      <c r="D282" s="542"/>
      <c r="E282" s="542"/>
      <c r="F282" s="43"/>
      <c r="G282" s="44"/>
      <c r="H282" s="44"/>
      <c r="I282" s="44"/>
      <c r="J282" s="47"/>
      <c r="K282" s="44"/>
      <c r="L282" s="80">
        <v>25864.13</v>
      </c>
      <c r="M282" s="69"/>
      <c r="N282" s="75">
        <v>292800.01</v>
      </c>
      <c r="AI282" s="40"/>
      <c r="AJ282" s="49"/>
      <c r="AO282" s="49" t="s">
        <v>81</v>
      </c>
      <c r="AR282" s="49"/>
      <c r="AS282" s="49"/>
    </row>
    <row r="283" spans="1:45" s="4" customFormat="1" ht="34.5" x14ac:dyDescent="0.25">
      <c r="A283" s="41" t="s">
        <v>208</v>
      </c>
      <c r="B283" s="42" t="s">
        <v>209</v>
      </c>
      <c r="C283" s="542" t="s">
        <v>210</v>
      </c>
      <c r="D283" s="542"/>
      <c r="E283" s="542"/>
      <c r="F283" s="43" t="s">
        <v>59</v>
      </c>
      <c r="G283" s="44">
        <v>0.32</v>
      </c>
      <c r="H283" s="45">
        <v>1</v>
      </c>
      <c r="I283" s="46">
        <v>0.32</v>
      </c>
      <c r="J283" s="47"/>
      <c r="K283" s="44"/>
      <c r="L283" s="47"/>
      <c r="M283" s="44"/>
      <c r="N283" s="48"/>
      <c r="AI283" s="40"/>
      <c r="AJ283" s="49" t="s">
        <v>210</v>
      </c>
      <c r="AO283" s="49"/>
      <c r="AR283" s="49"/>
      <c r="AS283" s="49"/>
    </row>
    <row r="284" spans="1:45" s="4" customFormat="1" ht="68.25" x14ac:dyDescent="0.25">
      <c r="A284" s="50"/>
      <c r="B284" s="51" t="s">
        <v>62</v>
      </c>
      <c r="C284" s="545" t="s">
        <v>63</v>
      </c>
      <c r="D284" s="545"/>
      <c r="E284" s="545"/>
      <c r="F284" s="545"/>
      <c r="G284" s="545"/>
      <c r="H284" s="545"/>
      <c r="I284" s="545"/>
      <c r="J284" s="545"/>
      <c r="K284" s="545"/>
      <c r="L284" s="545"/>
      <c r="M284" s="545"/>
      <c r="N284" s="546"/>
      <c r="AI284" s="40"/>
      <c r="AJ284" s="49"/>
      <c r="AK284" s="3" t="s">
        <v>63</v>
      </c>
      <c r="AO284" s="49"/>
      <c r="AR284" s="49"/>
      <c r="AS284" s="49"/>
    </row>
    <row r="285" spans="1:45" s="4" customFormat="1" ht="15" x14ac:dyDescent="0.25">
      <c r="A285" s="52"/>
      <c r="B285" s="51" t="s">
        <v>56</v>
      </c>
      <c r="C285" s="543" t="s">
        <v>64</v>
      </c>
      <c r="D285" s="543"/>
      <c r="E285" s="543"/>
      <c r="F285" s="54"/>
      <c r="G285" s="55"/>
      <c r="H285" s="55"/>
      <c r="I285" s="55"/>
      <c r="J285" s="56">
        <v>620.99</v>
      </c>
      <c r="K285" s="58">
        <v>1.1499999999999999</v>
      </c>
      <c r="L285" s="56">
        <v>228.52</v>
      </c>
      <c r="M285" s="58">
        <v>44.77</v>
      </c>
      <c r="N285" s="59">
        <v>10230.84</v>
      </c>
      <c r="AI285" s="40"/>
      <c r="AJ285" s="49"/>
      <c r="AL285" s="3" t="s">
        <v>64</v>
      </c>
      <c r="AO285" s="49"/>
      <c r="AR285" s="49"/>
      <c r="AS285" s="49"/>
    </row>
    <row r="286" spans="1:45" s="4" customFormat="1" ht="15" x14ac:dyDescent="0.25">
      <c r="A286" s="52"/>
      <c r="B286" s="51" t="s">
        <v>65</v>
      </c>
      <c r="C286" s="543" t="s">
        <v>66</v>
      </c>
      <c r="D286" s="543"/>
      <c r="E286" s="543"/>
      <c r="F286" s="54"/>
      <c r="G286" s="55"/>
      <c r="H286" s="55"/>
      <c r="I286" s="55"/>
      <c r="J286" s="76">
        <v>2262.13</v>
      </c>
      <c r="K286" s="58">
        <v>1.1499999999999999</v>
      </c>
      <c r="L286" s="56">
        <v>832.46</v>
      </c>
      <c r="M286" s="58">
        <v>13.24</v>
      </c>
      <c r="N286" s="59">
        <v>11021.77</v>
      </c>
      <c r="AI286" s="40"/>
      <c r="AJ286" s="49"/>
      <c r="AL286" s="3" t="s">
        <v>66</v>
      </c>
      <c r="AO286" s="49"/>
      <c r="AR286" s="49"/>
      <c r="AS286" s="49"/>
    </row>
    <row r="287" spans="1:45" s="4" customFormat="1" ht="15" x14ac:dyDescent="0.25">
      <c r="A287" s="52"/>
      <c r="B287" s="51" t="s">
        <v>67</v>
      </c>
      <c r="C287" s="543" t="s">
        <v>68</v>
      </c>
      <c r="D287" s="543"/>
      <c r="E287" s="543"/>
      <c r="F287" s="54"/>
      <c r="G287" s="55"/>
      <c r="H287" s="55"/>
      <c r="I287" s="55"/>
      <c r="J287" s="56">
        <v>133.28</v>
      </c>
      <c r="K287" s="58">
        <v>1.1499999999999999</v>
      </c>
      <c r="L287" s="56">
        <v>49.05</v>
      </c>
      <c r="M287" s="58">
        <v>44.77</v>
      </c>
      <c r="N287" s="59">
        <v>2195.9699999999998</v>
      </c>
      <c r="AI287" s="40"/>
      <c r="AJ287" s="49"/>
      <c r="AL287" s="3" t="s">
        <v>68</v>
      </c>
      <c r="AO287" s="49"/>
      <c r="AR287" s="49"/>
      <c r="AS287" s="49"/>
    </row>
    <row r="288" spans="1:45" s="4" customFormat="1" ht="15" x14ac:dyDescent="0.25">
      <c r="A288" s="52"/>
      <c r="B288" s="51" t="s">
        <v>69</v>
      </c>
      <c r="C288" s="543" t="s">
        <v>70</v>
      </c>
      <c r="D288" s="543"/>
      <c r="E288" s="543"/>
      <c r="F288" s="54"/>
      <c r="G288" s="55"/>
      <c r="H288" s="55"/>
      <c r="I288" s="55"/>
      <c r="J288" s="76">
        <v>10085.49</v>
      </c>
      <c r="K288" s="55"/>
      <c r="L288" s="76">
        <v>3227.36</v>
      </c>
      <c r="M288" s="58">
        <v>8.16</v>
      </c>
      <c r="N288" s="59">
        <v>26335.26</v>
      </c>
      <c r="AI288" s="40"/>
      <c r="AJ288" s="49"/>
      <c r="AL288" s="3" t="s">
        <v>70</v>
      </c>
      <c r="AO288" s="49"/>
      <c r="AR288" s="49"/>
      <c r="AS288" s="49"/>
    </row>
    <row r="289" spans="1:45" s="4" customFormat="1" ht="15" x14ac:dyDescent="0.25">
      <c r="A289" s="63"/>
      <c r="B289" s="51"/>
      <c r="C289" s="543" t="s">
        <v>71</v>
      </c>
      <c r="D289" s="543"/>
      <c r="E289" s="543"/>
      <c r="F289" s="54" t="s">
        <v>72</v>
      </c>
      <c r="G289" s="64">
        <v>62.6</v>
      </c>
      <c r="H289" s="58">
        <v>1.1499999999999999</v>
      </c>
      <c r="I289" s="65">
        <v>23.036799999999999</v>
      </c>
      <c r="J289" s="66"/>
      <c r="K289" s="55"/>
      <c r="L289" s="66"/>
      <c r="M289" s="55"/>
      <c r="N289" s="62"/>
      <c r="AI289" s="40"/>
      <c r="AJ289" s="49"/>
      <c r="AM289" s="3" t="s">
        <v>71</v>
      </c>
      <c r="AO289" s="49"/>
      <c r="AR289" s="49"/>
      <c r="AS289" s="49"/>
    </row>
    <row r="290" spans="1:45" s="4" customFormat="1" ht="15" x14ac:dyDescent="0.25">
      <c r="A290" s="63"/>
      <c r="B290" s="51"/>
      <c r="C290" s="543" t="s">
        <v>73</v>
      </c>
      <c r="D290" s="543"/>
      <c r="E290" s="543"/>
      <c r="F290" s="54" t="s">
        <v>72</v>
      </c>
      <c r="G290" s="58">
        <v>10.62</v>
      </c>
      <c r="H290" s="58">
        <v>1.1499999999999999</v>
      </c>
      <c r="I290" s="77">
        <v>3.9081600000000001</v>
      </c>
      <c r="J290" s="66"/>
      <c r="K290" s="55"/>
      <c r="L290" s="66"/>
      <c r="M290" s="55"/>
      <c r="N290" s="62"/>
      <c r="AI290" s="40"/>
      <c r="AJ290" s="49"/>
      <c r="AM290" s="3" t="s">
        <v>73</v>
      </c>
      <c r="AO290" s="49"/>
      <c r="AR290" s="49"/>
      <c r="AS290" s="49"/>
    </row>
    <row r="291" spans="1:45" s="4" customFormat="1" ht="15" x14ac:dyDescent="0.25">
      <c r="A291" s="67"/>
      <c r="B291" s="51"/>
      <c r="C291" s="547" t="s">
        <v>74</v>
      </c>
      <c r="D291" s="547"/>
      <c r="E291" s="547"/>
      <c r="F291" s="68"/>
      <c r="G291" s="69"/>
      <c r="H291" s="69"/>
      <c r="I291" s="69"/>
      <c r="J291" s="79">
        <v>12968.61</v>
      </c>
      <c r="K291" s="69"/>
      <c r="L291" s="79">
        <v>4288.34</v>
      </c>
      <c r="M291" s="69"/>
      <c r="N291" s="71">
        <v>47587.87</v>
      </c>
      <c r="AI291" s="40"/>
      <c r="AJ291" s="49"/>
      <c r="AN291" s="3" t="s">
        <v>74</v>
      </c>
      <c r="AO291" s="49"/>
      <c r="AR291" s="49"/>
      <c r="AS291" s="49"/>
    </row>
    <row r="292" spans="1:45" s="4" customFormat="1" ht="15" x14ac:dyDescent="0.25">
      <c r="A292" s="63"/>
      <c r="B292" s="51"/>
      <c r="C292" s="543" t="s">
        <v>75</v>
      </c>
      <c r="D292" s="543"/>
      <c r="E292" s="543"/>
      <c r="F292" s="54"/>
      <c r="G292" s="55"/>
      <c r="H292" s="55"/>
      <c r="I292" s="55"/>
      <c r="J292" s="66"/>
      <c r="K292" s="55"/>
      <c r="L292" s="56">
        <v>277.57</v>
      </c>
      <c r="M292" s="55"/>
      <c r="N292" s="59">
        <v>12426.81</v>
      </c>
      <c r="AI292" s="40"/>
      <c r="AJ292" s="49"/>
      <c r="AM292" s="3" t="s">
        <v>75</v>
      </c>
      <c r="AO292" s="49"/>
      <c r="AR292" s="49"/>
      <c r="AS292" s="49"/>
    </row>
    <row r="293" spans="1:45" s="4" customFormat="1" ht="23.25" x14ac:dyDescent="0.25">
      <c r="A293" s="63"/>
      <c r="B293" s="51" t="s">
        <v>76</v>
      </c>
      <c r="C293" s="543" t="s">
        <v>77</v>
      </c>
      <c r="D293" s="543"/>
      <c r="E293" s="543"/>
      <c r="F293" s="54" t="s">
        <v>78</v>
      </c>
      <c r="G293" s="61">
        <v>95</v>
      </c>
      <c r="H293" s="55"/>
      <c r="I293" s="61">
        <v>95</v>
      </c>
      <c r="J293" s="66"/>
      <c r="K293" s="55"/>
      <c r="L293" s="56">
        <v>263.69</v>
      </c>
      <c r="M293" s="55"/>
      <c r="N293" s="59">
        <v>11805.47</v>
      </c>
      <c r="AI293" s="40"/>
      <c r="AJ293" s="49"/>
      <c r="AM293" s="3" t="s">
        <v>77</v>
      </c>
      <c r="AO293" s="49"/>
      <c r="AR293" s="49"/>
      <c r="AS293" s="49"/>
    </row>
    <row r="294" spans="1:45" s="4" customFormat="1" ht="23.25" x14ac:dyDescent="0.25">
      <c r="A294" s="63"/>
      <c r="B294" s="51" t="s">
        <v>79</v>
      </c>
      <c r="C294" s="543" t="s">
        <v>80</v>
      </c>
      <c r="D294" s="543"/>
      <c r="E294" s="543"/>
      <c r="F294" s="54" t="s">
        <v>78</v>
      </c>
      <c r="G294" s="61">
        <v>45</v>
      </c>
      <c r="H294" s="55"/>
      <c r="I294" s="61">
        <v>45</v>
      </c>
      <c r="J294" s="66"/>
      <c r="K294" s="55"/>
      <c r="L294" s="56">
        <v>124.91</v>
      </c>
      <c r="M294" s="55"/>
      <c r="N294" s="59">
        <v>5592.06</v>
      </c>
      <c r="AI294" s="40"/>
      <c r="AJ294" s="49"/>
      <c r="AM294" s="3" t="s">
        <v>80</v>
      </c>
      <c r="AO294" s="49"/>
      <c r="AR294" s="49"/>
      <c r="AS294" s="49"/>
    </row>
    <row r="295" spans="1:45" s="4" customFormat="1" ht="15" x14ac:dyDescent="0.25">
      <c r="A295" s="72"/>
      <c r="B295" s="73"/>
      <c r="C295" s="542" t="s">
        <v>81</v>
      </c>
      <c r="D295" s="542"/>
      <c r="E295" s="542"/>
      <c r="F295" s="43"/>
      <c r="G295" s="44"/>
      <c r="H295" s="44"/>
      <c r="I295" s="44"/>
      <c r="J295" s="47"/>
      <c r="K295" s="44"/>
      <c r="L295" s="80">
        <v>4676.9399999999996</v>
      </c>
      <c r="M295" s="69"/>
      <c r="N295" s="75">
        <v>64985.4</v>
      </c>
      <c r="AI295" s="40"/>
      <c r="AJ295" s="49"/>
      <c r="AO295" s="49" t="s">
        <v>81</v>
      </c>
      <c r="AR295" s="49"/>
      <c r="AS295" s="49"/>
    </row>
    <row r="296" spans="1:45" s="4" customFormat="1" ht="45" x14ac:dyDescent="0.25">
      <c r="A296" s="41" t="s">
        <v>211</v>
      </c>
      <c r="B296" s="42" t="s">
        <v>212</v>
      </c>
      <c r="C296" s="542" t="s">
        <v>213</v>
      </c>
      <c r="D296" s="542"/>
      <c r="E296" s="542"/>
      <c r="F296" s="43" t="s">
        <v>115</v>
      </c>
      <c r="G296" s="44">
        <v>5</v>
      </c>
      <c r="H296" s="45">
        <v>1</v>
      </c>
      <c r="I296" s="45">
        <v>5</v>
      </c>
      <c r="J296" s="80">
        <v>1472.71</v>
      </c>
      <c r="K296" s="93">
        <v>1.04236</v>
      </c>
      <c r="L296" s="80">
        <v>7675.47</v>
      </c>
      <c r="M296" s="46">
        <v>5.65</v>
      </c>
      <c r="N296" s="75">
        <v>43366.41</v>
      </c>
      <c r="AI296" s="40"/>
      <c r="AJ296" s="49" t="s">
        <v>213</v>
      </c>
      <c r="AO296" s="49"/>
      <c r="AR296" s="49"/>
      <c r="AS296" s="49"/>
    </row>
    <row r="297" spans="1:45" s="4" customFormat="1" ht="15" x14ac:dyDescent="0.25">
      <c r="A297" s="67"/>
      <c r="B297" s="53"/>
      <c r="C297" s="543" t="s">
        <v>214</v>
      </c>
      <c r="D297" s="543"/>
      <c r="E297" s="543"/>
      <c r="F297" s="543"/>
      <c r="G297" s="543"/>
      <c r="H297" s="543"/>
      <c r="I297" s="543"/>
      <c r="J297" s="543"/>
      <c r="K297" s="543"/>
      <c r="L297" s="543"/>
      <c r="M297" s="543"/>
      <c r="N297" s="544"/>
      <c r="AI297" s="40"/>
      <c r="AJ297" s="49"/>
      <c r="AO297" s="49"/>
      <c r="AQ297" s="3" t="s">
        <v>214</v>
      </c>
      <c r="AR297" s="49"/>
      <c r="AS297" s="49"/>
    </row>
    <row r="298" spans="1:45" s="4" customFormat="1" ht="15" x14ac:dyDescent="0.25">
      <c r="A298" s="50"/>
      <c r="B298" s="51"/>
      <c r="C298" s="545" t="s">
        <v>145</v>
      </c>
      <c r="D298" s="545"/>
      <c r="E298" s="545"/>
      <c r="F298" s="545"/>
      <c r="G298" s="545"/>
      <c r="H298" s="545"/>
      <c r="I298" s="545"/>
      <c r="J298" s="545"/>
      <c r="K298" s="545"/>
      <c r="L298" s="545"/>
      <c r="M298" s="545"/>
      <c r="N298" s="546"/>
      <c r="AI298" s="40"/>
      <c r="AJ298" s="49"/>
      <c r="AK298" s="3" t="s">
        <v>145</v>
      </c>
      <c r="AO298" s="49"/>
      <c r="AR298" s="49"/>
      <c r="AS298" s="49"/>
    </row>
    <row r="299" spans="1:45" s="4" customFormat="1" ht="15" x14ac:dyDescent="0.25">
      <c r="A299" s="50"/>
      <c r="B299" s="51"/>
      <c r="C299" s="545" t="s">
        <v>127</v>
      </c>
      <c r="D299" s="545"/>
      <c r="E299" s="545"/>
      <c r="F299" s="545"/>
      <c r="G299" s="545"/>
      <c r="H299" s="545"/>
      <c r="I299" s="545"/>
      <c r="J299" s="545"/>
      <c r="K299" s="545"/>
      <c r="L299" s="545"/>
      <c r="M299" s="545"/>
      <c r="N299" s="546"/>
      <c r="AI299" s="40"/>
      <c r="AJ299" s="49"/>
      <c r="AK299" s="3" t="s">
        <v>127</v>
      </c>
      <c r="AO299" s="49"/>
      <c r="AR299" s="49"/>
      <c r="AS299" s="49"/>
    </row>
    <row r="300" spans="1:45" s="4" customFormat="1" ht="15" x14ac:dyDescent="0.25">
      <c r="A300" s="72"/>
      <c r="B300" s="73"/>
      <c r="C300" s="542" t="s">
        <v>81</v>
      </c>
      <c r="D300" s="542"/>
      <c r="E300" s="542"/>
      <c r="F300" s="43"/>
      <c r="G300" s="44"/>
      <c r="H300" s="44"/>
      <c r="I300" s="44"/>
      <c r="J300" s="47"/>
      <c r="K300" s="44"/>
      <c r="L300" s="80">
        <v>7675.47</v>
      </c>
      <c r="M300" s="69"/>
      <c r="N300" s="75">
        <v>43366.41</v>
      </c>
      <c r="AI300" s="40"/>
      <c r="AJ300" s="49"/>
      <c r="AO300" s="49" t="s">
        <v>81</v>
      </c>
      <c r="AR300" s="49"/>
      <c r="AS300" s="49"/>
    </row>
    <row r="301" spans="1:45" s="4" customFormat="1" ht="45.75" x14ac:dyDescent="0.25">
      <c r="A301" s="41" t="s">
        <v>215</v>
      </c>
      <c r="B301" s="42" t="s">
        <v>216</v>
      </c>
      <c r="C301" s="542" t="s">
        <v>217</v>
      </c>
      <c r="D301" s="542"/>
      <c r="E301" s="542"/>
      <c r="F301" s="43" t="s">
        <v>115</v>
      </c>
      <c r="G301" s="44">
        <v>5</v>
      </c>
      <c r="H301" s="45">
        <v>1</v>
      </c>
      <c r="I301" s="45">
        <v>5</v>
      </c>
      <c r="J301" s="80">
        <v>2557.23</v>
      </c>
      <c r="K301" s="93">
        <v>1.04236</v>
      </c>
      <c r="L301" s="80">
        <v>13327.77</v>
      </c>
      <c r="M301" s="46">
        <v>5.65</v>
      </c>
      <c r="N301" s="75">
        <v>75301.899999999994</v>
      </c>
      <c r="AI301" s="40"/>
      <c r="AJ301" s="49" t="s">
        <v>217</v>
      </c>
      <c r="AO301" s="49"/>
      <c r="AR301" s="49"/>
      <c r="AS301" s="49"/>
    </row>
    <row r="302" spans="1:45" s="4" customFormat="1" ht="15" x14ac:dyDescent="0.25">
      <c r="A302" s="67"/>
      <c r="B302" s="53"/>
      <c r="C302" s="543" t="s">
        <v>218</v>
      </c>
      <c r="D302" s="543"/>
      <c r="E302" s="543"/>
      <c r="F302" s="543"/>
      <c r="G302" s="543"/>
      <c r="H302" s="543"/>
      <c r="I302" s="543"/>
      <c r="J302" s="543"/>
      <c r="K302" s="543"/>
      <c r="L302" s="543"/>
      <c r="M302" s="543"/>
      <c r="N302" s="544"/>
      <c r="AI302" s="40"/>
      <c r="AJ302" s="49"/>
      <c r="AO302" s="49"/>
      <c r="AQ302" s="3" t="s">
        <v>218</v>
      </c>
      <c r="AR302" s="49"/>
      <c r="AS302" s="49"/>
    </row>
    <row r="303" spans="1:45" s="4" customFormat="1" ht="15" x14ac:dyDescent="0.25">
      <c r="A303" s="50"/>
      <c r="B303" s="51"/>
      <c r="C303" s="545" t="s">
        <v>145</v>
      </c>
      <c r="D303" s="545"/>
      <c r="E303" s="545"/>
      <c r="F303" s="545"/>
      <c r="G303" s="545"/>
      <c r="H303" s="545"/>
      <c r="I303" s="545"/>
      <c r="J303" s="545"/>
      <c r="K303" s="545"/>
      <c r="L303" s="545"/>
      <c r="M303" s="545"/>
      <c r="N303" s="546"/>
      <c r="AI303" s="40"/>
      <c r="AJ303" s="49"/>
      <c r="AK303" s="3" t="s">
        <v>145</v>
      </c>
      <c r="AO303" s="49"/>
      <c r="AR303" s="49"/>
      <c r="AS303" s="49"/>
    </row>
    <row r="304" spans="1:45" s="4" customFormat="1" ht="15" x14ac:dyDescent="0.25">
      <c r="A304" s="50"/>
      <c r="B304" s="51"/>
      <c r="C304" s="545" t="s">
        <v>127</v>
      </c>
      <c r="D304" s="545"/>
      <c r="E304" s="545"/>
      <c r="F304" s="545"/>
      <c r="G304" s="545"/>
      <c r="H304" s="545"/>
      <c r="I304" s="545"/>
      <c r="J304" s="545"/>
      <c r="K304" s="545"/>
      <c r="L304" s="545"/>
      <c r="M304" s="545"/>
      <c r="N304" s="546"/>
      <c r="AI304" s="40"/>
      <c r="AJ304" s="49"/>
      <c r="AK304" s="3" t="s">
        <v>127</v>
      </c>
      <c r="AO304" s="49"/>
      <c r="AR304" s="49"/>
      <c r="AS304" s="49"/>
    </row>
    <row r="305" spans="1:45" s="4" customFormat="1" ht="15" x14ac:dyDescent="0.25">
      <c r="A305" s="72"/>
      <c r="B305" s="73"/>
      <c r="C305" s="542" t="s">
        <v>81</v>
      </c>
      <c r="D305" s="542"/>
      <c r="E305" s="542"/>
      <c r="F305" s="43"/>
      <c r="G305" s="44"/>
      <c r="H305" s="44"/>
      <c r="I305" s="44"/>
      <c r="J305" s="47"/>
      <c r="K305" s="44"/>
      <c r="L305" s="80">
        <v>13327.77</v>
      </c>
      <c r="M305" s="69"/>
      <c r="N305" s="75">
        <v>75301.899999999994</v>
      </c>
      <c r="AI305" s="40"/>
      <c r="AJ305" s="49"/>
      <c r="AO305" s="49" t="s">
        <v>81</v>
      </c>
      <c r="AR305" s="49"/>
      <c r="AS305" s="49"/>
    </row>
    <row r="306" spans="1:45" s="4" customFormat="1" ht="15" x14ac:dyDescent="0.25">
      <c r="A306" s="41" t="s">
        <v>219</v>
      </c>
      <c r="B306" s="42" t="s">
        <v>220</v>
      </c>
      <c r="C306" s="542" t="s">
        <v>221</v>
      </c>
      <c r="D306" s="542"/>
      <c r="E306" s="542"/>
      <c r="F306" s="43" t="s">
        <v>156</v>
      </c>
      <c r="G306" s="44">
        <v>0.1</v>
      </c>
      <c r="H306" s="45">
        <v>1</v>
      </c>
      <c r="I306" s="81">
        <v>0.1</v>
      </c>
      <c r="J306" s="74">
        <v>495</v>
      </c>
      <c r="K306" s="44"/>
      <c r="L306" s="74">
        <v>49.5</v>
      </c>
      <c r="M306" s="46">
        <v>8.16</v>
      </c>
      <c r="N306" s="82">
        <v>403.92</v>
      </c>
      <c r="AI306" s="40"/>
      <c r="AJ306" s="49" t="s">
        <v>221</v>
      </c>
      <c r="AO306" s="49"/>
      <c r="AR306" s="49"/>
      <c r="AS306" s="49"/>
    </row>
    <row r="307" spans="1:45" s="4" customFormat="1" ht="15" x14ac:dyDescent="0.25">
      <c r="A307" s="67"/>
      <c r="B307" s="53"/>
      <c r="C307" s="543" t="s">
        <v>157</v>
      </c>
      <c r="D307" s="543"/>
      <c r="E307" s="543"/>
      <c r="F307" s="543"/>
      <c r="G307" s="543"/>
      <c r="H307" s="543"/>
      <c r="I307" s="543"/>
      <c r="J307" s="543"/>
      <c r="K307" s="543"/>
      <c r="L307" s="543"/>
      <c r="M307" s="543"/>
      <c r="N307" s="544"/>
      <c r="AI307" s="40"/>
      <c r="AJ307" s="49"/>
      <c r="AO307" s="49"/>
      <c r="AP307" s="3" t="s">
        <v>157</v>
      </c>
      <c r="AR307" s="49"/>
      <c r="AS307" s="49"/>
    </row>
    <row r="308" spans="1:45" s="4" customFormat="1" ht="15" x14ac:dyDescent="0.25">
      <c r="A308" s="72"/>
      <c r="B308" s="73"/>
      <c r="C308" s="542" t="s">
        <v>81</v>
      </c>
      <c r="D308" s="542"/>
      <c r="E308" s="542"/>
      <c r="F308" s="43"/>
      <c r="G308" s="44"/>
      <c r="H308" s="44"/>
      <c r="I308" s="44"/>
      <c r="J308" s="47"/>
      <c r="K308" s="44"/>
      <c r="L308" s="74">
        <v>49.5</v>
      </c>
      <c r="M308" s="69"/>
      <c r="N308" s="82">
        <v>403.92</v>
      </c>
      <c r="AI308" s="40"/>
      <c r="AJ308" s="49"/>
      <c r="AO308" s="49" t="s">
        <v>81</v>
      </c>
      <c r="AR308" s="49"/>
      <c r="AS308" s="49"/>
    </row>
    <row r="309" spans="1:45" s="4" customFormat="1" ht="15" x14ac:dyDescent="0.25">
      <c r="A309" s="41" t="s">
        <v>222</v>
      </c>
      <c r="B309" s="42" t="s">
        <v>82</v>
      </c>
      <c r="C309" s="542" t="s">
        <v>223</v>
      </c>
      <c r="D309" s="542"/>
      <c r="E309" s="542"/>
      <c r="F309" s="43" t="s">
        <v>59</v>
      </c>
      <c r="G309" s="44">
        <v>0.32</v>
      </c>
      <c r="H309" s="45">
        <v>1</v>
      </c>
      <c r="I309" s="46">
        <v>0.32</v>
      </c>
      <c r="J309" s="47"/>
      <c r="K309" s="44"/>
      <c r="L309" s="47"/>
      <c r="M309" s="44"/>
      <c r="N309" s="48"/>
      <c r="AI309" s="40"/>
      <c r="AJ309" s="49" t="s">
        <v>223</v>
      </c>
      <c r="AO309" s="49"/>
      <c r="AR309" s="49"/>
      <c r="AS309" s="49"/>
    </row>
    <row r="310" spans="1:45" s="4" customFormat="1" ht="68.25" x14ac:dyDescent="0.25">
      <c r="A310" s="50"/>
      <c r="B310" s="51" t="s">
        <v>62</v>
      </c>
      <c r="C310" s="545" t="s">
        <v>63</v>
      </c>
      <c r="D310" s="545"/>
      <c r="E310" s="545"/>
      <c r="F310" s="545"/>
      <c r="G310" s="545"/>
      <c r="H310" s="545"/>
      <c r="I310" s="545"/>
      <c r="J310" s="545"/>
      <c r="K310" s="545"/>
      <c r="L310" s="545"/>
      <c r="M310" s="545"/>
      <c r="N310" s="546"/>
      <c r="AI310" s="40"/>
      <c r="AJ310" s="49"/>
      <c r="AK310" s="3" t="s">
        <v>63</v>
      </c>
      <c r="AO310" s="49"/>
      <c r="AR310" s="49"/>
      <c r="AS310" s="49"/>
    </row>
    <row r="311" spans="1:45" s="4" customFormat="1" ht="15" x14ac:dyDescent="0.25">
      <c r="A311" s="52"/>
      <c r="B311" s="51" t="s">
        <v>56</v>
      </c>
      <c r="C311" s="543" t="s">
        <v>64</v>
      </c>
      <c r="D311" s="543"/>
      <c r="E311" s="543"/>
      <c r="F311" s="54"/>
      <c r="G311" s="55"/>
      <c r="H311" s="55"/>
      <c r="I311" s="55"/>
      <c r="J311" s="56">
        <v>860.22</v>
      </c>
      <c r="K311" s="58">
        <v>1.1499999999999999</v>
      </c>
      <c r="L311" s="56">
        <v>316.56</v>
      </c>
      <c r="M311" s="58">
        <v>44.77</v>
      </c>
      <c r="N311" s="59">
        <v>14172.39</v>
      </c>
      <c r="AI311" s="40"/>
      <c r="AJ311" s="49"/>
      <c r="AL311" s="3" t="s">
        <v>64</v>
      </c>
      <c r="AO311" s="49"/>
      <c r="AR311" s="49"/>
      <c r="AS311" s="49"/>
    </row>
    <row r="312" spans="1:45" s="4" customFormat="1" ht="15" x14ac:dyDescent="0.25">
      <c r="A312" s="52"/>
      <c r="B312" s="51" t="s">
        <v>65</v>
      </c>
      <c r="C312" s="543" t="s">
        <v>66</v>
      </c>
      <c r="D312" s="543"/>
      <c r="E312" s="543"/>
      <c r="F312" s="54"/>
      <c r="G312" s="55"/>
      <c r="H312" s="55"/>
      <c r="I312" s="55"/>
      <c r="J312" s="76">
        <v>1757.22</v>
      </c>
      <c r="K312" s="58">
        <v>1.1499999999999999</v>
      </c>
      <c r="L312" s="56">
        <v>646.66</v>
      </c>
      <c r="M312" s="58">
        <v>13.24</v>
      </c>
      <c r="N312" s="59">
        <v>8561.7800000000007</v>
      </c>
      <c r="AI312" s="40"/>
      <c r="AJ312" s="49"/>
      <c r="AL312" s="3" t="s">
        <v>66</v>
      </c>
      <c r="AO312" s="49"/>
      <c r="AR312" s="49"/>
      <c r="AS312" s="49"/>
    </row>
    <row r="313" spans="1:45" s="4" customFormat="1" ht="15" x14ac:dyDescent="0.25">
      <c r="A313" s="52"/>
      <c r="B313" s="51" t="s">
        <v>67</v>
      </c>
      <c r="C313" s="543" t="s">
        <v>68</v>
      </c>
      <c r="D313" s="543"/>
      <c r="E313" s="543"/>
      <c r="F313" s="54"/>
      <c r="G313" s="55"/>
      <c r="H313" s="55"/>
      <c r="I313" s="55"/>
      <c r="J313" s="56">
        <v>101.91</v>
      </c>
      <c r="K313" s="58">
        <v>1.1499999999999999</v>
      </c>
      <c r="L313" s="56">
        <v>37.5</v>
      </c>
      <c r="M313" s="58">
        <v>44.77</v>
      </c>
      <c r="N313" s="59">
        <v>1678.88</v>
      </c>
      <c r="AI313" s="40"/>
      <c r="AJ313" s="49"/>
      <c r="AL313" s="3" t="s">
        <v>68</v>
      </c>
      <c r="AO313" s="49"/>
      <c r="AR313" s="49"/>
      <c r="AS313" s="49"/>
    </row>
    <row r="314" spans="1:45" s="4" customFormat="1" ht="15" x14ac:dyDescent="0.25">
      <c r="A314" s="52"/>
      <c r="B314" s="51" t="s">
        <v>69</v>
      </c>
      <c r="C314" s="543" t="s">
        <v>70</v>
      </c>
      <c r="D314" s="543"/>
      <c r="E314" s="543"/>
      <c r="F314" s="54"/>
      <c r="G314" s="55"/>
      <c r="H314" s="55"/>
      <c r="I314" s="55"/>
      <c r="J314" s="76">
        <v>11242.59</v>
      </c>
      <c r="K314" s="55"/>
      <c r="L314" s="76">
        <v>3597.63</v>
      </c>
      <c r="M314" s="58">
        <v>8.16</v>
      </c>
      <c r="N314" s="59">
        <v>29356.66</v>
      </c>
      <c r="AI314" s="40"/>
      <c r="AJ314" s="49"/>
      <c r="AL314" s="3" t="s">
        <v>70</v>
      </c>
      <c r="AO314" s="49"/>
      <c r="AR314" s="49"/>
      <c r="AS314" s="49"/>
    </row>
    <row r="315" spans="1:45" s="4" customFormat="1" ht="15" x14ac:dyDescent="0.25">
      <c r="A315" s="63"/>
      <c r="B315" s="51"/>
      <c r="C315" s="543" t="s">
        <v>71</v>
      </c>
      <c r="D315" s="543"/>
      <c r="E315" s="543"/>
      <c r="F315" s="54" t="s">
        <v>72</v>
      </c>
      <c r="G315" s="64">
        <v>95.9</v>
      </c>
      <c r="H315" s="58">
        <v>1.1499999999999999</v>
      </c>
      <c r="I315" s="65">
        <v>35.291200000000003</v>
      </c>
      <c r="J315" s="66"/>
      <c r="K315" s="55"/>
      <c r="L315" s="66"/>
      <c r="M315" s="55"/>
      <c r="N315" s="62"/>
      <c r="AI315" s="40"/>
      <c r="AJ315" s="49"/>
      <c r="AM315" s="3" t="s">
        <v>71</v>
      </c>
      <c r="AO315" s="49"/>
      <c r="AR315" s="49"/>
      <c r="AS315" s="49"/>
    </row>
    <row r="316" spans="1:45" s="4" customFormat="1" ht="15" x14ac:dyDescent="0.25">
      <c r="A316" s="63"/>
      <c r="B316" s="51"/>
      <c r="C316" s="543" t="s">
        <v>73</v>
      </c>
      <c r="D316" s="543"/>
      <c r="E316" s="543"/>
      <c r="F316" s="54" t="s">
        <v>72</v>
      </c>
      <c r="G316" s="58">
        <v>8.1199999999999992</v>
      </c>
      <c r="H316" s="58">
        <v>1.1499999999999999</v>
      </c>
      <c r="I316" s="77">
        <v>2.9881600000000001</v>
      </c>
      <c r="J316" s="66"/>
      <c r="K316" s="55"/>
      <c r="L316" s="66"/>
      <c r="M316" s="55"/>
      <c r="N316" s="62"/>
      <c r="AI316" s="40"/>
      <c r="AJ316" s="49"/>
      <c r="AM316" s="3" t="s">
        <v>73</v>
      </c>
      <c r="AO316" s="49"/>
      <c r="AR316" s="49"/>
      <c r="AS316" s="49"/>
    </row>
    <row r="317" spans="1:45" s="4" customFormat="1" ht="15" x14ac:dyDescent="0.25">
      <c r="A317" s="67"/>
      <c r="B317" s="51"/>
      <c r="C317" s="547" t="s">
        <v>74</v>
      </c>
      <c r="D317" s="547"/>
      <c r="E317" s="547"/>
      <c r="F317" s="68"/>
      <c r="G317" s="69"/>
      <c r="H317" s="69"/>
      <c r="I317" s="69"/>
      <c r="J317" s="79">
        <v>13860.03</v>
      </c>
      <c r="K317" s="69"/>
      <c r="L317" s="79">
        <v>4560.8500000000004</v>
      </c>
      <c r="M317" s="69"/>
      <c r="N317" s="71">
        <v>52090.83</v>
      </c>
      <c r="AI317" s="40"/>
      <c r="AJ317" s="49"/>
      <c r="AN317" s="3" t="s">
        <v>74</v>
      </c>
      <c r="AO317" s="49"/>
      <c r="AR317" s="49"/>
      <c r="AS317" s="49"/>
    </row>
    <row r="318" spans="1:45" s="4" customFormat="1" ht="15" x14ac:dyDescent="0.25">
      <c r="A318" s="63"/>
      <c r="B318" s="51"/>
      <c r="C318" s="543" t="s">
        <v>75</v>
      </c>
      <c r="D318" s="543"/>
      <c r="E318" s="543"/>
      <c r="F318" s="54"/>
      <c r="G318" s="55"/>
      <c r="H318" s="55"/>
      <c r="I318" s="55"/>
      <c r="J318" s="66"/>
      <c r="K318" s="55"/>
      <c r="L318" s="56">
        <v>354.06</v>
      </c>
      <c r="M318" s="55"/>
      <c r="N318" s="59">
        <v>15851.27</v>
      </c>
      <c r="AI318" s="40"/>
      <c r="AJ318" s="49"/>
      <c r="AM318" s="3" t="s">
        <v>75</v>
      </c>
      <c r="AO318" s="49"/>
      <c r="AR318" s="49"/>
      <c r="AS318" s="49"/>
    </row>
    <row r="319" spans="1:45" s="4" customFormat="1" ht="23.25" x14ac:dyDescent="0.25">
      <c r="A319" s="63"/>
      <c r="B319" s="51" t="s">
        <v>76</v>
      </c>
      <c r="C319" s="543" t="s">
        <v>77</v>
      </c>
      <c r="D319" s="543"/>
      <c r="E319" s="543"/>
      <c r="F319" s="54" t="s">
        <v>78</v>
      </c>
      <c r="G319" s="61">
        <v>95</v>
      </c>
      <c r="H319" s="55"/>
      <c r="I319" s="61">
        <v>95</v>
      </c>
      <c r="J319" s="66"/>
      <c r="K319" s="55"/>
      <c r="L319" s="56">
        <v>336.36</v>
      </c>
      <c r="M319" s="55"/>
      <c r="N319" s="59">
        <v>15058.71</v>
      </c>
      <c r="AI319" s="40"/>
      <c r="AJ319" s="49"/>
      <c r="AM319" s="3" t="s">
        <v>77</v>
      </c>
      <c r="AO319" s="49"/>
      <c r="AR319" s="49"/>
      <c r="AS319" s="49"/>
    </row>
    <row r="320" spans="1:45" s="4" customFormat="1" ht="23.25" x14ac:dyDescent="0.25">
      <c r="A320" s="63"/>
      <c r="B320" s="51" t="s">
        <v>79</v>
      </c>
      <c r="C320" s="543" t="s">
        <v>80</v>
      </c>
      <c r="D320" s="543"/>
      <c r="E320" s="543"/>
      <c r="F320" s="54" t="s">
        <v>78</v>
      </c>
      <c r="G320" s="61">
        <v>45</v>
      </c>
      <c r="H320" s="55"/>
      <c r="I320" s="61">
        <v>45</v>
      </c>
      <c r="J320" s="66"/>
      <c r="K320" s="55"/>
      <c r="L320" s="56">
        <v>159.33000000000001</v>
      </c>
      <c r="M320" s="55"/>
      <c r="N320" s="59">
        <v>7133.07</v>
      </c>
      <c r="AI320" s="40"/>
      <c r="AJ320" s="49"/>
      <c r="AM320" s="3" t="s">
        <v>80</v>
      </c>
      <c r="AO320" s="49"/>
      <c r="AR320" s="49"/>
      <c r="AS320" s="49"/>
    </row>
    <row r="321" spans="1:45" s="4" customFormat="1" ht="15" x14ac:dyDescent="0.25">
      <c r="A321" s="72"/>
      <c r="B321" s="73"/>
      <c r="C321" s="542" t="s">
        <v>81</v>
      </c>
      <c r="D321" s="542"/>
      <c r="E321" s="542"/>
      <c r="F321" s="43"/>
      <c r="G321" s="44"/>
      <c r="H321" s="44"/>
      <c r="I321" s="44"/>
      <c r="J321" s="47"/>
      <c r="K321" s="44"/>
      <c r="L321" s="80">
        <v>5056.54</v>
      </c>
      <c r="M321" s="69"/>
      <c r="N321" s="75">
        <v>74282.61</v>
      </c>
      <c r="AI321" s="40"/>
      <c r="AJ321" s="49"/>
      <c r="AO321" s="49" t="s">
        <v>81</v>
      </c>
      <c r="AR321" s="49"/>
      <c r="AS321" s="49"/>
    </row>
    <row r="322" spans="1:45" s="4" customFormat="1" ht="34.5" x14ac:dyDescent="0.25">
      <c r="A322" s="41" t="s">
        <v>224</v>
      </c>
      <c r="B322" s="42" t="s">
        <v>225</v>
      </c>
      <c r="C322" s="542" t="s">
        <v>226</v>
      </c>
      <c r="D322" s="542"/>
      <c r="E322" s="542"/>
      <c r="F322" s="43" t="s">
        <v>177</v>
      </c>
      <c r="G322" s="44">
        <v>-3.52</v>
      </c>
      <c r="H322" s="45">
        <v>1</v>
      </c>
      <c r="I322" s="46">
        <v>-3.52</v>
      </c>
      <c r="J322" s="74">
        <v>8.6</v>
      </c>
      <c r="K322" s="44"/>
      <c r="L322" s="74">
        <v>-30.27</v>
      </c>
      <c r="M322" s="46">
        <v>8.16</v>
      </c>
      <c r="N322" s="82">
        <v>-247</v>
      </c>
      <c r="AI322" s="40"/>
      <c r="AJ322" s="49" t="s">
        <v>226</v>
      </c>
      <c r="AO322" s="49"/>
      <c r="AR322" s="49"/>
      <c r="AS322" s="49"/>
    </row>
    <row r="323" spans="1:45" s="4" customFormat="1" ht="15" x14ac:dyDescent="0.25">
      <c r="A323" s="72"/>
      <c r="B323" s="73"/>
      <c r="C323" s="542" t="s">
        <v>81</v>
      </c>
      <c r="D323" s="542"/>
      <c r="E323" s="542"/>
      <c r="F323" s="43"/>
      <c r="G323" s="44"/>
      <c r="H323" s="44"/>
      <c r="I323" s="44"/>
      <c r="J323" s="47"/>
      <c r="K323" s="44"/>
      <c r="L323" s="74">
        <v>-30.27</v>
      </c>
      <c r="M323" s="69"/>
      <c r="N323" s="82">
        <v>-247</v>
      </c>
      <c r="AI323" s="40"/>
      <c r="AJ323" s="49"/>
      <c r="AO323" s="49" t="s">
        <v>81</v>
      </c>
      <c r="AR323" s="49"/>
      <c r="AS323" s="49"/>
    </row>
    <row r="324" spans="1:45" s="4" customFormat="1" ht="33.75" x14ac:dyDescent="0.25">
      <c r="A324" s="41" t="s">
        <v>227</v>
      </c>
      <c r="B324" s="42" t="s">
        <v>228</v>
      </c>
      <c r="C324" s="542" t="s">
        <v>229</v>
      </c>
      <c r="D324" s="542"/>
      <c r="E324" s="542"/>
      <c r="F324" s="43" t="s">
        <v>177</v>
      </c>
      <c r="G324" s="44">
        <v>345</v>
      </c>
      <c r="H324" s="45">
        <v>1</v>
      </c>
      <c r="I324" s="45">
        <v>345</v>
      </c>
      <c r="J324" s="74">
        <v>180.56</v>
      </c>
      <c r="K324" s="93">
        <v>1.04236</v>
      </c>
      <c r="L324" s="80">
        <v>64931.94</v>
      </c>
      <c r="M324" s="46">
        <v>8.16</v>
      </c>
      <c r="N324" s="75">
        <v>529844.63</v>
      </c>
      <c r="AI324" s="40"/>
      <c r="AJ324" s="49" t="s">
        <v>229</v>
      </c>
      <c r="AO324" s="49"/>
      <c r="AR324" s="49"/>
      <c r="AS324" s="49"/>
    </row>
    <row r="325" spans="1:45" s="4" customFormat="1" ht="15" x14ac:dyDescent="0.25">
      <c r="A325" s="67"/>
      <c r="B325" s="53"/>
      <c r="C325" s="543" t="s">
        <v>230</v>
      </c>
      <c r="D325" s="543"/>
      <c r="E325" s="543"/>
      <c r="F325" s="543"/>
      <c r="G325" s="543"/>
      <c r="H325" s="543"/>
      <c r="I325" s="543"/>
      <c r="J325" s="543"/>
      <c r="K325" s="543"/>
      <c r="L325" s="543"/>
      <c r="M325" s="543"/>
      <c r="N325" s="544"/>
      <c r="AI325" s="40"/>
      <c r="AJ325" s="49"/>
      <c r="AO325" s="49"/>
      <c r="AQ325" s="3" t="s">
        <v>230</v>
      </c>
      <c r="AR325" s="49"/>
      <c r="AS325" s="49"/>
    </row>
    <row r="326" spans="1:45" s="4" customFormat="1" ht="15" x14ac:dyDescent="0.25">
      <c r="A326" s="50"/>
      <c r="B326" s="51"/>
      <c r="C326" s="545" t="s">
        <v>145</v>
      </c>
      <c r="D326" s="545"/>
      <c r="E326" s="545"/>
      <c r="F326" s="545"/>
      <c r="G326" s="545"/>
      <c r="H326" s="545"/>
      <c r="I326" s="545"/>
      <c r="J326" s="545"/>
      <c r="K326" s="545"/>
      <c r="L326" s="545"/>
      <c r="M326" s="545"/>
      <c r="N326" s="546"/>
      <c r="AI326" s="40"/>
      <c r="AJ326" s="49"/>
      <c r="AK326" s="3" t="s">
        <v>145</v>
      </c>
      <c r="AO326" s="49"/>
      <c r="AR326" s="49"/>
      <c r="AS326" s="49"/>
    </row>
    <row r="327" spans="1:45" s="4" customFormat="1" ht="15" x14ac:dyDescent="0.25">
      <c r="A327" s="50"/>
      <c r="B327" s="51"/>
      <c r="C327" s="545" t="s">
        <v>127</v>
      </c>
      <c r="D327" s="545"/>
      <c r="E327" s="545"/>
      <c r="F327" s="545"/>
      <c r="G327" s="545"/>
      <c r="H327" s="545"/>
      <c r="I327" s="545"/>
      <c r="J327" s="545"/>
      <c r="K327" s="545"/>
      <c r="L327" s="545"/>
      <c r="M327" s="545"/>
      <c r="N327" s="546"/>
      <c r="AI327" s="40"/>
      <c r="AJ327" s="49"/>
      <c r="AK327" s="3" t="s">
        <v>127</v>
      </c>
      <c r="AO327" s="49"/>
      <c r="AR327" s="49"/>
      <c r="AS327" s="49"/>
    </row>
    <row r="328" spans="1:45" s="4" customFormat="1" ht="15" x14ac:dyDescent="0.25">
      <c r="A328" s="72"/>
      <c r="B328" s="73"/>
      <c r="C328" s="542" t="s">
        <v>81</v>
      </c>
      <c r="D328" s="542"/>
      <c r="E328" s="542"/>
      <c r="F328" s="43"/>
      <c r="G328" s="44"/>
      <c r="H328" s="44"/>
      <c r="I328" s="44"/>
      <c r="J328" s="47"/>
      <c r="K328" s="44"/>
      <c r="L328" s="80">
        <v>64931.94</v>
      </c>
      <c r="M328" s="69"/>
      <c r="N328" s="75">
        <v>529844.63</v>
      </c>
      <c r="AI328" s="40"/>
      <c r="AJ328" s="49"/>
      <c r="AO328" s="49" t="s">
        <v>81</v>
      </c>
      <c r="AR328" s="49"/>
      <c r="AS328" s="49"/>
    </row>
    <row r="329" spans="1:45" s="4" customFormat="1" ht="34.5" x14ac:dyDescent="0.25">
      <c r="A329" s="41" t="s">
        <v>231</v>
      </c>
      <c r="B329" s="42" t="s">
        <v>232</v>
      </c>
      <c r="C329" s="542" t="s">
        <v>233</v>
      </c>
      <c r="D329" s="542"/>
      <c r="E329" s="542"/>
      <c r="F329" s="43" t="s">
        <v>191</v>
      </c>
      <c r="G329" s="44">
        <v>0.04</v>
      </c>
      <c r="H329" s="45">
        <v>1</v>
      </c>
      <c r="I329" s="46">
        <v>0.04</v>
      </c>
      <c r="J329" s="80">
        <v>39060</v>
      </c>
      <c r="K329" s="44"/>
      <c r="L329" s="80">
        <v>1562.4</v>
      </c>
      <c r="M329" s="46">
        <v>8.16</v>
      </c>
      <c r="N329" s="75">
        <v>12749.18</v>
      </c>
      <c r="AI329" s="40"/>
      <c r="AJ329" s="49" t="s">
        <v>233</v>
      </c>
      <c r="AO329" s="49"/>
      <c r="AR329" s="49"/>
      <c r="AS329" s="49"/>
    </row>
    <row r="330" spans="1:45" s="4" customFormat="1" ht="15" x14ac:dyDescent="0.25">
      <c r="A330" s="67"/>
      <c r="B330" s="53"/>
      <c r="C330" s="543" t="s">
        <v>234</v>
      </c>
      <c r="D330" s="543"/>
      <c r="E330" s="543"/>
      <c r="F330" s="543"/>
      <c r="G330" s="543"/>
      <c r="H330" s="543"/>
      <c r="I330" s="543"/>
      <c r="J330" s="543"/>
      <c r="K330" s="543"/>
      <c r="L330" s="543"/>
      <c r="M330" s="543"/>
      <c r="N330" s="544"/>
      <c r="AI330" s="40"/>
      <c r="AJ330" s="49"/>
      <c r="AO330" s="49"/>
      <c r="AP330" s="3" t="s">
        <v>234</v>
      </c>
      <c r="AR330" s="49"/>
      <c r="AS330" s="49"/>
    </row>
    <row r="331" spans="1:45" s="4" customFormat="1" ht="15" x14ac:dyDescent="0.25">
      <c r="A331" s="72"/>
      <c r="B331" s="73"/>
      <c r="C331" s="542" t="s">
        <v>81</v>
      </c>
      <c r="D331" s="542"/>
      <c r="E331" s="542"/>
      <c r="F331" s="43"/>
      <c r="G331" s="44"/>
      <c r="H331" s="44"/>
      <c r="I331" s="44"/>
      <c r="J331" s="47"/>
      <c r="K331" s="44"/>
      <c r="L331" s="80">
        <v>1562.4</v>
      </c>
      <c r="M331" s="69"/>
      <c r="N331" s="75">
        <v>12749.18</v>
      </c>
      <c r="AI331" s="40"/>
      <c r="AJ331" s="49"/>
      <c r="AO331" s="49" t="s">
        <v>81</v>
      </c>
      <c r="AR331" s="49"/>
      <c r="AS331" s="49"/>
    </row>
    <row r="332" spans="1:45" s="4" customFormat="1" ht="45.75" x14ac:dyDescent="0.25">
      <c r="A332" s="41" t="s">
        <v>235</v>
      </c>
      <c r="B332" s="42" t="s">
        <v>236</v>
      </c>
      <c r="C332" s="542" t="s">
        <v>237</v>
      </c>
      <c r="D332" s="542"/>
      <c r="E332" s="542"/>
      <c r="F332" s="43" t="s">
        <v>59</v>
      </c>
      <c r="G332" s="44">
        <v>0.32</v>
      </c>
      <c r="H332" s="45">
        <v>1</v>
      </c>
      <c r="I332" s="46">
        <v>0.32</v>
      </c>
      <c r="J332" s="47"/>
      <c r="K332" s="44"/>
      <c r="L332" s="47"/>
      <c r="M332" s="44"/>
      <c r="N332" s="48"/>
      <c r="AI332" s="40"/>
      <c r="AJ332" s="49" t="s">
        <v>237</v>
      </c>
      <c r="AO332" s="49"/>
      <c r="AR332" s="49"/>
      <c r="AS332" s="49"/>
    </row>
    <row r="333" spans="1:45" s="4" customFormat="1" ht="68.25" x14ac:dyDescent="0.25">
      <c r="A333" s="50"/>
      <c r="B333" s="51" t="s">
        <v>62</v>
      </c>
      <c r="C333" s="545" t="s">
        <v>63</v>
      </c>
      <c r="D333" s="545"/>
      <c r="E333" s="545"/>
      <c r="F333" s="545"/>
      <c r="G333" s="545"/>
      <c r="H333" s="545"/>
      <c r="I333" s="545"/>
      <c r="J333" s="545"/>
      <c r="K333" s="545"/>
      <c r="L333" s="545"/>
      <c r="M333" s="545"/>
      <c r="N333" s="546"/>
      <c r="AI333" s="40"/>
      <c r="AJ333" s="49"/>
      <c r="AK333" s="3" t="s">
        <v>63</v>
      </c>
      <c r="AO333" s="49"/>
      <c r="AR333" s="49"/>
      <c r="AS333" s="49"/>
    </row>
    <row r="334" spans="1:45" s="4" customFormat="1" ht="15" x14ac:dyDescent="0.25">
      <c r="A334" s="52"/>
      <c r="B334" s="51" t="s">
        <v>56</v>
      </c>
      <c r="C334" s="543" t="s">
        <v>64</v>
      </c>
      <c r="D334" s="543"/>
      <c r="E334" s="543"/>
      <c r="F334" s="54"/>
      <c r="G334" s="55"/>
      <c r="H334" s="55"/>
      <c r="I334" s="55"/>
      <c r="J334" s="56">
        <v>149.36000000000001</v>
      </c>
      <c r="K334" s="58">
        <v>1.1499999999999999</v>
      </c>
      <c r="L334" s="56">
        <v>54.96</v>
      </c>
      <c r="M334" s="58">
        <v>44.77</v>
      </c>
      <c r="N334" s="59">
        <v>2460.56</v>
      </c>
      <c r="AI334" s="40"/>
      <c r="AJ334" s="49"/>
      <c r="AL334" s="3" t="s">
        <v>64</v>
      </c>
      <c r="AO334" s="49"/>
      <c r="AR334" s="49"/>
      <c r="AS334" s="49"/>
    </row>
    <row r="335" spans="1:45" s="4" customFormat="1" ht="15" x14ac:dyDescent="0.25">
      <c r="A335" s="52"/>
      <c r="B335" s="51" t="s">
        <v>65</v>
      </c>
      <c r="C335" s="543" t="s">
        <v>66</v>
      </c>
      <c r="D335" s="543"/>
      <c r="E335" s="543"/>
      <c r="F335" s="54"/>
      <c r="G335" s="55"/>
      <c r="H335" s="55"/>
      <c r="I335" s="55"/>
      <c r="J335" s="56">
        <v>638.36</v>
      </c>
      <c r="K335" s="58">
        <v>1.1499999999999999</v>
      </c>
      <c r="L335" s="56">
        <v>234.92</v>
      </c>
      <c r="M335" s="58">
        <v>13.24</v>
      </c>
      <c r="N335" s="59">
        <v>3110.34</v>
      </c>
      <c r="AI335" s="40"/>
      <c r="AJ335" s="49"/>
      <c r="AL335" s="3" t="s">
        <v>66</v>
      </c>
      <c r="AO335" s="49"/>
      <c r="AR335" s="49"/>
      <c r="AS335" s="49"/>
    </row>
    <row r="336" spans="1:45" s="4" customFormat="1" ht="15" x14ac:dyDescent="0.25">
      <c r="A336" s="52"/>
      <c r="B336" s="51" t="s">
        <v>67</v>
      </c>
      <c r="C336" s="543" t="s">
        <v>68</v>
      </c>
      <c r="D336" s="543"/>
      <c r="E336" s="543"/>
      <c r="F336" s="54"/>
      <c r="G336" s="55"/>
      <c r="H336" s="55"/>
      <c r="I336" s="55"/>
      <c r="J336" s="56">
        <v>37.65</v>
      </c>
      <c r="K336" s="58">
        <v>1.1499999999999999</v>
      </c>
      <c r="L336" s="56">
        <v>13.86</v>
      </c>
      <c r="M336" s="58">
        <v>44.77</v>
      </c>
      <c r="N336" s="60">
        <v>620.51</v>
      </c>
      <c r="AI336" s="40"/>
      <c r="AJ336" s="49"/>
      <c r="AL336" s="3" t="s">
        <v>68</v>
      </c>
      <c r="AO336" s="49"/>
      <c r="AR336" s="49"/>
      <c r="AS336" s="49"/>
    </row>
    <row r="337" spans="1:45" s="4" customFormat="1" ht="15" x14ac:dyDescent="0.25">
      <c r="A337" s="52"/>
      <c r="B337" s="51" t="s">
        <v>69</v>
      </c>
      <c r="C337" s="543" t="s">
        <v>70</v>
      </c>
      <c r="D337" s="543"/>
      <c r="E337" s="543"/>
      <c r="F337" s="54"/>
      <c r="G337" s="55"/>
      <c r="H337" s="55"/>
      <c r="I337" s="55"/>
      <c r="J337" s="56">
        <v>2.99</v>
      </c>
      <c r="K337" s="55"/>
      <c r="L337" s="56">
        <v>0.96</v>
      </c>
      <c r="M337" s="58">
        <v>8.16</v>
      </c>
      <c r="N337" s="60">
        <v>7.83</v>
      </c>
      <c r="AI337" s="40"/>
      <c r="AJ337" s="49"/>
      <c r="AL337" s="3" t="s">
        <v>70</v>
      </c>
      <c r="AO337" s="49"/>
      <c r="AR337" s="49"/>
      <c r="AS337" s="49"/>
    </row>
    <row r="338" spans="1:45" s="4" customFormat="1" ht="15" x14ac:dyDescent="0.25">
      <c r="A338" s="63"/>
      <c r="B338" s="51"/>
      <c r="C338" s="543" t="s">
        <v>71</v>
      </c>
      <c r="D338" s="543"/>
      <c r="E338" s="543"/>
      <c r="F338" s="54" t="s">
        <v>72</v>
      </c>
      <c r="G338" s="58">
        <v>17.510000000000002</v>
      </c>
      <c r="H338" s="58">
        <v>1.1499999999999999</v>
      </c>
      <c r="I338" s="77">
        <v>6.4436799999999996</v>
      </c>
      <c r="J338" s="66"/>
      <c r="K338" s="55"/>
      <c r="L338" s="66"/>
      <c r="M338" s="55"/>
      <c r="N338" s="62"/>
      <c r="AI338" s="40"/>
      <c r="AJ338" s="49"/>
      <c r="AM338" s="3" t="s">
        <v>71</v>
      </c>
      <c r="AO338" s="49"/>
      <c r="AR338" s="49"/>
      <c r="AS338" s="49"/>
    </row>
    <row r="339" spans="1:45" s="4" customFormat="1" ht="15" x14ac:dyDescent="0.25">
      <c r="A339" s="63"/>
      <c r="B339" s="51"/>
      <c r="C339" s="543" t="s">
        <v>73</v>
      </c>
      <c r="D339" s="543"/>
      <c r="E339" s="543"/>
      <c r="F339" s="54" t="s">
        <v>72</v>
      </c>
      <c r="G339" s="61">
        <v>3</v>
      </c>
      <c r="H339" s="58">
        <v>1.1499999999999999</v>
      </c>
      <c r="I339" s="57">
        <v>1.1040000000000001</v>
      </c>
      <c r="J339" s="66"/>
      <c r="K339" s="55"/>
      <c r="L339" s="66"/>
      <c r="M339" s="55"/>
      <c r="N339" s="62"/>
      <c r="AI339" s="40"/>
      <c r="AJ339" s="49"/>
      <c r="AM339" s="3" t="s">
        <v>73</v>
      </c>
      <c r="AO339" s="49"/>
      <c r="AR339" s="49"/>
      <c r="AS339" s="49"/>
    </row>
    <row r="340" spans="1:45" s="4" customFormat="1" ht="15" x14ac:dyDescent="0.25">
      <c r="A340" s="67"/>
      <c r="B340" s="51"/>
      <c r="C340" s="547" t="s">
        <v>74</v>
      </c>
      <c r="D340" s="547"/>
      <c r="E340" s="547"/>
      <c r="F340" s="68"/>
      <c r="G340" s="69"/>
      <c r="H340" s="69"/>
      <c r="I340" s="69"/>
      <c r="J340" s="70">
        <v>790.71</v>
      </c>
      <c r="K340" s="69"/>
      <c r="L340" s="70">
        <v>290.83999999999997</v>
      </c>
      <c r="M340" s="69"/>
      <c r="N340" s="71">
        <v>5578.73</v>
      </c>
      <c r="AI340" s="40"/>
      <c r="AJ340" s="49"/>
      <c r="AN340" s="3" t="s">
        <v>74</v>
      </c>
      <c r="AO340" s="49"/>
      <c r="AR340" s="49"/>
      <c r="AS340" s="49"/>
    </row>
    <row r="341" spans="1:45" s="4" customFormat="1" ht="15" x14ac:dyDescent="0.25">
      <c r="A341" s="63"/>
      <c r="B341" s="51"/>
      <c r="C341" s="543" t="s">
        <v>75</v>
      </c>
      <c r="D341" s="543"/>
      <c r="E341" s="543"/>
      <c r="F341" s="54"/>
      <c r="G341" s="55"/>
      <c r="H341" s="55"/>
      <c r="I341" s="55"/>
      <c r="J341" s="66"/>
      <c r="K341" s="55"/>
      <c r="L341" s="56">
        <v>68.819999999999993</v>
      </c>
      <c r="M341" s="55"/>
      <c r="N341" s="59">
        <v>3081.07</v>
      </c>
      <c r="AI341" s="40"/>
      <c r="AJ341" s="49"/>
      <c r="AM341" s="3" t="s">
        <v>75</v>
      </c>
      <c r="AO341" s="49"/>
      <c r="AR341" s="49"/>
      <c r="AS341" s="49"/>
    </row>
    <row r="342" spans="1:45" s="4" customFormat="1" ht="23.25" x14ac:dyDescent="0.25">
      <c r="A342" s="63"/>
      <c r="B342" s="51" t="s">
        <v>76</v>
      </c>
      <c r="C342" s="543" t="s">
        <v>77</v>
      </c>
      <c r="D342" s="543"/>
      <c r="E342" s="543"/>
      <c r="F342" s="54" t="s">
        <v>78</v>
      </c>
      <c r="G342" s="61">
        <v>95</v>
      </c>
      <c r="H342" s="55"/>
      <c r="I342" s="61">
        <v>95</v>
      </c>
      <c r="J342" s="66"/>
      <c r="K342" s="55"/>
      <c r="L342" s="56">
        <v>65.38</v>
      </c>
      <c r="M342" s="55"/>
      <c r="N342" s="59">
        <v>2927.02</v>
      </c>
      <c r="AI342" s="40"/>
      <c r="AJ342" s="49"/>
      <c r="AM342" s="3" t="s">
        <v>77</v>
      </c>
      <c r="AO342" s="49"/>
      <c r="AR342" s="49"/>
      <c r="AS342" s="49"/>
    </row>
    <row r="343" spans="1:45" s="4" customFormat="1" ht="23.25" x14ac:dyDescent="0.25">
      <c r="A343" s="63"/>
      <c r="B343" s="51" t="s">
        <v>79</v>
      </c>
      <c r="C343" s="543" t="s">
        <v>80</v>
      </c>
      <c r="D343" s="543"/>
      <c r="E343" s="543"/>
      <c r="F343" s="54" t="s">
        <v>78</v>
      </c>
      <c r="G343" s="61">
        <v>45</v>
      </c>
      <c r="H343" s="55"/>
      <c r="I343" s="61">
        <v>45</v>
      </c>
      <c r="J343" s="66"/>
      <c r="K343" s="55"/>
      <c r="L343" s="56">
        <v>30.97</v>
      </c>
      <c r="M343" s="55"/>
      <c r="N343" s="59">
        <v>1386.48</v>
      </c>
      <c r="AI343" s="40"/>
      <c r="AJ343" s="49"/>
      <c r="AM343" s="3" t="s">
        <v>80</v>
      </c>
      <c r="AO343" s="49"/>
      <c r="AR343" s="49"/>
      <c r="AS343" s="49"/>
    </row>
    <row r="344" spans="1:45" s="4" customFormat="1" ht="15" x14ac:dyDescent="0.25">
      <c r="A344" s="72"/>
      <c r="B344" s="73"/>
      <c r="C344" s="542" t="s">
        <v>81</v>
      </c>
      <c r="D344" s="542"/>
      <c r="E344" s="542"/>
      <c r="F344" s="43"/>
      <c r="G344" s="44"/>
      <c r="H344" s="44"/>
      <c r="I344" s="44"/>
      <c r="J344" s="47"/>
      <c r="K344" s="44"/>
      <c r="L344" s="74">
        <v>387.19</v>
      </c>
      <c r="M344" s="69"/>
      <c r="N344" s="75">
        <v>9892.23</v>
      </c>
      <c r="AI344" s="40"/>
      <c r="AJ344" s="49"/>
      <c r="AO344" s="49" t="s">
        <v>81</v>
      </c>
      <c r="AR344" s="49"/>
      <c r="AS344" s="49"/>
    </row>
    <row r="345" spans="1:45" s="4" customFormat="1" ht="33.75" x14ac:dyDescent="0.25">
      <c r="A345" s="41" t="s">
        <v>238</v>
      </c>
      <c r="B345" s="42" t="s">
        <v>239</v>
      </c>
      <c r="C345" s="542" t="s">
        <v>240</v>
      </c>
      <c r="D345" s="542"/>
      <c r="E345" s="542"/>
      <c r="F345" s="43" t="s">
        <v>177</v>
      </c>
      <c r="G345" s="44">
        <v>13</v>
      </c>
      <c r="H345" s="45">
        <v>1</v>
      </c>
      <c r="I345" s="45">
        <v>13</v>
      </c>
      <c r="J345" s="74">
        <v>575.47</v>
      </c>
      <c r="K345" s="93">
        <v>1.04236</v>
      </c>
      <c r="L345" s="80">
        <v>7798.01</v>
      </c>
      <c r="M345" s="46">
        <v>8.16</v>
      </c>
      <c r="N345" s="75">
        <v>63631.76</v>
      </c>
      <c r="AI345" s="40"/>
      <c r="AJ345" s="49" t="s">
        <v>240</v>
      </c>
      <c r="AO345" s="49"/>
      <c r="AR345" s="49"/>
      <c r="AS345" s="49"/>
    </row>
    <row r="346" spans="1:45" s="4" customFormat="1" ht="15" x14ac:dyDescent="0.25">
      <c r="A346" s="67"/>
      <c r="B346" s="53"/>
      <c r="C346" s="543" t="s">
        <v>241</v>
      </c>
      <c r="D346" s="543"/>
      <c r="E346" s="543"/>
      <c r="F346" s="543"/>
      <c r="G346" s="543"/>
      <c r="H346" s="543"/>
      <c r="I346" s="543"/>
      <c r="J346" s="543"/>
      <c r="K346" s="543"/>
      <c r="L346" s="543"/>
      <c r="M346" s="543"/>
      <c r="N346" s="544"/>
      <c r="AI346" s="40"/>
      <c r="AJ346" s="49"/>
      <c r="AO346" s="49"/>
      <c r="AQ346" s="3" t="s">
        <v>241</v>
      </c>
      <c r="AR346" s="49"/>
      <c r="AS346" s="49"/>
    </row>
    <row r="347" spans="1:45" s="4" customFormat="1" ht="15" x14ac:dyDescent="0.25">
      <c r="A347" s="50"/>
      <c r="B347" s="51"/>
      <c r="C347" s="545" t="s">
        <v>145</v>
      </c>
      <c r="D347" s="545"/>
      <c r="E347" s="545"/>
      <c r="F347" s="545"/>
      <c r="G347" s="545"/>
      <c r="H347" s="545"/>
      <c r="I347" s="545"/>
      <c r="J347" s="545"/>
      <c r="K347" s="545"/>
      <c r="L347" s="545"/>
      <c r="M347" s="545"/>
      <c r="N347" s="546"/>
      <c r="AI347" s="40"/>
      <c r="AJ347" s="49"/>
      <c r="AK347" s="3" t="s">
        <v>145</v>
      </c>
      <c r="AO347" s="49"/>
      <c r="AR347" s="49"/>
      <c r="AS347" s="49"/>
    </row>
    <row r="348" spans="1:45" s="4" customFormat="1" ht="15" x14ac:dyDescent="0.25">
      <c r="A348" s="50"/>
      <c r="B348" s="51"/>
      <c r="C348" s="545" t="s">
        <v>127</v>
      </c>
      <c r="D348" s="545"/>
      <c r="E348" s="545"/>
      <c r="F348" s="545"/>
      <c r="G348" s="545"/>
      <c r="H348" s="545"/>
      <c r="I348" s="545"/>
      <c r="J348" s="545"/>
      <c r="K348" s="545"/>
      <c r="L348" s="545"/>
      <c r="M348" s="545"/>
      <c r="N348" s="546"/>
      <c r="AI348" s="40"/>
      <c r="AJ348" s="49"/>
      <c r="AK348" s="3" t="s">
        <v>127</v>
      </c>
      <c r="AO348" s="49"/>
      <c r="AR348" s="49"/>
      <c r="AS348" s="49"/>
    </row>
    <row r="349" spans="1:45" s="4" customFormat="1" ht="15" x14ac:dyDescent="0.25">
      <c r="A349" s="72"/>
      <c r="B349" s="73"/>
      <c r="C349" s="542" t="s">
        <v>81</v>
      </c>
      <c r="D349" s="542"/>
      <c r="E349" s="542"/>
      <c r="F349" s="43"/>
      <c r="G349" s="44"/>
      <c r="H349" s="44"/>
      <c r="I349" s="44"/>
      <c r="J349" s="47"/>
      <c r="K349" s="44"/>
      <c r="L349" s="80">
        <v>7798.01</v>
      </c>
      <c r="M349" s="69"/>
      <c r="N349" s="75">
        <v>63631.76</v>
      </c>
      <c r="AI349" s="40"/>
      <c r="AJ349" s="49"/>
      <c r="AO349" s="49" t="s">
        <v>81</v>
      </c>
      <c r="AR349" s="49"/>
      <c r="AS349" s="49"/>
    </row>
    <row r="350" spans="1:45" s="4" customFormat="1" ht="34.5" x14ac:dyDescent="0.25">
      <c r="A350" s="41" t="s">
        <v>242</v>
      </c>
      <c r="B350" s="42" t="s">
        <v>57</v>
      </c>
      <c r="C350" s="542" t="s">
        <v>243</v>
      </c>
      <c r="D350" s="542"/>
      <c r="E350" s="542"/>
      <c r="F350" s="43" t="s">
        <v>59</v>
      </c>
      <c r="G350" s="44">
        <v>0.32</v>
      </c>
      <c r="H350" s="45">
        <v>1</v>
      </c>
      <c r="I350" s="46">
        <v>0.32</v>
      </c>
      <c r="J350" s="47"/>
      <c r="K350" s="44"/>
      <c r="L350" s="47"/>
      <c r="M350" s="44"/>
      <c r="N350" s="48"/>
      <c r="AI350" s="40"/>
      <c r="AJ350" s="49" t="s">
        <v>243</v>
      </c>
      <c r="AO350" s="49"/>
      <c r="AR350" s="49"/>
      <c r="AS350" s="49"/>
    </row>
    <row r="351" spans="1:45" s="4" customFormat="1" ht="68.25" x14ac:dyDescent="0.25">
      <c r="A351" s="50"/>
      <c r="B351" s="51" t="s">
        <v>62</v>
      </c>
      <c r="C351" s="545" t="s">
        <v>63</v>
      </c>
      <c r="D351" s="545"/>
      <c r="E351" s="545"/>
      <c r="F351" s="545"/>
      <c r="G351" s="545"/>
      <c r="H351" s="545"/>
      <c r="I351" s="545"/>
      <c r="J351" s="545"/>
      <c r="K351" s="545"/>
      <c r="L351" s="545"/>
      <c r="M351" s="545"/>
      <c r="N351" s="546"/>
      <c r="AI351" s="40"/>
      <c r="AJ351" s="49"/>
      <c r="AK351" s="3" t="s">
        <v>63</v>
      </c>
      <c r="AO351" s="49"/>
      <c r="AR351" s="49"/>
      <c r="AS351" s="49"/>
    </row>
    <row r="352" spans="1:45" s="4" customFormat="1" ht="15" x14ac:dyDescent="0.25">
      <c r="A352" s="52"/>
      <c r="B352" s="51" t="s">
        <v>56</v>
      </c>
      <c r="C352" s="543" t="s">
        <v>64</v>
      </c>
      <c r="D352" s="543"/>
      <c r="E352" s="543"/>
      <c r="F352" s="54"/>
      <c r="G352" s="55"/>
      <c r="H352" s="55"/>
      <c r="I352" s="55"/>
      <c r="J352" s="56">
        <v>148.01</v>
      </c>
      <c r="K352" s="58">
        <v>1.1499999999999999</v>
      </c>
      <c r="L352" s="56">
        <v>54.47</v>
      </c>
      <c r="M352" s="58">
        <v>44.77</v>
      </c>
      <c r="N352" s="59">
        <v>2438.62</v>
      </c>
      <c r="AI352" s="40"/>
      <c r="AJ352" s="49"/>
      <c r="AL352" s="3" t="s">
        <v>64</v>
      </c>
      <c r="AO352" s="49"/>
      <c r="AR352" s="49"/>
      <c r="AS352" s="49"/>
    </row>
    <row r="353" spans="1:45" s="4" customFormat="1" ht="15" x14ac:dyDescent="0.25">
      <c r="A353" s="52"/>
      <c r="B353" s="51" t="s">
        <v>65</v>
      </c>
      <c r="C353" s="543" t="s">
        <v>66</v>
      </c>
      <c r="D353" s="543"/>
      <c r="E353" s="543"/>
      <c r="F353" s="54"/>
      <c r="G353" s="55"/>
      <c r="H353" s="55"/>
      <c r="I353" s="55"/>
      <c r="J353" s="56">
        <v>553.1</v>
      </c>
      <c r="K353" s="58">
        <v>1.1499999999999999</v>
      </c>
      <c r="L353" s="56">
        <v>203.54</v>
      </c>
      <c r="M353" s="58">
        <v>13.24</v>
      </c>
      <c r="N353" s="59">
        <v>2694.87</v>
      </c>
      <c r="AI353" s="40"/>
      <c r="AJ353" s="49"/>
      <c r="AL353" s="3" t="s">
        <v>66</v>
      </c>
      <c r="AO353" s="49"/>
      <c r="AR353" s="49"/>
      <c r="AS353" s="49"/>
    </row>
    <row r="354" spans="1:45" s="4" customFormat="1" ht="15" x14ac:dyDescent="0.25">
      <c r="A354" s="52"/>
      <c r="B354" s="51" t="s">
        <v>67</v>
      </c>
      <c r="C354" s="543" t="s">
        <v>68</v>
      </c>
      <c r="D354" s="543"/>
      <c r="E354" s="543"/>
      <c r="F354" s="54"/>
      <c r="G354" s="55"/>
      <c r="H354" s="55"/>
      <c r="I354" s="55"/>
      <c r="J354" s="56">
        <v>31.38</v>
      </c>
      <c r="K354" s="58">
        <v>1.1499999999999999</v>
      </c>
      <c r="L354" s="56">
        <v>11.55</v>
      </c>
      <c r="M354" s="58">
        <v>44.77</v>
      </c>
      <c r="N354" s="60">
        <v>517.09</v>
      </c>
      <c r="AI354" s="40"/>
      <c r="AJ354" s="49"/>
      <c r="AL354" s="3" t="s">
        <v>68</v>
      </c>
      <c r="AO354" s="49"/>
      <c r="AR354" s="49"/>
      <c r="AS354" s="49"/>
    </row>
    <row r="355" spans="1:45" s="4" customFormat="1" ht="15" x14ac:dyDescent="0.25">
      <c r="A355" s="52"/>
      <c r="B355" s="51" t="s">
        <v>69</v>
      </c>
      <c r="C355" s="543" t="s">
        <v>70</v>
      </c>
      <c r="D355" s="543"/>
      <c r="E355" s="543"/>
      <c r="F355" s="54"/>
      <c r="G355" s="55"/>
      <c r="H355" s="55"/>
      <c r="I355" s="55"/>
      <c r="J355" s="56">
        <v>175.98</v>
      </c>
      <c r="K355" s="55"/>
      <c r="L355" s="56">
        <v>56.31</v>
      </c>
      <c r="M355" s="58">
        <v>8.16</v>
      </c>
      <c r="N355" s="60">
        <v>459.49</v>
      </c>
      <c r="AI355" s="40"/>
      <c r="AJ355" s="49"/>
      <c r="AL355" s="3" t="s">
        <v>70</v>
      </c>
      <c r="AO355" s="49"/>
      <c r="AR355" s="49"/>
      <c r="AS355" s="49"/>
    </row>
    <row r="356" spans="1:45" s="4" customFormat="1" ht="15" x14ac:dyDescent="0.25">
      <c r="A356" s="63"/>
      <c r="B356" s="51"/>
      <c r="C356" s="543" t="s">
        <v>71</v>
      </c>
      <c r="D356" s="543"/>
      <c r="E356" s="543"/>
      <c r="F356" s="54" t="s">
        <v>72</v>
      </c>
      <c r="G356" s="64">
        <v>16.5</v>
      </c>
      <c r="H356" s="58">
        <v>1.1499999999999999</v>
      </c>
      <c r="I356" s="57">
        <v>6.0720000000000001</v>
      </c>
      <c r="J356" s="66"/>
      <c r="K356" s="55"/>
      <c r="L356" s="66"/>
      <c r="M356" s="55"/>
      <c r="N356" s="62"/>
      <c r="AI356" s="40"/>
      <c r="AJ356" s="49"/>
      <c r="AM356" s="3" t="s">
        <v>71</v>
      </c>
      <c r="AO356" s="49"/>
      <c r="AR356" s="49"/>
      <c r="AS356" s="49"/>
    </row>
    <row r="357" spans="1:45" s="4" customFormat="1" ht="15" x14ac:dyDescent="0.25">
      <c r="A357" s="63"/>
      <c r="B357" s="51"/>
      <c r="C357" s="543" t="s">
        <v>73</v>
      </c>
      <c r="D357" s="543"/>
      <c r="E357" s="543"/>
      <c r="F357" s="54" t="s">
        <v>72</v>
      </c>
      <c r="G357" s="64">
        <v>2.5</v>
      </c>
      <c r="H357" s="58">
        <v>1.1499999999999999</v>
      </c>
      <c r="I357" s="58">
        <v>0.92</v>
      </c>
      <c r="J357" s="66"/>
      <c r="K357" s="55"/>
      <c r="L357" s="66"/>
      <c r="M357" s="55"/>
      <c r="N357" s="62"/>
      <c r="AI357" s="40"/>
      <c r="AJ357" s="49"/>
      <c r="AM357" s="3" t="s">
        <v>73</v>
      </c>
      <c r="AO357" s="49"/>
      <c r="AR357" s="49"/>
      <c r="AS357" s="49"/>
    </row>
    <row r="358" spans="1:45" s="4" customFormat="1" ht="15" x14ac:dyDescent="0.25">
      <c r="A358" s="67"/>
      <c r="B358" s="51"/>
      <c r="C358" s="547" t="s">
        <v>74</v>
      </c>
      <c r="D358" s="547"/>
      <c r="E358" s="547"/>
      <c r="F358" s="68"/>
      <c r="G358" s="69"/>
      <c r="H358" s="69"/>
      <c r="I358" s="69"/>
      <c r="J358" s="70">
        <v>877.09</v>
      </c>
      <c r="K358" s="69"/>
      <c r="L358" s="70">
        <v>314.32</v>
      </c>
      <c r="M358" s="69"/>
      <c r="N358" s="71">
        <v>5592.98</v>
      </c>
      <c r="AI358" s="40"/>
      <c r="AJ358" s="49"/>
      <c r="AN358" s="3" t="s">
        <v>74</v>
      </c>
      <c r="AO358" s="49"/>
      <c r="AR358" s="49"/>
      <c r="AS358" s="49"/>
    </row>
    <row r="359" spans="1:45" s="4" customFormat="1" ht="15" x14ac:dyDescent="0.25">
      <c r="A359" s="63"/>
      <c r="B359" s="51"/>
      <c r="C359" s="543" t="s">
        <v>75</v>
      </c>
      <c r="D359" s="543"/>
      <c r="E359" s="543"/>
      <c r="F359" s="54"/>
      <c r="G359" s="55"/>
      <c r="H359" s="55"/>
      <c r="I359" s="55"/>
      <c r="J359" s="66"/>
      <c r="K359" s="55"/>
      <c r="L359" s="56">
        <v>66.02</v>
      </c>
      <c r="M359" s="55"/>
      <c r="N359" s="59">
        <v>2955.71</v>
      </c>
      <c r="AI359" s="40"/>
      <c r="AJ359" s="49"/>
      <c r="AM359" s="3" t="s">
        <v>75</v>
      </c>
      <c r="AO359" s="49"/>
      <c r="AR359" s="49"/>
      <c r="AS359" s="49"/>
    </row>
    <row r="360" spans="1:45" s="4" customFormat="1" ht="23.25" x14ac:dyDescent="0.25">
      <c r="A360" s="63"/>
      <c r="B360" s="51" t="s">
        <v>76</v>
      </c>
      <c r="C360" s="543" t="s">
        <v>77</v>
      </c>
      <c r="D360" s="543"/>
      <c r="E360" s="543"/>
      <c r="F360" s="54" t="s">
        <v>78</v>
      </c>
      <c r="G360" s="61">
        <v>95</v>
      </c>
      <c r="H360" s="55"/>
      <c r="I360" s="61">
        <v>95</v>
      </c>
      <c r="J360" s="66"/>
      <c r="K360" s="55"/>
      <c r="L360" s="56">
        <v>62.72</v>
      </c>
      <c r="M360" s="55"/>
      <c r="N360" s="59">
        <v>2807.92</v>
      </c>
      <c r="AI360" s="40"/>
      <c r="AJ360" s="49"/>
      <c r="AM360" s="3" t="s">
        <v>77</v>
      </c>
      <c r="AO360" s="49"/>
      <c r="AR360" s="49"/>
      <c r="AS360" s="49"/>
    </row>
    <row r="361" spans="1:45" s="4" customFormat="1" ht="23.25" x14ac:dyDescent="0.25">
      <c r="A361" s="63"/>
      <c r="B361" s="51" t="s">
        <v>79</v>
      </c>
      <c r="C361" s="543" t="s">
        <v>80</v>
      </c>
      <c r="D361" s="543"/>
      <c r="E361" s="543"/>
      <c r="F361" s="54" t="s">
        <v>78</v>
      </c>
      <c r="G361" s="61">
        <v>45</v>
      </c>
      <c r="H361" s="55"/>
      <c r="I361" s="61">
        <v>45</v>
      </c>
      <c r="J361" s="66"/>
      <c r="K361" s="55"/>
      <c r="L361" s="56">
        <v>29.71</v>
      </c>
      <c r="M361" s="55"/>
      <c r="N361" s="59">
        <v>1330.07</v>
      </c>
      <c r="AI361" s="40"/>
      <c r="AJ361" s="49"/>
      <c r="AM361" s="3" t="s">
        <v>80</v>
      </c>
      <c r="AO361" s="49"/>
      <c r="AR361" s="49"/>
      <c r="AS361" s="49"/>
    </row>
    <row r="362" spans="1:45" s="4" customFormat="1" ht="15" x14ac:dyDescent="0.25">
      <c r="A362" s="72"/>
      <c r="B362" s="73"/>
      <c r="C362" s="542" t="s">
        <v>81</v>
      </c>
      <c r="D362" s="542"/>
      <c r="E362" s="542"/>
      <c r="F362" s="43"/>
      <c r="G362" s="44"/>
      <c r="H362" s="44"/>
      <c r="I362" s="44"/>
      <c r="J362" s="47"/>
      <c r="K362" s="44"/>
      <c r="L362" s="74">
        <v>406.75</v>
      </c>
      <c r="M362" s="69"/>
      <c r="N362" s="75">
        <v>9730.9699999999993</v>
      </c>
      <c r="AI362" s="40"/>
      <c r="AJ362" s="49"/>
      <c r="AO362" s="49" t="s">
        <v>81</v>
      </c>
      <c r="AR362" s="49"/>
      <c r="AS362" s="49"/>
    </row>
    <row r="363" spans="1:45" s="4" customFormat="1" ht="34.5" x14ac:dyDescent="0.25">
      <c r="A363" s="41" t="s">
        <v>244</v>
      </c>
      <c r="B363" s="42" t="s">
        <v>245</v>
      </c>
      <c r="C363" s="542" t="s">
        <v>246</v>
      </c>
      <c r="D363" s="542"/>
      <c r="E363" s="542"/>
      <c r="F363" s="43" t="s">
        <v>59</v>
      </c>
      <c r="G363" s="44">
        <v>0.32</v>
      </c>
      <c r="H363" s="45">
        <v>1</v>
      </c>
      <c r="I363" s="46">
        <v>0.32</v>
      </c>
      <c r="J363" s="47"/>
      <c r="K363" s="44"/>
      <c r="L363" s="47"/>
      <c r="M363" s="44"/>
      <c r="N363" s="48"/>
      <c r="AI363" s="40"/>
      <c r="AJ363" s="49" t="s">
        <v>246</v>
      </c>
      <c r="AO363" s="49"/>
      <c r="AR363" s="49"/>
      <c r="AS363" s="49"/>
    </row>
    <row r="364" spans="1:45" s="4" customFormat="1" ht="68.25" x14ac:dyDescent="0.25">
      <c r="A364" s="50"/>
      <c r="B364" s="51" t="s">
        <v>62</v>
      </c>
      <c r="C364" s="545" t="s">
        <v>63</v>
      </c>
      <c r="D364" s="545"/>
      <c r="E364" s="545"/>
      <c r="F364" s="545"/>
      <c r="G364" s="545"/>
      <c r="H364" s="545"/>
      <c r="I364" s="545"/>
      <c r="J364" s="545"/>
      <c r="K364" s="545"/>
      <c r="L364" s="545"/>
      <c r="M364" s="545"/>
      <c r="N364" s="546"/>
      <c r="AI364" s="40"/>
      <c r="AJ364" s="49"/>
      <c r="AK364" s="3" t="s">
        <v>63</v>
      </c>
      <c r="AO364" s="49"/>
      <c r="AR364" s="49"/>
      <c r="AS364" s="49"/>
    </row>
    <row r="365" spans="1:45" s="4" customFormat="1" ht="15" x14ac:dyDescent="0.25">
      <c r="A365" s="52"/>
      <c r="B365" s="51" t="s">
        <v>56</v>
      </c>
      <c r="C365" s="543" t="s">
        <v>64</v>
      </c>
      <c r="D365" s="543"/>
      <c r="E365" s="543"/>
      <c r="F365" s="54"/>
      <c r="G365" s="55"/>
      <c r="H365" s="55"/>
      <c r="I365" s="55"/>
      <c r="J365" s="56">
        <v>80.150000000000006</v>
      </c>
      <c r="K365" s="58">
        <v>1.1499999999999999</v>
      </c>
      <c r="L365" s="56">
        <v>29.5</v>
      </c>
      <c r="M365" s="58">
        <v>44.77</v>
      </c>
      <c r="N365" s="59">
        <v>1320.72</v>
      </c>
      <c r="AI365" s="40"/>
      <c r="AJ365" s="49"/>
      <c r="AL365" s="3" t="s">
        <v>64</v>
      </c>
      <c r="AO365" s="49"/>
      <c r="AR365" s="49"/>
      <c r="AS365" s="49"/>
    </row>
    <row r="366" spans="1:45" s="4" customFormat="1" ht="15" x14ac:dyDescent="0.25">
      <c r="A366" s="52"/>
      <c r="B366" s="51" t="s">
        <v>65</v>
      </c>
      <c r="C366" s="543" t="s">
        <v>66</v>
      </c>
      <c r="D366" s="543"/>
      <c r="E366" s="543"/>
      <c r="F366" s="54"/>
      <c r="G366" s="55"/>
      <c r="H366" s="55"/>
      <c r="I366" s="55"/>
      <c r="J366" s="56">
        <v>428.94</v>
      </c>
      <c r="K366" s="58">
        <v>1.1499999999999999</v>
      </c>
      <c r="L366" s="56">
        <v>157.85</v>
      </c>
      <c r="M366" s="58">
        <v>13.24</v>
      </c>
      <c r="N366" s="59">
        <v>2089.9299999999998</v>
      </c>
      <c r="AI366" s="40"/>
      <c r="AJ366" s="49"/>
      <c r="AL366" s="3" t="s">
        <v>66</v>
      </c>
      <c r="AO366" s="49"/>
      <c r="AR366" s="49"/>
      <c r="AS366" s="49"/>
    </row>
    <row r="367" spans="1:45" s="4" customFormat="1" ht="15" x14ac:dyDescent="0.25">
      <c r="A367" s="52"/>
      <c r="B367" s="51" t="s">
        <v>67</v>
      </c>
      <c r="C367" s="543" t="s">
        <v>68</v>
      </c>
      <c r="D367" s="543"/>
      <c r="E367" s="543"/>
      <c r="F367" s="54"/>
      <c r="G367" s="55"/>
      <c r="H367" s="55"/>
      <c r="I367" s="55"/>
      <c r="J367" s="56">
        <v>24.35</v>
      </c>
      <c r="K367" s="58">
        <v>1.1499999999999999</v>
      </c>
      <c r="L367" s="56">
        <v>8.9600000000000009</v>
      </c>
      <c r="M367" s="58">
        <v>44.77</v>
      </c>
      <c r="N367" s="60">
        <v>401.14</v>
      </c>
      <c r="AI367" s="40"/>
      <c r="AJ367" s="49"/>
      <c r="AL367" s="3" t="s">
        <v>68</v>
      </c>
      <c r="AO367" s="49"/>
      <c r="AR367" s="49"/>
      <c r="AS367" s="49"/>
    </row>
    <row r="368" spans="1:45" s="4" customFormat="1" ht="15" x14ac:dyDescent="0.25">
      <c r="A368" s="52"/>
      <c r="B368" s="51" t="s">
        <v>69</v>
      </c>
      <c r="C368" s="543" t="s">
        <v>70</v>
      </c>
      <c r="D368" s="543"/>
      <c r="E368" s="543"/>
      <c r="F368" s="54"/>
      <c r="G368" s="55"/>
      <c r="H368" s="55"/>
      <c r="I368" s="55"/>
      <c r="J368" s="56">
        <v>174.62</v>
      </c>
      <c r="K368" s="55"/>
      <c r="L368" s="56">
        <v>55.88</v>
      </c>
      <c r="M368" s="58">
        <v>8.16</v>
      </c>
      <c r="N368" s="60">
        <v>455.98</v>
      </c>
      <c r="AI368" s="40"/>
      <c r="AJ368" s="49"/>
      <c r="AL368" s="3" t="s">
        <v>70</v>
      </c>
      <c r="AO368" s="49"/>
      <c r="AR368" s="49"/>
      <c r="AS368" s="49"/>
    </row>
    <row r="369" spans="1:45" s="4" customFormat="1" ht="15" x14ac:dyDescent="0.25">
      <c r="A369" s="63"/>
      <c r="B369" s="51"/>
      <c r="C369" s="543" t="s">
        <v>71</v>
      </c>
      <c r="D369" s="543"/>
      <c r="E369" s="543"/>
      <c r="F369" s="54" t="s">
        <v>72</v>
      </c>
      <c r="G369" s="58">
        <v>9.17</v>
      </c>
      <c r="H369" s="58">
        <v>1.1499999999999999</v>
      </c>
      <c r="I369" s="77">
        <v>3.3745599999999998</v>
      </c>
      <c r="J369" s="66"/>
      <c r="K369" s="55"/>
      <c r="L369" s="66"/>
      <c r="M369" s="55"/>
      <c r="N369" s="62"/>
      <c r="AI369" s="40"/>
      <c r="AJ369" s="49"/>
      <c r="AM369" s="3" t="s">
        <v>71</v>
      </c>
      <c r="AO369" s="49"/>
      <c r="AR369" s="49"/>
      <c r="AS369" s="49"/>
    </row>
    <row r="370" spans="1:45" s="4" customFormat="1" ht="15" x14ac:dyDescent="0.25">
      <c r="A370" s="63"/>
      <c r="B370" s="51"/>
      <c r="C370" s="543" t="s">
        <v>73</v>
      </c>
      <c r="D370" s="543"/>
      <c r="E370" s="543"/>
      <c r="F370" s="54" t="s">
        <v>72</v>
      </c>
      <c r="G370" s="58">
        <v>1.94</v>
      </c>
      <c r="H370" s="58">
        <v>1.1499999999999999</v>
      </c>
      <c r="I370" s="77">
        <v>0.71392</v>
      </c>
      <c r="J370" s="66"/>
      <c r="K370" s="55"/>
      <c r="L370" s="66"/>
      <c r="M370" s="55"/>
      <c r="N370" s="62"/>
      <c r="AI370" s="40"/>
      <c r="AJ370" s="49"/>
      <c r="AM370" s="3" t="s">
        <v>73</v>
      </c>
      <c r="AO370" s="49"/>
      <c r="AR370" s="49"/>
      <c r="AS370" s="49"/>
    </row>
    <row r="371" spans="1:45" s="4" customFormat="1" ht="15" x14ac:dyDescent="0.25">
      <c r="A371" s="67"/>
      <c r="B371" s="51"/>
      <c r="C371" s="547" t="s">
        <v>74</v>
      </c>
      <c r="D371" s="547"/>
      <c r="E371" s="547"/>
      <c r="F371" s="68"/>
      <c r="G371" s="69"/>
      <c r="H371" s="69"/>
      <c r="I371" s="69"/>
      <c r="J371" s="70">
        <v>683.71</v>
      </c>
      <c r="K371" s="69"/>
      <c r="L371" s="70">
        <v>243.23</v>
      </c>
      <c r="M371" s="69"/>
      <c r="N371" s="71">
        <v>3866.63</v>
      </c>
      <c r="AI371" s="40"/>
      <c r="AJ371" s="49"/>
      <c r="AN371" s="3" t="s">
        <v>74</v>
      </c>
      <c r="AO371" s="49"/>
      <c r="AR371" s="49"/>
      <c r="AS371" s="49"/>
    </row>
    <row r="372" spans="1:45" s="4" customFormat="1" ht="15" x14ac:dyDescent="0.25">
      <c r="A372" s="63"/>
      <c r="B372" s="51"/>
      <c r="C372" s="543" t="s">
        <v>75</v>
      </c>
      <c r="D372" s="543"/>
      <c r="E372" s="543"/>
      <c r="F372" s="54"/>
      <c r="G372" s="55"/>
      <c r="H372" s="55"/>
      <c r="I372" s="55"/>
      <c r="J372" s="66"/>
      <c r="K372" s="55"/>
      <c r="L372" s="56">
        <v>38.46</v>
      </c>
      <c r="M372" s="55"/>
      <c r="N372" s="59">
        <v>1721.86</v>
      </c>
      <c r="AI372" s="40"/>
      <c r="AJ372" s="49"/>
      <c r="AM372" s="3" t="s">
        <v>75</v>
      </c>
      <c r="AO372" s="49"/>
      <c r="AR372" s="49"/>
      <c r="AS372" s="49"/>
    </row>
    <row r="373" spans="1:45" s="4" customFormat="1" ht="23.25" x14ac:dyDescent="0.25">
      <c r="A373" s="63"/>
      <c r="B373" s="51" t="s">
        <v>76</v>
      </c>
      <c r="C373" s="543" t="s">
        <v>77</v>
      </c>
      <c r="D373" s="543"/>
      <c r="E373" s="543"/>
      <c r="F373" s="54" t="s">
        <v>78</v>
      </c>
      <c r="G373" s="61">
        <v>95</v>
      </c>
      <c r="H373" s="55"/>
      <c r="I373" s="61">
        <v>95</v>
      </c>
      <c r="J373" s="66"/>
      <c r="K373" s="55"/>
      <c r="L373" s="56">
        <v>36.54</v>
      </c>
      <c r="M373" s="55"/>
      <c r="N373" s="59">
        <v>1635.77</v>
      </c>
      <c r="AI373" s="40"/>
      <c r="AJ373" s="49"/>
      <c r="AM373" s="3" t="s">
        <v>77</v>
      </c>
      <c r="AO373" s="49"/>
      <c r="AR373" s="49"/>
      <c r="AS373" s="49"/>
    </row>
    <row r="374" spans="1:45" s="4" customFormat="1" ht="23.25" x14ac:dyDescent="0.25">
      <c r="A374" s="63"/>
      <c r="B374" s="51" t="s">
        <v>79</v>
      </c>
      <c r="C374" s="543" t="s">
        <v>80</v>
      </c>
      <c r="D374" s="543"/>
      <c r="E374" s="543"/>
      <c r="F374" s="54" t="s">
        <v>78</v>
      </c>
      <c r="G374" s="61">
        <v>45</v>
      </c>
      <c r="H374" s="55"/>
      <c r="I374" s="61">
        <v>45</v>
      </c>
      <c r="J374" s="66"/>
      <c r="K374" s="55"/>
      <c r="L374" s="56">
        <v>17.309999999999999</v>
      </c>
      <c r="M374" s="55"/>
      <c r="N374" s="60">
        <v>774.84</v>
      </c>
      <c r="AI374" s="40"/>
      <c r="AJ374" s="49"/>
      <c r="AM374" s="3" t="s">
        <v>80</v>
      </c>
      <c r="AO374" s="49"/>
      <c r="AR374" s="49"/>
      <c r="AS374" s="49"/>
    </row>
    <row r="375" spans="1:45" s="4" customFormat="1" ht="15" x14ac:dyDescent="0.25">
      <c r="A375" s="72"/>
      <c r="B375" s="73"/>
      <c r="C375" s="542" t="s">
        <v>81</v>
      </c>
      <c r="D375" s="542"/>
      <c r="E375" s="542"/>
      <c r="F375" s="43"/>
      <c r="G375" s="44"/>
      <c r="H375" s="44"/>
      <c r="I375" s="44"/>
      <c r="J375" s="47"/>
      <c r="K375" s="44"/>
      <c r="L375" s="74">
        <v>297.08</v>
      </c>
      <c r="M375" s="69"/>
      <c r="N375" s="75">
        <v>6277.24</v>
      </c>
      <c r="AI375" s="40"/>
      <c r="AJ375" s="49"/>
      <c r="AO375" s="49" t="s">
        <v>81</v>
      </c>
      <c r="AR375" s="49"/>
      <c r="AS375" s="49"/>
    </row>
    <row r="376" spans="1:45" s="4" customFormat="1" ht="34.5" x14ac:dyDescent="0.25">
      <c r="A376" s="41" t="s">
        <v>247</v>
      </c>
      <c r="B376" s="42" t="s">
        <v>225</v>
      </c>
      <c r="C376" s="542" t="s">
        <v>226</v>
      </c>
      <c r="D376" s="542"/>
      <c r="E376" s="542"/>
      <c r="F376" s="43" t="s">
        <v>177</v>
      </c>
      <c r="G376" s="44">
        <v>-1.28</v>
      </c>
      <c r="H376" s="45">
        <v>1</v>
      </c>
      <c r="I376" s="46">
        <v>-1.28</v>
      </c>
      <c r="J376" s="74">
        <v>8.6</v>
      </c>
      <c r="K376" s="44"/>
      <c r="L376" s="74">
        <v>-11.01</v>
      </c>
      <c r="M376" s="46">
        <v>8.16</v>
      </c>
      <c r="N376" s="82">
        <v>-89.84</v>
      </c>
      <c r="AI376" s="40"/>
      <c r="AJ376" s="49" t="s">
        <v>226</v>
      </c>
      <c r="AO376" s="49"/>
      <c r="AR376" s="49"/>
      <c r="AS376" s="49"/>
    </row>
    <row r="377" spans="1:45" s="4" customFormat="1" ht="15" x14ac:dyDescent="0.25">
      <c r="A377" s="72"/>
      <c r="B377" s="73"/>
      <c r="C377" s="542" t="s">
        <v>81</v>
      </c>
      <c r="D377" s="542"/>
      <c r="E377" s="542"/>
      <c r="F377" s="43"/>
      <c r="G377" s="44"/>
      <c r="H377" s="44"/>
      <c r="I377" s="44"/>
      <c r="J377" s="47"/>
      <c r="K377" s="44"/>
      <c r="L377" s="74">
        <v>-11.01</v>
      </c>
      <c r="M377" s="69"/>
      <c r="N377" s="82">
        <v>-89.84</v>
      </c>
      <c r="AI377" s="40"/>
      <c r="AJ377" s="49"/>
      <c r="AO377" s="49" t="s">
        <v>81</v>
      </c>
      <c r="AR377" s="49"/>
      <c r="AS377" s="49"/>
    </row>
    <row r="378" spans="1:45" s="4" customFormat="1" ht="33.75" x14ac:dyDescent="0.25">
      <c r="A378" s="41" t="s">
        <v>248</v>
      </c>
      <c r="B378" s="42" t="s">
        <v>4517</v>
      </c>
      <c r="C378" s="542" t="s">
        <v>249</v>
      </c>
      <c r="D378" s="542"/>
      <c r="E378" s="542"/>
      <c r="F378" s="43" t="s">
        <v>250</v>
      </c>
      <c r="G378" s="44">
        <v>652</v>
      </c>
      <c r="H378" s="45">
        <v>1</v>
      </c>
      <c r="I378" s="45">
        <v>652</v>
      </c>
      <c r="J378" s="74">
        <v>119.77</v>
      </c>
      <c r="K378" s="93">
        <v>1.04236</v>
      </c>
      <c r="L378" s="80">
        <v>81397.929999999993</v>
      </c>
      <c r="M378" s="46">
        <v>8.16</v>
      </c>
      <c r="N378" s="75">
        <v>664207.11</v>
      </c>
      <c r="R378" s="427"/>
      <c r="AI378" s="40"/>
      <c r="AJ378" s="49" t="s">
        <v>249</v>
      </c>
      <c r="AO378" s="49"/>
      <c r="AR378" s="49"/>
      <c r="AS378" s="49"/>
    </row>
    <row r="379" spans="1:45" s="4" customFormat="1" ht="15" x14ac:dyDescent="0.25">
      <c r="A379" s="67"/>
      <c r="B379" s="53"/>
      <c r="C379" s="543" t="s">
        <v>251</v>
      </c>
      <c r="D379" s="543"/>
      <c r="E379" s="543"/>
      <c r="F379" s="543"/>
      <c r="G379" s="543"/>
      <c r="H379" s="543"/>
      <c r="I379" s="543"/>
      <c r="J379" s="543"/>
      <c r="K379" s="543"/>
      <c r="L379" s="543"/>
      <c r="M379" s="543"/>
      <c r="N379" s="544"/>
      <c r="AI379" s="40"/>
      <c r="AJ379" s="49"/>
      <c r="AO379" s="49"/>
      <c r="AQ379" s="3" t="s">
        <v>251</v>
      </c>
      <c r="AR379" s="49"/>
      <c r="AS379" s="49"/>
    </row>
    <row r="380" spans="1:45" s="4" customFormat="1" ht="15" x14ac:dyDescent="0.25">
      <c r="A380" s="50"/>
      <c r="B380" s="51"/>
      <c r="C380" s="545" t="s">
        <v>145</v>
      </c>
      <c r="D380" s="545"/>
      <c r="E380" s="545"/>
      <c r="F380" s="545"/>
      <c r="G380" s="545"/>
      <c r="H380" s="545"/>
      <c r="I380" s="545"/>
      <c r="J380" s="545"/>
      <c r="K380" s="545"/>
      <c r="L380" s="545"/>
      <c r="M380" s="545"/>
      <c r="N380" s="546"/>
      <c r="AI380" s="40"/>
      <c r="AJ380" s="49"/>
      <c r="AK380" s="3" t="s">
        <v>145</v>
      </c>
      <c r="AO380" s="49"/>
      <c r="AR380" s="49"/>
      <c r="AS380" s="49"/>
    </row>
    <row r="381" spans="1:45" s="4" customFormat="1" ht="15" x14ac:dyDescent="0.25">
      <c r="A381" s="50"/>
      <c r="B381" s="51"/>
      <c r="C381" s="545" t="s">
        <v>127</v>
      </c>
      <c r="D381" s="545"/>
      <c r="E381" s="545"/>
      <c r="F381" s="545"/>
      <c r="G381" s="545"/>
      <c r="H381" s="545"/>
      <c r="I381" s="545"/>
      <c r="J381" s="545"/>
      <c r="K381" s="545"/>
      <c r="L381" s="545"/>
      <c r="M381" s="545"/>
      <c r="N381" s="546"/>
      <c r="AI381" s="40"/>
      <c r="AJ381" s="49"/>
      <c r="AK381" s="3" t="s">
        <v>127</v>
      </c>
      <c r="AO381" s="49"/>
      <c r="AR381" s="49"/>
      <c r="AS381" s="49"/>
    </row>
    <row r="382" spans="1:45" s="4" customFormat="1" ht="15" x14ac:dyDescent="0.25">
      <c r="A382" s="72"/>
      <c r="B382" s="73"/>
      <c r="C382" s="542" t="s">
        <v>81</v>
      </c>
      <c r="D382" s="542"/>
      <c r="E382" s="542"/>
      <c r="F382" s="43"/>
      <c r="G382" s="44"/>
      <c r="H382" s="44"/>
      <c r="I382" s="44"/>
      <c r="J382" s="47"/>
      <c r="K382" s="44"/>
      <c r="L382" s="80">
        <v>81397.929999999993</v>
      </c>
      <c r="M382" s="69"/>
      <c r="N382" s="75">
        <v>664207.11</v>
      </c>
      <c r="AI382" s="40"/>
      <c r="AJ382" s="49"/>
      <c r="AO382" s="49" t="s">
        <v>81</v>
      </c>
      <c r="AR382" s="49"/>
      <c r="AS382" s="49"/>
    </row>
    <row r="383" spans="1:45" s="4" customFormat="1" ht="34.5" x14ac:dyDescent="0.25">
      <c r="A383" s="41" t="s">
        <v>252</v>
      </c>
      <c r="B383" s="42" t="s">
        <v>232</v>
      </c>
      <c r="C383" s="542" t="s">
        <v>233</v>
      </c>
      <c r="D383" s="542"/>
      <c r="E383" s="542"/>
      <c r="F383" s="43" t="s">
        <v>191</v>
      </c>
      <c r="G383" s="44">
        <v>0.02</v>
      </c>
      <c r="H383" s="45">
        <v>1</v>
      </c>
      <c r="I383" s="46">
        <v>0.02</v>
      </c>
      <c r="J383" s="80">
        <v>39060</v>
      </c>
      <c r="K383" s="44"/>
      <c r="L383" s="74">
        <v>781.2</v>
      </c>
      <c r="M383" s="46">
        <v>8.16</v>
      </c>
      <c r="N383" s="75">
        <v>6374.59</v>
      </c>
      <c r="AI383" s="40"/>
      <c r="AJ383" s="49" t="s">
        <v>233</v>
      </c>
      <c r="AO383" s="49"/>
      <c r="AR383" s="49"/>
      <c r="AS383" s="49"/>
    </row>
    <row r="384" spans="1:45" s="4" customFormat="1" ht="15" x14ac:dyDescent="0.25">
      <c r="A384" s="67"/>
      <c r="B384" s="53"/>
      <c r="C384" s="543" t="s">
        <v>253</v>
      </c>
      <c r="D384" s="543"/>
      <c r="E384" s="543"/>
      <c r="F384" s="543"/>
      <c r="G384" s="543"/>
      <c r="H384" s="543"/>
      <c r="I384" s="543"/>
      <c r="J384" s="543"/>
      <c r="K384" s="543"/>
      <c r="L384" s="543"/>
      <c r="M384" s="543"/>
      <c r="N384" s="544"/>
      <c r="AI384" s="40"/>
      <c r="AJ384" s="49"/>
      <c r="AO384" s="49"/>
      <c r="AP384" s="3" t="s">
        <v>253</v>
      </c>
      <c r="AR384" s="49"/>
      <c r="AS384" s="49"/>
    </row>
    <row r="385" spans="1:45" s="4" customFormat="1" ht="15" x14ac:dyDescent="0.25">
      <c r="A385" s="72"/>
      <c r="B385" s="73"/>
      <c r="C385" s="542" t="s">
        <v>81</v>
      </c>
      <c r="D385" s="542"/>
      <c r="E385" s="542"/>
      <c r="F385" s="43"/>
      <c r="G385" s="44"/>
      <c r="H385" s="44"/>
      <c r="I385" s="44"/>
      <c r="J385" s="47"/>
      <c r="K385" s="44"/>
      <c r="L385" s="74">
        <v>781.2</v>
      </c>
      <c r="M385" s="69"/>
      <c r="N385" s="75">
        <v>6374.59</v>
      </c>
      <c r="AI385" s="40"/>
      <c r="AJ385" s="49"/>
      <c r="AO385" s="49" t="s">
        <v>81</v>
      </c>
      <c r="AR385" s="49"/>
      <c r="AS385" s="49"/>
    </row>
    <row r="386" spans="1:45" s="4" customFormat="1" ht="45.75" x14ac:dyDescent="0.25">
      <c r="A386" s="41" t="s">
        <v>254</v>
      </c>
      <c r="B386" s="42" t="s">
        <v>255</v>
      </c>
      <c r="C386" s="542" t="s">
        <v>256</v>
      </c>
      <c r="D386" s="542"/>
      <c r="E386" s="542"/>
      <c r="F386" s="43" t="s">
        <v>115</v>
      </c>
      <c r="G386" s="44">
        <v>1</v>
      </c>
      <c r="H386" s="45">
        <v>1</v>
      </c>
      <c r="I386" s="45">
        <v>1</v>
      </c>
      <c r="J386" s="47"/>
      <c r="K386" s="44"/>
      <c r="L386" s="47"/>
      <c r="M386" s="44"/>
      <c r="N386" s="48"/>
      <c r="AI386" s="40"/>
      <c r="AJ386" s="49" t="s">
        <v>256</v>
      </c>
      <c r="AO386" s="49"/>
      <c r="AR386" s="49"/>
      <c r="AS386" s="49"/>
    </row>
    <row r="387" spans="1:45" s="4" customFormat="1" ht="68.25" x14ac:dyDescent="0.25">
      <c r="A387" s="50"/>
      <c r="B387" s="51" t="s">
        <v>62</v>
      </c>
      <c r="C387" s="545" t="s">
        <v>63</v>
      </c>
      <c r="D387" s="545"/>
      <c r="E387" s="545"/>
      <c r="F387" s="545"/>
      <c r="G387" s="545"/>
      <c r="H387" s="545"/>
      <c r="I387" s="545"/>
      <c r="J387" s="545"/>
      <c r="K387" s="545"/>
      <c r="L387" s="545"/>
      <c r="M387" s="545"/>
      <c r="N387" s="546"/>
      <c r="AI387" s="40"/>
      <c r="AJ387" s="49"/>
      <c r="AK387" s="3" t="s">
        <v>63</v>
      </c>
      <c r="AO387" s="49"/>
      <c r="AR387" s="49"/>
      <c r="AS387" s="49"/>
    </row>
    <row r="388" spans="1:45" s="4" customFormat="1" ht="15" x14ac:dyDescent="0.25">
      <c r="A388" s="52"/>
      <c r="B388" s="51" t="s">
        <v>56</v>
      </c>
      <c r="C388" s="543" t="s">
        <v>64</v>
      </c>
      <c r="D388" s="543"/>
      <c r="E388" s="543"/>
      <c r="F388" s="54"/>
      <c r="G388" s="55"/>
      <c r="H388" s="55"/>
      <c r="I388" s="55"/>
      <c r="J388" s="56">
        <v>87.5</v>
      </c>
      <c r="K388" s="58">
        <v>1.1499999999999999</v>
      </c>
      <c r="L388" s="56">
        <v>100.63</v>
      </c>
      <c r="M388" s="58">
        <v>44.77</v>
      </c>
      <c r="N388" s="59">
        <v>4505.21</v>
      </c>
      <c r="AI388" s="40"/>
      <c r="AJ388" s="49"/>
      <c r="AL388" s="3" t="s">
        <v>64</v>
      </c>
      <c r="AO388" s="49"/>
      <c r="AR388" s="49"/>
      <c r="AS388" s="49"/>
    </row>
    <row r="389" spans="1:45" s="4" customFormat="1" ht="15" x14ac:dyDescent="0.25">
      <c r="A389" s="52"/>
      <c r="B389" s="51" t="s">
        <v>65</v>
      </c>
      <c r="C389" s="543" t="s">
        <v>66</v>
      </c>
      <c r="D389" s="543"/>
      <c r="E389" s="543"/>
      <c r="F389" s="54"/>
      <c r="G389" s="55"/>
      <c r="H389" s="55"/>
      <c r="I389" s="55"/>
      <c r="J389" s="56">
        <v>531.96</v>
      </c>
      <c r="K389" s="58">
        <v>1.1499999999999999</v>
      </c>
      <c r="L389" s="56">
        <v>611.75</v>
      </c>
      <c r="M389" s="58">
        <v>13.24</v>
      </c>
      <c r="N389" s="59">
        <v>8099.57</v>
      </c>
      <c r="AI389" s="40"/>
      <c r="AJ389" s="49"/>
      <c r="AL389" s="3" t="s">
        <v>66</v>
      </c>
      <c r="AO389" s="49"/>
      <c r="AR389" s="49"/>
      <c r="AS389" s="49"/>
    </row>
    <row r="390" spans="1:45" s="4" customFormat="1" ht="15" x14ac:dyDescent="0.25">
      <c r="A390" s="52"/>
      <c r="B390" s="51" t="s">
        <v>67</v>
      </c>
      <c r="C390" s="543" t="s">
        <v>68</v>
      </c>
      <c r="D390" s="543"/>
      <c r="E390" s="543"/>
      <c r="F390" s="54"/>
      <c r="G390" s="55"/>
      <c r="H390" s="55"/>
      <c r="I390" s="55"/>
      <c r="J390" s="56">
        <v>31.38</v>
      </c>
      <c r="K390" s="58">
        <v>1.1499999999999999</v>
      </c>
      <c r="L390" s="56">
        <v>36.090000000000003</v>
      </c>
      <c r="M390" s="58">
        <v>44.77</v>
      </c>
      <c r="N390" s="59">
        <v>1615.75</v>
      </c>
      <c r="AI390" s="40"/>
      <c r="AJ390" s="49"/>
      <c r="AL390" s="3" t="s">
        <v>68</v>
      </c>
      <c r="AO390" s="49"/>
      <c r="AR390" s="49"/>
      <c r="AS390" s="49"/>
    </row>
    <row r="391" spans="1:45" s="4" customFormat="1" ht="15" x14ac:dyDescent="0.25">
      <c r="A391" s="52"/>
      <c r="B391" s="51" t="s">
        <v>69</v>
      </c>
      <c r="C391" s="543" t="s">
        <v>70</v>
      </c>
      <c r="D391" s="543"/>
      <c r="E391" s="543"/>
      <c r="F391" s="54"/>
      <c r="G391" s="55"/>
      <c r="H391" s="55"/>
      <c r="I391" s="55"/>
      <c r="J391" s="56">
        <v>990.69</v>
      </c>
      <c r="K391" s="55"/>
      <c r="L391" s="56">
        <v>990.69</v>
      </c>
      <c r="M391" s="58">
        <v>8.16</v>
      </c>
      <c r="N391" s="59">
        <v>8084.03</v>
      </c>
      <c r="AI391" s="40"/>
      <c r="AJ391" s="49"/>
      <c r="AL391" s="3" t="s">
        <v>70</v>
      </c>
      <c r="AO391" s="49"/>
      <c r="AR391" s="49"/>
      <c r="AS391" s="49"/>
    </row>
    <row r="392" spans="1:45" s="4" customFormat="1" ht="15" x14ac:dyDescent="0.25">
      <c r="A392" s="63"/>
      <c r="B392" s="51"/>
      <c r="C392" s="543" t="s">
        <v>71</v>
      </c>
      <c r="D392" s="543"/>
      <c r="E392" s="543"/>
      <c r="F392" s="54" t="s">
        <v>72</v>
      </c>
      <c r="G392" s="58">
        <v>7.89</v>
      </c>
      <c r="H392" s="58">
        <v>1.1499999999999999</v>
      </c>
      <c r="I392" s="65">
        <v>9.0734999999999992</v>
      </c>
      <c r="J392" s="66"/>
      <c r="K392" s="55"/>
      <c r="L392" s="66"/>
      <c r="M392" s="55"/>
      <c r="N392" s="62"/>
      <c r="AI392" s="40"/>
      <c r="AJ392" s="49"/>
      <c r="AM392" s="3" t="s">
        <v>71</v>
      </c>
      <c r="AO392" s="49"/>
      <c r="AR392" s="49"/>
      <c r="AS392" s="49"/>
    </row>
    <row r="393" spans="1:45" s="4" customFormat="1" ht="15" x14ac:dyDescent="0.25">
      <c r="A393" s="63"/>
      <c r="B393" s="51"/>
      <c r="C393" s="543" t="s">
        <v>73</v>
      </c>
      <c r="D393" s="543"/>
      <c r="E393" s="543"/>
      <c r="F393" s="54" t="s">
        <v>72</v>
      </c>
      <c r="G393" s="64">
        <v>2.5</v>
      </c>
      <c r="H393" s="58">
        <v>1.1499999999999999</v>
      </c>
      <c r="I393" s="57">
        <v>2.875</v>
      </c>
      <c r="J393" s="66"/>
      <c r="K393" s="55"/>
      <c r="L393" s="66"/>
      <c r="M393" s="55"/>
      <c r="N393" s="62"/>
      <c r="AI393" s="40"/>
      <c r="AJ393" s="49"/>
      <c r="AM393" s="3" t="s">
        <v>73</v>
      </c>
      <c r="AO393" s="49"/>
      <c r="AR393" s="49"/>
      <c r="AS393" s="49"/>
    </row>
    <row r="394" spans="1:45" s="4" customFormat="1" ht="15" x14ac:dyDescent="0.25">
      <c r="A394" s="67"/>
      <c r="B394" s="51"/>
      <c r="C394" s="547" t="s">
        <v>74</v>
      </c>
      <c r="D394" s="547"/>
      <c r="E394" s="547"/>
      <c r="F394" s="68"/>
      <c r="G394" s="69"/>
      <c r="H394" s="69"/>
      <c r="I394" s="69"/>
      <c r="J394" s="79">
        <v>1610.15</v>
      </c>
      <c r="K394" s="69"/>
      <c r="L394" s="79">
        <v>1703.07</v>
      </c>
      <c r="M394" s="69"/>
      <c r="N394" s="71">
        <v>20688.810000000001</v>
      </c>
      <c r="AI394" s="40"/>
      <c r="AJ394" s="49"/>
      <c r="AN394" s="3" t="s">
        <v>74</v>
      </c>
      <c r="AO394" s="49"/>
      <c r="AR394" s="49"/>
      <c r="AS394" s="49"/>
    </row>
    <row r="395" spans="1:45" s="4" customFormat="1" ht="15" x14ac:dyDescent="0.25">
      <c r="A395" s="63"/>
      <c r="B395" s="51"/>
      <c r="C395" s="543" t="s">
        <v>75</v>
      </c>
      <c r="D395" s="543"/>
      <c r="E395" s="543"/>
      <c r="F395" s="54"/>
      <c r="G395" s="55"/>
      <c r="H395" s="55"/>
      <c r="I395" s="55"/>
      <c r="J395" s="66"/>
      <c r="K395" s="55"/>
      <c r="L395" s="56">
        <v>136.72</v>
      </c>
      <c r="M395" s="55"/>
      <c r="N395" s="59">
        <v>6120.96</v>
      </c>
      <c r="AI395" s="40"/>
      <c r="AJ395" s="49"/>
      <c r="AM395" s="3" t="s">
        <v>75</v>
      </c>
      <c r="AO395" s="49"/>
      <c r="AR395" s="49"/>
      <c r="AS395" s="49"/>
    </row>
    <row r="396" spans="1:45" s="4" customFormat="1" ht="23.25" x14ac:dyDescent="0.25">
      <c r="A396" s="63"/>
      <c r="B396" s="51" t="s">
        <v>76</v>
      </c>
      <c r="C396" s="543" t="s">
        <v>77</v>
      </c>
      <c r="D396" s="543"/>
      <c r="E396" s="543"/>
      <c r="F396" s="54" t="s">
        <v>78</v>
      </c>
      <c r="G396" s="61">
        <v>95</v>
      </c>
      <c r="H396" s="55"/>
      <c r="I396" s="61">
        <v>95</v>
      </c>
      <c r="J396" s="66"/>
      <c r="K396" s="55"/>
      <c r="L396" s="56">
        <v>129.88</v>
      </c>
      <c r="M396" s="55"/>
      <c r="N396" s="59">
        <v>5814.91</v>
      </c>
      <c r="AI396" s="40"/>
      <c r="AJ396" s="49"/>
      <c r="AM396" s="3" t="s">
        <v>77</v>
      </c>
      <c r="AO396" s="49"/>
      <c r="AR396" s="49"/>
      <c r="AS396" s="49"/>
    </row>
    <row r="397" spans="1:45" s="4" customFormat="1" ht="23.25" x14ac:dyDescent="0.25">
      <c r="A397" s="63"/>
      <c r="B397" s="51" t="s">
        <v>79</v>
      </c>
      <c r="C397" s="543" t="s">
        <v>80</v>
      </c>
      <c r="D397" s="543"/>
      <c r="E397" s="543"/>
      <c r="F397" s="54" t="s">
        <v>78</v>
      </c>
      <c r="G397" s="61">
        <v>45</v>
      </c>
      <c r="H397" s="55"/>
      <c r="I397" s="61">
        <v>45</v>
      </c>
      <c r="J397" s="66"/>
      <c r="K397" s="55"/>
      <c r="L397" s="56">
        <v>61.52</v>
      </c>
      <c r="M397" s="55"/>
      <c r="N397" s="59">
        <v>2754.43</v>
      </c>
      <c r="AI397" s="40"/>
      <c r="AJ397" s="49"/>
      <c r="AM397" s="3" t="s">
        <v>80</v>
      </c>
      <c r="AO397" s="49"/>
      <c r="AR397" s="49"/>
      <c r="AS397" s="49"/>
    </row>
    <row r="398" spans="1:45" s="4" customFormat="1" ht="15" x14ac:dyDescent="0.25">
      <c r="A398" s="72"/>
      <c r="B398" s="73"/>
      <c r="C398" s="542" t="s">
        <v>81</v>
      </c>
      <c r="D398" s="542"/>
      <c r="E398" s="542"/>
      <c r="F398" s="43"/>
      <c r="G398" s="44"/>
      <c r="H398" s="44"/>
      <c r="I398" s="44"/>
      <c r="J398" s="47"/>
      <c r="K398" s="44"/>
      <c r="L398" s="80">
        <v>1894.47</v>
      </c>
      <c r="M398" s="69"/>
      <c r="N398" s="75">
        <v>29258.15</v>
      </c>
      <c r="AI398" s="40"/>
      <c r="AJ398" s="49"/>
      <c r="AO398" s="49" t="s">
        <v>81</v>
      </c>
      <c r="AR398" s="49"/>
      <c r="AS398" s="49"/>
    </row>
    <row r="399" spans="1:45" s="4" customFormat="1" ht="45" x14ac:dyDescent="0.25">
      <c r="A399" s="41" t="s">
        <v>257</v>
      </c>
      <c r="B399" s="42" t="s">
        <v>258</v>
      </c>
      <c r="C399" s="542" t="s">
        <v>259</v>
      </c>
      <c r="D399" s="542"/>
      <c r="E399" s="542"/>
      <c r="F399" s="43" t="s">
        <v>115</v>
      </c>
      <c r="G399" s="44">
        <v>4</v>
      </c>
      <c r="H399" s="45">
        <v>1</v>
      </c>
      <c r="I399" s="45">
        <v>4</v>
      </c>
      <c r="J399" s="80">
        <v>1518.44</v>
      </c>
      <c r="K399" s="93">
        <v>1.04236</v>
      </c>
      <c r="L399" s="80">
        <v>6331.04</v>
      </c>
      <c r="M399" s="46">
        <v>5.65</v>
      </c>
      <c r="N399" s="75">
        <v>35770.379999999997</v>
      </c>
      <c r="AI399" s="40"/>
      <c r="AJ399" s="49" t="s">
        <v>259</v>
      </c>
      <c r="AO399" s="49"/>
      <c r="AR399" s="49"/>
      <c r="AS399" s="49"/>
    </row>
    <row r="400" spans="1:45" s="4" customFormat="1" ht="15" x14ac:dyDescent="0.25">
      <c r="A400" s="67"/>
      <c r="B400" s="53"/>
      <c r="C400" s="543" t="s">
        <v>260</v>
      </c>
      <c r="D400" s="543"/>
      <c r="E400" s="543"/>
      <c r="F400" s="543"/>
      <c r="G400" s="543"/>
      <c r="H400" s="543"/>
      <c r="I400" s="543"/>
      <c r="J400" s="543"/>
      <c r="K400" s="543"/>
      <c r="L400" s="543"/>
      <c r="M400" s="543"/>
      <c r="N400" s="544"/>
      <c r="AI400" s="40"/>
      <c r="AJ400" s="49"/>
      <c r="AO400" s="49"/>
      <c r="AQ400" s="3" t="s">
        <v>260</v>
      </c>
      <c r="AR400" s="49"/>
      <c r="AS400" s="49"/>
    </row>
    <row r="401" spans="1:45" s="4" customFormat="1" ht="15" x14ac:dyDescent="0.25">
      <c r="A401" s="50"/>
      <c r="B401" s="51"/>
      <c r="C401" s="545" t="s">
        <v>145</v>
      </c>
      <c r="D401" s="545"/>
      <c r="E401" s="545"/>
      <c r="F401" s="545"/>
      <c r="G401" s="545"/>
      <c r="H401" s="545"/>
      <c r="I401" s="545"/>
      <c r="J401" s="545"/>
      <c r="K401" s="545"/>
      <c r="L401" s="545"/>
      <c r="M401" s="545"/>
      <c r="N401" s="546"/>
      <c r="AI401" s="40"/>
      <c r="AJ401" s="49"/>
      <c r="AK401" s="3" t="s">
        <v>145</v>
      </c>
      <c r="AO401" s="49"/>
      <c r="AR401" s="49"/>
      <c r="AS401" s="49"/>
    </row>
    <row r="402" spans="1:45" s="4" customFormat="1" ht="15" x14ac:dyDescent="0.25">
      <c r="A402" s="50"/>
      <c r="B402" s="51"/>
      <c r="C402" s="545" t="s">
        <v>127</v>
      </c>
      <c r="D402" s="545"/>
      <c r="E402" s="545"/>
      <c r="F402" s="545"/>
      <c r="G402" s="545"/>
      <c r="H402" s="545"/>
      <c r="I402" s="545"/>
      <c r="J402" s="545"/>
      <c r="K402" s="545"/>
      <c r="L402" s="545"/>
      <c r="M402" s="545"/>
      <c r="N402" s="546"/>
      <c r="AI402" s="40"/>
      <c r="AJ402" s="49"/>
      <c r="AK402" s="3" t="s">
        <v>127</v>
      </c>
      <c r="AO402" s="49"/>
      <c r="AR402" s="49"/>
      <c r="AS402" s="49"/>
    </row>
    <row r="403" spans="1:45" s="4" customFormat="1" ht="15" x14ac:dyDescent="0.25">
      <c r="A403" s="72"/>
      <c r="B403" s="73"/>
      <c r="C403" s="542" t="s">
        <v>81</v>
      </c>
      <c r="D403" s="542"/>
      <c r="E403" s="542"/>
      <c r="F403" s="43"/>
      <c r="G403" s="44"/>
      <c r="H403" s="44"/>
      <c r="I403" s="44"/>
      <c r="J403" s="47"/>
      <c r="K403" s="44"/>
      <c r="L403" s="80">
        <v>6331.04</v>
      </c>
      <c r="M403" s="69"/>
      <c r="N403" s="75">
        <v>35770.379999999997</v>
      </c>
      <c r="AI403" s="40"/>
      <c r="AJ403" s="49"/>
      <c r="AO403" s="49" t="s">
        <v>81</v>
      </c>
      <c r="AR403" s="49"/>
      <c r="AS403" s="49"/>
    </row>
    <row r="404" spans="1:45" s="4" customFormat="1" ht="45.75" x14ac:dyDescent="0.25">
      <c r="A404" s="41" t="s">
        <v>261</v>
      </c>
      <c r="B404" s="42" t="s">
        <v>262</v>
      </c>
      <c r="C404" s="542" t="s">
        <v>263</v>
      </c>
      <c r="D404" s="542"/>
      <c r="E404" s="542"/>
      <c r="F404" s="43" t="s">
        <v>115</v>
      </c>
      <c r="G404" s="44">
        <v>1</v>
      </c>
      <c r="H404" s="45">
        <v>1</v>
      </c>
      <c r="I404" s="45">
        <v>1</v>
      </c>
      <c r="J404" s="47"/>
      <c r="K404" s="44"/>
      <c r="L404" s="47"/>
      <c r="M404" s="44"/>
      <c r="N404" s="48"/>
      <c r="AI404" s="40"/>
      <c r="AJ404" s="49" t="s">
        <v>263</v>
      </c>
      <c r="AO404" s="49"/>
      <c r="AR404" s="49"/>
      <c r="AS404" s="49"/>
    </row>
    <row r="405" spans="1:45" s="4" customFormat="1" ht="68.25" x14ac:dyDescent="0.25">
      <c r="A405" s="50"/>
      <c r="B405" s="51" t="s">
        <v>62</v>
      </c>
      <c r="C405" s="545" t="s">
        <v>63</v>
      </c>
      <c r="D405" s="545"/>
      <c r="E405" s="545"/>
      <c r="F405" s="545"/>
      <c r="G405" s="545"/>
      <c r="H405" s="545"/>
      <c r="I405" s="545"/>
      <c r="J405" s="545"/>
      <c r="K405" s="545"/>
      <c r="L405" s="545"/>
      <c r="M405" s="545"/>
      <c r="N405" s="546"/>
      <c r="AI405" s="40"/>
      <c r="AJ405" s="49"/>
      <c r="AK405" s="3" t="s">
        <v>63</v>
      </c>
      <c r="AO405" s="49"/>
      <c r="AR405" s="49"/>
      <c r="AS405" s="49"/>
    </row>
    <row r="406" spans="1:45" s="4" customFormat="1" ht="15" x14ac:dyDescent="0.25">
      <c r="A406" s="52"/>
      <c r="B406" s="51" t="s">
        <v>56</v>
      </c>
      <c r="C406" s="543" t="s">
        <v>64</v>
      </c>
      <c r="D406" s="543"/>
      <c r="E406" s="543"/>
      <c r="F406" s="54"/>
      <c r="G406" s="55"/>
      <c r="H406" s="55"/>
      <c r="I406" s="55"/>
      <c r="J406" s="56">
        <v>102.29</v>
      </c>
      <c r="K406" s="58">
        <v>1.1499999999999999</v>
      </c>
      <c r="L406" s="56">
        <v>117.63</v>
      </c>
      <c r="M406" s="58">
        <v>44.77</v>
      </c>
      <c r="N406" s="59">
        <v>5266.3</v>
      </c>
      <c r="AI406" s="40"/>
      <c r="AJ406" s="49"/>
      <c r="AL406" s="3" t="s">
        <v>64</v>
      </c>
      <c r="AO406" s="49"/>
      <c r="AR406" s="49"/>
      <c r="AS406" s="49"/>
    </row>
    <row r="407" spans="1:45" s="4" customFormat="1" ht="15" x14ac:dyDescent="0.25">
      <c r="A407" s="52"/>
      <c r="B407" s="51" t="s">
        <v>65</v>
      </c>
      <c r="C407" s="543" t="s">
        <v>66</v>
      </c>
      <c r="D407" s="543"/>
      <c r="E407" s="543"/>
      <c r="F407" s="54"/>
      <c r="G407" s="55"/>
      <c r="H407" s="55"/>
      <c r="I407" s="55"/>
      <c r="J407" s="56">
        <v>629.84</v>
      </c>
      <c r="K407" s="58">
        <v>1.1499999999999999</v>
      </c>
      <c r="L407" s="56">
        <v>724.32</v>
      </c>
      <c r="M407" s="58">
        <v>13.24</v>
      </c>
      <c r="N407" s="59">
        <v>9590</v>
      </c>
      <c r="AI407" s="40"/>
      <c r="AJ407" s="49"/>
      <c r="AL407" s="3" t="s">
        <v>66</v>
      </c>
      <c r="AO407" s="49"/>
      <c r="AR407" s="49"/>
      <c r="AS407" s="49"/>
    </row>
    <row r="408" spans="1:45" s="4" customFormat="1" ht="15" x14ac:dyDescent="0.25">
      <c r="A408" s="52"/>
      <c r="B408" s="51" t="s">
        <v>67</v>
      </c>
      <c r="C408" s="543" t="s">
        <v>68</v>
      </c>
      <c r="D408" s="543"/>
      <c r="E408" s="543"/>
      <c r="F408" s="54"/>
      <c r="G408" s="55"/>
      <c r="H408" s="55"/>
      <c r="I408" s="55"/>
      <c r="J408" s="56">
        <v>37.15</v>
      </c>
      <c r="K408" s="58">
        <v>1.1499999999999999</v>
      </c>
      <c r="L408" s="56">
        <v>42.72</v>
      </c>
      <c r="M408" s="58">
        <v>44.77</v>
      </c>
      <c r="N408" s="59">
        <v>1912.57</v>
      </c>
      <c r="AI408" s="40"/>
      <c r="AJ408" s="49"/>
      <c r="AL408" s="3" t="s">
        <v>68</v>
      </c>
      <c r="AO408" s="49"/>
      <c r="AR408" s="49"/>
      <c r="AS408" s="49"/>
    </row>
    <row r="409" spans="1:45" s="4" customFormat="1" ht="15" x14ac:dyDescent="0.25">
      <c r="A409" s="52"/>
      <c r="B409" s="51" t="s">
        <v>69</v>
      </c>
      <c r="C409" s="543" t="s">
        <v>70</v>
      </c>
      <c r="D409" s="543"/>
      <c r="E409" s="543"/>
      <c r="F409" s="54"/>
      <c r="G409" s="55"/>
      <c r="H409" s="55"/>
      <c r="I409" s="55"/>
      <c r="J409" s="76">
        <v>2510.92</v>
      </c>
      <c r="K409" s="55"/>
      <c r="L409" s="76">
        <v>2510.92</v>
      </c>
      <c r="M409" s="58">
        <v>8.16</v>
      </c>
      <c r="N409" s="59">
        <v>20489.11</v>
      </c>
      <c r="AI409" s="40"/>
      <c r="AJ409" s="49"/>
      <c r="AL409" s="3" t="s">
        <v>70</v>
      </c>
      <c r="AO409" s="49"/>
      <c r="AR409" s="49"/>
      <c r="AS409" s="49"/>
    </row>
    <row r="410" spans="1:45" s="4" customFormat="1" ht="15" x14ac:dyDescent="0.25">
      <c r="A410" s="63"/>
      <c r="B410" s="51"/>
      <c r="C410" s="543" t="s">
        <v>71</v>
      </c>
      <c r="D410" s="543"/>
      <c r="E410" s="543"/>
      <c r="F410" s="54" t="s">
        <v>72</v>
      </c>
      <c r="G410" s="58">
        <v>9.35</v>
      </c>
      <c r="H410" s="58">
        <v>1.1499999999999999</v>
      </c>
      <c r="I410" s="65">
        <v>10.7525</v>
      </c>
      <c r="J410" s="66"/>
      <c r="K410" s="55"/>
      <c r="L410" s="66"/>
      <c r="M410" s="55"/>
      <c r="N410" s="62"/>
      <c r="AI410" s="40"/>
      <c r="AJ410" s="49"/>
      <c r="AM410" s="3" t="s">
        <v>71</v>
      </c>
      <c r="AO410" s="49"/>
      <c r="AR410" s="49"/>
      <c r="AS410" s="49"/>
    </row>
    <row r="411" spans="1:45" s="4" customFormat="1" ht="15" x14ac:dyDescent="0.25">
      <c r="A411" s="63"/>
      <c r="B411" s="51"/>
      <c r="C411" s="543" t="s">
        <v>73</v>
      </c>
      <c r="D411" s="543"/>
      <c r="E411" s="543"/>
      <c r="F411" s="54" t="s">
        <v>72</v>
      </c>
      <c r="G411" s="58">
        <v>2.96</v>
      </c>
      <c r="H411" s="58">
        <v>1.1499999999999999</v>
      </c>
      <c r="I411" s="57">
        <v>3.4039999999999999</v>
      </c>
      <c r="J411" s="66"/>
      <c r="K411" s="55"/>
      <c r="L411" s="66"/>
      <c r="M411" s="55"/>
      <c r="N411" s="62"/>
      <c r="AI411" s="40"/>
      <c r="AJ411" s="49"/>
      <c r="AM411" s="3" t="s">
        <v>73</v>
      </c>
      <c r="AO411" s="49"/>
      <c r="AR411" s="49"/>
      <c r="AS411" s="49"/>
    </row>
    <row r="412" spans="1:45" s="4" customFormat="1" ht="15" x14ac:dyDescent="0.25">
      <c r="A412" s="67"/>
      <c r="B412" s="51"/>
      <c r="C412" s="547" t="s">
        <v>74</v>
      </c>
      <c r="D412" s="547"/>
      <c r="E412" s="547"/>
      <c r="F412" s="68"/>
      <c r="G412" s="69"/>
      <c r="H412" s="69"/>
      <c r="I412" s="69"/>
      <c r="J412" s="79">
        <v>3243.05</v>
      </c>
      <c r="K412" s="69"/>
      <c r="L412" s="79">
        <v>3352.87</v>
      </c>
      <c r="M412" s="69"/>
      <c r="N412" s="71">
        <v>35345.410000000003</v>
      </c>
      <c r="AI412" s="40"/>
      <c r="AJ412" s="49"/>
      <c r="AN412" s="3" t="s">
        <v>74</v>
      </c>
      <c r="AO412" s="49"/>
      <c r="AR412" s="49"/>
      <c r="AS412" s="49"/>
    </row>
    <row r="413" spans="1:45" s="4" customFormat="1" ht="15" x14ac:dyDescent="0.25">
      <c r="A413" s="63"/>
      <c r="B413" s="51"/>
      <c r="C413" s="543" t="s">
        <v>75</v>
      </c>
      <c r="D413" s="543"/>
      <c r="E413" s="543"/>
      <c r="F413" s="54"/>
      <c r="G413" s="55"/>
      <c r="H413" s="55"/>
      <c r="I413" s="55"/>
      <c r="J413" s="66"/>
      <c r="K413" s="55"/>
      <c r="L413" s="56">
        <v>160.35</v>
      </c>
      <c r="M413" s="55"/>
      <c r="N413" s="59">
        <v>7178.87</v>
      </c>
      <c r="AI413" s="40"/>
      <c r="AJ413" s="49"/>
      <c r="AM413" s="3" t="s">
        <v>75</v>
      </c>
      <c r="AO413" s="49"/>
      <c r="AR413" s="49"/>
      <c r="AS413" s="49"/>
    </row>
    <row r="414" spans="1:45" s="4" customFormat="1" ht="23.25" x14ac:dyDescent="0.25">
      <c r="A414" s="63"/>
      <c r="B414" s="51" t="s">
        <v>76</v>
      </c>
      <c r="C414" s="543" t="s">
        <v>77</v>
      </c>
      <c r="D414" s="543"/>
      <c r="E414" s="543"/>
      <c r="F414" s="54" t="s">
        <v>78</v>
      </c>
      <c r="G414" s="61">
        <v>95</v>
      </c>
      <c r="H414" s="55"/>
      <c r="I414" s="61">
        <v>95</v>
      </c>
      <c r="J414" s="66"/>
      <c r="K414" s="55"/>
      <c r="L414" s="56">
        <v>152.33000000000001</v>
      </c>
      <c r="M414" s="55"/>
      <c r="N414" s="59">
        <v>6819.93</v>
      </c>
      <c r="AI414" s="40"/>
      <c r="AJ414" s="49"/>
      <c r="AM414" s="3" t="s">
        <v>77</v>
      </c>
      <c r="AO414" s="49"/>
      <c r="AR414" s="49"/>
      <c r="AS414" s="49"/>
    </row>
    <row r="415" spans="1:45" s="4" customFormat="1" ht="23.25" x14ac:dyDescent="0.25">
      <c r="A415" s="63"/>
      <c r="B415" s="51" t="s">
        <v>79</v>
      </c>
      <c r="C415" s="543" t="s">
        <v>80</v>
      </c>
      <c r="D415" s="543"/>
      <c r="E415" s="543"/>
      <c r="F415" s="54" t="s">
        <v>78</v>
      </c>
      <c r="G415" s="61">
        <v>45</v>
      </c>
      <c r="H415" s="55"/>
      <c r="I415" s="61">
        <v>45</v>
      </c>
      <c r="J415" s="66"/>
      <c r="K415" s="55"/>
      <c r="L415" s="56">
        <v>72.16</v>
      </c>
      <c r="M415" s="55"/>
      <c r="N415" s="59">
        <v>3230.49</v>
      </c>
      <c r="AI415" s="40"/>
      <c r="AJ415" s="49"/>
      <c r="AM415" s="3" t="s">
        <v>80</v>
      </c>
      <c r="AO415" s="49"/>
      <c r="AR415" s="49"/>
      <c r="AS415" s="49"/>
    </row>
    <row r="416" spans="1:45" s="4" customFormat="1" ht="15" x14ac:dyDescent="0.25">
      <c r="A416" s="72"/>
      <c r="B416" s="73"/>
      <c r="C416" s="542" t="s">
        <v>81</v>
      </c>
      <c r="D416" s="542"/>
      <c r="E416" s="542"/>
      <c r="F416" s="43"/>
      <c r="G416" s="44"/>
      <c r="H416" s="44"/>
      <c r="I416" s="44"/>
      <c r="J416" s="47"/>
      <c r="K416" s="44"/>
      <c r="L416" s="80">
        <v>3577.36</v>
      </c>
      <c r="M416" s="69"/>
      <c r="N416" s="75">
        <v>45395.83</v>
      </c>
      <c r="AI416" s="40"/>
      <c r="AJ416" s="49"/>
      <c r="AO416" s="49" t="s">
        <v>81</v>
      </c>
      <c r="AR416" s="49"/>
      <c r="AS416" s="49"/>
    </row>
    <row r="417" spans="1:45" s="4" customFormat="1" ht="33.75" x14ac:dyDescent="0.25">
      <c r="A417" s="41" t="s">
        <v>264</v>
      </c>
      <c r="B417" s="42" t="s">
        <v>265</v>
      </c>
      <c r="C417" s="542" t="s">
        <v>266</v>
      </c>
      <c r="D417" s="542"/>
      <c r="E417" s="542"/>
      <c r="F417" s="43" t="s">
        <v>115</v>
      </c>
      <c r="G417" s="44">
        <v>8</v>
      </c>
      <c r="H417" s="45">
        <v>1</v>
      </c>
      <c r="I417" s="45">
        <v>8</v>
      </c>
      <c r="J417" s="74">
        <v>59.23</v>
      </c>
      <c r="K417" s="93">
        <v>1.04236</v>
      </c>
      <c r="L417" s="74">
        <v>493.91</v>
      </c>
      <c r="M417" s="46">
        <v>8.16</v>
      </c>
      <c r="N417" s="75">
        <v>4030.31</v>
      </c>
      <c r="AI417" s="40"/>
      <c r="AJ417" s="49" t="s">
        <v>266</v>
      </c>
      <c r="AO417" s="49"/>
      <c r="AR417" s="49"/>
      <c r="AS417" s="49"/>
    </row>
    <row r="418" spans="1:45" s="4" customFormat="1" ht="15" x14ac:dyDescent="0.25">
      <c r="A418" s="67"/>
      <c r="B418" s="53"/>
      <c r="C418" s="543" t="s">
        <v>267</v>
      </c>
      <c r="D418" s="543"/>
      <c r="E418" s="543"/>
      <c r="F418" s="543"/>
      <c r="G418" s="543"/>
      <c r="H418" s="543"/>
      <c r="I418" s="543"/>
      <c r="J418" s="543"/>
      <c r="K418" s="543"/>
      <c r="L418" s="543"/>
      <c r="M418" s="543"/>
      <c r="N418" s="544"/>
      <c r="AI418" s="40"/>
      <c r="AJ418" s="49"/>
      <c r="AO418" s="49"/>
      <c r="AQ418" s="3" t="s">
        <v>267</v>
      </c>
      <c r="AR418" s="49"/>
      <c r="AS418" s="49"/>
    </row>
    <row r="419" spans="1:45" s="4" customFormat="1" ht="15" x14ac:dyDescent="0.25">
      <c r="A419" s="50"/>
      <c r="B419" s="51"/>
      <c r="C419" s="545" t="s">
        <v>145</v>
      </c>
      <c r="D419" s="545"/>
      <c r="E419" s="545"/>
      <c r="F419" s="545"/>
      <c r="G419" s="545"/>
      <c r="H419" s="545"/>
      <c r="I419" s="545"/>
      <c r="J419" s="545"/>
      <c r="K419" s="545"/>
      <c r="L419" s="545"/>
      <c r="M419" s="545"/>
      <c r="N419" s="546"/>
      <c r="AI419" s="40"/>
      <c r="AJ419" s="49"/>
      <c r="AK419" s="3" t="s">
        <v>145</v>
      </c>
      <c r="AO419" s="49"/>
      <c r="AR419" s="49"/>
      <c r="AS419" s="49"/>
    </row>
    <row r="420" spans="1:45" s="4" customFormat="1" ht="15" x14ac:dyDescent="0.25">
      <c r="A420" s="50"/>
      <c r="B420" s="51"/>
      <c r="C420" s="545" t="s">
        <v>127</v>
      </c>
      <c r="D420" s="545"/>
      <c r="E420" s="545"/>
      <c r="F420" s="545"/>
      <c r="G420" s="545"/>
      <c r="H420" s="545"/>
      <c r="I420" s="545"/>
      <c r="J420" s="545"/>
      <c r="K420" s="545"/>
      <c r="L420" s="545"/>
      <c r="M420" s="545"/>
      <c r="N420" s="546"/>
      <c r="AI420" s="40"/>
      <c r="AJ420" s="49"/>
      <c r="AK420" s="3" t="s">
        <v>127</v>
      </c>
      <c r="AO420" s="49"/>
      <c r="AR420" s="49"/>
      <c r="AS420" s="49"/>
    </row>
    <row r="421" spans="1:45" s="4" customFormat="1" ht="15" x14ac:dyDescent="0.25">
      <c r="A421" s="72"/>
      <c r="B421" s="73"/>
      <c r="C421" s="542" t="s">
        <v>81</v>
      </c>
      <c r="D421" s="542"/>
      <c r="E421" s="542"/>
      <c r="F421" s="43"/>
      <c r="G421" s="44"/>
      <c r="H421" s="44"/>
      <c r="I421" s="44"/>
      <c r="J421" s="47"/>
      <c r="K421" s="44"/>
      <c r="L421" s="74">
        <v>493.91</v>
      </c>
      <c r="M421" s="69"/>
      <c r="N421" s="75">
        <v>4030.31</v>
      </c>
      <c r="AI421" s="40"/>
      <c r="AJ421" s="49"/>
      <c r="AO421" s="49" t="s">
        <v>81</v>
      </c>
      <c r="AR421" s="49"/>
      <c r="AS421" s="49"/>
    </row>
    <row r="422" spans="1:45" s="4" customFormat="1" ht="15" x14ac:dyDescent="0.25">
      <c r="A422" s="83"/>
      <c r="B422" s="84"/>
      <c r="C422" s="84"/>
      <c r="D422" s="84"/>
      <c r="E422" s="84"/>
      <c r="F422" s="85"/>
      <c r="G422" s="85"/>
      <c r="H422" s="85"/>
      <c r="I422" s="85"/>
      <c r="J422" s="86"/>
      <c r="K422" s="85"/>
      <c r="L422" s="86"/>
      <c r="M422" s="55"/>
      <c r="N422" s="86"/>
      <c r="AI422" s="40"/>
      <c r="AJ422" s="49"/>
      <c r="AO422" s="49"/>
      <c r="AR422" s="49"/>
      <c r="AS422" s="49"/>
    </row>
    <row r="423" spans="1:45" s="4" customFormat="1" ht="15" x14ac:dyDescent="0.25">
      <c r="A423" s="87"/>
      <c r="B423" s="88"/>
      <c r="C423" s="542" t="s">
        <v>268</v>
      </c>
      <c r="D423" s="542"/>
      <c r="E423" s="542"/>
      <c r="F423" s="542"/>
      <c r="G423" s="542"/>
      <c r="H423" s="542"/>
      <c r="I423" s="542"/>
      <c r="J423" s="542"/>
      <c r="K423" s="542"/>
      <c r="L423" s="89">
        <v>241648.18</v>
      </c>
      <c r="M423" s="90"/>
      <c r="N423" s="91">
        <v>2236379.02</v>
      </c>
      <c r="AI423" s="40"/>
      <c r="AJ423" s="49"/>
      <c r="AO423" s="49"/>
      <c r="AR423" s="49" t="s">
        <v>268</v>
      </c>
      <c r="AS423" s="49"/>
    </row>
    <row r="424" spans="1:45" s="4" customFormat="1" ht="15" x14ac:dyDescent="0.25">
      <c r="A424" s="536" t="s">
        <v>269</v>
      </c>
      <c r="B424" s="537"/>
      <c r="C424" s="537"/>
      <c r="D424" s="537"/>
      <c r="E424" s="537"/>
      <c r="F424" s="537"/>
      <c r="G424" s="537"/>
      <c r="H424" s="537"/>
      <c r="I424" s="537"/>
      <c r="J424" s="537"/>
      <c r="K424" s="537"/>
      <c r="L424" s="537"/>
      <c r="M424" s="537"/>
      <c r="N424" s="538"/>
      <c r="AI424" s="40" t="s">
        <v>269</v>
      </c>
      <c r="AJ424" s="49"/>
      <c r="AO424" s="49"/>
      <c r="AR424" s="49"/>
      <c r="AS424" s="49"/>
    </row>
    <row r="425" spans="1:45" s="4" customFormat="1" ht="57" x14ac:dyDescent="0.25">
      <c r="A425" s="41" t="s">
        <v>270</v>
      </c>
      <c r="B425" s="42" t="s">
        <v>271</v>
      </c>
      <c r="C425" s="542" t="s">
        <v>272</v>
      </c>
      <c r="D425" s="542"/>
      <c r="E425" s="542"/>
      <c r="F425" s="43" t="s">
        <v>115</v>
      </c>
      <c r="G425" s="44">
        <v>5</v>
      </c>
      <c r="H425" s="45">
        <v>1</v>
      </c>
      <c r="I425" s="45">
        <v>5</v>
      </c>
      <c r="J425" s="47"/>
      <c r="K425" s="44"/>
      <c r="L425" s="47"/>
      <c r="M425" s="44"/>
      <c r="N425" s="48"/>
      <c r="AI425" s="40"/>
      <c r="AJ425" s="49" t="s">
        <v>272</v>
      </c>
      <c r="AO425" s="49"/>
      <c r="AR425" s="49"/>
      <c r="AS425" s="49"/>
    </row>
    <row r="426" spans="1:45" s="4" customFormat="1" ht="68.25" x14ac:dyDescent="0.25">
      <c r="A426" s="50"/>
      <c r="B426" s="51" t="s">
        <v>62</v>
      </c>
      <c r="C426" s="545" t="s">
        <v>63</v>
      </c>
      <c r="D426" s="545"/>
      <c r="E426" s="545"/>
      <c r="F426" s="545"/>
      <c r="G426" s="545"/>
      <c r="H426" s="545"/>
      <c r="I426" s="545"/>
      <c r="J426" s="545"/>
      <c r="K426" s="545"/>
      <c r="L426" s="545"/>
      <c r="M426" s="545"/>
      <c r="N426" s="546"/>
      <c r="AI426" s="40"/>
      <c r="AJ426" s="49"/>
      <c r="AK426" s="3" t="s">
        <v>63</v>
      </c>
      <c r="AO426" s="49"/>
      <c r="AR426" s="49"/>
      <c r="AS426" s="49"/>
    </row>
    <row r="427" spans="1:45" s="4" customFormat="1" ht="15" x14ac:dyDescent="0.25">
      <c r="A427" s="52"/>
      <c r="B427" s="51" t="s">
        <v>56</v>
      </c>
      <c r="C427" s="543" t="s">
        <v>64</v>
      </c>
      <c r="D427" s="543"/>
      <c r="E427" s="543"/>
      <c r="F427" s="54"/>
      <c r="G427" s="55"/>
      <c r="H427" s="55"/>
      <c r="I427" s="55"/>
      <c r="J427" s="56">
        <v>16.52</v>
      </c>
      <c r="K427" s="58">
        <v>1.1499999999999999</v>
      </c>
      <c r="L427" s="56">
        <v>94.99</v>
      </c>
      <c r="M427" s="58">
        <v>44.77</v>
      </c>
      <c r="N427" s="59">
        <v>4252.7</v>
      </c>
      <c r="AI427" s="40"/>
      <c r="AJ427" s="49"/>
      <c r="AL427" s="3" t="s">
        <v>64</v>
      </c>
      <c r="AO427" s="49"/>
      <c r="AR427" s="49"/>
      <c r="AS427" s="49"/>
    </row>
    <row r="428" spans="1:45" s="4" customFormat="1" ht="15" x14ac:dyDescent="0.25">
      <c r="A428" s="52"/>
      <c r="B428" s="51" t="s">
        <v>69</v>
      </c>
      <c r="C428" s="543" t="s">
        <v>70</v>
      </c>
      <c r="D428" s="543"/>
      <c r="E428" s="543"/>
      <c r="F428" s="54"/>
      <c r="G428" s="55"/>
      <c r="H428" s="55"/>
      <c r="I428" s="55"/>
      <c r="J428" s="56">
        <v>95.73</v>
      </c>
      <c r="K428" s="55"/>
      <c r="L428" s="56">
        <v>478.65</v>
      </c>
      <c r="M428" s="58">
        <v>8.16</v>
      </c>
      <c r="N428" s="59">
        <v>3905.78</v>
      </c>
      <c r="AI428" s="40"/>
      <c r="AJ428" s="49"/>
      <c r="AL428" s="3" t="s">
        <v>70</v>
      </c>
      <c r="AO428" s="49"/>
      <c r="AR428" s="49"/>
      <c r="AS428" s="49"/>
    </row>
    <row r="429" spans="1:45" s="4" customFormat="1" ht="15" x14ac:dyDescent="0.25">
      <c r="A429" s="63"/>
      <c r="B429" s="51"/>
      <c r="C429" s="543" t="s">
        <v>71</v>
      </c>
      <c r="D429" s="543"/>
      <c r="E429" s="543"/>
      <c r="F429" s="54" t="s">
        <v>72</v>
      </c>
      <c r="G429" s="64">
        <v>1.8</v>
      </c>
      <c r="H429" s="58">
        <v>1.1499999999999999</v>
      </c>
      <c r="I429" s="58">
        <v>10.35</v>
      </c>
      <c r="J429" s="66"/>
      <c r="K429" s="55"/>
      <c r="L429" s="66"/>
      <c r="M429" s="55"/>
      <c r="N429" s="62"/>
      <c r="AI429" s="40"/>
      <c r="AJ429" s="49"/>
      <c r="AM429" s="3" t="s">
        <v>71</v>
      </c>
      <c r="AO429" s="49"/>
      <c r="AR429" s="49"/>
      <c r="AS429" s="49"/>
    </row>
    <row r="430" spans="1:45" s="4" customFormat="1" ht="15" x14ac:dyDescent="0.25">
      <c r="A430" s="67"/>
      <c r="B430" s="51"/>
      <c r="C430" s="547" t="s">
        <v>74</v>
      </c>
      <c r="D430" s="547"/>
      <c r="E430" s="547"/>
      <c r="F430" s="68"/>
      <c r="G430" s="69"/>
      <c r="H430" s="69"/>
      <c r="I430" s="69"/>
      <c r="J430" s="70">
        <v>112.25</v>
      </c>
      <c r="K430" s="69"/>
      <c r="L430" s="70">
        <v>573.64</v>
      </c>
      <c r="M430" s="69"/>
      <c r="N430" s="71">
        <v>8158.48</v>
      </c>
      <c r="AI430" s="40"/>
      <c r="AJ430" s="49"/>
      <c r="AN430" s="3" t="s">
        <v>74</v>
      </c>
      <c r="AO430" s="49"/>
      <c r="AR430" s="49"/>
      <c r="AS430" s="49"/>
    </row>
    <row r="431" spans="1:45" s="4" customFormat="1" ht="15" x14ac:dyDescent="0.25">
      <c r="A431" s="63"/>
      <c r="B431" s="51"/>
      <c r="C431" s="543" t="s">
        <v>75</v>
      </c>
      <c r="D431" s="543"/>
      <c r="E431" s="543"/>
      <c r="F431" s="54"/>
      <c r="G431" s="55"/>
      <c r="H431" s="55"/>
      <c r="I431" s="55"/>
      <c r="J431" s="66"/>
      <c r="K431" s="55"/>
      <c r="L431" s="56">
        <v>94.99</v>
      </c>
      <c r="M431" s="55"/>
      <c r="N431" s="59">
        <v>4252.7</v>
      </c>
      <c r="AI431" s="40"/>
      <c r="AJ431" s="49"/>
      <c r="AM431" s="3" t="s">
        <v>75</v>
      </c>
      <c r="AO431" s="49"/>
      <c r="AR431" s="49"/>
      <c r="AS431" s="49"/>
    </row>
    <row r="432" spans="1:45" s="4" customFormat="1" ht="23.25" x14ac:dyDescent="0.25">
      <c r="A432" s="63"/>
      <c r="B432" s="51" t="s">
        <v>76</v>
      </c>
      <c r="C432" s="543" t="s">
        <v>77</v>
      </c>
      <c r="D432" s="543"/>
      <c r="E432" s="543"/>
      <c r="F432" s="54" t="s">
        <v>78</v>
      </c>
      <c r="G432" s="61">
        <v>95</v>
      </c>
      <c r="H432" s="55"/>
      <c r="I432" s="61">
        <v>95</v>
      </c>
      <c r="J432" s="66"/>
      <c r="K432" s="55"/>
      <c r="L432" s="56">
        <v>90.24</v>
      </c>
      <c r="M432" s="55"/>
      <c r="N432" s="59">
        <v>4040.07</v>
      </c>
      <c r="AI432" s="40"/>
      <c r="AJ432" s="49"/>
      <c r="AM432" s="3" t="s">
        <v>77</v>
      </c>
      <c r="AO432" s="49"/>
      <c r="AR432" s="49"/>
      <c r="AS432" s="49"/>
    </row>
    <row r="433" spans="1:45" s="4" customFormat="1" ht="23.25" x14ac:dyDescent="0.25">
      <c r="A433" s="63"/>
      <c r="B433" s="51" t="s">
        <v>79</v>
      </c>
      <c r="C433" s="543" t="s">
        <v>80</v>
      </c>
      <c r="D433" s="543"/>
      <c r="E433" s="543"/>
      <c r="F433" s="54" t="s">
        <v>78</v>
      </c>
      <c r="G433" s="61">
        <v>45</v>
      </c>
      <c r="H433" s="55"/>
      <c r="I433" s="61">
        <v>45</v>
      </c>
      <c r="J433" s="66"/>
      <c r="K433" s="55"/>
      <c r="L433" s="56">
        <v>42.75</v>
      </c>
      <c r="M433" s="55"/>
      <c r="N433" s="59">
        <v>1913.72</v>
      </c>
      <c r="AI433" s="40"/>
      <c r="AJ433" s="49"/>
      <c r="AM433" s="3" t="s">
        <v>80</v>
      </c>
      <c r="AO433" s="49"/>
      <c r="AR433" s="49"/>
      <c r="AS433" s="49"/>
    </row>
    <row r="434" spans="1:45" s="4" customFormat="1" ht="15" x14ac:dyDescent="0.25">
      <c r="A434" s="72"/>
      <c r="B434" s="73"/>
      <c r="C434" s="542" t="s">
        <v>81</v>
      </c>
      <c r="D434" s="542"/>
      <c r="E434" s="542"/>
      <c r="F434" s="43"/>
      <c r="G434" s="44"/>
      <c r="H434" s="44"/>
      <c r="I434" s="44"/>
      <c r="J434" s="47"/>
      <c r="K434" s="44"/>
      <c r="L434" s="74">
        <v>706.63</v>
      </c>
      <c r="M434" s="69"/>
      <c r="N434" s="75">
        <v>14112.27</v>
      </c>
      <c r="AI434" s="40"/>
      <c r="AJ434" s="49"/>
      <c r="AO434" s="49" t="s">
        <v>81</v>
      </c>
      <c r="AR434" s="49"/>
      <c r="AS434" s="49"/>
    </row>
    <row r="435" spans="1:45" s="4" customFormat="1" ht="23.25" x14ac:dyDescent="0.25">
      <c r="A435" s="41" t="s">
        <v>273</v>
      </c>
      <c r="B435" s="42" t="s">
        <v>274</v>
      </c>
      <c r="C435" s="542" t="s">
        <v>275</v>
      </c>
      <c r="D435" s="542"/>
      <c r="E435" s="542"/>
      <c r="F435" s="43" t="s">
        <v>191</v>
      </c>
      <c r="G435" s="44">
        <v>-0.02</v>
      </c>
      <c r="H435" s="45">
        <v>1</v>
      </c>
      <c r="I435" s="46">
        <v>-0.02</v>
      </c>
      <c r="J435" s="80">
        <v>14400</v>
      </c>
      <c r="K435" s="44"/>
      <c r="L435" s="74">
        <v>-288</v>
      </c>
      <c r="M435" s="46">
        <v>8.16</v>
      </c>
      <c r="N435" s="75">
        <v>-2350.08</v>
      </c>
      <c r="AI435" s="40"/>
      <c r="AJ435" s="49" t="s">
        <v>275</v>
      </c>
      <c r="AO435" s="49"/>
      <c r="AR435" s="49"/>
      <c r="AS435" s="49"/>
    </row>
    <row r="436" spans="1:45" s="4" customFormat="1" ht="15" x14ac:dyDescent="0.25">
      <c r="A436" s="72"/>
      <c r="B436" s="73"/>
      <c r="C436" s="542" t="s">
        <v>81</v>
      </c>
      <c r="D436" s="542"/>
      <c r="E436" s="542"/>
      <c r="F436" s="43"/>
      <c r="G436" s="44"/>
      <c r="H436" s="44"/>
      <c r="I436" s="44"/>
      <c r="J436" s="47"/>
      <c r="K436" s="44"/>
      <c r="L436" s="74">
        <v>-288</v>
      </c>
      <c r="M436" s="69"/>
      <c r="N436" s="75">
        <v>-2350.08</v>
      </c>
      <c r="AI436" s="40"/>
      <c r="AJ436" s="49"/>
      <c r="AO436" s="49" t="s">
        <v>81</v>
      </c>
      <c r="AR436" s="49"/>
      <c r="AS436" s="49"/>
    </row>
    <row r="437" spans="1:45" s="4" customFormat="1" ht="23.25" x14ac:dyDescent="0.25">
      <c r="A437" s="41" t="s">
        <v>276</v>
      </c>
      <c r="B437" s="42" t="s">
        <v>277</v>
      </c>
      <c r="C437" s="542" t="s">
        <v>278</v>
      </c>
      <c r="D437" s="542"/>
      <c r="E437" s="542"/>
      <c r="F437" s="43" t="s">
        <v>115</v>
      </c>
      <c r="G437" s="44">
        <v>5</v>
      </c>
      <c r="H437" s="45">
        <v>1</v>
      </c>
      <c r="I437" s="45">
        <v>5</v>
      </c>
      <c r="J437" s="74">
        <v>326.8</v>
      </c>
      <c r="K437" s="93">
        <v>1.04236</v>
      </c>
      <c r="L437" s="80">
        <v>1703.22</v>
      </c>
      <c r="M437" s="46">
        <v>8.16</v>
      </c>
      <c r="N437" s="75">
        <v>13898.28</v>
      </c>
      <c r="AI437" s="40"/>
      <c r="AJ437" s="49" t="s">
        <v>278</v>
      </c>
      <c r="AO437" s="49"/>
      <c r="AR437" s="49"/>
      <c r="AS437" s="49"/>
    </row>
    <row r="438" spans="1:45" s="4" customFormat="1" ht="15" x14ac:dyDescent="0.25">
      <c r="A438" s="67"/>
      <c r="B438" s="53"/>
      <c r="C438" s="543" t="s">
        <v>279</v>
      </c>
      <c r="D438" s="543"/>
      <c r="E438" s="543"/>
      <c r="F438" s="543"/>
      <c r="G438" s="543"/>
      <c r="H438" s="543"/>
      <c r="I438" s="543"/>
      <c r="J438" s="543"/>
      <c r="K438" s="543"/>
      <c r="L438" s="543"/>
      <c r="M438" s="543"/>
      <c r="N438" s="544"/>
      <c r="AI438" s="40"/>
      <c r="AJ438" s="49"/>
      <c r="AO438" s="49"/>
      <c r="AQ438" s="3" t="s">
        <v>279</v>
      </c>
      <c r="AR438" s="49"/>
      <c r="AS438" s="49"/>
    </row>
    <row r="439" spans="1:45" s="4" customFormat="1" ht="15" x14ac:dyDescent="0.25">
      <c r="A439" s="50"/>
      <c r="B439" s="51"/>
      <c r="C439" s="545" t="s">
        <v>145</v>
      </c>
      <c r="D439" s="545"/>
      <c r="E439" s="545"/>
      <c r="F439" s="545"/>
      <c r="G439" s="545"/>
      <c r="H439" s="545"/>
      <c r="I439" s="545"/>
      <c r="J439" s="545"/>
      <c r="K439" s="545"/>
      <c r="L439" s="545"/>
      <c r="M439" s="545"/>
      <c r="N439" s="546"/>
      <c r="AI439" s="40"/>
      <c r="AJ439" s="49"/>
      <c r="AK439" s="3" t="s">
        <v>145</v>
      </c>
      <c r="AO439" s="49"/>
      <c r="AR439" s="49"/>
      <c r="AS439" s="49"/>
    </row>
    <row r="440" spans="1:45" s="4" customFormat="1" ht="15" x14ac:dyDescent="0.25">
      <c r="A440" s="50"/>
      <c r="B440" s="51"/>
      <c r="C440" s="545" t="s">
        <v>127</v>
      </c>
      <c r="D440" s="545"/>
      <c r="E440" s="545"/>
      <c r="F440" s="545"/>
      <c r="G440" s="545"/>
      <c r="H440" s="545"/>
      <c r="I440" s="545"/>
      <c r="J440" s="545"/>
      <c r="K440" s="545"/>
      <c r="L440" s="545"/>
      <c r="M440" s="545"/>
      <c r="N440" s="546"/>
      <c r="AI440" s="40"/>
      <c r="AJ440" s="49"/>
      <c r="AK440" s="3" t="s">
        <v>127</v>
      </c>
      <c r="AO440" s="49"/>
      <c r="AR440" s="49"/>
      <c r="AS440" s="49"/>
    </row>
    <row r="441" spans="1:45" s="4" customFormat="1" ht="15" x14ac:dyDescent="0.25">
      <c r="A441" s="72"/>
      <c r="B441" s="73"/>
      <c r="C441" s="542" t="s">
        <v>81</v>
      </c>
      <c r="D441" s="542"/>
      <c r="E441" s="542"/>
      <c r="F441" s="43"/>
      <c r="G441" s="44"/>
      <c r="H441" s="44"/>
      <c r="I441" s="44"/>
      <c r="J441" s="47"/>
      <c r="K441" s="44"/>
      <c r="L441" s="80">
        <v>1703.22</v>
      </c>
      <c r="M441" s="69"/>
      <c r="N441" s="75">
        <v>13898.28</v>
      </c>
      <c r="AI441" s="40"/>
      <c r="AJ441" s="49"/>
      <c r="AO441" s="49" t="s">
        <v>81</v>
      </c>
      <c r="AR441" s="49"/>
      <c r="AS441" s="49"/>
    </row>
    <row r="442" spans="1:45" s="4" customFormat="1" ht="45.75" x14ac:dyDescent="0.25">
      <c r="A442" s="41" t="s">
        <v>280</v>
      </c>
      <c r="B442" s="42" t="s">
        <v>281</v>
      </c>
      <c r="C442" s="542" t="s">
        <v>282</v>
      </c>
      <c r="D442" s="542"/>
      <c r="E442" s="542"/>
      <c r="F442" s="43" t="s">
        <v>115</v>
      </c>
      <c r="G442" s="44">
        <v>5</v>
      </c>
      <c r="H442" s="45">
        <v>1</v>
      </c>
      <c r="I442" s="45">
        <v>5</v>
      </c>
      <c r="J442" s="47"/>
      <c r="K442" s="44"/>
      <c r="L442" s="47"/>
      <c r="M442" s="44"/>
      <c r="N442" s="48"/>
      <c r="AI442" s="40"/>
      <c r="AJ442" s="49" t="s">
        <v>282</v>
      </c>
      <c r="AO442" s="49"/>
      <c r="AR442" s="49"/>
      <c r="AS442" s="49"/>
    </row>
    <row r="443" spans="1:45" s="4" customFormat="1" ht="68.25" x14ac:dyDescent="0.25">
      <c r="A443" s="50"/>
      <c r="B443" s="51" t="s">
        <v>62</v>
      </c>
      <c r="C443" s="545" t="s">
        <v>63</v>
      </c>
      <c r="D443" s="545"/>
      <c r="E443" s="545"/>
      <c r="F443" s="545"/>
      <c r="G443" s="545"/>
      <c r="H443" s="545"/>
      <c r="I443" s="545"/>
      <c r="J443" s="545"/>
      <c r="K443" s="545"/>
      <c r="L443" s="545"/>
      <c r="M443" s="545"/>
      <c r="N443" s="546"/>
      <c r="AI443" s="40"/>
      <c r="AJ443" s="49"/>
      <c r="AK443" s="3" t="s">
        <v>63</v>
      </c>
      <c r="AO443" s="49"/>
      <c r="AR443" s="49"/>
      <c r="AS443" s="49"/>
    </row>
    <row r="444" spans="1:45" s="4" customFormat="1" ht="15" x14ac:dyDescent="0.25">
      <c r="A444" s="52"/>
      <c r="B444" s="51" t="s">
        <v>56</v>
      </c>
      <c r="C444" s="543" t="s">
        <v>64</v>
      </c>
      <c r="D444" s="543"/>
      <c r="E444" s="543"/>
      <c r="F444" s="54"/>
      <c r="G444" s="55"/>
      <c r="H444" s="55"/>
      <c r="I444" s="55"/>
      <c r="J444" s="56">
        <v>3.36</v>
      </c>
      <c r="K444" s="58">
        <v>1.1499999999999999</v>
      </c>
      <c r="L444" s="56">
        <v>19.32</v>
      </c>
      <c r="M444" s="58">
        <v>44.77</v>
      </c>
      <c r="N444" s="60">
        <v>864.96</v>
      </c>
      <c r="AI444" s="40"/>
      <c r="AJ444" s="49"/>
      <c r="AL444" s="3" t="s">
        <v>64</v>
      </c>
      <c r="AO444" s="49"/>
      <c r="AR444" s="49"/>
      <c r="AS444" s="49"/>
    </row>
    <row r="445" spans="1:45" s="4" customFormat="1" ht="15" x14ac:dyDescent="0.25">
      <c r="A445" s="52"/>
      <c r="B445" s="51" t="s">
        <v>69</v>
      </c>
      <c r="C445" s="543" t="s">
        <v>70</v>
      </c>
      <c r="D445" s="543"/>
      <c r="E445" s="543"/>
      <c r="F445" s="54"/>
      <c r="G445" s="55"/>
      <c r="H445" s="55"/>
      <c r="I445" s="55"/>
      <c r="J445" s="56">
        <v>92.48</v>
      </c>
      <c r="K445" s="55"/>
      <c r="L445" s="56">
        <v>462.4</v>
      </c>
      <c r="M445" s="58">
        <v>8.16</v>
      </c>
      <c r="N445" s="59">
        <v>3773.18</v>
      </c>
      <c r="AI445" s="40"/>
      <c r="AJ445" s="49"/>
      <c r="AL445" s="3" t="s">
        <v>70</v>
      </c>
      <c r="AO445" s="49"/>
      <c r="AR445" s="49"/>
      <c r="AS445" s="49"/>
    </row>
    <row r="446" spans="1:45" s="4" customFormat="1" ht="15" x14ac:dyDescent="0.25">
      <c r="A446" s="63"/>
      <c r="B446" s="51"/>
      <c r="C446" s="543" t="s">
        <v>71</v>
      </c>
      <c r="D446" s="543"/>
      <c r="E446" s="543"/>
      <c r="F446" s="54" t="s">
        <v>72</v>
      </c>
      <c r="G446" s="58">
        <v>0.37</v>
      </c>
      <c r="H446" s="58">
        <v>1.1499999999999999</v>
      </c>
      <c r="I446" s="65">
        <v>2.1274999999999999</v>
      </c>
      <c r="J446" s="66"/>
      <c r="K446" s="55"/>
      <c r="L446" s="66"/>
      <c r="M446" s="55"/>
      <c r="N446" s="62"/>
      <c r="AI446" s="40"/>
      <c r="AJ446" s="49"/>
      <c r="AM446" s="3" t="s">
        <v>71</v>
      </c>
      <c r="AO446" s="49"/>
      <c r="AR446" s="49"/>
      <c r="AS446" s="49"/>
    </row>
    <row r="447" spans="1:45" s="4" customFormat="1" ht="15" x14ac:dyDescent="0.25">
      <c r="A447" s="67"/>
      <c r="B447" s="51"/>
      <c r="C447" s="547" t="s">
        <v>74</v>
      </c>
      <c r="D447" s="547"/>
      <c r="E447" s="547"/>
      <c r="F447" s="68"/>
      <c r="G447" s="69"/>
      <c r="H447" s="69"/>
      <c r="I447" s="69"/>
      <c r="J447" s="70">
        <v>95.84</v>
      </c>
      <c r="K447" s="69"/>
      <c r="L447" s="70">
        <v>481.72</v>
      </c>
      <c r="M447" s="69"/>
      <c r="N447" s="71">
        <v>4638.1400000000003</v>
      </c>
      <c r="AI447" s="40"/>
      <c r="AJ447" s="49"/>
      <c r="AN447" s="3" t="s">
        <v>74</v>
      </c>
      <c r="AO447" s="49"/>
      <c r="AR447" s="49"/>
      <c r="AS447" s="49"/>
    </row>
    <row r="448" spans="1:45" s="4" customFormat="1" ht="15" x14ac:dyDescent="0.25">
      <c r="A448" s="63"/>
      <c r="B448" s="51"/>
      <c r="C448" s="543" t="s">
        <v>75</v>
      </c>
      <c r="D448" s="543"/>
      <c r="E448" s="543"/>
      <c r="F448" s="54"/>
      <c r="G448" s="55"/>
      <c r="H448" s="55"/>
      <c r="I448" s="55"/>
      <c r="J448" s="66"/>
      <c r="K448" s="55"/>
      <c r="L448" s="56">
        <v>19.32</v>
      </c>
      <c r="M448" s="55"/>
      <c r="N448" s="60">
        <v>864.96</v>
      </c>
      <c r="AI448" s="40"/>
      <c r="AJ448" s="49"/>
      <c r="AM448" s="3" t="s">
        <v>75</v>
      </c>
      <c r="AO448" s="49"/>
      <c r="AR448" s="49"/>
      <c r="AS448" s="49"/>
    </row>
    <row r="449" spans="1:45" s="4" customFormat="1" ht="23.25" x14ac:dyDescent="0.25">
      <c r="A449" s="63"/>
      <c r="B449" s="51" t="s">
        <v>76</v>
      </c>
      <c r="C449" s="543" t="s">
        <v>77</v>
      </c>
      <c r="D449" s="543"/>
      <c r="E449" s="543"/>
      <c r="F449" s="54" t="s">
        <v>78</v>
      </c>
      <c r="G449" s="61">
        <v>95</v>
      </c>
      <c r="H449" s="55"/>
      <c r="I449" s="61">
        <v>95</v>
      </c>
      <c r="J449" s="66"/>
      <c r="K449" s="55"/>
      <c r="L449" s="56">
        <v>18.350000000000001</v>
      </c>
      <c r="M449" s="55"/>
      <c r="N449" s="60">
        <v>821.71</v>
      </c>
      <c r="AI449" s="40"/>
      <c r="AJ449" s="49"/>
      <c r="AM449" s="3" t="s">
        <v>77</v>
      </c>
      <c r="AO449" s="49"/>
      <c r="AR449" s="49"/>
      <c r="AS449" s="49"/>
    </row>
    <row r="450" spans="1:45" s="4" customFormat="1" ht="23.25" x14ac:dyDescent="0.25">
      <c r="A450" s="63"/>
      <c r="B450" s="51" t="s">
        <v>79</v>
      </c>
      <c r="C450" s="543" t="s">
        <v>80</v>
      </c>
      <c r="D450" s="543"/>
      <c r="E450" s="543"/>
      <c r="F450" s="54" t="s">
        <v>78</v>
      </c>
      <c r="G450" s="61">
        <v>45</v>
      </c>
      <c r="H450" s="55"/>
      <c r="I450" s="61">
        <v>45</v>
      </c>
      <c r="J450" s="66"/>
      <c r="K450" s="55"/>
      <c r="L450" s="56">
        <v>8.69</v>
      </c>
      <c r="M450" s="55"/>
      <c r="N450" s="60">
        <v>389.23</v>
      </c>
      <c r="AI450" s="40"/>
      <c r="AJ450" s="49"/>
      <c r="AM450" s="3" t="s">
        <v>80</v>
      </c>
      <c r="AO450" s="49"/>
      <c r="AR450" s="49"/>
      <c r="AS450" s="49"/>
    </row>
    <row r="451" spans="1:45" s="4" customFormat="1" ht="15" x14ac:dyDescent="0.25">
      <c r="A451" s="72"/>
      <c r="B451" s="73"/>
      <c r="C451" s="542" t="s">
        <v>81</v>
      </c>
      <c r="D451" s="542"/>
      <c r="E451" s="542"/>
      <c r="F451" s="43"/>
      <c r="G451" s="44"/>
      <c r="H451" s="44"/>
      <c r="I451" s="44"/>
      <c r="J451" s="47"/>
      <c r="K451" s="44"/>
      <c r="L451" s="74">
        <v>508.76</v>
      </c>
      <c r="M451" s="69"/>
      <c r="N451" s="75">
        <v>5849.08</v>
      </c>
      <c r="AI451" s="40"/>
      <c r="AJ451" s="49"/>
      <c r="AO451" s="49" t="s">
        <v>81</v>
      </c>
      <c r="AR451" s="49"/>
      <c r="AS451" s="49"/>
    </row>
    <row r="452" spans="1:45" s="4" customFormat="1" ht="23.25" x14ac:dyDescent="0.25">
      <c r="A452" s="41" t="s">
        <v>283</v>
      </c>
      <c r="B452" s="42" t="s">
        <v>277</v>
      </c>
      <c r="C452" s="542" t="s">
        <v>284</v>
      </c>
      <c r="D452" s="542"/>
      <c r="E452" s="542"/>
      <c r="F452" s="43" t="s">
        <v>115</v>
      </c>
      <c r="G452" s="44">
        <v>5</v>
      </c>
      <c r="H452" s="45">
        <v>1</v>
      </c>
      <c r="I452" s="45">
        <v>5</v>
      </c>
      <c r="J452" s="74">
        <v>86.81</v>
      </c>
      <c r="K452" s="93">
        <v>1.04236</v>
      </c>
      <c r="L452" s="74">
        <v>452.44</v>
      </c>
      <c r="M452" s="46">
        <v>8.16</v>
      </c>
      <c r="N452" s="75">
        <v>3691.91</v>
      </c>
      <c r="AI452" s="40"/>
      <c r="AJ452" s="49" t="s">
        <v>284</v>
      </c>
      <c r="AO452" s="49"/>
      <c r="AR452" s="49"/>
      <c r="AS452" s="49"/>
    </row>
    <row r="453" spans="1:45" s="4" customFormat="1" ht="15" x14ac:dyDescent="0.25">
      <c r="A453" s="67"/>
      <c r="B453" s="53"/>
      <c r="C453" s="543" t="s">
        <v>285</v>
      </c>
      <c r="D453" s="543"/>
      <c r="E453" s="543"/>
      <c r="F453" s="543"/>
      <c r="G453" s="543"/>
      <c r="H453" s="543"/>
      <c r="I453" s="543"/>
      <c r="J453" s="543"/>
      <c r="K453" s="543"/>
      <c r="L453" s="543"/>
      <c r="M453" s="543"/>
      <c r="N453" s="544"/>
      <c r="AI453" s="40"/>
      <c r="AJ453" s="49"/>
      <c r="AO453" s="49"/>
      <c r="AQ453" s="3" t="s">
        <v>285</v>
      </c>
      <c r="AR453" s="49"/>
      <c r="AS453" s="49"/>
    </row>
    <row r="454" spans="1:45" s="4" customFormat="1" ht="15" x14ac:dyDescent="0.25">
      <c r="A454" s="50"/>
      <c r="B454" s="51"/>
      <c r="C454" s="545" t="s">
        <v>145</v>
      </c>
      <c r="D454" s="545"/>
      <c r="E454" s="545"/>
      <c r="F454" s="545"/>
      <c r="G454" s="545"/>
      <c r="H454" s="545"/>
      <c r="I454" s="545"/>
      <c r="J454" s="545"/>
      <c r="K454" s="545"/>
      <c r="L454" s="545"/>
      <c r="M454" s="545"/>
      <c r="N454" s="546"/>
      <c r="AI454" s="40"/>
      <c r="AJ454" s="49"/>
      <c r="AK454" s="3" t="s">
        <v>145</v>
      </c>
      <c r="AO454" s="49"/>
      <c r="AR454" s="49"/>
      <c r="AS454" s="49"/>
    </row>
    <row r="455" spans="1:45" s="4" customFormat="1" ht="15" x14ac:dyDescent="0.25">
      <c r="A455" s="50"/>
      <c r="B455" s="51"/>
      <c r="C455" s="545" t="s">
        <v>127</v>
      </c>
      <c r="D455" s="545"/>
      <c r="E455" s="545"/>
      <c r="F455" s="545"/>
      <c r="G455" s="545"/>
      <c r="H455" s="545"/>
      <c r="I455" s="545"/>
      <c r="J455" s="545"/>
      <c r="K455" s="545"/>
      <c r="L455" s="545"/>
      <c r="M455" s="545"/>
      <c r="N455" s="546"/>
      <c r="AI455" s="40"/>
      <c r="AJ455" s="49"/>
      <c r="AK455" s="3" t="s">
        <v>127</v>
      </c>
      <c r="AO455" s="49"/>
      <c r="AR455" s="49"/>
      <c r="AS455" s="49"/>
    </row>
    <row r="456" spans="1:45" s="4" customFormat="1" ht="15" x14ac:dyDescent="0.25">
      <c r="A456" s="72"/>
      <c r="B456" s="73"/>
      <c r="C456" s="542" t="s">
        <v>81</v>
      </c>
      <c r="D456" s="542"/>
      <c r="E456" s="542"/>
      <c r="F456" s="43"/>
      <c r="G456" s="44"/>
      <c r="H456" s="44"/>
      <c r="I456" s="44"/>
      <c r="J456" s="47"/>
      <c r="K456" s="44"/>
      <c r="L456" s="74">
        <v>452.44</v>
      </c>
      <c r="M456" s="69"/>
      <c r="N456" s="75">
        <v>3691.91</v>
      </c>
      <c r="AI456" s="40"/>
      <c r="AJ456" s="49"/>
      <c r="AO456" s="49" t="s">
        <v>81</v>
      </c>
      <c r="AR456" s="49"/>
      <c r="AS456" s="49"/>
    </row>
    <row r="457" spans="1:45" s="4" customFormat="1" ht="33.75" x14ac:dyDescent="0.25">
      <c r="A457" s="41" t="s">
        <v>286</v>
      </c>
      <c r="B457" s="42" t="s">
        <v>287</v>
      </c>
      <c r="C457" s="542" t="s">
        <v>288</v>
      </c>
      <c r="D457" s="542"/>
      <c r="E457" s="542"/>
      <c r="F457" s="43" t="s">
        <v>115</v>
      </c>
      <c r="G457" s="44">
        <v>5</v>
      </c>
      <c r="H457" s="45">
        <v>1</v>
      </c>
      <c r="I457" s="45">
        <v>5</v>
      </c>
      <c r="J457" s="80">
        <v>1327.43</v>
      </c>
      <c r="K457" s="93">
        <v>1.04236</v>
      </c>
      <c r="L457" s="80">
        <v>6918.3</v>
      </c>
      <c r="M457" s="46">
        <v>5.65</v>
      </c>
      <c r="N457" s="75">
        <v>39088.400000000001</v>
      </c>
      <c r="AI457" s="40"/>
      <c r="AJ457" s="49" t="s">
        <v>288</v>
      </c>
      <c r="AO457" s="49"/>
      <c r="AR457" s="49"/>
      <c r="AS457" s="49"/>
    </row>
    <row r="458" spans="1:45" s="4" customFormat="1" ht="15" x14ac:dyDescent="0.25">
      <c r="A458" s="67"/>
      <c r="B458" s="53"/>
      <c r="C458" s="543" t="s">
        <v>289</v>
      </c>
      <c r="D458" s="543"/>
      <c r="E458" s="543"/>
      <c r="F458" s="543"/>
      <c r="G458" s="543"/>
      <c r="H458" s="543"/>
      <c r="I458" s="543"/>
      <c r="J458" s="543"/>
      <c r="K458" s="543"/>
      <c r="L458" s="543"/>
      <c r="M458" s="543"/>
      <c r="N458" s="544"/>
      <c r="AI458" s="40"/>
      <c r="AJ458" s="49"/>
      <c r="AO458" s="49"/>
      <c r="AQ458" s="3" t="s">
        <v>289</v>
      </c>
      <c r="AR458" s="49"/>
      <c r="AS458" s="49"/>
    </row>
    <row r="459" spans="1:45" s="4" customFormat="1" ht="15" x14ac:dyDescent="0.25">
      <c r="A459" s="50"/>
      <c r="B459" s="51"/>
      <c r="C459" s="545" t="s">
        <v>145</v>
      </c>
      <c r="D459" s="545"/>
      <c r="E459" s="545"/>
      <c r="F459" s="545"/>
      <c r="G459" s="545"/>
      <c r="H459" s="545"/>
      <c r="I459" s="545"/>
      <c r="J459" s="545"/>
      <c r="K459" s="545"/>
      <c r="L459" s="545"/>
      <c r="M459" s="545"/>
      <c r="N459" s="546"/>
      <c r="AI459" s="40"/>
      <c r="AJ459" s="49"/>
      <c r="AK459" s="3" t="s">
        <v>145</v>
      </c>
      <c r="AO459" s="49"/>
      <c r="AR459" s="49"/>
      <c r="AS459" s="49"/>
    </row>
    <row r="460" spans="1:45" s="4" customFormat="1" ht="15" x14ac:dyDescent="0.25">
      <c r="A460" s="50"/>
      <c r="B460" s="51"/>
      <c r="C460" s="545" t="s">
        <v>127</v>
      </c>
      <c r="D460" s="545"/>
      <c r="E460" s="545"/>
      <c r="F460" s="545"/>
      <c r="G460" s="545"/>
      <c r="H460" s="545"/>
      <c r="I460" s="545"/>
      <c r="J460" s="545"/>
      <c r="K460" s="545"/>
      <c r="L460" s="545"/>
      <c r="M460" s="545"/>
      <c r="N460" s="546"/>
      <c r="AI460" s="40"/>
      <c r="AJ460" s="49"/>
      <c r="AK460" s="3" t="s">
        <v>127</v>
      </c>
      <c r="AO460" s="49"/>
      <c r="AR460" s="49"/>
      <c r="AS460" s="49"/>
    </row>
    <row r="461" spans="1:45" s="4" customFormat="1" ht="15" x14ac:dyDescent="0.25">
      <c r="A461" s="72"/>
      <c r="B461" s="73"/>
      <c r="C461" s="542" t="s">
        <v>81</v>
      </c>
      <c r="D461" s="542"/>
      <c r="E461" s="542"/>
      <c r="F461" s="43"/>
      <c r="G461" s="44"/>
      <c r="H461" s="44"/>
      <c r="I461" s="44"/>
      <c r="J461" s="47"/>
      <c r="K461" s="44"/>
      <c r="L461" s="80">
        <v>6918.3</v>
      </c>
      <c r="M461" s="69"/>
      <c r="N461" s="75">
        <v>39088.400000000001</v>
      </c>
      <c r="AI461" s="40"/>
      <c r="AJ461" s="49"/>
      <c r="AO461" s="49" t="s">
        <v>81</v>
      </c>
      <c r="AR461" s="49"/>
      <c r="AS461" s="49"/>
    </row>
    <row r="462" spans="1:45" s="4" customFormat="1" ht="15" x14ac:dyDescent="0.25">
      <c r="A462" s="83"/>
      <c r="B462" s="84"/>
      <c r="C462" s="84"/>
      <c r="D462" s="84"/>
      <c r="E462" s="84"/>
      <c r="F462" s="85"/>
      <c r="G462" s="85"/>
      <c r="H462" s="85"/>
      <c r="I462" s="85"/>
      <c r="J462" s="86"/>
      <c r="K462" s="85"/>
      <c r="L462" s="86"/>
      <c r="M462" s="55"/>
      <c r="N462" s="86"/>
      <c r="AI462" s="40"/>
      <c r="AJ462" s="49"/>
      <c r="AO462" s="49"/>
      <c r="AR462" s="49"/>
      <c r="AS462" s="49"/>
    </row>
    <row r="463" spans="1:45" s="4" customFormat="1" ht="15" x14ac:dyDescent="0.25">
      <c r="A463" s="87"/>
      <c r="B463" s="88"/>
      <c r="C463" s="542" t="s">
        <v>290</v>
      </c>
      <c r="D463" s="542"/>
      <c r="E463" s="542"/>
      <c r="F463" s="542"/>
      <c r="G463" s="542"/>
      <c r="H463" s="542"/>
      <c r="I463" s="542"/>
      <c r="J463" s="542"/>
      <c r="K463" s="542"/>
      <c r="L463" s="89">
        <v>10001.35</v>
      </c>
      <c r="M463" s="90"/>
      <c r="N463" s="91">
        <v>74289.86</v>
      </c>
      <c r="AI463" s="40"/>
      <c r="AJ463" s="49"/>
      <c r="AO463" s="49"/>
      <c r="AR463" s="49" t="s">
        <v>290</v>
      </c>
      <c r="AS463" s="49"/>
    </row>
    <row r="464" spans="1:45" s="4" customFormat="1" ht="11.25" hidden="1" customHeight="1" x14ac:dyDescent="0.25"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6"/>
      <c r="M464" s="96"/>
      <c r="N464" s="96"/>
    </row>
    <row r="465" spans="1:47" s="4" customFormat="1" ht="15" x14ac:dyDescent="0.25">
      <c r="A465" s="87"/>
      <c r="B465" s="88"/>
      <c r="C465" s="542" t="s">
        <v>291</v>
      </c>
      <c r="D465" s="542"/>
      <c r="E465" s="542"/>
      <c r="F465" s="542"/>
      <c r="G465" s="542"/>
      <c r="H465" s="542"/>
      <c r="I465" s="542"/>
      <c r="J465" s="542"/>
      <c r="K465" s="542"/>
      <c r="L465" s="97"/>
      <c r="M465" s="90"/>
      <c r="N465" s="98"/>
      <c r="AT465" s="49" t="s">
        <v>291</v>
      </c>
    </row>
    <row r="466" spans="1:47" s="4" customFormat="1" ht="16.5" x14ac:dyDescent="0.3">
      <c r="A466" s="99"/>
      <c r="B466" s="51"/>
      <c r="C466" s="543" t="s">
        <v>292</v>
      </c>
      <c r="D466" s="543"/>
      <c r="E466" s="543"/>
      <c r="F466" s="543"/>
      <c r="G466" s="543"/>
      <c r="H466" s="543"/>
      <c r="I466" s="543"/>
      <c r="J466" s="543"/>
      <c r="K466" s="543"/>
      <c r="L466" s="100">
        <v>414262.37</v>
      </c>
      <c r="M466" s="101"/>
      <c r="N466" s="102">
        <v>3596266.62</v>
      </c>
      <c r="O466" s="103"/>
      <c r="P466" s="103"/>
      <c r="Q466" s="103"/>
      <c r="AT466" s="49"/>
      <c r="AU466" s="3" t="s">
        <v>292</v>
      </c>
    </row>
    <row r="467" spans="1:47" s="4" customFormat="1" ht="16.5" x14ac:dyDescent="0.3">
      <c r="A467" s="99"/>
      <c r="B467" s="51"/>
      <c r="C467" s="543" t="s">
        <v>293</v>
      </c>
      <c r="D467" s="543"/>
      <c r="E467" s="543"/>
      <c r="F467" s="543"/>
      <c r="G467" s="543"/>
      <c r="H467" s="543"/>
      <c r="I467" s="543"/>
      <c r="J467" s="543"/>
      <c r="K467" s="543"/>
      <c r="L467" s="104"/>
      <c r="M467" s="101"/>
      <c r="N467" s="105"/>
      <c r="O467" s="103"/>
      <c r="P467" s="103"/>
      <c r="Q467" s="103"/>
      <c r="AT467" s="49"/>
      <c r="AU467" s="3" t="s">
        <v>293</v>
      </c>
    </row>
    <row r="468" spans="1:47" s="4" customFormat="1" ht="16.5" x14ac:dyDescent="0.3">
      <c r="A468" s="99"/>
      <c r="B468" s="51"/>
      <c r="C468" s="543" t="s">
        <v>294</v>
      </c>
      <c r="D468" s="543"/>
      <c r="E468" s="543"/>
      <c r="F468" s="543"/>
      <c r="G468" s="543"/>
      <c r="H468" s="543"/>
      <c r="I468" s="543"/>
      <c r="J468" s="543"/>
      <c r="K468" s="543"/>
      <c r="L468" s="100">
        <v>5267.72</v>
      </c>
      <c r="M468" s="101"/>
      <c r="N468" s="102">
        <v>235835.84</v>
      </c>
      <c r="O468" s="103"/>
      <c r="P468" s="103"/>
      <c r="Q468" s="103"/>
      <c r="AT468" s="49"/>
      <c r="AU468" s="3" t="s">
        <v>294</v>
      </c>
    </row>
    <row r="469" spans="1:47" s="4" customFormat="1" ht="16.5" x14ac:dyDescent="0.3">
      <c r="A469" s="99"/>
      <c r="B469" s="51"/>
      <c r="C469" s="543" t="s">
        <v>295</v>
      </c>
      <c r="D469" s="543"/>
      <c r="E469" s="543"/>
      <c r="F469" s="543"/>
      <c r="G469" s="543"/>
      <c r="H469" s="543"/>
      <c r="I469" s="543"/>
      <c r="J469" s="543"/>
      <c r="K469" s="543"/>
      <c r="L469" s="100">
        <v>22276.45</v>
      </c>
      <c r="M469" s="101"/>
      <c r="N469" s="102">
        <v>290784.24</v>
      </c>
      <c r="O469" s="103"/>
      <c r="P469" s="103"/>
      <c r="Q469" s="103"/>
      <c r="AT469" s="49"/>
      <c r="AU469" s="3" t="s">
        <v>295</v>
      </c>
    </row>
    <row r="470" spans="1:47" s="4" customFormat="1" ht="16.5" x14ac:dyDescent="0.3">
      <c r="A470" s="99"/>
      <c r="B470" s="51"/>
      <c r="C470" s="543" t="s">
        <v>296</v>
      </c>
      <c r="D470" s="543"/>
      <c r="E470" s="543"/>
      <c r="F470" s="543"/>
      <c r="G470" s="543"/>
      <c r="H470" s="543"/>
      <c r="I470" s="543"/>
      <c r="J470" s="543"/>
      <c r="K470" s="543"/>
      <c r="L470" s="100">
        <v>1697.24</v>
      </c>
      <c r="M470" s="101"/>
      <c r="N470" s="102">
        <v>75985.440000000002</v>
      </c>
      <c r="O470" s="103"/>
      <c r="P470" s="103"/>
      <c r="Q470" s="103"/>
      <c r="AT470" s="49"/>
      <c r="AU470" s="3" t="s">
        <v>296</v>
      </c>
    </row>
    <row r="471" spans="1:47" s="4" customFormat="1" ht="16.5" x14ac:dyDescent="0.3">
      <c r="A471" s="99"/>
      <c r="B471" s="51"/>
      <c r="C471" s="543" t="s">
        <v>297</v>
      </c>
      <c r="D471" s="543"/>
      <c r="E471" s="543"/>
      <c r="F471" s="543"/>
      <c r="G471" s="543"/>
      <c r="H471" s="543"/>
      <c r="I471" s="543"/>
      <c r="J471" s="543"/>
      <c r="K471" s="543"/>
      <c r="L471" s="100">
        <v>386718.2</v>
      </c>
      <c r="M471" s="101"/>
      <c r="N471" s="102">
        <v>3069646.54</v>
      </c>
      <c r="O471" s="103"/>
      <c r="P471" s="103"/>
      <c r="Q471" s="103"/>
      <c r="AT471" s="49"/>
      <c r="AU471" s="3" t="s">
        <v>297</v>
      </c>
    </row>
    <row r="472" spans="1:47" s="4" customFormat="1" ht="16.5" x14ac:dyDescent="0.3">
      <c r="A472" s="99"/>
      <c r="B472" s="51"/>
      <c r="C472" s="543" t="s">
        <v>298</v>
      </c>
      <c r="D472" s="543"/>
      <c r="E472" s="543"/>
      <c r="F472" s="543"/>
      <c r="G472" s="543"/>
      <c r="H472" s="543"/>
      <c r="I472" s="543"/>
      <c r="J472" s="543"/>
      <c r="K472" s="543"/>
      <c r="L472" s="100">
        <v>183260.05</v>
      </c>
      <c r="M472" s="101"/>
      <c r="N472" s="102">
        <v>1953877.24</v>
      </c>
      <c r="O472" s="103"/>
      <c r="P472" s="103"/>
      <c r="Q472" s="103"/>
      <c r="AT472" s="49"/>
      <c r="AU472" s="3" t="s">
        <v>298</v>
      </c>
    </row>
    <row r="473" spans="1:47" s="4" customFormat="1" ht="16.5" x14ac:dyDescent="0.3">
      <c r="A473" s="99"/>
      <c r="B473" s="51"/>
      <c r="C473" s="543" t="s">
        <v>293</v>
      </c>
      <c r="D473" s="543"/>
      <c r="E473" s="543"/>
      <c r="F473" s="543"/>
      <c r="G473" s="543"/>
      <c r="H473" s="543"/>
      <c r="I473" s="543"/>
      <c r="J473" s="543"/>
      <c r="K473" s="543"/>
      <c r="L473" s="104"/>
      <c r="M473" s="101"/>
      <c r="N473" s="105"/>
      <c r="O473" s="103"/>
      <c r="P473" s="103"/>
      <c r="Q473" s="103"/>
      <c r="AT473" s="49"/>
      <c r="AU473" s="3" t="s">
        <v>293</v>
      </c>
    </row>
    <row r="474" spans="1:47" s="4" customFormat="1" ht="16.5" x14ac:dyDescent="0.3">
      <c r="A474" s="99"/>
      <c r="B474" s="51"/>
      <c r="C474" s="543" t="s">
        <v>299</v>
      </c>
      <c r="D474" s="543"/>
      <c r="E474" s="543"/>
      <c r="F474" s="543"/>
      <c r="G474" s="543"/>
      <c r="H474" s="543"/>
      <c r="I474" s="543"/>
      <c r="J474" s="543"/>
      <c r="K474" s="543"/>
      <c r="L474" s="100">
        <v>3296.07</v>
      </c>
      <c r="M474" s="101"/>
      <c r="N474" s="102">
        <v>147565.04999999999</v>
      </c>
      <c r="O474" s="103"/>
      <c r="P474" s="103"/>
      <c r="Q474" s="103"/>
      <c r="AT474" s="49"/>
      <c r="AU474" s="3" t="s">
        <v>299</v>
      </c>
    </row>
    <row r="475" spans="1:47" s="4" customFormat="1" ht="16.5" x14ac:dyDescent="0.3">
      <c r="A475" s="99"/>
      <c r="B475" s="51"/>
      <c r="C475" s="543" t="s">
        <v>300</v>
      </c>
      <c r="D475" s="543"/>
      <c r="E475" s="543"/>
      <c r="F475" s="543"/>
      <c r="G475" s="543"/>
      <c r="H475" s="543"/>
      <c r="I475" s="543"/>
      <c r="J475" s="543"/>
      <c r="K475" s="543"/>
      <c r="L475" s="100">
        <v>14125.7</v>
      </c>
      <c r="M475" s="101"/>
      <c r="N475" s="102">
        <v>182868.31</v>
      </c>
      <c r="O475" s="103"/>
      <c r="P475" s="103"/>
      <c r="Q475" s="103"/>
      <c r="AT475" s="49"/>
      <c r="AU475" s="3" t="s">
        <v>300</v>
      </c>
    </row>
    <row r="476" spans="1:47" s="4" customFormat="1" ht="16.5" x14ac:dyDescent="0.3">
      <c r="A476" s="99"/>
      <c r="B476" s="51"/>
      <c r="C476" s="543" t="s">
        <v>301</v>
      </c>
      <c r="D476" s="543"/>
      <c r="E476" s="543"/>
      <c r="F476" s="543"/>
      <c r="G476" s="543"/>
      <c r="H476" s="543"/>
      <c r="I476" s="543"/>
      <c r="J476" s="543"/>
      <c r="K476" s="543"/>
      <c r="L476" s="100">
        <v>1222.2</v>
      </c>
      <c r="M476" s="101"/>
      <c r="N476" s="102">
        <v>54717.9</v>
      </c>
      <c r="O476" s="103"/>
      <c r="P476" s="103"/>
      <c r="Q476" s="103"/>
      <c r="AT476" s="49"/>
      <c r="AU476" s="3" t="s">
        <v>301</v>
      </c>
    </row>
    <row r="477" spans="1:47" s="4" customFormat="1" ht="16.5" x14ac:dyDescent="0.3">
      <c r="A477" s="99"/>
      <c r="B477" s="51"/>
      <c r="C477" s="543" t="s">
        <v>302</v>
      </c>
      <c r="D477" s="543"/>
      <c r="E477" s="543"/>
      <c r="F477" s="543"/>
      <c r="G477" s="543"/>
      <c r="H477" s="543"/>
      <c r="I477" s="543"/>
      <c r="J477" s="543"/>
      <c r="K477" s="543"/>
      <c r="L477" s="100">
        <v>158457.70000000001</v>
      </c>
      <c r="M477" s="101"/>
      <c r="N477" s="102">
        <v>1293014.83</v>
      </c>
      <c r="O477" s="103"/>
      <c r="P477" s="103"/>
      <c r="Q477" s="103"/>
      <c r="AT477" s="49"/>
      <c r="AU477" s="3" t="s">
        <v>302</v>
      </c>
    </row>
    <row r="478" spans="1:47" s="4" customFormat="1" ht="16.5" x14ac:dyDescent="0.3">
      <c r="A478" s="99"/>
      <c r="B478" s="51"/>
      <c r="C478" s="543" t="s">
        <v>303</v>
      </c>
      <c r="D478" s="543"/>
      <c r="E478" s="543"/>
      <c r="F478" s="543"/>
      <c r="G478" s="543"/>
      <c r="H478" s="543"/>
      <c r="I478" s="543"/>
      <c r="J478" s="543"/>
      <c r="K478" s="543"/>
      <c r="L478" s="100">
        <v>4892.76</v>
      </c>
      <c r="M478" s="101"/>
      <c r="N478" s="102">
        <v>219048.64</v>
      </c>
      <c r="O478" s="103"/>
      <c r="P478" s="103"/>
      <c r="Q478" s="103"/>
      <c r="AT478" s="49"/>
      <c r="AU478" s="3" t="s">
        <v>303</v>
      </c>
    </row>
    <row r="479" spans="1:47" s="4" customFormat="1" ht="16.5" x14ac:dyDescent="0.3">
      <c r="A479" s="99"/>
      <c r="B479" s="51"/>
      <c r="C479" s="543" t="s">
        <v>304</v>
      </c>
      <c r="D479" s="543"/>
      <c r="E479" s="543"/>
      <c r="F479" s="543"/>
      <c r="G479" s="543"/>
      <c r="H479" s="543"/>
      <c r="I479" s="543"/>
      <c r="J479" s="543"/>
      <c r="K479" s="543"/>
      <c r="L479" s="100">
        <v>2487.8200000000002</v>
      </c>
      <c r="M479" s="101"/>
      <c r="N479" s="102">
        <v>111380.41</v>
      </c>
      <c r="O479" s="103"/>
      <c r="P479" s="103"/>
      <c r="Q479" s="103"/>
      <c r="AT479" s="49"/>
      <c r="AU479" s="3" t="s">
        <v>304</v>
      </c>
    </row>
    <row r="480" spans="1:47" s="4" customFormat="1" ht="16.5" x14ac:dyDescent="0.3">
      <c r="A480" s="99"/>
      <c r="B480" s="51"/>
      <c r="C480" s="543" t="s">
        <v>305</v>
      </c>
      <c r="D480" s="543"/>
      <c r="E480" s="543"/>
      <c r="F480" s="543"/>
      <c r="G480" s="543"/>
      <c r="H480" s="543"/>
      <c r="I480" s="543"/>
      <c r="J480" s="543"/>
      <c r="K480" s="543"/>
      <c r="L480" s="100">
        <v>241808.26</v>
      </c>
      <c r="M480" s="101"/>
      <c r="N480" s="102">
        <v>2126172.1</v>
      </c>
      <c r="O480" s="103"/>
      <c r="P480" s="103"/>
      <c r="Q480" s="103"/>
      <c r="AT480" s="49"/>
      <c r="AU480" s="3" t="s">
        <v>305</v>
      </c>
    </row>
    <row r="481" spans="1:48" s="4" customFormat="1" ht="16.5" x14ac:dyDescent="0.3">
      <c r="A481" s="99"/>
      <c r="B481" s="51"/>
      <c r="C481" s="543" t="s">
        <v>293</v>
      </c>
      <c r="D481" s="543"/>
      <c r="E481" s="543"/>
      <c r="F481" s="543"/>
      <c r="G481" s="543"/>
      <c r="H481" s="543"/>
      <c r="I481" s="543"/>
      <c r="J481" s="543"/>
      <c r="K481" s="543"/>
      <c r="L481" s="104"/>
      <c r="M481" s="101"/>
      <c r="N481" s="105"/>
      <c r="O481" s="103"/>
      <c r="P481" s="103"/>
      <c r="Q481" s="103"/>
      <c r="AT481" s="49"/>
      <c r="AU481" s="3" t="s">
        <v>293</v>
      </c>
    </row>
    <row r="482" spans="1:48" s="4" customFormat="1" ht="16.5" x14ac:dyDescent="0.3">
      <c r="A482" s="99"/>
      <c r="B482" s="51"/>
      <c r="C482" s="543" t="s">
        <v>299</v>
      </c>
      <c r="D482" s="543"/>
      <c r="E482" s="543"/>
      <c r="F482" s="543"/>
      <c r="G482" s="543"/>
      <c r="H482" s="543"/>
      <c r="I482" s="543"/>
      <c r="J482" s="543"/>
      <c r="K482" s="543"/>
      <c r="L482" s="100">
        <v>1971.65</v>
      </c>
      <c r="M482" s="101"/>
      <c r="N482" s="102">
        <v>88270.79</v>
      </c>
      <c r="O482" s="103"/>
      <c r="P482" s="103"/>
      <c r="Q482" s="103"/>
      <c r="AT482" s="49"/>
      <c r="AU482" s="3" t="s">
        <v>299</v>
      </c>
    </row>
    <row r="483" spans="1:48" s="4" customFormat="1" ht="16.5" x14ac:dyDescent="0.3">
      <c r="A483" s="99"/>
      <c r="B483" s="51"/>
      <c r="C483" s="543" t="s">
        <v>300</v>
      </c>
      <c r="D483" s="543"/>
      <c r="E483" s="543"/>
      <c r="F483" s="543"/>
      <c r="G483" s="543"/>
      <c r="H483" s="543"/>
      <c r="I483" s="543"/>
      <c r="J483" s="543"/>
      <c r="K483" s="543"/>
      <c r="L483" s="100">
        <v>8150.75</v>
      </c>
      <c r="M483" s="101"/>
      <c r="N483" s="102">
        <v>107915.93</v>
      </c>
      <c r="O483" s="103"/>
      <c r="P483" s="103"/>
      <c r="Q483" s="103"/>
      <c r="AT483" s="49"/>
      <c r="AU483" s="3" t="s">
        <v>300</v>
      </c>
    </row>
    <row r="484" spans="1:48" s="4" customFormat="1" ht="16.5" x14ac:dyDescent="0.3">
      <c r="A484" s="99"/>
      <c r="B484" s="51"/>
      <c r="C484" s="543" t="s">
        <v>301</v>
      </c>
      <c r="D484" s="543"/>
      <c r="E484" s="543"/>
      <c r="F484" s="543"/>
      <c r="G484" s="543"/>
      <c r="H484" s="543"/>
      <c r="I484" s="543"/>
      <c r="J484" s="543"/>
      <c r="K484" s="543"/>
      <c r="L484" s="106">
        <v>475.04</v>
      </c>
      <c r="M484" s="101"/>
      <c r="N484" s="102">
        <v>21267.54</v>
      </c>
      <c r="O484" s="103"/>
      <c r="P484" s="103"/>
      <c r="Q484" s="103"/>
      <c r="AT484" s="49"/>
      <c r="AU484" s="3" t="s">
        <v>301</v>
      </c>
    </row>
    <row r="485" spans="1:48" s="4" customFormat="1" ht="16.5" x14ac:dyDescent="0.3">
      <c r="A485" s="99"/>
      <c r="B485" s="51"/>
      <c r="C485" s="543" t="s">
        <v>302</v>
      </c>
      <c r="D485" s="543"/>
      <c r="E485" s="543"/>
      <c r="F485" s="543"/>
      <c r="G485" s="543"/>
      <c r="H485" s="543"/>
      <c r="I485" s="543"/>
      <c r="J485" s="543"/>
      <c r="K485" s="543"/>
      <c r="L485" s="100">
        <v>228260.5</v>
      </c>
      <c r="M485" s="101"/>
      <c r="N485" s="102">
        <v>1776631.71</v>
      </c>
      <c r="O485" s="103"/>
      <c r="P485" s="103"/>
      <c r="Q485" s="103"/>
      <c r="AT485" s="49"/>
      <c r="AU485" s="3" t="s">
        <v>302</v>
      </c>
    </row>
    <row r="486" spans="1:48" s="4" customFormat="1" ht="16.5" x14ac:dyDescent="0.3">
      <c r="A486" s="99"/>
      <c r="B486" s="51"/>
      <c r="C486" s="543" t="s">
        <v>303</v>
      </c>
      <c r="D486" s="543"/>
      <c r="E486" s="543"/>
      <c r="F486" s="543"/>
      <c r="G486" s="543"/>
      <c r="H486" s="543"/>
      <c r="I486" s="543"/>
      <c r="J486" s="543"/>
      <c r="K486" s="543"/>
      <c r="L486" s="100">
        <v>2324.35</v>
      </c>
      <c r="M486" s="101"/>
      <c r="N486" s="102">
        <v>104061.43</v>
      </c>
      <c r="O486" s="103"/>
      <c r="P486" s="103"/>
      <c r="Q486" s="103"/>
      <c r="AT486" s="49"/>
      <c r="AU486" s="3" t="s">
        <v>303</v>
      </c>
    </row>
    <row r="487" spans="1:48" s="4" customFormat="1" ht="16.5" x14ac:dyDescent="0.3">
      <c r="A487" s="99"/>
      <c r="B487" s="51"/>
      <c r="C487" s="543" t="s">
        <v>304</v>
      </c>
      <c r="D487" s="543"/>
      <c r="E487" s="543"/>
      <c r="F487" s="543"/>
      <c r="G487" s="543"/>
      <c r="H487" s="543"/>
      <c r="I487" s="543"/>
      <c r="J487" s="543"/>
      <c r="K487" s="543"/>
      <c r="L487" s="100">
        <v>1101.01</v>
      </c>
      <c r="M487" s="101"/>
      <c r="N487" s="102">
        <v>49292.24</v>
      </c>
      <c r="O487" s="103"/>
      <c r="P487" s="103"/>
      <c r="Q487" s="103"/>
      <c r="AT487" s="49"/>
      <c r="AU487" s="3" t="s">
        <v>304</v>
      </c>
    </row>
    <row r="488" spans="1:48" s="4" customFormat="1" ht="16.5" x14ac:dyDescent="0.3">
      <c r="A488" s="99"/>
      <c r="B488" s="107"/>
      <c r="C488" s="548" t="s">
        <v>306</v>
      </c>
      <c r="D488" s="548"/>
      <c r="E488" s="548"/>
      <c r="F488" s="548"/>
      <c r="G488" s="548"/>
      <c r="H488" s="548"/>
      <c r="I488" s="548"/>
      <c r="J488" s="548"/>
      <c r="K488" s="548"/>
      <c r="L488" s="108">
        <v>425068.31</v>
      </c>
      <c r="M488" s="109"/>
      <c r="N488" s="110">
        <v>4080049.34</v>
      </c>
      <c r="O488" s="103"/>
      <c r="P488" s="103"/>
      <c r="Q488" s="103"/>
      <c r="AT488" s="49"/>
      <c r="AV488" s="49" t="s">
        <v>306</v>
      </c>
    </row>
    <row r="489" spans="1:48" s="4" customFormat="1" ht="16.5" x14ac:dyDescent="0.3">
      <c r="A489" s="99"/>
      <c r="B489" s="51"/>
      <c r="C489" s="543" t="s">
        <v>307</v>
      </c>
      <c r="D489" s="543"/>
      <c r="E489" s="543"/>
      <c r="F489" s="543"/>
      <c r="G489" s="543"/>
      <c r="H489" s="543"/>
      <c r="I489" s="543"/>
      <c r="J489" s="543"/>
      <c r="K489" s="543"/>
      <c r="L489" s="100">
        <v>6964.96</v>
      </c>
      <c r="M489" s="101"/>
      <c r="N489" s="102">
        <v>311821.28000000003</v>
      </c>
      <c r="O489" s="103"/>
      <c r="P489" s="103"/>
      <c r="Q489" s="103"/>
      <c r="AT489" s="49"/>
      <c r="AU489" s="3" t="s">
        <v>307</v>
      </c>
      <c r="AV489" s="49"/>
    </row>
    <row r="490" spans="1:48" s="4" customFormat="1" ht="16.5" x14ac:dyDescent="0.3">
      <c r="A490" s="99"/>
      <c r="B490" s="51"/>
      <c r="C490" s="543" t="s">
        <v>308</v>
      </c>
      <c r="D490" s="543"/>
      <c r="E490" s="543"/>
      <c r="F490" s="543"/>
      <c r="G490" s="543"/>
      <c r="H490" s="543"/>
      <c r="I490" s="543"/>
      <c r="J490" s="543"/>
      <c r="K490" s="543"/>
      <c r="L490" s="100">
        <v>7217.11</v>
      </c>
      <c r="M490" s="101"/>
      <c r="N490" s="102">
        <v>323110.07</v>
      </c>
      <c r="O490" s="103"/>
      <c r="P490" s="103"/>
      <c r="Q490" s="103"/>
      <c r="AT490" s="49"/>
      <c r="AU490" s="3" t="s">
        <v>308</v>
      </c>
      <c r="AV490" s="49"/>
    </row>
    <row r="491" spans="1:48" s="4" customFormat="1" ht="16.5" x14ac:dyDescent="0.3">
      <c r="A491" s="99"/>
      <c r="B491" s="51"/>
      <c r="C491" s="543" t="s">
        <v>309</v>
      </c>
      <c r="D491" s="543"/>
      <c r="E491" s="543"/>
      <c r="F491" s="543"/>
      <c r="G491" s="543"/>
      <c r="H491" s="543"/>
      <c r="I491" s="543"/>
      <c r="J491" s="543"/>
      <c r="K491" s="543"/>
      <c r="L491" s="100">
        <v>3588.83</v>
      </c>
      <c r="M491" s="101"/>
      <c r="N491" s="102">
        <v>160672.65</v>
      </c>
      <c r="O491" s="103"/>
      <c r="P491" s="103"/>
      <c r="Q491" s="103"/>
      <c r="AT491" s="49"/>
      <c r="AU491" s="3" t="s">
        <v>309</v>
      </c>
      <c r="AV491" s="49"/>
    </row>
    <row r="492" spans="1:48" s="4" customFormat="1" ht="16.5" x14ac:dyDescent="0.3">
      <c r="A492" s="99"/>
      <c r="B492" s="51"/>
      <c r="C492" s="543" t="s">
        <v>310</v>
      </c>
      <c r="D492" s="543"/>
      <c r="E492" s="543"/>
      <c r="F492" s="543"/>
      <c r="G492" s="543"/>
      <c r="H492" s="543"/>
      <c r="I492" s="543"/>
      <c r="J492" s="543"/>
      <c r="K492" s="543"/>
      <c r="L492" s="100">
        <v>34855.599999999999</v>
      </c>
      <c r="M492" s="101"/>
      <c r="N492" s="102">
        <v>334564.05</v>
      </c>
      <c r="O492" s="103"/>
      <c r="P492" s="103"/>
      <c r="Q492" s="103"/>
      <c r="AT492" s="49"/>
      <c r="AU492" s="3" t="s">
        <v>310</v>
      </c>
      <c r="AV492" s="49"/>
    </row>
    <row r="493" spans="1:48" s="4" customFormat="1" ht="16.5" x14ac:dyDescent="0.3">
      <c r="A493" s="99"/>
      <c r="B493" s="107"/>
      <c r="C493" s="548" t="s">
        <v>306</v>
      </c>
      <c r="D493" s="548"/>
      <c r="E493" s="548"/>
      <c r="F493" s="548"/>
      <c r="G493" s="548"/>
      <c r="H493" s="548"/>
      <c r="I493" s="548"/>
      <c r="J493" s="548"/>
      <c r="K493" s="548"/>
      <c r="L493" s="108">
        <v>459923.91</v>
      </c>
      <c r="M493" s="109"/>
      <c r="N493" s="110">
        <v>4414613.3899999997</v>
      </c>
      <c r="O493" s="103"/>
      <c r="P493" s="103"/>
      <c r="Q493" s="103"/>
      <c r="AT493" s="49"/>
      <c r="AV493" s="49" t="s">
        <v>306</v>
      </c>
    </row>
    <row r="494" spans="1:48" s="4" customFormat="1" ht="16.5" x14ac:dyDescent="0.3">
      <c r="A494" s="99"/>
      <c r="B494" s="51"/>
      <c r="C494" s="543" t="s">
        <v>311</v>
      </c>
      <c r="D494" s="543"/>
      <c r="E494" s="543"/>
      <c r="F494" s="543"/>
      <c r="G494" s="543"/>
      <c r="H494" s="543"/>
      <c r="I494" s="543"/>
      <c r="J494" s="543"/>
      <c r="K494" s="543"/>
      <c r="L494" s="100">
        <v>11038.17</v>
      </c>
      <c r="M494" s="101"/>
      <c r="N494" s="102">
        <v>105950.72</v>
      </c>
      <c r="O494" s="103"/>
      <c r="P494" s="103"/>
      <c r="Q494" s="103"/>
      <c r="AT494" s="49"/>
      <c r="AU494" s="3" t="s">
        <v>311</v>
      </c>
      <c r="AV494" s="49"/>
    </row>
    <row r="495" spans="1:48" s="4" customFormat="1" ht="16.5" x14ac:dyDescent="0.3">
      <c r="A495" s="99"/>
      <c r="B495" s="107"/>
      <c r="C495" s="548" t="s">
        <v>306</v>
      </c>
      <c r="D495" s="548"/>
      <c r="E495" s="548"/>
      <c r="F495" s="548"/>
      <c r="G495" s="548"/>
      <c r="H495" s="548"/>
      <c r="I495" s="548"/>
      <c r="J495" s="548"/>
      <c r="K495" s="548"/>
      <c r="L495" s="108">
        <v>470962.08</v>
      </c>
      <c r="M495" s="109"/>
      <c r="N495" s="110">
        <v>4520564.1100000003</v>
      </c>
      <c r="O495" s="103"/>
      <c r="P495" s="103"/>
      <c r="Q495" s="103"/>
      <c r="AT495" s="49"/>
      <c r="AV495" s="49" t="s">
        <v>306</v>
      </c>
    </row>
    <row r="496" spans="1:48" s="4" customFormat="1" ht="16.5" x14ac:dyDescent="0.3">
      <c r="A496" s="99"/>
      <c r="B496" s="107"/>
      <c r="C496" s="548" t="s">
        <v>312</v>
      </c>
      <c r="D496" s="548"/>
      <c r="E496" s="548"/>
      <c r="F496" s="548"/>
      <c r="G496" s="548"/>
      <c r="H496" s="548"/>
      <c r="I496" s="548"/>
      <c r="J496" s="548"/>
      <c r="K496" s="548"/>
      <c r="L496" s="108">
        <v>470962.08</v>
      </c>
      <c r="M496" s="109"/>
      <c r="N496" s="110">
        <v>4520564.1100000003</v>
      </c>
      <c r="O496" s="103"/>
      <c r="P496" s="103"/>
      <c r="Q496" s="103"/>
      <c r="AT496" s="49"/>
      <c r="AV496" s="49" t="s">
        <v>312</v>
      </c>
    </row>
    <row r="497" spans="1:53" s="4" customFormat="1" ht="16.5" x14ac:dyDescent="0.3">
      <c r="A497" s="99"/>
      <c r="B497" s="107"/>
      <c r="C497" s="548" t="s">
        <v>313</v>
      </c>
      <c r="D497" s="548"/>
      <c r="E497" s="548"/>
      <c r="F497" s="548"/>
      <c r="G497" s="548"/>
      <c r="H497" s="548"/>
      <c r="I497" s="548"/>
      <c r="J497" s="548"/>
      <c r="K497" s="548"/>
      <c r="L497" s="108">
        <v>470962.08</v>
      </c>
      <c r="M497" s="109"/>
      <c r="N497" s="110">
        <v>4520564.1100000003</v>
      </c>
      <c r="O497" s="103"/>
      <c r="P497" s="103"/>
      <c r="Q497" s="103"/>
      <c r="AT497" s="49"/>
      <c r="AV497" s="49"/>
      <c r="AW497" s="49" t="s">
        <v>313</v>
      </c>
    </row>
    <row r="498" spans="1:53" s="4" customFormat="1" ht="1.5" customHeight="1" x14ac:dyDescent="0.25">
      <c r="B498" s="86"/>
      <c r="C498" s="84"/>
      <c r="D498" s="84"/>
      <c r="E498" s="84"/>
      <c r="F498" s="84"/>
      <c r="G498" s="84"/>
      <c r="H498" s="84"/>
      <c r="I498" s="84"/>
      <c r="J498" s="84"/>
      <c r="K498" s="84"/>
      <c r="L498" s="108"/>
      <c r="M498" s="111"/>
      <c r="N498" s="112"/>
    </row>
    <row r="499" spans="1:53" s="4" customFormat="1" ht="25.9" customHeight="1" x14ac:dyDescent="0.25">
      <c r="A499" s="113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</row>
    <row r="500" spans="1:53" s="23" customFormat="1" ht="15" hidden="1" x14ac:dyDescent="0.25">
      <c r="A500" s="6"/>
      <c r="B500" s="115" t="s">
        <v>314</v>
      </c>
      <c r="C500" s="549"/>
      <c r="D500" s="549"/>
      <c r="E500" s="549"/>
      <c r="F500" s="549"/>
      <c r="G500" s="549"/>
      <c r="H500" s="550"/>
      <c r="I500" s="550"/>
      <c r="J500" s="550"/>
      <c r="K500" s="550"/>
      <c r="L500" s="550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 t="s">
        <v>9</v>
      </c>
      <c r="AY500" s="10" t="s">
        <v>9</v>
      </c>
      <c r="AZ500" s="10"/>
      <c r="BA500" s="10"/>
    </row>
    <row r="501" spans="1:53" s="116" customFormat="1" ht="16.149999999999999" hidden="1" customHeight="1" x14ac:dyDescent="0.25">
      <c r="A501" s="8"/>
      <c r="B501" s="115"/>
      <c r="C501" s="551" t="s">
        <v>315</v>
      </c>
      <c r="D501" s="551"/>
      <c r="E501" s="551"/>
      <c r="F501" s="551"/>
      <c r="G501" s="551"/>
      <c r="H501" s="551"/>
      <c r="I501" s="551"/>
      <c r="J501" s="551"/>
      <c r="K501" s="551"/>
      <c r="L501" s="551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  <c r="AW501" s="117"/>
      <c r="AX501" s="117"/>
      <c r="AY501" s="117"/>
      <c r="AZ501" s="117"/>
      <c r="BA501" s="117"/>
    </row>
    <row r="502" spans="1:53" s="23" customFormat="1" ht="15" hidden="1" x14ac:dyDescent="0.25">
      <c r="A502" s="6"/>
      <c r="B502" s="115" t="s">
        <v>316</v>
      </c>
      <c r="C502" s="549"/>
      <c r="D502" s="549"/>
      <c r="E502" s="549"/>
      <c r="F502" s="549"/>
      <c r="G502" s="549"/>
      <c r="H502" s="550"/>
      <c r="I502" s="550"/>
      <c r="J502" s="550"/>
      <c r="K502" s="550"/>
      <c r="L502" s="550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 t="s">
        <v>9</v>
      </c>
      <c r="BA502" s="10" t="s">
        <v>9</v>
      </c>
    </row>
    <row r="503" spans="1:53" s="116" customFormat="1" ht="16.149999999999999" hidden="1" customHeight="1" x14ac:dyDescent="0.25">
      <c r="A503" s="8"/>
      <c r="C503" s="551" t="s">
        <v>315</v>
      </c>
      <c r="D503" s="551"/>
      <c r="E503" s="551"/>
      <c r="F503" s="551"/>
      <c r="G503" s="551"/>
      <c r="H503" s="551"/>
      <c r="I503" s="551"/>
      <c r="J503" s="551"/>
      <c r="K503" s="551"/>
      <c r="L503" s="551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  <c r="AW503" s="117"/>
      <c r="AX503" s="117"/>
      <c r="AY503" s="117"/>
      <c r="AZ503" s="117"/>
      <c r="BA503" s="117"/>
    </row>
    <row r="504" spans="1:53" s="4" customFormat="1" ht="21" customHeight="1" x14ac:dyDescent="0.25"/>
    <row r="505" spans="1:53" s="23" customFormat="1" ht="22.5" customHeight="1" x14ac:dyDescent="0.25">
      <c r="A505" s="545" t="s">
        <v>317</v>
      </c>
      <c r="B505" s="545"/>
      <c r="C505" s="545"/>
      <c r="D505" s="545"/>
      <c r="E505" s="545"/>
      <c r="F505" s="545"/>
      <c r="G505" s="545"/>
      <c r="H505" s="545"/>
      <c r="I505" s="545"/>
      <c r="J505" s="545"/>
      <c r="K505" s="545"/>
      <c r="L505" s="545"/>
      <c r="M505" s="545"/>
      <c r="N505" s="545"/>
      <c r="O505" s="95"/>
      <c r="P505" s="95"/>
      <c r="Q505" s="4"/>
      <c r="R505" s="4"/>
      <c r="S505" s="4"/>
      <c r="T505" s="4"/>
      <c r="U505" s="4"/>
      <c r="V505" s="4"/>
      <c r="W505" s="4"/>
      <c r="X505" s="4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:53" s="23" customFormat="1" ht="12.75" customHeight="1" x14ac:dyDescent="0.25">
      <c r="A506" s="545" t="s">
        <v>318</v>
      </c>
      <c r="B506" s="545"/>
      <c r="C506" s="545"/>
      <c r="D506" s="545"/>
      <c r="E506" s="545"/>
      <c r="F506" s="545"/>
      <c r="G506" s="545"/>
      <c r="H506" s="545"/>
      <c r="I506" s="545"/>
      <c r="J506" s="545"/>
      <c r="K506" s="545"/>
      <c r="L506" s="545"/>
      <c r="M506" s="545"/>
      <c r="N506" s="545"/>
      <c r="O506" s="95"/>
      <c r="P506" s="95"/>
      <c r="Q506" s="4"/>
      <c r="R506" s="4"/>
      <c r="S506" s="4"/>
      <c r="T506" s="4"/>
      <c r="U506" s="4"/>
      <c r="V506" s="4"/>
      <c r="W506" s="4"/>
      <c r="X506" s="4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:53" s="23" customFormat="1" ht="12.75" customHeight="1" x14ac:dyDescent="0.25">
      <c r="A507" s="545" t="s">
        <v>319</v>
      </c>
      <c r="B507" s="545"/>
      <c r="C507" s="545"/>
      <c r="D507" s="545"/>
      <c r="E507" s="545"/>
      <c r="F507" s="545"/>
      <c r="G507" s="545"/>
      <c r="H507" s="545"/>
      <c r="I507" s="545"/>
      <c r="J507" s="545"/>
      <c r="K507" s="545"/>
      <c r="L507" s="545"/>
      <c r="M507" s="545"/>
      <c r="N507" s="545"/>
      <c r="O507" s="95"/>
      <c r="P507" s="95"/>
      <c r="Q507" s="4"/>
      <c r="R507" s="4"/>
      <c r="S507" s="4"/>
      <c r="T507" s="4"/>
      <c r="U507" s="4"/>
      <c r="V507" s="4"/>
      <c r="W507" s="4"/>
      <c r="X507" s="4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:53" s="23" customFormat="1" ht="20.2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95"/>
      <c r="P508" s="95"/>
      <c r="Q508" s="4"/>
      <c r="R508" s="4"/>
      <c r="S508" s="4"/>
      <c r="T508" s="4"/>
      <c r="U508" s="4"/>
      <c r="V508" s="4"/>
      <c r="W508" s="4"/>
      <c r="X508" s="4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:53" s="4" customFormat="1" ht="15" x14ac:dyDescent="0.25">
      <c r="B509" s="118"/>
      <c r="D509" s="118"/>
      <c r="F509" s="118"/>
    </row>
  </sheetData>
  <mergeCells count="495">
    <mergeCell ref="C7:D7"/>
    <mergeCell ref="A1:N1"/>
    <mergeCell ref="A3:N3"/>
    <mergeCell ref="H5:I5"/>
    <mergeCell ref="A6:D6"/>
    <mergeCell ref="H6:K6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58:N458"/>
    <mergeCell ref="C459:N459"/>
    <mergeCell ref="C460:N460"/>
    <mergeCell ref="C461:E461"/>
    <mergeCell ref="C463:K463"/>
    <mergeCell ref="C453:N453"/>
    <mergeCell ref="C454:N454"/>
    <mergeCell ref="C455:N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38:N438"/>
    <mergeCell ref="C439:N439"/>
    <mergeCell ref="C440:N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K423"/>
    <mergeCell ref="A424:N424"/>
    <mergeCell ref="C425:E425"/>
    <mergeCell ref="C426:N426"/>
    <mergeCell ref="C427:E427"/>
    <mergeCell ref="C417:E417"/>
    <mergeCell ref="C418:N418"/>
    <mergeCell ref="C419:N419"/>
    <mergeCell ref="C420:N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N405"/>
    <mergeCell ref="C406:E40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N35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N333"/>
    <mergeCell ref="C334:E334"/>
    <mergeCell ref="C335:E335"/>
    <mergeCell ref="C336:E336"/>
    <mergeCell ref="C327:N327"/>
    <mergeCell ref="C328:E328"/>
    <mergeCell ref="C329:E329"/>
    <mergeCell ref="C330:N330"/>
    <mergeCell ref="C331:E33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E311"/>
    <mergeCell ref="C302:N302"/>
    <mergeCell ref="C303:N303"/>
    <mergeCell ref="C304:N304"/>
    <mergeCell ref="C305:E305"/>
    <mergeCell ref="C306:E306"/>
    <mergeCell ref="C297:N297"/>
    <mergeCell ref="C298:N298"/>
    <mergeCell ref="C299:N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E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N191"/>
    <mergeCell ref="C181:E181"/>
    <mergeCell ref="C182:N182"/>
    <mergeCell ref="C183:E183"/>
    <mergeCell ref="C185:K185"/>
    <mergeCell ref="A186:N186"/>
    <mergeCell ref="C176:E176"/>
    <mergeCell ref="C177:N177"/>
    <mergeCell ref="C178:N178"/>
    <mergeCell ref="C179:N179"/>
    <mergeCell ref="C180:E18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E161"/>
    <mergeCell ref="C162:E162"/>
    <mergeCell ref="C163:N163"/>
    <mergeCell ref="C164:N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36:N136"/>
    <mergeCell ref="C137:N137"/>
    <mergeCell ref="C138:E138"/>
    <mergeCell ref="C139:E139"/>
    <mergeCell ref="C140:N140"/>
    <mergeCell ref="C131:E131"/>
    <mergeCell ref="C132:N132"/>
    <mergeCell ref="C133:N133"/>
    <mergeCell ref="C134:E134"/>
    <mergeCell ref="C135:E135"/>
    <mergeCell ref="C126:E126"/>
    <mergeCell ref="C127:E127"/>
    <mergeCell ref="C128:N128"/>
    <mergeCell ref="C129:N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N113"/>
    <mergeCell ref="C114:N114"/>
    <mergeCell ref="C115:N115"/>
    <mergeCell ref="C106:E106"/>
    <mergeCell ref="C107:E107"/>
    <mergeCell ref="C108:E108"/>
    <mergeCell ref="C109:E109"/>
    <mergeCell ref="C110:E110"/>
    <mergeCell ref="C101:N101"/>
    <mergeCell ref="C102:E102"/>
    <mergeCell ref="C103:E103"/>
    <mergeCell ref="C104:E104"/>
    <mergeCell ref="C105:E105"/>
    <mergeCell ref="C95:E95"/>
    <mergeCell ref="C97:K97"/>
    <mergeCell ref="A98:N98"/>
    <mergeCell ref="A99:N99"/>
    <mergeCell ref="C100:E100"/>
    <mergeCell ref="C90:E90"/>
    <mergeCell ref="C91:N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76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4009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4010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4010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2859.38</v>
      </c>
      <c r="D36" s="26" t="s">
        <v>4011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2580.7399999999998</v>
      </c>
      <c r="D38" s="26" t="s">
        <v>4012</v>
      </c>
      <c r="E38" s="27" t="s">
        <v>28</v>
      </c>
      <c r="G38" s="23" t="s">
        <v>32</v>
      </c>
      <c r="I38" s="23"/>
      <c r="J38" s="23"/>
      <c r="K38" s="23"/>
      <c r="L38" s="25">
        <v>279.58</v>
      </c>
      <c r="M38" s="33" t="s">
        <v>4013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702.53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57.02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4014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4014</v>
      </c>
    </row>
    <row r="48" spans="1:36" s="4" customFormat="1" ht="15" x14ac:dyDescent="0.25">
      <c r="A48" s="539" t="s">
        <v>4015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4015</v>
      </c>
    </row>
    <row r="49" spans="1:43" s="4" customFormat="1" ht="23.25" x14ac:dyDescent="0.25">
      <c r="A49" s="41" t="s">
        <v>56</v>
      </c>
      <c r="B49" s="42" t="s">
        <v>744</v>
      </c>
      <c r="C49" s="542" t="s">
        <v>745</v>
      </c>
      <c r="D49" s="542"/>
      <c r="E49" s="542"/>
      <c r="F49" s="43" t="s">
        <v>461</v>
      </c>
      <c r="G49" s="44">
        <v>3.0000000000000001E-3</v>
      </c>
      <c r="H49" s="45">
        <v>1</v>
      </c>
      <c r="I49" s="92">
        <v>3.0000000000000001E-3</v>
      </c>
      <c r="J49" s="47"/>
      <c r="K49" s="44"/>
      <c r="L49" s="47"/>
      <c r="M49" s="44"/>
      <c r="N49" s="48"/>
      <c r="AI49" s="40"/>
      <c r="AJ49" s="49"/>
      <c r="AK49" s="49" t="s">
        <v>745</v>
      </c>
    </row>
    <row r="50" spans="1:43" s="4" customFormat="1" ht="15" x14ac:dyDescent="0.25">
      <c r="A50" s="67"/>
      <c r="B50" s="53"/>
      <c r="C50" s="543" t="s">
        <v>4016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4016</v>
      </c>
    </row>
    <row r="51" spans="1:43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76">
        <v>1494.14</v>
      </c>
      <c r="K53" s="65">
        <v>1.3225</v>
      </c>
      <c r="L53" s="56">
        <v>5.93</v>
      </c>
      <c r="M53" s="58">
        <v>44.77</v>
      </c>
      <c r="N53" s="60">
        <v>265.49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4292.7299999999996</v>
      </c>
      <c r="K54" s="65">
        <v>1.4375</v>
      </c>
      <c r="L54" s="56">
        <v>18.510000000000002</v>
      </c>
      <c r="M54" s="58">
        <v>13.24</v>
      </c>
      <c r="N54" s="60">
        <v>245.07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464.37</v>
      </c>
      <c r="K55" s="65">
        <v>1.4375</v>
      </c>
      <c r="L55" s="56">
        <v>2</v>
      </c>
      <c r="M55" s="58">
        <v>44.77</v>
      </c>
      <c r="N55" s="60">
        <v>89.54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64">
        <v>179.8</v>
      </c>
      <c r="H56" s="65">
        <v>1.3225</v>
      </c>
      <c r="I56" s="94">
        <v>0.71335649999999995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45.63</v>
      </c>
      <c r="H57" s="65">
        <v>1.4375</v>
      </c>
      <c r="I57" s="94">
        <v>0.19677939999999999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5786.87</v>
      </c>
      <c r="K58" s="69"/>
      <c r="L58" s="70">
        <v>24.44</v>
      </c>
      <c r="M58" s="69"/>
      <c r="N58" s="121">
        <v>510.56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7.93</v>
      </c>
      <c r="M59" s="55"/>
      <c r="N59" s="60">
        <v>355.03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43" t="s">
        <v>728</v>
      </c>
      <c r="D60" s="543"/>
      <c r="E60" s="54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11.66</v>
      </c>
      <c r="M60" s="55"/>
      <c r="N60" s="60">
        <v>521.89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43" t="s">
        <v>730</v>
      </c>
      <c r="D61" s="543"/>
      <c r="E61" s="54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9.0299999999999994</v>
      </c>
      <c r="M61" s="55"/>
      <c r="N61" s="60">
        <v>404.38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74">
        <v>45.13</v>
      </c>
      <c r="M62" s="69"/>
      <c r="N62" s="75">
        <v>1436.83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747</v>
      </c>
      <c r="C63" s="542" t="s">
        <v>748</v>
      </c>
      <c r="D63" s="542"/>
      <c r="E63" s="542"/>
      <c r="F63" s="43" t="s">
        <v>461</v>
      </c>
      <c r="G63" s="44">
        <v>1.9E-2</v>
      </c>
      <c r="H63" s="45">
        <v>1</v>
      </c>
      <c r="I63" s="92">
        <v>1.9E-2</v>
      </c>
      <c r="J63" s="47"/>
      <c r="K63" s="44"/>
      <c r="L63" s="47"/>
      <c r="M63" s="44"/>
      <c r="N63" s="48"/>
      <c r="AI63" s="40"/>
      <c r="AJ63" s="49"/>
      <c r="AK63" s="49" t="s">
        <v>748</v>
      </c>
      <c r="AQ63" s="49"/>
    </row>
    <row r="64" spans="1:43" s="4" customFormat="1" ht="15" x14ac:dyDescent="0.25">
      <c r="A64" s="67"/>
      <c r="B64" s="53"/>
      <c r="C64" s="543" t="s">
        <v>1473</v>
      </c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4"/>
      <c r="AI64" s="40"/>
      <c r="AJ64" s="49"/>
      <c r="AK64" s="49"/>
      <c r="AL64" s="3" t="s">
        <v>1473</v>
      </c>
      <c r="AQ64" s="49"/>
    </row>
    <row r="65" spans="1:43" s="4" customFormat="1" ht="23.25" x14ac:dyDescent="0.25">
      <c r="A65" s="50"/>
      <c r="B65" s="51" t="s">
        <v>117</v>
      </c>
      <c r="C65" s="545" t="s">
        <v>118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545" t="s">
        <v>63</v>
      </c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6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52"/>
      <c r="B67" s="51" t="s">
        <v>56</v>
      </c>
      <c r="C67" s="543" t="s">
        <v>64</v>
      </c>
      <c r="D67" s="543"/>
      <c r="E67" s="543"/>
      <c r="F67" s="54"/>
      <c r="G67" s="55"/>
      <c r="H67" s="55"/>
      <c r="I67" s="55"/>
      <c r="J67" s="56">
        <v>103.12</v>
      </c>
      <c r="K67" s="65">
        <v>1.3225</v>
      </c>
      <c r="L67" s="56">
        <v>2.59</v>
      </c>
      <c r="M67" s="58">
        <v>44.77</v>
      </c>
      <c r="N67" s="60">
        <v>115.95</v>
      </c>
      <c r="AI67" s="40"/>
      <c r="AJ67" s="49"/>
      <c r="AK67" s="49"/>
      <c r="AN67" s="3" t="s">
        <v>64</v>
      </c>
      <c r="AQ67" s="49"/>
    </row>
    <row r="68" spans="1:43" s="4" customFormat="1" ht="15" x14ac:dyDescent="0.25">
      <c r="A68" s="52"/>
      <c r="B68" s="51" t="s">
        <v>65</v>
      </c>
      <c r="C68" s="543" t="s">
        <v>66</v>
      </c>
      <c r="D68" s="543"/>
      <c r="E68" s="543"/>
      <c r="F68" s="54"/>
      <c r="G68" s="55"/>
      <c r="H68" s="55"/>
      <c r="I68" s="55"/>
      <c r="J68" s="56">
        <v>407.65</v>
      </c>
      <c r="K68" s="65">
        <v>1.4375</v>
      </c>
      <c r="L68" s="56">
        <v>11.13</v>
      </c>
      <c r="M68" s="58">
        <v>13.24</v>
      </c>
      <c r="N68" s="60">
        <v>147.36000000000001</v>
      </c>
      <c r="AI68" s="40"/>
      <c r="AJ68" s="49"/>
      <c r="AK68" s="49"/>
      <c r="AN68" s="3" t="s">
        <v>66</v>
      </c>
      <c r="AQ68" s="49"/>
    </row>
    <row r="69" spans="1:43" s="4" customFormat="1" ht="15" x14ac:dyDescent="0.25">
      <c r="A69" s="52"/>
      <c r="B69" s="51" t="s">
        <v>67</v>
      </c>
      <c r="C69" s="543" t="s">
        <v>68</v>
      </c>
      <c r="D69" s="543"/>
      <c r="E69" s="543"/>
      <c r="F69" s="54"/>
      <c r="G69" s="55"/>
      <c r="H69" s="55"/>
      <c r="I69" s="55"/>
      <c r="J69" s="56">
        <v>50.3</v>
      </c>
      <c r="K69" s="65">
        <v>1.4375</v>
      </c>
      <c r="L69" s="56">
        <v>1.37</v>
      </c>
      <c r="M69" s="58">
        <v>44.77</v>
      </c>
      <c r="N69" s="60">
        <v>61.33</v>
      </c>
      <c r="AI69" s="40"/>
      <c r="AJ69" s="49"/>
      <c r="AK69" s="49"/>
      <c r="AN69" s="3" t="s">
        <v>68</v>
      </c>
      <c r="AQ69" s="49"/>
    </row>
    <row r="70" spans="1:43" s="4" customFormat="1" ht="15" x14ac:dyDescent="0.25">
      <c r="A70" s="63"/>
      <c r="B70" s="51"/>
      <c r="C70" s="543" t="s">
        <v>71</v>
      </c>
      <c r="D70" s="543"/>
      <c r="E70" s="543"/>
      <c r="F70" s="54" t="s">
        <v>72</v>
      </c>
      <c r="G70" s="58">
        <v>13.22</v>
      </c>
      <c r="H70" s="65">
        <v>1.3225</v>
      </c>
      <c r="I70" s="94">
        <v>0.33218560000000003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543" t="s">
        <v>73</v>
      </c>
      <c r="D71" s="543"/>
      <c r="E71" s="543"/>
      <c r="F71" s="54" t="s">
        <v>72</v>
      </c>
      <c r="G71" s="58">
        <v>3.79</v>
      </c>
      <c r="H71" s="65">
        <v>1.4375</v>
      </c>
      <c r="I71" s="94">
        <v>0.10351440000000001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547" t="s">
        <v>74</v>
      </c>
      <c r="D72" s="547"/>
      <c r="E72" s="547"/>
      <c r="F72" s="68"/>
      <c r="G72" s="69"/>
      <c r="H72" s="69"/>
      <c r="I72" s="69"/>
      <c r="J72" s="70">
        <v>510.77</v>
      </c>
      <c r="K72" s="69"/>
      <c r="L72" s="70">
        <v>13.72</v>
      </c>
      <c r="M72" s="69"/>
      <c r="N72" s="121">
        <v>263.31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543" t="s">
        <v>75</v>
      </c>
      <c r="D73" s="543"/>
      <c r="E73" s="543"/>
      <c r="F73" s="54"/>
      <c r="G73" s="55"/>
      <c r="H73" s="55"/>
      <c r="I73" s="55"/>
      <c r="J73" s="66"/>
      <c r="K73" s="55"/>
      <c r="L73" s="56">
        <v>3.96</v>
      </c>
      <c r="M73" s="55"/>
      <c r="N73" s="60">
        <v>177.28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43" t="s">
        <v>728</v>
      </c>
      <c r="D74" s="543"/>
      <c r="E74" s="543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5.82</v>
      </c>
      <c r="M74" s="55"/>
      <c r="N74" s="60">
        <v>260.60000000000002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43" t="s">
        <v>730</v>
      </c>
      <c r="D75" s="543"/>
      <c r="E75" s="543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4.51</v>
      </c>
      <c r="M75" s="55"/>
      <c r="N75" s="60">
        <v>201.92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42" t="s">
        <v>81</v>
      </c>
      <c r="D76" s="542"/>
      <c r="E76" s="542"/>
      <c r="F76" s="43"/>
      <c r="G76" s="44"/>
      <c r="H76" s="44"/>
      <c r="I76" s="44"/>
      <c r="J76" s="47"/>
      <c r="K76" s="44"/>
      <c r="L76" s="74">
        <v>24.05</v>
      </c>
      <c r="M76" s="69"/>
      <c r="N76" s="82">
        <v>725.83</v>
      </c>
      <c r="AI76" s="40"/>
      <c r="AJ76" s="49"/>
      <c r="AK76" s="49"/>
      <c r="AQ76" s="49" t="s">
        <v>81</v>
      </c>
    </row>
    <row r="77" spans="1:43" s="4" customFormat="1" ht="15" x14ac:dyDescent="0.25">
      <c r="A77" s="539" t="s">
        <v>491</v>
      </c>
      <c r="B77" s="540"/>
      <c r="C77" s="540"/>
      <c r="D77" s="540"/>
      <c r="E77" s="540"/>
      <c r="F77" s="540"/>
      <c r="G77" s="540"/>
      <c r="H77" s="540"/>
      <c r="I77" s="540"/>
      <c r="J77" s="540"/>
      <c r="K77" s="540"/>
      <c r="L77" s="540"/>
      <c r="M77" s="540"/>
      <c r="N77" s="541"/>
      <c r="AI77" s="40"/>
      <c r="AJ77" s="49" t="s">
        <v>491</v>
      </c>
      <c r="AK77" s="49"/>
      <c r="AQ77" s="49"/>
    </row>
    <row r="78" spans="1:43" s="4" customFormat="1" ht="45.75" x14ac:dyDescent="0.25">
      <c r="A78" s="41" t="s">
        <v>67</v>
      </c>
      <c r="B78" s="42" t="s">
        <v>750</v>
      </c>
      <c r="C78" s="542" t="s">
        <v>751</v>
      </c>
      <c r="D78" s="542"/>
      <c r="E78" s="542"/>
      <c r="F78" s="43" t="s">
        <v>94</v>
      </c>
      <c r="G78" s="44">
        <v>3.19</v>
      </c>
      <c r="H78" s="45">
        <v>1</v>
      </c>
      <c r="I78" s="46">
        <v>3.19</v>
      </c>
      <c r="J78" s="74">
        <v>3.28</v>
      </c>
      <c r="K78" s="44"/>
      <c r="L78" s="74">
        <v>10.46</v>
      </c>
      <c r="M78" s="46">
        <v>13.24</v>
      </c>
      <c r="N78" s="82">
        <v>138.49</v>
      </c>
      <c r="AI78" s="40"/>
      <c r="AJ78" s="49"/>
      <c r="AK78" s="49" t="s">
        <v>751</v>
      </c>
      <c r="AQ78" s="49"/>
    </row>
    <row r="79" spans="1:43" s="4" customFormat="1" ht="15" x14ac:dyDescent="0.25">
      <c r="A79" s="67"/>
      <c r="B79" s="53"/>
      <c r="C79" s="543" t="s">
        <v>4017</v>
      </c>
      <c r="D79" s="543"/>
      <c r="E79" s="543"/>
      <c r="F79" s="543"/>
      <c r="G79" s="543"/>
      <c r="H79" s="543"/>
      <c r="I79" s="543"/>
      <c r="J79" s="543"/>
      <c r="K79" s="543"/>
      <c r="L79" s="543"/>
      <c r="M79" s="543"/>
      <c r="N79" s="544"/>
      <c r="AI79" s="40"/>
      <c r="AJ79" s="49"/>
      <c r="AK79" s="49"/>
      <c r="AL79" s="3" t="s">
        <v>4017</v>
      </c>
      <c r="AQ79" s="49"/>
    </row>
    <row r="80" spans="1:43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74">
        <v>10.46</v>
      </c>
      <c r="M80" s="69"/>
      <c r="N80" s="82">
        <v>138.49</v>
      </c>
      <c r="AI80" s="40"/>
      <c r="AJ80" s="49"/>
      <c r="AK80" s="49"/>
      <c r="AQ80" s="49" t="s">
        <v>81</v>
      </c>
    </row>
    <row r="81" spans="1:44" s="4" customFormat="1" ht="23.25" x14ac:dyDescent="0.25">
      <c r="A81" s="41" t="s">
        <v>69</v>
      </c>
      <c r="B81" s="42" t="s">
        <v>97</v>
      </c>
      <c r="C81" s="542" t="s">
        <v>98</v>
      </c>
      <c r="D81" s="542"/>
      <c r="E81" s="542"/>
      <c r="F81" s="43" t="s">
        <v>86</v>
      </c>
      <c r="G81" s="44">
        <v>2.19</v>
      </c>
      <c r="H81" s="45">
        <v>1</v>
      </c>
      <c r="I81" s="46">
        <v>2.19</v>
      </c>
      <c r="J81" s="74">
        <v>162.38</v>
      </c>
      <c r="K81" s="44"/>
      <c r="L81" s="74">
        <v>355.61</v>
      </c>
      <c r="M81" s="46">
        <v>8.16</v>
      </c>
      <c r="N81" s="75">
        <v>2901.78</v>
      </c>
      <c r="AI81" s="40"/>
      <c r="AJ81" s="49"/>
      <c r="AK81" s="49" t="s">
        <v>98</v>
      </c>
      <c r="AQ81" s="49"/>
    </row>
    <row r="82" spans="1:44" s="4" customFormat="1" ht="15" x14ac:dyDescent="0.25">
      <c r="A82" s="67"/>
      <c r="B82" s="53"/>
      <c r="C82" s="543" t="s">
        <v>4018</v>
      </c>
      <c r="D82" s="543"/>
      <c r="E82" s="543"/>
      <c r="F82" s="543"/>
      <c r="G82" s="543"/>
      <c r="H82" s="543"/>
      <c r="I82" s="543"/>
      <c r="J82" s="543"/>
      <c r="K82" s="543"/>
      <c r="L82" s="543"/>
      <c r="M82" s="543"/>
      <c r="N82" s="544"/>
      <c r="AI82" s="40"/>
      <c r="AJ82" s="49"/>
      <c r="AK82" s="49"/>
      <c r="AL82" s="3" t="s">
        <v>4018</v>
      </c>
      <c r="AQ82" s="49"/>
    </row>
    <row r="83" spans="1:44" s="4" customFormat="1" ht="15" x14ac:dyDescent="0.25">
      <c r="A83" s="67"/>
      <c r="B83" s="53"/>
      <c r="C83" s="543" t="s">
        <v>99</v>
      </c>
      <c r="D83" s="543"/>
      <c r="E83" s="543"/>
      <c r="F83" s="543"/>
      <c r="G83" s="543"/>
      <c r="H83" s="543"/>
      <c r="I83" s="543"/>
      <c r="J83" s="543"/>
      <c r="K83" s="543"/>
      <c r="L83" s="543"/>
      <c r="M83" s="543"/>
      <c r="N83" s="544"/>
      <c r="AI83" s="40"/>
      <c r="AJ83" s="49"/>
      <c r="AK83" s="49"/>
      <c r="AQ83" s="49"/>
      <c r="AR83" s="3" t="s">
        <v>99</v>
      </c>
    </row>
    <row r="84" spans="1:44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355.61</v>
      </c>
      <c r="M84" s="69"/>
      <c r="N84" s="75">
        <v>2901.78</v>
      </c>
      <c r="AI84" s="40"/>
      <c r="AJ84" s="49"/>
      <c r="AK84" s="49"/>
      <c r="AQ84" s="49" t="s">
        <v>81</v>
      </c>
    </row>
    <row r="85" spans="1:44" s="4" customFormat="1" ht="15" x14ac:dyDescent="0.25">
      <c r="A85" s="539" t="s">
        <v>4019</v>
      </c>
      <c r="B85" s="540"/>
      <c r="C85" s="540"/>
      <c r="D85" s="540"/>
      <c r="E85" s="540"/>
      <c r="F85" s="540"/>
      <c r="G85" s="540"/>
      <c r="H85" s="540"/>
      <c r="I85" s="540"/>
      <c r="J85" s="540"/>
      <c r="K85" s="540"/>
      <c r="L85" s="540"/>
      <c r="M85" s="540"/>
      <c r="N85" s="541"/>
      <c r="AI85" s="40"/>
      <c r="AJ85" s="49" t="s">
        <v>4019</v>
      </c>
      <c r="AK85" s="49"/>
      <c r="AQ85" s="49"/>
    </row>
    <row r="86" spans="1:44" s="4" customFormat="1" ht="57" x14ac:dyDescent="0.25">
      <c r="A86" s="41" t="s">
        <v>96</v>
      </c>
      <c r="B86" s="42" t="s">
        <v>1034</v>
      </c>
      <c r="C86" s="542" t="s">
        <v>1035</v>
      </c>
      <c r="D86" s="542"/>
      <c r="E86" s="542"/>
      <c r="F86" s="43" t="s">
        <v>453</v>
      </c>
      <c r="G86" s="44">
        <v>2.6870000000000002E-2</v>
      </c>
      <c r="H86" s="45">
        <v>1</v>
      </c>
      <c r="I86" s="93">
        <v>2.6870000000000002E-2</v>
      </c>
      <c r="J86" s="47"/>
      <c r="K86" s="44"/>
      <c r="L86" s="47"/>
      <c r="M86" s="44"/>
      <c r="N86" s="48"/>
      <c r="AI86" s="40"/>
      <c r="AJ86" s="49"/>
      <c r="AK86" s="49" t="s">
        <v>1035</v>
      </c>
      <c r="AQ86" s="49"/>
    </row>
    <row r="87" spans="1:44" s="4" customFormat="1" ht="15" x14ac:dyDescent="0.25">
      <c r="A87" s="67"/>
      <c r="B87" s="53"/>
      <c r="C87" s="543" t="s">
        <v>4020</v>
      </c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4"/>
      <c r="AI87" s="40"/>
      <c r="AJ87" s="49"/>
      <c r="AK87" s="49"/>
      <c r="AL87" s="3" t="s">
        <v>4020</v>
      </c>
      <c r="AQ87" s="49"/>
    </row>
    <row r="88" spans="1:44" s="4" customFormat="1" ht="23.25" x14ac:dyDescent="0.25">
      <c r="A88" s="50"/>
      <c r="B88" s="51" t="s">
        <v>4021</v>
      </c>
      <c r="C88" s="545" t="s">
        <v>4022</v>
      </c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6"/>
      <c r="AI88" s="40"/>
      <c r="AJ88" s="49"/>
      <c r="AK88" s="49"/>
      <c r="AM88" s="3" t="s">
        <v>4022</v>
      </c>
      <c r="AQ88" s="49"/>
    </row>
    <row r="89" spans="1:44" s="4" customFormat="1" ht="23.25" x14ac:dyDescent="0.25">
      <c r="A89" s="50"/>
      <c r="B89" s="51" t="s">
        <v>117</v>
      </c>
      <c r="C89" s="545" t="s">
        <v>118</v>
      </c>
      <c r="D89" s="545"/>
      <c r="E89" s="545"/>
      <c r="F89" s="545"/>
      <c r="G89" s="545"/>
      <c r="H89" s="545"/>
      <c r="I89" s="545"/>
      <c r="J89" s="545"/>
      <c r="K89" s="545"/>
      <c r="L89" s="545"/>
      <c r="M89" s="545"/>
      <c r="N89" s="546"/>
      <c r="AI89" s="40"/>
      <c r="AJ89" s="49"/>
      <c r="AK89" s="49"/>
      <c r="AM89" s="3" t="s">
        <v>118</v>
      </c>
      <c r="AQ89" s="49"/>
    </row>
    <row r="90" spans="1:44" s="4" customFormat="1" ht="68.25" x14ac:dyDescent="0.25">
      <c r="A90" s="50"/>
      <c r="B90" s="51" t="s">
        <v>62</v>
      </c>
      <c r="C90" s="545" t="s">
        <v>63</v>
      </c>
      <c r="D90" s="545"/>
      <c r="E90" s="545"/>
      <c r="F90" s="545"/>
      <c r="G90" s="545"/>
      <c r="H90" s="545"/>
      <c r="I90" s="545"/>
      <c r="J90" s="545"/>
      <c r="K90" s="545"/>
      <c r="L90" s="545"/>
      <c r="M90" s="545"/>
      <c r="N90" s="546"/>
      <c r="AI90" s="40"/>
      <c r="AJ90" s="49"/>
      <c r="AK90" s="49"/>
      <c r="AM90" s="3" t="s">
        <v>63</v>
      </c>
      <c r="AQ90" s="49"/>
    </row>
    <row r="91" spans="1:44" s="4" customFormat="1" ht="15" x14ac:dyDescent="0.25">
      <c r="A91" s="52"/>
      <c r="B91" s="51" t="s">
        <v>56</v>
      </c>
      <c r="C91" s="543" t="s">
        <v>64</v>
      </c>
      <c r="D91" s="543"/>
      <c r="E91" s="543"/>
      <c r="F91" s="54"/>
      <c r="G91" s="55"/>
      <c r="H91" s="55"/>
      <c r="I91" s="55"/>
      <c r="J91" s="56">
        <v>80.650000000000006</v>
      </c>
      <c r="K91" s="57">
        <v>1.587</v>
      </c>
      <c r="L91" s="56">
        <v>3.44</v>
      </c>
      <c r="M91" s="58">
        <v>44.77</v>
      </c>
      <c r="N91" s="60">
        <v>154.01</v>
      </c>
      <c r="AI91" s="40"/>
      <c r="AJ91" s="49"/>
      <c r="AK91" s="49"/>
      <c r="AN91" s="3" t="s">
        <v>64</v>
      </c>
      <c r="AQ91" s="49"/>
    </row>
    <row r="92" spans="1:44" s="4" customFormat="1" ht="15" x14ac:dyDescent="0.25">
      <c r="A92" s="52"/>
      <c r="B92" s="51" t="s">
        <v>65</v>
      </c>
      <c r="C92" s="543" t="s">
        <v>66</v>
      </c>
      <c r="D92" s="543"/>
      <c r="E92" s="543"/>
      <c r="F92" s="54"/>
      <c r="G92" s="55"/>
      <c r="H92" s="55"/>
      <c r="I92" s="55"/>
      <c r="J92" s="76">
        <v>4139.95</v>
      </c>
      <c r="K92" s="57">
        <v>1.7250000000000001</v>
      </c>
      <c r="L92" s="56">
        <v>191.89</v>
      </c>
      <c r="M92" s="58">
        <v>13.24</v>
      </c>
      <c r="N92" s="59">
        <v>2540.62</v>
      </c>
      <c r="AI92" s="40"/>
      <c r="AJ92" s="49"/>
      <c r="AK92" s="49"/>
      <c r="AN92" s="3" t="s">
        <v>66</v>
      </c>
      <c r="AQ92" s="49"/>
    </row>
    <row r="93" spans="1:44" s="4" customFormat="1" ht="15" x14ac:dyDescent="0.25">
      <c r="A93" s="52"/>
      <c r="B93" s="51" t="s">
        <v>67</v>
      </c>
      <c r="C93" s="543" t="s">
        <v>68</v>
      </c>
      <c r="D93" s="543"/>
      <c r="E93" s="543"/>
      <c r="F93" s="54"/>
      <c r="G93" s="55"/>
      <c r="H93" s="55"/>
      <c r="I93" s="55"/>
      <c r="J93" s="56">
        <v>394.34</v>
      </c>
      <c r="K93" s="57">
        <v>1.7250000000000001</v>
      </c>
      <c r="L93" s="56">
        <v>18.28</v>
      </c>
      <c r="M93" s="58">
        <v>44.77</v>
      </c>
      <c r="N93" s="60">
        <v>818.4</v>
      </c>
      <c r="AI93" s="40"/>
      <c r="AJ93" s="49"/>
      <c r="AK93" s="49"/>
      <c r="AN93" s="3" t="s">
        <v>68</v>
      </c>
      <c r="AQ93" s="49"/>
    </row>
    <row r="94" spans="1:44" s="4" customFormat="1" ht="15" x14ac:dyDescent="0.25">
      <c r="A94" s="52"/>
      <c r="B94" s="51" t="s">
        <v>69</v>
      </c>
      <c r="C94" s="543" t="s">
        <v>70</v>
      </c>
      <c r="D94" s="543"/>
      <c r="E94" s="543"/>
      <c r="F94" s="54"/>
      <c r="G94" s="55"/>
      <c r="H94" s="55"/>
      <c r="I94" s="55"/>
      <c r="J94" s="56">
        <v>13.01</v>
      </c>
      <c r="K94" s="55"/>
      <c r="L94" s="56">
        <v>0.35</v>
      </c>
      <c r="M94" s="58">
        <v>8.16</v>
      </c>
      <c r="N94" s="60">
        <v>2.86</v>
      </c>
      <c r="AI94" s="40"/>
      <c r="AJ94" s="49"/>
      <c r="AK94" s="49"/>
      <c r="AN94" s="3" t="s">
        <v>70</v>
      </c>
      <c r="AQ94" s="49"/>
    </row>
    <row r="95" spans="1:44" s="4" customFormat="1" ht="15" x14ac:dyDescent="0.25">
      <c r="A95" s="63"/>
      <c r="B95" s="51"/>
      <c r="C95" s="543" t="s">
        <v>71</v>
      </c>
      <c r="D95" s="543"/>
      <c r="E95" s="543"/>
      <c r="F95" s="54" t="s">
        <v>72</v>
      </c>
      <c r="G95" s="58">
        <v>10.34</v>
      </c>
      <c r="H95" s="57">
        <v>1.587</v>
      </c>
      <c r="I95" s="94">
        <v>0.44092540000000002</v>
      </c>
      <c r="J95" s="66"/>
      <c r="K95" s="55"/>
      <c r="L95" s="66"/>
      <c r="M95" s="55"/>
      <c r="N95" s="62"/>
      <c r="AI95" s="40"/>
      <c r="AJ95" s="49"/>
      <c r="AK95" s="49"/>
      <c r="AO95" s="3" t="s">
        <v>71</v>
      </c>
      <c r="AQ95" s="49"/>
    </row>
    <row r="96" spans="1:44" s="4" customFormat="1" ht="15" x14ac:dyDescent="0.25">
      <c r="A96" s="63"/>
      <c r="B96" s="51"/>
      <c r="C96" s="543" t="s">
        <v>73</v>
      </c>
      <c r="D96" s="543"/>
      <c r="E96" s="543"/>
      <c r="F96" s="54" t="s">
        <v>72</v>
      </c>
      <c r="G96" s="58">
        <v>29.21</v>
      </c>
      <c r="H96" s="57">
        <v>1.7250000000000001</v>
      </c>
      <c r="I96" s="94">
        <v>1.3539053999999999</v>
      </c>
      <c r="J96" s="66"/>
      <c r="K96" s="55"/>
      <c r="L96" s="66"/>
      <c r="M96" s="55"/>
      <c r="N96" s="62"/>
      <c r="AI96" s="40"/>
      <c r="AJ96" s="49"/>
      <c r="AK96" s="49"/>
      <c r="AO96" s="3" t="s">
        <v>73</v>
      </c>
      <c r="AQ96" s="49"/>
    </row>
    <row r="97" spans="1:43" s="4" customFormat="1" ht="15" x14ac:dyDescent="0.25">
      <c r="A97" s="67"/>
      <c r="B97" s="51"/>
      <c r="C97" s="547" t="s">
        <v>74</v>
      </c>
      <c r="D97" s="547"/>
      <c r="E97" s="547"/>
      <c r="F97" s="68"/>
      <c r="G97" s="69"/>
      <c r="H97" s="69"/>
      <c r="I97" s="69"/>
      <c r="J97" s="79">
        <v>4233.6099999999997</v>
      </c>
      <c r="K97" s="69"/>
      <c r="L97" s="70">
        <v>195.68</v>
      </c>
      <c r="M97" s="69"/>
      <c r="N97" s="71">
        <v>2697.49</v>
      </c>
      <c r="AI97" s="40"/>
      <c r="AJ97" s="49"/>
      <c r="AK97" s="49"/>
      <c r="AP97" s="3" t="s">
        <v>74</v>
      </c>
      <c r="AQ97" s="49"/>
    </row>
    <row r="98" spans="1:43" s="4" customFormat="1" ht="15" x14ac:dyDescent="0.25">
      <c r="A98" s="63"/>
      <c r="B98" s="51"/>
      <c r="C98" s="543" t="s">
        <v>75</v>
      </c>
      <c r="D98" s="543"/>
      <c r="E98" s="543"/>
      <c r="F98" s="54"/>
      <c r="G98" s="55"/>
      <c r="H98" s="55"/>
      <c r="I98" s="55"/>
      <c r="J98" s="66"/>
      <c r="K98" s="55"/>
      <c r="L98" s="56">
        <v>21.72</v>
      </c>
      <c r="M98" s="55"/>
      <c r="N98" s="60">
        <v>972.41</v>
      </c>
      <c r="AI98" s="40"/>
      <c r="AJ98" s="49"/>
      <c r="AK98" s="49"/>
      <c r="AO98" s="3" t="s">
        <v>75</v>
      </c>
      <c r="AQ98" s="49"/>
    </row>
    <row r="99" spans="1:43" s="4" customFormat="1" ht="23.25" x14ac:dyDescent="0.25">
      <c r="A99" s="63"/>
      <c r="B99" s="51" t="s">
        <v>455</v>
      </c>
      <c r="C99" s="543" t="s">
        <v>456</v>
      </c>
      <c r="D99" s="543"/>
      <c r="E99" s="543"/>
      <c r="F99" s="54" t="s">
        <v>78</v>
      </c>
      <c r="G99" s="61">
        <v>92</v>
      </c>
      <c r="H99" s="55"/>
      <c r="I99" s="61">
        <v>92</v>
      </c>
      <c r="J99" s="66"/>
      <c r="K99" s="55"/>
      <c r="L99" s="56">
        <v>19.98</v>
      </c>
      <c r="M99" s="55"/>
      <c r="N99" s="60">
        <v>894.62</v>
      </c>
      <c r="AI99" s="40"/>
      <c r="AJ99" s="49"/>
      <c r="AK99" s="49"/>
      <c r="AO99" s="3" t="s">
        <v>456</v>
      </c>
      <c r="AQ99" s="49"/>
    </row>
    <row r="100" spans="1:43" s="4" customFormat="1" ht="45" x14ac:dyDescent="0.25">
      <c r="A100" s="63"/>
      <c r="B100" s="51" t="s">
        <v>457</v>
      </c>
      <c r="C100" s="543" t="s">
        <v>458</v>
      </c>
      <c r="D100" s="543"/>
      <c r="E100" s="543"/>
      <c r="F100" s="54" t="s">
        <v>78</v>
      </c>
      <c r="G100" s="61">
        <v>46</v>
      </c>
      <c r="H100" s="58">
        <v>0.85</v>
      </c>
      <c r="I100" s="64">
        <v>39.1</v>
      </c>
      <c r="J100" s="66"/>
      <c r="K100" s="55"/>
      <c r="L100" s="56">
        <v>8.49</v>
      </c>
      <c r="M100" s="55"/>
      <c r="N100" s="60">
        <v>380.21</v>
      </c>
      <c r="AI100" s="40"/>
      <c r="AJ100" s="49"/>
      <c r="AK100" s="49"/>
      <c r="AO100" s="3" t="s">
        <v>458</v>
      </c>
      <c r="AQ100" s="49"/>
    </row>
    <row r="101" spans="1:43" s="4" customFormat="1" ht="15" x14ac:dyDescent="0.25">
      <c r="A101" s="72"/>
      <c r="B101" s="73"/>
      <c r="C101" s="542" t="s">
        <v>81</v>
      </c>
      <c r="D101" s="542"/>
      <c r="E101" s="542"/>
      <c r="F101" s="43"/>
      <c r="G101" s="44"/>
      <c r="H101" s="44"/>
      <c r="I101" s="44"/>
      <c r="J101" s="47"/>
      <c r="K101" s="44"/>
      <c r="L101" s="74">
        <v>224.15</v>
      </c>
      <c r="M101" s="69"/>
      <c r="N101" s="75">
        <v>3972.32</v>
      </c>
      <c r="AI101" s="40"/>
      <c r="AJ101" s="49"/>
      <c r="AK101" s="49"/>
      <c r="AQ101" s="49" t="s">
        <v>81</v>
      </c>
    </row>
    <row r="102" spans="1:43" s="4" customFormat="1" ht="34.5" x14ac:dyDescent="0.25">
      <c r="A102" s="41" t="s">
        <v>103</v>
      </c>
      <c r="B102" s="42" t="s">
        <v>459</v>
      </c>
      <c r="C102" s="542" t="s">
        <v>639</v>
      </c>
      <c r="D102" s="542"/>
      <c r="E102" s="542"/>
      <c r="F102" s="43" t="s">
        <v>461</v>
      </c>
      <c r="G102" s="44">
        <v>8.2000000000000007E-3</v>
      </c>
      <c r="H102" s="45">
        <v>1</v>
      </c>
      <c r="I102" s="119">
        <v>8.2000000000000007E-3</v>
      </c>
      <c r="J102" s="47"/>
      <c r="K102" s="44"/>
      <c r="L102" s="47"/>
      <c r="M102" s="44"/>
      <c r="N102" s="48"/>
      <c r="AI102" s="40"/>
      <c r="AJ102" s="49"/>
      <c r="AK102" s="49" t="s">
        <v>639</v>
      </c>
      <c r="AQ102" s="49"/>
    </row>
    <row r="103" spans="1:43" s="4" customFormat="1" ht="15" x14ac:dyDescent="0.25">
      <c r="A103" s="67"/>
      <c r="B103" s="53"/>
      <c r="C103" s="543" t="s">
        <v>4023</v>
      </c>
      <c r="D103" s="543"/>
      <c r="E103" s="543"/>
      <c r="F103" s="543"/>
      <c r="G103" s="543"/>
      <c r="H103" s="543"/>
      <c r="I103" s="543"/>
      <c r="J103" s="543"/>
      <c r="K103" s="543"/>
      <c r="L103" s="543"/>
      <c r="M103" s="543"/>
      <c r="N103" s="544"/>
      <c r="AI103" s="40"/>
      <c r="AJ103" s="49"/>
      <c r="AK103" s="49"/>
      <c r="AL103" s="3" t="s">
        <v>4023</v>
      </c>
      <c r="AQ103" s="49"/>
    </row>
    <row r="104" spans="1:43" s="4" customFormat="1" ht="23.25" x14ac:dyDescent="0.25">
      <c r="A104" s="50"/>
      <c r="B104" s="51" t="s">
        <v>117</v>
      </c>
      <c r="C104" s="545" t="s">
        <v>118</v>
      </c>
      <c r="D104" s="545"/>
      <c r="E104" s="545"/>
      <c r="F104" s="545"/>
      <c r="G104" s="545"/>
      <c r="H104" s="545"/>
      <c r="I104" s="545"/>
      <c r="J104" s="545"/>
      <c r="K104" s="545"/>
      <c r="L104" s="545"/>
      <c r="M104" s="545"/>
      <c r="N104" s="546"/>
      <c r="AI104" s="40"/>
      <c r="AJ104" s="49"/>
      <c r="AK104" s="49"/>
      <c r="AM104" s="3" t="s">
        <v>118</v>
      </c>
      <c r="AQ104" s="49"/>
    </row>
    <row r="105" spans="1:43" s="4" customFormat="1" ht="68.25" x14ac:dyDescent="0.25">
      <c r="A105" s="50"/>
      <c r="B105" s="51" t="s">
        <v>62</v>
      </c>
      <c r="C105" s="545" t="s">
        <v>63</v>
      </c>
      <c r="D105" s="545"/>
      <c r="E105" s="545"/>
      <c r="F105" s="545"/>
      <c r="G105" s="545"/>
      <c r="H105" s="545"/>
      <c r="I105" s="545"/>
      <c r="J105" s="545"/>
      <c r="K105" s="545"/>
      <c r="L105" s="545"/>
      <c r="M105" s="545"/>
      <c r="N105" s="546"/>
      <c r="AI105" s="40"/>
      <c r="AJ105" s="49"/>
      <c r="AK105" s="49"/>
      <c r="AM105" s="3" t="s">
        <v>63</v>
      </c>
      <c r="AQ105" s="49"/>
    </row>
    <row r="106" spans="1:43" s="4" customFormat="1" ht="15" x14ac:dyDescent="0.25">
      <c r="A106" s="52"/>
      <c r="B106" s="51" t="s">
        <v>56</v>
      </c>
      <c r="C106" s="543" t="s">
        <v>64</v>
      </c>
      <c r="D106" s="543"/>
      <c r="E106" s="543"/>
      <c r="F106" s="54"/>
      <c r="G106" s="55"/>
      <c r="H106" s="55"/>
      <c r="I106" s="55"/>
      <c r="J106" s="76">
        <v>1201.2</v>
      </c>
      <c r="K106" s="65">
        <v>1.3225</v>
      </c>
      <c r="L106" s="56">
        <v>13.03</v>
      </c>
      <c r="M106" s="58">
        <v>44.77</v>
      </c>
      <c r="N106" s="60">
        <v>583.35</v>
      </c>
      <c r="AI106" s="40"/>
      <c r="AJ106" s="49"/>
      <c r="AK106" s="49"/>
      <c r="AN106" s="3" t="s">
        <v>64</v>
      </c>
      <c r="AQ106" s="49"/>
    </row>
    <row r="107" spans="1:43" s="4" customFormat="1" ht="15" x14ac:dyDescent="0.25">
      <c r="A107" s="63"/>
      <c r="B107" s="51"/>
      <c r="C107" s="543" t="s">
        <v>71</v>
      </c>
      <c r="D107" s="543"/>
      <c r="E107" s="543"/>
      <c r="F107" s="54" t="s">
        <v>72</v>
      </c>
      <c r="G107" s="61">
        <v>154</v>
      </c>
      <c r="H107" s="65">
        <v>1.3225</v>
      </c>
      <c r="I107" s="78">
        <v>1.670053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7"/>
      <c r="B108" s="51"/>
      <c r="C108" s="547" t="s">
        <v>74</v>
      </c>
      <c r="D108" s="547"/>
      <c r="E108" s="547"/>
      <c r="F108" s="68"/>
      <c r="G108" s="69"/>
      <c r="H108" s="69"/>
      <c r="I108" s="69"/>
      <c r="J108" s="79">
        <v>1201.2</v>
      </c>
      <c r="K108" s="69"/>
      <c r="L108" s="70">
        <v>13.03</v>
      </c>
      <c r="M108" s="69"/>
      <c r="N108" s="121">
        <v>583.35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543" t="s">
        <v>75</v>
      </c>
      <c r="D109" s="543"/>
      <c r="E109" s="543"/>
      <c r="F109" s="54"/>
      <c r="G109" s="55"/>
      <c r="H109" s="55"/>
      <c r="I109" s="55"/>
      <c r="J109" s="66"/>
      <c r="K109" s="55"/>
      <c r="L109" s="56">
        <v>13.03</v>
      </c>
      <c r="M109" s="55"/>
      <c r="N109" s="60">
        <v>583.35</v>
      </c>
      <c r="AI109" s="40"/>
      <c r="AJ109" s="49"/>
      <c r="AK109" s="49"/>
      <c r="AO109" s="3" t="s">
        <v>75</v>
      </c>
      <c r="AQ109" s="49"/>
    </row>
    <row r="110" spans="1:43" s="4" customFormat="1" ht="23.25" x14ac:dyDescent="0.25">
      <c r="A110" s="63"/>
      <c r="B110" s="51" t="s">
        <v>465</v>
      </c>
      <c r="C110" s="543" t="s">
        <v>466</v>
      </c>
      <c r="D110" s="543"/>
      <c r="E110" s="543"/>
      <c r="F110" s="54" t="s">
        <v>78</v>
      </c>
      <c r="G110" s="61">
        <v>89</v>
      </c>
      <c r="H110" s="55"/>
      <c r="I110" s="61">
        <v>89</v>
      </c>
      <c r="J110" s="66"/>
      <c r="K110" s="55"/>
      <c r="L110" s="56">
        <v>11.6</v>
      </c>
      <c r="M110" s="55"/>
      <c r="N110" s="60">
        <v>519.17999999999995</v>
      </c>
      <c r="AI110" s="40"/>
      <c r="AJ110" s="49"/>
      <c r="AK110" s="49"/>
      <c r="AO110" s="3" t="s">
        <v>466</v>
      </c>
      <c r="AQ110" s="49"/>
    </row>
    <row r="111" spans="1:43" s="4" customFormat="1" ht="45" x14ac:dyDescent="0.25">
      <c r="A111" s="63"/>
      <c r="B111" s="51" t="s">
        <v>467</v>
      </c>
      <c r="C111" s="543" t="s">
        <v>468</v>
      </c>
      <c r="D111" s="543"/>
      <c r="E111" s="543"/>
      <c r="F111" s="54" t="s">
        <v>78</v>
      </c>
      <c r="G111" s="61">
        <v>40</v>
      </c>
      <c r="H111" s="58">
        <v>0.85</v>
      </c>
      <c r="I111" s="61">
        <v>34</v>
      </c>
      <c r="J111" s="66"/>
      <c r="K111" s="55"/>
      <c r="L111" s="56">
        <v>4.43</v>
      </c>
      <c r="M111" s="55"/>
      <c r="N111" s="60">
        <v>198.34</v>
      </c>
      <c r="AI111" s="40"/>
      <c r="AJ111" s="49"/>
      <c r="AK111" s="49"/>
      <c r="AO111" s="3" t="s">
        <v>468</v>
      </c>
      <c r="AQ111" s="49"/>
    </row>
    <row r="112" spans="1:43" s="4" customFormat="1" ht="15" x14ac:dyDescent="0.25">
      <c r="A112" s="72"/>
      <c r="B112" s="73"/>
      <c r="C112" s="542" t="s">
        <v>81</v>
      </c>
      <c r="D112" s="542"/>
      <c r="E112" s="542"/>
      <c r="F112" s="43"/>
      <c r="G112" s="44"/>
      <c r="H112" s="44"/>
      <c r="I112" s="44"/>
      <c r="J112" s="47"/>
      <c r="K112" s="44"/>
      <c r="L112" s="74">
        <v>29.06</v>
      </c>
      <c r="M112" s="69"/>
      <c r="N112" s="75">
        <v>1300.8699999999999</v>
      </c>
      <c r="AI112" s="40"/>
      <c r="AJ112" s="49"/>
      <c r="AK112" s="49"/>
      <c r="AQ112" s="49" t="s">
        <v>81</v>
      </c>
    </row>
    <row r="113" spans="1:44" s="4" customFormat="1" ht="23.25" x14ac:dyDescent="0.25">
      <c r="A113" s="41" t="s">
        <v>112</v>
      </c>
      <c r="B113" s="42" t="s">
        <v>1038</v>
      </c>
      <c r="C113" s="542" t="s">
        <v>1039</v>
      </c>
      <c r="D113" s="542"/>
      <c r="E113" s="542"/>
      <c r="F113" s="43" t="s">
        <v>461</v>
      </c>
      <c r="G113" s="44">
        <v>0.1978</v>
      </c>
      <c r="H113" s="45">
        <v>1</v>
      </c>
      <c r="I113" s="119">
        <v>0.1978</v>
      </c>
      <c r="J113" s="47"/>
      <c r="K113" s="44"/>
      <c r="L113" s="47"/>
      <c r="M113" s="44"/>
      <c r="N113" s="48"/>
      <c r="AI113" s="40"/>
      <c r="AJ113" s="49"/>
      <c r="AK113" s="49" t="s">
        <v>1039</v>
      </c>
      <c r="AQ113" s="49"/>
    </row>
    <row r="114" spans="1:44" s="4" customFormat="1" ht="15" x14ac:dyDescent="0.25">
      <c r="A114" s="67"/>
      <c r="B114" s="53"/>
      <c r="C114" s="543" t="s">
        <v>4024</v>
      </c>
      <c r="D114" s="543"/>
      <c r="E114" s="543"/>
      <c r="F114" s="543"/>
      <c r="G114" s="543"/>
      <c r="H114" s="543"/>
      <c r="I114" s="543"/>
      <c r="J114" s="543"/>
      <c r="K114" s="543"/>
      <c r="L114" s="543"/>
      <c r="M114" s="543"/>
      <c r="N114" s="544"/>
      <c r="AI114" s="40"/>
      <c r="AJ114" s="49"/>
      <c r="AK114" s="49"/>
      <c r="AL114" s="3" t="s">
        <v>4024</v>
      </c>
      <c r="AQ114" s="49"/>
    </row>
    <row r="115" spans="1:44" s="4" customFormat="1" ht="23.25" x14ac:dyDescent="0.25">
      <c r="A115" s="50"/>
      <c r="B115" s="51" t="s">
        <v>117</v>
      </c>
      <c r="C115" s="545" t="s">
        <v>118</v>
      </c>
      <c r="D115" s="545"/>
      <c r="E115" s="545"/>
      <c r="F115" s="545"/>
      <c r="G115" s="545"/>
      <c r="H115" s="545"/>
      <c r="I115" s="545"/>
      <c r="J115" s="545"/>
      <c r="K115" s="545"/>
      <c r="L115" s="545"/>
      <c r="M115" s="545"/>
      <c r="N115" s="546"/>
      <c r="AI115" s="40"/>
      <c r="AJ115" s="49"/>
      <c r="AK115" s="49"/>
      <c r="AM115" s="3" t="s">
        <v>118</v>
      </c>
      <c r="AQ115" s="49"/>
    </row>
    <row r="116" spans="1:44" s="4" customFormat="1" ht="68.25" x14ac:dyDescent="0.25">
      <c r="A116" s="50"/>
      <c r="B116" s="51" t="s">
        <v>62</v>
      </c>
      <c r="C116" s="545" t="s">
        <v>63</v>
      </c>
      <c r="D116" s="545"/>
      <c r="E116" s="545"/>
      <c r="F116" s="545"/>
      <c r="G116" s="545"/>
      <c r="H116" s="545"/>
      <c r="I116" s="545"/>
      <c r="J116" s="545"/>
      <c r="K116" s="545"/>
      <c r="L116" s="545"/>
      <c r="M116" s="545"/>
      <c r="N116" s="546"/>
      <c r="AI116" s="40"/>
      <c r="AJ116" s="49"/>
      <c r="AK116" s="49"/>
      <c r="AM116" s="3" t="s">
        <v>63</v>
      </c>
      <c r="AQ116" s="49"/>
    </row>
    <row r="117" spans="1:44" s="4" customFormat="1" ht="15" x14ac:dyDescent="0.25">
      <c r="A117" s="52"/>
      <c r="B117" s="51" t="s">
        <v>56</v>
      </c>
      <c r="C117" s="543" t="s">
        <v>64</v>
      </c>
      <c r="D117" s="543"/>
      <c r="E117" s="543"/>
      <c r="F117" s="54"/>
      <c r="G117" s="55"/>
      <c r="H117" s="55"/>
      <c r="I117" s="55"/>
      <c r="J117" s="56">
        <v>729</v>
      </c>
      <c r="K117" s="65">
        <v>1.3225</v>
      </c>
      <c r="L117" s="56">
        <v>190.7</v>
      </c>
      <c r="M117" s="58">
        <v>44.77</v>
      </c>
      <c r="N117" s="59">
        <v>8537.64</v>
      </c>
      <c r="AI117" s="40"/>
      <c r="AJ117" s="49"/>
      <c r="AK117" s="49"/>
      <c r="AN117" s="3" t="s">
        <v>64</v>
      </c>
      <c r="AQ117" s="49"/>
    </row>
    <row r="118" spans="1:44" s="4" customFormat="1" ht="15" x14ac:dyDescent="0.25">
      <c r="A118" s="63"/>
      <c r="B118" s="51"/>
      <c r="C118" s="543" t="s">
        <v>71</v>
      </c>
      <c r="D118" s="543"/>
      <c r="E118" s="543"/>
      <c r="F118" s="54" t="s">
        <v>72</v>
      </c>
      <c r="G118" s="64">
        <v>97.2</v>
      </c>
      <c r="H118" s="65">
        <v>1.3225</v>
      </c>
      <c r="I118" s="94">
        <v>25.4265966</v>
      </c>
      <c r="J118" s="66"/>
      <c r="K118" s="55"/>
      <c r="L118" s="66"/>
      <c r="M118" s="55"/>
      <c r="N118" s="62"/>
      <c r="AI118" s="40"/>
      <c r="AJ118" s="49"/>
      <c r="AK118" s="49"/>
      <c r="AO118" s="3" t="s">
        <v>71</v>
      </c>
      <c r="AQ118" s="49"/>
    </row>
    <row r="119" spans="1:44" s="4" customFormat="1" ht="15" x14ac:dyDescent="0.25">
      <c r="A119" s="67"/>
      <c r="B119" s="51"/>
      <c r="C119" s="547" t="s">
        <v>74</v>
      </c>
      <c r="D119" s="547"/>
      <c r="E119" s="547"/>
      <c r="F119" s="68"/>
      <c r="G119" s="69"/>
      <c r="H119" s="69"/>
      <c r="I119" s="69"/>
      <c r="J119" s="70">
        <v>729</v>
      </c>
      <c r="K119" s="69"/>
      <c r="L119" s="70">
        <v>190.7</v>
      </c>
      <c r="M119" s="69"/>
      <c r="N119" s="71">
        <v>8537.64</v>
      </c>
      <c r="AI119" s="40"/>
      <c r="AJ119" s="49"/>
      <c r="AK119" s="49"/>
      <c r="AP119" s="3" t="s">
        <v>74</v>
      </c>
      <c r="AQ119" s="49"/>
    </row>
    <row r="120" spans="1:44" s="4" customFormat="1" ht="15" x14ac:dyDescent="0.25">
      <c r="A120" s="63"/>
      <c r="B120" s="51"/>
      <c r="C120" s="543" t="s">
        <v>75</v>
      </c>
      <c r="D120" s="543"/>
      <c r="E120" s="543"/>
      <c r="F120" s="54"/>
      <c r="G120" s="55"/>
      <c r="H120" s="55"/>
      <c r="I120" s="55"/>
      <c r="J120" s="66"/>
      <c r="K120" s="55"/>
      <c r="L120" s="56">
        <v>190.7</v>
      </c>
      <c r="M120" s="55"/>
      <c r="N120" s="59">
        <v>8537.64</v>
      </c>
      <c r="AI120" s="40"/>
      <c r="AJ120" s="49"/>
      <c r="AK120" s="49"/>
      <c r="AO120" s="3" t="s">
        <v>75</v>
      </c>
      <c r="AQ120" s="49"/>
    </row>
    <row r="121" spans="1:44" s="4" customFormat="1" ht="23.25" x14ac:dyDescent="0.25">
      <c r="A121" s="63"/>
      <c r="B121" s="51" t="s">
        <v>465</v>
      </c>
      <c r="C121" s="543" t="s">
        <v>466</v>
      </c>
      <c r="D121" s="543"/>
      <c r="E121" s="543"/>
      <c r="F121" s="54" t="s">
        <v>78</v>
      </c>
      <c r="G121" s="61">
        <v>89</v>
      </c>
      <c r="H121" s="55"/>
      <c r="I121" s="61">
        <v>89</v>
      </c>
      <c r="J121" s="66"/>
      <c r="K121" s="55"/>
      <c r="L121" s="56">
        <v>169.72</v>
      </c>
      <c r="M121" s="55"/>
      <c r="N121" s="59">
        <v>7598.5</v>
      </c>
      <c r="AI121" s="40"/>
      <c r="AJ121" s="49"/>
      <c r="AK121" s="49"/>
      <c r="AO121" s="3" t="s">
        <v>466</v>
      </c>
      <c r="AQ121" s="49"/>
    </row>
    <row r="122" spans="1:44" s="4" customFormat="1" ht="45" x14ac:dyDescent="0.25">
      <c r="A122" s="63"/>
      <c r="B122" s="51" t="s">
        <v>467</v>
      </c>
      <c r="C122" s="543" t="s">
        <v>468</v>
      </c>
      <c r="D122" s="543"/>
      <c r="E122" s="543"/>
      <c r="F122" s="54" t="s">
        <v>78</v>
      </c>
      <c r="G122" s="61">
        <v>40</v>
      </c>
      <c r="H122" s="58">
        <v>0.85</v>
      </c>
      <c r="I122" s="61">
        <v>34</v>
      </c>
      <c r="J122" s="66"/>
      <c r="K122" s="55"/>
      <c r="L122" s="56">
        <v>64.84</v>
      </c>
      <c r="M122" s="55"/>
      <c r="N122" s="59">
        <v>2902.8</v>
      </c>
      <c r="AI122" s="40"/>
      <c r="AJ122" s="49"/>
      <c r="AK122" s="49"/>
      <c r="AO122" s="3" t="s">
        <v>468</v>
      </c>
      <c r="AQ122" s="49"/>
    </row>
    <row r="123" spans="1:44" s="4" customFormat="1" ht="15" x14ac:dyDescent="0.25">
      <c r="A123" s="72"/>
      <c r="B123" s="73"/>
      <c r="C123" s="542" t="s">
        <v>81</v>
      </c>
      <c r="D123" s="542"/>
      <c r="E123" s="542"/>
      <c r="F123" s="43"/>
      <c r="G123" s="44"/>
      <c r="H123" s="44"/>
      <c r="I123" s="44"/>
      <c r="J123" s="47"/>
      <c r="K123" s="44"/>
      <c r="L123" s="74">
        <v>425.26</v>
      </c>
      <c r="M123" s="69"/>
      <c r="N123" s="75">
        <v>19038.939999999999</v>
      </c>
      <c r="AI123" s="40"/>
      <c r="AJ123" s="49"/>
      <c r="AK123" s="49"/>
      <c r="AQ123" s="49" t="s">
        <v>81</v>
      </c>
    </row>
    <row r="124" spans="1:44" s="4" customFormat="1" ht="22.5" x14ac:dyDescent="0.25">
      <c r="A124" s="41" t="s">
        <v>123</v>
      </c>
      <c r="B124" s="42" t="s">
        <v>479</v>
      </c>
      <c r="C124" s="542" t="s">
        <v>653</v>
      </c>
      <c r="D124" s="542"/>
      <c r="E124" s="542"/>
      <c r="F124" s="43" t="s">
        <v>86</v>
      </c>
      <c r="G124" s="44">
        <v>21.757999999999999</v>
      </c>
      <c r="H124" s="45">
        <v>1</v>
      </c>
      <c r="I124" s="92">
        <v>21.757999999999999</v>
      </c>
      <c r="J124" s="74">
        <v>99.98</v>
      </c>
      <c r="K124" s="92">
        <v>1.012</v>
      </c>
      <c r="L124" s="80">
        <v>2201.4699999999998</v>
      </c>
      <c r="M124" s="46">
        <v>8.16</v>
      </c>
      <c r="N124" s="75">
        <v>17964</v>
      </c>
      <c r="AI124" s="40"/>
      <c r="AJ124" s="49"/>
      <c r="AK124" s="49" t="s">
        <v>653</v>
      </c>
      <c r="AQ124" s="49"/>
    </row>
    <row r="125" spans="1:44" s="4" customFormat="1" ht="15" x14ac:dyDescent="0.25">
      <c r="A125" s="67"/>
      <c r="B125" s="53"/>
      <c r="C125" s="543" t="s">
        <v>4025</v>
      </c>
      <c r="D125" s="543"/>
      <c r="E125" s="543"/>
      <c r="F125" s="543"/>
      <c r="G125" s="543"/>
      <c r="H125" s="543"/>
      <c r="I125" s="543"/>
      <c r="J125" s="543"/>
      <c r="K125" s="543"/>
      <c r="L125" s="543"/>
      <c r="M125" s="543"/>
      <c r="N125" s="544"/>
      <c r="AI125" s="40"/>
      <c r="AJ125" s="49"/>
      <c r="AK125" s="49"/>
      <c r="AL125" s="3" t="s">
        <v>4025</v>
      </c>
      <c r="AQ125" s="49"/>
    </row>
    <row r="126" spans="1:44" s="4" customFormat="1" ht="15" x14ac:dyDescent="0.25">
      <c r="A126" s="67"/>
      <c r="B126" s="53"/>
      <c r="C126" s="543" t="s">
        <v>655</v>
      </c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4"/>
      <c r="AI126" s="40"/>
      <c r="AJ126" s="49"/>
      <c r="AK126" s="49"/>
      <c r="AQ126" s="49"/>
      <c r="AR126" s="3" t="s">
        <v>655</v>
      </c>
    </row>
    <row r="127" spans="1:44" s="4" customFormat="1" ht="15" x14ac:dyDescent="0.25">
      <c r="A127" s="50"/>
      <c r="B127" s="51"/>
      <c r="C127" s="545" t="s">
        <v>697</v>
      </c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6"/>
      <c r="AI127" s="40"/>
      <c r="AJ127" s="49"/>
      <c r="AK127" s="49"/>
      <c r="AM127" s="3" t="s">
        <v>697</v>
      </c>
      <c r="AQ127" s="49"/>
    </row>
    <row r="128" spans="1:44" s="4" customFormat="1" ht="15" x14ac:dyDescent="0.25">
      <c r="A128" s="72"/>
      <c r="B128" s="73"/>
      <c r="C128" s="542" t="s">
        <v>81</v>
      </c>
      <c r="D128" s="542"/>
      <c r="E128" s="542"/>
      <c r="F128" s="43"/>
      <c r="G128" s="44"/>
      <c r="H128" s="44"/>
      <c r="I128" s="44"/>
      <c r="J128" s="47"/>
      <c r="K128" s="44"/>
      <c r="L128" s="80">
        <v>2201.4699999999998</v>
      </c>
      <c r="M128" s="69"/>
      <c r="N128" s="75">
        <v>17964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128</v>
      </c>
      <c r="B129" s="42" t="s">
        <v>825</v>
      </c>
      <c r="C129" s="542" t="s">
        <v>826</v>
      </c>
      <c r="D129" s="542"/>
      <c r="E129" s="542"/>
      <c r="F129" s="43" t="s">
        <v>513</v>
      </c>
      <c r="G129" s="44">
        <v>1.78</v>
      </c>
      <c r="H129" s="45">
        <v>1</v>
      </c>
      <c r="I129" s="46">
        <v>1.78</v>
      </c>
      <c r="J129" s="74">
        <v>60</v>
      </c>
      <c r="K129" s="119">
        <v>1.4375</v>
      </c>
      <c r="L129" s="74">
        <v>153.53</v>
      </c>
      <c r="M129" s="46">
        <v>13.24</v>
      </c>
      <c r="N129" s="75">
        <v>2032.74</v>
      </c>
      <c r="AI129" s="40"/>
      <c r="AJ129" s="49"/>
      <c r="AK129" s="49" t="s">
        <v>826</v>
      </c>
      <c r="AQ129" s="49"/>
    </row>
    <row r="130" spans="1:43" s="4" customFormat="1" ht="15" x14ac:dyDescent="0.25">
      <c r="A130" s="67"/>
      <c r="B130" s="53"/>
      <c r="C130" s="543" t="s">
        <v>4026</v>
      </c>
      <c r="D130" s="543"/>
      <c r="E130" s="543"/>
      <c r="F130" s="543"/>
      <c r="G130" s="543"/>
      <c r="H130" s="543"/>
      <c r="I130" s="543"/>
      <c r="J130" s="543"/>
      <c r="K130" s="543"/>
      <c r="L130" s="543"/>
      <c r="M130" s="543"/>
      <c r="N130" s="544"/>
      <c r="AI130" s="40"/>
      <c r="AJ130" s="49"/>
      <c r="AK130" s="49"/>
      <c r="AL130" s="3" t="s">
        <v>4026</v>
      </c>
      <c r="AQ130" s="49"/>
    </row>
    <row r="131" spans="1:43" s="4" customFormat="1" ht="23.25" x14ac:dyDescent="0.25">
      <c r="A131" s="50"/>
      <c r="B131" s="51" t="s">
        <v>117</v>
      </c>
      <c r="C131" s="545" t="s">
        <v>118</v>
      </c>
      <c r="D131" s="545"/>
      <c r="E131" s="545"/>
      <c r="F131" s="545"/>
      <c r="G131" s="545"/>
      <c r="H131" s="545"/>
      <c r="I131" s="545"/>
      <c r="J131" s="545"/>
      <c r="K131" s="545"/>
      <c r="L131" s="545"/>
      <c r="M131" s="545"/>
      <c r="N131" s="546"/>
      <c r="AI131" s="40"/>
      <c r="AJ131" s="49"/>
      <c r="AK131" s="49"/>
      <c r="AM131" s="3" t="s">
        <v>118</v>
      </c>
      <c r="AQ131" s="49"/>
    </row>
    <row r="132" spans="1:43" s="4" customFormat="1" ht="68.25" x14ac:dyDescent="0.25">
      <c r="A132" s="50"/>
      <c r="B132" s="51" t="s">
        <v>62</v>
      </c>
      <c r="C132" s="545" t="s">
        <v>63</v>
      </c>
      <c r="D132" s="545"/>
      <c r="E132" s="545"/>
      <c r="F132" s="545"/>
      <c r="G132" s="545"/>
      <c r="H132" s="545"/>
      <c r="I132" s="545"/>
      <c r="J132" s="545"/>
      <c r="K132" s="545"/>
      <c r="L132" s="545"/>
      <c r="M132" s="545"/>
      <c r="N132" s="546"/>
      <c r="AI132" s="40"/>
      <c r="AJ132" s="49"/>
      <c r="AK132" s="49"/>
      <c r="AM132" s="3" t="s">
        <v>63</v>
      </c>
      <c r="AQ132" s="49"/>
    </row>
    <row r="133" spans="1:43" s="4" customFormat="1" ht="15" x14ac:dyDescent="0.25">
      <c r="A133" s="72"/>
      <c r="B133" s="73"/>
      <c r="C133" s="542" t="s">
        <v>81</v>
      </c>
      <c r="D133" s="542"/>
      <c r="E133" s="542"/>
      <c r="F133" s="43"/>
      <c r="G133" s="44"/>
      <c r="H133" s="44"/>
      <c r="I133" s="44"/>
      <c r="J133" s="47"/>
      <c r="K133" s="44"/>
      <c r="L133" s="74">
        <v>153.53</v>
      </c>
      <c r="M133" s="69"/>
      <c r="N133" s="75">
        <v>2032.74</v>
      </c>
      <c r="AI133" s="40"/>
      <c r="AJ133" s="49"/>
      <c r="AK133" s="49"/>
      <c r="AQ133" s="49" t="s">
        <v>81</v>
      </c>
    </row>
    <row r="134" spans="1:43" s="4" customFormat="1" ht="15" x14ac:dyDescent="0.25">
      <c r="A134" s="539" t="s">
        <v>491</v>
      </c>
      <c r="B134" s="540"/>
      <c r="C134" s="540"/>
      <c r="D134" s="540"/>
      <c r="E134" s="540"/>
      <c r="F134" s="540"/>
      <c r="G134" s="540"/>
      <c r="H134" s="540"/>
      <c r="I134" s="540"/>
      <c r="J134" s="540"/>
      <c r="K134" s="540"/>
      <c r="L134" s="540"/>
      <c r="M134" s="540"/>
      <c r="N134" s="541"/>
      <c r="AI134" s="40"/>
      <c r="AJ134" s="49" t="s">
        <v>491</v>
      </c>
      <c r="AK134" s="49"/>
      <c r="AQ134" s="49"/>
    </row>
    <row r="135" spans="1:43" s="4" customFormat="1" ht="45.75" x14ac:dyDescent="0.25">
      <c r="A135" s="41" t="s">
        <v>132</v>
      </c>
      <c r="B135" s="42" t="s">
        <v>2978</v>
      </c>
      <c r="C135" s="542" t="s">
        <v>2979</v>
      </c>
      <c r="D135" s="542"/>
      <c r="E135" s="542"/>
      <c r="F135" s="43" t="s">
        <v>461</v>
      </c>
      <c r="G135" s="44">
        <v>8.2000000000000007E-3</v>
      </c>
      <c r="H135" s="45">
        <v>1</v>
      </c>
      <c r="I135" s="119">
        <v>8.2000000000000007E-3</v>
      </c>
      <c r="J135" s="47"/>
      <c r="K135" s="44"/>
      <c r="L135" s="47"/>
      <c r="M135" s="44"/>
      <c r="N135" s="48"/>
      <c r="AI135" s="40"/>
      <c r="AJ135" s="49"/>
      <c r="AK135" s="49" t="s">
        <v>2979</v>
      </c>
      <c r="AQ135" s="49"/>
    </row>
    <row r="136" spans="1:43" s="4" customFormat="1" ht="15" x14ac:dyDescent="0.25">
      <c r="A136" s="67"/>
      <c r="B136" s="53"/>
      <c r="C136" s="543" t="s">
        <v>4023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K136" s="49"/>
      <c r="AL136" s="3" t="s">
        <v>4023</v>
      </c>
      <c r="AQ136" s="49"/>
    </row>
    <row r="137" spans="1:43" s="4" customFormat="1" ht="23.25" x14ac:dyDescent="0.25">
      <c r="A137" s="50"/>
      <c r="B137" s="51" t="s">
        <v>117</v>
      </c>
      <c r="C137" s="545" t="s">
        <v>118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6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545" t="s">
        <v>63</v>
      </c>
      <c r="D138" s="545"/>
      <c r="E138" s="545"/>
      <c r="F138" s="545"/>
      <c r="G138" s="545"/>
      <c r="H138" s="545"/>
      <c r="I138" s="545"/>
      <c r="J138" s="545"/>
      <c r="K138" s="545"/>
      <c r="L138" s="545"/>
      <c r="M138" s="545"/>
      <c r="N138" s="54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43" t="s">
        <v>64</v>
      </c>
      <c r="D139" s="543"/>
      <c r="E139" s="543"/>
      <c r="F139" s="54"/>
      <c r="G139" s="55"/>
      <c r="H139" s="55"/>
      <c r="I139" s="55"/>
      <c r="J139" s="56">
        <v>463.5</v>
      </c>
      <c r="K139" s="65">
        <v>1.3225</v>
      </c>
      <c r="L139" s="56">
        <v>5.03</v>
      </c>
      <c r="M139" s="58">
        <v>44.77</v>
      </c>
      <c r="N139" s="60">
        <v>225.19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63"/>
      <c r="B140" s="51"/>
      <c r="C140" s="543" t="s">
        <v>71</v>
      </c>
      <c r="D140" s="543"/>
      <c r="E140" s="543"/>
      <c r="F140" s="54" t="s">
        <v>72</v>
      </c>
      <c r="G140" s="64">
        <v>61.8</v>
      </c>
      <c r="H140" s="65">
        <v>1.3225</v>
      </c>
      <c r="I140" s="94">
        <v>0.67019010000000001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7"/>
      <c r="B141" s="51"/>
      <c r="C141" s="547" t="s">
        <v>74</v>
      </c>
      <c r="D141" s="547"/>
      <c r="E141" s="547"/>
      <c r="F141" s="68"/>
      <c r="G141" s="69"/>
      <c r="H141" s="69"/>
      <c r="I141" s="69"/>
      <c r="J141" s="70">
        <v>463.5</v>
      </c>
      <c r="K141" s="69"/>
      <c r="L141" s="70">
        <v>5.03</v>
      </c>
      <c r="M141" s="69"/>
      <c r="N141" s="121">
        <v>225.19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543" t="s">
        <v>75</v>
      </c>
      <c r="D142" s="543"/>
      <c r="E142" s="543"/>
      <c r="F142" s="54"/>
      <c r="G142" s="55"/>
      <c r="H142" s="55"/>
      <c r="I142" s="55"/>
      <c r="J142" s="66"/>
      <c r="K142" s="55"/>
      <c r="L142" s="56">
        <v>5.03</v>
      </c>
      <c r="M142" s="55"/>
      <c r="N142" s="60">
        <v>225.19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465</v>
      </c>
      <c r="C143" s="543" t="s">
        <v>466</v>
      </c>
      <c r="D143" s="543"/>
      <c r="E143" s="543"/>
      <c r="F143" s="54" t="s">
        <v>78</v>
      </c>
      <c r="G143" s="61">
        <v>89</v>
      </c>
      <c r="H143" s="55"/>
      <c r="I143" s="61">
        <v>89</v>
      </c>
      <c r="J143" s="66"/>
      <c r="K143" s="55"/>
      <c r="L143" s="56">
        <v>4.4800000000000004</v>
      </c>
      <c r="M143" s="55"/>
      <c r="N143" s="60">
        <v>200.42</v>
      </c>
      <c r="AI143" s="40"/>
      <c r="AJ143" s="49"/>
      <c r="AK143" s="49"/>
      <c r="AO143" s="3" t="s">
        <v>466</v>
      </c>
      <c r="AQ143" s="49"/>
    </row>
    <row r="144" spans="1:43" s="4" customFormat="1" ht="45" x14ac:dyDescent="0.25">
      <c r="A144" s="63"/>
      <c r="B144" s="51" t="s">
        <v>467</v>
      </c>
      <c r="C144" s="543" t="s">
        <v>468</v>
      </c>
      <c r="D144" s="543"/>
      <c r="E144" s="543"/>
      <c r="F144" s="54" t="s">
        <v>78</v>
      </c>
      <c r="G144" s="61">
        <v>40</v>
      </c>
      <c r="H144" s="58">
        <v>0.85</v>
      </c>
      <c r="I144" s="61">
        <v>34</v>
      </c>
      <c r="J144" s="66"/>
      <c r="K144" s="55"/>
      <c r="L144" s="56">
        <v>1.71</v>
      </c>
      <c r="M144" s="55"/>
      <c r="N144" s="60">
        <v>76.56</v>
      </c>
      <c r="AI144" s="40"/>
      <c r="AJ144" s="49"/>
      <c r="AK144" s="49"/>
      <c r="AO144" s="3" t="s">
        <v>468</v>
      </c>
      <c r="AQ144" s="49"/>
    </row>
    <row r="145" spans="1:44" s="4" customFormat="1" ht="15" x14ac:dyDescent="0.25">
      <c r="A145" s="72"/>
      <c r="B145" s="73"/>
      <c r="C145" s="542" t="s">
        <v>81</v>
      </c>
      <c r="D145" s="542"/>
      <c r="E145" s="542"/>
      <c r="F145" s="43"/>
      <c r="G145" s="44"/>
      <c r="H145" s="44"/>
      <c r="I145" s="44"/>
      <c r="J145" s="47"/>
      <c r="K145" s="44"/>
      <c r="L145" s="74">
        <v>11.22</v>
      </c>
      <c r="M145" s="69"/>
      <c r="N145" s="82">
        <v>502.17</v>
      </c>
      <c r="AI145" s="40"/>
      <c r="AJ145" s="49"/>
      <c r="AK145" s="49"/>
      <c r="AQ145" s="49" t="s">
        <v>81</v>
      </c>
    </row>
    <row r="146" spans="1:44" s="4" customFormat="1" ht="23.25" x14ac:dyDescent="0.25">
      <c r="A146" s="41" t="s">
        <v>136</v>
      </c>
      <c r="B146" s="42" t="s">
        <v>97</v>
      </c>
      <c r="C146" s="542" t="s">
        <v>98</v>
      </c>
      <c r="D146" s="542"/>
      <c r="E146" s="542"/>
      <c r="F146" s="43" t="s">
        <v>86</v>
      </c>
      <c r="G146" s="44">
        <v>27.69</v>
      </c>
      <c r="H146" s="45">
        <v>1</v>
      </c>
      <c r="I146" s="46">
        <v>27.69</v>
      </c>
      <c r="J146" s="74">
        <v>162.38</v>
      </c>
      <c r="K146" s="44"/>
      <c r="L146" s="80">
        <v>4496.3</v>
      </c>
      <c r="M146" s="46">
        <v>8.16</v>
      </c>
      <c r="N146" s="75">
        <v>36689.81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543" t="s">
        <v>4027</v>
      </c>
      <c r="D147" s="543"/>
      <c r="E147" s="543"/>
      <c r="F147" s="543"/>
      <c r="G147" s="543"/>
      <c r="H147" s="543"/>
      <c r="I147" s="543"/>
      <c r="J147" s="543"/>
      <c r="K147" s="543"/>
      <c r="L147" s="543"/>
      <c r="M147" s="543"/>
      <c r="N147" s="544"/>
      <c r="AI147" s="40"/>
      <c r="AJ147" s="49"/>
      <c r="AK147" s="49"/>
      <c r="AL147" s="3" t="s">
        <v>4027</v>
      </c>
      <c r="AQ147" s="49"/>
    </row>
    <row r="148" spans="1:44" s="4" customFormat="1" ht="15" x14ac:dyDescent="0.25">
      <c r="A148" s="67"/>
      <c r="B148" s="53"/>
      <c r="C148" s="543" t="s">
        <v>99</v>
      </c>
      <c r="D148" s="543"/>
      <c r="E148" s="543"/>
      <c r="F148" s="543"/>
      <c r="G148" s="543"/>
      <c r="H148" s="543"/>
      <c r="I148" s="543"/>
      <c r="J148" s="543"/>
      <c r="K148" s="543"/>
      <c r="L148" s="543"/>
      <c r="M148" s="543"/>
      <c r="N148" s="544"/>
      <c r="AI148" s="40"/>
      <c r="AJ148" s="49"/>
      <c r="AK148" s="49"/>
      <c r="AQ148" s="49"/>
      <c r="AR148" s="3" t="s">
        <v>99</v>
      </c>
    </row>
    <row r="149" spans="1:44" s="4" customFormat="1" ht="15" x14ac:dyDescent="0.25">
      <c r="A149" s="72"/>
      <c r="B149" s="73"/>
      <c r="C149" s="542" t="s">
        <v>81</v>
      </c>
      <c r="D149" s="542"/>
      <c r="E149" s="542"/>
      <c r="F149" s="43"/>
      <c r="G149" s="44"/>
      <c r="H149" s="44"/>
      <c r="I149" s="44"/>
      <c r="J149" s="47"/>
      <c r="K149" s="44"/>
      <c r="L149" s="80">
        <v>4496.3</v>
      </c>
      <c r="M149" s="69"/>
      <c r="N149" s="75">
        <v>36689.81</v>
      </c>
      <c r="AI149" s="40"/>
      <c r="AJ149" s="49"/>
      <c r="AK149" s="49"/>
      <c r="AQ149" s="49" t="s">
        <v>81</v>
      </c>
    </row>
    <row r="150" spans="1:44" s="4" customFormat="1" ht="15" x14ac:dyDescent="0.25">
      <c r="A150" s="539" t="s">
        <v>4028</v>
      </c>
      <c r="B150" s="540"/>
      <c r="C150" s="540"/>
      <c r="D150" s="540"/>
      <c r="E150" s="540"/>
      <c r="F150" s="540"/>
      <c r="G150" s="540"/>
      <c r="H150" s="540"/>
      <c r="I150" s="540"/>
      <c r="J150" s="540"/>
      <c r="K150" s="540"/>
      <c r="L150" s="540"/>
      <c r="M150" s="540"/>
      <c r="N150" s="541"/>
      <c r="AI150" s="40"/>
      <c r="AJ150" s="49" t="s">
        <v>4028</v>
      </c>
      <c r="AK150" s="49"/>
      <c r="AQ150" s="49"/>
    </row>
    <row r="151" spans="1:44" s="4" customFormat="1" ht="15" x14ac:dyDescent="0.25">
      <c r="A151" s="539" t="s">
        <v>4029</v>
      </c>
      <c r="B151" s="540"/>
      <c r="C151" s="540"/>
      <c r="D151" s="540"/>
      <c r="E151" s="540"/>
      <c r="F151" s="540"/>
      <c r="G151" s="540"/>
      <c r="H151" s="540"/>
      <c r="I151" s="540"/>
      <c r="J151" s="540"/>
      <c r="K151" s="540"/>
      <c r="L151" s="540"/>
      <c r="M151" s="540"/>
      <c r="N151" s="541"/>
      <c r="AI151" s="40"/>
      <c r="AJ151" s="49" t="s">
        <v>4029</v>
      </c>
      <c r="AK151" s="49"/>
      <c r="AQ151" s="49"/>
    </row>
    <row r="152" spans="1:44" s="4" customFormat="1" ht="15" x14ac:dyDescent="0.25">
      <c r="A152" s="41" t="s">
        <v>138</v>
      </c>
      <c r="B152" s="42" t="s">
        <v>1560</v>
      </c>
      <c r="C152" s="542" t="s">
        <v>1561</v>
      </c>
      <c r="D152" s="542"/>
      <c r="E152" s="542"/>
      <c r="F152" s="43" t="s">
        <v>461</v>
      </c>
      <c r="G152" s="44">
        <v>1.4500000000000001E-2</v>
      </c>
      <c r="H152" s="45">
        <v>1</v>
      </c>
      <c r="I152" s="119">
        <v>1.4500000000000001E-2</v>
      </c>
      <c r="J152" s="47"/>
      <c r="K152" s="44"/>
      <c r="L152" s="47"/>
      <c r="M152" s="44"/>
      <c r="N152" s="48"/>
      <c r="AI152" s="40"/>
      <c r="AJ152" s="49"/>
      <c r="AK152" s="49" t="s">
        <v>1561</v>
      </c>
      <c r="AQ152" s="49"/>
    </row>
    <row r="153" spans="1:44" s="4" customFormat="1" ht="15" x14ac:dyDescent="0.25">
      <c r="A153" s="67"/>
      <c r="B153" s="53"/>
      <c r="C153" s="543" t="s">
        <v>2182</v>
      </c>
      <c r="D153" s="543"/>
      <c r="E153" s="543"/>
      <c r="F153" s="543"/>
      <c r="G153" s="543"/>
      <c r="H153" s="543"/>
      <c r="I153" s="543"/>
      <c r="J153" s="543"/>
      <c r="K153" s="543"/>
      <c r="L153" s="543"/>
      <c r="M153" s="543"/>
      <c r="N153" s="544"/>
      <c r="AI153" s="40"/>
      <c r="AJ153" s="49"/>
      <c r="AK153" s="49"/>
      <c r="AL153" s="3" t="s">
        <v>2182</v>
      </c>
      <c r="AQ153" s="49"/>
    </row>
    <row r="154" spans="1:44" s="4" customFormat="1" ht="23.25" x14ac:dyDescent="0.25">
      <c r="A154" s="50"/>
      <c r="B154" s="51" t="s">
        <v>117</v>
      </c>
      <c r="C154" s="545" t="s">
        <v>118</v>
      </c>
      <c r="D154" s="545"/>
      <c r="E154" s="545"/>
      <c r="F154" s="545"/>
      <c r="G154" s="545"/>
      <c r="H154" s="545"/>
      <c r="I154" s="545"/>
      <c r="J154" s="545"/>
      <c r="K154" s="545"/>
      <c r="L154" s="545"/>
      <c r="M154" s="545"/>
      <c r="N154" s="546"/>
      <c r="AI154" s="40"/>
      <c r="AJ154" s="49"/>
      <c r="AK154" s="49"/>
      <c r="AM154" s="3" t="s">
        <v>118</v>
      </c>
      <c r="AQ154" s="49"/>
    </row>
    <row r="155" spans="1:44" s="4" customFormat="1" ht="68.25" x14ac:dyDescent="0.25">
      <c r="A155" s="50"/>
      <c r="B155" s="51" t="s">
        <v>62</v>
      </c>
      <c r="C155" s="545" t="s">
        <v>63</v>
      </c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6"/>
      <c r="AI155" s="40"/>
      <c r="AJ155" s="49"/>
      <c r="AK155" s="49"/>
      <c r="AM155" s="3" t="s">
        <v>63</v>
      </c>
      <c r="AQ155" s="49"/>
    </row>
    <row r="156" spans="1:44" s="4" customFormat="1" ht="15" x14ac:dyDescent="0.25">
      <c r="A156" s="52"/>
      <c r="B156" s="51" t="s">
        <v>56</v>
      </c>
      <c r="C156" s="543" t="s">
        <v>64</v>
      </c>
      <c r="D156" s="543"/>
      <c r="E156" s="543"/>
      <c r="F156" s="54"/>
      <c r="G156" s="55"/>
      <c r="H156" s="55"/>
      <c r="I156" s="55"/>
      <c r="J156" s="76">
        <v>1053</v>
      </c>
      <c r="K156" s="65">
        <v>1.3225</v>
      </c>
      <c r="L156" s="56">
        <v>20.190000000000001</v>
      </c>
      <c r="M156" s="58">
        <v>44.77</v>
      </c>
      <c r="N156" s="60">
        <v>903.91</v>
      </c>
      <c r="AI156" s="40"/>
      <c r="AJ156" s="49"/>
      <c r="AK156" s="49"/>
      <c r="AN156" s="3" t="s">
        <v>64</v>
      </c>
      <c r="AQ156" s="49"/>
    </row>
    <row r="157" spans="1:44" s="4" customFormat="1" ht="15" x14ac:dyDescent="0.25">
      <c r="A157" s="52"/>
      <c r="B157" s="51" t="s">
        <v>65</v>
      </c>
      <c r="C157" s="543" t="s">
        <v>66</v>
      </c>
      <c r="D157" s="543"/>
      <c r="E157" s="543"/>
      <c r="F157" s="54"/>
      <c r="G157" s="55"/>
      <c r="H157" s="55"/>
      <c r="I157" s="55"/>
      <c r="J157" s="76">
        <v>1566.06</v>
      </c>
      <c r="K157" s="65">
        <v>1.4375</v>
      </c>
      <c r="L157" s="56">
        <v>32.64</v>
      </c>
      <c r="M157" s="58">
        <v>13.24</v>
      </c>
      <c r="N157" s="60">
        <v>432.15</v>
      </c>
      <c r="AI157" s="40"/>
      <c r="AJ157" s="49"/>
      <c r="AK157" s="49"/>
      <c r="AN157" s="3" t="s">
        <v>66</v>
      </c>
      <c r="AQ157" s="49"/>
    </row>
    <row r="158" spans="1:44" s="4" customFormat="1" ht="15" x14ac:dyDescent="0.25">
      <c r="A158" s="52"/>
      <c r="B158" s="51" t="s">
        <v>67</v>
      </c>
      <c r="C158" s="543" t="s">
        <v>68</v>
      </c>
      <c r="D158" s="543"/>
      <c r="E158" s="543"/>
      <c r="F158" s="54"/>
      <c r="G158" s="55"/>
      <c r="H158" s="55"/>
      <c r="I158" s="55"/>
      <c r="J158" s="56">
        <v>244.39</v>
      </c>
      <c r="K158" s="65">
        <v>1.4375</v>
      </c>
      <c r="L158" s="56">
        <v>5.09</v>
      </c>
      <c r="M158" s="58">
        <v>44.77</v>
      </c>
      <c r="N158" s="60">
        <v>227.88</v>
      </c>
      <c r="AI158" s="40"/>
      <c r="AJ158" s="49"/>
      <c r="AK158" s="49"/>
      <c r="AN158" s="3" t="s">
        <v>68</v>
      </c>
      <c r="AQ158" s="49"/>
    </row>
    <row r="159" spans="1:44" s="4" customFormat="1" ht="15" x14ac:dyDescent="0.25">
      <c r="A159" s="52"/>
      <c r="B159" s="51" t="s">
        <v>69</v>
      </c>
      <c r="C159" s="543" t="s">
        <v>70</v>
      </c>
      <c r="D159" s="543"/>
      <c r="E159" s="543"/>
      <c r="F159" s="54"/>
      <c r="G159" s="55"/>
      <c r="H159" s="55"/>
      <c r="I159" s="55"/>
      <c r="J159" s="56">
        <v>909.27</v>
      </c>
      <c r="K159" s="55"/>
      <c r="L159" s="56">
        <v>13.18</v>
      </c>
      <c r="M159" s="58">
        <v>8.16</v>
      </c>
      <c r="N159" s="60">
        <v>107.55</v>
      </c>
      <c r="AI159" s="40"/>
      <c r="AJ159" s="49"/>
      <c r="AK159" s="49"/>
      <c r="AN159" s="3" t="s">
        <v>70</v>
      </c>
      <c r="AQ159" s="49"/>
    </row>
    <row r="160" spans="1:44" s="4" customFormat="1" ht="15" x14ac:dyDescent="0.25">
      <c r="A160" s="63"/>
      <c r="B160" s="51"/>
      <c r="C160" s="543" t="s">
        <v>71</v>
      </c>
      <c r="D160" s="543"/>
      <c r="E160" s="543"/>
      <c r="F160" s="54" t="s">
        <v>72</v>
      </c>
      <c r="G160" s="61">
        <v>135</v>
      </c>
      <c r="H160" s="65">
        <v>1.3225</v>
      </c>
      <c r="I160" s="94">
        <v>2.5887937999999999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3"/>
      <c r="B161" s="51"/>
      <c r="C161" s="543" t="s">
        <v>73</v>
      </c>
      <c r="D161" s="543"/>
      <c r="E161" s="543"/>
      <c r="F161" s="54" t="s">
        <v>72</v>
      </c>
      <c r="G161" s="58">
        <v>18.12</v>
      </c>
      <c r="H161" s="65">
        <v>1.4375</v>
      </c>
      <c r="I161" s="94">
        <v>0.37768879999999999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</row>
    <row r="162" spans="1:43" s="4" customFormat="1" ht="15" x14ac:dyDescent="0.25">
      <c r="A162" s="67"/>
      <c r="B162" s="51"/>
      <c r="C162" s="547" t="s">
        <v>74</v>
      </c>
      <c r="D162" s="547"/>
      <c r="E162" s="547"/>
      <c r="F162" s="68"/>
      <c r="G162" s="69"/>
      <c r="H162" s="69"/>
      <c r="I162" s="69"/>
      <c r="J162" s="79">
        <v>3528.33</v>
      </c>
      <c r="K162" s="69"/>
      <c r="L162" s="70">
        <v>66.010000000000005</v>
      </c>
      <c r="M162" s="69"/>
      <c r="N162" s="71">
        <v>1443.61</v>
      </c>
      <c r="AI162" s="40"/>
      <c r="AJ162" s="49"/>
      <c r="AK162" s="49"/>
      <c r="AP162" s="3" t="s">
        <v>74</v>
      </c>
      <c r="AQ162" s="49"/>
    </row>
    <row r="163" spans="1:43" s="4" customFormat="1" ht="15" x14ac:dyDescent="0.25">
      <c r="A163" s="63"/>
      <c r="B163" s="51"/>
      <c r="C163" s="543" t="s">
        <v>75</v>
      </c>
      <c r="D163" s="543"/>
      <c r="E163" s="543"/>
      <c r="F163" s="54"/>
      <c r="G163" s="55"/>
      <c r="H163" s="55"/>
      <c r="I163" s="55"/>
      <c r="J163" s="66"/>
      <c r="K163" s="55"/>
      <c r="L163" s="56">
        <v>25.28</v>
      </c>
      <c r="M163" s="55"/>
      <c r="N163" s="59">
        <v>1131.79</v>
      </c>
      <c r="AI163" s="40"/>
      <c r="AJ163" s="49"/>
      <c r="AK163" s="49"/>
      <c r="AO163" s="3" t="s">
        <v>75</v>
      </c>
      <c r="AQ163" s="49"/>
    </row>
    <row r="164" spans="1:43" s="4" customFormat="1" ht="34.5" x14ac:dyDescent="0.25">
      <c r="A164" s="63"/>
      <c r="B164" s="51" t="s">
        <v>420</v>
      </c>
      <c r="C164" s="543" t="s">
        <v>421</v>
      </c>
      <c r="D164" s="543"/>
      <c r="E164" s="543"/>
      <c r="F164" s="54" t="s">
        <v>78</v>
      </c>
      <c r="G164" s="61">
        <v>102</v>
      </c>
      <c r="H164" s="55"/>
      <c r="I164" s="61">
        <v>102</v>
      </c>
      <c r="J164" s="66"/>
      <c r="K164" s="55"/>
      <c r="L164" s="56">
        <v>25.79</v>
      </c>
      <c r="M164" s="55"/>
      <c r="N164" s="59">
        <v>1154.43</v>
      </c>
      <c r="AI164" s="40"/>
      <c r="AJ164" s="49"/>
      <c r="AK164" s="49"/>
      <c r="AO164" s="3" t="s">
        <v>421</v>
      </c>
      <c r="AQ164" s="49"/>
    </row>
    <row r="165" spans="1:43" s="4" customFormat="1" ht="45" x14ac:dyDescent="0.25">
      <c r="A165" s="63"/>
      <c r="B165" s="51" t="s">
        <v>422</v>
      </c>
      <c r="C165" s="543" t="s">
        <v>423</v>
      </c>
      <c r="D165" s="543"/>
      <c r="E165" s="543"/>
      <c r="F165" s="54" t="s">
        <v>78</v>
      </c>
      <c r="G165" s="61">
        <v>58</v>
      </c>
      <c r="H165" s="58">
        <v>0.85</v>
      </c>
      <c r="I165" s="64">
        <v>49.3</v>
      </c>
      <c r="J165" s="66"/>
      <c r="K165" s="55"/>
      <c r="L165" s="56">
        <v>12.46</v>
      </c>
      <c r="M165" s="55"/>
      <c r="N165" s="60">
        <v>557.97</v>
      </c>
      <c r="AI165" s="40"/>
      <c r="AJ165" s="49"/>
      <c r="AK165" s="49"/>
      <c r="AO165" s="3" t="s">
        <v>423</v>
      </c>
      <c r="AQ165" s="49"/>
    </row>
    <row r="166" spans="1:43" s="4" customFormat="1" ht="15" x14ac:dyDescent="0.25">
      <c r="A166" s="72"/>
      <c r="B166" s="73"/>
      <c r="C166" s="542" t="s">
        <v>81</v>
      </c>
      <c r="D166" s="542"/>
      <c r="E166" s="542"/>
      <c r="F166" s="43"/>
      <c r="G166" s="44"/>
      <c r="H166" s="44"/>
      <c r="I166" s="44"/>
      <c r="J166" s="47"/>
      <c r="K166" s="44"/>
      <c r="L166" s="74">
        <v>104.26</v>
      </c>
      <c r="M166" s="69"/>
      <c r="N166" s="75">
        <v>3156.01</v>
      </c>
      <c r="AI166" s="40"/>
      <c r="AJ166" s="49"/>
      <c r="AK166" s="49"/>
      <c r="AQ166" s="49" t="s">
        <v>81</v>
      </c>
    </row>
    <row r="167" spans="1:43" s="4" customFormat="1" ht="23.25" x14ac:dyDescent="0.25">
      <c r="A167" s="41" t="s">
        <v>141</v>
      </c>
      <c r="B167" s="42" t="s">
        <v>1563</v>
      </c>
      <c r="C167" s="542" t="s">
        <v>3993</v>
      </c>
      <c r="D167" s="542"/>
      <c r="E167" s="542"/>
      <c r="F167" s="43" t="s">
        <v>86</v>
      </c>
      <c r="G167" s="44">
        <v>1.4790000000000001</v>
      </c>
      <c r="H167" s="45">
        <v>1</v>
      </c>
      <c r="I167" s="92">
        <v>1.4790000000000001</v>
      </c>
      <c r="J167" s="74">
        <v>560</v>
      </c>
      <c r="K167" s="44"/>
      <c r="L167" s="74">
        <v>828.24</v>
      </c>
      <c r="M167" s="46">
        <v>8.16</v>
      </c>
      <c r="N167" s="75">
        <v>6758.44</v>
      </c>
      <c r="AI167" s="40"/>
      <c r="AJ167" s="49"/>
      <c r="AK167" s="49" t="s">
        <v>3993</v>
      </c>
      <c r="AQ167" s="49"/>
    </row>
    <row r="168" spans="1:43" s="4" customFormat="1" ht="15" x14ac:dyDescent="0.25">
      <c r="A168" s="72"/>
      <c r="B168" s="73"/>
      <c r="C168" s="542" t="s">
        <v>81</v>
      </c>
      <c r="D168" s="542"/>
      <c r="E168" s="542"/>
      <c r="F168" s="43"/>
      <c r="G168" s="44"/>
      <c r="H168" s="44"/>
      <c r="I168" s="44"/>
      <c r="J168" s="47"/>
      <c r="K168" s="44"/>
      <c r="L168" s="74">
        <v>828.24</v>
      </c>
      <c r="M168" s="69"/>
      <c r="N168" s="75">
        <v>6758.44</v>
      </c>
      <c r="AI168" s="40"/>
      <c r="AJ168" s="49"/>
      <c r="AK168" s="49"/>
      <c r="AQ168" s="49" t="s">
        <v>81</v>
      </c>
    </row>
    <row r="169" spans="1:43" s="4" customFormat="1" ht="34.5" x14ac:dyDescent="0.25">
      <c r="A169" s="41" t="s">
        <v>146</v>
      </c>
      <c r="B169" s="42" t="s">
        <v>4030</v>
      </c>
      <c r="C169" s="542" t="s">
        <v>4031</v>
      </c>
      <c r="D169" s="542"/>
      <c r="E169" s="542"/>
      <c r="F169" s="43" t="s">
        <v>461</v>
      </c>
      <c r="G169" s="44">
        <v>5.5199999999999999E-2</v>
      </c>
      <c r="H169" s="45">
        <v>1</v>
      </c>
      <c r="I169" s="119">
        <v>5.5199999999999999E-2</v>
      </c>
      <c r="J169" s="47"/>
      <c r="K169" s="44"/>
      <c r="L169" s="47"/>
      <c r="M169" s="44"/>
      <c r="N169" s="48"/>
      <c r="AI169" s="40"/>
      <c r="AJ169" s="49"/>
      <c r="AK169" s="49" t="s">
        <v>4031</v>
      </c>
      <c r="AQ169" s="49"/>
    </row>
    <row r="170" spans="1:43" s="4" customFormat="1" ht="15" x14ac:dyDescent="0.25">
      <c r="A170" s="67"/>
      <c r="B170" s="53"/>
      <c r="C170" s="543" t="s">
        <v>4032</v>
      </c>
      <c r="D170" s="543"/>
      <c r="E170" s="543"/>
      <c r="F170" s="543"/>
      <c r="G170" s="543"/>
      <c r="H170" s="543"/>
      <c r="I170" s="543"/>
      <c r="J170" s="543"/>
      <c r="K170" s="543"/>
      <c r="L170" s="543"/>
      <c r="M170" s="543"/>
      <c r="N170" s="544"/>
      <c r="AI170" s="40"/>
      <c r="AJ170" s="49"/>
      <c r="AK170" s="49"/>
      <c r="AL170" s="3" t="s">
        <v>4032</v>
      </c>
      <c r="AQ170" s="49"/>
    </row>
    <row r="171" spans="1:43" s="4" customFormat="1" ht="23.25" x14ac:dyDescent="0.25">
      <c r="A171" s="50"/>
      <c r="B171" s="51" t="s">
        <v>117</v>
      </c>
      <c r="C171" s="545" t="s">
        <v>118</v>
      </c>
      <c r="D171" s="545"/>
      <c r="E171" s="545"/>
      <c r="F171" s="545"/>
      <c r="G171" s="545"/>
      <c r="H171" s="545"/>
      <c r="I171" s="545"/>
      <c r="J171" s="545"/>
      <c r="K171" s="545"/>
      <c r="L171" s="545"/>
      <c r="M171" s="545"/>
      <c r="N171" s="546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545" t="s">
        <v>63</v>
      </c>
      <c r="D172" s="545"/>
      <c r="E172" s="545"/>
      <c r="F172" s="545"/>
      <c r="G172" s="545"/>
      <c r="H172" s="545"/>
      <c r="I172" s="545"/>
      <c r="J172" s="545"/>
      <c r="K172" s="545"/>
      <c r="L172" s="545"/>
      <c r="M172" s="545"/>
      <c r="N172" s="546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543" t="s">
        <v>64</v>
      </c>
      <c r="D173" s="543"/>
      <c r="E173" s="543"/>
      <c r="F173" s="54"/>
      <c r="G173" s="55"/>
      <c r="H173" s="55"/>
      <c r="I173" s="55"/>
      <c r="J173" s="76">
        <v>5408.02</v>
      </c>
      <c r="K173" s="65">
        <v>1.3225</v>
      </c>
      <c r="L173" s="56">
        <v>394.8</v>
      </c>
      <c r="M173" s="58">
        <v>44.77</v>
      </c>
      <c r="N173" s="59">
        <v>17675.2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543" t="s">
        <v>66</v>
      </c>
      <c r="D174" s="543"/>
      <c r="E174" s="543"/>
      <c r="F174" s="54"/>
      <c r="G174" s="55"/>
      <c r="H174" s="55"/>
      <c r="I174" s="55"/>
      <c r="J174" s="76">
        <v>2828.36</v>
      </c>
      <c r="K174" s="65">
        <v>1.4375</v>
      </c>
      <c r="L174" s="56">
        <v>224.43</v>
      </c>
      <c r="M174" s="58">
        <v>13.24</v>
      </c>
      <c r="N174" s="59">
        <v>2971.45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543" t="s">
        <v>68</v>
      </c>
      <c r="D175" s="543"/>
      <c r="E175" s="543"/>
      <c r="F175" s="54"/>
      <c r="G175" s="55"/>
      <c r="H175" s="55"/>
      <c r="I175" s="55"/>
      <c r="J175" s="56">
        <v>431.06</v>
      </c>
      <c r="K175" s="65">
        <v>1.4375</v>
      </c>
      <c r="L175" s="56">
        <v>34.200000000000003</v>
      </c>
      <c r="M175" s="58">
        <v>44.77</v>
      </c>
      <c r="N175" s="59">
        <v>1531.13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52"/>
      <c r="B176" s="51" t="s">
        <v>69</v>
      </c>
      <c r="C176" s="543" t="s">
        <v>70</v>
      </c>
      <c r="D176" s="543"/>
      <c r="E176" s="543"/>
      <c r="F176" s="54"/>
      <c r="G176" s="55"/>
      <c r="H176" s="55"/>
      <c r="I176" s="55"/>
      <c r="J176" s="76">
        <v>4148.05</v>
      </c>
      <c r="K176" s="55"/>
      <c r="L176" s="56">
        <v>228.97</v>
      </c>
      <c r="M176" s="58">
        <v>8.16</v>
      </c>
      <c r="N176" s="59">
        <v>1868.4</v>
      </c>
      <c r="AI176" s="40"/>
      <c r="AJ176" s="49"/>
      <c r="AK176" s="49"/>
      <c r="AN176" s="3" t="s">
        <v>70</v>
      </c>
      <c r="AQ176" s="49"/>
    </row>
    <row r="177" spans="1:43" s="4" customFormat="1" ht="15" x14ac:dyDescent="0.25">
      <c r="A177" s="63"/>
      <c r="B177" s="51"/>
      <c r="C177" s="543" t="s">
        <v>71</v>
      </c>
      <c r="D177" s="543"/>
      <c r="E177" s="543"/>
      <c r="F177" s="54" t="s">
        <v>72</v>
      </c>
      <c r="G177" s="61">
        <v>634</v>
      </c>
      <c r="H177" s="65">
        <v>1.3225</v>
      </c>
      <c r="I177" s="78">
        <v>46.283268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3"/>
      <c r="B178" s="51"/>
      <c r="C178" s="543" t="s">
        <v>73</v>
      </c>
      <c r="D178" s="543"/>
      <c r="E178" s="543"/>
      <c r="F178" s="54" t="s">
        <v>72</v>
      </c>
      <c r="G178" s="58">
        <v>32.119999999999997</v>
      </c>
      <c r="H178" s="65">
        <v>1.4375</v>
      </c>
      <c r="I178" s="78">
        <v>2.5487220000000002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5" x14ac:dyDescent="0.25">
      <c r="A179" s="67"/>
      <c r="B179" s="51"/>
      <c r="C179" s="547" t="s">
        <v>74</v>
      </c>
      <c r="D179" s="547"/>
      <c r="E179" s="547"/>
      <c r="F179" s="68"/>
      <c r="G179" s="69"/>
      <c r="H179" s="69"/>
      <c r="I179" s="69"/>
      <c r="J179" s="79">
        <v>12384.43</v>
      </c>
      <c r="K179" s="69"/>
      <c r="L179" s="70">
        <v>848.2</v>
      </c>
      <c r="M179" s="69"/>
      <c r="N179" s="71">
        <v>22515.05</v>
      </c>
      <c r="AI179" s="40"/>
      <c r="AJ179" s="49"/>
      <c r="AK179" s="49"/>
      <c r="AP179" s="3" t="s">
        <v>74</v>
      </c>
      <c r="AQ179" s="49"/>
    </row>
    <row r="180" spans="1:43" s="4" customFormat="1" ht="15" x14ac:dyDescent="0.25">
      <c r="A180" s="63"/>
      <c r="B180" s="51"/>
      <c r="C180" s="543" t="s">
        <v>75</v>
      </c>
      <c r="D180" s="543"/>
      <c r="E180" s="543"/>
      <c r="F180" s="54"/>
      <c r="G180" s="55"/>
      <c r="H180" s="55"/>
      <c r="I180" s="55"/>
      <c r="J180" s="66"/>
      <c r="K180" s="55"/>
      <c r="L180" s="56">
        <v>429</v>
      </c>
      <c r="M180" s="55"/>
      <c r="N180" s="59">
        <v>19206.330000000002</v>
      </c>
      <c r="AI180" s="40"/>
      <c r="AJ180" s="49"/>
      <c r="AK180" s="49"/>
      <c r="AO180" s="3" t="s">
        <v>75</v>
      </c>
      <c r="AQ180" s="49"/>
    </row>
    <row r="181" spans="1:43" s="4" customFormat="1" ht="34.5" x14ac:dyDescent="0.25">
      <c r="A181" s="63"/>
      <c r="B181" s="51" t="s">
        <v>420</v>
      </c>
      <c r="C181" s="543" t="s">
        <v>421</v>
      </c>
      <c r="D181" s="543"/>
      <c r="E181" s="543"/>
      <c r="F181" s="54" t="s">
        <v>78</v>
      </c>
      <c r="G181" s="61">
        <v>102</v>
      </c>
      <c r="H181" s="55"/>
      <c r="I181" s="61">
        <v>102</v>
      </c>
      <c r="J181" s="66"/>
      <c r="K181" s="55"/>
      <c r="L181" s="56">
        <v>437.58</v>
      </c>
      <c r="M181" s="55"/>
      <c r="N181" s="59">
        <v>19590.46</v>
      </c>
      <c r="AI181" s="40"/>
      <c r="AJ181" s="49"/>
      <c r="AK181" s="49"/>
      <c r="AO181" s="3" t="s">
        <v>421</v>
      </c>
      <c r="AQ181" s="49"/>
    </row>
    <row r="182" spans="1:43" s="4" customFormat="1" ht="45" x14ac:dyDescent="0.25">
      <c r="A182" s="63"/>
      <c r="B182" s="51" t="s">
        <v>422</v>
      </c>
      <c r="C182" s="543" t="s">
        <v>423</v>
      </c>
      <c r="D182" s="543"/>
      <c r="E182" s="543"/>
      <c r="F182" s="54" t="s">
        <v>78</v>
      </c>
      <c r="G182" s="61">
        <v>58</v>
      </c>
      <c r="H182" s="58">
        <v>0.85</v>
      </c>
      <c r="I182" s="64">
        <v>49.3</v>
      </c>
      <c r="J182" s="66"/>
      <c r="K182" s="55"/>
      <c r="L182" s="56">
        <v>211.5</v>
      </c>
      <c r="M182" s="55"/>
      <c r="N182" s="59">
        <v>9468.7199999999993</v>
      </c>
      <c r="AI182" s="40"/>
      <c r="AJ182" s="49"/>
      <c r="AK182" s="49"/>
      <c r="AO182" s="3" t="s">
        <v>423</v>
      </c>
      <c r="AQ182" s="49"/>
    </row>
    <row r="183" spans="1:43" s="4" customFormat="1" ht="15" x14ac:dyDescent="0.25">
      <c r="A183" s="72"/>
      <c r="B183" s="73"/>
      <c r="C183" s="542" t="s">
        <v>81</v>
      </c>
      <c r="D183" s="542"/>
      <c r="E183" s="542"/>
      <c r="F183" s="43"/>
      <c r="G183" s="44"/>
      <c r="H183" s="44"/>
      <c r="I183" s="44"/>
      <c r="J183" s="47"/>
      <c r="K183" s="44"/>
      <c r="L183" s="80">
        <v>1497.28</v>
      </c>
      <c r="M183" s="69"/>
      <c r="N183" s="75">
        <v>51574.23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149</v>
      </c>
      <c r="B184" s="42" t="s">
        <v>1889</v>
      </c>
      <c r="C184" s="542" t="s">
        <v>1890</v>
      </c>
      <c r="D184" s="542"/>
      <c r="E184" s="542"/>
      <c r="F184" s="43" t="s">
        <v>191</v>
      </c>
      <c r="G184" s="44">
        <v>2.5000000000000001E-2</v>
      </c>
      <c r="H184" s="45">
        <v>1</v>
      </c>
      <c r="I184" s="92">
        <v>2.5000000000000001E-2</v>
      </c>
      <c r="J184" s="80">
        <v>6213.48</v>
      </c>
      <c r="K184" s="44"/>
      <c r="L184" s="74">
        <v>155.34</v>
      </c>
      <c r="M184" s="46">
        <v>8.16</v>
      </c>
      <c r="N184" s="75">
        <v>1267.57</v>
      </c>
      <c r="AI184" s="40"/>
      <c r="AJ184" s="49"/>
      <c r="AK184" s="49" t="s">
        <v>1890</v>
      </c>
      <c r="AQ184" s="49"/>
    </row>
    <row r="185" spans="1:43" s="4" customFormat="1" ht="15" x14ac:dyDescent="0.25">
      <c r="A185" s="67"/>
      <c r="B185" s="53"/>
      <c r="C185" s="543" t="s">
        <v>4033</v>
      </c>
      <c r="D185" s="543"/>
      <c r="E185" s="543"/>
      <c r="F185" s="543"/>
      <c r="G185" s="543"/>
      <c r="H185" s="543"/>
      <c r="I185" s="543"/>
      <c r="J185" s="543"/>
      <c r="K185" s="543"/>
      <c r="L185" s="543"/>
      <c r="M185" s="543"/>
      <c r="N185" s="544"/>
      <c r="AI185" s="40"/>
      <c r="AJ185" s="49"/>
      <c r="AK185" s="49"/>
      <c r="AL185" s="3" t="s">
        <v>4033</v>
      </c>
      <c r="AQ185" s="49"/>
    </row>
    <row r="186" spans="1:43" s="4" customFormat="1" ht="15" x14ac:dyDescent="0.25">
      <c r="A186" s="72"/>
      <c r="B186" s="73"/>
      <c r="C186" s="542" t="s">
        <v>81</v>
      </c>
      <c r="D186" s="542"/>
      <c r="E186" s="542"/>
      <c r="F186" s="43"/>
      <c r="G186" s="44"/>
      <c r="H186" s="44"/>
      <c r="I186" s="44"/>
      <c r="J186" s="47"/>
      <c r="K186" s="44"/>
      <c r="L186" s="74">
        <v>155.34</v>
      </c>
      <c r="M186" s="69"/>
      <c r="N186" s="75">
        <v>1267.57</v>
      </c>
      <c r="AI186" s="40"/>
      <c r="AJ186" s="49"/>
      <c r="AK186" s="49"/>
      <c r="AQ186" s="49" t="s">
        <v>81</v>
      </c>
    </row>
    <row r="187" spans="1:43" s="4" customFormat="1" ht="34.5" x14ac:dyDescent="0.25">
      <c r="A187" s="41" t="s">
        <v>153</v>
      </c>
      <c r="B187" s="42" t="s">
        <v>4034</v>
      </c>
      <c r="C187" s="542" t="s">
        <v>4035</v>
      </c>
      <c r="D187" s="542"/>
      <c r="E187" s="542"/>
      <c r="F187" s="43" t="s">
        <v>191</v>
      </c>
      <c r="G187" s="44">
        <v>0.104</v>
      </c>
      <c r="H187" s="45">
        <v>1</v>
      </c>
      <c r="I187" s="92">
        <v>0.104</v>
      </c>
      <c r="J187" s="80">
        <v>5584.58</v>
      </c>
      <c r="K187" s="44"/>
      <c r="L187" s="74">
        <v>580.79999999999995</v>
      </c>
      <c r="M187" s="46">
        <v>8.16</v>
      </c>
      <c r="N187" s="75">
        <v>4739.33</v>
      </c>
      <c r="AI187" s="40"/>
      <c r="AJ187" s="49"/>
      <c r="AK187" s="49" t="s">
        <v>4035</v>
      </c>
      <c r="AQ187" s="49"/>
    </row>
    <row r="188" spans="1:43" s="4" customFormat="1" ht="15" x14ac:dyDescent="0.25">
      <c r="A188" s="67"/>
      <c r="B188" s="53"/>
      <c r="C188" s="543" t="s">
        <v>4036</v>
      </c>
      <c r="D188" s="543"/>
      <c r="E188" s="543"/>
      <c r="F188" s="543"/>
      <c r="G188" s="543"/>
      <c r="H188" s="543"/>
      <c r="I188" s="543"/>
      <c r="J188" s="543"/>
      <c r="K188" s="543"/>
      <c r="L188" s="543"/>
      <c r="M188" s="543"/>
      <c r="N188" s="544"/>
      <c r="AI188" s="40"/>
      <c r="AJ188" s="49"/>
      <c r="AK188" s="49"/>
      <c r="AL188" s="3" t="s">
        <v>4036</v>
      </c>
      <c r="AQ188" s="49"/>
    </row>
    <row r="189" spans="1:43" s="4" customFormat="1" ht="15" x14ac:dyDescent="0.25">
      <c r="A189" s="72"/>
      <c r="B189" s="73"/>
      <c r="C189" s="542" t="s">
        <v>81</v>
      </c>
      <c r="D189" s="542"/>
      <c r="E189" s="542"/>
      <c r="F189" s="43"/>
      <c r="G189" s="44"/>
      <c r="H189" s="44"/>
      <c r="I189" s="44"/>
      <c r="J189" s="47"/>
      <c r="K189" s="44"/>
      <c r="L189" s="74">
        <v>580.79999999999995</v>
      </c>
      <c r="M189" s="69"/>
      <c r="N189" s="75">
        <v>4739.33</v>
      </c>
      <c r="AI189" s="40"/>
      <c r="AJ189" s="49"/>
      <c r="AK189" s="49"/>
      <c r="AQ189" s="49" t="s">
        <v>81</v>
      </c>
    </row>
    <row r="190" spans="1:43" s="4" customFormat="1" ht="34.5" x14ac:dyDescent="0.25">
      <c r="A190" s="41" t="s">
        <v>161</v>
      </c>
      <c r="B190" s="42" t="s">
        <v>412</v>
      </c>
      <c r="C190" s="542" t="s">
        <v>413</v>
      </c>
      <c r="D190" s="542"/>
      <c r="E190" s="542"/>
      <c r="F190" s="43" t="s">
        <v>191</v>
      </c>
      <c r="G190" s="44">
        <v>6.0999999999999999E-2</v>
      </c>
      <c r="H190" s="45">
        <v>1</v>
      </c>
      <c r="I190" s="92">
        <v>6.0999999999999999E-2</v>
      </c>
      <c r="J190" s="80">
        <v>5488.69</v>
      </c>
      <c r="K190" s="44"/>
      <c r="L190" s="74">
        <v>334.81</v>
      </c>
      <c r="M190" s="46">
        <v>8.16</v>
      </c>
      <c r="N190" s="75">
        <v>2732.05</v>
      </c>
      <c r="AI190" s="40"/>
      <c r="AJ190" s="49"/>
      <c r="AK190" s="49" t="s">
        <v>413</v>
      </c>
      <c r="AQ190" s="49"/>
    </row>
    <row r="191" spans="1:43" s="4" customFormat="1" ht="15" x14ac:dyDescent="0.25">
      <c r="A191" s="67"/>
      <c r="B191" s="53"/>
      <c r="C191" s="543" t="s">
        <v>4037</v>
      </c>
      <c r="D191" s="543"/>
      <c r="E191" s="543"/>
      <c r="F191" s="543"/>
      <c r="G191" s="543"/>
      <c r="H191" s="543"/>
      <c r="I191" s="543"/>
      <c r="J191" s="543"/>
      <c r="K191" s="543"/>
      <c r="L191" s="543"/>
      <c r="M191" s="543"/>
      <c r="N191" s="544"/>
      <c r="AI191" s="40"/>
      <c r="AJ191" s="49"/>
      <c r="AK191" s="49"/>
      <c r="AL191" s="3" t="s">
        <v>4037</v>
      </c>
      <c r="AQ191" s="49"/>
    </row>
    <row r="192" spans="1:43" s="4" customFormat="1" ht="15" x14ac:dyDescent="0.25">
      <c r="A192" s="72"/>
      <c r="B192" s="73"/>
      <c r="C192" s="542" t="s">
        <v>81</v>
      </c>
      <c r="D192" s="542"/>
      <c r="E192" s="542"/>
      <c r="F192" s="43"/>
      <c r="G192" s="44"/>
      <c r="H192" s="44"/>
      <c r="I192" s="44"/>
      <c r="J192" s="47"/>
      <c r="K192" s="44"/>
      <c r="L192" s="74">
        <v>334.81</v>
      </c>
      <c r="M192" s="69"/>
      <c r="N192" s="75">
        <v>2732.05</v>
      </c>
      <c r="AI192" s="40"/>
      <c r="AJ192" s="49"/>
      <c r="AK192" s="49"/>
      <c r="AQ192" s="49" t="s">
        <v>81</v>
      </c>
    </row>
    <row r="193" spans="1:43" s="4" customFormat="1" ht="23.25" x14ac:dyDescent="0.25">
      <c r="A193" s="41" t="s">
        <v>170</v>
      </c>
      <c r="B193" s="42" t="s">
        <v>4038</v>
      </c>
      <c r="C193" s="542" t="s">
        <v>4039</v>
      </c>
      <c r="D193" s="542"/>
      <c r="E193" s="542"/>
      <c r="F193" s="43" t="s">
        <v>461</v>
      </c>
      <c r="G193" s="44">
        <v>5.5199999999999999E-2</v>
      </c>
      <c r="H193" s="45">
        <v>1</v>
      </c>
      <c r="I193" s="119">
        <v>5.5199999999999999E-2</v>
      </c>
      <c r="J193" s="47"/>
      <c r="K193" s="44"/>
      <c r="L193" s="47"/>
      <c r="M193" s="44"/>
      <c r="N193" s="48"/>
      <c r="AI193" s="40"/>
      <c r="AJ193" s="49"/>
      <c r="AK193" s="49" t="s">
        <v>4039</v>
      </c>
      <c r="AQ193" s="49"/>
    </row>
    <row r="194" spans="1:43" s="4" customFormat="1" ht="15" x14ac:dyDescent="0.25">
      <c r="A194" s="67"/>
      <c r="B194" s="53"/>
      <c r="C194" s="543" t="s">
        <v>4032</v>
      </c>
      <c r="D194" s="543"/>
      <c r="E194" s="543"/>
      <c r="F194" s="543"/>
      <c r="G194" s="543"/>
      <c r="H194" s="543"/>
      <c r="I194" s="543"/>
      <c r="J194" s="543"/>
      <c r="K194" s="543"/>
      <c r="L194" s="543"/>
      <c r="M194" s="543"/>
      <c r="N194" s="544"/>
      <c r="AI194" s="40"/>
      <c r="AJ194" s="49"/>
      <c r="AK194" s="49"/>
      <c r="AL194" s="3" t="s">
        <v>4032</v>
      </c>
      <c r="AQ194" s="49"/>
    </row>
    <row r="195" spans="1:43" s="4" customFormat="1" ht="23.25" x14ac:dyDescent="0.25">
      <c r="A195" s="50"/>
      <c r="B195" s="51" t="s">
        <v>117</v>
      </c>
      <c r="C195" s="545" t="s">
        <v>118</v>
      </c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6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545" t="s">
        <v>63</v>
      </c>
      <c r="D196" s="545"/>
      <c r="E196" s="545"/>
      <c r="F196" s="545"/>
      <c r="G196" s="545"/>
      <c r="H196" s="545"/>
      <c r="I196" s="545"/>
      <c r="J196" s="545"/>
      <c r="K196" s="545"/>
      <c r="L196" s="545"/>
      <c r="M196" s="545"/>
      <c r="N196" s="546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543" t="s">
        <v>64</v>
      </c>
      <c r="D197" s="543"/>
      <c r="E197" s="543"/>
      <c r="F197" s="54"/>
      <c r="G197" s="55"/>
      <c r="H197" s="55"/>
      <c r="I197" s="55"/>
      <c r="J197" s="76">
        <v>1645</v>
      </c>
      <c r="K197" s="65">
        <v>1.3225</v>
      </c>
      <c r="L197" s="56">
        <v>120.09</v>
      </c>
      <c r="M197" s="58">
        <v>44.77</v>
      </c>
      <c r="N197" s="59">
        <v>5376.43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52"/>
      <c r="B198" s="51" t="s">
        <v>65</v>
      </c>
      <c r="C198" s="543" t="s">
        <v>66</v>
      </c>
      <c r="D198" s="543"/>
      <c r="E198" s="543"/>
      <c r="F198" s="54"/>
      <c r="G198" s="55"/>
      <c r="H198" s="55"/>
      <c r="I198" s="55"/>
      <c r="J198" s="56">
        <v>555.52</v>
      </c>
      <c r="K198" s="65">
        <v>1.4375</v>
      </c>
      <c r="L198" s="56">
        <v>44.08</v>
      </c>
      <c r="M198" s="58">
        <v>13.24</v>
      </c>
      <c r="N198" s="60">
        <v>583.62</v>
      </c>
      <c r="AI198" s="40"/>
      <c r="AJ198" s="49"/>
      <c r="AK198" s="49"/>
      <c r="AN198" s="3" t="s">
        <v>66</v>
      </c>
      <c r="AQ198" s="49"/>
    </row>
    <row r="199" spans="1:43" s="4" customFormat="1" ht="15" x14ac:dyDescent="0.25">
      <c r="A199" s="52"/>
      <c r="B199" s="51" t="s">
        <v>67</v>
      </c>
      <c r="C199" s="543" t="s">
        <v>68</v>
      </c>
      <c r="D199" s="543"/>
      <c r="E199" s="543"/>
      <c r="F199" s="54"/>
      <c r="G199" s="55"/>
      <c r="H199" s="55"/>
      <c r="I199" s="55"/>
      <c r="J199" s="56">
        <v>66.06</v>
      </c>
      <c r="K199" s="65">
        <v>1.4375</v>
      </c>
      <c r="L199" s="56">
        <v>5.24</v>
      </c>
      <c r="M199" s="58">
        <v>44.77</v>
      </c>
      <c r="N199" s="60">
        <v>234.59</v>
      </c>
      <c r="AI199" s="40"/>
      <c r="AJ199" s="49"/>
      <c r="AK199" s="49"/>
      <c r="AN199" s="3" t="s">
        <v>68</v>
      </c>
      <c r="AQ199" s="49"/>
    </row>
    <row r="200" spans="1:43" s="4" customFormat="1" ht="15" x14ac:dyDescent="0.25">
      <c r="A200" s="52"/>
      <c r="B200" s="51" t="s">
        <v>69</v>
      </c>
      <c r="C200" s="543" t="s">
        <v>70</v>
      </c>
      <c r="D200" s="543"/>
      <c r="E200" s="543"/>
      <c r="F200" s="54"/>
      <c r="G200" s="55"/>
      <c r="H200" s="55"/>
      <c r="I200" s="55"/>
      <c r="J200" s="76">
        <v>1179.8800000000001</v>
      </c>
      <c r="K200" s="55"/>
      <c r="L200" s="56">
        <v>65.13</v>
      </c>
      <c r="M200" s="58">
        <v>8.16</v>
      </c>
      <c r="N200" s="60">
        <v>531.46</v>
      </c>
      <c r="AI200" s="40"/>
      <c r="AJ200" s="49"/>
      <c r="AK200" s="49"/>
      <c r="AN200" s="3" t="s">
        <v>70</v>
      </c>
      <c r="AQ200" s="49"/>
    </row>
    <row r="201" spans="1:43" s="4" customFormat="1" ht="15" x14ac:dyDescent="0.25">
      <c r="A201" s="63"/>
      <c r="B201" s="51"/>
      <c r="C201" s="543" t="s">
        <v>71</v>
      </c>
      <c r="D201" s="543"/>
      <c r="E201" s="543"/>
      <c r="F201" s="54" t="s">
        <v>72</v>
      </c>
      <c r="G201" s="61">
        <v>175</v>
      </c>
      <c r="H201" s="65">
        <v>1.3225</v>
      </c>
      <c r="I201" s="77">
        <v>12.77535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5" x14ac:dyDescent="0.25">
      <c r="A202" s="63"/>
      <c r="B202" s="51"/>
      <c r="C202" s="543" t="s">
        <v>73</v>
      </c>
      <c r="D202" s="543"/>
      <c r="E202" s="543"/>
      <c r="F202" s="54" t="s">
        <v>72</v>
      </c>
      <c r="G202" s="58">
        <v>5.03</v>
      </c>
      <c r="H202" s="65">
        <v>1.4375</v>
      </c>
      <c r="I202" s="94">
        <v>0.3991305</v>
      </c>
      <c r="J202" s="66"/>
      <c r="K202" s="55"/>
      <c r="L202" s="66"/>
      <c r="M202" s="55"/>
      <c r="N202" s="62"/>
      <c r="AI202" s="40"/>
      <c r="AJ202" s="49"/>
      <c r="AK202" s="49"/>
      <c r="AO202" s="3" t="s">
        <v>73</v>
      </c>
      <c r="AQ202" s="49"/>
    </row>
    <row r="203" spans="1:43" s="4" customFormat="1" ht="15" x14ac:dyDescent="0.25">
      <c r="A203" s="67"/>
      <c r="B203" s="51"/>
      <c r="C203" s="547" t="s">
        <v>74</v>
      </c>
      <c r="D203" s="547"/>
      <c r="E203" s="547"/>
      <c r="F203" s="68"/>
      <c r="G203" s="69"/>
      <c r="H203" s="69"/>
      <c r="I203" s="69"/>
      <c r="J203" s="79">
        <v>3380.4</v>
      </c>
      <c r="K203" s="69"/>
      <c r="L203" s="70">
        <v>229.3</v>
      </c>
      <c r="M203" s="69"/>
      <c r="N203" s="71">
        <v>6491.51</v>
      </c>
      <c r="AI203" s="40"/>
      <c r="AJ203" s="49"/>
      <c r="AK203" s="49"/>
      <c r="AP203" s="3" t="s">
        <v>74</v>
      </c>
      <c r="AQ203" s="49"/>
    </row>
    <row r="204" spans="1:43" s="4" customFormat="1" ht="15" x14ac:dyDescent="0.25">
      <c r="A204" s="63"/>
      <c r="B204" s="51"/>
      <c r="C204" s="543" t="s">
        <v>75</v>
      </c>
      <c r="D204" s="543"/>
      <c r="E204" s="543"/>
      <c r="F204" s="54"/>
      <c r="G204" s="55"/>
      <c r="H204" s="55"/>
      <c r="I204" s="55"/>
      <c r="J204" s="66"/>
      <c r="K204" s="55"/>
      <c r="L204" s="56">
        <v>125.33</v>
      </c>
      <c r="M204" s="55"/>
      <c r="N204" s="59">
        <v>5611.02</v>
      </c>
      <c r="AI204" s="40"/>
      <c r="AJ204" s="49"/>
      <c r="AK204" s="49"/>
      <c r="AO204" s="3" t="s">
        <v>75</v>
      </c>
      <c r="AQ204" s="49"/>
    </row>
    <row r="205" spans="1:43" s="4" customFormat="1" ht="34.5" x14ac:dyDescent="0.25">
      <c r="A205" s="63"/>
      <c r="B205" s="51" t="s">
        <v>420</v>
      </c>
      <c r="C205" s="543" t="s">
        <v>421</v>
      </c>
      <c r="D205" s="543"/>
      <c r="E205" s="543"/>
      <c r="F205" s="54" t="s">
        <v>78</v>
      </c>
      <c r="G205" s="61">
        <v>102</v>
      </c>
      <c r="H205" s="55"/>
      <c r="I205" s="61">
        <v>102</v>
      </c>
      <c r="J205" s="66"/>
      <c r="K205" s="55"/>
      <c r="L205" s="56">
        <v>127.84</v>
      </c>
      <c r="M205" s="55"/>
      <c r="N205" s="59">
        <v>5723.24</v>
      </c>
      <c r="AI205" s="40"/>
      <c r="AJ205" s="49"/>
      <c r="AK205" s="49"/>
      <c r="AO205" s="3" t="s">
        <v>421</v>
      </c>
      <c r="AQ205" s="49"/>
    </row>
    <row r="206" spans="1:43" s="4" customFormat="1" ht="45" x14ac:dyDescent="0.25">
      <c r="A206" s="63"/>
      <c r="B206" s="51" t="s">
        <v>422</v>
      </c>
      <c r="C206" s="543" t="s">
        <v>423</v>
      </c>
      <c r="D206" s="543"/>
      <c r="E206" s="543"/>
      <c r="F206" s="54" t="s">
        <v>78</v>
      </c>
      <c r="G206" s="61">
        <v>58</v>
      </c>
      <c r="H206" s="58">
        <v>0.85</v>
      </c>
      <c r="I206" s="64">
        <v>49.3</v>
      </c>
      <c r="J206" s="66"/>
      <c r="K206" s="55"/>
      <c r="L206" s="56">
        <v>61.79</v>
      </c>
      <c r="M206" s="55"/>
      <c r="N206" s="59">
        <v>2766.23</v>
      </c>
      <c r="AI206" s="40"/>
      <c r="AJ206" s="49"/>
      <c r="AK206" s="49"/>
      <c r="AO206" s="3" t="s">
        <v>423</v>
      </c>
      <c r="AQ206" s="49"/>
    </row>
    <row r="207" spans="1:43" s="4" customFormat="1" ht="15" x14ac:dyDescent="0.25">
      <c r="A207" s="72"/>
      <c r="B207" s="73"/>
      <c r="C207" s="542" t="s">
        <v>81</v>
      </c>
      <c r="D207" s="542"/>
      <c r="E207" s="542"/>
      <c r="F207" s="43"/>
      <c r="G207" s="44"/>
      <c r="H207" s="44"/>
      <c r="I207" s="44"/>
      <c r="J207" s="47"/>
      <c r="K207" s="44"/>
      <c r="L207" s="74">
        <v>418.93</v>
      </c>
      <c r="M207" s="69"/>
      <c r="N207" s="75">
        <v>14980.98</v>
      </c>
      <c r="AI207" s="40"/>
      <c r="AJ207" s="49"/>
      <c r="AK207" s="49"/>
      <c r="AQ207" s="49" t="s">
        <v>81</v>
      </c>
    </row>
    <row r="208" spans="1:43" s="4" customFormat="1" ht="34.5" x14ac:dyDescent="0.25">
      <c r="A208" s="41" t="s">
        <v>174</v>
      </c>
      <c r="B208" s="42" t="s">
        <v>4040</v>
      </c>
      <c r="C208" s="542" t="s">
        <v>4041</v>
      </c>
      <c r="D208" s="542"/>
      <c r="E208" s="542"/>
      <c r="F208" s="43" t="s">
        <v>461</v>
      </c>
      <c r="G208" s="44">
        <v>5.5E-2</v>
      </c>
      <c r="H208" s="45">
        <v>1</v>
      </c>
      <c r="I208" s="92">
        <v>5.5E-2</v>
      </c>
      <c r="J208" s="47"/>
      <c r="K208" s="44"/>
      <c r="L208" s="47"/>
      <c r="M208" s="44"/>
      <c r="N208" s="48"/>
      <c r="AI208" s="40"/>
      <c r="AJ208" s="49"/>
      <c r="AK208" s="49" t="s">
        <v>4041</v>
      </c>
      <c r="AQ208" s="49"/>
    </row>
    <row r="209" spans="1:43" s="4" customFormat="1" ht="15" x14ac:dyDescent="0.25">
      <c r="A209" s="67"/>
      <c r="B209" s="53"/>
      <c r="C209" s="543" t="s">
        <v>4032</v>
      </c>
      <c r="D209" s="543"/>
      <c r="E209" s="543"/>
      <c r="F209" s="543"/>
      <c r="G209" s="543"/>
      <c r="H209" s="543"/>
      <c r="I209" s="543"/>
      <c r="J209" s="543"/>
      <c r="K209" s="543"/>
      <c r="L209" s="543"/>
      <c r="M209" s="543"/>
      <c r="N209" s="544"/>
      <c r="AI209" s="40"/>
      <c r="AJ209" s="49"/>
      <c r="AK209" s="49"/>
      <c r="AL209" s="3" t="s">
        <v>4032</v>
      </c>
      <c r="AQ209" s="49"/>
    </row>
    <row r="210" spans="1:43" s="4" customFormat="1" ht="23.25" x14ac:dyDescent="0.25">
      <c r="A210" s="50"/>
      <c r="B210" s="51" t="s">
        <v>117</v>
      </c>
      <c r="C210" s="545" t="s">
        <v>118</v>
      </c>
      <c r="D210" s="545"/>
      <c r="E210" s="545"/>
      <c r="F210" s="545"/>
      <c r="G210" s="545"/>
      <c r="H210" s="545"/>
      <c r="I210" s="545"/>
      <c r="J210" s="545"/>
      <c r="K210" s="545"/>
      <c r="L210" s="545"/>
      <c r="M210" s="545"/>
      <c r="N210" s="546"/>
      <c r="AI210" s="40"/>
      <c r="AJ210" s="49"/>
      <c r="AK210" s="49"/>
      <c r="AM210" s="3" t="s">
        <v>118</v>
      </c>
      <c r="AQ210" s="49"/>
    </row>
    <row r="211" spans="1:43" s="4" customFormat="1" ht="68.25" x14ac:dyDescent="0.25">
      <c r="A211" s="50"/>
      <c r="B211" s="51" t="s">
        <v>62</v>
      </c>
      <c r="C211" s="545" t="s">
        <v>63</v>
      </c>
      <c r="D211" s="545"/>
      <c r="E211" s="545"/>
      <c r="F211" s="545"/>
      <c r="G211" s="545"/>
      <c r="H211" s="545"/>
      <c r="I211" s="545"/>
      <c r="J211" s="545"/>
      <c r="K211" s="545"/>
      <c r="L211" s="545"/>
      <c r="M211" s="545"/>
      <c r="N211" s="546"/>
      <c r="AI211" s="40"/>
      <c r="AJ211" s="49"/>
      <c r="AK211" s="49"/>
      <c r="AM211" s="3" t="s">
        <v>63</v>
      </c>
      <c r="AQ211" s="49"/>
    </row>
    <row r="212" spans="1:43" s="4" customFormat="1" ht="15" x14ac:dyDescent="0.25">
      <c r="A212" s="52"/>
      <c r="B212" s="51" t="s">
        <v>56</v>
      </c>
      <c r="C212" s="543" t="s">
        <v>64</v>
      </c>
      <c r="D212" s="543"/>
      <c r="E212" s="543"/>
      <c r="F212" s="54"/>
      <c r="G212" s="55"/>
      <c r="H212" s="55"/>
      <c r="I212" s="55"/>
      <c r="J212" s="56">
        <v>527.04</v>
      </c>
      <c r="K212" s="65">
        <v>1.3225</v>
      </c>
      <c r="L212" s="56">
        <v>38.340000000000003</v>
      </c>
      <c r="M212" s="58">
        <v>44.77</v>
      </c>
      <c r="N212" s="59">
        <v>1716.48</v>
      </c>
      <c r="AI212" s="40"/>
      <c r="AJ212" s="49"/>
      <c r="AK212" s="49"/>
      <c r="AN212" s="3" t="s">
        <v>64</v>
      </c>
      <c r="AQ212" s="49"/>
    </row>
    <row r="213" spans="1:43" s="4" customFormat="1" ht="15" x14ac:dyDescent="0.25">
      <c r="A213" s="52"/>
      <c r="B213" s="51" t="s">
        <v>65</v>
      </c>
      <c r="C213" s="543" t="s">
        <v>66</v>
      </c>
      <c r="D213" s="543"/>
      <c r="E213" s="543"/>
      <c r="F213" s="54"/>
      <c r="G213" s="55"/>
      <c r="H213" s="55"/>
      <c r="I213" s="55"/>
      <c r="J213" s="56">
        <v>24.96</v>
      </c>
      <c r="K213" s="65">
        <v>1.4375</v>
      </c>
      <c r="L213" s="56">
        <v>1.97</v>
      </c>
      <c r="M213" s="58">
        <v>13.24</v>
      </c>
      <c r="N213" s="60">
        <v>26.08</v>
      </c>
      <c r="AI213" s="40"/>
      <c r="AJ213" s="49"/>
      <c r="AK213" s="49"/>
      <c r="AN213" s="3" t="s">
        <v>66</v>
      </c>
      <c r="AQ213" s="49"/>
    </row>
    <row r="214" spans="1:43" s="4" customFormat="1" ht="15" x14ac:dyDescent="0.25">
      <c r="A214" s="52"/>
      <c r="B214" s="51" t="s">
        <v>67</v>
      </c>
      <c r="C214" s="543" t="s">
        <v>68</v>
      </c>
      <c r="D214" s="543"/>
      <c r="E214" s="543"/>
      <c r="F214" s="54"/>
      <c r="G214" s="55"/>
      <c r="H214" s="55"/>
      <c r="I214" s="55"/>
      <c r="J214" s="56">
        <v>2.89</v>
      </c>
      <c r="K214" s="65">
        <v>1.4375</v>
      </c>
      <c r="L214" s="56">
        <v>0.23</v>
      </c>
      <c r="M214" s="58">
        <v>44.77</v>
      </c>
      <c r="N214" s="60">
        <v>10.3</v>
      </c>
      <c r="AI214" s="40"/>
      <c r="AJ214" s="49"/>
      <c r="AK214" s="49"/>
      <c r="AN214" s="3" t="s">
        <v>68</v>
      </c>
      <c r="AQ214" s="49"/>
    </row>
    <row r="215" spans="1:43" s="4" customFormat="1" ht="15" x14ac:dyDescent="0.25">
      <c r="A215" s="52"/>
      <c r="B215" s="51" t="s">
        <v>69</v>
      </c>
      <c r="C215" s="543" t="s">
        <v>70</v>
      </c>
      <c r="D215" s="543"/>
      <c r="E215" s="543"/>
      <c r="F215" s="54"/>
      <c r="G215" s="55"/>
      <c r="H215" s="55"/>
      <c r="I215" s="55"/>
      <c r="J215" s="56">
        <v>300.95</v>
      </c>
      <c r="K215" s="55"/>
      <c r="L215" s="56">
        <v>16.55</v>
      </c>
      <c r="M215" s="58">
        <v>8.16</v>
      </c>
      <c r="N215" s="60">
        <v>135.05000000000001</v>
      </c>
      <c r="AI215" s="40"/>
      <c r="AJ215" s="49"/>
      <c r="AK215" s="49"/>
      <c r="AN215" s="3" t="s">
        <v>70</v>
      </c>
      <c r="AQ215" s="49"/>
    </row>
    <row r="216" spans="1:43" s="4" customFormat="1" ht="15" x14ac:dyDescent="0.25">
      <c r="A216" s="63"/>
      <c r="B216" s="51"/>
      <c r="C216" s="543" t="s">
        <v>71</v>
      </c>
      <c r="D216" s="543"/>
      <c r="E216" s="543"/>
      <c r="F216" s="54" t="s">
        <v>72</v>
      </c>
      <c r="G216" s="61">
        <v>61</v>
      </c>
      <c r="H216" s="65">
        <v>1.3225</v>
      </c>
      <c r="I216" s="94">
        <v>4.4369874999999999</v>
      </c>
      <c r="J216" s="66"/>
      <c r="K216" s="55"/>
      <c r="L216" s="66"/>
      <c r="M216" s="55"/>
      <c r="N216" s="62"/>
      <c r="AI216" s="40"/>
      <c r="AJ216" s="49"/>
      <c r="AK216" s="49"/>
      <c r="AO216" s="3" t="s">
        <v>71</v>
      </c>
      <c r="AQ216" s="49"/>
    </row>
    <row r="217" spans="1:43" s="4" customFormat="1" ht="15" x14ac:dyDescent="0.25">
      <c r="A217" s="63"/>
      <c r="B217" s="51"/>
      <c r="C217" s="543" t="s">
        <v>73</v>
      </c>
      <c r="D217" s="543"/>
      <c r="E217" s="543"/>
      <c r="F217" s="54" t="s">
        <v>72</v>
      </c>
      <c r="G217" s="58">
        <v>0.28000000000000003</v>
      </c>
      <c r="H217" s="65">
        <v>1.4375</v>
      </c>
      <c r="I217" s="94">
        <v>2.2137500000000001E-2</v>
      </c>
      <c r="J217" s="66"/>
      <c r="K217" s="55"/>
      <c r="L217" s="66"/>
      <c r="M217" s="55"/>
      <c r="N217" s="62"/>
      <c r="AI217" s="40"/>
      <c r="AJ217" s="49"/>
      <c r="AK217" s="49"/>
      <c r="AO217" s="3" t="s">
        <v>73</v>
      </c>
      <c r="AQ217" s="49"/>
    </row>
    <row r="218" spans="1:43" s="4" customFormat="1" ht="15" x14ac:dyDescent="0.25">
      <c r="A218" s="67"/>
      <c r="B218" s="51"/>
      <c r="C218" s="547" t="s">
        <v>74</v>
      </c>
      <c r="D218" s="547"/>
      <c r="E218" s="547"/>
      <c r="F218" s="68"/>
      <c r="G218" s="69"/>
      <c r="H218" s="69"/>
      <c r="I218" s="69"/>
      <c r="J218" s="70">
        <v>852.95</v>
      </c>
      <c r="K218" s="69"/>
      <c r="L218" s="70">
        <v>56.86</v>
      </c>
      <c r="M218" s="69"/>
      <c r="N218" s="71">
        <v>1877.61</v>
      </c>
      <c r="AI218" s="40"/>
      <c r="AJ218" s="49"/>
      <c r="AK218" s="49"/>
      <c r="AP218" s="3" t="s">
        <v>74</v>
      </c>
      <c r="AQ218" s="49"/>
    </row>
    <row r="219" spans="1:43" s="4" customFormat="1" ht="15" x14ac:dyDescent="0.25">
      <c r="A219" s="63"/>
      <c r="B219" s="51"/>
      <c r="C219" s="543" t="s">
        <v>75</v>
      </c>
      <c r="D219" s="543"/>
      <c r="E219" s="543"/>
      <c r="F219" s="54"/>
      <c r="G219" s="55"/>
      <c r="H219" s="55"/>
      <c r="I219" s="55"/>
      <c r="J219" s="66"/>
      <c r="K219" s="55"/>
      <c r="L219" s="56">
        <v>38.57</v>
      </c>
      <c r="M219" s="55"/>
      <c r="N219" s="59">
        <v>1726.78</v>
      </c>
      <c r="AI219" s="40"/>
      <c r="AJ219" s="49"/>
      <c r="AK219" s="49"/>
      <c r="AO219" s="3" t="s">
        <v>75</v>
      </c>
      <c r="AQ219" s="49"/>
    </row>
    <row r="220" spans="1:43" s="4" customFormat="1" ht="34.5" x14ac:dyDescent="0.25">
      <c r="A220" s="63"/>
      <c r="B220" s="51" t="s">
        <v>420</v>
      </c>
      <c r="C220" s="543" t="s">
        <v>421</v>
      </c>
      <c r="D220" s="543"/>
      <c r="E220" s="543"/>
      <c r="F220" s="54" t="s">
        <v>78</v>
      </c>
      <c r="G220" s="61">
        <v>102</v>
      </c>
      <c r="H220" s="55"/>
      <c r="I220" s="61">
        <v>102</v>
      </c>
      <c r="J220" s="66"/>
      <c r="K220" s="55"/>
      <c r="L220" s="56">
        <v>39.340000000000003</v>
      </c>
      <c r="M220" s="55"/>
      <c r="N220" s="59">
        <v>1761.32</v>
      </c>
      <c r="AI220" s="40"/>
      <c r="AJ220" s="49"/>
      <c r="AK220" s="49"/>
      <c r="AO220" s="3" t="s">
        <v>421</v>
      </c>
      <c r="AQ220" s="49"/>
    </row>
    <row r="221" spans="1:43" s="4" customFormat="1" ht="45" x14ac:dyDescent="0.25">
      <c r="A221" s="63"/>
      <c r="B221" s="51" t="s">
        <v>422</v>
      </c>
      <c r="C221" s="543" t="s">
        <v>423</v>
      </c>
      <c r="D221" s="543"/>
      <c r="E221" s="543"/>
      <c r="F221" s="54" t="s">
        <v>78</v>
      </c>
      <c r="G221" s="61">
        <v>58</v>
      </c>
      <c r="H221" s="58">
        <v>0.85</v>
      </c>
      <c r="I221" s="64">
        <v>49.3</v>
      </c>
      <c r="J221" s="66"/>
      <c r="K221" s="55"/>
      <c r="L221" s="56">
        <v>19.02</v>
      </c>
      <c r="M221" s="55"/>
      <c r="N221" s="60">
        <v>851.3</v>
      </c>
      <c r="AI221" s="40"/>
      <c r="AJ221" s="49"/>
      <c r="AK221" s="49"/>
      <c r="AO221" s="3" t="s">
        <v>423</v>
      </c>
      <c r="AQ221" s="49"/>
    </row>
    <row r="222" spans="1:43" s="4" customFormat="1" ht="15" x14ac:dyDescent="0.25">
      <c r="A222" s="72"/>
      <c r="B222" s="73"/>
      <c r="C222" s="542" t="s">
        <v>81</v>
      </c>
      <c r="D222" s="542"/>
      <c r="E222" s="542"/>
      <c r="F222" s="43"/>
      <c r="G222" s="44"/>
      <c r="H222" s="44"/>
      <c r="I222" s="44"/>
      <c r="J222" s="47"/>
      <c r="K222" s="44"/>
      <c r="L222" s="74">
        <v>115.22</v>
      </c>
      <c r="M222" s="69"/>
      <c r="N222" s="75">
        <v>4490.2299999999996</v>
      </c>
      <c r="AI222" s="40"/>
      <c r="AJ222" s="49"/>
      <c r="AK222" s="49"/>
      <c r="AQ222" s="49" t="s">
        <v>81</v>
      </c>
    </row>
    <row r="223" spans="1:43" s="4" customFormat="1" ht="34.5" x14ac:dyDescent="0.25">
      <c r="A223" s="41" t="s">
        <v>178</v>
      </c>
      <c r="B223" s="42" t="s">
        <v>3997</v>
      </c>
      <c r="C223" s="542" t="s">
        <v>3998</v>
      </c>
      <c r="D223" s="542"/>
      <c r="E223" s="542"/>
      <c r="F223" s="43" t="s">
        <v>86</v>
      </c>
      <c r="G223" s="44">
        <v>5.6029999999999998</v>
      </c>
      <c r="H223" s="45">
        <v>1</v>
      </c>
      <c r="I223" s="92">
        <v>5.6029999999999998</v>
      </c>
      <c r="J223" s="74">
        <v>745.24</v>
      </c>
      <c r="K223" s="44"/>
      <c r="L223" s="80">
        <v>4175.58</v>
      </c>
      <c r="M223" s="46">
        <v>8.16</v>
      </c>
      <c r="N223" s="75">
        <v>34072.730000000003</v>
      </c>
      <c r="AI223" s="40"/>
      <c r="AJ223" s="49"/>
      <c r="AK223" s="49" t="s">
        <v>3998</v>
      </c>
      <c r="AQ223" s="49"/>
    </row>
    <row r="224" spans="1:43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80">
        <v>4175.58</v>
      </c>
      <c r="M224" s="69"/>
      <c r="N224" s="75">
        <v>34072.730000000003</v>
      </c>
      <c r="AI224" s="40"/>
      <c r="AJ224" s="49"/>
      <c r="AK224" s="49"/>
      <c r="AQ224" s="49" t="s">
        <v>81</v>
      </c>
    </row>
    <row r="225" spans="1:43" s="4" customFormat="1" ht="23.25" x14ac:dyDescent="0.25">
      <c r="A225" s="41" t="s">
        <v>181</v>
      </c>
      <c r="B225" s="42" t="s">
        <v>4042</v>
      </c>
      <c r="C225" s="542" t="s">
        <v>4043</v>
      </c>
      <c r="D225" s="542"/>
      <c r="E225" s="542"/>
      <c r="F225" s="43" t="s">
        <v>191</v>
      </c>
      <c r="G225" s="44">
        <v>0.11700000000000001</v>
      </c>
      <c r="H225" s="45">
        <v>1</v>
      </c>
      <c r="I225" s="92">
        <v>0.11700000000000001</v>
      </c>
      <c r="J225" s="47"/>
      <c r="K225" s="44"/>
      <c r="L225" s="47"/>
      <c r="M225" s="44"/>
      <c r="N225" s="48"/>
      <c r="AI225" s="40"/>
      <c r="AJ225" s="49"/>
      <c r="AK225" s="49" t="s">
        <v>4043</v>
      </c>
      <c r="AQ225" s="49"/>
    </row>
    <row r="226" spans="1:43" s="4" customFormat="1" ht="15" x14ac:dyDescent="0.25">
      <c r="A226" s="67"/>
      <c r="B226" s="53"/>
      <c r="C226" s="543" t="s">
        <v>4044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4044</v>
      </c>
      <c r="AQ226" s="49"/>
    </row>
    <row r="227" spans="1:43" s="4" customFormat="1" ht="23.25" x14ac:dyDescent="0.25">
      <c r="A227" s="50"/>
      <c r="B227" s="51" t="s">
        <v>117</v>
      </c>
      <c r="C227" s="545" t="s">
        <v>118</v>
      </c>
      <c r="D227" s="545"/>
      <c r="E227" s="545"/>
      <c r="F227" s="545"/>
      <c r="G227" s="545"/>
      <c r="H227" s="545"/>
      <c r="I227" s="545"/>
      <c r="J227" s="545"/>
      <c r="K227" s="545"/>
      <c r="L227" s="545"/>
      <c r="M227" s="545"/>
      <c r="N227" s="546"/>
      <c r="AI227" s="40"/>
      <c r="AJ227" s="49"/>
      <c r="AK227" s="49"/>
      <c r="AM227" s="3" t="s">
        <v>118</v>
      </c>
      <c r="AQ227" s="49"/>
    </row>
    <row r="228" spans="1:43" s="4" customFormat="1" ht="68.25" x14ac:dyDescent="0.25">
      <c r="A228" s="50"/>
      <c r="B228" s="51" t="s">
        <v>62</v>
      </c>
      <c r="C228" s="545" t="s">
        <v>63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63</v>
      </c>
      <c r="AQ228" s="49"/>
    </row>
    <row r="229" spans="1:43" s="4" customFormat="1" ht="15" x14ac:dyDescent="0.25">
      <c r="A229" s="52"/>
      <c r="B229" s="51" t="s">
        <v>56</v>
      </c>
      <c r="C229" s="543" t="s">
        <v>64</v>
      </c>
      <c r="D229" s="543"/>
      <c r="E229" s="543"/>
      <c r="F229" s="54"/>
      <c r="G229" s="55"/>
      <c r="H229" s="55"/>
      <c r="I229" s="55"/>
      <c r="J229" s="76">
        <v>1070.26</v>
      </c>
      <c r="K229" s="65">
        <v>1.3225</v>
      </c>
      <c r="L229" s="56">
        <v>165.6</v>
      </c>
      <c r="M229" s="58">
        <v>44.77</v>
      </c>
      <c r="N229" s="59">
        <v>7413.91</v>
      </c>
      <c r="AI229" s="40"/>
      <c r="AJ229" s="49"/>
      <c r="AK229" s="49"/>
      <c r="AN229" s="3" t="s">
        <v>64</v>
      </c>
      <c r="AQ229" s="49"/>
    </row>
    <row r="230" spans="1:43" s="4" customFormat="1" ht="15" x14ac:dyDescent="0.25">
      <c r="A230" s="52"/>
      <c r="B230" s="51" t="s">
        <v>65</v>
      </c>
      <c r="C230" s="543" t="s">
        <v>66</v>
      </c>
      <c r="D230" s="543"/>
      <c r="E230" s="543"/>
      <c r="F230" s="54"/>
      <c r="G230" s="55"/>
      <c r="H230" s="55"/>
      <c r="I230" s="55"/>
      <c r="J230" s="56">
        <v>55.86</v>
      </c>
      <c r="K230" s="65">
        <v>1.4375</v>
      </c>
      <c r="L230" s="56">
        <v>9.39</v>
      </c>
      <c r="M230" s="58">
        <v>13.24</v>
      </c>
      <c r="N230" s="60">
        <v>124.32</v>
      </c>
      <c r="AI230" s="40"/>
      <c r="AJ230" s="49"/>
      <c r="AK230" s="49"/>
      <c r="AN230" s="3" t="s">
        <v>66</v>
      </c>
      <c r="AQ230" s="49"/>
    </row>
    <row r="231" spans="1:43" s="4" customFormat="1" ht="15" x14ac:dyDescent="0.25">
      <c r="A231" s="52"/>
      <c r="B231" s="51" t="s">
        <v>67</v>
      </c>
      <c r="C231" s="543" t="s">
        <v>68</v>
      </c>
      <c r="D231" s="543"/>
      <c r="E231" s="543"/>
      <c r="F231" s="54"/>
      <c r="G231" s="55"/>
      <c r="H231" s="55"/>
      <c r="I231" s="55"/>
      <c r="J231" s="56">
        <v>6.22</v>
      </c>
      <c r="K231" s="65">
        <v>1.4375</v>
      </c>
      <c r="L231" s="56">
        <v>1.05</v>
      </c>
      <c r="M231" s="58">
        <v>44.77</v>
      </c>
      <c r="N231" s="60">
        <v>47.01</v>
      </c>
      <c r="AI231" s="40"/>
      <c r="AJ231" s="49"/>
      <c r="AK231" s="49"/>
      <c r="AN231" s="3" t="s">
        <v>68</v>
      </c>
      <c r="AQ231" s="49"/>
    </row>
    <row r="232" spans="1:43" s="4" customFormat="1" ht="15" x14ac:dyDescent="0.25">
      <c r="A232" s="52"/>
      <c r="B232" s="51" t="s">
        <v>69</v>
      </c>
      <c r="C232" s="543" t="s">
        <v>70</v>
      </c>
      <c r="D232" s="543"/>
      <c r="E232" s="543"/>
      <c r="F232" s="54"/>
      <c r="G232" s="55"/>
      <c r="H232" s="55"/>
      <c r="I232" s="55"/>
      <c r="J232" s="76">
        <v>10682.99</v>
      </c>
      <c r="K232" s="55"/>
      <c r="L232" s="76">
        <v>1249.9100000000001</v>
      </c>
      <c r="M232" s="58">
        <v>8.16</v>
      </c>
      <c r="N232" s="59">
        <v>10199.27</v>
      </c>
      <c r="AI232" s="40"/>
      <c r="AJ232" s="49"/>
      <c r="AK232" s="49"/>
      <c r="AN232" s="3" t="s">
        <v>70</v>
      </c>
      <c r="AQ232" s="49"/>
    </row>
    <row r="233" spans="1:43" s="4" customFormat="1" ht="15" x14ac:dyDescent="0.25">
      <c r="A233" s="63"/>
      <c r="B233" s="51"/>
      <c r="C233" s="543" t="s">
        <v>71</v>
      </c>
      <c r="D233" s="543"/>
      <c r="E233" s="543"/>
      <c r="F233" s="54" t="s">
        <v>72</v>
      </c>
      <c r="G233" s="61">
        <v>118</v>
      </c>
      <c r="H233" s="65">
        <v>1.3225</v>
      </c>
      <c r="I233" s="78">
        <v>18.258434999999999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543" t="s">
        <v>73</v>
      </c>
      <c r="D234" s="543"/>
      <c r="E234" s="543"/>
      <c r="F234" s="54" t="s">
        <v>72</v>
      </c>
      <c r="G234" s="64">
        <v>0.5</v>
      </c>
      <c r="H234" s="65">
        <v>1.4375</v>
      </c>
      <c r="I234" s="94">
        <v>8.4093799999999996E-2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547" t="s">
        <v>74</v>
      </c>
      <c r="D235" s="547"/>
      <c r="E235" s="547"/>
      <c r="F235" s="68"/>
      <c r="G235" s="69"/>
      <c r="H235" s="69"/>
      <c r="I235" s="69"/>
      <c r="J235" s="79">
        <v>11809.11</v>
      </c>
      <c r="K235" s="69"/>
      <c r="L235" s="79">
        <v>1424.9</v>
      </c>
      <c r="M235" s="69"/>
      <c r="N235" s="71">
        <v>17737.5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543" t="s">
        <v>75</v>
      </c>
      <c r="D236" s="543"/>
      <c r="E236" s="543"/>
      <c r="F236" s="54"/>
      <c r="G236" s="55"/>
      <c r="H236" s="55"/>
      <c r="I236" s="55"/>
      <c r="J236" s="66"/>
      <c r="K236" s="55"/>
      <c r="L236" s="56">
        <v>166.65</v>
      </c>
      <c r="M236" s="55"/>
      <c r="N236" s="59">
        <v>7460.92</v>
      </c>
      <c r="AI236" s="40"/>
      <c r="AJ236" s="49"/>
      <c r="AK236" s="49"/>
      <c r="AO236" s="3" t="s">
        <v>75</v>
      </c>
      <c r="AQ236" s="49"/>
    </row>
    <row r="237" spans="1:43" s="4" customFormat="1" ht="34.5" x14ac:dyDescent="0.25">
      <c r="A237" s="63"/>
      <c r="B237" s="51" t="s">
        <v>420</v>
      </c>
      <c r="C237" s="543" t="s">
        <v>421</v>
      </c>
      <c r="D237" s="543"/>
      <c r="E237" s="543"/>
      <c r="F237" s="54" t="s">
        <v>78</v>
      </c>
      <c r="G237" s="61">
        <v>102</v>
      </c>
      <c r="H237" s="55"/>
      <c r="I237" s="61">
        <v>102</v>
      </c>
      <c r="J237" s="66"/>
      <c r="K237" s="55"/>
      <c r="L237" s="56">
        <v>169.98</v>
      </c>
      <c r="M237" s="55"/>
      <c r="N237" s="59">
        <v>7610.14</v>
      </c>
      <c r="AI237" s="40"/>
      <c r="AJ237" s="49"/>
      <c r="AK237" s="49"/>
      <c r="AO237" s="3" t="s">
        <v>421</v>
      </c>
      <c r="AQ237" s="49"/>
    </row>
    <row r="238" spans="1:43" s="4" customFormat="1" ht="45" x14ac:dyDescent="0.25">
      <c r="A238" s="63"/>
      <c r="B238" s="51" t="s">
        <v>422</v>
      </c>
      <c r="C238" s="543" t="s">
        <v>423</v>
      </c>
      <c r="D238" s="543"/>
      <c r="E238" s="543"/>
      <c r="F238" s="54" t="s">
        <v>78</v>
      </c>
      <c r="G238" s="61">
        <v>58</v>
      </c>
      <c r="H238" s="58">
        <v>0.85</v>
      </c>
      <c r="I238" s="64">
        <v>49.3</v>
      </c>
      <c r="J238" s="66"/>
      <c r="K238" s="55"/>
      <c r="L238" s="56">
        <v>82.16</v>
      </c>
      <c r="M238" s="55"/>
      <c r="N238" s="59">
        <v>3678.23</v>
      </c>
      <c r="AI238" s="40"/>
      <c r="AJ238" s="49"/>
      <c r="AK238" s="49"/>
      <c r="AO238" s="3" t="s">
        <v>423</v>
      </c>
      <c r="AQ238" s="49"/>
    </row>
    <row r="239" spans="1:43" s="4" customFormat="1" ht="15" x14ac:dyDescent="0.25">
      <c r="A239" s="72"/>
      <c r="B239" s="73"/>
      <c r="C239" s="542" t="s">
        <v>81</v>
      </c>
      <c r="D239" s="542"/>
      <c r="E239" s="542"/>
      <c r="F239" s="43"/>
      <c r="G239" s="44"/>
      <c r="H239" s="44"/>
      <c r="I239" s="44"/>
      <c r="J239" s="47"/>
      <c r="K239" s="44"/>
      <c r="L239" s="80">
        <v>1677.04</v>
      </c>
      <c r="M239" s="69"/>
      <c r="N239" s="75">
        <v>29025.87</v>
      </c>
      <c r="AI239" s="40"/>
      <c r="AJ239" s="49"/>
      <c r="AK239" s="49"/>
      <c r="AQ239" s="49" t="s">
        <v>81</v>
      </c>
    </row>
    <row r="240" spans="1:43" s="4" customFormat="1" ht="23.25" x14ac:dyDescent="0.25">
      <c r="A240" s="41" t="s">
        <v>185</v>
      </c>
      <c r="B240" s="42" t="s">
        <v>4045</v>
      </c>
      <c r="C240" s="542" t="s">
        <v>4046</v>
      </c>
      <c r="D240" s="542"/>
      <c r="E240" s="542"/>
      <c r="F240" s="43" t="s">
        <v>191</v>
      </c>
      <c r="G240" s="44">
        <v>-0.11700000000000001</v>
      </c>
      <c r="H240" s="45">
        <v>1</v>
      </c>
      <c r="I240" s="92">
        <v>-0.11700000000000001</v>
      </c>
      <c r="J240" s="80">
        <v>10100</v>
      </c>
      <c r="K240" s="44"/>
      <c r="L240" s="80">
        <v>-1181.7</v>
      </c>
      <c r="M240" s="46">
        <v>8.16</v>
      </c>
      <c r="N240" s="75">
        <v>-9642.67</v>
      </c>
      <c r="AI240" s="40"/>
      <c r="AJ240" s="49"/>
      <c r="AK240" s="49" t="s">
        <v>4046</v>
      </c>
      <c r="AQ240" s="49"/>
    </row>
    <row r="241" spans="1:43" s="4" customFormat="1" ht="15" x14ac:dyDescent="0.25">
      <c r="A241" s="72"/>
      <c r="B241" s="73"/>
      <c r="C241" s="542" t="s">
        <v>81</v>
      </c>
      <c r="D241" s="542"/>
      <c r="E241" s="542"/>
      <c r="F241" s="43"/>
      <c r="G241" s="44"/>
      <c r="H241" s="44"/>
      <c r="I241" s="44"/>
      <c r="J241" s="47"/>
      <c r="K241" s="44"/>
      <c r="L241" s="80">
        <v>-1181.7</v>
      </c>
      <c r="M241" s="69"/>
      <c r="N241" s="75">
        <v>-9642.67</v>
      </c>
      <c r="AI241" s="40"/>
      <c r="AJ241" s="49"/>
      <c r="AK241" s="49"/>
      <c r="AQ241" s="49" t="s">
        <v>81</v>
      </c>
    </row>
    <row r="242" spans="1:43" s="4" customFormat="1" ht="34.5" x14ac:dyDescent="0.25">
      <c r="A242" s="41" t="s">
        <v>188</v>
      </c>
      <c r="B242" s="42" t="s">
        <v>4047</v>
      </c>
      <c r="C242" s="542" t="s">
        <v>4048</v>
      </c>
      <c r="D242" s="542"/>
      <c r="E242" s="542"/>
      <c r="F242" s="43" t="s">
        <v>191</v>
      </c>
      <c r="G242" s="44">
        <v>8.1000000000000003E-2</v>
      </c>
      <c r="H242" s="45">
        <v>1</v>
      </c>
      <c r="I242" s="92">
        <v>8.1000000000000003E-2</v>
      </c>
      <c r="J242" s="80">
        <v>19803.650000000001</v>
      </c>
      <c r="K242" s="44"/>
      <c r="L242" s="80">
        <v>1604.1</v>
      </c>
      <c r="M242" s="46">
        <v>8.16</v>
      </c>
      <c r="N242" s="75">
        <v>13089.46</v>
      </c>
      <c r="AI242" s="40"/>
      <c r="AJ242" s="49"/>
      <c r="AK242" s="49" t="s">
        <v>4048</v>
      </c>
      <c r="AQ242" s="49"/>
    </row>
    <row r="243" spans="1:43" s="4" customFormat="1" ht="15" x14ac:dyDescent="0.25">
      <c r="A243" s="67"/>
      <c r="B243" s="53"/>
      <c r="C243" s="543" t="s">
        <v>4049</v>
      </c>
      <c r="D243" s="543"/>
      <c r="E243" s="543"/>
      <c r="F243" s="543"/>
      <c r="G243" s="543"/>
      <c r="H243" s="543"/>
      <c r="I243" s="543"/>
      <c r="J243" s="543"/>
      <c r="K243" s="543"/>
      <c r="L243" s="543"/>
      <c r="M243" s="543"/>
      <c r="N243" s="544"/>
      <c r="AI243" s="40"/>
      <c r="AJ243" s="49"/>
      <c r="AK243" s="49"/>
      <c r="AL243" s="3" t="s">
        <v>4049</v>
      </c>
      <c r="AQ243" s="49"/>
    </row>
    <row r="244" spans="1:43" s="4" customFormat="1" ht="15" x14ac:dyDescent="0.25">
      <c r="A244" s="72"/>
      <c r="B244" s="73"/>
      <c r="C244" s="542" t="s">
        <v>81</v>
      </c>
      <c r="D244" s="542"/>
      <c r="E244" s="542"/>
      <c r="F244" s="43"/>
      <c r="G244" s="44"/>
      <c r="H244" s="44"/>
      <c r="I244" s="44"/>
      <c r="J244" s="47"/>
      <c r="K244" s="44"/>
      <c r="L244" s="80">
        <v>1604.1</v>
      </c>
      <c r="M244" s="69"/>
      <c r="N244" s="75">
        <v>13089.46</v>
      </c>
      <c r="AI244" s="40"/>
      <c r="AJ244" s="49"/>
      <c r="AK244" s="49"/>
      <c r="AQ244" s="49" t="s">
        <v>81</v>
      </c>
    </row>
    <row r="245" spans="1:43" s="4" customFormat="1" ht="15" x14ac:dyDescent="0.25">
      <c r="A245" s="41" t="s">
        <v>193</v>
      </c>
      <c r="B245" s="42" t="s">
        <v>4050</v>
      </c>
      <c r="C245" s="542" t="s">
        <v>4051</v>
      </c>
      <c r="D245" s="542"/>
      <c r="E245" s="542"/>
      <c r="F245" s="43" t="s">
        <v>191</v>
      </c>
      <c r="G245" s="44">
        <v>3.5999999999999997E-2</v>
      </c>
      <c r="H245" s="45">
        <v>1</v>
      </c>
      <c r="I245" s="92">
        <v>3.5999999999999997E-2</v>
      </c>
      <c r="J245" s="80">
        <v>5763</v>
      </c>
      <c r="K245" s="44"/>
      <c r="L245" s="74">
        <v>207.47</v>
      </c>
      <c r="M245" s="46">
        <v>8.16</v>
      </c>
      <c r="N245" s="75">
        <v>1692.96</v>
      </c>
      <c r="AI245" s="40"/>
      <c r="AJ245" s="49"/>
      <c r="AK245" s="49" t="s">
        <v>4051</v>
      </c>
      <c r="AQ245" s="49"/>
    </row>
    <row r="246" spans="1:43" s="4" customFormat="1" ht="15" x14ac:dyDescent="0.25">
      <c r="A246" s="67"/>
      <c r="B246" s="53"/>
      <c r="C246" s="543" t="s">
        <v>4052</v>
      </c>
      <c r="D246" s="543"/>
      <c r="E246" s="543"/>
      <c r="F246" s="543"/>
      <c r="G246" s="543"/>
      <c r="H246" s="543"/>
      <c r="I246" s="543"/>
      <c r="J246" s="543"/>
      <c r="K246" s="543"/>
      <c r="L246" s="543"/>
      <c r="M246" s="543"/>
      <c r="N246" s="544"/>
      <c r="AI246" s="40"/>
      <c r="AJ246" s="49"/>
      <c r="AK246" s="49"/>
      <c r="AL246" s="3" t="s">
        <v>4052</v>
      </c>
      <c r="AQ246" s="49"/>
    </row>
    <row r="247" spans="1:43" s="4" customFormat="1" ht="15" x14ac:dyDescent="0.25">
      <c r="A247" s="72"/>
      <c r="B247" s="73"/>
      <c r="C247" s="542" t="s">
        <v>81</v>
      </c>
      <c r="D247" s="542"/>
      <c r="E247" s="542"/>
      <c r="F247" s="43"/>
      <c r="G247" s="44"/>
      <c r="H247" s="44"/>
      <c r="I247" s="44"/>
      <c r="J247" s="47"/>
      <c r="K247" s="44"/>
      <c r="L247" s="74">
        <v>207.47</v>
      </c>
      <c r="M247" s="69"/>
      <c r="N247" s="75">
        <v>1692.96</v>
      </c>
      <c r="AI247" s="40"/>
      <c r="AJ247" s="49"/>
      <c r="AK247" s="49"/>
      <c r="AQ247" s="49" t="s">
        <v>81</v>
      </c>
    </row>
    <row r="248" spans="1:43" s="4" customFormat="1" ht="45.75" x14ac:dyDescent="0.25">
      <c r="A248" s="41" t="s">
        <v>196</v>
      </c>
      <c r="B248" s="42" t="s">
        <v>508</v>
      </c>
      <c r="C248" s="542" t="s">
        <v>509</v>
      </c>
      <c r="D248" s="542"/>
      <c r="E248" s="542"/>
      <c r="F248" s="43" t="s">
        <v>164</v>
      </c>
      <c r="G248" s="44">
        <v>0.27</v>
      </c>
      <c r="H248" s="45">
        <v>1</v>
      </c>
      <c r="I248" s="46">
        <v>0.27</v>
      </c>
      <c r="J248" s="47"/>
      <c r="K248" s="44"/>
      <c r="L248" s="47"/>
      <c r="M248" s="44"/>
      <c r="N248" s="48"/>
      <c r="AI248" s="40"/>
      <c r="AJ248" s="49"/>
      <c r="AK248" s="49" t="s">
        <v>509</v>
      </c>
      <c r="AQ248" s="49"/>
    </row>
    <row r="249" spans="1:43" s="4" customFormat="1" ht="15" x14ac:dyDescent="0.25">
      <c r="A249" s="67"/>
      <c r="B249" s="53"/>
      <c r="C249" s="543" t="s">
        <v>4053</v>
      </c>
      <c r="D249" s="543"/>
      <c r="E249" s="543"/>
      <c r="F249" s="543"/>
      <c r="G249" s="543"/>
      <c r="H249" s="543"/>
      <c r="I249" s="543"/>
      <c r="J249" s="543"/>
      <c r="K249" s="543"/>
      <c r="L249" s="543"/>
      <c r="M249" s="543"/>
      <c r="N249" s="544"/>
      <c r="AI249" s="40"/>
      <c r="AJ249" s="49"/>
      <c r="AK249" s="49"/>
      <c r="AL249" s="3" t="s">
        <v>4053</v>
      </c>
      <c r="AQ249" s="49"/>
    </row>
    <row r="250" spans="1:43" s="4" customFormat="1" ht="23.25" x14ac:dyDescent="0.25">
      <c r="A250" s="50"/>
      <c r="B250" s="51" t="s">
        <v>117</v>
      </c>
      <c r="C250" s="545" t="s">
        <v>118</v>
      </c>
      <c r="D250" s="545"/>
      <c r="E250" s="545"/>
      <c r="F250" s="545"/>
      <c r="G250" s="545"/>
      <c r="H250" s="545"/>
      <c r="I250" s="545"/>
      <c r="J250" s="545"/>
      <c r="K250" s="545"/>
      <c r="L250" s="545"/>
      <c r="M250" s="545"/>
      <c r="N250" s="546"/>
      <c r="AI250" s="40"/>
      <c r="AJ250" s="49"/>
      <c r="AK250" s="49"/>
      <c r="AM250" s="3" t="s">
        <v>118</v>
      </c>
      <c r="AQ250" s="49"/>
    </row>
    <row r="251" spans="1:43" s="4" customFormat="1" ht="68.25" x14ac:dyDescent="0.25">
      <c r="A251" s="50"/>
      <c r="B251" s="51" t="s">
        <v>62</v>
      </c>
      <c r="C251" s="545" t="s">
        <v>63</v>
      </c>
      <c r="D251" s="545"/>
      <c r="E251" s="545"/>
      <c r="F251" s="545"/>
      <c r="G251" s="545"/>
      <c r="H251" s="545"/>
      <c r="I251" s="545"/>
      <c r="J251" s="545"/>
      <c r="K251" s="545"/>
      <c r="L251" s="545"/>
      <c r="M251" s="545"/>
      <c r="N251" s="546"/>
      <c r="AI251" s="40"/>
      <c r="AJ251" s="49"/>
      <c r="AK251" s="49"/>
      <c r="AM251" s="3" t="s">
        <v>63</v>
      </c>
      <c r="AQ251" s="49"/>
    </row>
    <row r="252" spans="1:43" s="4" customFormat="1" ht="15" x14ac:dyDescent="0.25">
      <c r="A252" s="52"/>
      <c r="B252" s="51" t="s">
        <v>56</v>
      </c>
      <c r="C252" s="543" t="s">
        <v>64</v>
      </c>
      <c r="D252" s="543"/>
      <c r="E252" s="543"/>
      <c r="F252" s="54"/>
      <c r="G252" s="55"/>
      <c r="H252" s="55"/>
      <c r="I252" s="55"/>
      <c r="J252" s="56">
        <v>201.61</v>
      </c>
      <c r="K252" s="65">
        <v>1.3225</v>
      </c>
      <c r="L252" s="56">
        <v>71.989999999999995</v>
      </c>
      <c r="M252" s="58">
        <v>44.77</v>
      </c>
      <c r="N252" s="59">
        <v>3222.99</v>
      </c>
      <c r="AI252" s="40"/>
      <c r="AJ252" s="49"/>
      <c r="AK252" s="49"/>
      <c r="AN252" s="3" t="s">
        <v>64</v>
      </c>
      <c r="AQ252" s="49"/>
    </row>
    <row r="253" spans="1:43" s="4" customFormat="1" ht="15" x14ac:dyDescent="0.25">
      <c r="A253" s="52"/>
      <c r="B253" s="51" t="s">
        <v>65</v>
      </c>
      <c r="C253" s="543" t="s">
        <v>66</v>
      </c>
      <c r="D253" s="543"/>
      <c r="E253" s="543"/>
      <c r="F253" s="54"/>
      <c r="G253" s="55"/>
      <c r="H253" s="55"/>
      <c r="I253" s="55"/>
      <c r="J253" s="56">
        <v>71.64</v>
      </c>
      <c r="K253" s="65">
        <v>1.4375</v>
      </c>
      <c r="L253" s="56">
        <v>27.81</v>
      </c>
      <c r="M253" s="58">
        <v>13.24</v>
      </c>
      <c r="N253" s="60">
        <v>368.2</v>
      </c>
      <c r="AI253" s="40"/>
      <c r="AJ253" s="49"/>
      <c r="AK253" s="49"/>
      <c r="AN253" s="3" t="s">
        <v>66</v>
      </c>
      <c r="AQ253" s="49"/>
    </row>
    <row r="254" spans="1:43" s="4" customFormat="1" ht="15" x14ac:dyDescent="0.25">
      <c r="A254" s="52"/>
      <c r="B254" s="51" t="s">
        <v>67</v>
      </c>
      <c r="C254" s="543" t="s">
        <v>68</v>
      </c>
      <c r="D254" s="543"/>
      <c r="E254" s="543"/>
      <c r="F254" s="54"/>
      <c r="G254" s="55"/>
      <c r="H254" s="55"/>
      <c r="I254" s="55"/>
      <c r="J254" s="56">
        <v>2.3199999999999998</v>
      </c>
      <c r="K254" s="65">
        <v>1.4375</v>
      </c>
      <c r="L254" s="56">
        <v>0.9</v>
      </c>
      <c r="M254" s="58">
        <v>44.77</v>
      </c>
      <c r="N254" s="60">
        <v>40.29</v>
      </c>
      <c r="AI254" s="40"/>
      <c r="AJ254" s="49"/>
      <c r="AK254" s="49"/>
      <c r="AN254" s="3" t="s">
        <v>68</v>
      </c>
      <c r="AQ254" s="49"/>
    </row>
    <row r="255" spans="1:43" s="4" customFormat="1" ht="15" x14ac:dyDescent="0.25">
      <c r="A255" s="52"/>
      <c r="B255" s="51" t="s">
        <v>69</v>
      </c>
      <c r="C255" s="543" t="s">
        <v>70</v>
      </c>
      <c r="D255" s="543"/>
      <c r="E255" s="543"/>
      <c r="F255" s="54"/>
      <c r="G255" s="55"/>
      <c r="H255" s="55"/>
      <c r="I255" s="55"/>
      <c r="J255" s="56">
        <v>62.75</v>
      </c>
      <c r="K255" s="55"/>
      <c r="L255" s="56">
        <v>16.940000000000001</v>
      </c>
      <c r="M255" s="58">
        <v>8.16</v>
      </c>
      <c r="N255" s="60">
        <v>138.22999999999999</v>
      </c>
      <c r="AI255" s="40"/>
      <c r="AJ255" s="49"/>
      <c r="AK255" s="49"/>
      <c r="AN255" s="3" t="s">
        <v>70</v>
      </c>
      <c r="AQ255" s="49"/>
    </row>
    <row r="256" spans="1:43" s="4" customFormat="1" ht="15" x14ac:dyDescent="0.25">
      <c r="A256" s="63"/>
      <c r="B256" s="51"/>
      <c r="C256" s="543" t="s">
        <v>71</v>
      </c>
      <c r="D256" s="543"/>
      <c r="E256" s="543"/>
      <c r="F256" s="54" t="s">
        <v>72</v>
      </c>
      <c r="G256" s="64">
        <v>21.2</v>
      </c>
      <c r="H256" s="65">
        <v>1.3225</v>
      </c>
      <c r="I256" s="77">
        <v>7.5699899999999998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</row>
    <row r="257" spans="1:43" s="4" customFormat="1" ht="15" x14ac:dyDescent="0.25">
      <c r="A257" s="63"/>
      <c r="B257" s="51"/>
      <c r="C257" s="543" t="s">
        <v>73</v>
      </c>
      <c r="D257" s="543"/>
      <c r="E257" s="543"/>
      <c r="F257" s="54" t="s">
        <v>72</v>
      </c>
      <c r="G257" s="64">
        <v>0.2</v>
      </c>
      <c r="H257" s="65">
        <v>1.4375</v>
      </c>
      <c r="I257" s="78">
        <v>7.7625E-2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</row>
    <row r="258" spans="1:43" s="4" customFormat="1" ht="15" x14ac:dyDescent="0.25">
      <c r="A258" s="67"/>
      <c r="B258" s="51"/>
      <c r="C258" s="547" t="s">
        <v>74</v>
      </c>
      <c r="D258" s="547"/>
      <c r="E258" s="547"/>
      <c r="F258" s="68"/>
      <c r="G258" s="69"/>
      <c r="H258" s="69"/>
      <c r="I258" s="69"/>
      <c r="J258" s="70">
        <v>336</v>
      </c>
      <c r="K258" s="69"/>
      <c r="L258" s="70">
        <v>116.74</v>
      </c>
      <c r="M258" s="69"/>
      <c r="N258" s="71">
        <v>3729.42</v>
      </c>
      <c r="AI258" s="40"/>
      <c r="AJ258" s="49"/>
      <c r="AK258" s="49"/>
      <c r="AP258" s="3" t="s">
        <v>74</v>
      </c>
      <c r="AQ258" s="49"/>
    </row>
    <row r="259" spans="1:43" s="4" customFormat="1" ht="15" x14ac:dyDescent="0.25">
      <c r="A259" s="63"/>
      <c r="B259" s="51"/>
      <c r="C259" s="543" t="s">
        <v>75</v>
      </c>
      <c r="D259" s="543"/>
      <c r="E259" s="543"/>
      <c r="F259" s="54"/>
      <c r="G259" s="55"/>
      <c r="H259" s="55"/>
      <c r="I259" s="55"/>
      <c r="J259" s="66"/>
      <c r="K259" s="55"/>
      <c r="L259" s="56">
        <v>72.89</v>
      </c>
      <c r="M259" s="55"/>
      <c r="N259" s="59">
        <v>3263.28</v>
      </c>
      <c r="AI259" s="40"/>
      <c r="AJ259" s="49"/>
      <c r="AK259" s="49"/>
      <c r="AO259" s="3" t="s">
        <v>75</v>
      </c>
      <c r="AQ259" s="49"/>
    </row>
    <row r="260" spans="1:43" s="4" customFormat="1" ht="22.5" x14ac:dyDescent="0.25">
      <c r="A260" s="63"/>
      <c r="B260" s="51" t="s">
        <v>475</v>
      </c>
      <c r="C260" s="543" t="s">
        <v>476</v>
      </c>
      <c r="D260" s="543"/>
      <c r="E260" s="543"/>
      <c r="F260" s="54" t="s">
        <v>78</v>
      </c>
      <c r="G260" s="61">
        <v>110</v>
      </c>
      <c r="H260" s="55"/>
      <c r="I260" s="61">
        <v>110</v>
      </c>
      <c r="J260" s="66"/>
      <c r="K260" s="55"/>
      <c r="L260" s="56">
        <v>80.180000000000007</v>
      </c>
      <c r="M260" s="55"/>
      <c r="N260" s="59">
        <v>3589.61</v>
      </c>
      <c r="AI260" s="40"/>
      <c r="AJ260" s="49"/>
      <c r="AK260" s="49"/>
      <c r="AO260" s="3" t="s">
        <v>476</v>
      </c>
      <c r="AQ260" s="49"/>
    </row>
    <row r="261" spans="1:43" s="4" customFormat="1" ht="45" x14ac:dyDescent="0.25">
      <c r="A261" s="63"/>
      <c r="B261" s="51" t="s">
        <v>477</v>
      </c>
      <c r="C261" s="543" t="s">
        <v>478</v>
      </c>
      <c r="D261" s="543"/>
      <c r="E261" s="543"/>
      <c r="F261" s="54" t="s">
        <v>78</v>
      </c>
      <c r="G261" s="61">
        <v>69</v>
      </c>
      <c r="H261" s="58">
        <v>0.85</v>
      </c>
      <c r="I261" s="58">
        <v>58.65</v>
      </c>
      <c r="J261" s="66"/>
      <c r="K261" s="55"/>
      <c r="L261" s="56">
        <v>42.75</v>
      </c>
      <c r="M261" s="55"/>
      <c r="N261" s="59">
        <v>1913.91</v>
      </c>
      <c r="AI261" s="40"/>
      <c r="AJ261" s="49"/>
      <c r="AK261" s="49"/>
      <c r="AO261" s="3" t="s">
        <v>478</v>
      </c>
      <c r="AQ261" s="49"/>
    </row>
    <row r="262" spans="1:43" s="4" customFormat="1" ht="15" x14ac:dyDescent="0.25">
      <c r="A262" s="72"/>
      <c r="B262" s="73"/>
      <c r="C262" s="542" t="s">
        <v>81</v>
      </c>
      <c r="D262" s="542"/>
      <c r="E262" s="542"/>
      <c r="F262" s="43"/>
      <c r="G262" s="44"/>
      <c r="H262" s="44"/>
      <c r="I262" s="44"/>
      <c r="J262" s="47"/>
      <c r="K262" s="44"/>
      <c r="L262" s="74">
        <v>239.67</v>
      </c>
      <c r="M262" s="69"/>
      <c r="N262" s="75">
        <v>9232.94</v>
      </c>
      <c r="AI262" s="40"/>
      <c r="AJ262" s="49"/>
      <c r="AK262" s="49"/>
      <c r="AQ262" s="49" t="s">
        <v>81</v>
      </c>
    </row>
    <row r="263" spans="1:43" s="4" customFormat="1" ht="15" x14ac:dyDescent="0.25">
      <c r="A263" s="41" t="s">
        <v>199</v>
      </c>
      <c r="B263" s="42" t="s">
        <v>511</v>
      </c>
      <c r="C263" s="542" t="s">
        <v>512</v>
      </c>
      <c r="D263" s="542"/>
      <c r="E263" s="542"/>
      <c r="F263" s="43" t="s">
        <v>513</v>
      </c>
      <c r="G263" s="44">
        <v>-0.75700000000000001</v>
      </c>
      <c r="H263" s="45">
        <v>1</v>
      </c>
      <c r="I263" s="92">
        <v>-0.75700000000000001</v>
      </c>
      <c r="J263" s="74">
        <v>30</v>
      </c>
      <c r="K263" s="119">
        <v>1.4375</v>
      </c>
      <c r="L263" s="74">
        <v>-32.65</v>
      </c>
      <c r="M263" s="46">
        <v>13.24</v>
      </c>
      <c r="N263" s="82">
        <v>-432.29</v>
      </c>
      <c r="AI263" s="40"/>
      <c r="AJ263" s="49"/>
      <c r="AK263" s="49" t="s">
        <v>512</v>
      </c>
      <c r="AQ263" s="49"/>
    </row>
    <row r="264" spans="1:43" s="4" customFormat="1" ht="23.25" x14ac:dyDescent="0.25">
      <c r="A264" s="50"/>
      <c r="B264" s="51" t="s">
        <v>117</v>
      </c>
      <c r="C264" s="545" t="s">
        <v>118</v>
      </c>
      <c r="D264" s="545"/>
      <c r="E264" s="545"/>
      <c r="F264" s="545"/>
      <c r="G264" s="545"/>
      <c r="H264" s="545"/>
      <c r="I264" s="545"/>
      <c r="J264" s="545"/>
      <c r="K264" s="545"/>
      <c r="L264" s="545"/>
      <c r="M264" s="545"/>
      <c r="N264" s="546"/>
      <c r="AI264" s="40"/>
      <c r="AJ264" s="49"/>
      <c r="AK264" s="49"/>
      <c r="AM264" s="3" t="s">
        <v>118</v>
      </c>
      <c r="AQ264" s="49"/>
    </row>
    <row r="265" spans="1:43" s="4" customFormat="1" ht="68.25" x14ac:dyDescent="0.25">
      <c r="A265" s="50"/>
      <c r="B265" s="51" t="s">
        <v>62</v>
      </c>
      <c r="C265" s="545" t="s">
        <v>63</v>
      </c>
      <c r="D265" s="545"/>
      <c r="E265" s="545"/>
      <c r="F265" s="545"/>
      <c r="G265" s="545"/>
      <c r="H265" s="545"/>
      <c r="I265" s="545"/>
      <c r="J265" s="545"/>
      <c r="K265" s="545"/>
      <c r="L265" s="545"/>
      <c r="M265" s="545"/>
      <c r="N265" s="546"/>
      <c r="AI265" s="40"/>
      <c r="AJ265" s="49"/>
      <c r="AK265" s="49"/>
      <c r="AM265" s="3" t="s">
        <v>63</v>
      </c>
      <c r="AQ265" s="49"/>
    </row>
    <row r="266" spans="1:43" s="4" customFormat="1" ht="15" x14ac:dyDescent="0.25">
      <c r="A266" s="72"/>
      <c r="B266" s="73"/>
      <c r="C266" s="542" t="s">
        <v>81</v>
      </c>
      <c r="D266" s="542"/>
      <c r="E266" s="542"/>
      <c r="F266" s="43"/>
      <c r="G266" s="44"/>
      <c r="H266" s="44"/>
      <c r="I266" s="44"/>
      <c r="J266" s="47"/>
      <c r="K266" s="44"/>
      <c r="L266" s="74">
        <v>-32.65</v>
      </c>
      <c r="M266" s="69"/>
      <c r="N266" s="82">
        <v>-432.29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202</v>
      </c>
      <c r="B267" s="42" t="s">
        <v>514</v>
      </c>
      <c r="C267" s="542" t="s">
        <v>515</v>
      </c>
      <c r="D267" s="542"/>
      <c r="E267" s="542"/>
      <c r="F267" s="43" t="s">
        <v>72</v>
      </c>
      <c r="G267" s="44">
        <v>-0.75700000000000001</v>
      </c>
      <c r="H267" s="45">
        <v>1</v>
      </c>
      <c r="I267" s="92">
        <v>-0.75700000000000001</v>
      </c>
      <c r="J267" s="74">
        <v>9.51</v>
      </c>
      <c r="K267" s="44"/>
      <c r="L267" s="74">
        <v>-25.57</v>
      </c>
      <c r="M267" s="44"/>
      <c r="N267" s="75">
        <v>-1145.01</v>
      </c>
      <c r="AI267" s="40"/>
      <c r="AJ267" s="49"/>
      <c r="AK267" s="49" t="s">
        <v>515</v>
      </c>
      <c r="AQ267" s="49"/>
    </row>
    <row r="268" spans="1:43" s="4" customFormat="1" ht="23.25" x14ac:dyDescent="0.25">
      <c r="A268" s="50"/>
      <c r="B268" s="51" t="s">
        <v>117</v>
      </c>
      <c r="C268" s="545" t="s">
        <v>118</v>
      </c>
      <c r="D268" s="545"/>
      <c r="E268" s="545"/>
      <c r="F268" s="545"/>
      <c r="G268" s="545"/>
      <c r="H268" s="545"/>
      <c r="I268" s="545"/>
      <c r="J268" s="545"/>
      <c r="K268" s="545"/>
      <c r="L268" s="545"/>
      <c r="M268" s="545"/>
      <c r="N268" s="546"/>
      <c r="AI268" s="40"/>
      <c r="AJ268" s="49"/>
      <c r="AK268" s="49"/>
      <c r="AM268" s="3" t="s">
        <v>118</v>
      </c>
      <c r="AQ268" s="49"/>
    </row>
    <row r="269" spans="1:43" s="4" customFormat="1" ht="68.25" x14ac:dyDescent="0.25">
      <c r="A269" s="50"/>
      <c r="B269" s="51" t="s">
        <v>62</v>
      </c>
      <c r="C269" s="545" t="s">
        <v>63</v>
      </c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6"/>
      <c r="AI269" s="40"/>
      <c r="AJ269" s="49"/>
      <c r="AK269" s="49"/>
      <c r="AM269" s="3" t="s">
        <v>63</v>
      </c>
      <c r="AQ269" s="49"/>
    </row>
    <row r="270" spans="1:43" s="4" customFormat="1" ht="15" x14ac:dyDescent="0.25">
      <c r="A270" s="52"/>
      <c r="B270" s="51" t="s">
        <v>56</v>
      </c>
      <c r="C270" s="543" t="s">
        <v>64</v>
      </c>
      <c r="D270" s="543"/>
      <c r="E270" s="543"/>
      <c r="F270" s="54"/>
      <c r="G270" s="55"/>
      <c r="H270" s="55"/>
      <c r="I270" s="55"/>
      <c r="J270" s="56">
        <v>9.51</v>
      </c>
      <c r="K270" s="65">
        <v>1.3225</v>
      </c>
      <c r="L270" s="56">
        <v>-9.52</v>
      </c>
      <c r="M270" s="58">
        <v>44.77</v>
      </c>
      <c r="N270" s="60">
        <v>-426.21</v>
      </c>
      <c r="AI270" s="40"/>
      <c r="AJ270" s="49"/>
      <c r="AK270" s="49"/>
      <c r="AN270" s="3" t="s">
        <v>64</v>
      </c>
      <c r="AQ270" s="49"/>
    </row>
    <row r="271" spans="1:43" s="4" customFormat="1" ht="15" x14ac:dyDescent="0.25">
      <c r="A271" s="63"/>
      <c r="B271" s="51"/>
      <c r="C271" s="543" t="s">
        <v>75</v>
      </c>
      <c r="D271" s="543"/>
      <c r="E271" s="543"/>
      <c r="F271" s="54"/>
      <c r="G271" s="55"/>
      <c r="H271" s="55"/>
      <c r="I271" s="55"/>
      <c r="J271" s="66"/>
      <c r="K271" s="55"/>
      <c r="L271" s="56">
        <v>-9.52</v>
      </c>
      <c r="M271" s="55"/>
      <c r="N271" s="60">
        <v>-426.21</v>
      </c>
      <c r="AI271" s="40"/>
      <c r="AJ271" s="49"/>
      <c r="AK271" s="49"/>
      <c r="AO271" s="3" t="s">
        <v>75</v>
      </c>
      <c r="AQ271" s="49"/>
    </row>
    <row r="272" spans="1:43" s="4" customFormat="1" ht="22.5" x14ac:dyDescent="0.25">
      <c r="A272" s="63"/>
      <c r="B272" s="51" t="s">
        <v>475</v>
      </c>
      <c r="C272" s="543" t="s">
        <v>476</v>
      </c>
      <c r="D272" s="543"/>
      <c r="E272" s="543"/>
      <c r="F272" s="54" t="s">
        <v>78</v>
      </c>
      <c r="G272" s="61">
        <v>110</v>
      </c>
      <c r="H272" s="55"/>
      <c r="I272" s="61">
        <v>110</v>
      </c>
      <c r="J272" s="66"/>
      <c r="K272" s="55"/>
      <c r="L272" s="56">
        <v>-10.47</v>
      </c>
      <c r="M272" s="55"/>
      <c r="N272" s="60">
        <v>-468.83</v>
      </c>
      <c r="AI272" s="40"/>
      <c r="AJ272" s="49"/>
      <c r="AK272" s="49"/>
      <c r="AO272" s="3" t="s">
        <v>476</v>
      </c>
      <c r="AQ272" s="49"/>
    </row>
    <row r="273" spans="1:43" s="4" customFormat="1" ht="45" x14ac:dyDescent="0.25">
      <c r="A273" s="63"/>
      <c r="B273" s="51" t="s">
        <v>477</v>
      </c>
      <c r="C273" s="543" t="s">
        <v>478</v>
      </c>
      <c r="D273" s="543"/>
      <c r="E273" s="543"/>
      <c r="F273" s="54" t="s">
        <v>78</v>
      </c>
      <c r="G273" s="61">
        <v>69</v>
      </c>
      <c r="H273" s="58">
        <v>0.85</v>
      </c>
      <c r="I273" s="58">
        <v>58.65</v>
      </c>
      <c r="J273" s="66"/>
      <c r="K273" s="55"/>
      <c r="L273" s="56">
        <v>-5.58</v>
      </c>
      <c r="M273" s="55"/>
      <c r="N273" s="60">
        <v>-249.97</v>
      </c>
      <c r="AI273" s="40"/>
      <c r="AJ273" s="49"/>
      <c r="AK273" s="49"/>
      <c r="AO273" s="3" t="s">
        <v>478</v>
      </c>
      <c r="AQ273" s="49"/>
    </row>
    <row r="274" spans="1:43" s="4" customFormat="1" ht="15" x14ac:dyDescent="0.25">
      <c r="A274" s="72"/>
      <c r="B274" s="73"/>
      <c r="C274" s="542" t="s">
        <v>81</v>
      </c>
      <c r="D274" s="542"/>
      <c r="E274" s="542"/>
      <c r="F274" s="43"/>
      <c r="G274" s="44"/>
      <c r="H274" s="44"/>
      <c r="I274" s="44"/>
      <c r="J274" s="47"/>
      <c r="K274" s="44"/>
      <c r="L274" s="74">
        <v>-25.57</v>
      </c>
      <c r="M274" s="69"/>
      <c r="N274" s="75">
        <v>-1145.01</v>
      </c>
      <c r="AI274" s="40"/>
      <c r="AJ274" s="49"/>
      <c r="AK274" s="49"/>
      <c r="AQ274" s="49" t="s">
        <v>81</v>
      </c>
    </row>
    <row r="275" spans="1:43" s="4" customFormat="1" ht="124.5" x14ac:dyDescent="0.25">
      <c r="A275" s="41" t="s">
        <v>205</v>
      </c>
      <c r="B275" s="42" t="s">
        <v>516</v>
      </c>
      <c r="C275" s="542" t="s">
        <v>517</v>
      </c>
      <c r="D275" s="542"/>
      <c r="E275" s="542"/>
      <c r="F275" s="43" t="s">
        <v>177</v>
      </c>
      <c r="G275" s="44">
        <v>134.1</v>
      </c>
      <c r="H275" s="45">
        <v>1</v>
      </c>
      <c r="I275" s="81">
        <v>134.1</v>
      </c>
      <c r="J275" s="74">
        <v>10.33</v>
      </c>
      <c r="K275" s="44"/>
      <c r="L275" s="80">
        <v>1385.25</v>
      </c>
      <c r="M275" s="46">
        <v>8.16</v>
      </c>
      <c r="N275" s="75">
        <v>11303.64</v>
      </c>
      <c r="AI275" s="40"/>
      <c r="AJ275" s="49"/>
      <c r="AK275" s="49" t="s">
        <v>517</v>
      </c>
      <c r="AQ275" s="49"/>
    </row>
    <row r="276" spans="1:43" s="4" customFormat="1" ht="15" x14ac:dyDescent="0.25">
      <c r="A276" s="67"/>
      <c r="B276" s="53"/>
      <c r="C276" s="543" t="s">
        <v>4054</v>
      </c>
      <c r="D276" s="543"/>
      <c r="E276" s="543"/>
      <c r="F276" s="543"/>
      <c r="G276" s="543"/>
      <c r="H276" s="543"/>
      <c r="I276" s="543"/>
      <c r="J276" s="543"/>
      <c r="K276" s="543"/>
      <c r="L276" s="543"/>
      <c r="M276" s="543"/>
      <c r="N276" s="544"/>
      <c r="AI276" s="40"/>
      <c r="AJ276" s="49"/>
      <c r="AK276" s="49"/>
      <c r="AL276" s="3" t="s">
        <v>4054</v>
      </c>
      <c r="AQ276" s="49"/>
    </row>
    <row r="277" spans="1:43" s="4" customFormat="1" ht="15" x14ac:dyDescent="0.25">
      <c r="A277" s="72"/>
      <c r="B277" s="73"/>
      <c r="C277" s="542" t="s">
        <v>81</v>
      </c>
      <c r="D277" s="542"/>
      <c r="E277" s="542"/>
      <c r="F277" s="43"/>
      <c r="G277" s="44"/>
      <c r="H277" s="44"/>
      <c r="I277" s="44"/>
      <c r="J277" s="47"/>
      <c r="K277" s="44"/>
      <c r="L277" s="80">
        <v>1385.25</v>
      </c>
      <c r="M277" s="69"/>
      <c r="N277" s="75">
        <v>11303.64</v>
      </c>
      <c r="AI277" s="40"/>
      <c r="AJ277" s="49"/>
      <c r="AK277" s="49"/>
      <c r="AQ277" s="49" t="s">
        <v>81</v>
      </c>
    </row>
    <row r="278" spans="1:43" s="4" customFormat="1" ht="23.25" x14ac:dyDescent="0.25">
      <c r="A278" s="41" t="s">
        <v>208</v>
      </c>
      <c r="B278" s="42" t="s">
        <v>519</v>
      </c>
      <c r="C278" s="542" t="s">
        <v>520</v>
      </c>
      <c r="D278" s="542"/>
      <c r="E278" s="542"/>
      <c r="F278" s="43" t="s">
        <v>191</v>
      </c>
      <c r="G278" s="44">
        <v>8.6E-3</v>
      </c>
      <c r="H278" s="45">
        <v>1</v>
      </c>
      <c r="I278" s="119">
        <v>8.6E-3</v>
      </c>
      <c r="J278" s="80">
        <v>11885.47</v>
      </c>
      <c r="K278" s="44"/>
      <c r="L278" s="74">
        <v>102.22</v>
      </c>
      <c r="M278" s="46">
        <v>8.16</v>
      </c>
      <c r="N278" s="82">
        <v>834.12</v>
      </c>
      <c r="AI278" s="40"/>
      <c r="AJ278" s="49"/>
      <c r="AK278" s="49" t="s">
        <v>520</v>
      </c>
      <c r="AQ278" s="49"/>
    </row>
    <row r="279" spans="1:43" s="4" customFormat="1" ht="15" x14ac:dyDescent="0.25">
      <c r="A279" s="67"/>
      <c r="B279" s="53"/>
      <c r="C279" s="543" t="s">
        <v>4055</v>
      </c>
      <c r="D279" s="543"/>
      <c r="E279" s="543"/>
      <c r="F279" s="543"/>
      <c r="G279" s="543"/>
      <c r="H279" s="543"/>
      <c r="I279" s="543"/>
      <c r="J279" s="543"/>
      <c r="K279" s="543"/>
      <c r="L279" s="543"/>
      <c r="M279" s="543"/>
      <c r="N279" s="544"/>
      <c r="AI279" s="40"/>
      <c r="AJ279" s="49"/>
      <c r="AK279" s="49"/>
      <c r="AL279" s="3" t="s">
        <v>4055</v>
      </c>
      <c r="AQ279" s="49"/>
    </row>
    <row r="280" spans="1:43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74">
        <v>102.22</v>
      </c>
      <c r="M280" s="69"/>
      <c r="N280" s="82">
        <v>834.12</v>
      </c>
      <c r="AI280" s="40"/>
      <c r="AJ280" s="49"/>
      <c r="AK280" s="49"/>
      <c r="AQ280" s="49" t="s">
        <v>81</v>
      </c>
    </row>
    <row r="281" spans="1:43" s="4" customFormat="1" ht="15" x14ac:dyDescent="0.25">
      <c r="A281" s="539" t="s">
        <v>4056</v>
      </c>
      <c r="B281" s="540"/>
      <c r="C281" s="540"/>
      <c r="D281" s="540"/>
      <c r="E281" s="540"/>
      <c r="F281" s="540"/>
      <c r="G281" s="540"/>
      <c r="H281" s="540"/>
      <c r="I281" s="540"/>
      <c r="J281" s="540"/>
      <c r="K281" s="540"/>
      <c r="L281" s="540"/>
      <c r="M281" s="540"/>
      <c r="N281" s="541"/>
      <c r="AI281" s="40"/>
      <c r="AJ281" s="49" t="s">
        <v>4056</v>
      </c>
      <c r="AK281" s="49"/>
      <c r="AQ281" s="49"/>
    </row>
    <row r="282" spans="1:43" s="4" customFormat="1" ht="15" x14ac:dyDescent="0.25">
      <c r="A282" s="41" t="s">
        <v>211</v>
      </c>
      <c r="B282" s="42" t="s">
        <v>1560</v>
      </c>
      <c r="C282" s="542" t="s">
        <v>1561</v>
      </c>
      <c r="D282" s="542"/>
      <c r="E282" s="542"/>
      <c r="F282" s="43" t="s">
        <v>461</v>
      </c>
      <c r="G282" s="44">
        <v>4.7999999999999996E-3</v>
      </c>
      <c r="H282" s="45">
        <v>1</v>
      </c>
      <c r="I282" s="119">
        <v>4.7999999999999996E-3</v>
      </c>
      <c r="J282" s="47"/>
      <c r="K282" s="44"/>
      <c r="L282" s="47"/>
      <c r="M282" s="44"/>
      <c r="N282" s="48"/>
      <c r="AI282" s="40"/>
      <c r="AJ282" s="49"/>
      <c r="AK282" s="49" t="s">
        <v>1561</v>
      </c>
      <c r="AQ282" s="49"/>
    </row>
    <row r="283" spans="1:43" s="4" customFormat="1" ht="15" x14ac:dyDescent="0.25">
      <c r="A283" s="67"/>
      <c r="B283" s="53"/>
      <c r="C283" s="543" t="s">
        <v>3956</v>
      </c>
      <c r="D283" s="543"/>
      <c r="E283" s="543"/>
      <c r="F283" s="543"/>
      <c r="G283" s="543"/>
      <c r="H283" s="543"/>
      <c r="I283" s="543"/>
      <c r="J283" s="543"/>
      <c r="K283" s="543"/>
      <c r="L283" s="543"/>
      <c r="M283" s="543"/>
      <c r="N283" s="544"/>
      <c r="AI283" s="40"/>
      <c r="AJ283" s="49"/>
      <c r="AK283" s="49"/>
      <c r="AL283" s="3" t="s">
        <v>3956</v>
      </c>
      <c r="AQ283" s="49"/>
    </row>
    <row r="284" spans="1:43" s="4" customFormat="1" ht="23.25" x14ac:dyDescent="0.25">
      <c r="A284" s="50"/>
      <c r="B284" s="51" t="s">
        <v>117</v>
      </c>
      <c r="C284" s="545" t="s">
        <v>118</v>
      </c>
      <c r="D284" s="545"/>
      <c r="E284" s="545"/>
      <c r="F284" s="545"/>
      <c r="G284" s="545"/>
      <c r="H284" s="545"/>
      <c r="I284" s="545"/>
      <c r="J284" s="545"/>
      <c r="K284" s="545"/>
      <c r="L284" s="545"/>
      <c r="M284" s="545"/>
      <c r="N284" s="546"/>
      <c r="AI284" s="40"/>
      <c r="AJ284" s="49"/>
      <c r="AK284" s="49"/>
      <c r="AM284" s="3" t="s">
        <v>118</v>
      </c>
      <c r="AQ284" s="49"/>
    </row>
    <row r="285" spans="1:43" s="4" customFormat="1" ht="68.25" x14ac:dyDescent="0.25">
      <c r="A285" s="50"/>
      <c r="B285" s="51" t="s">
        <v>62</v>
      </c>
      <c r="C285" s="545" t="s">
        <v>63</v>
      </c>
      <c r="D285" s="545"/>
      <c r="E285" s="545"/>
      <c r="F285" s="545"/>
      <c r="G285" s="545"/>
      <c r="H285" s="545"/>
      <c r="I285" s="545"/>
      <c r="J285" s="545"/>
      <c r="K285" s="545"/>
      <c r="L285" s="545"/>
      <c r="M285" s="545"/>
      <c r="N285" s="546"/>
      <c r="AI285" s="40"/>
      <c r="AJ285" s="49"/>
      <c r="AK285" s="49"/>
      <c r="AM285" s="3" t="s">
        <v>63</v>
      </c>
      <c r="AQ285" s="49"/>
    </row>
    <row r="286" spans="1:43" s="4" customFormat="1" ht="15" x14ac:dyDescent="0.25">
      <c r="A286" s="52"/>
      <c r="B286" s="51" t="s">
        <v>56</v>
      </c>
      <c r="C286" s="543" t="s">
        <v>64</v>
      </c>
      <c r="D286" s="543"/>
      <c r="E286" s="543"/>
      <c r="F286" s="54"/>
      <c r="G286" s="55"/>
      <c r="H286" s="55"/>
      <c r="I286" s="55"/>
      <c r="J286" s="76">
        <v>1053</v>
      </c>
      <c r="K286" s="65">
        <v>1.3225</v>
      </c>
      <c r="L286" s="56">
        <v>6.68</v>
      </c>
      <c r="M286" s="58">
        <v>44.77</v>
      </c>
      <c r="N286" s="60">
        <v>299.06</v>
      </c>
      <c r="AI286" s="40"/>
      <c r="AJ286" s="49"/>
      <c r="AK286" s="49"/>
      <c r="AN286" s="3" t="s">
        <v>64</v>
      </c>
      <c r="AQ286" s="49"/>
    </row>
    <row r="287" spans="1:43" s="4" customFormat="1" ht="15" x14ac:dyDescent="0.25">
      <c r="A287" s="52"/>
      <c r="B287" s="51" t="s">
        <v>65</v>
      </c>
      <c r="C287" s="543" t="s">
        <v>66</v>
      </c>
      <c r="D287" s="543"/>
      <c r="E287" s="543"/>
      <c r="F287" s="54"/>
      <c r="G287" s="55"/>
      <c r="H287" s="55"/>
      <c r="I287" s="55"/>
      <c r="J287" s="76">
        <v>1566.06</v>
      </c>
      <c r="K287" s="65">
        <v>1.4375</v>
      </c>
      <c r="L287" s="56">
        <v>10.81</v>
      </c>
      <c r="M287" s="58">
        <v>13.24</v>
      </c>
      <c r="N287" s="60">
        <v>143.12</v>
      </c>
      <c r="AI287" s="40"/>
      <c r="AJ287" s="49"/>
      <c r="AK287" s="49"/>
      <c r="AN287" s="3" t="s">
        <v>66</v>
      </c>
      <c r="AQ287" s="49"/>
    </row>
    <row r="288" spans="1:43" s="4" customFormat="1" ht="15" x14ac:dyDescent="0.25">
      <c r="A288" s="52"/>
      <c r="B288" s="51" t="s">
        <v>67</v>
      </c>
      <c r="C288" s="543" t="s">
        <v>68</v>
      </c>
      <c r="D288" s="543"/>
      <c r="E288" s="543"/>
      <c r="F288" s="54"/>
      <c r="G288" s="55"/>
      <c r="H288" s="55"/>
      <c r="I288" s="55"/>
      <c r="J288" s="56">
        <v>244.39</v>
      </c>
      <c r="K288" s="65">
        <v>1.4375</v>
      </c>
      <c r="L288" s="56">
        <v>1.69</v>
      </c>
      <c r="M288" s="58">
        <v>44.77</v>
      </c>
      <c r="N288" s="60">
        <v>75.66</v>
      </c>
      <c r="AI288" s="40"/>
      <c r="AJ288" s="49"/>
      <c r="AK288" s="49"/>
      <c r="AN288" s="3" t="s">
        <v>68</v>
      </c>
      <c r="AQ288" s="49"/>
    </row>
    <row r="289" spans="1:43" s="4" customFormat="1" ht="15" x14ac:dyDescent="0.25">
      <c r="A289" s="52"/>
      <c r="B289" s="51" t="s">
        <v>69</v>
      </c>
      <c r="C289" s="543" t="s">
        <v>70</v>
      </c>
      <c r="D289" s="543"/>
      <c r="E289" s="543"/>
      <c r="F289" s="54"/>
      <c r="G289" s="55"/>
      <c r="H289" s="55"/>
      <c r="I289" s="55"/>
      <c r="J289" s="56">
        <v>909.27</v>
      </c>
      <c r="K289" s="55"/>
      <c r="L289" s="56">
        <v>4.3600000000000003</v>
      </c>
      <c r="M289" s="58">
        <v>8.16</v>
      </c>
      <c r="N289" s="60">
        <v>35.58</v>
      </c>
      <c r="AI289" s="40"/>
      <c r="AJ289" s="49"/>
      <c r="AK289" s="49"/>
      <c r="AN289" s="3" t="s">
        <v>70</v>
      </c>
      <c r="AQ289" s="49"/>
    </row>
    <row r="290" spans="1:43" s="4" customFormat="1" ht="15" x14ac:dyDescent="0.25">
      <c r="A290" s="63"/>
      <c r="B290" s="51"/>
      <c r="C290" s="543" t="s">
        <v>71</v>
      </c>
      <c r="D290" s="543"/>
      <c r="E290" s="543"/>
      <c r="F290" s="54" t="s">
        <v>72</v>
      </c>
      <c r="G290" s="61">
        <v>135</v>
      </c>
      <c r="H290" s="65">
        <v>1.3225</v>
      </c>
      <c r="I290" s="77">
        <v>0.85697999999999996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</row>
    <row r="291" spans="1:43" s="4" customFormat="1" ht="15" x14ac:dyDescent="0.25">
      <c r="A291" s="63"/>
      <c r="B291" s="51"/>
      <c r="C291" s="543" t="s">
        <v>73</v>
      </c>
      <c r="D291" s="543"/>
      <c r="E291" s="543"/>
      <c r="F291" s="54" t="s">
        <v>72</v>
      </c>
      <c r="G291" s="58">
        <v>18.12</v>
      </c>
      <c r="H291" s="65">
        <v>1.4375</v>
      </c>
      <c r="I291" s="78">
        <v>0.125028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</row>
    <row r="292" spans="1:43" s="4" customFormat="1" ht="15" x14ac:dyDescent="0.25">
      <c r="A292" s="67"/>
      <c r="B292" s="51"/>
      <c r="C292" s="547" t="s">
        <v>74</v>
      </c>
      <c r="D292" s="547"/>
      <c r="E292" s="547"/>
      <c r="F292" s="68"/>
      <c r="G292" s="69"/>
      <c r="H292" s="69"/>
      <c r="I292" s="69"/>
      <c r="J292" s="79">
        <v>3528.33</v>
      </c>
      <c r="K292" s="69"/>
      <c r="L292" s="70">
        <v>21.85</v>
      </c>
      <c r="M292" s="69"/>
      <c r="N292" s="121">
        <v>477.76</v>
      </c>
      <c r="AI292" s="40"/>
      <c r="AJ292" s="49"/>
      <c r="AK292" s="49"/>
      <c r="AP292" s="3" t="s">
        <v>74</v>
      </c>
      <c r="AQ292" s="49"/>
    </row>
    <row r="293" spans="1:43" s="4" customFormat="1" ht="15" x14ac:dyDescent="0.25">
      <c r="A293" s="63"/>
      <c r="B293" s="51"/>
      <c r="C293" s="543" t="s">
        <v>75</v>
      </c>
      <c r="D293" s="543"/>
      <c r="E293" s="543"/>
      <c r="F293" s="54"/>
      <c r="G293" s="55"/>
      <c r="H293" s="55"/>
      <c r="I293" s="55"/>
      <c r="J293" s="66"/>
      <c r="K293" s="55"/>
      <c r="L293" s="56">
        <v>8.3699999999999992</v>
      </c>
      <c r="M293" s="55"/>
      <c r="N293" s="60">
        <v>374.72</v>
      </c>
      <c r="AI293" s="40"/>
      <c r="AJ293" s="49"/>
      <c r="AK293" s="49"/>
      <c r="AO293" s="3" t="s">
        <v>75</v>
      </c>
      <c r="AQ293" s="49"/>
    </row>
    <row r="294" spans="1:43" s="4" customFormat="1" ht="34.5" x14ac:dyDescent="0.25">
      <c r="A294" s="63"/>
      <c r="B294" s="51" t="s">
        <v>420</v>
      </c>
      <c r="C294" s="543" t="s">
        <v>421</v>
      </c>
      <c r="D294" s="543"/>
      <c r="E294" s="543"/>
      <c r="F294" s="54" t="s">
        <v>78</v>
      </c>
      <c r="G294" s="61">
        <v>102</v>
      </c>
      <c r="H294" s="55"/>
      <c r="I294" s="61">
        <v>102</v>
      </c>
      <c r="J294" s="66"/>
      <c r="K294" s="55"/>
      <c r="L294" s="56">
        <v>8.5399999999999991</v>
      </c>
      <c r="M294" s="55"/>
      <c r="N294" s="60">
        <v>382.21</v>
      </c>
      <c r="AI294" s="40"/>
      <c r="AJ294" s="49"/>
      <c r="AK294" s="49"/>
      <c r="AO294" s="3" t="s">
        <v>421</v>
      </c>
      <c r="AQ294" s="49"/>
    </row>
    <row r="295" spans="1:43" s="4" customFormat="1" ht="45" x14ac:dyDescent="0.25">
      <c r="A295" s="63"/>
      <c r="B295" s="51" t="s">
        <v>422</v>
      </c>
      <c r="C295" s="543" t="s">
        <v>423</v>
      </c>
      <c r="D295" s="543"/>
      <c r="E295" s="543"/>
      <c r="F295" s="54" t="s">
        <v>78</v>
      </c>
      <c r="G295" s="61">
        <v>58</v>
      </c>
      <c r="H295" s="58">
        <v>0.85</v>
      </c>
      <c r="I295" s="64">
        <v>49.3</v>
      </c>
      <c r="J295" s="66"/>
      <c r="K295" s="55"/>
      <c r="L295" s="56">
        <v>4.13</v>
      </c>
      <c r="M295" s="55"/>
      <c r="N295" s="60">
        <v>184.74</v>
      </c>
      <c r="AI295" s="40"/>
      <c r="AJ295" s="49"/>
      <c r="AK295" s="49"/>
      <c r="AO295" s="3" t="s">
        <v>423</v>
      </c>
      <c r="AQ295" s="49"/>
    </row>
    <row r="296" spans="1:43" s="4" customFormat="1" ht="15" x14ac:dyDescent="0.25">
      <c r="A296" s="72"/>
      <c r="B296" s="73"/>
      <c r="C296" s="542" t="s">
        <v>81</v>
      </c>
      <c r="D296" s="542"/>
      <c r="E296" s="542"/>
      <c r="F296" s="43"/>
      <c r="G296" s="44"/>
      <c r="H296" s="44"/>
      <c r="I296" s="44"/>
      <c r="J296" s="47"/>
      <c r="K296" s="44"/>
      <c r="L296" s="74">
        <v>34.520000000000003</v>
      </c>
      <c r="M296" s="69"/>
      <c r="N296" s="75">
        <v>1044.71</v>
      </c>
      <c r="AI296" s="40"/>
      <c r="AJ296" s="49"/>
      <c r="AK296" s="49"/>
      <c r="AQ296" s="49" t="s">
        <v>81</v>
      </c>
    </row>
    <row r="297" spans="1:43" s="4" customFormat="1" ht="23.25" x14ac:dyDescent="0.25">
      <c r="A297" s="41" t="s">
        <v>215</v>
      </c>
      <c r="B297" s="42" t="s">
        <v>1563</v>
      </c>
      <c r="C297" s="542" t="s">
        <v>3993</v>
      </c>
      <c r="D297" s="542"/>
      <c r="E297" s="542"/>
      <c r="F297" s="43" t="s">
        <v>86</v>
      </c>
      <c r="G297" s="44">
        <v>0.49</v>
      </c>
      <c r="H297" s="45">
        <v>1</v>
      </c>
      <c r="I297" s="46">
        <v>0.49</v>
      </c>
      <c r="J297" s="74">
        <v>560</v>
      </c>
      <c r="K297" s="44"/>
      <c r="L297" s="74">
        <v>274.39999999999998</v>
      </c>
      <c r="M297" s="46">
        <v>8.16</v>
      </c>
      <c r="N297" s="75">
        <v>2239.1</v>
      </c>
      <c r="AI297" s="40"/>
      <c r="AJ297" s="49"/>
      <c r="AK297" s="49" t="s">
        <v>3993</v>
      </c>
      <c r="AQ297" s="49"/>
    </row>
    <row r="298" spans="1:43" s="4" customFormat="1" ht="15" x14ac:dyDescent="0.25">
      <c r="A298" s="72"/>
      <c r="B298" s="73"/>
      <c r="C298" s="542" t="s">
        <v>81</v>
      </c>
      <c r="D298" s="542"/>
      <c r="E298" s="542"/>
      <c r="F298" s="43"/>
      <c r="G298" s="44"/>
      <c r="H298" s="44"/>
      <c r="I298" s="44"/>
      <c r="J298" s="47"/>
      <c r="K298" s="44"/>
      <c r="L298" s="74">
        <v>274.39999999999998</v>
      </c>
      <c r="M298" s="69"/>
      <c r="N298" s="75">
        <v>2239.1</v>
      </c>
      <c r="AI298" s="40"/>
      <c r="AJ298" s="49"/>
      <c r="AK298" s="49"/>
      <c r="AQ298" s="49" t="s">
        <v>81</v>
      </c>
    </row>
    <row r="299" spans="1:43" s="4" customFormat="1" ht="34.5" x14ac:dyDescent="0.25">
      <c r="A299" s="41" t="s">
        <v>219</v>
      </c>
      <c r="B299" s="42" t="s">
        <v>4030</v>
      </c>
      <c r="C299" s="542" t="s">
        <v>4031</v>
      </c>
      <c r="D299" s="542"/>
      <c r="E299" s="542"/>
      <c r="F299" s="43" t="s">
        <v>461</v>
      </c>
      <c r="G299" s="44">
        <v>1.7999999999999999E-2</v>
      </c>
      <c r="H299" s="45">
        <v>1</v>
      </c>
      <c r="I299" s="92">
        <v>1.7999999999999999E-2</v>
      </c>
      <c r="J299" s="47"/>
      <c r="K299" s="44"/>
      <c r="L299" s="47"/>
      <c r="M299" s="44"/>
      <c r="N299" s="48"/>
      <c r="AI299" s="40"/>
      <c r="AJ299" s="49"/>
      <c r="AK299" s="49" t="s">
        <v>4031</v>
      </c>
      <c r="AQ299" s="49"/>
    </row>
    <row r="300" spans="1:43" s="4" customFormat="1" ht="15" x14ac:dyDescent="0.25">
      <c r="A300" s="67"/>
      <c r="B300" s="53"/>
      <c r="C300" s="543" t="s">
        <v>4057</v>
      </c>
      <c r="D300" s="543"/>
      <c r="E300" s="543"/>
      <c r="F300" s="543"/>
      <c r="G300" s="543"/>
      <c r="H300" s="543"/>
      <c r="I300" s="543"/>
      <c r="J300" s="543"/>
      <c r="K300" s="543"/>
      <c r="L300" s="543"/>
      <c r="M300" s="543"/>
      <c r="N300" s="544"/>
      <c r="AI300" s="40"/>
      <c r="AJ300" s="49"/>
      <c r="AK300" s="49"/>
      <c r="AL300" s="3" t="s">
        <v>4057</v>
      </c>
      <c r="AQ300" s="49"/>
    </row>
    <row r="301" spans="1:43" s="4" customFormat="1" ht="23.25" x14ac:dyDescent="0.25">
      <c r="A301" s="50"/>
      <c r="B301" s="51" t="s">
        <v>117</v>
      </c>
      <c r="C301" s="545" t="s">
        <v>118</v>
      </c>
      <c r="D301" s="545"/>
      <c r="E301" s="545"/>
      <c r="F301" s="545"/>
      <c r="G301" s="545"/>
      <c r="H301" s="545"/>
      <c r="I301" s="545"/>
      <c r="J301" s="545"/>
      <c r="K301" s="545"/>
      <c r="L301" s="545"/>
      <c r="M301" s="545"/>
      <c r="N301" s="546"/>
      <c r="AI301" s="40"/>
      <c r="AJ301" s="49"/>
      <c r="AK301" s="49"/>
      <c r="AM301" s="3" t="s">
        <v>118</v>
      </c>
      <c r="AQ301" s="49"/>
    </row>
    <row r="302" spans="1:43" s="4" customFormat="1" ht="68.25" x14ac:dyDescent="0.25">
      <c r="A302" s="50"/>
      <c r="B302" s="51" t="s">
        <v>62</v>
      </c>
      <c r="C302" s="545" t="s">
        <v>63</v>
      </c>
      <c r="D302" s="545"/>
      <c r="E302" s="545"/>
      <c r="F302" s="545"/>
      <c r="G302" s="545"/>
      <c r="H302" s="545"/>
      <c r="I302" s="545"/>
      <c r="J302" s="545"/>
      <c r="K302" s="545"/>
      <c r="L302" s="545"/>
      <c r="M302" s="545"/>
      <c r="N302" s="546"/>
      <c r="AI302" s="40"/>
      <c r="AJ302" s="49"/>
      <c r="AK302" s="49"/>
      <c r="AM302" s="3" t="s">
        <v>63</v>
      </c>
      <c r="AQ302" s="49"/>
    </row>
    <row r="303" spans="1:43" s="4" customFormat="1" ht="15" x14ac:dyDescent="0.25">
      <c r="A303" s="52"/>
      <c r="B303" s="51" t="s">
        <v>56</v>
      </c>
      <c r="C303" s="543" t="s">
        <v>64</v>
      </c>
      <c r="D303" s="543"/>
      <c r="E303" s="543"/>
      <c r="F303" s="54"/>
      <c r="G303" s="55"/>
      <c r="H303" s="55"/>
      <c r="I303" s="55"/>
      <c r="J303" s="76">
        <v>5408.02</v>
      </c>
      <c r="K303" s="65">
        <v>1.3225</v>
      </c>
      <c r="L303" s="56">
        <v>128.74</v>
      </c>
      <c r="M303" s="58">
        <v>44.77</v>
      </c>
      <c r="N303" s="59">
        <v>5763.69</v>
      </c>
      <c r="AI303" s="40"/>
      <c r="AJ303" s="49"/>
      <c r="AK303" s="49"/>
      <c r="AN303" s="3" t="s">
        <v>64</v>
      </c>
      <c r="AQ303" s="49"/>
    </row>
    <row r="304" spans="1:43" s="4" customFormat="1" ht="15" x14ac:dyDescent="0.25">
      <c r="A304" s="52"/>
      <c r="B304" s="51" t="s">
        <v>65</v>
      </c>
      <c r="C304" s="543" t="s">
        <v>66</v>
      </c>
      <c r="D304" s="543"/>
      <c r="E304" s="543"/>
      <c r="F304" s="54"/>
      <c r="G304" s="55"/>
      <c r="H304" s="55"/>
      <c r="I304" s="55"/>
      <c r="J304" s="76">
        <v>2828.36</v>
      </c>
      <c r="K304" s="65">
        <v>1.4375</v>
      </c>
      <c r="L304" s="56">
        <v>73.180000000000007</v>
      </c>
      <c r="M304" s="58">
        <v>13.24</v>
      </c>
      <c r="N304" s="60">
        <v>968.9</v>
      </c>
      <c r="AI304" s="40"/>
      <c r="AJ304" s="49"/>
      <c r="AK304" s="49"/>
      <c r="AN304" s="3" t="s">
        <v>66</v>
      </c>
      <c r="AQ304" s="49"/>
    </row>
    <row r="305" spans="1:43" s="4" customFormat="1" ht="15" x14ac:dyDescent="0.25">
      <c r="A305" s="52"/>
      <c r="B305" s="51" t="s">
        <v>67</v>
      </c>
      <c r="C305" s="543" t="s">
        <v>68</v>
      </c>
      <c r="D305" s="543"/>
      <c r="E305" s="543"/>
      <c r="F305" s="54"/>
      <c r="G305" s="55"/>
      <c r="H305" s="55"/>
      <c r="I305" s="55"/>
      <c r="J305" s="56">
        <v>431.06</v>
      </c>
      <c r="K305" s="65">
        <v>1.4375</v>
      </c>
      <c r="L305" s="56">
        <v>11.15</v>
      </c>
      <c r="M305" s="58">
        <v>44.77</v>
      </c>
      <c r="N305" s="60">
        <v>499.19</v>
      </c>
      <c r="AI305" s="40"/>
      <c r="AJ305" s="49"/>
      <c r="AK305" s="49"/>
      <c r="AN305" s="3" t="s">
        <v>68</v>
      </c>
      <c r="AQ305" s="49"/>
    </row>
    <row r="306" spans="1:43" s="4" customFormat="1" ht="15" x14ac:dyDescent="0.25">
      <c r="A306" s="52"/>
      <c r="B306" s="51" t="s">
        <v>69</v>
      </c>
      <c r="C306" s="543" t="s">
        <v>70</v>
      </c>
      <c r="D306" s="543"/>
      <c r="E306" s="543"/>
      <c r="F306" s="54"/>
      <c r="G306" s="55"/>
      <c r="H306" s="55"/>
      <c r="I306" s="55"/>
      <c r="J306" s="76">
        <v>4148.05</v>
      </c>
      <c r="K306" s="55"/>
      <c r="L306" s="56">
        <v>74.66</v>
      </c>
      <c r="M306" s="58">
        <v>8.16</v>
      </c>
      <c r="N306" s="60">
        <v>609.23</v>
      </c>
      <c r="AI306" s="40"/>
      <c r="AJ306" s="49"/>
      <c r="AK306" s="49"/>
      <c r="AN306" s="3" t="s">
        <v>70</v>
      </c>
      <c r="AQ306" s="49"/>
    </row>
    <row r="307" spans="1:43" s="4" customFormat="1" ht="15" x14ac:dyDescent="0.25">
      <c r="A307" s="63"/>
      <c r="B307" s="51"/>
      <c r="C307" s="543" t="s">
        <v>71</v>
      </c>
      <c r="D307" s="543"/>
      <c r="E307" s="543"/>
      <c r="F307" s="54" t="s">
        <v>72</v>
      </c>
      <c r="G307" s="61">
        <v>634</v>
      </c>
      <c r="H307" s="65">
        <v>1.3225</v>
      </c>
      <c r="I307" s="77">
        <v>15.092370000000001</v>
      </c>
      <c r="J307" s="66"/>
      <c r="K307" s="55"/>
      <c r="L307" s="66"/>
      <c r="M307" s="55"/>
      <c r="N307" s="62"/>
      <c r="AI307" s="40"/>
      <c r="AJ307" s="49"/>
      <c r="AK307" s="49"/>
      <c r="AO307" s="3" t="s">
        <v>71</v>
      </c>
      <c r="AQ307" s="49"/>
    </row>
    <row r="308" spans="1:43" s="4" customFormat="1" ht="15" x14ac:dyDescent="0.25">
      <c r="A308" s="63"/>
      <c r="B308" s="51"/>
      <c r="C308" s="543" t="s">
        <v>73</v>
      </c>
      <c r="D308" s="543"/>
      <c r="E308" s="543"/>
      <c r="F308" s="54" t="s">
        <v>72</v>
      </c>
      <c r="G308" s="58">
        <v>32.119999999999997</v>
      </c>
      <c r="H308" s="65">
        <v>1.4375</v>
      </c>
      <c r="I308" s="78">
        <v>0.83110499999999998</v>
      </c>
      <c r="J308" s="66"/>
      <c r="K308" s="55"/>
      <c r="L308" s="66"/>
      <c r="M308" s="55"/>
      <c r="N308" s="62"/>
      <c r="AI308" s="40"/>
      <c r="AJ308" s="49"/>
      <c r="AK308" s="49"/>
      <c r="AO308" s="3" t="s">
        <v>73</v>
      </c>
      <c r="AQ308" s="49"/>
    </row>
    <row r="309" spans="1:43" s="4" customFormat="1" ht="15" x14ac:dyDescent="0.25">
      <c r="A309" s="67"/>
      <c r="B309" s="51"/>
      <c r="C309" s="547" t="s">
        <v>74</v>
      </c>
      <c r="D309" s="547"/>
      <c r="E309" s="547"/>
      <c r="F309" s="68"/>
      <c r="G309" s="69"/>
      <c r="H309" s="69"/>
      <c r="I309" s="69"/>
      <c r="J309" s="79">
        <v>12384.43</v>
      </c>
      <c r="K309" s="69"/>
      <c r="L309" s="70">
        <v>276.58</v>
      </c>
      <c r="M309" s="69"/>
      <c r="N309" s="71">
        <v>7341.82</v>
      </c>
      <c r="AI309" s="40"/>
      <c r="AJ309" s="49"/>
      <c r="AK309" s="49"/>
      <c r="AP309" s="3" t="s">
        <v>74</v>
      </c>
      <c r="AQ309" s="49"/>
    </row>
    <row r="310" spans="1:43" s="4" customFormat="1" ht="15" x14ac:dyDescent="0.25">
      <c r="A310" s="63"/>
      <c r="B310" s="51"/>
      <c r="C310" s="543" t="s">
        <v>75</v>
      </c>
      <c r="D310" s="543"/>
      <c r="E310" s="543"/>
      <c r="F310" s="54"/>
      <c r="G310" s="55"/>
      <c r="H310" s="55"/>
      <c r="I310" s="55"/>
      <c r="J310" s="66"/>
      <c r="K310" s="55"/>
      <c r="L310" s="56">
        <v>139.88999999999999</v>
      </c>
      <c r="M310" s="55"/>
      <c r="N310" s="59">
        <v>6262.88</v>
      </c>
      <c r="AI310" s="40"/>
      <c r="AJ310" s="49"/>
      <c r="AK310" s="49"/>
      <c r="AO310" s="3" t="s">
        <v>75</v>
      </c>
      <c r="AQ310" s="49"/>
    </row>
    <row r="311" spans="1:43" s="4" customFormat="1" ht="34.5" x14ac:dyDescent="0.25">
      <c r="A311" s="63"/>
      <c r="B311" s="51" t="s">
        <v>420</v>
      </c>
      <c r="C311" s="543" t="s">
        <v>421</v>
      </c>
      <c r="D311" s="543"/>
      <c r="E311" s="543"/>
      <c r="F311" s="54" t="s">
        <v>78</v>
      </c>
      <c r="G311" s="61">
        <v>102</v>
      </c>
      <c r="H311" s="55"/>
      <c r="I311" s="61">
        <v>102</v>
      </c>
      <c r="J311" s="66"/>
      <c r="K311" s="55"/>
      <c r="L311" s="56">
        <v>142.69</v>
      </c>
      <c r="M311" s="55"/>
      <c r="N311" s="59">
        <v>6388.14</v>
      </c>
      <c r="AI311" s="40"/>
      <c r="AJ311" s="49"/>
      <c r="AK311" s="49"/>
      <c r="AO311" s="3" t="s">
        <v>421</v>
      </c>
      <c r="AQ311" s="49"/>
    </row>
    <row r="312" spans="1:43" s="4" customFormat="1" ht="45" x14ac:dyDescent="0.25">
      <c r="A312" s="63"/>
      <c r="B312" s="51" t="s">
        <v>422</v>
      </c>
      <c r="C312" s="543" t="s">
        <v>423</v>
      </c>
      <c r="D312" s="543"/>
      <c r="E312" s="543"/>
      <c r="F312" s="54" t="s">
        <v>78</v>
      </c>
      <c r="G312" s="61">
        <v>58</v>
      </c>
      <c r="H312" s="58">
        <v>0.85</v>
      </c>
      <c r="I312" s="64">
        <v>49.3</v>
      </c>
      <c r="J312" s="66"/>
      <c r="K312" s="55"/>
      <c r="L312" s="56">
        <v>68.97</v>
      </c>
      <c r="M312" s="55"/>
      <c r="N312" s="59">
        <v>3087.6</v>
      </c>
      <c r="AI312" s="40"/>
      <c r="AJ312" s="49"/>
      <c r="AK312" s="49"/>
      <c r="AO312" s="3" t="s">
        <v>423</v>
      </c>
      <c r="AQ312" s="49"/>
    </row>
    <row r="313" spans="1:43" s="4" customFormat="1" ht="15" x14ac:dyDescent="0.25">
      <c r="A313" s="72"/>
      <c r="B313" s="73"/>
      <c r="C313" s="542" t="s">
        <v>81</v>
      </c>
      <c r="D313" s="542"/>
      <c r="E313" s="542"/>
      <c r="F313" s="43"/>
      <c r="G313" s="44"/>
      <c r="H313" s="44"/>
      <c r="I313" s="44"/>
      <c r="J313" s="47"/>
      <c r="K313" s="44"/>
      <c r="L313" s="74">
        <v>488.24</v>
      </c>
      <c r="M313" s="69"/>
      <c r="N313" s="75">
        <v>16817.560000000001</v>
      </c>
      <c r="AI313" s="40"/>
      <c r="AJ313" s="49"/>
      <c r="AK313" s="49"/>
      <c r="AQ313" s="49" t="s">
        <v>81</v>
      </c>
    </row>
    <row r="314" spans="1:43" s="4" customFormat="1" ht="34.5" x14ac:dyDescent="0.25">
      <c r="A314" s="41" t="s">
        <v>222</v>
      </c>
      <c r="B314" s="42" t="s">
        <v>1889</v>
      </c>
      <c r="C314" s="542" t="s">
        <v>1890</v>
      </c>
      <c r="D314" s="542"/>
      <c r="E314" s="542"/>
      <c r="F314" s="43" t="s">
        <v>191</v>
      </c>
      <c r="G314" s="44">
        <v>8.0000000000000002E-3</v>
      </c>
      <c r="H314" s="45">
        <v>1</v>
      </c>
      <c r="I314" s="92">
        <v>8.0000000000000002E-3</v>
      </c>
      <c r="J314" s="80">
        <v>6213.48</v>
      </c>
      <c r="K314" s="44"/>
      <c r="L314" s="74">
        <v>49.71</v>
      </c>
      <c r="M314" s="46">
        <v>8.16</v>
      </c>
      <c r="N314" s="82">
        <v>405.63</v>
      </c>
      <c r="AI314" s="40"/>
      <c r="AJ314" s="49"/>
      <c r="AK314" s="49" t="s">
        <v>1890</v>
      </c>
      <c r="AQ314" s="49"/>
    </row>
    <row r="315" spans="1:43" s="4" customFormat="1" ht="15" x14ac:dyDescent="0.25">
      <c r="A315" s="67"/>
      <c r="B315" s="53"/>
      <c r="C315" s="543" t="s">
        <v>4058</v>
      </c>
      <c r="D315" s="543"/>
      <c r="E315" s="543"/>
      <c r="F315" s="543"/>
      <c r="G315" s="543"/>
      <c r="H315" s="543"/>
      <c r="I315" s="543"/>
      <c r="J315" s="543"/>
      <c r="K315" s="543"/>
      <c r="L315" s="543"/>
      <c r="M315" s="543"/>
      <c r="N315" s="544"/>
      <c r="AI315" s="40"/>
      <c r="AJ315" s="49"/>
      <c r="AK315" s="49"/>
      <c r="AL315" s="3" t="s">
        <v>4058</v>
      </c>
      <c r="AQ315" s="49"/>
    </row>
    <row r="316" spans="1:43" s="4" customFormat="1" ht="15" x14ac:dyDescent="0.25">
      <c r="A316" s="72"/>
      <c r="B316" s="73"/>
      <c r="C316" s="542" t="s">
        <v>81</v>
      </c>
      <c r="D316" s="542"/>
      <c r="E316" s="542"/>
      <c r="F316" s="43"/>
      <c r="G316" s="44"/>
      <c r="H316" s="44"/>
      <c r="I316" s="44"/>
      <c r="J316" s="47"/>
      <c r="K316" s="44"/>
      <c r="L316" s="74">
        <v>49.71</v>
      </c>
      <c r="M316" s="69"/>
      <c r="N316" s="82">
        <v>405.63</v>
      </c>
      <c r="AI316" s="40"/>
      <c r="AJ316" s="49"/>
      <c r="AK316" s="49"/>
      <c r="AQ316" s="49" t="s">
        <v>81</v>
      </c>
    </row>
    <row r="317" spans="1:43" s="4" customFormat="1" ht="34.5" x14ac:dyDescent="0.25">
      <c r="A317" s="41" t="s">
        <v>224</v>
      </c>
      <c r="B317" s="42" t="s">
        <v>4034</v>
      </c>
      <c r="C317" s="542" t="s">
        <v>4035</v>
      </c>
      <c r="D317" s="542"/>
      <c r="E317" s="542"/>
      <c r="F317" s="43" t="s">
        <v>191</v>
      </c>
      <c r="G317" s="44">
        <v>3.5000000000000003E-2</v>
      </c>
      <c r="H317" s="45">
        <v>1</v>
      </c>
      <c r="I317" s="92">
        <v>3.5000000000000003E-2</v>
      </c>
      <c r="J317" s="80">
        <v>5584.58</v>
      </c>
      <c r="K317" s="44"/>
      <c r="L317" s="74">
        <v>195.46</v>
      </c>
      <c r="M317" s="46">
        <v>8.16</v>
      </c>
      <c r="N317" s="75">
        <v>1594.95</v>
      </c>
      <c r="AI317" s="40"/>
      <c r="AJ317" s="49"/>
      <c r="AK317" s="49" t="s">
        <v>4035</v>
      </c>
      <c r="AQ317" s="49"/>
    </row>
    <row r="318" spans="1:43" s="4" customFormat="1" ht="15" x14ac:dyDescent="0.25">
      <c r="A318" s="67"/>
      <c r="B318" s="53"/>
      <c r="C318" s="543" t="s">
        <v>4059</v>
      </c>
      <c r="D318" s="543"/>
      <c r="E318" s="543"/>
      <c r="F318" s="543"/>
      <c r="G318" s="543"/>
      <c r="H318" s="543"/>
      <c r="I318" s="543"/>
      <c r="J318" s="543"/>
      <c r="K318" s="543"/>
      <c r="L318" s="543"/>
      <c r="M318" s="543"/>
      <c r="N318" s="544"/>
      <c r="AI318" s="40"/>
      <c r="AJ318" s="49"/>
      <c r="AK318" s="49"/>
      <c r="AL318" s="3" t="s">
        <v>4059</v>
      </c>
      <c r="AQ318" s="49"/>
    </row>
    <row r="319" spans="1:43" s="4" customFormat="1" ht="15" x14ac:dyDescent="0.25">
      <c r="A319" s="72"/>
      <c r="B319" s="73"/>
      <c r="C319" s="542" t="s">
        <v>81</v>
      </c>
      <c r="D319" s="542"/>
      <c r="E319" s="542"/>
      <c r="F319" s="43"/>
      <c r="G319" s="44"/>
      <c r="H319" s="44"/>
      <c r="I319" s="44"/>
      <c r="J319" s="47"/>
      <c r="K319" s="44"/>
      <c r="L319" s="74">
        <v>195.46</v>
      </c>
      <c r="M319" s="69"/>
      <c r="N319" s="75">
        <v>1594.95</v>
      </c>
      <c r="AI319" s="40"/>
      <c r="AJ319" s="49"/>
      <c r="AK319" s="49"/>
      <c r="AQ319" s="49" t="s">
        <v>81</v>
      </c>
    </row>
    <row r="320" spans="1:43" s="4" customFormat="1" ht="34.5" x14ac:dyDescent="0.25">
      <c r="A320" s="41" t="s">
        <v>227</v>
      </c>
      <c r="B320" s="42" t="s">
        <v>412</v>
      </c>
      <c r="C320" s="542" t="s">
        <v>413</v>
      </c>
      <c r="D320" s="542"/>
      <c r="E320" s="542"/>
      <c r="F320" s="43" t="s">
        <v>191</v>
      </c>
      <c r="G320" s="44">
        <v>0.02</v>
      </c>
      <c r="H320" s="45">
        <v>1</v>
      </c>
      <c r="I320" s="46">
        <v>0.02</v>
      </c>
      <c r="J320" s="80">
        <v>5488.69</v>
      </c>
      <c r="K320" s="44"/>
      <c r="L320" s="74">
        <v>109.77</v>
      </c>
      <c r="M320" s="46">
        <v>8.16</v>
      </c>
      <c r="N320" s="82">
        <v>895.72</v>
      </c>
      <c r="AI320" s="40"/>
      <c r="AJ320" s="49"/>
      <c r="AK320" s="49" t="s">
        <v>413</v>
      </c>
      <c r="AQ320" s="49"/>
    </row>
    <row r="321" spans="1:43" s="4" customFormat="1" ht="15" x14ac:dyDescent="0.25">
      <c r="A321" s="67"/>
      <c r="B321" s="53"/>
      <c r="C321" s="543" t="s">
        <v>4060</v>
      </c>
      <c r="D321" s="543"/>
      <c r="E321" s="543"/>
      <c r="F321" s="543"/>
      <c r="G321" s="543"/>
      <c r="H321" s="543"/>
      <c r="I321" s="543"/>
      <c r="J321" s="543"/>
      <c r="K321" s="543"/>
      <c r="L321" s="543"/>
      <c r="M321" s="543"/>
      <c r="N321" s="544"/>
      <c r="AI321" s="40"/>
      <c r="AJ321" s="49"/>
      <c r="AK321" s="49"/>
      <c r="AL321" s="3" t="s">
        <v>4060</v>
      </c>
      <c r="AQ321" s="49"/>
    </row>
    <row r="322" spans="1:43" s="4" customFormat="1" ht="15" x14ac:dyDescent="0.25">
      <c r="A322" s="72"/>
      <c r="B322" s="73"/>
      <c r="C322" s="542" t="s">
        <v>81</v>
      </c>
      <c r="D322" s="542"/>
      <c r="E322" s="542"/>
      <c r="F322" s="43"/>
      <c r="G322" s="44"/>
      <c r="H322" s="44"/>
      <c r="I322" s="44"/>
      <c r="J322" s="47"/>
      <c r="K322" s="44"/>
      <c r="L322" s="74">
        <v>109.77</v>
      </c>
      <c r="M322" s="69"/>
      <c r="N322" s="82">
        <v>895.72</v>
      </c>
      <c r="AI322" s="40"/>
      <c r="AJ322" s="49"/>
      <c r="AK322" s="49"/>
      <c r="AQ322" s="49" t="s">
        <v>81</v>
      </c>
    </row>
    <row r="323" spans="1:43" s="4" customFormat="1" ht="23.25" x14ac:dyDescent="0.25">
      <c r="A323" s="41" t="s">
        <v>231</v>
      </c>
      <c r="B323" s="42" t="s">
        <v>4038</v>
      </c>
      <c r="C323" s="542" t="s">
        <v>4039</v>
      </c>
      <c r="D323" s="542"/>
      <c r="E323" s="542"/>
      <c r="F323" s="43" t="s">
        <v>461</v>
      </c>
      <c r="G323" s="44">
        <v>1.7999999999999999E-2</v>
      </c>
      <c r="H323" s="45">
        <v>1</v>
      </c>
      <c r="I323" s="92">
        <v>1.7999999999999999E-2</v>
      </c>
      <c r="J323" s="47"/>
      <c r="K323" s="44"/>
      <c r="L323" s="47"/>
      <c r="M323" s="44"/>
      <c r="N323" s="48"/>
      <c r="AI323" s="40"/>
      <c r="AJ323" s="49"/>
      <c r="AK323" s="49" t="s">
        <v>4039</v>
      </c>
      <c r="AQ323" s="49"/>
    </row>
    <row r="324" spans="1:43" s="4" customFormat="1" ht="15" x14ac:dyDescent="0.25">
      <c r="A324" s="67"/>
      <c r="B324" s="53"/>
      <c r="C324" s="543" t="s">
        <v>4057</v>
      </c>
      <c r="D324" s="543"/>
      <c r="E324" s="543"/>
      <c r="F324" s="543"/>
      <c r="G324" s="543"/>
      <c r="H324" s="543"/>
      <c r="I324" s="543"/>
      <c r="J324" s="543"/>
      <c r="K324" s="543"/>
      <c r="L324" s="543"/>
      <c r="M324" s="543"/>
      <c r="N324" s="544"/>
      <c r="AI324" s="40"/>
      <c r="AJ324" s="49"/>
      <c r="AK324" s="49"/>
      <c r="AL324" s="3" t="s">
        <v>4057</v>
      </c>
      <c r="AQ324" s="49"/>
    </row>
    <row r="325" spans="1:43" s="4" customFormat="1" ht="23.25" x14ac:dyDescent="0.25">
      <c r="A325" s="50"/>
      <c r="B325" s="51" t="s">
        <v>117</v>
      </c>
      <c r="C325" s="545" t="s">
        <v>118</v>
      </c>
      <c r="D325" s="545"/>
      <c r="E325" s="545"/>
      <c r="F325" s="545"/>
      <c r="G325" s="545"/>
      <c r="H325" s="545"/>
      <c r="I325" s="545"/>
      <c r="J325" s="545"/>
      <c r="K325" s="545"/>
      <c r="L325" s="545"/>
      <c r="M325" s="545"/>
      <c r="N325" s="546"/>
      <c r="AI325" s="40"/>
      <c r="AJ325" s="49"/>
      <c r="AK325" s="49"/>
      <c r="AM325" s="3" t="s">
        <v>118</v>
      </c>
      <c r="AQ325" s="49"/>
    </row>
    <row r="326" spans="1:43" s="4" customFormat="1" ht="68.25" x14ac:dyDescent="0.25">
      <c r="A326" s="50"/>
      <c r="B326" s="51" t="s">
        <v>62</v>
      </c>
      <c r="C326" s="545" t="s">
        <v>63</v>
      </c>
      <c r="D326" s="545"/>
      <c r="E326" s="545"/>
      <c r="F326" s="545"/>
      <c r="G326" s="545"/>
      <c r="H326" s="545"/>
      <c r="I326" s="545"/>
      <c r="J326" s="545"/>
      <c r="K326" s="545"/>
      <c r="L326" s="545"/>
      <c r="M326" s="545"/>
      <c r="N326" s="546"/>
      <c r="AI326" s="40"/>
      <c r="AJ326" s="49"/>
      <c r="AK326" s="49"/>
      <c r="AM326" s="3" t="s">
        <v>63</v>
      </c>
      <c r="AQ326" s="49"/>
    </row>
    <row r="327" spans="1:43" s="4" customFormat="1" ht="15" x14ac:dyDescent="0.25">
      <c r="A327" s="52"/>
      <c r="B327" s="51" t="s">
        <v>56</v>
      </c>
      <c r="C327" s="543" t="s">
        <v>64</v>
      </c>
      <c r="D327" s="543"/>
      <c r="E327" s="543"/>
      <c r="F327" s="54"/>
      <c r="G327" s="55"/>
      <c r="H327" s="55"/>
      <c r="I327" s="55"/>
      <c r="J327" s="76">
        <v>1645</v>
      </c>
      <c r="K327" s="65">
        <v>1.3225</v>
      </c>
      <c r="L327" s="56">
        <v>39.159999999999997</v>
      </c>
      <c r="M327" s="58">
        <v>44.77</v>
      </c>
      <c r="N327" s="59">
        <v>1753.19</v>
      </c>
      <c r="AI327" s="40"/>
      <c r="AJ327" s="49"/>
      <c r="AK327" s="49"/>
      <c r="AN327" s="3" t="s">
        <v>64</v>
      </c>
      <c r="AQ327" s="49"/>
    </row>
    <row r="328" spans="1:43" s="4" customFormat="1" ht="15" x14ac:dyDescent="0.25">
      <c r="A328" s="52"/>
      <c r="B328" s="51" t="s">
        <v>65</v>
      </c>
      <c r="C328" s="543" t="s">
        <v>66</v>
      </c>
      <c r="D328" s="543"/>
      <c r="E328" s="543"/>
      <c r="F328" s="54"/>
      <c r="G328" s="55"/>
      <c r="H328" s="55"/>
      <c r="I328" s="55"/>
      <c r="J328" s="56">
        <v>555.52</v>
      </c>
      <c r="K328" s="65">
        <v>1.4375</v>
      </c>
      <c r="L328" s="56">
        <v>14.37</v>
      </c>
      <c r="M328" s="58">
        <v>13.24</v>
      </c>
      <c r="N328" s="60">
        <v>190.26</v>
      </c>
      <c r="AI328" s="40"/>
      <c r="AJ328" s="49"/>
      <c r="AK328" s="49"/>
      <c r="AN328" s="3" t="s">
        <v>66</v>
      </c>
      <c r="AQ328" s="49"/>
    </row>
    <row r="329" spans="1:43" s="4" customFormat="1" ht="15" x14ac:dyDescent="0.25">
      <c r="A329" s="52"/>
      <c r="B329" s="51" t="s">
        <v>67</v>
      </c>
      <c r="C329" s="543" t="s">
        <v>68</v>
      </c>
      <c r="D329" s="543"/>
      <c r="E329" s="543"/>
      <c r="F329" s="54"/>
      <c r="G329" s="55"/>
      <c r="H329" s="55"/>
      <c r="I329" s="55"/>
      <c r="J329" s="56">
        <v>66.06</v>
      </c>
      <c r="K329" s="65">
        <v>1.4375</v>
      </c>
      <c r="L329" s="56">
        <v>1.71</v>
      </c>
      <c r="M329" s="58">
        <v>44.77</v>
      </c>
      <c r="N329" s="60">
        <v>76.56</v>
      </c>
      <c r="AI329" s="40"/>
      <c r="AJ329" s="49"/>
      <c r="AK329" s="49"/>
      <c r="AN329" s="3" t="s">
        <v>68</v>
      </c>
      <c r="AQ329" s="49"/>
    </row>
    <row r="330" spans="1:43" s="4" customFormat="1" ht="15" x14ac:dyDescent="0.25">
      <c r="A330" s="52"/>
      <c r="B330" s="51" t="s">
        <v>69</v>
      </c>
      <c r="C330" s="543" t="s">
        <v>70</v>
      </c>
      <c r="D330" s="543"/>
      <c r="E330" s="543"/>
      <c r="F330" s="54"/>
      <c r="G330" s="55"/>
      <c r="H330" s="55"/>
      <c r="I330" s="55"/>
      <c r="J330" s="76">
        <v>1179.8800000000001</v>
      </c>
      <c r="K330" s="55"/>
      <c r="L330" s="56">
        <v>21.24</v>
      </c>
      <c r="M330" s="58">
        <v>8.16</v>
      </c>
      <c r="N330" s="60">
        <v>173.32</v>
      </c>
      <c r="AI330" s="40"/>
      <c r="AJ330" s="49"/>
      <c r="AK330" s="49"/>
      <c r="AN330" s="3" t="s">
        <v>70</v>
      </c>
      <c r="AQ330" s="49"/>
    </row>
    <row r="331" spans="1:43" s="4" customFormat="1" ht="15" x14ac:dyDescent="0.25">
      <c r="A331" s="63"/>
      <c r="B331" s="51"/>
      <c r="C331" s="543" t="s">
        <v>71</v>
      </c>
      <c r="D331" s="543"/>
      <c r="E331" s="543"/>
      <c r="F331" s="54" t="s">
        <v>72</v>
      </c>
      <c r="G331" s="61">
        <v>175</v>
      </c>
      <c r="H331" s="65">
        <v>1.3225</v>
      </c>
      <c r="I331" s="78">
        <v>4.1658749999999998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5" x14ac:dyDescent="0.25">
      <c r="A332" s="63"/>
      <c r="B332" s="51"/>
      <c r="C332" s="543" t="s">
        <v>73</v>
      </c>
      <c r="D332" s="543"/>
      <c r="E332" s="543"/>
      <c r="F332" s="54" t="s">
        <v>72</v>
      </c>
      <c r="G332" s="58">
        <v>5.03</v>
      </c>
      <c r="H332" s="65">
        <v>1.4375</v>
      </c>
      <c r="I332" s="94">
        <v>0.1301513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5" x14ac:dyDescent="0.25">
      <c r="A333" s="67"/>
      <c r="B333" s="51"/>
      <c r="C333" s="547" t="s">
        <v>74</v>
      </c>
      <c r="D333" s="547"/>
      <c r="E333" s="547"/>
      <c r="F333" s="68"/>
      <c r="G333" s="69"/>
      <c r="H333" s="69"/>
      <c r="I333" s="69"/>
      <c r="J333" s="79">
        <v>3380.4</v>
      </c>
      <c r="K333" s="69"/>
      <c r="L333" s="70">
        <v>74.77</v>
      </c>
      <c r="M333" s="69"/>
      <c r="N333" s="71">
        <v>2116.77</v>
      </c>
      <c r="AI333" s="40"/>
      <c r="AJ333" s="49"/>
      <c r="AK333" s="49"/>
      <c r="AP333" s="3" t="s">
        <v>74</v>
      </c>
      <c r="AQ333" s="49"/>
    </row>
    <row r="334" spans="1:43" s="4" customFormat="1" ht="15" x14ac:dyDescent="0.25">
      <c r="A334" s="63"/>
      <c r="B334" s="51"/>
      <c r="C334" s="543" t="s">
        <v>75</v>
      </c>
      <c r="D334" s="543"/>
      <c r="E334" s="543"/>
      <c r="F334" s="54"/>
      <c r="G334" s="55"/>
      <c r="H334" s="55"/>
      <c r="I334" s="55"/>
      <c r="J334" s="66"/>
      <c r="K334" s="55"/>
      <c r="L334" s="56">
        <v>40.869999999999997</v>
      </c>
      <c r="M334" s="55"/>
      <c r="N334" s="59">
        <v>1829.75</v>
      </c>
      <c r="AI334" s="40"/>
      <c r="AJ334" s="49"/>
      <c r="AK334" s="49"/>
      <c r="AO334" s="3" t="s">
        <v>75</v>
      </c>
      <c r="AQ334" s="49"/>
    </row>
    <row r="335" spans="1:43" s="4" customFormat="1" ht="34.5" x14ac:dyDescent="0.25">
      <c r="A335" s="63"/>
      <c r="B335" s="51" t="s">
        <v>420</v>
      </c>
      <c r="C335" s="543" t="s">
        <v>421</v>
      </c>
      <c r="D335" s="543"/>
      <c r="E335" s="543"/>
      <c r="F335" s="54" t="s">
        <v>78</v>
      </c>
      <c r="G335" s="61">
        <v>102</v>
      </c>
      <c r="H335" s="55"/>
      <c r="I335" s="61">
        <v>102</v>
      </c>
      <c r="J335" s="66"/>
      <c r="K335" s="55"/>
      <c r="L335" s="56">
        <v>41.69</v>
      </c>
      <c r="M335" s="55"/>
      <c r="N335" s="59">
        <v>1866.35</v>
      </c>
      <c r="AI335" s="40"/>
      <c r="AJ335" s="49"/>
      <c r="AK335" s="49"/>
      <c r="AO335" s="3" t="s">
        <v>421</v>
      </c>
      <c r="AQ335" s="49"/>
    </row>
    <row r="336" spans="1:43" s="4" customFormat="1" ht="45" x14ac:dyDescent="0.25">
      <c r="A336" s="63"/>
      <c r="B336" s="51" t="s">
        <v>422</v>
      </c>
      <c r="C336" s="543" t="s">
        <v>423</v>
      </c>
      <c r="D336" s="543"/>
      <c r="E336" s="543"/>
      <c r="F336" s="54" t="s">
        <v>78</v>
      </c>
      <c r="G336" s="61">
        <v>58</v>
      </c>
      <c r="H336" s="58">
        <v>0.85</v>
      </c>
      <c r="I336" s="64">
        <v>49.3</v>
      </c>
      <c r="J336" s="66"/>
      <c r="K336" s="55"/>
      <c r="L336" s="56">
        <v>20.149999999999999</v>
      </c>
      <c r="M336" s="55"/>
      <c r="N336" s="60">
        <v>902.07</v>
      </c>
      <c r="AI336" s="40"/>
      <c r="AJ336" s="49"/>
      <c r="AK336" s="49"/>
      <c r="AO336" s="3" t="s">
        <v>423</v>
      </c>
      <c r="AQ336" s="49"/>
    </row>
    <row r="337" spans="1:43" s="4" customFormat="1" ht="15" x14ac:dyDescent="0.25">
      <c r="A337" s="72"/>
      <c r="B337" s="73"/>
      <c r="C337" s="542" t="s">
        <v>81</v>
      </c>
      <c r="D337" s="542"/>
      <c r="E337" s="542"/>
      <c r="F337" s="43"/>
      <c r="G337" s="44"/>
      <c r="H337" s="44"/>
      <c r="I337" s="44"/>
      <c r="J337" s="47"/>
      <c r="K337" s="44"/>
      <c r="L337" s="74">
        <v>136.61000000000001</v>
      </c>
      <c r="M337" s="69"/>
      <c r="N337" s="75">
        <v>4885.1899999999996</v>
      </c>
      <c r="AI337" s="40"/>
      <c r="AJ337" s="49"/>
      <c r="AK337" s="49"/>
      <c r="AQ337" s="49" t="s">
        <v>81</v>
      </c>
    </row>
    <row r="338" spans="1:43" s="4" customFormat="1" ht="34.5" x14ac:dyDescent="0.25">
      <c r="A338" s="41" t="s">
        <v>235</v>
      </c>
      <c r="B338" s="42" t="s">
        <v>4040</v>
      </c>
      <c r="C338" s="542" t="s">
        <v>4041</v>
      </c>
      <c r="D338" s="542"/>
      <c r="E338" s="542"/>
      <c r="F338" s="43" t="s">
        <v>461</v>
      </c>
      <c r="G338" s="44">
        <v>1.7999999999999999E-2</v>
      </c>
      <c r="H338" s="45">
        <v>1</v>
      </c>
      <c r="I338" s="92">
        <v>1.7999999999999999E-2</v>
      </c>
      <c r="J338" s="47"/>
      <c r="K338" s="44"/>
      <c r="L338" s="47"/>
      <c r="M338" s="44"/>
      <c r="N338" s="48"/>
      <c r="AI338" s="40"/>
      <c r="AJ338" s="49"/>
      <c r="AK338" s="49" t="s">
        <v>4041</v>
      </c>
      <c r="AQ338" s="49"/>
    </row>
    <row r="339" spans="1:43" s="4" customFormat="1" ht="15" x14ac:dyDescent="0.25">
      <c r="A339" s="67"/>
      <c r="B339" s="53"/>
      <c r="C339" s="543" t="s">
        <v>4057</v>
      </c>
      <c r="D339" s="543"/>
      <c r="E339" s="543"/>
      <c r="F339" s="543"/>
      <c r="G339" s="543"/>
      <c r="H339" s="543"/>
      <c r="I339" s="543"/>
      <c r="J339" s="543"/>
      <c r="K339" s="543"/>
      <c r="L339" s="543"/>
      <c r="M339" s="543"/>
      <c r="N339" s="544"/>
      <c r="AI339" s="40"/>
      <c r="AJ339" s="49"/>
      <c r="AK339" s="49"/>
      <c r="AL339" s="3" t="s">
        <v>4057</v>
      </c>
      <c r="AQ339" s="49"/>
    </row>
    <row r="340" spans="1:43" s="4" customFormat="1" ht="23.25" x14ac:dyDescent="0.25">
      <c r="A340" s="50"/>
      <c r="B340" s="51" t="s">
        <v>117</v>
      </c>
      <c r="C340" s="545" t="s">
        <v>118</v>
      </c>
      <c r="D340" s="545"/>
      <c r="E340" s="545"/>
      <c r="F340" s="545"/>
      <c r="G340" s="545"/>
      <c r="H340" s="545"/>
      <c r="I340" s="545"/>
      <c r="J340" s="545"/>
      <c r="K340" s="545"/>
      <c r="L340" s="545"/>
      <c r="M340" s="545"/>
      <c r="N340" s="546"/>
      <c r="AI340" s="40"/>
      <c r="AJ340" s="49"/>
      <c r="AK340" s="49"/>
      <c r="AM340" s="3" t="s">
        <v>118</v>
      </c>
      <c r="AQ340" s="49"/>
    </row>
    <row r="341" spans="1:43" s="4" customFormat="1" ht="68.25" x14ac:dyDescent="0.25">
      <c r="A341" s="50"/>
      <c r="B341" s="51" t="s">
        <v>62</v>
      </c>
      <c r="C341" s="545" t="s">
        <v>63</v>
      </c>
      <c r="D341" s="545"/>
      <c r="E341" s="545"/>
      <c r="F341" s="545"/>
      <c r="G341" s="545"/>
      <c r="H341" s="545"/>
      <c r="I341" s="545"/>
      <c r="J341" s="545"/>
      <c r="K341" s="545"/>
      <c r="L341" s="545"/>
      <c r="M341" s="545"/>
      <c r="N341" s="546"/>
      <c r="AI341" s="40"/>
      <c r="AJ341" s="49"/>
      <c r="AK341" s="49"/>
      <c r="AM341" s="3" t="s">
        <v>63</v>
      </c>
      <c r="AQ341" s="49"/>
    </row>
    <row r="342" spans="1:43" s="4" customFormat="1" ht="15" x14ac:dyDescent="0.25">
      <c r="A342" s="52"/>
      <c r="B342" s="51" t="s">
        <v>56</v>
      </c>
      <c r="C342" s="543" t="s">
        <v>64</v>
      </c>
      <c r="D342" s="543"/>
      <c r="E342" s="543"/>
      <c r="F342" s="54"/>
      <c r="G342" s="55"/>
      <c r="H342" s="55"/>
      <c r="I342" s="55"/>
      <c r="J342" s="56">
        <v>527.04</v>
      </c>
      <c r="K342" s="65">
        <v>1.3225</v>
      </c>
      <c r="L342" s="56">
        <v>12.55</v>
      </c>
      <c r="M342" s="58">
        <v>44.77</v>
      </c>
      <c r="N342" s="60">
        <v>561.86</v>
      </c>
      <c r="AI342" s="40"/>
      <c r="AJ342" s="49"/>
      <c r="AK342" s="49"/>
      <c r="AN342" s="3" t="s">
        <v>64</v>
      </c>
      <c r="AQ342" s="49"/>
    </row>
    <row r="343" spans="1:43" s="4" customFormat="1" ht="15" x14ac:dyDescent="0.25">
      <c r="A343" s="52"/>
      <c r="B343" s="51" t="s">
        <v>65</v>
      </c>
      <c r="C343" s="543" t="s">
        <v>66</v>
      </c>
      <c r="D343" s="543"/>
      <c r="E343" s="543"/>
      <c r="F343" s="54"/>
      <c r="G343" s="55"/>
      <c r="H343" s="55"/>
      <c r="I343" s="55"/>
      <c r="J343" s="56">
        <v>24.96</v>
      </c>
      <c r="K343" s="65">
        <v>1.4375</v>
      </c>
      <c r="L343" s="56">
        <v>0.65</v>
      </c>
      <c r="M343" s="58">
        <v>13.24</v>
      </c>
      <c r="N343" s="60">
        <v>8.61</v>
      </c>
      <c r="AI343" s="40"/>
      <c r="AJ343" s="49"/>
      <c r="AK343" s="49"/>
      <c r="AN343" s="3" t="s">
        <v>66</v>
      </c>
      <c r="AQ343" s="49"/>
    </row>
    <row r="344" spans="1:43" s="4" customFormat="1" ht="15" x14ac:dyDescent="0.25">
      <c r="A344" s="52"/>
      <c r="B344" s="51" t="s">
        <v>67</v>
      </c>
      <c r="C344" s="543" t="s">
        <v>68</v>
      </c>
      <c r="D344" s="543"/>
      <c r="E344" s="543"/>
      <c r="F344" s="54"/>
      <c r="G344" s="55"/>
      <c r="H344" s="55"/>
      <c r="I344" s="55"/>
      <c r="J344" s="56">
        <v>2.89</v>
      </c>
      <c r="K344" s="65">
        <v>1.4375</v>
      </c>
      <c r="L344" s="56">
        <v>7.0000000000000007E-2</v>
      </c>
      <c r="M344" s="58">
        <v>44.77</v>
      </c>
      <c r="N344" s="60">
        <v>3.13</v>
      </c>
      <c r="AI344" s="40"/>
      <c r="AJ344" s="49"/>
      <c r="AK344" s="49"/>
      <c r="AN344" s="3" t="s">
        <v>68</v>
      </c>
      <c r="AQ344" s="49"/>
    </row>
    <row r="345" spans="1:43" s="4" customFormat="1" ht="15" x14ac:dyDescent="0.25">
      <c r="A345" s="52"/>
      <c r="B345" s="51" t="s">
        <v>69</v>
      </c>
      <c r="C345" s="543" t="s">
        <v>70</v>
      </c>
      <c r="D345" s="543"/>
      <c r="E345" s="543"/>
      <c r="F345" s="54"/>
      <c r="G345" s="55"/>
      <c r="H345" s="55"/>
      <c r="I345" s="55"/>
      <c r="J345" s="56">
        <v>300.95</v>
      </c>
      <c r="K345" s="55"/>
      <c r="L345" s="56">
        <v>5.42</v>
      </c>
      <c r="M345" s="58">
        <v>8.16</v>
      </c>
      <c r="N345" s="60">
        <v>44.23</v>
      </c>
      <c r="AI345" s="40"/>
      <c r="AJ345" s="49"/>
      <c r="AK345" s="49"/>
      <c r="AN345" s="3" t="s">
        <v>70</v>
      </c>
      <c r="AQ345" s="49"/>
    </row>
    <row r="346" spans="1:43" s="4" customFormat="1" ht="15" x14ac:dyDescent="0.25">
      <c r="A346" s="63"/>
      <c r="B346" s="51"/>
      <c r="C346" s="543" t="s">
        <v>71</v>
      </c>
      <c r="D346" s="543"/>
      <c r="E346" s="543"/>
      <c r="F346" s="54" t="s">
        <v>72</v>
      </c>
      <c r="G346" s="61">
        <v>61</v>
      </c>
      <c r="H346" s="65">
        <v>1.3225</v>
      </c>
      <c r="I346" s="78">
        <v>1.452105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</row>
    <row r="347" spans="1:43" s="4" customFormat="1" ht="15" x14ac:dyDescent="0.25">
      <c r="A347" s="63"/>
      <c r="B347" s="51"/>
      <c r="C347" s="543" t="s">
        <v>73</v>
      </c>
      <c r="D347" s="543"/>
      <c r="E347" s="543"/>
      <c r="F347" s="54" t="s">
        <v>72</v>
      </c>
      <c r="G347" s="58">
        <v>0.28000000000000003</v>
      </c>
      <c r="H347" s="65">
        <v>1.4375</v>
      </c>
      <c r="I347" s="78">
        <v>7.2449999999999997E-3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</row>
    <row r="348" spans="1:43" s="4" customFormat="1" ht="15" x14ac:dyDescent="0.25">
      <c r="A348" s="67"/>
      <c r="B348" s="51"/>
      <c r="C348" s="547" t="s">
        <v>74</v>
      </c>
      <c r="D348" s="547"/>
      <c r="E348" s="547"/>
      <c r="F348" s="68"/>
      <c r="G348" s="69"/>
      <c r="H348" s="69"/>
      <c r="I348" s="69"/>
      <c r="J348" s="70">
        <v>852.95</v>
      </c>
      <c r="K348" s="69"/>
      <c r="L348" s="70">
        <v>18.62</v>
      </c>
      <c r="M348" s="69"/>
      <c r="N348" s="121">
        <v>614.70000000000005</v>
      </c>
      <c r="AI348" s="40"/>
      <c r="AJ348" s="49"/>
      <c r="AK348" s="49"/>
      <c r="AP348" s="3" t="s">
        <v>74</v>
      </c>
      <c r="AQ348" s="49"/>
    </row>
    <row r="349" spans="1:43" s="4" customFormat="1" ht="15" x14ac:dyDescent="0.25">
      <c r="A349" s="63"/>
      <c r="B349" s="51"/>
      <c r="C349" s="543" t="s">
        <v>75</v>
      </c>
      <c r="D349" s="543"/>
      <c r="E349" s="543"/>
      <c r="F349" s="54"/>
      <c r="G349" s="55"/>
      <c r="H349" s="55"/>
      <c r="I349" s="55"/>
      <c r="J349" s="66"/>
      <c r="K349" s="55"/>
      <c r="L349" s="56">
        <v>12.62</v>
      </c>
      <c r="M349" s="55"/>
      <c r="N349" s="60">
        <v>564.99</v>
      </c>
      <c r="AI349" s="40"/>
      <c r="AJ349" s="49"/>
      <c r="AK349" s="49"/>
      <c r="AO349" s="3" t="s">
        <v>75</v>
      </c>
      <c r="AQ349" s="49"/>
    </row>
    <row r="350" spans="1:43" s="4" customFormat="1" ht="34.5" x14ac:dyDescent="0.25">
      <c r="A350" s="63"/>
      <c r="B350" s="51" t="s">
        <v>420</v>
      </c>
      <c r="C350" s="543" t="s">
        <v>421</v>
      </c>
      <c r="D350" s="543"/>
      <c r="E350" s="543"/>
      <c r="F350" s="54" t="s">
        <v>78</v>
      </c>
      <c r="G350" s="61">
        <v>102</v>
      </c>
      <c r="H350" s="55"/>
      <c r="I350" s="61">
        <v>102</v>
      </c>
      <c r="J350" s="66"/>
      <c r="K350" s="55"/>
      <c r="L350" s="56">
        <v>12.87</v>
      </c>
      <c r="M350" s="55"/>
      <c r="N350" s="60">
        <v>576.29</v>
      </c>
      <c r="AI350" s="40"/>
      <c r="AJ350" s="49"/>
      <c r="AK350" s="49"/>
      <c r="AO350" s="3" t="s">
        <v>421</v>
      </c>
      <c r="AQ350" s="49"/>
    </row>
    <row r="351" spans="1:43" s="4" customFormat="1" ht="45" x14ac:dyDescent="0.25">
      <c r="A351" s="63"/>
      <c r="B351" s="51" t="s">
        <v>422</v>
      </c>
      <c r="C351" s="543" t="s">
        <v>423</v>
      </c>
      <c r="D351" s="543"/>
      <c r="E351" s="543"/>
      <c r="F351" s="54" t="s">
        <v>78</v>
      </c>
      <c r="G351" s="61">
        <v>58</v>
      </c>
      <c r="H351" s="58">
        <v>0.85</v>
      </c>
      <c r="I351" s="64">
        <v>49.3</v>
      </c>
      <c r="J351" s="66"/>
      <c r="K351" s="55"/>
      <c r="L351" s="56">
        <v>6.22</v>
      </c>
      <c r="M351" s="55"/>
      <c r="N351" s="60">
        <v>278.54000000000002</v>
      </c>
      <c r="AI351" s="40"/>
      <c r="AJ351" s="49"/>
      <c r="AK351" s="49"/>
      <c r="AO351" s="3" t="s">
        <v>423</v>
      </c>
      <c r="AQ351" s="49"/>
    </row>
    <row r="352" spans="1:43" s="4" customFormat="1" ht="15" x14ac:dyDescent="0.25">
      <c r="A352" s="72"/>
      <c r="B352" s="73"/>
      <c r="C352" s="542" t="s">
        <v>81</v>
      </c>
      <c r="D352" s="542"/>
      <c r="E352" s="542"/>
      <c r="F352" s="43"/>
      <c r="G352" s="44"/>
      <c r="H352" s="44"/>
      <c r="I352" s="44"/>
      <c r="J352" s="47"/>
      <c r="K352" s="44"/>
      <c r="L352" s="74">
        <v>37.71</v>
      </c>
      <c r="M352" s="69"/>
      <c r="N352" s="75">
        <v>1469.53</v>
      </c>
      <c r="AI352" s="40"/>
      <c r="AJ352" s="49"/>
      <c r="AK352" s="49"/>
      <c r="AQ352" s="49" t="s">
        <v>81</v>
      </c>
    </row>
    <row r="353" spans="1:43" s="4" customFormat="1" ht="34.5" x14ac:dyDescent="0.25">
      <c r="A353" s="41" t="s">
        <v>238</v>
      </c>
      <c r="B353" s="42" t="s">
        <v>3997</v>
      </c>
      <c r="C353" s="542" t="s">
        <v>3998</v>
      </c>
      <c r="D353" s="542"/>
      <c r="E353" s="542"/>
      <c r="F353" s="43" t="s">
        <v>86</v>
      </c>
      <c r="G353" s="44">
        <v>1.827</v>
      </c>
      <c r="H353" s="45">
        <v>1</v>
      </c>
      <c r="I353" s="92">
        <v>1.827</v>
      </c>
      <c r="J353" s="74">
        <v>745.24</v>
      </c>
      <c r="K353" s="44"/>
      <c r="L353" s="80">
        <v>1361.55</v>
      </c>
      <c r="M353" s="46">
        <v>8.16</v>
      </c>
      <c r="N353" s="75">
        <v>11110.25</v>
      </c>
      <c r="AI353" s="40"/>
      <c r="AJ353" s="49"/>
      <c r="AK353" s="49" t="s">
        <v>3998</v>
      </c>
      <c r="AQ353" s="49"/>
    </row>
    <row r="354" spans="1:43" s="4" customFormat="1" ht="15" x14ac:dyDescent="0.25">
      <c r="A354" s="72"/>
      <c r="B354" s="73"/>
      <c r="C354" s="542" t="s">
        <v>81</v>
      </c>
      <c r="D354" s="542"/>
      <c r="E354" s="542"/>
      <c r="F354" s="43"/>
      <c r="G354" s="44"/>
      <c r="H354" s="44"/>
      <c r="I354" s="44"/>
      <c r="J354" s="47"/>
      <c r="K354" s="44"/>
      <c r="L354" s="80">
        <v>1361.55</v>
      </c>
      <c r="M354" s="69"/>
      <c r="N354" s="75">
        <v>11110.25</v>
      </c>
      <c r="AI354" s="40"/>
      <c r="AJ354" s="49"/>
      <c r="AK354" s="49"/>
      <c r="AQ354" s="49" t="s">
        <v>81</v>
      </c>
    </row>
    <row r="355" spans="1:43" s="4" customFormat="1" ht="23.25" x14ac:dyDescent="0.25">
      <c r="A355" s="41" t="s">
        <v>242</v>
      </c>
      <c r="B355" s="42" t="s">
        <v>4042</v>
      </c>
      <c r="C355" s="542" t="s">
        <v>4043</v>
      </c>
      <c r="D355" s="542"/>
      <c r="E355" s="542"/>
      <c r="F355" s="43" t="s">
        <v>191</v>
      </c>
      <c r="G355" s="44">
        <v>3.9E-2</v>
      </c>
      <c r="H355" s="45">
        <v>1</v>
      </c>
      <c r="I355" s="92">
        <v>3.9E-2</v>
      </c>
      <c r="J355" s="47"/>
      <c r="K355" s="44"/>
      <c r="L355" s="47"/>
      <c r="M355" s="44"/>
      <c r="N355" s="48"/>
      <c r="AI355" s="40"/>
      <c r="AJ355" s="49"/>
      <c r="AK355" s="49" t="s">
        <v>4043</v>
      </c>
      <c r="AQ355" s="49"/>
    </row>
    <row r="356" spans="1:43" s="4" customFormat="1" ht="15" x14ac:dyDescent="0.25">
      <c r="A356" s="67"/>
      <c r="B356" s="53"/>
      <c r="C356" s="543" t="s">
        <v>4061</v>
      </c>
      <c r="D356" s="543"/>
      <c r="E356" s="543"/>
      <c r="F356" s="543"/>
      <c r="G356" s="543"/>
      <c r="H356" s="543"/>
      <c r="I356" s="543"/>
      <c r="J356" s="543"/>
      <c r="K356" s="543"/>
      <c r="L356" s="543"/>
      <c r="M356" s="543"/>
      <c r="N356" s="544"/>
      <c r="AI356" s="40"/>
      <c r="AJ356" s="49"/>
      <c r="AK356" s="49"/>
      <c r="AL356" s="3" t="s">
        <v>4061</v>
      </c>
      <c r="AQ356" s="49"/>
    </row>
    <row r="357" spans="1:43" s="4" customFormat="1" ht="23.25" x14ac:dyDescent="0.25">
      <c r="A357" s="50"/>
      <c r="B357" s="51" t="s">
        <v>117</v>
      </c>
      <c r="C357" s="545" t="s">
        <v>118</v>
      </c>
      <c r="D357" s="545"/>
      <c r="E357" s="545"/>
      <c r="F357" s="545"/>
      <c r="G357" s="545"/>
      <c r="H357" s="545"/>
      <c r="I357" s="545"/>
      <c r="J357" s="545"/>
      <c r="K357" s="545"/>
      <c r="L357" s="545"/>
      <c r="M357" s="545"/>
      <c r="N357" s="546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545" t="s">
        <v>63</v>
      </c>
      <c r="D358" s="545"/>
      <c r="E358" s="545"/>
      <c r="F358" s="545"/>
      <c r="G358" s="545"/>
      <c r="H358" s="545"/>
      <c r="I358" s="545"/>
      <c r="J358" s="545"/>
      <c r="K358" s="545"/>
      <c r="L358" s="545"/>
      <c r="M358" s="545"/>
      <c r="N358" s="546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543" t="s">
        <v>64</v>
      </c>
      <c r="D359" s="543"/>
      <c r="E359" s="543"/>
      <c r="F359" s="54"/>
      <c r="G359" s="55"/>
      <c r="H359" s="55"/>
      <c r="I359" s="55"/>
      <c r="J359" s="76">
        <v>1070.26</v>
      </c>
      <c r="K359" s="65">
        <v>1.3225</v>
      </c>
      <c r="L359" s="56">
        <v>55.2</v>
      </c>
      <c r="M359" s="58">
        <v>44.77</v>
      </c>
      <c r="N359" s="59">
        <v>2471.3000000000002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543" t="s">
        <v>66</v>
      </c>
      <c r="D360" s="543"/>
      <c r="E360" s="543"/>
      <c r="F360" s="54"/>
      <c r="G360" s="55"/>
      <c r="H360" s="55"/>
      <c r="I360" s="55"/>
      <c r="J360" s="56">
        <v>55.86</v>
      </c>
      <c r="K360" s="65">
        <v>1.4375</v>
      </c>
      <c r="L360" s="56">
        <v>3.13</v>
      </c>
      <c r="M360" s="58">
        <v>13.24</v>
      </c>
      <c r="N360" s="60">
        <v>41.44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543" t="s">
        <v>68</v>
      </c>
      <c r="D361" s="543"/>
      <c r="E361" s="543"/>
      <c r="F361" s="54"/>
      <c r="G361" s="55"/>
      <c r="H361" s="55"/>
      <c r="I361" s="55"/>
      <c r="J361" s="56">
        <v>6.22</v>
      </c>
      <c r="K361" s="65">
        <v>1.4375</v>
      </c>
      <c r="L361" s="56">
        <v>0.35</v>
      </c>
      <c r="M361" s="58">
        <v>44.77</v>
      </c>
      <c r="N361" s="60">
        <v>15.67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543" t="s">
        <v>70</v>
      </c>
      <c r="D362" s="543"/>
      <c r="E362" s="543"/>
      <c r="F362" s="54"/>
      <c r="G362" s="55"/>
      <c r="H362" s="55"/>
      <c r="I362" s="55"/>
      <c r="J362" s="76">
        <v>10682.99</v>
      </c>
      <c r="K362" s="55"/>
      <c r="L362" s="56">
        <v>416.64</v>
      </c>
      <c r="M362" s="58">
        <v>8.16</v>
      </c>
      <c r="N362" s="59">
        <v>3399.78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543" t="s">
        <v>71</v>
      </c>
      <c r="D363" s="543"/>
      <c r="E363" s="543"/>
      <c r="F363" s="54" t="s">
        <v>72</v>
      </c>
      <c r="G363" s="61">
        <v>118</v>
      </c>
      <c r="H363" s="65">
        <v>1.3225</v>
      </c>
      <c r="I363" s="78">
        <v>6.0861450000000001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543" t="s">
        <v>73</v>
      </c>
      <c r="D364" s="543"/>
      <c r="E364" s="543"/>
      <c r="F364" s="54" t="s">
        <v>72</v>
      </c>
      <c r="G364" s="64">
        <v>0.5</v>
      </c>
      <c r="H364" s="65">
        <v>1.4375</v>
      </c>
      <c r="I364" s="94">
        <v>2.8031299999999999E-2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547" t="s">
        <v>74</v>
      </c>
      <c r="D365" s="547"/>
      <c r="E365" s="547"/>
      <c r="F365" s="68"/>
      <c r="G365" s="69"/>
      <c r="H365" s="69"/>
      <c r="I365" s="69"/>
      <c r="J365" s="79">
        <v>11809.11</v>
      </c>
      <c r="K365" s="69"/>
      <c r="L365" s="70">
        <v>474.97</v>
      </c>
      <c r="M365" s="69"/>
      <c r="N365" s="71">
        <v>5912.52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543" t="s">
        <v>75</v>
      </c>
      <c r="D366" s="543"/>
      <c r="E366" s="543"/>
      <c r="F366" s="54"/>
      <c r="G366" s="55"/>
      <c r="H366" s="55"/>
      <c r="I366" s="55"/>
      <c r="J366" s="66"/>
      <c r="K366" s="55"/>
      <c r="L366" s="56">
        <v>55.55</v>
      </c>
      <c r="M366" s="55"/>
      <c r="N366" s="59">
        <v>2486.9699999999998</v>
      </c>
      <c r="AI366" s="40"/>
      <c r="AJ366" s="49"/>
      <c r="AK366" s="49"/>
      <c r="AO366" s="3" t="s">
        <v>75</v>
      </c>
      <c r="AQ366" s="49"/>
    </row>
    <row r="367" spans="1:43" s="4" customFormat="1" ht="34.5" x14ac:dyDescent="0.25">
      <c r="A367" s="63"/>
      <c r="B367" s="51" t="s">
        <v>420</v>
      </c>
      <c r="C367" s="543" t="s">
        <v>421</v>
      </c>
      <c r="D367" s="543"/>
      <c r="E367" s="543"/>
      <c r="F367" s="54" t="s">
        <v>78</v>
      </c>
      <c r="G367" s="61">
        <v>102</v>
      </c>
      <c r="H367" s="55"/>
      <c r="I367" s="61">
        <v>102</v>
      </c>
      <c r="J367" s="66"/>
      <c r="K367" s="55"/>
      <c r="L367" s="56">
        <v>56.66</v>
      </c>
      <c r="M367" s="55"/>
      <c r="N367" s="59">
        <v>2536.71</v>
      </c>
      <c r="AI367" s="40"/>
      <c r="AJ367" s="49"/>
      <c r="AK367" s="49"/>
      <c r="AO367" s="3" t="s">
        <v>421</v>
      </c>
      <c r="AQ367" s="49"/>
    </row>
    <row r="368" spans="1:43" s="4" customFormat="1" ht="45" x14ac:dyDescent="0.25">
      <c r="A368" s="63"/>
      <c r="B368" s="51" t="s">
        <v>422</v>
      </c>
      <c r="C368" s="543" t="s">
        <v>423</v>
      </c>
      <c r="D368" s="543"/>
      <c r="E368" s="543"/>
      <c r="F368" s="54" t="s">
        <v>78</v>
      </c>
      <c r="G368" s="61">
        <v>58</v>
      </c>
      <c r="H368" s="58">
        <v>0.85</v>
      </c>
      <c r="I368" s="64">
        <v>49.3</v>
      </c>
      <c r="J368" s="66"/>
      <c r="K368" s="55"/>
      <c r="L368" s="56">
        <v>27.39</v>
      </c>
      <c r="M368" s="55"/>
      <c r="N368" s="59">
        <v>1226.08</v>
      </c>
      <c r="AI368" s="40"/>
      <c r="AJ368" s="49"/>
      <c r="AK368" s="49"/>
      <c r="AO368" s="3" t="s">
        <v>423</v>
      </c>
      <c r="AQ368" s="49"/>
    </row>
    <row r="369" spans="1:43" s="4" customFormat="1" ht="15" x14ac:dyDescent="0.25">
      <c r="A369" s="72"/>
      <c r="B369" s="73"/>
      <c r="C369" s="542" t="s">
        <v>81</v>
      </c>
      <c r="D369" s="542"/>
      <c r="E369" s="542"/>
      <c r="F369" s="43"/>
      <c r="G369" s="44"/>
      <c r="H369" s="44"/>
      <c r="I369" s="44"/>
      <c r="J369" s="47"/>
      <c r="K369" s="44"/>
      <c r="L369" s="74">
        <v>559.02</v>
      </c>
      <c r="M369" s="69"/>
      <c r="N369" s="75">
        <v>9675.31</v>
      </c>
      <c r="AI369" s="40"/>
      <c r="AJ369" s="49"/>
      <c r="AK369" s="49"/>
      <c r="AQ369" s="49" t="s">
        <v>81</v>
      </c>
    </row>
    <row r="370" spans="1:43" s="4" customFormat="1" ht="23.25" x14ac:dyDescent="0.25">
      <c r="A370" s="41" t="s">
        <v>244</v>
      </c>
      <c r="B370" s="42" t="s">
        <v>4045</v>
      </c>
      <c r="C370" s="542" t="s">
        <v>4046</v>
      </c>
      <c r="D370" s="542"/>
      <c r="E370" s="542"/>
      <c r="F370" s="43" t="s">
        <v>191</v>
      </c>
      <c r="G370" s="44">
        <v>-3.9E-2</v>
      </c>
      <c r="H370" s="45">
        <v>1</v>
      </c>
      <c r="I370" s="92">
        <v>-3.9E-2</v>
      </c>
      <c r="J370" s="80">
        <v>10100</v>
      </c>
      <c r="K370" s="44"/>
      <c r="L370" s="74">
        <v>-393.9</v>
      </c>
      <c r="M370" s="46">
        <v>8.16</v>
      </c>
      <c r="N370" s="75">
        <v>-3214.22</v>
      </c>
      <c r="AI370" s="40"/>
      <c r="AJ370" s="49"/>
      <c r="AK370" s="49" t="s">
        <v>4046</v>
      </c>
      <c r="AQ370" s="49"/>
    </row>
    <row r="371" spans="1:43" s="4" customFormat="1" ht="15" x14ac:dyDescent="0.25">
      <c r="A371" s="72"/>
      <c r="B371" s="73"/>
      <c r="C371" s="542" t="s">
        <v>81</v>
      </c>
      <c r="D371" s="542"/>
      <c r="E371" s="542"/>
      <c r="F371" s="43"/>
      <c r="G371" s="44"/>
      <c r="H371" s="44"/>
      <c r="I371" s="44"/>
      <c r="J371" s="47"/>
      <c r="K371" s="44"/>
      <c r="L371" s="74">
        <v>-393.9</v>
      </c>
      <c r="M371" s="69"/>
      <c r="N371" s="75">
        <v>-3214.22</v>
      </c>
      <c r="AI371" s="40"/>
      <c r="AJ371" s="49"/>
      <c r="AK371" s="49"/>
      <c r="AQ371" s="49" t="s">
        <v>81</v>
      </c>
    </row>
    <row r="372" spans="1:43" s="4" customFormat="1" ht="34.5" x14ac:dyDescent="0.25">
      <c r="A372" s="41" t="s">
        <v>247</v>
      </c>
      <c r="B372" s="42" t="s">
        <v>4047</v>
      </c>
      <c r="C372" s="542" t="s">
        <v>4048</v>
      </c>
      <c r="D372" s="542"/>
      <c r="E372" s="542"/>
      <c r="F372" s="43" t="s">
        <v>191</v>
      </c>
      <c r="G372" s="44">
        <v>2.7E-2</v>
      </c>
      <c r="H372" s="45">
        <v>1</v>
      </c>
      <c r="I372" s="92">
        <v>2.7E-2</v>
      </c>
      <c r="J372" s="80">
        <v>19803.650000000001</v>
      </c>
      <c r="K372" s="44"/>
      <c r="L372" s="74">
        <v>534.70000000000005</v>
      </c>
      <c r="M372" s="46">
        <v>8.16</v>
      </c>
      <c r="N372" s="75">
        <v>4363.1499999999996</v>
      </c>
      <c r="AI372" s="40"/>
      <c r="AJ372" s="49"/>
      <c r="AK372" s="49" t="s">
        <v>4048</v>
      </c>
      <c r="AQ372" s="49"/>
    </row>
    <row r="373" spans="1:43" s="4" customFormat="1" ht="15" x14ac:dyDescent="0.25">
      <c r="A373" s="67"/>
      <c r="B373" s="53"/>
      <c r="C373" s="543" t="s">
        <v>4062</v>
      </c>
      <c r="D373" s="543"/>
      <c r="E373" s="543"/>
      <c r="F373" s="543"/>
      <c r="G373" s="543"/>
      <c r="H373" s="543"/>
      <c r="I373" s="543"/>
      <c r="J373" s="543"/>
      <c r="K373" s="543"/>
      <c r="L373" s="543"/>
      <c r="M373" s="543"/>
      <c r="N373" s="544"/>
      <c r="AI373" s="40"/>
      <c r="AJ373" s="49"/>
      <c r="AK373" s="49"/>
      <c r="AL373" s="3" t="s">
        <v>4062</v>
      </c>
      <c r="AQ373" s="49"/>
    </row>
    <row r="374" spans="1:43" s="4" customFormat="1" ht="15" x14ac:dyDescent="0.25">
      <c r="A374" s="72"/>
      <c r="B374" s="73"/>
      <c r="C374" s="542" t="s">
        <v>81</v>
      </c>
      <c r="D374" s="542"/>
      <c r="E374" s="542"/>
      <c r="F374" s="43"/>
      <c r="G374" s="44"/>
      <c r="H374" s="44"/>
      <c r="I374" s="44"/>
      <c r="J374" s="47"/>
      <c r="K374" s="44"/>
      <c r="L374" s="74">
        <v>534.70000000000005</v>
      </c>
      <c r="M374" s="69"/>
      <c r="N374" s="75">
        <v>4363.1499999999996</v>
      </c>
      <c r="AI374" s="40"/>
      <c r="AJ374" s="49"/>
      <c r="AK374" s="49"/>
      <c r="AQ374" s="49" t="s">
        <v>81</v>
      </c>
    </row>
    <row r="375" spans="1:43" s="4" customFormat="1" ht="15" x14ac:dyDescent="0.25">
      <c r="A375" s="41" t="s">
        <v>248</v>
      </c>
      <c r="B375" s="42" t="s">
        <v>4050</v>
      </c>
      <c r="C375" s="542" t="s">
        <v>4051</v>
      </c>
      <c r="D375" s="542"/>
      <c r="E375" s="542"/>
      <c r="F375" s="43" t="s">
        <v>191</v>
      </c>
      <c r="G375" s="44">
        <v>1.2E-2</v>
      </c>
      <c r="H375" s="45">
        <v>1</v>
      </c>
      <c r="I375" s="92">
        <v>1.2E-2</v>
      </c>
      <c r="J375" s="80">
        <v>5763</v>
      </c>
      <c r="K375" s="44"/>
      <c r="L375" s="74">
        <v>69.16</v>
      </c>
      <c r="M375" s="46">
        <v>8.16</v>
      </c>
      <c r="N375" s="82">
        <v>564.35</v>
      </c>
      <c r="AI375" s="40"/>
      <c r="AJ375" s="49"/>
      <c r="AK375" s="49" t="s">
        <v>4051</v>
      </c>
      <c r="AQ375" s="49"/>
    </row>
    <row r="376" spans="1:43" s="4" customFormat="1" ht="15" x14ac:dyDescent="0.25">
      <c r="A376" s="67"/>
      <c r="B376" s="53"/>
      <c r="C376" s="543" t="s">
        <v>4063</v>
      </c>
      <c r="D376" s="543"/>
      <c r="E376" s="543"/>
      <c r="F376" s="543"/>
      <c r="G376" s="543"/>
      <c r="H376" s="543"/>
      <c r="I376" s="543"/>
      <c r="J376" s="543"/>
      <c r="K376" s="543"/>
      <c r="L376" s="543"/>
      <c r="M376" s="543"/>
      <c r="N376" s="544"/>
      <c r="AI376" s="40"/>
      <c r="AJ376" s="49"/>
      <c r="AK376" s="49"/>
      <c r="AL376" s="3" t="s">
        <v>4063</v>
      </c>
      <c r="AQ376" s="49"/>
    </row>
    <row r="377" spans="1:43" s="4" customFormat="1" ht="15" x14ac:dyDescent="0.25">
      <c r="A377" s="72"/>
      <c r="B377" s="73"/>
      <c r="C377" s="542" t="s">
        <v>81</v>
      </c>
      <c r="D377" s="542"/>
      <c r="E377" s="542"/>
      <c r="F377" s="43"/>
      <c r="G377" s="44"/>
      <c r="H377" s="44"/>
      <c r="I377" s="44"/>
      <c r="J377" s="47"/>
      <c r="K377" s="44"/>
      <c r="L377" s="74">
        <v>69.16</v>
      </c>
      <c r="M377" s="69"/>
      <c r="N377" s="82">
        <v>564.35</v>
      </c>
      <c r="AI377" s="40"/>
      <c r="AJ377" s="49"/>
      <c r="AK377" s="49"/>
      <c r="AQ377" s="49" t="s">
        <v>81</v>
      </c>
    </row>
    <row r="378" spans="1:43" s="4" customFormat="1" ht="45.75" x14ac:dyDescent="0.25">
      <c r="A378" s="41" t="s">
        <v>252</v>
      </c>
      <c r="B378" s="42" t="s">
        <v>508</v>
      </c>
      <c r="C378" s="542" t="s">
        <v>509</v>
      </c>
      <c r="D378" s="542"/>
      <c r="E378" s="542"/>
      <c r="F378" s="43" t="s">
        <v>164</v>
      </c>
      <c r="G378" s="44">
        <v>0.09</v>
      </c>
      <c r="H378" s="45">
        <v>1</v>
      </c>
      <c r="I378" s="46">
        <v>0.09</v>
      </c>
      <c r="J378" s="47"/>
      <c r="K378" s="44"/>
      <c r="L378" s="47"/>
      <c r="M378" s="44"/>
      <c r="N378" s="48"/>
      <c r="AI378" s="40"/>
      <c r="AJ378" s="49"/>
      <c r="AK378" s="49" t="s">
        <v>509</v>
      </c>
      <c r="AQ378" s="49"/>
    </row>
    <row r="379" spans="1:43" s="4" customFormat="1" ht="15" x14ac:dyDescent="0.25">
      <c r="A379" s="67"/>
      <c r="B379" s="53"/>
      <c r="C379" s="543" t="s">
        <v>4064</v>
      </c>
      <c r="D379" s="543"/>
      <c r="E379" s="543"/>
      <c r="F379" s="543"/>
      <c r="G379" s="543"/>
      <c r="H379" s="543"/>
      <c r="I379" s="543"/>
      <c r="J379" s="543"/>
      <c r="K379" s="543"/>
      <c r="L379" s="543"/>
      <c r="M379" s="543"/>
      <c r="N379" s="544"/>
      <c r="AI379" s="40"/>
      <c r="AJ379" s="49"/>
      <c r="AK379" s="49"/>
      <c r="AL379" s="3" t="s">
        <v>4064</v>
      </c>
      <c r="AQ379" s="49"/>
    </row>
    <row r="380" spans="1:43" s="4" customFormat="1" ht="23.25" x14ac:dyDescent="0.25">
      <c r="A380" s="50"/>
      <c r="B380" s="51" t="s">
        <v>117</v>
      </c>
      <c r="C380" s="545" t="s">
        <v>118</v>
      </c>
      <c r="D380" s="545"/>
      <c r="E380" s="545"/>
      <c r="F380" s="545"/>
      <c r="G380" s="545"/>
      <c r="H380" s="545"/>
      <c r="I380" s="545"/>
      <c r="J380" s="545"/>
      <c r="K380" s="545"/>
      <c r="L380" s="545"/>
      <c r="M380" s="545"/>
      <c r="N380" s="546"/>
      <c r="AI380" s="40"/>
      <c r="AJ380" s="49"/>
      <c r="AK380" s="49"/>
      <c r="AM380" s="3" t="s">
        <v>118</v>
      </c>
      <c r="AQ380" s="49"/>
    </row>
    <row r="381" spans="1:43" s="4" customFormat="1" ht="68.25" x14ac:dyDescent="0.25">
      <c r="A381" s="50"/>
      <c r="B381" s="51" t="s">
        <v>62</v>
      </c>
      <c r="C381" s="545" t="s">
        <v>63</v>
      </c>
      <c r="D381" s="545"/>
      <c r="E381" s="545"/>
      <c r="F381" s="545"/>
      <c r="G381" s="545"/>
      <c r="H381" s="545"/>
      <c r="I381" s="545"/>
      <c r="J381" s="545"/>
      <c r="K381" s="545"/>
      <c r="L381" s="545"/>
      <c r="M381" s="545"/>
      <c r="N381" s="546"/>
      <c r="AI381" s="40"/>
      <c r="AJ381" s="49"/>
      <c r="AK381" s="49"/>
      <c r="AM381" s="3" t="s">
        <v>63</v>
      </c>
      <c r="AQ381" s="49"/>
    </row>
    <row r="382" spans="1:43" s="4" customFormat="1" ht="15" x14ac:dyDescent="0.25">
      <c r="A382" s="52"/>
      <c r="B382" s="51" t="s">
        <v>56</v>
      </c>
      <c r="C382" s="543" t="s">
        <v>64</v>
      </c>
      <c r="D382" s="543"/>
      <c r="E382" s="543"/>
      <c r="F382" s="54"/>
      <c r="G382" s="55"/>
      <c r="H382" s="55"/>
      <c r="I382" s="55"/>
      <c r="J382" s="56">
        <v>201.61</v>
      </c>
      <c r="K382" s="65">
        <v>1.3225</v>
      </c>
      <c r="L382" s="56">
        <v>24</v>
      </c>
      <c r="M382" s="58">
        <v>44.77</v>
      </c>
      <c r="N382" s="59">
        <v>1074.48</v>
      </c>
      <c r="AI382" s="40"/>
      <c r="AJ382" s="49"/>
      <c r="AK382" s="49"/>
      <c r="AN382" s="3" t="s">
        <v>64</v>
      </c>
      <c r="AQ382" s="49"/>
    </row>
    <row r="383" spans="1:43" s="4" customFormat="1" ht="15" x14ac:dyDescent="0.25">
      <c r="A383" s="52"/>
      <c r="B383" s="51" t="s">
        <v>65</v>
      </c>
      <c r="C383" s="543" t="s">
        <v>66</v>
      </c>
      <c r="D383" s="543"/>
      <c r="E383" s="543"/>
      <c r="F383" s="54"/>
      <c r="G383" s="55"/>
      <c r="H383" s="55"/>
      <c r="I383" s="55"/>
      <c r="J383" s="56">
        <v>71.64</v>
      </c>
      <c r="K383" s="65">
        <v>1.4375</v>
      </c>
      <c r="L383" s="56">
        <v>9.27</v>
      </c>
      <c r="M383" s="58">
        <v>13.24</v>
      </c>
      <c r="N383" s="60">
        <v>122.73</v>
      </c>
      <c r="AI383" s="40"/>
      <c r="AJ383" s="49"/>
      <c r="AK383" s="49"/>
      <c r="AN383" s="3" t="s">
        <v>66</v>
      </c>
      <c r="AQ383" s="49"/>
    </row>
    <row r="384" spans="1:43" s="4" customFormat="1" ht="15" x14ac:dyDescent="0.25">
      <c r="A384" s="52"/>
      <c r="B384" s="51" t="s">
        <v>67</v>
      </c>
      <c r="C384" s="543" t="s">
        <v>68</v>
      </c>
      <c r="D384" s="543"/>
      <c r="E384" s="543"/>
      <c r="F384" s="54"/>
      <c r="G384" s="55"/>
      <c r="H384" s="55"/>
      <c r="I384" s="55"/>
      <c r="J384" s="56">
        <v>2.3199999999999998</v>
      </c>
      <c r="K384" s="65">
        <v>1.4375</v>
      </c>
      <c r="L384" s="56">
        <v>0.3</v>
      </c>
      <c r="M384" s="58">
        <v>44.77</v>
      </c>
      <c r="N384" s="60">
        <v>13.43</v>
      </c>
      <c r="AI384" s="40"/>
      <c r="AJ384" s="49"/>
      <c r="AK384" s="49"/>
      <c r="AN384" s="3" t="s">
        <v>68</v>
      </c>
      <c r="AQ384" s="49"/>
    </row>
    <row r="385" spans="1:43" s="4" customFormat="1" ht="15" x14ac:dyDescent="0.25">
      <c r="A385" s="52"/>
      <c r="B385" s="51" t="s">
        <v>69</v>
      </c>
      <c r="C385" s="543" t="s">
        <v>70</v>
      </c>
      <c r="D385" s="543"/>
      <c r="E385" s="543"/>
      <c r="F385" s="54"/>
      <c r="G385" s="55"/>
      <c r="H385" s="55"/>
      <c r="I385" s="55"/>
      <c r="J385" s="56">
        <v>62.75</v>
      </c>
      <c r="K385" s="55"/>
      <c r="L385" s="56">
        <v>5.65</v>
      </c>
      <c r="M385" s="58">
        <v>8.16</v>
      </c>
      <c r="N385" s="60">
        <v>46.1</v>
      </c>
      <c r="AI385" s="40"/>
      <c r="AJ385" s="49"/>
      <c r="AK385" s="49"/>
      <c r="AN385" s="3" t="s">
        <v>70</v>
      </c>
      <c r="AQ385" s="49"/>
    </row>
    <row r="386" spans="1:43" s="4" customFormat="1" ht="15" x14ac:dyDescent="0.25">
      <c r="A386" s="63"/>
      <c r="B386" s="51"/>
      <c r="C386" s="543" t="s">
        <v>71</v>
      </c>
      <c r="D386" s="543"/>
      <c r="E386" s="543"/>
      <c r="F386" s="54" t="s">
        <v>72</v>
      </c>
      <c r="G386" s="64">
        <v>21.2</v>
      </c>
      <c r="H386" s="65">
        <v>1.3225</v>
      </c>
      <c r="I386" s="77">
        <v>2.5233300000000001</v>
      </c>
      <c r="J386" s="66"/>
      <c r="K386" s="55"/>
      <c r="L386" s="66"/>
      <c r="M386" s="55"/>
      <c r="N386" s="62"/>
      <c r="AI386" s="40"/>
      <c r="AJ386" s="49"/>
      <c r="AK386" s="49"/>
      <c r="AO386" s="3" t="s">
        <v>71</v>
      </c>
      <c r="AQ386" s="49"/>
    </row>
    <row r="387" spans="1:43" s="4" customFormat="1" ht="15" x14ac:dyDescent="0.25">
      <c r="A387" s="63"/>
      <c r="B387" s="51"/>
      <c r="C387" s="543" t="s">
        <v>73</v>
      </c>
      <c r="D387" s="543"/>
      <c r="E387" s="543"/>
      <c r="F387" s="54" t="s">
        <v>72</v>
      </c>
      <c r="G387" s="64">
        <v>0.2</v>
      </c>
      <c r="H387" s="65">
        <v>1.4375</v>
      </c>
      <c r="I387" s="78">
        <v>2.5874999999999999E-2</v>
      </c>
      <c r="J387" s="66"/>
      <c r="K387" s="55"/>
      <c r="L387" s="66"/>
      <c r="M387" s="55"/>
      <c r="N387" s="62"/>
      <c r="AI387" s="40"/>
      <c r="AJ387" s="49"/>
      <c r="AK387" s="49"/>
      <c r="AO387" s="3" t="s">
        <v>73</v>
      </c>
      <c r="AQ387" s="49"/>
    </row>
    <row r="388" spans="1:43" s="4" customFormat="1" ht="15" x14ac:dyDescent="0.25">
      <c r="A388" s="67"/>
      <c r="B388" s="51"/>
      <c r="C388" s="547" t="s">
        <v>74</v>
      </c>
      <c r="D388" s="547"/>
      <c r="E388" s="547"/>
      <c r="F388" s="68"/>
      <c r="G388" s="69"/>
      <c r="H388" s="69"/>
      <c r="I388" s="69"/>
      <c r="J388" s="70">
        <v>336</v>
      </c>
      <c r="K388" s="69"/>
      <c r="L388" s="70">
        <v>38.92</v>
      </c>
      <c r="M388" s="69"/>
      <c r="N388" s="71">
        <v>1243.31</v>
      </c>
      <c r="AI388" s="40"/>
      <c r="AJ388" s="49"/>
      <c r="AK388" s="49"/>
      <c r="AP388" s="3" t="s">
        <v>74</v>
      </c>
      <c r="AQ388" s="49"/>
    </row>
    <row r="389" spans="1:43" s="4" customFormat="1" ht="15" x14ac:dyDescent="0.25">
      <c r="A389" s="63"/>
      <c r="B389" s="51"/>
      <c r="C389" s="543" t="s">
        <v>75</v>
      </c>
      <c r="D389" s="543"/>
      <c r="E389" s="543"/>
      <c r="F389" s="54"/>
      <c r="G389" s="55"/>
      <c r="H389" s="55"/>
      <c r="I389" s="55"/>
      <c r="J389" s="66"/>
      <c r="K389" s="55"/>
      <c r="L389" s="56">
        <v>24.3</v>
      </c>
      <c r="M389" s="55"/>
      <c r="N389" s="59">
        <v>1087.9100000000001</v>
      </c>
      <c r="AI389" s="40"/>
      <c r="AJ389" s="49"/>
      <c r="AK389" s="49"/>
      <c r="AO389" s="3" t="s">
        <v>75</v>
      </c>
      <c r="AQ389" s="49"/>
    </row>
    <row r="390" spans="1:43" s="4" customFormat="1" ht="22.5" x14ac:dyDescent="0.25">
      <c r="A390" s="63"/>
      <c r="B390" s="51" t="s">
        <v>475</v>
      </c>
      <c r="C390" s="543" t="s">
        <v>476</v>
      </c>
      <c r="D390" s="543"/>
      <c r="E390" s="543"/>
      <c r="F390" s="54" t="s">
        <v>78</v>
      </c>
      <c r="G390" s="61">
        <v>110</v>
      </c>
      <c r="H390" s="55"/>
      <c r="I390" s="61">
        <v>110</v>
      </c>
      <c r="J390" s="66"/>
      <c r="K390" s="55"/>
      <c r="L390" s="56">
        <v>26.73</v>
      </c>
      <c r="M390" s="55"/>
      <c r="N390" s="59">
        <v>1196.7</v>
      </c>
      <c r="AI390" s="40"/>
      <c r="AJ390" s="49"/>
      <c r="AK390" s="49"/>
      <c r="AO390" s="3" t="s">
        <v>476</v>
      </c>
      <c r="AQ390" s="49"/>
    </row>
    <row r="391" spans="1:43" s="4" customFormat="1" ht="45" x14ac:dyDescent="0.25">
      <c r="A391" s="63"/>
      <c r="B391" s="51" t="s">
        <v>477</v>
      </c>
      <c r="C391" s="543" t="s">
        <v>478</v>
      </c>
      <c r="D391" s="543"/>
      <c r="E391" s="543"/>
      <c r="F391" s="54" t="s">
        <v>78</v>
      </c>
      <c r="G391" s="61">
        <v>69</v>
      </c>
      <c r="H391" s="58">
        <v>0.85</v>
      </c>
      <c r="I391" s="58">
        <v>58.65</v>
      </c>
      <c r="J391" s="66"/>
      <c r="K391" s="55"/>
      <c r="L391" s="56">
        <v>14.25</v>
      </c>
      <c r="M391" s="55"/>
      <c r="N391" s="60">
        <v>638.05999999999995</v>
      </c>
      <c r="AI391" s="40"/>
      <c r="AJ391" s="49"/>
      <c r="AK391" s="49"/>
      <c r="AO391" s="3" t="s">
        <v>478</v>
      </c>
      <c r="AQ391" s="49"/>
    </row>
    <row r="392" spans="1:43" s="4" customFormat="1" ht="15" x14ac:dyDescent="0.25">
      <c r="A392" s="72"/>
      <c r="B392" s="73"/>
      <c r="C392" s="542" t="s">
        <v>81</v>
      </c>
      <c r="D392" s="542"/>
      <c r="E392" s="542"/>
      <c r="F392" s="43"/>
      <c r="G392" s="44"/>
      <c r="H392" s="44"/>
      <c r="I392" s="44"/>
      <c r="J392" s="47"/>
      <c r="K392" s="44"/>
      <c r="L392" s="74">
        <v>79.900000000000006</v>
      </c>
      <c r="M392" s="69"/>
      <c r="N392" s="75">
        <v>3078.07</v>
      </c>
      <c r="AI392" s="40"/>
      <c r="AJ392" s="49"/>
      <c r="AK392" s="49"/>
      <c r="AQ392" s="49" t="s">
        <v>81</v>
      </c>
    </row>
    <row r="393" spans="1:43" s="4" customFormat="1" ht="15" x14ac:dyDescent="0.25">
      <c r="A393" s="41" t="s">
        <v>254</v>
      </c>
      <c r="B393" s="42" t="s">
        <v>511</v>
      </c>
      <c r="C393" s="542" t="s">
        <v>512</v>
      </c>
      <c r="D393" s="542"/>
      <c r="E393" s="542"/>
      <c r="F393" s="43" t="s">
        <v>513</v>
      </c>
      <c r="G393" s="44">
        <v>-0.252</v>
      </c>
      <c r="H393" s="45">
        <v>1</v>
      </c>
      <c r="I393" s="92">
        <v>-0.252</v>
      </c>
      <c r="J393" s="74">
        <v>30</v>
      </c>
      <c r="K393" s="119">
        <v>1.4375</v>
      </c>
      <c r="L393" s="74">
        <v>-10.87</v>
      </c>
      <c r="M393" s="46">
        <v>13.24</v>
      </c>
      <c r="N393" s="82">
        <v>-143.91999999999999</v>
      </c>
      <c r="AI393" s="40"/>
      <c r="AJ393" s="49"/>
      <c r="AK393" s="49" t="s">
        <v>512</v>
      </c>
      <c r="AQ393" s="49"/>
    </row>
    <row r="394" spans="1:43" s="4" customFormat="1" ht="23.25" x14ac:dyDescent="0.25">
      <c r="A394" s="50"/>
      <c r="B394" s="51" t="s">
        <v>117</v>
      </c>
      <c r="C394" s="545" t="s">
        <v>118</v>
      </c>
      <c r="D394" s="545"/>
      <c r="E394" s="545"/>
      <c r="F394" s="545"/>
      <c r="G394" s="545"/>
      <c r="H394" s="545"/>
      <c r="I394" s="545"/>
      <c r="J394" s="545"/>
      <c r="K394" s="545"/>
      <c r="L394" s="545"/>
      <c r="M394" s="545"/>
      <c r="N394" s="546"/>
      <c r="AI394" s="40"/>
      <c r="AJ394" s="49"/>
      <c r="AK394" s="49"/>
      <c r="AM394" s="3" t="s">
        <v>118</v>
      </c>
      <c r="AQ394" s="49"/>
    </row>
    <row r="395" spans="1:43" s="4" customFormat="1" ht="68.25" x14ac:dyDescent="0.25">
      <c r="A395" s="50"/>
      <c r="B395" s="51" t="s">
        <v>62</v>
      </c>
      <c r="C395" s="545" t="s">
        <v>63</v>
      </c>
      <c r="D395" s="545"/>
      <c r="E395" s="545"/>
      <c r="F395" s="545"/>
      <c r="G395" s="545"/>
      <c r="H395" s="545"/>
      <c r="I395" s="545"/>
      <c r="J395" s="545"/>
      <c r="K395" s="545"/>
      <c r="L395" s="545"/>
      <c r="M395" s="545"/>
      <c r="N395" s="546"/>
      <c r="AI395" s="40"/>
      <c r="AJ395" s="49"/>
      <c r="AK395" s="49"/>
      <c r="AM395" s="3" t="s">
        <v>63</v>
      </c>
      <c r="AQ395" s="49"/>
    </row>
    <row r="396" spans="1:43" s="4" customFormat="1" ht="15" x14ac:dyDescent="0.25">
      <c r="A396" s="72"/>
      <c r="B396" s="73"/>
      <c r="C396" s="542" t="s">
        <v>81</v>
      </c>
      <c r="D396" s="542"/>
      <c r="E396" s="542"/>
      <c r="F396" s="43"/>
      <c r="G396" s="44"/>
      <c r="H396" s="44"/>
      <c r="I396" s="44"/>
      <c r="J396" s="47"/>
      <c r="K396" s="44"/>
      <c r="L396" s="74">
        <v>-10.87</v>
      </c>
      <c r="M396" s="69"/>
      <c r="N396" s="82">
        <v>-143.91999999999999</v>
      </c>
      <c r="AI396" s="40"/>
      <c r="AJ396" s="49"/>
      <c r="AK396" s="49"/>
      <c r="AQ396" s="49" t="s">
        <v>81</v>
      </c>
    </row>
    <row r="397" spans="1:43" s="4" customFormat="1" ht="23.25" x14ac:dyDescent="0.25">
      <c r="A397" s="41" t="s">
        <v>257</v>
      </c>
      <c r="B397" s="42" t="s">
        <v>514</v>
      </c>
      <c r="C397" s="542" t="s">
        <v>515</v>
      </c>
      <c r="D397" s="542"/>
      <c r="E397" s="542"/>
      <c r="F397" s="43" t="s">
        <v>72</v>
      </c>
      <c r="G397" s="44">
        <v>-0.252</v>
      </c>
      <c r="H397" s="45">
        <v>1</v>
      </c>
      <c r="I397" s="92">
        <v>-0.252</v>
      </c>
      <c r="J397" s="74">
        <v>9.51</v>
      </c>
      <c r="K397" s="44"/>
      <c r="L397" s="74">
        <v>-8.52</v>
      </c>
      <c r="M397" s="44"/>
      <c r="N397" s="82">
        <v>-381.27</v>
      </c>
      <c r="AI397" s="40"/>
      <c r="AJ397" s="49"/>
      <c r="AK397" s="49" t="s">
        <v>515</v>
      </c>
      <c r="AQ397" s="49"/>
    </row>
    <row r="398" spans="1:43" s="4" customFormat="1" ht="23.25" x14ac:dyDescent="0.25">
      <c r="A398" s="50"/>
      <c r="B398" s="51" t="s">
        <v>117</v>
      </c>
      <c r="C398" s="545" t="s">
        <v>118</v>
      </c>
      <c r="D398" s="545"/>
      <c r="E398" s="545"/>
      <c r="F398" s="545"/>
      <c r="G398" s="545"/>
      <c r="H398" s="545"/>
      <c r="I398" s="545"/>
      <c r="J398" s="545"/>
      <c r="K398" s="545"/>
      <c r="L398" s="545"/>
      <c r="M398" s="545"/>
      <c r="N398" s="546"/>
      <c r="AI398" s="40"/>
      <c r="AJ398" s="49"/>
      <c r="AK398" s="49"/>
      <c r="AM398" s="3" t="s">
        <v>118</v>
      </c>
      <c r="AQ398" s="49"/>
    </row>
    <row r="399" spans="1:43" s="4" customFormat="1" ht="68.25" x14ac:dyDescent="0.25">
      <c r="A399" s="50"/>
      <c r="B399" s="51" t="s">
        <v>62</v>
      </c>
      <c r="C399" s="545" t="s">
        <v>63</v>
      </c>
      <c r="D399" s="545"/>
      <c r="E399" s="545"/>
      <c r="F399" s="545"/>
      <c r="G399" s="545"/>
      <c r="H399" s="545"/>
      <c r="I399" s="545"/>
      <c r="J399" s="545"/>
      <c r="K399" s="545"/>
      <c r="L399" s="545"/>
      <c r="M399" s="545"/>
      <c r="N399" s="546"/>
      <c r="AI399" s="40"/>
      <c r="AJ399" s="49"/>
      <c r="AK399" s="49"/>
      <c r="AM399" s="3" t="s">
        <v>63</v>
      </c>
      <c r="AQ399" s="49"/>
    </row>
    <row r="400" spans="1:43" s="4" customFormat="1" ht="15" x14ac:dyDescent="0.25">
      <c r="A400" s="52"/>
      <c r="B400" s="51" t="s">
        <v>56</v>
      </c>
      <c r="C400" s="543" t="s">
        <v>64</v>
      </c>
      <c r="D400" s="543"/>
      <c r="E400" s="543"/>
      <c r="F400" s="54"/>
      <c r="G400" s="55"/>
      <c r="H400" s="55"/>
      <c r="I400" s="55"/>
      <c r="J400" s="56">
        <v>9.51</v>
      </c>
      <c r="K400" s="65">
        <v>1.3225</v>
      </c>
      <c r="L400" s="56">
        <v>-3.17</v>
      </c>
      <c r="M400" s="58">
        <v>44.77</v>
      </c>
      <c r="N400" s="60">
        <v>-141.91999999999999</v>
      </c>
      <c r="AI400" s="40"/>
      <c r="AJ400" s="49"/>
      <c r="AK400" s="49"/>
      <c r="AN400" s="3" t="s">
        <v>64</v>
      </c>
      <c r="AQ400" s="49"/>
    </row>
    <row r="401" spans="1:45" s="4" customFormat="1" ht="15" x14ac:dyDescent="0.25">
      <c r="A401" s="63"/>
      <c r="B401" s="51"/>
      <c r="C401" s="543" t="s">
        <v>75</v>
      </c>
      <c r="D401" s="543"/>
      <c r="E401" s="543"/>
      <c r="F401" s="54"/>
      <c r="G401" s="55"/>
      <c r="H401" s="55"/>
      <c r="I401" s="55"/>
      <c r="J401" s="66"/>
      <c r="K401" s="55"/>
      <c r="L401" s="56">
        <v>-3.17</v>
      </c>
      <c r="M401" s="55"/>
      <c r="N401" s="60">
        <v>-141.91999999999999</v>
      </c>
      <c r="AI401" s="40"/>
      <c r="AJ401" s="49"/>
      <c r="AK401" s="49"/>
      <c r="AO401" s="3" t="s">
        <v>75</v>
      </c>
      <c r="AQ401" s="49"/>
    </row>
    <row r="402" spans="1:45" s="4" customFormat="1" ht="22.5" x14ac:dyDescent="0.25">
      <c r="A402" s="63"/>
      <c r="B402" s="51" t="s">
        <v>475</v>
      </c>
      <c r="C402" s="543" t="s">
        <v>476</v>
      </c>
      <c r="D402" s="543"/>
      <c r="E402" s="543"/>
      <c r="F402" s="54" t="s">
        <v>78</v>
      </c>
      <c r="G402" s="61">
        <v>110</v>
      </c>
      <c r="H402" s="55"/>
      <c r="I402" s="61">
        <v>110</v>
      </c>
      <c r="J402" s="66"/>
      <c r="K402" s="55"/>
      <c r="L402" s="56">
        <v>-3.49</v>
      </c>
      <c r="M402" s="55"/>
      <c r="N402" s="60">
        <v>-156.11000000000001</v>
      </c>
      <c r="AI402" s="40"/>
      <c r="AJ402" s="49"/>
      <c r="AK402" s="49"/>
      <c r="AO402" s="3" t="s">
        <v>476</v>
      </c>
      <c r="AQ402" s="49"/>
    </row>
    <row r="403" spans="1:45" s="4" customFormat="1" ht="45" x14ac:dyDescent="0.25">
      <c r="A403" s="63"/>
      <c r="B403" s="51" t="s">
        <v>477</v>
      </c>
      <c r="C403" s="543" t="s">
        <v>478</v>
      </c>
      <c r="D403" s="543"/>
      <c r="E403" s="543"/>
      <c r="F403" s="54" t="s">
        <v>78</v>
      </c>
      <c r="G403" s="61">
        <v>69</v>
      </c>
      <c r="H403" s="58">
        <v>0.85</v>
      </c>
      <c r="I403" s="58">
        <v>58.65</v>
      </c>
      <c r="J403" s="66"/>
      <c r="K403" s="55"/>
      <c r="L403" s="56">
        <v>-1.86</v>
      </c>
      <c r="M403" s="55"/>
      <c r="N403" s="60">
        <v>-83.24</v>
      </c>
      <c r="AI403" s="40"/>
      <c r="AJ403" s="49"/>
      <c r="AK403" s="49"/>
      <c r="AO403" s="3" t="s">
        <v>478</v>
      </c>
      <c r="AQ403" s="49"/>
    </row>
    <row r="404" spans="1:45" s="4" customFormat="1" ht="15" x14ac:dyDescent="0.25">
      <c r="A404" s="72"/>
      <c r="B404" s="73"/>
      <c r="C404" s="542" t="s">
        <v>81</v>
      </c>
      <c r="D404" s="542"/>
      <c r="E404" s="542"/>
      <c r="F404" s="43"/>
      <c r="G404" s="44"/>
      <c r="H404" s="44"/>
      <c r="I404" s="44"/>
      <c r="J404" s="47"/>
      <c r="K404" s="44"/>
      <c r="L404" s="74">
        <v>-8.52</v>
      </c>
      <c r="M404" s="69"/>
      <c r="N404" s="82">
        <v>-381.27</v>
      </c>
      <c r="AI404" s="40"/>
      <c r="AJ404" s="49"/>
      <c r="AK404" s="49"/>
      <c r="AQ404" s="49" t="s">
        <v>81</v>
      </c>
    </row>
    <row r="405" spans="1:45" s="4" customFormat="1" ht="124.5" x14ac:dyDescent="0.25">
      <c r="A405" s="41" t="s">
        <v>261</v>
      </c>
      <c r="B405" s="42" t="s">
        <v>516</v>
      </c>
      <c r="C405" s="542" t="s">
        <v>517</v>
      </c>
      <c r="D405" s="542"/>
      <c r="E405" s="542"/>
      <c r="F405" s="43" t="s">
        <v>177</v>
      </c>
      <c r="G405" s="44">
        <v>44.8</v>
      </c>
      <c r="H405" s="45">
        <v>1</v>
      </c>
      <c r="I405" s="81">
        <v>44.8</v>
      </c>
      <c r="J405" s="74">
        <v>10.33</v>
      </c>
      <c r="K405" s="44"/>
      <c r="L405" s="74">
        <v>462.78</v>
      </c>
      <c r="M405" s="46">
        <v>8.16</v>
      </c>
      <c r="N405" s="75">
        <v>3776.28</v>
      </c>
      <c r="AI405" s="40"/>
      <c r="AJ405" s="49"/>
      <c r="AK405" s="49" t="s">
        <v>517</v>
      </c>
      <c r="AQ405" s="49"/>
    </row>
    <row r="406" spans="1:45" s="4" customFormat="1" ht="15" x14ac:dyDescent="0.25">
      <c r="A406" s="67"/>
      <c r="B406" s="53"/>
      <c r="C406" s="543" t="s">
        <v>4065</v>
      </c>
      <c r="D406" s="543"/>
      <c r="E406" s="543"/>
      <c r="F406" s="543"/>
      <c r="G406" s="543"/>
      <c r="H406" s="543"/>
      <c r="I406" s="543"/>
      <c r="J406" s="543"/>
      <c r="K406" s="543"/>
      <c r="L406" s="543"/>
      <c r="M406" s="543"/>
      <c r="N406" s="544"/>
      <c r="AI406" s="40"/>
      <c r="AJ406" s="49"/>
      <c r="AK406" s="49"/>
      <c r="AL406" s="3" t="s">
        <v>4065</v>
      </c>
      <c r="AQ406" s="49"/>
    </row>
    <row r="407" spans="1:45" s="4" customFormat="1" ht="15" x14ac:dyDescent="0.25">
      <c r="A407" s="72"/>
      <c r="B407" s="73"/>
      <c r="C407" s="542" t="s">
        <v>81</v>
      </c>
      <c r="D407" s="542"/>
      <c r="E407" s="542"/>
      <c r="F407" s="43"/>
      <c r="G407" s="44"/>
      <c r="H407" s="44"/>
      <c r="I407" s="44"/>
      <c r="J407" s="47"/>
      <c r="K407" s="44"/>
      <c r="L407" s="74">
        <v>462.78</v>
      </c>
      <c r="M407" s="69"/>
      <c r="N407" s="75">
        <v>3776.28</v>
      </c>
      <c r="AI407" s="40"/>
      <c r="AJ407" s="49"/>
      <c r="AK407" s="49"/>
      <c r="AQ407" s="49" t="s">
        <v>81</v>
      </c>
    </row>
    <row r="408" spans="1:45" s="4" customFormat="1" ht="23.25" x14ac:dyDescent="0.25">
      <c r="A408" s="41" t="s">
        <v>264</v>
      </c>
      <c r="B408" s="42" t="s">
        <v>519</v>
      </c>
      <c r="C408" s="542" t="s">
        <v>520</v>
      </c>
      <c r="D408" s="542"/>
      <c r="E408" s="542"/>
      <c r="F408" s="43" t="s">
        <v>191</v>
      </c>
      <c r="G408" s="44">
        <v>2.8999999999999998E-3</v>
      </c>
      <c r="H408" s="45">
        <v>1</v>
      </c>
      <c r="I408" s="119">
        <v>2.8999999999999998E-3</v>
      </c>
      <c r="J408" s="80">
        <v>11885.47</v>
      </c>
      <c r="K408" s="44"/>
      <c r="L408" s="74">
        <v>34.47</v>
      </c>
      <c r="M408" s="46">
        <v>8.16</v>
      </c>
      <c r="N408" s="82">
        <v>281.27999999999997</v>
      </c>
      <c r="AI408" s="40"/>
      <c r="AJ408" s="49"/>
      <c r="AK408" s="49" t="s">
        <v>520</v>
      </c>
      <c r="AQ408" s="49"/>
    </row>
    <row r="409" spans="1:45" s="4" customFormat="1" ht="15" x14ac:dyDescent="0.25">
      <c r="A409" s="67"/>
      <c r="B409" s="53"/>
      <c r="C409" s="543" t="s">
        <v>4066</v>
      </c>
      <c r="D409" s="543"/>
      <c r="E409" s="543"/>
      <c r="F409" s="543"/>
      <c r="G409" s="543"/>
      <c r="H409" s="543"/>
      <c r="I409" s="543"/>
      <c r="J409" s="543"/>
      <c r="K409" s="543"/>
      <c r="L409" s="543"/>
      <c r="M409" s="543"/>
      <c r="N409" s="544"/>
      <c r="AI409" s="40"/>
      <c r="AJ409" s="49"/>
      <c r="AK409" s="49"/>
      <c r="AL409" s="3" t="s">
        <v>4066</v>
      </c>
      <c r="AQ409" s="49"/>
    </row>
    <row r="410" spans="1:45" s="4" customFormat="1" ht="15" x14ac:dyDescent="0.25">
      <c r="A410" s="72"/>
      <c r="B410" s="73"/>
      <c r="C410" s="542" t="s">
        <v>81</v>
      </c>
      <c r="D410" s="542"/>
      <c r="E410" s="542"/>
      <c r="F410" s="43"/>
      <c r="G410" s="44"/>
      <c r="H410" s="44"/>
      <c r="I410" s="44"/>
      <c r="J410" s="47"/>
      <c r="K410" s="44"/>
      <c r="L410" s="74">
        <v>34.47</v>
      </c>
      <c r="M410" s="69"/>
      <c r="N410" s="82">
        <v>281.27999999999997</v>
      </c>
      <c r="AI410" s="40"/>
      <c r="AJ410" s="49"/>
      <c r="AK410" s="49"/>
      <c r="AQ410" s="49" t="s">
        <v>81</v>
      </c>
    </row>
    <row r="411" spans="1:45" s="4" customFormat="1" ht="15" x14ac:dyDescent="0.25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I411" s="40"/>
      <c r="AJ411" s="49"/>
      <c r="AK411" s="49"/>
      <c r="AQ411" s="49"/>
    </row>
    <row r="412" spans="1:45" s="4" customFormat="1" ht="15" x14ac:dyDescent="0.25">
      <c r="A412" s="87"/>
      <c r="B412" s="88"/>
      <c r="C412" s="542" t="s">
        <v>4067</v>
      </c>
      <c r="D412" s="542"/>
      <c r="E412" s="542"/>
      <c r="F412" s="542"/>
      <c r="G412" s="542"/>
      <c r="H412" s="542"/>
      <c r="I412" s="542"/>
      <c r="J412" s="542"/>
      <c r="K412" s="542"/>
      <c r="L412" s="89">
        <v>24177.24</v>
      </c>
      <c r="M412" s="90"/>
      <c r="N412" s="91">
        <v>322896.03999999998</v>
      </c>
      <c r="AI412" s="40"/>
      <c r="AJ412" s="49"/>
      <c r="AK412" s="49"/>
      <c r="AQ412" s="49"/>
      <c r="AS412" s="49" t="s">
        <v>4067</v>
      </c>
    </row>
    <row r="413" spans="1:45" s="4" customFormat="1" ht="15" x14ac:dyDescent="0.25">
      <c r="A413" s="536" t="s">
        <v>4068</v>
      </c>
      <c r="B413" s="537"/>
      <c r="C413" s="537"/>
      <c r="D413" s="537"/>
      <c r="E413" s="537"/>
      <c r="F413" s="537"/>
      <c r="G413" s="537"/>
      <c r="H413" s="537"/>
      <c r="I413" s="537"/>
      <c r="J413" s="537"/>
      <c r="K413" s="537"/>
      <c r="L413" s="537"/>
      <c r="M413" s="537"/>
      <c r="N413" s="538"/>
      <c r="AI413" s="40" t="s">
        <v>4068</v>
      </c>
      <c r="AJ413" s="49"/>
      <c r="AK413" s="49"/>
      <c r="AQ413" s="49"/>
      <c r="AS413" s="49"/>
    </row>
    <row r="414" spans="1:45" s="4" customFormat="1" ht="15" x14ac:dyDescent="0.25">
      <c r="A414" s="539" t="s">
        <v>4069</v>
      </c>
      <c r="B414" s="540"/>
      <c r="C414" s="540"/>
      <c r="D414" s="540"/>
      <c r="E414" s="540"/>
      <c r="F414" s="540"/>
      <c r="G414" s="540"/>
      <c r="H414" s="540"/>
      <c r="I414" s="540"/>
      <c r="J414" s="540"/>
      <c r="K414" s="540"/>
      <c r="L414" s="540"/>
      <c r="M414" s="540"/>
      <c r="N414" s="541"/>
      <c r="AI414" s="40"/>
      <c r="AJ414" s="49" t="s">
        <v>4069</v>
      </c>
      <c r="AK414" s="49"/>
      <c r="AQ414" s="49"/>
      <c r="AS414" s="49"/>
    </row>
    <row r="415" spans="1:45" s="4" customFormat="1" ht="23.25" x14ac:dyDescent="0.25">
      <c r="A415" s="41" t="s">
        <v>270</v>
      </c>
      <c r="B415" s="42" t="s">
        <v>1038</v>
      </c>
      <c r="C415" s="542" t="s">
        <v>1039</v>
      </c>
      <c r="D415" s="542"/>
      <c r="E415" s="542"/>
      <c r="F415" s="43" t="s">
        <v>461</v>
      </c>
      <c r="G415" s="44">
        <v>3.4000000000000002E-2</v>
      </c>
      <c r="H415" s="45">
        <v>1</v>
      </c>
      <c r="I415" s="92">
        <v>3.4000000000000002E-2</v>
      </c>
      <c r="J415" s="47"/>
      <c r="K415" s="44"/>
      <c r="L415" s="47"/>
      <c r="M415" s="44"/>
      <c r="N415" s="48"/>
      <c r="AI415" s="40"/>
      <c r="AJ415" s="49"/>
      <c r="AK415" s="49" t="s">
        <v>1039</v>
      </c>
      <c r="AQ415" s="49"/>
      <c r="AS415" s="49"/>
    </row>
    <row r="416" spans="1:45" s="4" customFormat="1" ht="15" x14ac:dyDescent="0.25">
      <c r="A416" s="67"/>
      <c r="B416" s="53"/>
      <c r="C416" s="543" t="s">
        <v>4070</v>
      </c>
      <c r="D416" s="543"/>
      <c r="E416" s="543"/>
      <c r="F416" s="543"/>
      <c r="G416" s="543"/>
      <c r="H416" s="543"/>
      <c r="I416" s="543"/>
      <c r="J416" s="543"/>
      <c r="K416" s="543"/>
      <c r="L416" s="543"/>
      <c r="M416" s="543"/>
      <c r="N416" s="544"/>
      <c r="AI416" s="40"/>
      <c r="AJ416" s="49"/>
      <c r="AK416" s="49"/>
      <c r="AL416" s="3" t="s">
        <v>4070</v>
      </c>
      <c r="AQ416" s="49"/>
      <c r="AS416" s="49"/>
    </row>
    <row r="417" spans="1:45" s="4" customFormat="1" ht="23.25" x14ac:dyDescent="0.25">
      <c r="A417" s="50"/>
      <c r="B417" s="51" t="s">
        <v>117</v>
      </c>
      <c r="C417" s="545" t="s">
        <v>118</v>
      </c>
      <c r="D417" s="545"/>
      <c r="E417" s="545"/>
      <c r="F417" s="545"/>
      <c r="G417" s="545"/>
      <c r="H417" s="545"/>
      <c r="I417" s="545"/>
      <c r="J417" s="545"/>
      <c r="K417" s="545"/>
      <c r="L417" s="545"/>
      <c r="M417" s="545"/>
      <c r="N417" s="546"/>
      <c r="AI417" s="40"/>
      <c r="AJ417" s="49"/>
      <c r="AK417" s="49"/>
      <c r="AM417" s="3" t="s">
        <v>118</v>
      </c>
      <c r="AQ417" s="49"/>
      <c r="AS417" s="49"/>
    </row>
    <row r="418" spans="1:45" s="4" customFormat="1" ht="68.25" x14ac:dyDescent="0.25">
      <c r="A418" s="50"/>
      <c r="B418" s="51" t="s">
        <v>62</v>
      </c>
      <c r="C418" s="545" t="s">
        <v>63</v>
      </c>
      <c r="D418" s="545"/>
      <c r="E418" s="545"/>
      <c r="F418" s="545"/>
      <c r="G418" s="545"/>
      <c r="H418" s="545"/>
      <c r="I418" s="545"/>
      <c r="J418" s="545"/>
      <c r="K418" s="545"/>
      <c r="L418" s="545"/>
      <c r="M418" s="545"/>
      <c r="N418" s="546"/>
      <c r="AI418" s="40"/>
      <c r="AJ418" s="49"/>
      <c r="AK418" s="49"/>
      <c r="AM418" s="3" t="s">
        <v>63</v>
      </c>
      <c r="AQ418" s="49"/>
      <c r="AS418" s="49"/>
    </row>
    <row r="419" spans="1:45" s="4" customFormat="1" ht="15" x14ac:dyDescent="0.25">
      <c r="A419" s="52"/>
      <c r="B419" s="51" t="s">
        <v>56</v>
      </c>
      <c r="C419" s="543" t="s">
        <v>64</v>
      </c>
      <c r="D419" s="543"/>
      <c r="E419" s="543"/>
      <c r="F419" s="54"/>
      <c r="G419" s="55"/>
      <c r="H419" s="55"/>
      <c r="I419" s="55"/>
      <c r="J419" s="56">
        <v>729</v>
      </c>
      <c r="K419" s="65">
        <v>1.3225</v>
      </c>
      <c r="L419" s="56">
        <v>32.78</v>
      </c>
      <c r="M419" s="58">
        <v>44.77</v>
      </c>
      <c r="N419" s="59">
        <v>1467.56</v>
      </c>
      <c r="AI419" s="40"/>
      <c r="AJ419" s="49"/>
      <c r="AK419" s="49"/>
      <c r="AN419" s="3" t="s">
        <v>64</v>
      </c>
      <c r="AQ419" s="49"/>
      <c r="AS419" s="49"/>
    </row>
    <row r="420" spans="1:45" s="4" customFormat="1" ht="15" x14ac:dyDescent="0.25">
      <c r="A420" s="63"/>
      <c r="B420" s="51"/>
      <c r="C420" s="543" t="s">
        <v>71</v>
      </c>
      <c r="D420" s="543"/>
      <c r="E420" s="543"/>
      <c r="F420" s="54" t="s">
        <v>72</v>
      </c>
      <c r="G420" s="64">
        <v>97.2</v>
      </c>
      <c r="H420" s="65">
        <v>1.3225</v>
      </c>
      <c r="I420" s="78">
        <v>4.3705980000000002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7"/>
      <c r="B421" s="51"/>
      <c r="C421" s="547" t="s">
        <v>74</v>
      </c>
      <c r="D421" s="547"/>
      <c r="E421" s="547"/>
      <c r="F421" s="68"/>
      <c r="G421" s="69"/>
      <c r="H421" s="69"/>
      <c r="I421" s="69"/>
      <c r="J421" s="70">
        <v>729</v>
      </c>
      <c r="K421" s="69"/>
      <c r="L421" s="70">
        <v>32.78</v>
      </c>
      <c r="M421" s="69"/>
      <c r="N421" s="71">
        <v>1467.56</v>
      </c>
      <c r="AI421" s="40"/>
      <c r="AJ421" s="49"/>
      <c r="AK421" s="49"/>
      <c r="AP421" s="3" t="s">
        <v>74</v>
      </c>
      <c r="AQ421" s="49"/>
      <c r="AS421" s="49"/>
    </row>
    <row r="422" spans="1:45" s="4" customFormat="1" ht="15" x14ac:dyDescent="0.25">
      <c r="A422" s="63"/>
      <c r="B422" s="51"/>
      <c r="C422" s="543" t="s">
        <v>75</v>
      </c>
      <c r="D422" s="543"/>
      <c r="E422" s="543"/>
      <c r="F422" s="54"/>
      <c r="G422" s="55"/>
      <c r="H422" s="55"/>
      <c r="I422" s="55"/>
      <c r="J422" s="66"/>
      <c r="K422" s="55"/>
      <c r="L422" s="56">
        <v>32.78</v>
      </c>
      <c r="M422" s="55"/>
      <c r="N422" s="59">
        <v>1467.56</v>
      </c>
      <c r="AI422" s="40"/>
      <c r="AJ422" s="49"/>
      <c r="AK422" s="49"/>
      <c r="AO422" s="3" t="s">
        <v>75</v>
      </c>
      <c r="AQ422" s="49"/>
      <c r="AS422" s="49"/>
    </row>
    <row r="423" spans="1:45" s="4" customFormat="1" ht="23.25" x14ac:dyDescent="0.25">
      <c r="A423" s="63"/>
      <c r="B423" s="51" t="s">
        <v>465</v>
      </c>
      <c r="C423" s="543" t="s">
        <v>466</v>
      </c>
      <c r="D423" s="543"/>
      <c r="E423" s="543"/>
      <c r="F423" s="54" t="s">
        <v>78</v>
      </c>
      <c r="G423" s="61">
        <v>89</v>
      </c>
      <c r="H423" s="55"/>
      <c r="I423" s="61">
        <v>89</v>
      </c>
      <c r="J423" s="66"/>
      <c r="K423" s="55"/>
      <c r="L423" s="56">
        <v>29.17</v>
      </c>
      <c r="M423" s="55"/>
      <c r="N423" s="59">
        <v>1306.1300000000001</v>
      </c>
      <c r="AI423" s="40"/>
      <c r="AJ423" s="49"/>
      <c r="AK423" s="49"/>
      <c r="AO423" s="3" t="s">
        <v>466</v>
      </c>
      <c r="AQ423" s="49"/>
      <c r="AS423" s="49"/>
    </row>
    <row r="424" spans="1:45" s="4" customFormat="1" ht="45" x14ac:dyDescent="0.25">
      <c r="A424" s="63"/>
      <c r="B424" s="51" t="s">
        <v>467</v>
      </c>
      <c r="C424" s="543" t="s">
        <v>468</v>
      </c>
      <c r="D424" s="543"/>
      <c r="E424" s="543"/>
      <c r="F424" s="54" t="s">
        <v>78</v>
      </c>
      <c r="G424" s="61">
        <v>40</v>
      </c>
      <c r="H424" s="58">
        <v>0.85</v>
      </c>
      <c r="I424" s="61">
        <v>34</v>
      </c>
      <c r="J424" s="66"/>
      <c r="K424" s="55"/>
      <c r="L424" s="56">
        <v>11.15</v>
      </c>
      <c r="M424" s="55"/>
      <c r="N424" s="60">
        <v>498.97</v>
      </c>
      <c r="AI424" s="40"/>
      <c r="AJ424" s="49"/>
      <c r="AK424" s="49"/>
      <c r="AO424" s="3" t="s">
        <v>468</v>
      </c>
      <c r="AQ424" s="49"/>
      <c r="AS424" s="49"/>
    </row>
    <row r="425" spans="1:45" s="4" customFormat="1" ht="15" x14ac:dyDescent="0.25">
      <c r="A425" s="72"/>
      <c r="B425" s="73"/>
      <c r="C425" s="542" t="s">
        <v>81</v>
      </c>
      <c r="D425" s="542"/>
      <c r="E425" s="542"/>
      <c r="F425" s="43"/>
      <c r="G425" s="44"/>
      <c r="H425" s="44"/>
      <c r="I425" s="44"/>
      <c r="J425" s="47"/>
      <c r="K425" s="44"/>
      <c r="L425" s="74">
        <v>73.099999999999994</v>
      </c>
      <c r="M425" s="69"/>
      <c r="N425" s="75">
        <v>3272.66</v>
      </c>
      <c r="AI425" s="40"/>
      <c r="AJ425" s="49"/>
      <c r="AK425" s="49"/>
      <c r="AQ425" s="49" t="s">
        <v>81</v>
      </c>
      <c r="AS425" s="49"/>
    </row>
    <row r="426" spans="1:45" s="4" customFormat="1" ht="22.5" x14ac:dyDescent="0.25">
      <c r="A426" s="41" t="s">
        <v>273</v>
      </c>
      <c r="B426" s="42" t="s">
        <v>479</v>
      </c>
      <c r="C426" s="542" t="s">
        <v>653</v>
      </c>
      <c r="D426" s="542"/>
      <c r="E426" s="542"/>
      <c r="F426" s="43" t="s">
        <v>86</v>
      </c>
      <c r="G426" s="44">
        <v>3.74</v>
      </c>
      <c r="H426" s="45">
        <v>1</v>
      </c>
      <c r="I426" s="46">
        <v>3.74</v>
      </c>
      <c r="J426" s="74">
        <v>99.98</v>
      </c>
      <c r="K426" s="92">
        <v>1.012</v>
      </c>
      <c r="L426" s="74">
        <v>378.41</v>
      </c>
      <c r="M426" s="46">
        <v>8.16</v>
      </c>
      <c r="N426" s="75">
        <v>3087.83</v>
      </c>
      <c r="AI426" s="40"/>
      <c r="AJ426" s="49"/>
      <c r="AK426" s="49" t="s">
        <v>653</v>
      </c>
      <c r="AQ426" s="49"/>
      <c r="AS426" s="49"/>
    </row>
    <row r="427" spans="1:45" s="4" customFormat="1" ht="15" x14ac:dyDescent="0.25">
      <c r="A427" s="67"/>
      <c r="B427" s="53"/>
      <c r="C427" s="543" t="s">
        <v>4071</v>
      </c>
      <c r="D427" s="543"/>
      <c r="E427" s="543"/>
      <c r="F427" s="543"/>
      <c r="G427" s="543"/>
      <c r="H427" s="543"/>
      <c r="I427" s="543"/>
      <c r="J427" s="543"/>
      <c r="K427" s="543"/>
      <c r="L427" s="543"/>
      <c r="M427" s="543"/>
      <c r="N427" s="544"/>
      <c r="AI427" s="40"/>
      <c r="AJ427" s="49"/>
      <c r="AK427" s="49"/>
      <c r="AL427" s="3" t="s">
        <v>4071</v>
      </c>
      <c r="AQ427" s="49"/>
      <c r="AS427" s="49"/>
    </row>
    <row r="428" spans="1:45" s="4" customFormat="1" ht="15" x14ac:dyDescent="0.25">
      <c r="A428" s="67"/>
      <c r="B428" s="53"/>
      <c r="C428" s="543" t="s">
        <v>655</v>
      </c>
      <c r="D428" s="543"/>
      <c r="E428" s="543"/>
      <c r="F428" s="543"/>
      <c r="G428" s="543"/>
      <c r="H428" s="543"/>
      <c r="I428" s="543"/>
      <c r="J428" s="543"/>
      <c r="K428" s="543"/>
      <c r="L428" s="543"/>
      <c r="M428" s="543"/>
      <c r="N428" s="544"/>
      <c r="AI428" s="40"/>
      <c r="AJ428" s="49"/>
      <c r="AK428" s="49"/>
      <c r="AQ428" s="49"/>
      <c r="AR428" s="3" t="s">
        <v>655</v>
      </c>
      <c r="AS428" s="49"/>
    </row>
    <row r="429" spans="1:45" s="4" customFormat="1" ht="15" x14ac:dyDescent="0.25">
      <c r="A429" s="50"/>
      <c r="B429" s="51"/>
      <c r="C429" s="545" t="s">
        <v>697</v>
      </c>
      <c r="D429" s="545"/>
      <c r="E429" s="545"/>
      <c r="F429" s="545"/>
      <c r="G429" s="545"/>
      <c r="H429" s="545"/>
      <c r="I429" s="545"/>
      <c r="J429" s="545"/>
      <c r="K429" s="545"/>
      <c r="L429" s="545"/>
      <c r="M429" s="545"/>
      <c r="N429" s="546"/>
      <c r="AI429" s="40"/>
      <c r="AJ429" s="49"/>
      <c r="AK429" s="49"/>
      <c r="AM429" s="3" t="s">
        <v>697</v>
      </c>
      <c r="AQ429" s="49"/>
      <c r="AS429" s="49"/>
    </row>
    <row r="430" spans="1:45" s="4" customFormat="1" ht="15" x14ac:dyDescent="0.25">
      <c r="A430" s="72"/>
      <c r="B430" s="73"/>
      <c r="C430" s="542" t="s">
        <v>81</v>
      </c>
      <c r="D430" s="542"/>
      <c r="E430" s="542"/>
      <c r="F430" s="43"/>
      <c r="G430" s="44"/>
      <c r="H430" s="44"/>
      <c r="I430" s="44"/>
      <c r="J430" s="47"/>
      <c r="K430" s="44"/>
      <c r="L430" s="74">
        <v>378.41</v>
      </c>
      <c r="M430" s="69"/>
      <c r="N430" s="75">
        <v>3087.83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276</v>
      </c>
      <c r="B431" s="42" t="s">
        <v>825</v>
      </c>
      <c r="C431" s="542" t="s">
        <v>826</v>
      </c>
      <c r="D431" s="542"/>
      <c r="E431" s="542"/>
      <c r="F431" s="43" t="s">
        <v>513</v>
      </c>
      <c r="G431" s="44">
        <v>0.31</v>
      </c>
      <c r="H431" s="45">
        <v>1</v>
      </c>
      <c r="I431" s="46">
        <v>0.31</v>
      </c>
      <c r="J431" s="74">
        <v>60</v>
      </c>
      <c r="K431" s="119">
        <v>1.4375</v>
      </c>
      <c r="L431" s="74">
        <v>26.74</v>
      </c>
      <c r="M431" s="46">
        <v>13.24</v>
      </c>
      <c r="N431" s="82">
        <v>354.04</v>
      </c>
      <c r="AI431" s="40"/>
      <c r="AJ431" s="49"/>
      <c r="AK431" s="49" t="s">
        <v>826</v>
      </c>
      <c r="AQ431" s="49"/>
      <c r="AS431" s="49"/>
    </row>
    <row r="432" spans="1:45" s="4" customFormat="1" ht="15" x14ac:dyDescent="0.25">
      <c r="A432" s="67"/>
      <c r="B432" s="53"/>
      <c r="C432" s="543" t="s">
        <v>4072</v>
      </c>
      <c r="D432" s="543"/>
      <c r="E432" s="543"/>
      <c r="F432" s="543"/>
      <c r="G432" s="543"/>
      <c r="H432" s="543"/>
      <c r="I432" s="543"/>
      <c r="J432" s="543"/>
      <c r="K432" s="543"/>
      <c r="L432" s="543"/>
      <c r="M432" s="543"/>
      <c r="N432" s="544"/>
      <c r="AI432" s="40"/>
      <c r="AJ432" s="49"/>
      <c r="AK432" s="49"/>
      <c r="AL432" s="3" t="s">
        <v>4072</v>
      </c>
      <c r="AQ432" s="49"/>
      <c r="AS432" s="49"/>
    </row>
    <row r="433" spans="1:45" s="4" customFormat="1" ht="23.25" x14ac:dyDescent="0.25">
      <c r="A433" s="50"/>
      <c r="B433" s="51" t="s">
        <v>117</v>
      </c>
      <c r="C433" s="545" t="s">
        <v>118</v>
      </c>
      <c r="D433" s="545"/>
      <c r="E433" s="545"/>
      <c r="F433" s="545"/>
      <c r="G433" s="545"/>
      <c r="H433" s="545"/>
      <c r="I433" s="545"/>
      <c r="J433" s="545"/>
      <c r="K433" s="545"/>
      <c r="L433" s="545"/>
      <c r="M433" s="545"/>
      <c r="N433" s="546"/>
      <c r="AI433" s="40"/>
      <c r="AJ433" s="49"/>
      <c r="AK433" s="49"/>
      <c r="AM433" s="3" t="s">
        <v>118</v>
      </c>
      <c r="AQ433" s="49"/>
      <c r="AS433" s="49"/>
    </row>
    <row r="434" spans="1:45" s="4" customFormat="1" ht="68.25" x14ac:dyDescent="0.25">
      <c r="A434" s="50"/>
      <c r="B434" s="51" t="s">
        <v>62</v>
      </c>
      <c r="C434" s="545" t="s">
        <v>63</v>
      </c>
      <c r="D434" s="545"/>
      <c r="E434" s="545"/>
      <c r="F434" s="545"/>
      <c r="G434" s="545"/>
      <c r="H434" s="545"/>
      <c r="I434" s="545"/>
      <c r="J434" s="545"/>
      <c r="K434" s="545"/>
      <c r="L434" s="545"/>
      <c r="M434" s="545"/>
      <c r="N434" s="546"/>
      <c r="AI434" s="40"/>
      <c r="AJ434" s="49"/>
      <c r="AK434" s="49"/>
      <c r="AM434" s="3" t="s">
        <v>63</v>
      </c>
      <c r="AQ434" s="49"/>
      <c r="AS434" s="49"/>
    </row>
    <row r="435" spans="1:45" s="4" customFormat="1" ht="15" x14ac:dyDescent="0.25">
      <c r="A435" s="72"/>
      <c r="B435" s="73"/>
      <c r="C435" s="542" t="s">
        <v>81</v>
      </c>
      <c r="D435" s="542"/>
      <c r="E435" s="542"/>
      <c r="F435" s="43"/>
      <c r="G435" s="44"/>
      <c r="H435" s="44"/>
      <c r="I435" s="44"/>
      <c r="J435" s="47"/>
      <c r="K435" s="44"/>
      <c r="L435" s="74">
        <v>26.74</v>
      </c>
      <c r="M435" s="69"/>
      <c r="N435" s="82">
        <v>354.04</v>
      </c>
      <c r="AI435" s="40"/>
      <c r="AJ435" s="49"/>
      <c r="AK435" s="49"/>
      <c r="AQ435" s="49" t="s">
        <v>81</v>
      </c>
      <c r="AS435" s="49"/>
    </row>
    <row r="436" spans="1:45" s="4" customFormat="1" ht="15" x14ac:dyDescent="0.25">
      <c r="A436" s="539" t="s">
        <v>4073</v>
      </c>
      <c r="B436" s="540"/>
      <c r="C436" s="540"/>
      <c r="D436" s="540"/>
      <c r="E436" s="540"/>
      <c r="F436" s="540"/>
      <c r="G436" s="540"/>
      <c r="H436" s="540"/>
      <c r="I436" s="540"/>
      <c r="J436" s="540"/>
      <c r="K436" s="540"/>
      <c r="L436" s="540"/>
      <c r="M436" s="540"/>
      <c r="N436" s="541"/>
      <c r="AI436" s="40"/>
      <c r="AJ436" s="49" t="s">
        <v>4073</v>
      </c>
      <c r="AK436" s="49"/>
      <c r="AQ436" s="49"/>
      <c r="AS436" s="49"/>
    </row>
    <row r="437" spans="1:45" s="4" customFormat="1" ht="15" x14ac:dyDescent="0.25">
      <c r="A437" s="539" t="s">
        <v>4074</v>
      </c>
      <c r="B437" s="540"/>
      <c r="C437" s="540"/>
      <c r="D437" s="540"/>
      <c r="E437" s="540"/>
      <c r="F437" s="540"/>
      <c r="G437" s="540"/>
      <c r="H437" s="540"/>
      <c r="I437" s="540"/>
      <c r="J437" s="540"/>
      <c r="K437" s="540"/>
      <c r="L437" s="540"/>
      <c r="M437" s="540"/>
      <c r="N437" s="541"/>
      <c r="AI437" s="40"/>
      <c r="AJ437" s="49" t="s">
        <v>4074</v>
      </c>
      <c r="AK437" s="49"/>
      <c r="AQ437" s="49"/>
      <c r="AS437" s="49"/>
    </row>
    <row r="438" spans="1:45" s="4" customFormat="1" ht="15" x14ac:dyDescent="0.25">
      <c r="A438" s="41" t="s">
        <v>280</v>
      </c>
      <c r="B438" s="42" t="s">
        <v>1560</v>
      </c>
      <c r="C438" s="542" t="s">
        <v>1561</v>
      </c>
      <c r="D438" s="542"/>
      <c r="E438" s="542"/>
      <c r="F438" s="43" t="s">
        <v>461</v>
      </c>
      <c r="G438" s="44">
        <v>1.7999999999999999E-2</v>
      </c>
      <c r="H438" s="45">
        <v>1</v>
      </c>
      <c r="I438" s="92">
        <v>1.7999999999999999E-2</v>
      </c>
      <c r="J438" s="47"/>
      <c r="K438" s="44"/>
      <c r="L438" s="47"/>
      <c r="M438" s="44"/>
      <c r="N438" s="48"/>
      <c r="AI438" s="40"/>
      <c r="AJ438" s="49"/>
      <c r="AK438" s="49" t="s">
        <v>1561</v>
      </c>
      <c r="AQ438" s="49"/>
      <c r="AS438" s="49"/>
    </row>
    <row r="439" spans="1:45" s="4" customFormat="1" ht="15" x14ac:dyDescent="0.25">
      <c r="A439" s="67"/>
      <c r="B439" s="53"/>
      <c r="C439" s="543" t="s">
        <v>4075</v>
      </c>
      <c r="D439" s="543"/>
      <c r="E439" s="543"/>
      <c r="F439" s="543"/>
      <c r="G439" s="543"/>
      <c r="H439" s="543"/>
      <c r="I439" s="543"/>
      <c r="J439" s="543"/>
      <c r="K439" s="543"/>
      <c r="L439" s="543"/>
      <c r="M439" s="543"/>
      <c r="N439" s="544"/>
      <c r="AI439" s="40"/>
      <c r="AJ439" s="49"/>
      <c r="AK439" s="49"/>
      <c r="AL439" s="3" t="s">
        <v>4075</v>
      </c>
      <c r="AQ439" s="49"/>
      <c r="AS439" s="49"/>
    </row>
    <row r="440" spans="1:45" s="4" customFormat="1" ht="23.25" x14ac:dyDescent="0.25">
      <c r="A440" s="50"/>
      <c r="B440" s="51" t="s">
        <v>117</v>
      </c>
      <c r="C440" s="545" t="s">
        <v>118</v>
      </c>
      <c r="D440" s="545"/>
      <c r="E440" s="545"/>
      <c r="F440" s="545"/>
      <c r="G440" s="545"/>
      <c r="H440" s="545"/>
      <c r="I440" s="545"/>
      <c r="J440" s="545"/>
      <c r="K440" s="545"/>
      <c r="L440" s="545"/>
      <c r="M440" s="545"/>
      <c r="N440" s="546"/>
      <c r="AI440" s="40"/>
      <c r="AJ440" s="49"/>
      <c r="AK440" s="49"/>
      <c r="AM440" s="3" t="s">
        <v>118</v>
      </c>
      <c r="AQ440" s="49"/>
      <c r="AS440" s="49"/>
    </row>
    <row r="441" spans="1:45" s="4" customFormat="1" ht="68.25" x14ac:dyDescent="0.25">
      <c r="A441" s="50"/>
      <c r="B441" s="51" t="s">
        <v>62</v>
      </c>
      <c r="C441" s="545" t="s">
        <v>63</v>
      </c>
      <c r="D441" s="545"/>
      <c r="E441" s="545"/>
      <c r="F441" s="545"/>
      <c r="G441" s="545"/>
      <c r="H441" s="545"/>
      <c r="I441" s="545"/>
      <c r="J441" s="545"/>
      <c r="K441" s="545"/>
      <c r="L441" s="545"/>
      <c r="M441" s="545"/>
      <c r="N441" s="546"/>
      <c r="AI441" s="40"/>
      <c r="AJ441" s="49"/>
      <c r="AK441" s="49"/>
      <c r="AM441" s="3" t="s">
        <v>63</v>
      </c>
      <c r="AQ441" s="49"/>
      <c r="AS441" s="49"/>
    </row>
    <row r="442" spans="1:45" s="4" customFormat="1" ht="15" x14ac:dyDescent="0.25">
      <c r="A442" s="52"/>
      <c r="B442" s="51" t="s">
        <v>56</v>
      </c>
      <c r="C442" s="543" t="s">
        <v>64</v>
      </c>
      <c r="D442" s="543"/>
      <c r="E442" s="543"/>
      <c r="F442" s="54"/>
      <c r="G442" s="55"/>
      <c r="H442" s="55"/>
      <c r="I442" s="55"/>
      <c r="J442" s="76">
        <v>1053</v>
      </c>
      <c r="K442" s="65">
        <v>1.3225</v>
      </c>
      <c r="L442" s="56">
        <v>25.07</v>
      </c>
      <c r="M442" s="58">
        <v>44.77</v>
      </c>
      <c r="N442" s="59">
        <v>1122.3800000000001</v>
      </c>
      <c r="AI442" s="40"/>
      <c r="AJ442" s="49"/>
      <c r="AK442" s="49"/>
      <c r="AN442" s="3" t="s">
        <v>64</v>
      </c>
      <c r="AQ442" s="49"/>
      <c r="AS442" s="49"/>
    </row>
    <row r="443" spans="1:45" s="4" customFormat="1" ht="15" x14ac:dyDescent="0.25">
      <c r="A443" s="52"/>
      <c r="B443" s="51" t="s">
        <v>65</v>
      </c>
      <c r="C443" s="543" t="s">
        <v>66</v>
      </c>
      <c r="D443" s="543"/>
      <c r="E443" s="543"/>
      <c r="F443" s="54"/>
      <c r="G443" s="55"/>
      <c r="H443" s="55"/>
      <c r="I443" s="55"/>
      <c r="J443" s="76">
        <v>1566.06</v>
      </c>
      <c r="K443" s="65">
        <v>1.4375</v>
      </c>
      <c r="L443" s="56">
        <v>40.520000000000003</v>
      </c>
      <c r="M443" s="58">
        <v>13.24</v>
      </c>
      <c r="N443" s="60">
        <v>536.48</v>
      </c>
      <c r="AI443" s="40"/>
      <c r="AJ443" s="49"/>
      <c r="AK443" s="49"/>
      <c r="AN443" s="3" t="s">
        <v>66</v>
      </c>
      <c r="AQ443" s="49"/>
      <c r="AS443" s="49"/>
    </row>
    <row r="444" spans="1:45" s="4" customFormat="1" ht="15" x14ac:dyDescent="0.25">
      <c r="A444" s="52"/>
      <c r="B444" s="51" t="s">
        <v>67</v>
      </c>
      <c r="C444" s="543" t="s">
        <v>68</v>
      </c>
      <c r="D444" s="543"/>
      <c r="E444" s="543"/>
      <c r="F444" s="54"/>
      <c r="G444" s="55"/>
      <c r="H444" s="55"/>
      <c r="I444" s="55"/>
      <c r="J444" s="56">
        <v>244.39</v>
      </c>
      <c r="K444" s="65">
        <v>1.4375</v>
      </c>
      <c r="L444" s="56">
        <v>6.32</v>
      </c>
      <c r="M444" s="58">
        <v>44.77</v>
      </c>
      <c r="N444" s="60">
        <v>282.95</v>
      </c>
      <c r="AI444" s="40"/>
      <c r="AJ444" s="49"/>
      <c r="AK444" s="49"/>
      <c r="AN444" s="3" t="s">
        <v>68</v>
      </c>
      <c r="AQ444" s="49"/>
      <c r="AS444" s="49"/>
    </row>
    <row r="445" spans="1:45" s="4" customFormat="1" ht="15" x14ac:dyDescent="0.25">
      <c r="A445" s="52"/>
      <c r="B445" s="51" t="s">
        <v>69</v>
      </c>
      <c r="C445" s="543" t="s">
        <v>70</v>
      </c>
      <c r="D445" s="543"/>
      <c r="E445" s="543"/>
      <c r="F445" s="54"/>
      <c r="G445" s="55"/>
      <c r="H445" s="55"/>
      <c r="I445" s="55"/>
      <c r="J445" s="56">
        <v>909.27</v>
      </c>
      <c r="K445" s="55"/>
      <c r="L445" s="56">
        <v>16.37</v>
      </c>
      <c r="M445" s="58">
        <v>8.16</v>
      </c>
      <c r="N445" s="60">
        <v>133.58000000000001</v>
      </c>
      <c r="AI445" s="40"/>
      <c r="AJ445" s="49"/>
      <c r="AK445" s="49"/>
      <c r="AN445" s="3" t="s">
        <v>70</v>
      </c>
      <c r="AQ445" s="49"/>
      <c r="AS445" s="49"/>
    </row>
    <row r="446" spans="1:45" s="4" customFormat="1" ht="15" x14ac:dyDescent="0.25">
      <c r="A446" s="63"/>
      <c r="B446" s="51"/>
      <c r="C446" s="543" t="s">
        <v>71</v>
      </c>
      <c r="D446" s="543"/>
      <c r="E446" s="543"/>
      <c r="F446" s="54" t="s">
        <v>72</v>
      </c>
      <c r="G446" s="61">
        <v>135</v>
      </c>
      <c r="H446" s="65">
        <v>1.3225</v>
      </c>
      <c r="I446" s="78">
        <v>3.2136749999999998</v>
      </c>
      <c r="J446" s="66"/>
      <c r="K446" s="55"/>
      <c r="L446" s="66"/>
      <c r="M446" s="55"/>
      <c r="N446" s="62"/>
      <c r="AI446" s="40"/>
      <c r="AJ446" s="49"/>
      <c r="AK446" s="49"/>
      <c r="AO446" s="3" t="s">
        <v>71</v>
      </c>
      <c r="AQ446" s="49"/>
      <c r="AS446" s="49"/>
    </row>
    <row r="447" spans="1:45" s="4" customFormat="1" ht="15" x14ac:dyDescent="0.25">
      <c r="A447" s="63"/>
      <c r="B447" s="51"/>
      <c r="C447" s="543" t="s">
        <v>73</v>
      </c>
      <c r="D447" s="543"/>
      <c r="E447" s="543"/>
      <c r="F447" s="54" t="s">
        <v>72</v>
      </c>
      <c r="G447" s="58">
        <v>18.12</v>
      </c>
      <c r="H447" s="65">
        <v>1.4375</v>
      </c>
      <c r="I447" s="78">
        <v>0.46885500000000002</v>
      </c>
      <c r="J447" s="66"/>
      <c r="K447" s="55"/>
      <c r="L447" s="66"/>
      <c r="M447" s="55"/>
      <c r="N447" s="62"/>
      <c r="AI447" s="40"/>
      <c r="AJ447" s="49"/>
      <c r="AK447" s="49"/>
      <c r="AO447" s="3" t="s">
        <v>73</v>
      </c>
      <c r="AQ447" s="49"/>
      <c r="AS447" s="49"/>
    </row>
    <row r="448" spans="1:45" s="4" customFormat="1" ht="15" x14ac:dyDescent="0.25">
      <c r="A448" s="67"/>
      <c r="B448" s="51"/>
      <c r="C448" s="547" t="s">
        <v>74</v>
      </c>
      <c r="D448" s="547"/>
      <c r="E448" s="547"/>
      <c r="F448" s="68"/>
      <c r="G448" s="69"/>
      <c r="H448" s="69"/>
      <c r="I448" s="69"/>
      <c r="J448" s="79">
        <v>3528.33</v>
      </c>
      <c r="K448" s="69"/>
      <c r="L448" s="70">
        <v>81.96</v>
      </c>
      <c r="M448" s="69"/>
      <c r="N448" s="71">
        <v>1792.44</v>
      </c>
      <c r="AI448" s="40"/>
      <c r="AJ448" s="49"/>
      <c r="AK448" s="49"/>
      <c r="AP448" s="3" t="s">
        <v>74</v>
      </c>
      <c r="AQ448" s="49"/>
      <c r="AS448" s="49"/>
    </row>
    <row r="449" spans="1:45" s="4" customFormat="1" ht="15" x14ac:dyDescent="0.25">
      <c r="A449" s="63"/>
      <c r="B449" s="51"/>
      <c r="C449" s="543" t="s">
        <v>75</v>
      </c>
      <c r="D449" s="543"/>
      <c r="E449" s="543"/>
      <c r="F449" s="54"/>
      <c r="G449" s="55"/>
      <c r="H449" s="55"/>
      <c r="I449" s="55"/>
      <c r="J449" s="66"/>
      <c r="K449" s="55"/>
      <c r="L449" s="56">
        <v>31.39</v>
      </c>
      <c r="M449" s="55"/>
      <c r="N449" s="59">
        <v>1405.33</v>
      </c>
      <c r="AI449" s="40"/>
      <c r="AJ449" s="49"/>
      <c r="AK449" s="49"/>
      <c r="AO449" s="3" t="s">
        <v>75</v>
      </c>
      <c r="AQ449" s="49"/>
      <c r="AS449" s="49"/>
    </row>
    <row r="450" spans="1:45" s="4" customFormat="1" ht="34.5" x14ac:dyDescent="0.25">
      <c r="A450" s="63"/>
      <c r="B450" s="51" t="s">
        <v>420</v>
      </c>
      <c r="C450" s="543" t="s">
        <v>421</v>
      </c>
      <c r="D450" s="543"/>
      <c r="E450" s="543"/>
      <c r="F450" s="54" t="s">
        <v>78</v>
      </c>
      <c r="G450" s="61">
        <v>102</v>
      </c>
      <c r="H450" s="55"/>
      <c r="I450" s="61">
        <v>102</v>
      </c>
      <c r="J450" s="66"/>
      <c r="K450" s="55"/>
      <c r="L450" s="56">
        <v>32.020000000000003</v>
      </c>
      <c r="M450" s="55"/>
      <c r="N450" s="59">
        <v>1433.44</v>
      </c>
      <c r="AI450" s="40"/>
      <c r="AJ450" s="49"/>
      <c r="AK450" s="49"/>
      <c r="AO450" s="3" t="s">
        <v>421</v>
      </c>
      <c r="AQ450" s="49"/>
      <c r="AS450" s="49"/>
    </row>
    <row r="451" spans="1:45" s="4" customFormat="1" ht="45" x14ac:dyDescent="0.25">
      <c r="A451" s="63"/>
      <c r="B451" s="51" t="s">
        <v>422</v>
      </c>
      <c r="C451" s="543" t="s">
        <v>423</v>
      </c>
      <c r="D451" s="543"/>
      <c r="E451" s="543"/>
      <c r="F451" s="54" t="s">
        <v>78</v>
      </c>
      <c r="G451" s="61">
        <v>58</v>
      </c>
      <c r="H451" s="58">
        <v>0.85</v>
      </c>
      <c r="I451" s="64">
        <v>49.3</v>
      </c>
      <c r="J451" s="66"/>
      <c r="K451" s="55"/>
      <c r="L451" s="56">
        <v>15.48</v>
      </c>
      <c r="M451" s="55"/>
      <c r="N451" s="60">
        <v>692.83</v>
      </c>
      <c r="AI451" s="40"/>
      <c r="AJ451" s="49"/>
      <c r="AK451" s="49"/>
      <c r="AO451" s="3" t="s">
        <v>423</v>
      </c>
      <c r="AQ451" s="49"/>
      <c r="AS451" s="49"/>
    </row>
    <row r="452" spans="1:45" s="4" customFormat="1" ht="15" x14ac:dyDescent="0.25">
      <c r="A452" s="72"/>
      <c r="B452" s="73"/>
      <c r="C452" s="542" t="s">
        <v>81</v>
      </c>
      <c r="D452" s="542"/>
      <c r="E452" s="542"/>
      <c r="F452" s="43"/>
      <c r="G452" s="44"/>
      <c r="H452" s="44"/>
      <c r="I452" s="44"/>
      <c r="J452" s="47"/>
      <c r="K452" s="44"/>
      <c r="L452" s="74">
        <v>129.46</v>
      </c>
      <c r="M452" s="69"/>
      <c r="N452" s="75">
        <v>3918.71</v>
      </c>
      <c r="AI452" s="40"/>
      <c r="AJ452" s="49"/>
      <c r="AK452" s="49"/>
      <c r="AQ452" s="49" t="s">
        <v>81</v>
      </c>
      <c r="AS452" s="49"/>
    </row>
    <row r="453" spans="1:45" s="4" customFormat="1" ht="23.25" x14ac:dyDescent="0.25">
      <c r="A453" s="41" t="s">
        <v>283</v>
      </c>
      <c r="B453" s="42" t="s">
        <v>1563</v>
      </c>
      <c r="C453" s="542" t="s">
        <v>3993</v>
      </c>
      <c r="D453" s="542"/>
      <c r="E453" s="542"/>
      <c r="F453" s="43" t="s">
        <v>86</v>
      </c>
      <c r="G453" s="44">
        <v>1.8360000000000001</v>
      </c>
      <c r="H453" s="45">
        <v>1</v>
      </c>
      <c r="I453" s="92">
        <v>1.8360000000000001</v>
      </c>
      <c r="J453" s="74">
        <v>560</v>
      </c>
      <c r="K453" s="44"/>
      <c r="L453" s="80">
        <v>1028.1600000000001</v>
      </c>
      <c r="M453" s="46">
        <v>8.16</v>
      </c>
      <c r="N453" s="75">
        <v>8389.7900000000009</v>
      </c>
      <c r="AI453" s="40"/>
      <c r="AJ453" s="49"/>
      <c r="AK453" s="49" t="s">
        <v>3993</v>
      </c>
      <c r="AQ453" s="49"/>
      <c r="AS453" s="49"/>
    </row>
    <row r="454" spans="1:45" s="4" customFormat="1" ht="15" x14ac:dyDescent="0.25">
      <c r="A454" s="72"/>
      <c r="B454" s="73"/>
      <c r="C454" s="542" t="s">
        <v>81</v>
      </c>
      <c r="D454" s="542"/>
      <c r="E454" s="542"/>
      <c r="F454" s="43"/>
      <c r="G454" s="44"/>
      <c r="H454" s="44"/>
      <c r="I454" s="44"/>
      <c r="J454" s="47"/>
      <c r="K454" s="44"/>
      <c r="L454" s="80">
        <v>1028.1600000000001</v>
      </c>
      <c r="M454" s="69"/>
      <c r="N454" s="75">
        <v>8389.7900000000009</v>
      </c>
      <c r="AI454" s="40"/>
      <c r="AJ454" s="49"/>
      <c r="AK454" s="49"/>
      <c r="AQ454" s="49" t="s">
        <v>81</v>
      </c>
      <c r="AS454" s="49"/>
    </row>
    <row r="455" spans="1:45" s="4" customFormat="1" ht="34.5" x14ac:dyDescent="0.25">
      <c r="A455" s="41" t="s">
        <v>286</v>
      </c>
      <c r="B455" s="42" t="s">
        <v>4030</v>
      </c>
      <c r="C455" s="542" t="s">
        <v>4031</v>
      </c>
      <c r="D455" s="542"/>
      <c r="E455" s="542"/>
      <c r="F455" s="43" t="s">
        <v>461</v>
      </c>
      <c r="G455" s="44">
        <v>3.5999999999999997E-2</v>
      </c>
      <c r="H455" s="45">
        <v>1</v>
      </c>
      <c r="I455" s="92">
        <v>3.5999999999999997E-2</v>
      </c>
      <c r="J455" s="47"/>
      <c r="K455" s="44"/>
      <c r="L455" s="47"/>
      <c r="M455" s="44"/>
      <c r="N455" s="48"/>
      <c r="AI455" s="40"/>
      <c r="AJ455" s="49"/>
      <c r="AK455" s="49" t="s">
        <v>4031</v>
      </c>
      <c r="AQ455" s="49"/>
      <c r="AS455" s="49"/>
    </row>
    <row r="456" spans="1:45" s="4" customFormat="1" ht="15" x14ac:dyDescent="0.25">
      <c r="A456" s="67"/>
      <c r="B456" s="53"/>
      <c r="C456" s="543" t="s">
        <v>4076</v>
      </c>
      <c r="D456" s="543"/>
      <c r="E456" s="543"/>
      <c r="F456" s="543"/>
      <c r="G456" s="543"/>
      <c r="H456" s="543"/>
      <c r="I456" s="543"/>
      <c r="J456" s="543"/>
      <c r="K456" s="543"/>
      <c r="L456" s="543"/>
      <c r="M456" s="543"/>
      <c r="N456" s="544"/>
      <c r="AI456" s="40"/>
      <c r="AJ456" s="49"/>
      <c r="AK456" s="49"/>
      <c r="AL456" s="3" t="s">
        <v>4076</v>
      </c>
      <c r="AQ456" s="49"/>
      <c r="AS456" s="49"/>
    </row>
    <row r="457" spans="1:45" s="4" customFormat="1" ht="23.25" x14ac:dyDescent="0.25">
      <c r="A457" s="50"/>
      <c r="B457" s="51" t="s">
        <v>117</v>
      </c>
      <c r="C457" s="545" t="s">
        <v>118</v>
      </c>
      <c r="D457" s="545"/>
      <c r="E457" s="545"/>
      <c r="F457" s="545"/>
      <c r="G457" s="545"/>
      <c r="H457" s="545"/>
      <c r="I457" s="545"/>
      <c r="J457" s="545"/>
      <c r="K457" s="545"/>
      <c r="L457" s="545"/>
      <c r="M457" s="545"/>
      <c r="N457" s="546"/>
      <c r="AI457" s="40"/>
      <c r="AJ457" s="49"/>
      <c r="AK457" s="49"/>
      <c r="AM457" s="3" t="s">
        <v>118</v>
      </c>
      <c r="AQ457" s="49"/>
      <c r="AS457" s="49"/>
    </row>
    <row r="458" spans="1:45" s="4" customFormat="1" ht="68.25" x14ac:dyDescent="0.25">
      <c r="A458" s="50"/>
      <c r="B458" s="51" t="s">
        <v>62</v>
      </c>
      <c r="C458" s="545" t="s">
        <v>63</v>
      </c>
      <c r="D458" s="545"/>
      <c r="E458" s="545"/>
      <c r="F458" s="545"/>
      <c r="G458" s="545"/>
      <c r="H458" s="545"/>
      <c r="I458" s="545"/>
      <c r="J458" s="545"/>
      <c r="K458" s="545"/>
      <c r="L458" s="545"/>
      <c r="M458" s="545"/>
      <c r="N458" s="546"/>
      <c r="AI458" s="40"/>
      <c r="AJ458" s="49"/>
      <c r="AK458" s="49"/>
      <c r="AM458" s="3" t="s">
        <v>63</v>
      </c>
      <c r="AQ458" s="49"/>
      <c r="AS458" s="49"/>
    </row>
    <row r="459" spans="1:45" s="4" customFormat="1" ht="15" x14ac:dyDescent="0.25">
      <c r="A459" s="52"/>
      <c r="B459" s="51" t="s">
        <v>56</v>
      </c>
      <c r="C459" s="543" t="s">
        <v>64</v>
      </c>
      <c r="D459" s="543"/>
      <c r="E459" s="543"/>
      <c r="F459" s="54"/>
      <c r="G459" s="55"/>
      <c r="H459" s="55"/>
      <c r="I459" s="55"/>
      <c r="J459" s="76">
        <v>5408.02</v>
      </c>
      <c r="K459" s="65">
        <v>1.3225</v>
      </c>
      <c r="L459" s="56">
        <v>257.48</v>
      </c>
      <c r="M459" s="58">
        <v>44.77</v>
      </c>
      <c r="N459" s="59">
        <v>11527.38</v>
      </c>
      <c r="AI459" s="40"/>
      <c r="AJ459" s="49"/>
      <c r="AK459" s="49"/>
      <c r="AN459" s="3" t="s">
        <v>64</v>
      </c>
      <c r="AQ459" s="49"/>
      <c r="AS459" s="49"/>
    </row>
    <row r="460" spans="1:45" s="4" customFormat="1" ht="15" x14ac:dyDescent="0.25">
      <c r="A460" s="52"/>
      <c r="B460" s="51" t="s">
        <v>65</v>
      </c>
      <c r="C460" s="543" t="s">
        <v>66</v>
      </c>
      <c r="D460" s="543"/>
      <c r="E460" s="543"/>
      <c r="F460" s="54"/>
      <c r="G460" s="55"/>
      <c r="H460" s="55"/>
      <c r="I460" s="55"/>
      <c r="J460" s="76">
        <v>2828.36</v>
      </c>
      <c r="K460" s="65">
        <v>1.4375</v>
      </c>
      <c r="L460" s="56">
        <v>146.37</v>
      </c>
      <c r="M460" s="58">
        <v>13.24</v>
      </c>
      <c r="N460" s="59">
        <v>1937.94</v>
      </c>
      <c r="AI460" s="40"/>
      <c r="AJ460" s="49"/>
      <c r="AK460" s="49"/>
      <c r="AN460" s="3" t="s">
        <v>66</v>
      </c>
      <c r="AQ460" s="49"/>
      <c r="AS460" s="49"/>
    </row>
    <row r="461" spans="1:45" s="4" customFormat="1" ht="15" x14ac:dyDescent="0.25">
      <c r="A461" s="52"/>
      <c r="B461" s="51" t="s">
        <v>67</v>
      </c>
      <c r="C461" s="543" t="s">
        <v>68</v>
      </c>
      <c r="D461" s="543"/>
      <c r="E461" s="543"/>
      <c r="F461" s="54"/>
      <c r="G461" s="55"/>
      <c r="H461" s="55"/>
      <c r="I461" s="55"/>
      <c r="J461" s="56">
        <v>431.06</v>
      </c>
      <c r="K461" s="65">
        <v>1.4375</v>
      </c>
      <c r="L461" s="56">
        <v>22.31</v>
      </c>
      <c r="M461" s="58">
        <v>44.77</v>
      </c>
      <c r="N461" s="60">
        <v>998.82</v>
      </c>
      <c r="AI461" s="40"/>
      <c r="AJ461" s="49"/>
      <c r="AK461" s="49"/>
      <c r="AN461" s="3" t="s">
        <v>68</v>
      </c>
      <c r="AQ461" s="49"/>
      <c r="AS461" s="49"/>
    </row>
    <row r="462" spans="1:45" s="4" customFormat="1" ht="15" x14ac:dyDescent="0.25">
      <c r="A462" s="52"/>
      <c r="B462" s="51" t="s">
        <v>69</v>
      </c>
      <c r="C462" s="543" t="s">
        <v>70</v>
      </c>
      <c r="D462" s="543"/>
      <c r="E462" s="543"/>
      <c r="F462" s="54"/>
      <c r="G462" s="55"/>
      <c r="H462" s="55"/>
      <c r="I462" s="55"/>
      <c r="J462" s="76">
        <v>4148.05</v>
      </c>
      <c r="K462" s="55"/>
      <c r="L462" s="56">
        <v>149.33000000000001</v>
      </c>
      <c r="M462" s="58">
        <v>8.16</v>
      </c>
      <c r="N462" s="59">
        <v>1218.53</v>
      </c>
      <c r="AI462" s="40"/>
      <c r="AJ462" s="49"/>
      <c r="AK462" s="49"/>
      <c r="AN462" s="3" t="s">
        <v>70</v>
      </c>
      <c r="AQ462" s="49"/>
      <c r="AS462" s="49"/>
    </row>
    <row r="463" spans="1:45" s="4" customFormat="1" ht="15" x14ac:dyDescent="0.25">
      <c r="A463" s="63"/>
      <c r="B463" s="51"/>
      <c r="C463" s="543" t="s">
        <v>71</v>
      </c>
      <c r="D463" s="543"/>
      <c r="E463" s="543"/>
      <c r="F463" s="54" t="s">
        <v>72</v>
      </c>
      <c r="G463" s="61">
        <v>634</v>
      </c>
      <c r="H463" s="65">
        <v>1.3225</v>
      </c>
      <c r="I463" s="77">
        <v>30.184740000000001</v>
      </c>
      <c r="J463" s="66"/>
      <c r="K463" s="55"/>
      <c r="L463" s="66"/>
      <c r="M463" s="55"/>
      <c r="N463" s="62"/>
      <c r="AI463" s="40"/>
      <c r="AJ463" s="49"/>
      <c r="AK463" s="49"/>
      <c r="AO463" s="3" t="s">
        <v>71</v>
      </c>
      <c r="AQ463" s="49"/>
      <c r="AS463" s="49"/>
    </row>
    <row r="464" spans="1:45" s="4" customFormat="1" ht="15" x14ac:dyDescent="0.25">
      <c r="A464" s="63"/>
      <c r="B464" s="51"/>
      <c r="C464" s="543" t="s">
        <v>73</v>
      </c>
      <c r="D464" s="543"/>
      <c r="E464" s="543"/>
      <c r="F464" s="54" t="s">
        <v>72</v>
      </c>
      <c r="G464" s="58">
        <v>32.119999999999997</v>
      </c>
      <c r="H464" s="65">
        <v>1.4375</v>
      </c>
      <c r="I464" s="77">
        <v>1.66221</v>
      </c>
      <c r="J464" s="66"/>
      <c r="K464" s="55"/>
      <c r="L464" s="66"/>
      <c r="M464" s="55"/>
      <c r="N464" s="62"/>
      <c r="AI464" s="40"/>
      <c r="AJ464" s="49"/>
      <c r="AK464" s="49"/>
      <c r="AO464" s="3" t="s">
        <v>73</v>
      </c>
      <c r="AQ464" s="49"/>
      <c r="AS464" s="49"/>
    </row>
    <row r="465" spans="1:45" s="4" customFormat="1" ht="15" x14ac:dyDescent="0.25">
      <c r="A465" s="67"/>
      <c r="B465" s="51"/>
      <c r="C465" s="547" t="s">
        <v>74</v>
      </c>
      <c r="D465" s="547"/>
      <c r="E465" s="547"/>
      <c r="F465" s="68"/>
      <c r="G465" s="69"/>
      <c r="H465" s="69"/>
      <c r="I465" s="69"/>
      <c r="J465" s="79">
        <v>12384.43</v>
      </c>
      <c r="K465" s="69"/>
      <c r="L465" s="70">
        <v>553.17999999999995</v>
      </c>
      <c r="M465" s="69"/>
      <c r="N465" s="71">
        <v>14683.85</v>
      </c>
      <c r="AI465" s="40"/>
      <c r="AJ465" s="49"/>
      <c r="AK465" s="49"/>
      <c r="AP465" s="3" t="s">
        <v>74</v>
      </c>
      <c r="AQ465" s="49"/>
      <c r="AS465" s="49"/>
    </row>
    <row r="466" spans="1:45" s="4" customFormat="1" ht="15" x14ac:dyDescent="0.25">
      <c r="A466" s="63"/>
      <c r="B466" s="51"/>
      <c r="C466" s="543" t="s">
        <v>75</v>
      </c>
      <c r="D466" s="543"/>
      <c r="E466" s="543"/>
      <c r="F466" s="54"/>
      <c r="G466" s="55"/>
      <c r="H466" s="55"/>
      <c r="I466" s="55"/>
      <c r="J466" s="66"/>
      <c r="K466" s="55"/>
      <c r="L466" s="56">
        <v>279.79000000000002</v>
      </c>
      <c r="M466" s="55"/>
      <c r="N466" s="59">
        <v>12526.2</v>
      </c>
      <c r="AI466" s="40"/>
      <c r="AJ466" s="49"/>
      <c r="AK466" s="49"/>
      <c r="AO466" s="3" t="s">
        <v>75</v>
      </c>
      <c r="AQ466" s="49"/>
      <c r="AS466" s="49"/>
    </row>
    <row r="467" spans="1:45" s="4" customFormat="1" ht="34.5" x14ac:dyDescent="0.25">
      <c r="A467" s="63"/>
      <c r="B467" s="51" t="s">
        <v>420</v>
      </c>
      <c r="C467" s="543" t="s">
        <v>421</v>
      </c>
      <c r="D467" s="543"/>
      <c r="E467" s="543"/>
      <c r="F467" s="54" t="s">
        <v>78</v>
      </c>
      <c r="G467" s="61">
        <v>102</v>
      </c>
      <c r="H467" s="55"/>
      <c r="I467" s="61">
        <v>102</v>
      </c>
      <c r="J467" s="66"/>
      <c r="K467" s="55"/>
      <c r="L467" s="56">
        <v>285.39</v>
      </c>
      <c r="M467" s="55"/>
      <c r="N467" s="59">
        <v>12776.72</v>
      </c>
      <c r="AI467" s="40"/>
      <c r="AJ467" s="49"/>
      <c r="AK467" s="49"/>
      <c r="AO467" s="3" t="s">
        <v>421</v>
      </c>
      <c r="AQ467" s="49"/>
      <c r="AS467" s="49"/>
    </row>
    <row r="468" spans="1:45" s="4" customFormat="1" ht="45" x14ac:dyDescent="0.25">
      <c r="A468" s="63"/>
      <c r="B468" s="51" t="s">
        <v>422</v>
      </c>
      <c r="C468" s="543" t="s">
        <v>423</v>
      </c>
      <c r="D468" s="543"/>
      <c r="E468" s="543"/>
      <c r="F468" s="54" t="s">
        <v>78</v>
      </c>
      <c r="G468" s="61">
        <v>58</v>
      </c>
      <c r="H468" s="58">
        <v>0.85</v>
      </c>
      <c r="I468" s="64">
        <v>49.3</v>
      </c>
      <c r="J468" s="66"/>
      <c r="K468" s="55"/>
      <c r="L468" s="56">
        <v>137.94</v>
      </c>
      <c r="M468" s="55"/>
      <c r="N468" s="59">
        <v>6175.42</v>
      </c>
      <c r="AI468" s="40"/>
      <c r="AJ468" s="49"/>
      <c r="AK468" s="49"/>
      <c r="AO468" s="3" t="s">
        <v>423</v>
      </c>
      <c r="AQ468" s="49"/>
      <c r="AS468" s="49"/>
    </row>
    <row r="469" spans="1:45" s="4" customFormat="1" ht="15" x14ac:dyDescent="0.25">
      <c r="A469" s="72"/>
      <c r="B469" s="73"/>
      <c r="C469" s="542" t="s">
        <v>81</v>
      </c>
      <c r="D469" s="542"/>
      <c r="E469" s="542"/>
      <c r="F469" s="43"/>
      <c r="G469" s="44"/>
      <c r="H469" s="44"/>
      <c r="I469" s="44"/>
      <c r="J469" s="47"/>
      <c r="K469" s="44"/>
      <c r="L469" s="74">
        <v>976.51</v>
      </c>
      <c r="M469" s="69"/>
      <c r="N469" s="75">
        <v>33635.99</v>
      </c>
      <c r="AI469" s="40"/>
      <c r="AJ469" s="49"/>
      <c r="AK469" s="49"/>
      <c r="AQ469" s="49" t="s">
        <v>81</v>
      </c>
      <c r="AS469" s="49"/>
    </row>
    <row r="470" spans="1:45" s="4" customFormat="1" ht="34.5" x14ac:dyDescent="0.25">
      <c r="A470" s="41" t="s">
        <v>588</v>
      </c>
      <c r="B470" s="42" t="s">
        <v>1889</v>
      </c>
      <c r="C470" s="542" t="s">
        <v>1890</v>
      </c>
      <c r="D470" s="542"/>
      <c r="E470" s="542"/>
      <c r="F470" s="43" t="s">
        <v>191</v>
      </c>
      <c r="G470" s="44">
        <v>6.8269999999999997E-2</v>
      </c>
      <c r="H470" s="45">
        <v>1</v>
      </c>
      <c r="I470" s="93">
        <v>6.8269999999999997E-2</v>
      </c>
      <c r="J470" s="80">
        <v>6213.48</v>
      </c>
      <c r="K470" s="44"/>
      <c r="L470" s="74">
        <v>424.19</v>
      </c>
      <c r="M470" s="46">
        <v>8.16</v>
      </c>
      <c r="N470" s="75">
        <v>3461.39</v>
      </c>
      <c r="AI470" s="40"/>
      <c r="AJ470" s="49"/>
      <c r="AK470" s="49" t="s">
        <v>1890</v>
      </c>
      <c r="AQ470" s="49"/>
      <c r="AS470" s="49"/>
    </row>
    <row r="471" spans="1:45" s="4" customFormat="1" ht="15" x14ac:dyDescent="0.25">
      <c r="A471" s="67"/>
      <c r="B471" s="53"/>
      <c r="C471" s="543" t="s">
        <v>4077</v>
      </c>
      <c r="D471" s="543"/>
      <c r="E471" s="543"/>
      <c r="F471" s="543"/>
      <c r="G471" s="543"/>
      <c r="H471" s="543"/>
      <c r="I471" s="543"/>
      <c r="J471" s="543"/>
      <c r="K471" s="543"/>
      <c r="L471" s="543"/>
      <c r="M471" s="543"/>
      <c r="N471" s="544"/>
      <c r="AI471" s="40"/>
      <c r="AJ471" s="49"/>
      <c r="AK471" s="49"/>
      <c r="AL471" s="3" t="s">
        <v>4077</v>
      </c>
      <c r="AQ471" s="49"/>
      <c r="AS471" s="49"/>
    </row>
    <row r="472" spans="1:45" s="4" customFormat="1" ht="15" x14ac:dyDescent="0.25">
      <c r="A472" s="72"/>
      <c r="B472" s="73"/>
      <c r="C472" s="542" t="s">
        <v>81</v>
      </c>
      <c r="D472" s="542"/>
      <c r="E472" s="542"/>
      <c r="F472" s="43"/>
      <c r="G472" s="44"/>
      <c r="H472" s="44"/>
      <c r="I472" s="44"/>
      <c r="J472" s="47"/>
      <c r="K472" s="44"/>
      <c r="L472" s="74">
        <v>424.19</v>
      </c>
      <c r="M472" s="69"/>
      <c r="N472" s="75">
        <v>3461.39</v>
      </c>
      <c r="AI472" s="40"/>
      <c r="AJ472" s="49"/>
      <c r="AK472" s="49"/>
      <c r="AQ472" s="49" t="s">
        <v>81</v>
      </c>
      <c r="AS472" s="49"/>
    </row>
    <row r="473" spans="1:45" s="4" customFormat="1" ht="34.5" x14ac:dyDescent="0.25">
      <c r="A473" s="41" t="s">
        <v>596</v>
      </c>
      <c r="B473" s="42" t="s">
        <v>4034</v>
      </c>
      <c r="C473" s="542" t="s">
        <v>4035</v>
      </c>
      <c r="D473" s="542"/>
      <c r="E473" s="542"/>
      <c r="F473" s="43" t="s">
        <v>191</v>
      </c>
      <c r="G473" s="44">
        <v>0.248</v>
      </c>
      <c r="H473" s="45">
        <v>1</v>
      </c>
      <c r="I473" s="92">
        <v>0.248</v>
      </c>
      <c r="J473" s="80">
        <v>5584.58</v>
      </c>
      <c r="K473" s="44"/>
      <c r="L473" s="80">
        <v>1384.98</v>
      </c>
      <c r="M473" s="46">
        <v>8.16</v>
      </c>
      <c r="N473" s="75">
        <v>11301.44</v>
      </c>
      <c r="AI473" s="40"/>
      <c r="AJ473" s="49"/>
      <c r="AK473" s="49" t="s">
        <v>4035</v>
      </c>
      <c r="AQ473" s="49"/>
      <c r="AS473" s="49"/>
    </row>
    <row r="474" spans="1:45" s="4" customFormat="1" ht="15" x14ac:dyDescent="0.25">
      <c r="A474" s="67"/>
      <c r="B474" s="53"/>
      <c r="C474" s="543" t="s">
        <v>4078</v>
      </c>
      <c r="D474" s="543"/>
      <c r="E474" s="543"/>
      <c r="F474" s="543"/>
      <c r="G474" s="543"/>
      <c r="H474" s="543"/>
      <c r="I474" s="543"/>
      <c r="J474" s="543"/>
      <c r="K474" s="543"/>
      <c r="L474" s="543"/>
      <c r="M474" s="543"/>
      <c r="N474" s="544"/>
      <c r="AI474" s="40"/>
      <c r="AJ474" s="49"/>
      <c r="AK474" s="49"/>
      <c r="AL474" s="3" t="s">
        <v>4078</v>
      </c>
      <c r="AQ474" s="49"/>
      <c r="AS474" s="49"/>
    </row>
    <row r="475" spans="1:45" s="4" customFormat="1" ht="15" x14ac:dyDescent="0.25">
      <c r="A475" s="72"/>
      <c r="B475" s="73"/>
      <c r="C475" s="542" t="s">
        <v>81</v>
      </c>
      <c r="D475" s="542"/>
      <c r="E475" s="542"/>
      <c r="F475" s="43"/>
      <c r="G475" s="44"/>
      <c r="H475" s="44"/>
      <c r="I475" s="44"/>
      <c r="J475" s="47"/>
      <c r="K475" s="44"/>
      <c r="L475" s="80">
        <v>1384.98</v>
      </c>
      <c r="M475" s="69"/>
      <c r="N475" s="75">
        <v>11301.44</v>
      </c>
      <c r="AI475" s="40"/>
      <c r="AJ475" s="49"/>
      <c r="AK475" s="49"/>
      <c r="AQ475" s="49" t="s">
        <v>81</v>
      </c>
      <c r="AS475" s="49"/>
    </row>
    <row r="476" spans="1:45" s="4" customFormat="1" ht="34.5" x14ac:dyDescent="0.25">
      <c r="A476" s="41" t="s">
        <v>600</v>
      </c>
      <c r="B476" s="42" t="s">
        <v>3997</v>
      </c>
      <c r="C476" s="542" t="s">
        <v>3998</v>
      </c>
      <c r="D476" s="542"/>
      <c r="E476" s="542"/>
      <c r="F476" s="43" t="s">
        <v>86</v>
      </c>
      <c r="G476" s="44">
        <v>3.6539999999999999</v>
      </c>
      <c r="H476" s="45">
        <v>1</v>
      </c>
      <c r="I476" s="92">
        <v>3.6539999999999999</v>
      </c>
      <c r="J476" s="74">
        <v>745.24</v>
      </c>
      <c r="K476" s="44"/>
      <c r="L476" s="80">
        <v>2723.11</v>
      </c>
      <c r="M476" s="46">
        <v>8.16</v>
      </c>
      <c r="N476" s="75">
        <v>22220.58</v>
      </c>
      <c r="AI476" s="40"/>
      <c r="AJ476" s="49"/>
      <c r="AK476" s="49" t="s">
        <v>3998</v>
      </c>
      <c r="AQ476" s="49"/>
      <c r="AS476" s="49"/>
    </row>
    <row r="477" spans="1:45" s="4" customFormat="1" ht="15" x14ac:dyDescent="0.25">
      <c r="A477" s="72"/>
      <c r="B477" s="73"/>
      <c r="C477" s="542" t="s">
        <v>81</v>
      </c>
      <c r="D477" s="542"/>
      <c r="E477" s="542"/>
      <c r="F477" s="43"/>
      <c r="G477" s="44"/>
      <c r="H477" s="44"/>
      <c r="I477" s="44"/>
      <c r="J477" s="47"/>
      <c r="K477" s="44"/>
      <c r="L477" s="80">
        <v>2723.11</v>
      </c>
      <c r="M477" s="69"/>
      <c r="N477" s="75">
        <v>22220.58</v>
      </c>
      <c r="AI477" s="40"/>
      <c r="AJ477" s="49"/>
      <c r="AK477" s="49"/>
      <c r="AQ477" s="49" t="s">
        <v>81</v>
      </c>
      <c r="AS477" s="49"/>
    </row>
    <row r="478" spans="1:45" s="4" customFormat="1" ht="34.5" x14ac:dyDescent="0.25">
      <c r="A478" s="41" t="s">
        <v>604</v>
      </c>
      <c r="B478" s="42" t="s">
        <v>4040</v>
      </c>
      <c r="C478" s="542" t="s">
        <v>4041</v>
      </c>
      <c r="D478" s="542"/>
      <c r="E478" s="542"/>
      <c r="F478" s="43" t="s">
        <v>461</v>
      </c>
      <c r="G478" s="44">
        <v>3.5999999999999997E-2</v>
      </c>
      <c r="H478" s="45">
        <v>1</v>
      </c>
      <c r="I478" s="92">
        <v>3.5999999999999997E-2</v>
      </c>
      <c r="J478" s="47"/>
      <c r="K478" s="44"/>
      <c r="L478" s="47"/>
      <c r="M478" s="44"/>
      <c r="N478" s="48"/>
      <c r="AI478" s="40"/>
      <c r="AJ478" s="49"/>
      <c r="AK478" s="49" t="s">
        <v>4041</v>
      </c>
      <c r="AQ478" s="49"/>
      <c r="AS478" s="49"/>
    </row>
    <row r="479" spans="1:45" s="4" customFormat="1" ht="15" x14ac:dyDescent="0.25">
      <c r="A479" s="67"/>
      <c r="B479" s="53"/>
      <c r="C479" s="543" t="s">
        <v>4076</v>
      </c>
      <c r="D479" s="543"/>
      <c r="E479" s="543"/>
      <c r="F479" s="543"/>
      <c r="G479" s="543"/>
      <c r="H479" s="543"/>
      <c r="I479" s="543"/>
      <c r="J479" s="543"/>
      <c r="K479" s="543"/>
      <c r="L479" s="543"/>
      <c r="M479" s="543"/>
      <c r="N479" s="544"/>
      <c r="AI479" s="40"/>
      <c r="AJ479" s="49"/>
      <c r="AK479" s="49"/>
      <c r="AL479" s="3" t="s">
        <v>4076</v>
      </c>
      <c r="AQ479" s="49"/>
      <c r="AS479" s="49"/>
    </row>
    <row r="480" spans="1:45" s="4" customFormat="1" ht="23.25" x14ac:dyDescent="0.25">
      <c r="A480" s="50"/>
      <c r="B480" s="51" t="s">
        <v>117</v>
      </c>
      <c r="C480" s="545" t="s">
        <v>118</v>
      </c>
      <c r="D480" s="545"/>
      <c r="E480" s="545"/>
      <c r="F480" s="545"/>
      <c r="G480" s="545"/>
      <c r="H480" s="545"/>
      <c r="I480" s="545"/>
      <c r="J480" s="545"/>
      <c r="K480" s="545"/>
      <c r="L480" s="545"/>
      <c r="M480" s="545"/>
      <c r="N480" s="546"/>
      <c r="AI480" s="40"/>
      <c r="AJ480" s="49"/>
      <c r="AK480" s="49"/>
      <c r="AM480" s="3" t="s">
        <v>118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545" t="s">
        <v>63</v>
      </c>
      <c r="D481" s="545"/>
      <c r="E481" s="545"/>
      <c r="F481" s="545"/>
      <c r="G481" s="545"/>
      <c r="H481" s="545"/>
      <c r="I481" s="545"/>
      <c r="J481" s="545"/>
      <c r="K481" s="545"/>
      <c r="L481" s="545"/>
      <c r="M481" s="545"/>
      <c r="N481" s="546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543" t="s">
        <v>64</v>
      </c>
      <c r="D482" s="543"/>
      <c r="E482" s="543"/>
      <c r="F482" s="54"/>
      <c r="G482" s="55"/>
      <c r="H482" s="55"/>
      <c r="I482" s="55"/>
      <c r="J482" s="56">
        <v>527.04</v>
      </c>
      <c r="K482" s="65">
        <v>1.3225</v>
      </c>
      <c r="L482" s="56">
        <v>25.09</v>
      </c>
      <c r="M482" s="58">
        <v>44.77</v>
      </c>
      <c r="N482" s="59">
        <v>1123.28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543" t="s">
        <v>66</v>
      </c>
      <c r="D483" s="543"/>
      <c r="E483" s="543"/>
      <c r="F483" s="54"/>
      <c r="G483" s="55"/>
      <c r="H483" s="55"/>
      <c r="I483" s="55"/>
      <c r="J483" s="56">
        <v>24.96</v>
      </c>
      <c r="K483" s="65">
        <v>1.4375</v>
      </c>
      <c r="L483" s="56">
        <v>1.29</v>
      </c>
      <c r="M483" s="58">
        <v>13.24</v>
      </c>
      <c r="N483" s="60">
        <v>17.079999999999998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543" t="s">
        <v>68</v>
      </c>
      <c r="D484" s="543"/>
      <c r="E484" s="543"/>
      <c r="F484" s="54"/>
      <c r="G484" s="55"/>
      <c r="H484" s="55"/>
      <c r="I484" s="55"/>
      <c r="J484" s="56">
        <v>2.89</v>
      </c>
      <c r="K484" s="65">
        <v>1.4375</v>
      </c>
      <c r="L484" s="56">
        <v>0.15</v>
      </c>
      <c r="M484" s="58">
        <v>44.77</v>
      </c>
      <c r="N484" s="60">
        <v>6.72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543" t="s">
        <v>70</v>
      </c>
      <c r="D485" s="543"/>
      <c r="E485" s="543"/>
      <c r="F485" s="54"/>
      <c r="G485" s="55"/>
      <c r="H485" s="55"/>
      <c r="I485" s="55"/>
      <c r="J485" s="56">
        <v>300.95</v>
      </c>
      <c r="K485" s="55"/>
      <c r="L485" s="56">
        <v>10.83</v>
      </c>
      <c r="M485" s="58">
        <v>8.16</v>
      </c>
      <c r="N485" s="60">
        <v>88.37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543" t="s">
        <v>71</v>
      </c>
      <c r="D486" s="543"/>
      <c r="E486" s="543"/>
      <c r="F486" s="54" t="s">
        <v>72</v>
      </c>
      <c r="G486" s="61">
        <v>61</v>
      </c>
      <c r="H486" s="65">
        <v>1.3225</v>
      </c>
      <c r="I486" s="77">
        <v>2.90421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543" t="s">
        <v>73</v>
      </c>
      <c r="D487" s="543"/>
      <c r="E487" s="543"/>
      <c r="F487" s="54" t="s">
        <v>72</v>
      </c>
      <c r="G487" s="58">
        <v>0.28000000000000003</v>
      </c>
      <c r="H487" s="65">
        <v>1.4375</v>
      </c>
      <c r="I487" s="77">
        <v>1.4489999999999999E-2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547" t="s">
        <v>74</v>
      </c>
      <c r="D488" s="547"/>
      <c r="E488" s="547"/>
      <c r="F488" s="68"/>
      <c r="G488" s="69"/>
      <c r="H488" s="69"/>
      <c r="I488" s="69"/>
      <c r="J488" s="70">
        <v>852.95</v>
      </c>
      <c r="K488" s="69"/>
      <c r="L488" s="70">
        <v>37.21</v>
      </c>
      <c r="M488" s="69"/>
      <c r="N488" s="71">
        <v>1228.73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543" t="s">
        <v>75</v>
      </c>
      <c r="D489" s="543"/>
      <c r="E489" s="543"/>
      <c r="F489" s="54"/>
      <c r="G489" s="55"/>
      <c r="H489" s="55"/>
      <c r="I489" s="55"/>
      <c r="J489" s="66"/>
      <c r="K489" s="55"/>
      <c r="L489" s="56">
        <v>25.24</v>
      </c>
      <c r="M489" s="55"/>
      <c r="N489" s="59">
        <v>1130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34.5" x14ac:dyDescent="0.25">
      <c r="A490" s="63"/>
      <c r="B490" s="51" t="s">
        <v>420</v>
      </c>
      <c r="C490" s="543" t="s">
        <v>421</v>
      </c>
      <c r="D490" s="543"/>
      <c r="E490" s="543"/>
      <c r="F490" s="54" t="s">
        <v>78</v>
      </c>
      <c r="G490" s="61">
        <v>102</v>
      </c>
      <c r="H490" s="55"/>
      <c r="I490" s="61">
        <v>102</v>
      </c>
      <c r="J490" s="66"/>
      <c r="K490" s="55"/>
      <c r="L490" s="56">
        <v>25.74</v>
      </c>
      <c r="M490" s="55"/>
      <c r="N490" s="59">
        <v>1152.5999999999999</v>
      </c>
      <c r="AI490" s="40"/>
      <c r="AJ490" s="49"/>
      <c r="AK490" s="49"/>
      <c r="AO490" s="3" t="s">
        <v>421</v>
      </c>
      <c r="AQ490" s="49"/>
      <c r="AS490" s="49"/>
    </row>
    <row r="491" spans="1:45" s="4" customFormat="1" ht="45" x14ac:dyDescent="0.25">
      <c r="A491" s="63"/>
      <c r="B491" s="51" t="s">
        <v>422</v>
      </c>
      <c r="C491" s="543" t="s">
        <v>423</v>
      </c>
      <c r="D491" s="543"/>
      <c r="E491" s="543"/>
      <c r="F491" s="54" t="s">
        <v>78</v>
      </c>
      <c r="G491" s="61">
        <v>58</v>
      </c>
      <c r="H491" s="58">
        <v>0.85</v>
      </c>
      <c r="I491" s="64">
        <v>49.3</v>
      </c>
      <c r="J491" s="66"/>
      <c r="K491" s="55"/>
      <c r="L491" s="56">
        <v>12.44</v>
      </c>
      <c r="M491" s="55"/>
      <c r="N491" s="60">
        <v>557.09</v>
      </c>
      <c r="AI491" s="40"/>
      <c r="AJ491" s="49"/>
      <c r="AK491" s="49"/>
      <c r="AO491" s="3" t="s">
        <v>423</v>
      </c>
      <c r="AQ491" s="49"/>
      <c r="AS491" s="49"/>
    </row>
    <row r="492" spans="1:45" s="4" customFormat="1" ht="15" x14ac:dyDescent="0.25">
      <c r="A492" s="72"/>
      <c r="B492" s="73"/>
      <c r="C492" s="542" t="s">
        <v>81</v>
      </c>
      <c r="D492" s="542"/>
      <c r="E492" s="542"/>
      <c r="F492" s="43"/>
      <c r="G492" s="44"/>
      <c r="H492" s="44"/>
      <c r="I492" s="44"/>
      <c r="J492" s="47"/>
      <c r="K492" s="44"/>
      <c r="L492" s="74">
        <v>75.39</v>
      </c>
      <c r="M492" s="69"/>
      <c r="N492" s="75">
        <v>2938.42</v>
      </c>
      <c r="AI492" s="40"/>
      <c r="AJ492" s="49"/>
      <c r="AK492" s="49"/>
      <c r="AQ492" s="49" t="s">
        <v>81</v>
      </c>
      <c r="AS492" s="49"/>
    </row>
    <row r="493" spans="1:45" s="4" customFormat="1" ht="34.5" x14ac:dyDescent="0.25">
      <c r="A493" s="41" t="s">
        <v>1130</v>
      </c>
      <c r="B493" s="42" t="s">
        <v>4079</v>
      </c>
      <c r="C493" s="542" t="s">
        <v>4080</v>
      </c>
      <c r="D493" s="542"/>
      <c r="E493" s="542"/>
      <c r="F493" s="43" t="s">
        <v>191</v>
      </c>
      <c r="G493" s="44">
        <v>0.25700000000000001</v>
      </c>
      <c r="H493" s="45">
        <v>1</v>
      </c>
      <c r="I493" s="92">
        <v>0.25700000000000001</v>
      </c>
      <c r="J493" s="47"/>
      <c r="K493" s="44"/>
      <c r="L493" s="47"/>
      <c r="M493" s="44"/>
      <c r="N493" s="48"/>
      <c r="AI493" s="40"/>
      <c r="AJ493" s="49"/>
      <c r="AK493" s="49" t="s">
        <v>4080</v>
      </c>
      <c r="AQ493" s="49"/>
      <c r="AS493" s="49"/>
    </row>
    <row r="494" spans="1:45" s="4" customFormat="1" ht="15" x14ac:dyDescent="0.25">
      <c r="A494" s="67"/>
      <c r="B494" s="53"/>
      <c r="C494" s="543" t="s">
        <v>4081</v>
      </c>
      <c r="D494" s="543"/>
      <c r="E494" s="543"/>
      <c r="F494" s="543"/>
      <c r="G494" s="543"/>
      <c r="H494" s="543"/>
      <c r="I494" s="543"/>
      <c r="J494" s="543"/>
      <c r="K494" s="543"/>
      <c r="L494" s="543"/>
      <c r="M494" s="543"/>
      <c r="N494" s="544"/>
      <c r="AI494" s="40"/>
      <c r="AJ494" s="49"/>
      <c r="AK494" s="49"/>
      <c r="AL494" s="3" t="s">
        <v>4081</v>
      </c>
      <c r="AQ494" s="49"/>
      <c r="AS494" s="49"/>
    </row>
    <row r="495" spans="1:45" s="4" customFormat="1" ht="23.25" x14ac:dyDescent="0.25">
      <c r="A495" s="50"/>
      <c r="B495" s="51" t="s">
        <v>117</v>
      </c>
      <c r="C495" s="545" t="s">
        <v>118</v>
      </c>
      <c r="D495" s="545"/>
      <c r="E495" s="545"/>
      <c r="F495" s="545"/>
      <c r="G495" s="545"/>
      <c r="H495" s="545"/>
      <c r="I495" s="545"/>
      <c r="J495" s="545"/>
      <c r="K495" s="545"/>
      <c r="L495" s="545"/>
      <c r="M495" s="545"/>
      <c r="N495" s="546"/>
      <c r="AI495" s="40"/>
      <c r="AJ495" s="49"/>
      <c r="AK495" s="49"/>
      <c r="AM495" s="3" t="s">
        <v>118</v>
      </c>
      <c r="AQ495" s="49"/>
      <c r="AS495" s="49"/>
    </row>
    <row r="496" spans="1:45" s="4" customFormat="1" ht="68.25" x14ac:dyDescent="0.25">
      <c r="A496" s="50"/>
      <c r="B496" s="51" t="s">
        <v>62</v>
      </c>
      <c r="C496" s="545" t="s">
        <v>63</v>
      </c>
      <c r="D496" s="545"/>
      <c r="E496" s="545"/>
      <c r="F496" s="545"/>
      <c r="G496" s="545"/>
      <c r="H496" s="545"/>
      <c r="I496" s="545"/>
      <c r="J496" s="545"/>
      <c r="K496" s="545"/>
      <c r="L496" s="545"/>
      <c r="M496" s="545"/>
      <c r="N496" s="546"/>
      <c r="AI496" s="40"/>
      <c r="AJ496" s="49"/>
      <c r="AK496" s="49"/>
      <c r="AM496" s="3" t="s">
        <v>63</v>
      </c>
      <c r="AQ496" s="49"/>
      <c r="AS496" s="49"/>
    </row>
    <row r="497" spans="1:45" s="4" customFormat="1" ht="15" x14ac:dyDescent="0.25">
      <c r="A497" s="52"/>
      <c r="B497" s="51" t="s">
        <v>56</v>
      </c>
      <c r="C497" s="543" t="s">
        <v>64</v>
      </c>
      <c r="D497" s="543"/>
      <c r="E497" s="543"/>
      <c r="F497" s="54"/>
      <c r="G497" s="55"/>
      <c r="H497" s="55"/>
      <c r="I497" s="55"/>
      <c r="J497" s="56">
        <v>300.22000000000003</v>
      </c>
      <c r="K497" s="65">
        <v>1.3225</v>
      </c>
      <c r="L497" s="56">
        <v>102.04</v>
      </c>
      <c r="M497" s="58">
        <v>44.77</v>
      </c>
      <c r="N497" s="59">
        <v>4568.33</v>
      </c>
      <c r="AI497" s="40"/>
      <c r="AJ497" s="49"/>
      <c r="AK497" s="49"/>
      <c r="AN497" s="3" t="s">
        <v>64</v>
      </c>
      <c r="AQ497" s="49"/>
      <c r="AS497" s="49"/>
    </row>
    <row r="498" spans="1:45" s="4" customFormat="1" ht="15" x14ac:dyDescent="0.25">
      <c r="A498" s="52"/>
      <c r="B498" s="51" t="s">
        <v>65</v>
      </c>
      <c r="C498" s="543" t="s">
        <v>66</v>
      </c>
      <c r="D498" s="543"/>
      <c r="E498" s="543"/>
      <c r="F498" s="54"/>
      <c r="G498" s="55"/>
      <c r="H498" s="55"/>
      <c r="I498" s="55"/>
      <c r="J498" s="56">
        <v>70.540000000000006</v>
      </c>
      <c r="K498" s="65">
        <v>1.4375</v>
      </c>
      <c r="L498" s="56">
        <v>26.06</v>
      </c>
      <c r="M498" s="58">
        <v>13.24</v>
      </c>
      <c r="N498" s="60">
        <v>345.03</v>
      </c>
      <c r="AI498" s="40"/>
      <c r="AJ498" s="49"/>
      <c r="AK498" s="49"/>
      <c r="AN498" s="3" t="s">
        <v>66</v>
      </c>
      <c r="AQ498" s="49"/>
      <c r="AS498" s="49"/>
    </row>
    <row r="499" spans="1:45" s="4" customFormat="1" ht="15" x14ac:dyDescent="0.25">
      <c r="A499" s="52"/>
      <c r="B499" s="51" t="s">
        <v>67</v>
      </c>
      <c r="C499" s="543" t="s">
        <v>68</v>
      </c>
      <c r="D499" s="543"/>
      <c r="E499" s="543"/>
      <c r="F499" s="54"/>
      <c r="G499" s="55"/>
      <c r="H499" s="55"/>
      <c r="I499" s="55"/>
      <c r="J499" s="56">
        <v>7.78</v>
      </c>
      <c r="K499" s="65">
        <v>1.4375</v>
      </c>
      <c r="L499" s="56">
        <v>2.87</v>
      </c>
      <c r="M499" s="58">
        <v>44.77</v>
      </c>
      <c r="N499" s="60">
        <v>128.49</v>
      </c>
      <c r="AI499" s="40"/>
      <c r="AJ499" s="49"/>
      <c r="AK499" s="49"/>
      <c r="AN499" s="3" t="s">
        <v>68</v>
      </c>
      <c r="AQ499" s="49"/>
      <c r="AS499" s="49"/>
    </row>
    <row r="500" spans="1:45" s="4" customFormat="1" ht="15" x14ac:dyDescent="0.25">
      <c r="A500" s="52"/>
      <c r="B500" s="51" t="s">
        <v>69</v>
      </c>
      <c r="C500" s="543" t="s">
        <v>70</v>
      </c>
      <c r="D500" s="543"/>
      <c r="E500" s="543"/>
      <c r="F500" s="54"/>
      <c r="G500" s="55"/>
      <c r="H500" s="55"/>
      <c r="I500" s="55"/>
      <c r="J500" s="76">
        <v>10124.09</v>
      </c>
      <c r="K500" s="55"/>
      <c r="L500" s="76">
        <v>2601.89</v>
      </c>
      <c r="M500" s="58">
        <v>8.16</v>
      </c>
      <c r="N500" s="59">
        <v>21231.42</v>
      </c>
      <c r="AI500" s="40"/>
      <c r="AJ500" s="49"/>
      <c r="AK500" s="49"/>
      <c r="AN500" s="3" t="s">
        <v>70</v>
      </c>
      <c r="AQ500" s="49"/>
      <c r="AS500" s="49"/>
    </row>
    <row r="501" spans="1:45" s="4" customFormat="1" ht="15" x14ac:dyDescent="0.25">
      <c r="A501" s="63"/>
      <c r="B501" s="51"/>
      <c r="C501" s="543" t="s">
        <v>71</v>
      </c>
      <c r="D501" s="543"/>
      <c r="E501" s="543"/>
      <c r="F501" s="54" t="s">
        <v>72</v>
      </c>
      <c r="G501" s="64">
        <v>33.1</v>
      </c>
      <c r="H501" s="65">
        <v>1.3225</v>
      </c>
      <c r="I501" s="94">
        <v>11.2501108</v>
      </c>
      <c r="J501" s="66"/>
      <c r="K501" s="55"/>
      <c r="L501" s="66"/>
      <c r="M501" s="55"/>
      <c r="N501" s="62"/>
      <c r="AI501" s="40"/>
      <c r="AJ501" s="49"/>
      <c r="AK501" s="49"/>
      <c r="AO501" s="3" t="s">
        <v>71</v>
      </c>
      <c r="AQ501" s="49"/>
      <c r="AS501" s="49"/>
    </row>
    <row r="502" spans="1:45" s="4" customFormat="1" ht="15" x14ac:dyDescent="0.25">
      <c r="A502" s="63"/>
      <c r="B502" s="51"/>
      <c r="C502" s="543" t="s">
        <v>73</v>
      </c>
      <c r="D502" s="543"/>
      <c r="E502" s="543"/>
      <c r="F502" s="54" t="s">
        <v>72</v>
      </c>
      <c r="G502" s="58">
        <v>0.61</v>
      </c>
      <c r="H502" s="65">
        <v>1.4375</v>
      </c>
      <c r="I502" s="94">
        <v>0.2253569</v>
      </c>
      <c r="J502" s="66"/>
      <c r="K502" s="55"/>
      <c r="L502" s="66"/>
      <c r="M502" s="55"/>
      <c r="N502" s="62"/>
      <c r="AI502" s="40"/>
      <c r="AJ502" s="49"/>
      <c r="AK502" s="49"/>
      <c r="AO502" s="3" t="s">
        <v>73</v>
      </c>
      <c r="AQ502" s="49"/>
      <c r="AS502" s="49"/>
    </row>
    <row r="503" spans="1:45" s="4" customFormat="1" ht="15" x14ac:dyDescent="0.25">
      <c r="A503" s="67"/>
      <c r="B503" s="51"/>
      <c r="C503" s="547" t="s">
        <v>74</v>
      </c>
      <c r="D503" s="547"/>
      <c r="E503" s="547"/>
      <c r="F503" s="68"/>
      <c r="G503" s="69"/>
      <c r="H503" s="69"/>
      <c r="I503" s="69"/>
      <c r="J503" s="79">
        <v>10494.85</v>
      </c>
      <c r="K503" s="69"/>
      <c r="L503" s="79">
        <v>2729.99</v>
      </c>
      <c r="M503" s="69"/>
      <c r="N503" s="71">
        <v>26144.78</v>
      </c>
      <c r="AI503" s="40"/>
      <c r="AJ503" s="49"/>
      <c r="AK503" s="49"/>
      <c r="AP503" s="3" t="s">
        <v>74</v>
      </c>
      <c r="AQ503" s="49"/>
      <c r="AS503" s="49"/>
    </row>
    <row r="504" spans="1:45" s="4" customFormat="1" ht="15" x14ac:dyDescent="0.25">
      <c r="A504" s="63"/>
      <c r="B504" s="51"/>
      <c r="C504" s="543" t="s">
        <v>75</v>
      </c>
      <c r="D504" s="543"/>
      <c r="E504" s="543"/>
      <c r="F504" s="54"/>
      <c r="G504" s="55"/>
      <c r="H504" s="55"/>
      <c r="I504" s="55"/>
      <c r="J504" s="66"/>
      <c r="K504" s="55"/>
      <c r="L504" s="56">
        <v>104.91</v>
      </c>
      <c r="M504" s="55"/>
      <c r="N504" s="59">
        <v>4696.82</v>
      </c>
      <c r="AI504" s="40"/>
      <c r="AJ504" s="49"/>
      <c r="AK504" s="49"/>
      <c r="AO504" s="3" t="s">
        <v>75</v>
      </c>
      <c r="AQ504" s="49"/>
      <c r="AS504" s="49"/>
    </row>
    <row r="505" spans="1:45" s="4" customFormat="1" ht="34.5" x14ac:dyDescent="0.25">
      <c r="A505" s="63"/>
      <c r="B505" s="51" t="s">
        <v>420</v>
      </c>
      <c r="C505" s="543" t="s">
        <v>421</v>
      </c>
      <c r="D505" s="543"/>
      <c r="E505" s="543"/>
      <c r="F505" s="54" t="s">
        <v>78</v>
      </c>
      <c r="G505" s="61">
        <v>102</v>
      </c>
      <c r="H505" s="55"/>
      <c r="I505" s="61">
        <v>102</v>
      </c>
      <c r="J505" s="66"/>
      <c r="K505" s="55"/>
      <c r="L505" s="56">
        <v>107.01</v>
      </c>
      <c r="M505" s="55"/>
      <c r="N505" s="59">
        <v>4790.76</v>
      </c>
      <c r="AI505" s="40"/>
      <c r="AJ505" s="49"/>
      <c r="AK505" s="49"/>
      <c r="AO505" s="3" t="s">
        <v>421</v>
      </c>
      <c r="AQ505" s="49"/>
      <c r="AS505" s="49"/>
    </row>
    <row r="506" spans="1:45" s="4" customFormat="1" ht="45" x14ac:dyDescent="0.25">
      <c r="A506" s="63"/>
      <c r="B506" s="51" t="s">
        <v>422</v>
      </c>
      <c r="C506" s="543" t="s">
        <v>423</v>
      </c>
      <c r="D506" s="543"/>
      <c r="E506" s="543"/>
      <c r="F506" s="54" t="s">
        <v>78</v>
      </c>
      <c r="G506" s="61">
        <v>58</v>
      </c>
      <c r="H506" s="58">
        <v>0.85</v>
      </c>
      <c r="I506" s="64">
        <v>49.3</v>
      </c>
      <c r="J506" s="66"/>
      <c r="K506" s="55"/>
      <c r="L506" s="56">
        <v>51.72</v>
      </c>
      <c r="M506" s="55"/>
      <c r="N506" s="59">
        <v>2315.5300000000002</v>
      </c>
      <c r="AI506" s="40"/>
      <c r="AJ506" s="49"/>
      <c r="AK506" s="49"/>
      <c r="AO506" s="3" t="s">
        <v>423</v>
      </c>
      <c r="AQ506" s="49"/>
      <c r="AS506" s="49"/>
    </row>
    <row r="507" spans="1:45" s="4" customFormat="1" ht="15" x14ac:dyDescent="0.25">
      <c r="A507" s="72"/>
      <c r="B507" s="73"/>
      <c r="C507" s="542" t="s">
        <v>81</v>
      </c>
      <c r="D507" s="542"/>
      <c r="E507" s="542"/>
      <c r="F507" s="43"/>
      <c r="G507" s="44"/>
      <c r="H507" s="44"/>
      <c r="I507" s="44"/>
      <c r="J507" s="47"/>
      <c r="K507" s="44"/>
      <c r="L507" s="80">
        <v>2888.72</v>
      </c>
      <c r="M507" s="69"/>
      <c r="N507" s="75">
        <v>33251.07</v>
      </c>
      <c r="AI507" s="40"/>
      <c r="AJ507" s="49"/>
      <c r="AK507" s="49"/>
      <c r="AQ507" s="49" t="s">
        <v>81</v>
      </c>
      <c r="AS507" s="49"/>
    </row>
    <row r="508" spans="1:45" s="4" customFormat="1" ht="23.25" x14ac:dyDescent="0.25">
      <c r="A508" s="41" t="s">
        <v>1134</v>
      </c>
      <c r="B508" s="42" t="s">
        <v>4082</v>
      </c>
      <c r="C508" s="542" t="s">
        <v>4046</v>
      </c>
      <c r="D508" s="542"/>
      <c r="E508" s="542"/>
      <c r="F508" s="43" t="s">
        <v>191</v>
      </c>
      <c r="G508" s="44">
        <v>-0.25700000000000001</v>
      </c>
      <c r="H508" s="45">
        <v>1</v>
      </c>
      <c r="I508" s="92">
        <v>-0.25700000000000001</v>
      </c>
      <c r="J508" s="80">
        <v>10100</v>
      </c>
      <c r="K508" s="125">
        <v>2.6693999999999999E-2</v>
      </c>
      <c r="L508" s="74">
        <v>-69.290000000000006</v>
      </c>
      <c r="M508" s="46">
        <v>8.16</v>
      </c>
      <c r="N508" s="82">
        <v>-565.41</v>
      </c>
      <c r="AI508" s="40"/>
      <c r="AJ508" s="49"/>
      <c r="AK508" s="49" t="s">
        <v>4046</v>
      </c>
      <c r="AQ508" s="49"/>
      <c r="AS508" s="49"/>
    </row>
    <row r="509" spans="1:45" s="4" customFormat="1" ht="15" x14ac:dyDescent="0.25">
      <c r="A509" s="50"/>
      <c r="B509" s="51"/>
      <c r="C509" s="545" t="s">
        <v>4083</v>
      </c>
      <c r="D509" s="545"/>
      <c r="E509" s="545"/>
      <c r="F509" s="545"/>
      <c r="G509" s="545"/>
      <c r="H509" s="545"/>
      <c r="I509" s="545"/>
      <c r="J509" s="545"/>
      <c r="K509" s="545"/>
      <c r="L509" s="545"/>
      <c r="M509" s="545"/>
      <c r="N509" s="546"/>
      <c r="AI509" s="40"/>
      <c r="AJ509" s="49"/>
      <c r="AK509" s="49"/>
      <c r="AM509" s="3" t="s">
        <v>4083</v>
      </c>
      <c r="AQ509" s="49"/>
      <c r="AS509" s="49"/>
    </row>
    <row r="510" spans="1:45" s="4" customFormat="1" ht="15" x14ac:dyDescent="0.25">
      <c r="A510" s="50"/>
      <c r="B510" s="51"/>
      <c r="C510" s="545" t="s">
        <v>4084</v>
      </c>
      <c r="D510" s="545"/>
      <c r="E510" s="545"/>
      <c r="F510" s="545"/>
      <c r="G510" s="545"/>
      <c r="H510" s="545"/>
      <c r="I510" s="545"/>
      <c r="J510" s="545"/>
      <c r="K510" s="545"/>
      <c r="L510" s="545"/>
      <c r="M510" s="545"/>
      <c r="N510" s="546"/>
      <c r="AI510" s="40"/>
      <c r="AJ510" s="49"/>
      <c r="AK510" s="49"/>
      <c r="AM510" s="3" t="s">
        <v>4084</v>
      </c>
      <c r="AQ510" s="49"/>
      <c r="AS510" s="49"/>
    </row>
    <row r="511" spans="1:45" s="4" customFormat="1" ht="15" x14ac:dyDescent="0.25">
      <c r="A511" s="72"/>
      <c r="B511" s="73"/>
      <c r="C511" s="542" t="s">
        <v>81</v>
      </c>
      <c r="D511" s="542"/>
      <c r="E511" s="542"/>
      <c r="F511" s="43"/>
      <c r="G511" s="44"/>
      <c r="H511" s="44"/>
      <c r="I511" s="44"/>
      <c r="J511" s="47"/>
      <c r="K511" s="44"/>
      <c r="L511" s="74">
        <v>-69.290000000000006</v>
      </c>
      <c r="M511" s="69"/>
      <c r="N511" s="82">
        <v>-565.41</v>
      </c>
      <c r="AI511" s="40"/>
      <c r="AJ511" s="49"/>
      <c r="AK511" s="49"/>
      <c r="AQ511" s="49" t="s">
        <v>81</v>
      </c>
      <c r="AS511" s="49"/>
    </row>
    <row r="512" spans="1:45" s="4" customFormat="1" ht="79.5" x14ac:dyDescent="0.25">
      <c r="A512" s="41" t="s">
        <v>1142</v>
      </c>
      <c r="B512" s="42" t="s">
        <v>4085</v>
      </c>
      <c r="C512" s="542" t="s">
        <v>4086</v>
      </c>
      <c r="D512" s="542"/>
      <c r="E512" s="542"/>
      <c r="F512" s="43" t="s">
        <v>191</v>
      </c>
      <c r="G512" s="44">
        <v>0.25700000000000001</v>
      </c>
      <c r="H512" s="45">
        <v>1</v>
      </c>
      <c r="I512" s="92">
        <v>0.25700000000000001</v>
      </c>
      <c r="J512" s="47"/>
      <c r="K512" s="44"/>
      <c r="L512" s="47"/>
      <c r="M512" s="44"/>
      <c r="N512" s="48"/>
      <c r="AI512" s="40"/>
      <c r="AJ512" s="49"/>
      <c r="AK512" s="49" t="s">
        <v>4086</v>
      </c>
      <c r="AQ512" s="49"/>
      <c r="AS512" s="49"/>
    </row>
    <row r="513" spans="1:45" s="4" customFormat="1" ht="15" x14ac:dyDescent="0.25">
      <c r="A513" s="67"/>
      <c r="B513" s="53"/>
      <c r="C513" s="543" t="s">
        <v>4081</v>
      </c>
      <c r="D513" s="543"/>
      <c r="E513" s="543"/>
      <c r="F513" s="543"/>
      <c r="G513" s="543"/>
      <c r="H513" s="543"/>
      <c r="I513" s="543"/>
      <c r="J513" s="543"/>
      <c r="K513" s="543"/>
      <c r="L513" s="543"/>
      <c r="M513" s="543"/>
      <c r="N513" s="544"/>
      <c r="AI513" s="40"/>
      <c r="AJ513" s="49"/>
      <c r="AK513" s="49"/>
      <c r="AL513" s="3" t="s">
        <v>4081</v>
      </c>
      <c r="AQ513" s="49"/>
      <c r="AS513" s="49"/>
    </row>
    <row r="514" spans="1:45" s="4" customFormat="1" ht="23.25" x14ac:dyDescent="0.25">
      <c r="A514" s="50"/>
      <c r="B514" s="51" t="s">
        <v>117</v>
      </c>
      <c r="C514" s="545" t="s">
        <v>118</v>
      </c>
      <c r="D514" s="545"/>
      <c r="E514" s="545"/>
      <c r="F514" s="545"/>
      <c r="G514" s="545"/>
      <c r="H514" s="545"/>
      <c r="I514" s="545"/>
      <c r="J514" s="545"/>
      <c r="K514" s="545"/>
      <c r="L514" s="545"/>
      <c r="M514" s="545"/>
      <c r="N514" s="546"/>
      <c r="AI514" s="40"/>
      <c r="AJ514" s="49"/>
      <c r="AK514" s="49"/>
      <c r="AM514" s="3" t="s">
        <v>118</v>
      </c>
      <c r="AQ514" s="49"/>
      <c r="AS514" s="49"/>
    </row>
    <row r="515" spans="1:45" s="4" customFormat="1" ht="68.25" x14ac:dyDescent="0.25">
      <c r="A515" s="50"/>
      <c r="B515" s="51" t="s">
        <v>62</v>
      </c>
      <c r="C515" s="545" t="s">
        <v>63</v>
      </c>
      <c r="D515" s="545"/>
      <c r="E515" s="545"/>
      <c r="F515" s="545"/>
      <c r="G515" s="545"/>
      <c r="H515" s="545"/>
      <c r="I515" s="545"/>
      <c r="J515" s="545"/>
      <c r="K515" s="545"/>
      <c r="L515" s="545"/>
      <c r="M515" s="545"/>
      <c r="N515" s="546"/>
      <c r="AI515" s="40"/>
      <c r="AJ515" s="49"/>
      <c r="AK515" s="49"/>
      <c r="AM515" s="3" t="s">
        <v>63</v>
      </c>
      <c r="AQ515" s="49"/>
      <c r="AS515" s="49"/>
    </row>
    <row r="516" spans="1:45" s="4" customFormat="1" ht="15" x14ac:dyDescent="0.25">
      <c r="A516" s="52"/>
      <c r="B516" s="51" t="s">
        <v>56</v>
      </c>
      <c r="C516" s="543" t="s">
        <v>64</v>
      </c>
      <c r="D516" s="543"/>
      <c r="E516" s="543"/>
      <c r="F516" s="54"/>
      <c r="G516" s="55"/>
      <c r="H516" s="55"/>
      <c r="I516" s="55"/>
      <c r="J516" s="76">
        <v>1799.85</v>
      </c>
      <c r="K516" s="65">
        <v>1.3225</v>
      </c>
      <c r="L516" s="56">
        <v>611.74</v>
      </c>
      <c r="M516" s="58">
        <v>44.77</v>
      </c>
      <c r="N516" s="59">
        <v>27387.599999999999</v>
      </c>
      <c r="AI516" s="40"/>
      <c r="AJ516" s="49"/>
      <c r="AK516" s="49"/>
      <c r="AN516" s="3" t="s">
        <v>64</v>
      </c>
      <c r="AQ516" s="49"/>
      <c r="AS516" s="49"/>
    </row>
    <row r="517" spans="1:45" s="4" customFormat="1" ht="15" x14ac:dyDescent="0.25">
      <c r="A517" s="52"/>
      <c r="B517" s="51" t="s">
        <v>65</v>
      </c>
      <c r="C517" s="543" t="s">
        <v>66</v>
      </c>
      <c r="D517" s="543"/>
      <c r="E517" s="543"/>
      <c r="F517" s="54"/>
      <c r="G517" s="55"/>
      <c r="H517" s="55"/>
      <c r="I517" s="55"/>
      <c r="J517" s="56">
        <v>231.77</v>
      </c>
      <c r="K517" s="65">
        <v>1.4375</v>
      </c>
      <c r="L517" s="56">
        <v>85.62</v>
      </c>
      <c r="M517" s="58">
        <v>13.24</v>
      </c>
      <c r="N517" s="59">
        <v>1133.6099999999999</v>
      </c>
      <c r="AI517" s="40"/>
      <c r="AJ517" s="49"/>
      <c r="AK517" s="49"/>
      <c r="AN517" s="3" t="s">
        <v>66</v>
      </c>
      <c r="AQ517" s="49"/>
      <c r="AS517" s="49"/>
    </row>
    <row r="518" spans="1:45" s="4" customFormat="1" ht="15" x14ac:dyDescent="0.25">
      <c r="A518" s="52"/>
      <c r="B518" s="51" t="s">
        <v>67</v>
      </c>
      <c r="C518" s="543" t="s">
        <v>68</v>
      </c>
      <c r="D518" s="543"/>
      <c r="E518" s="543"/>
      <c r="F518" s="54"/>
      <c r="G518" s="55"/>
      <c r="H518" s="55"/>
      <c r="I518" s="55"/>
      <c r="J518" s="56">
        <v>27.58</v>
      </c>
      <c r="K518" s="65">
        <v>1.4375</v>
      </c>
      <c r="L518" s="56">
        <v>10.19</v>
      </c>
      <c r="M518" s="58">
        <v>44.77</v>
      </c>
      <c r="N518" s="60">
        <v>456.21</v>
      </c>
      <c r="AI518" s="40"/>
      <c r="AJ518" s="49"/>
      <c r="AK518" s="49"/>
      <c r="AN518" s="3" t="s">
        <v>68</v>
      </c>
      <c r="AQ518" s="49"/>
      <c r="AS518" s="49"/>
    </row>
    <row r="519" spans="1:45" s="4" customFormat="1" ht="15" x14ac:dyDescent="0.25">
      <c r="A519" s="63"/>
      <c r="B519" s="51"/>
      <c r="C519" s="543" t="s">
        <v>71</v>
      </c>
      <c r="D519" s="543"/>
      <c r="E519" s="543"/>
      <c r="F519" s="54" t="s">
        <v>72</v>
      </c>
      <c r="G519" s="58">
        <v>198.44</v>
      </c>
      <c r="H519" s="65">
        <v>1.3225</v>
      </c>
      <c r="I519" s="94">
        <v>67.446283300000005</v>
      </c>
      <c r="J519" s="66"/>
      <c r="K519" s="55"/>
      <c r="L519" s="66"/>
      <c r="M519" s="55"/>
      <c r="N519" s="62"/>
      <c r="AI519" s="40"/>
      <c r="AJ519" s="49"/>
      <c r="AK519" s="49"/>
      <c r="AO519" s="3" t="s">
        <v>71</v>
      </c>
      <c r="AQ519" s="49"/>
      <c r="AS519" s="49"/>
    </row>
    <row r="520" spans="1:45" s="4" customFormat="1" ht="15" x14ac:dyDescent="0.25">
      <c r="A520" s="63"/>
      <c r="B520" s="51"/>
      <c r="C520" s="543" t="s">
        <v>73</v>
      </c>
      <c r="D520" s="543"/>
      <c r="E520" s="543"/>
      <c r="F520" s="54" t="s">
        <v>72</v>
      </c>
      <c r="G520" s="58">
        <v>2.06</v>
      </c>
      <c r="H520" s="65">
        <v>1.4375</v>
      </c>
      <c r="I520" s="94">
        <v>0.76104130000000003</v>
      </c>
      <c r="J520" s="66"/>
      <c r="K520" s="55"/>
      <c r="L520" s="66"/>
      <c r="M520" s="55"/>
      <c r="N520" s="62"/>
      <c r="AI520" s="40"/>
      <c r="AJ520" s="49"/>
      <c r="AK520" s="49"/>
      <c r="AO520" s="3" t="s">
        <v>73</v>
      </c>
      <c r="AQ520" s="49"/>
      <c r="AS520" s="49"/>
    </row>
    <row r="521" spans="1:45" s="4" customFormat="1" ht="15" x14ac:dyDescent="0.25">
      <c r="A521" s="67"/>
      <c r="B521" s="51"/>
      <c r="C521" s="547" t="s">
        <v>74</v>
      </c>
      <c r="D521" s="547"/>
      <c r="E521" s="547"/>
      <c r="F521" s="68"/>
      <c r="G521" s="69"/>
      <c r="H521" s="69"/>
      <c r="I521" s="69"/>
      <c r="J521" s="79">
        <v>2031.62</v>
      </c>
      <c r="K521" s="69"/>
      <c r="L521" s="70">
        <v>697.36</v>
      </c>
      <c r="M521" s="69"/>
      <c r="N521" s="71">
        <v>28521.21</v>
      </c>
      <c r="AI521" s="40"/>
      <c r="AJ521" s="49"/>
      <c r="AK521" s="49"/>
      <c r="AP521" s="3" t="s">
        <v>74</v>
      </c>
      <c r="AQ521" s="49"/>
      <c r="AS521" s="49"/>
    </row>
    <row r="522" spans="1:45" s="4" customFormat="1" ht="15" x14ac:dyDescent="0.25">
      <c r="A522" s="63"/>
      <c r="B522" s="51"/>
      <c r="C522" s="543" t="s">
        <v>75</v>
      </c>
      <c r="D522" s="543"/>
      <c r="E522" s="543"/>
      <c r="F522" s="54"/>
      <c r="G522" s="55"/>
      <c r="H522" s="55"/>
      <c r="I522" s="55"/>
      <c r="J522" s="66"/>
      <c r="K522" s="55"/>
      <c r="L522" s="56">
        <v>621.92999999999995</v>
      </c>
      <c r="M522" s="55"/>
      <c r="N522" s="59">
        <v>27843.81</v>
      </c>
      <c r="AI522" s="40"/>
      <c r="AJ522" s="49"/>
      <c r="AK522" s="49"/>
      <c r="AO522" s="3" t="s">
        <v>75</v>
      </c>
      <c r="AQ522" s="49"/>
      <c r="AS522" s="49"/>
    </row>
    <row r="523" spans="1:45" s="4" customFormat="1" ht="23.25" x14ac:dyDescent="0.25">
      <c r="A523" s="63"/>
      <c r="B523" s="51" t="s">
        <v>430</v>
      </c>
      <c r="C523" s="543" t="s">
        <v>332</v>
      </c>
      <c r="D523" s="543"/>
      <c r="E523" s="543"/>
      <c r="F523" s="54" t="s">
        <v>78</v>
      </c>
      <c r="G523" s="61">
        <v>93</v>
      </c>
      <c r="H523" s="55"/>
      <c r="I523" s="61">
        <v>93</v>
      </c>
      <c r="J523" s="66"/>
      <c r="K523" s="55"/>
      <c r="L523" s="56">
        <v>578.39</v>
      </c>
      <c r="M523" s="55"/>
      <c r="N523" s="59">
        <v>25894.74</v>
      </c>
      <c r="AI523" s="40"/>
      <c r="AJ523" s="49"/>
      <c r="AK523" s="49"/>
      <c r="AO523" s="3" t="s">
        <v>332</v>
      </c>
      <c r="AQ523" s="49"/>
      <c r="AS523" s="49"/>
    </row>
    <row r="524" spans="1:45" s="4" customFormat="1" ht="45" x14ac:dyDescent="0.25">
      <c r="A524" s="63"/>
      <c r="B524" s="51" t="s">
        <v>431</v>
      </c>
      <c r="C524" s="543" t="s">
        <v>334</v>
      </c>
      <c r="D524" s="543"/>
      <c r="E524" s="543"/>
      <c r="F524" s="54" t="s">
        <v>78</v>
      </c>
      <c r="G524" s="61">
        <v>62</v>
      </c>
      <c r="H524" s="58">
        <v>0.85</v>
      </c>
      <c r="I524" s="64">
        <v>52.7</v>
      </c>
      <c r="J524" s="66"/>
      <c r="K524" s="55"/>
      <c r="L524" s="56">
        <v>327.76</v>
      </c>
      <c r="M524" s="55"/>
      <c r="N524" s="59">
        <v>14673.69</v>
      </c>
      <c r="AI524" s="40"/>
      <c r="AJ524" s="49"/>
      <c r="AK524" s="49"/>
      <c r="AO524" s="3" t="s">
        <v>334</v>
      </c>
      <c r="AQ524" s="49"/>
      <c r="AS524" s="49"/>
    </row>
    <row r="525" spans="1:45" s="4" customFormat="1" ht="15" x14ac:dyDescent="0.25">
      <c r="A525" s="72"/>
      <c r="B525" s="73"/>
      <c r="C525" s="542" t="s">
        <v>81</v>
      </c>
      <c r="D525" s="542"/>
      <c r="E525" s="542"/>
      <c r="F525" s="43"/>
      <c r="G525" s="44"/>
      <c r="H525" s="44"/>
      <c r="I525" s="44"/>
      <c r="J525" s="47"/>
      <c r="K525" s="44"/>
      <c r="L525" s="80">
        <v>1603.51</v>
      </c>
      <c r="M525" s="69"/>
      <c r="N525" s="75">
        <v>69089.64</v>
      </c>
      <c r="AI525" s="40"/>
      <c r="AJ525" s="49"/>
      <c r="AK525" s="49"/>
      <c r="AQ525" s="49" t="s">
        <v>81</v>
      </c>
      <c r="AS525" s="49"/>
    </row>
    <row r="526" spans="1:45" s="4" customFormat="1" ht="57" x14ac:dyDescent="0.25">
      <c r="A526" s="41" t="s">
        <v>1143</v>
      </c>
      <c r="B526" s="42" t="s">
        <v>4087</v>
      </c>
      <c r="C526" s="542" t="s">
        <v>4088</v>
      </c>
      <c r="D526" s="542"/>
      <c r="E526" s="542"/>
      <c r="F526" s="43" t="s">
        <v>191</v>
      </c>
      <c r="G526" s="44">
        <v>0.25700000000000001</v>
      </c>
      <c r="H526" s="45">
        <v>1</v>
      </c>
      <c r="I526" s="92">
        <v>0.25700000000000001</v>
      </c>
      <c r="J526" s="80">
        <v>11255</v>
      </c>
      <c r="K526" s="44"/>
      <c r="L526" s="80">
        <v>2892.54</v>
      </c>
      <c r="M526" s="46">
        <v>8.16</v>
      </c>
      <c r="N526" s="75">
        <v>23603.13</v>
      </c>
      <c r="AI526" s="40"/>
      <c r="AJ526" s="49"/>
      <c r="AK526" s="49" t="s">
        <v>4088</v>
      </c>
      <c r="AQ526" s="49"/>
      <c r="AS526" s="49"/>
    </row>
    <row r="527" spans="1:45" s="4" customFormat="1" ht="15" x14ac:dyDescent="0.25">
      <c r="A527" s="72"/>
      <c r="B527" s="73"/>
      <c r="C527" s="542" t="s">
        <v>81</v>
      </c>
      <c r="D527" s="542"/>
      <c r="E527" s="542"/>
      <c r="F527" s="43"/>
      <c r="G527" s="44"/>
      <c r="H527" s="44"/>
      <c r="I527" s="44"/>
      <c r="J527" s="47"/>
      <c r="K527" s="44"/>
      <c r="L527" s="80">
        <v>2892.54</v>
      </c>
      <c r="M527" s="69"/>
      <c r="N527" s="75">
        <v>23603.13</v>
      </c>
      <c r="AI527" s="40"/>
      <c r="AJ527" s="49"/>
      <c r="AK527" s="49"/>
      <c r="AQ527" s="49" t="s">
        <v>81</v>
      </c>
      <c r="AS527" s="49"/>
    </row>
    <row r="528" spans="1:45" s="4" customFormat="1" ht="45.75" x14ac:dyDescent="0.25">
      <c r="A528" s="41" t="s">
        <v>1146</v>
      </c>
      <c r="B528" s="42" t="s">
        <v>508</v>
      </c>
      <c r="C528" s="542" t="s">
        <v>509</v>
      </c>
      <c r="D528" s="542"/>
      <c r="E528" s="542"/>
      <c r="F528" s="43" t="s">
        <v>164</v>
      </c>
      <c r="G528" s="44">
        <v>0.23</v>
      </c>
      <c r="H528" s="45">
        <v>1</v>
      </c>
      <c r="I528" s="46">
        <v>0.23</v>
      </c>
      <c r="J528" s="47"/>
      <c r="K528" s="44"/>
      <c r="L528" s="47"/>
      <c r="M528" s="44"/>
      <c r="N528" s="48"/>
      <c r="AI528" s="40"/>
      <c r="AJ528" s="49"/>
      <c r="AK528" s="49" t="s">
        <v>509</v>
      </c>
      <c r="AQ528" s="49"/>
      <c r="AS528" s="49"/>
    </row>
    <row r="529" spans="1:45" s="4" customFormat="1" ht="15" x14ac:dyDescent="0.25">
      <c r="A529" s="67"/>
      <c r="B529" s="53"/>
      <c r="C529" s="543" t="s">
        <v>4089</v>
      </c>
      <c r="D529" s="543"/>
      <c r="E529" s="543"/>
      <c r="F529" s="543"/>
      <c r="G529" s="543"/>
      <c r="H529" s="543"/>
      <c r="I529" s="543"/>
      <c r="J529" s="543"/>
      <c r="K529" s="543"/>
      <c r="L529" s="543"/>
      <c r="M529" s="543"/>
      <c r="N529" s="544"/>
      <c r="AI529" s="40"/>
      <c r="AJ529" s="49"/>
      <c r="AK529" s="49"/>
      <c r="AL529" s="3" t="s">
        <v>4089</v>
      </c>
      <c r="AQ529" s="49"/>
      <c r="AS529" s="49"/>
    </row>
    <row r="530" spans="1:45" s="4" customFormat="1" ht="23.25" x14ac:dyDescent="0.25">
      <c r="A530" s="50"/>
      <c r="B530" s="51" t="s">
        <v>117</v>
      </c>
      <c r="C530" s="545" t="s">
        <v>118</v>
      </c>
      <c r="D530" s="545"/>
      <c r="E530" s="545"/>
      <c r="F530" s="545"/>
      <c r="G530" s="545"/>
      <c r="H530" s="545"/>
      <c r="I530" s="545"/>
      <c r="J530" s="545"/>
      <c r="K530" s="545"/>
      <c r="L530" s="545"/>
      <c r="M530" s="545"/>
      <c r="N530" s="546"/>
      <c r="AI530" s="40"/>
      <c r="AJ530" s="49"/>
      <c r="AK530" s="49"/>
      <c r="AM530" s="3" t="s">
        <v>118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545" t="s">
        <v>63</v>
      </c>
      <c r="D531" s="545"/>
      <c r="E531" s="545"/>
      <c r="F531" s="545"/>
      <c r="G531" s="545"/>
      <c r="H531" s="545"/>
      <c r="I531" s="545"/>
      <c r="J531" s="545"/>
      <c r="K531" s="545"/>
      <c r="L531" s="545"/>
      <c r="M531" s="545"/>
      <c r="N531" s="546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52"/>
      <c r="B532" s="51" t="s">
        <v>56</v>
      </c>
      <c r="C532" s="543" t="s">
        <v>64</v>
      </c>
      <c r="D532" s="543"/>
      <c r="E532" s="543"/>
      <c r="F532" s="54"/>
      <c r="G532" s="55"/>
      <c r="H532" s="55"/>
      <c r="I532" s="55"/>
      <c r="J532" s="56">
        <v>201.61</v>
      </c>
      <c r="K532" s="65">
        <v>1.3225</v>
      </c>
      <c r="L532" s="56">
        <v>61.32</v>
      </c>
      <c r="M532" s="58">
        <v>44.77</v>
      </c>
      <c r="N532" s="59">
        <v>2745.3</v>
      </c>
      <c r="AI532" s="40"/>
      <c r="AJ532" s="49"/>
      <c r="AK532" s="49"/>
      <c r="AN532" s="3" t="s">
        <v>64</v>
      </c>
      <c r="AQ532" s="49"/>
      <c r="AS532" s="49"/>
    </row>
    <row r="533" spans="1:45" s="4" customFormat="1" ht="15" x14ac:dyDescent="0.25">
      <c r="A533" s="52"/>
      <c r="B533" s="51" t="s">
        <v>65</v>
      </c>
      <c r="C533" s="543" t="s">
        <v>66</v>
      </c>
      <c r="D533" s="543"/>
      <c r="E533" s="543"/>
      <c r="F533" s="54"/>
      <c r="G533" s="55"/>
      <c r="H533" s="55"/>
      <c r="I533" s="55"/>
      <c r="J533" s="56">
        <v>71.64</v>
      </c>
      <c r="K533" s="65">
        <v>1.4375</v>
      </c>
      <c r="L533" s="56">
        <v>23.69</v>
      </c>
      <c r="M533" s="58">
        <v>13.24</v>
      </c>
      <c r="N533" s="60">
        <v>313.66000000000003</v>
      </c>
      <c r="AI533" s="40"/>
      <c r="AJ533" s="49"/>
      <c r="AK533" s="49"/>
      <c r="AN533" s="3" t="s">
        <v>66</v>
      </c>
      <c r="AQ533" s="49"/>
      <c r="AS533" s="49"/>
    </row>
    <row r="534" spans="1:45" s="4" customFormat="1" ht="15" x14ac:dyDescent="0.25">
      <c r="A534" s="52"/>
      <c r="B534" s="51" t="s">
        <v>67</v>
      </c>
      <c r="C534" s="543" t="s">
        <v>68</v>
      </c>
      <c r="D534" s="543"/>
      <c r="E534" s="543"/>
      <c r="F534" s="54"/>
      <c r="G534" s="55"/>
      <c r="H534" s="55"/>
      <c r="I534" s="55"/>
      <c r="J534" s="56">
        <v>2.3199999999999998</v>
      </c>
      <c r="K534" s="65">
        <v>1.4375</v>
      </c>
      <c r="L534" s="56">
        <v>0.77</v>
      </c>
      <c r="M534" s="58">
        <v>44.77</v>
      </c>
      <c r="N534" s="60">
        <v>34.47</v>
      </c>
      <c r="AI534" s="40"/>
      <c r="AJ534" s="49"/>
      <c r="AK534" s="49"/>
      <c r="AN534" s="3" t="s">
        <v>68</v>
      </c>
      <c r="AQ534" s="49"/>
      <c r="AS534" s="49"/>
    </row>
    <row r="535" spans="1:45" s="4" customFormat="1" ht="15" x14ac:dyDescent="0.25">
      <c r="A535" s="52"/>
      <c r="B535" s="51" t="s">
        <v>69</v>
      </c>
      <c r="C535" s="543" t="s">
        <v>70</v>
      </c>
      <c r="D535" s="543"/>
      <c r="E535" s="543"/>
      <c r="F535" s="54"/>
      <c r="G535" s="55"/>
      <c r="H535" s="55"/>
      <c r="I535" s="55"/>
      <c r="J535" s="56">
        <v>62.75</v>
      </c>
      <c r="K535" s="55"/>
      <c r="L535" s="56">
        <v>14.43</v>
      </c>
      <c r="M535" s="58">
        <v>8.16</v>
      </c>
      <c r="N535" s="60">
        <v>117.75</v>
      </c>
      <c r="AI535" s="40"/>
      <c r="AJ535" s="49"/>
      <c r="AK535" s="49"/>
      <c r="AN535" s="3" t="s">
        <v>70</v>
      </c>
      <c r="AQ535" s="49"/>
      <c r="AS535" s="49"/>
    </row>
    <row r="536" spans="1:45" s="4" customFormat="1" ht="15" x14ac:dyDescent="0.25">
      <c r="A536" s="63"/>
      <c r="B536" s="51"/>
      <c r="C536" s="543" t="s">
        <v>71</v>
      </c>
      <c r="D536" s="543"/>
      <c r="E536" s="543"/>
      <c r="F536" s="54" t="s">
        <v>72</v>
      </c>
      <c r="G536" s="64">
        <v>21.2</v>
      </c>
      <c r="H536" s="65">
        <v>1.3225</v>
      </c>
      <c r="I536" s="77">
        <v>6.4485099999999997</v>
      </c>
      <c r="J536" s="66"/>
      <c r="K536" s="55"/>
      <c r="L536" s="66"/>
      <c r="M536" s="55"/>
      <c r="N536" s="62"/>
      <c r="AI536" s="40"/>
      <c r="AJ536" s="49"/>
      <c r="AK536" s="49"/>
      <c r="AO536" s="3" t="s">
        <v>71</v>
      </c>
      <c r="AQ536" s="49"/>
      <c r="AS536" s="49"/>
    </row>
    <row r="537" spans="1:45" s="4" customFormat="1" ht="15" x14ac:dyDescent="0.25">
      <c r="A537" s="63"/>
      <c r="B537" s="51"/>
      <c r="C537" s="543" t="s">
        <v>73</v>
      </c>
      <c r="D537" s="543"/>
      <c r="E537" s="543"/>
      <c r="F537" s="54" t="s">
        <v>72</v>
      </c>
      <c r="G537" s="64">
        <v>0.2</v>
      </c>
      <c r="H537" s="65">
        <v>1.4375</v>
      </c>
      <c r="I537" s="78">
        <v>6.6125000000000003E-2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73</v>
      </c>
      <c r="AQ537" s="49"/>
      <c r="AS537" s="49"/>
    </row>
    <row r="538" spans="1:45" s="4" customFormat="1" ht="15" x14ac:dyDescent="0.25">
      <c r="A538" s="67"/>
      <c r="B538" s="51"/>
      <c r="C538" s="547" t="s">
        <v>74</v>
      </c>
      <c r="D538" s="547"/>
      <c r="E538" s="547"/>
      <c r="F538" s="68"/>
      <c r="G538" s="69"/>
      <c r="H538" s="69"/>
      <c r="I538" s="69"/>
      <c r="J538" s="70">
        <v>336</v>
      </c>
      <c r="K538" s="69"/>
      <c r="L538" s="70">
        <v>99.44</v>
      </c>
      <c r="M538" s="69"/>
      <c r="N538" s="71">
        <v>3176.71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543" t="s">
        <v>75</v>
      </c>
      <c r="D539" s="543"/>
      <c r="E539" s="543"/>
      <c r="F539" s="54"/>
      <c r="G539" s="55"/>
      <c r="H539" s="55"/>
      <c r="I539" s="55"/>
      <c r="J539" s="66"/>
      <c r="K539" s="55"/>
      <c r="L539" s="56">
        <v>62.09</v>
      </c>
      <c r="M539" s="55"/>
      <c r="N539" s="59">
        <v>2779.77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2.5" x14ac:dyDescent="0.25">
      <c r="A540" s="63"/>
      <c r="B540" s="51" t="s">
        <v>475</v>
      </c>
      <c r="C540" s="543" t="s">
        <v>476</v>
      </c>
      <c r="D540" s="543"/>
      <c r="E540" s="543"/>
      <c r="F540" s="54" t="s">
        <v>78</v>
      </c>
      <c r="G540" s="61">
        <v>110</v>
      </c>
      <c r="H540" s="55"/>
      <c r="I540" s="61">
        <v>110</v>
      </c>
      <c r="J540" s="66"/>
      <c r="K540" s="55"/>
      <c r="L540" s="56">
        <v>68.3</v>
      </c>
      <c r="M540" s="55"/>
      <c r="N540" s="59">
        <v>3057.75</v>
      </c>
      <c r="AI540" s="40"/>
      <c r="AJ540" s="49"/>
      <c r="AK540" s="49"/>
      <c r="AO540" s="3" t="s">
        <v>476</v>
      </c>
      <c r="AQ540" s="49"/>
      <c r="AS540" s="49"/>
    </row>
    <row r="541" spans="1:45" s="4" customFormat="1" ht="45" x14ac:dyDescent="0.25">
      <c r="A541" s="63"/>
      <c r="B541" s="51" t="s">
        <v>477</v>
      </c>
      <c r="C541" s="543" t="s">
        <v>478</v>
      </c>
      <c r="D541" s="543"/>
      <c r="E541" s="543"/>
      <c r="F541" s="54" t="s">
        <v>78</v>
      </c>
      <c r="G541" s="61">
        <v>69</v>
      </c>
      <c r="H541" s="58">
        <v>0.85</v>
      </c>
      <c r="I541" s="58">
        <v>58.65</v>
      </c>
      <c r="J541" s="66"/>
      <c r="K541" s="55"/>
      <c r="L541" s="56">
        <v>36.42</v>
      </c>
      <c r="M541" s="55"/>
      <c r="N541" s="59">
        <v>1630.34</v>
      </c>
      <c r="AI541" s="40"/>
      <c r="AJ541" s="49"/>
      <c r="AK541" s="49"/>
      <c r="AO541" s="3" t="s">
        <v>478</v>
      </c>
      <c r="AQ541" s="49"/>
      <c r="AS541" s="49"/>
    </row>
    <row r="542" spans="1:45" s="4" customFormat="1" ht="15" x14ac:dyDescent="0.25">
      <c r="A542" s="72"/>
      <c r="B542" s="73"/>
      <c r="C542" s="542" t="s">
        <v>81</v>
      </c>
      <c r="D542" s="542"/>
      <c r="E542" s="542"/>
      <c r="F542" s="43"/>
      <c r="G542" s="44"/>
      <c r="H542" s="44"/>
      <c r="I542" s="44"/>
      <c r="J542" s="47"/>
      <c r="K542" s="44"/>
      <c r="L542" s="74">
        <v>204.16</v>
      </c>
      <c r="M542" s="69"/>
      <c r="N542" s="75">
        <v>7864.8</v>
      </c>
      <c r="AI542" s="40"/>
      <c r="AJ542" s="49"/>
      <c r="AK542" s="49"/>
      <c r="AQ542" s="49" t="s">
        <v>81</v>
      </c>
      <c r="AS542" s="49"/>
    </row>
    <row r="543" spans="1:45" s="4" customFormat="1" ht="15" x14ac:dyDescent="0.25">
      <c r="A543" s="41" t="s">
        <v>1150</v>
      </c>
      <c r="B543" s="42" t="s">
        <v>511</v>
      </c>
      <c r="C543" s="542" t="s">
        <v>512</v>
      </c>
      <c r="D543" s="542"/>
      <c r="E543" s="542"/>
      <c r="F543" s="43" t="s">
        <v>513</v>
      </c>
      <c r="G543" s="44">
        <v>-0.64500000000000002</v>
      </c>
      <c r="H543" s="45">
        <v>1</v>
      </c>
      <c r="I543" s="92">
        <v>-0.64500000000000002</v>
      </c>
      <c r="J543" s="74">
        <v>30</v>
      </c>
      <c r="K543" s="119">
        <v>1.4375</v>
      </c>
      <c r="L543" s="74">
        <v>-27.82</v>
      </c>
      <c r="M543" s="46">
        <v>13.24</v>
      </c>
      <c r="N543" s="82">
        <v>-368.34</v>
      </c>
      <c r="AI543" s="40"/>
      <c r="AJ543" s="49"/>
      <c r="AK543" s="49" t="s">
        <v>512</v>
      </c>
      <c r="AQ543" s="49"/>
      <c r="AS543" s="49"/>
    </row>
    <row r="544" spans="1:45" s="4" customFormat="1" ht="23.25" x14ac:dyDescent="0.25">
      <c r="A544" s="50"/>
      <c r="B544" s="51" t="s">
        <v>117</v>
      </c>
      <c r="C544" s="545" t="s">
        <v>118</v>
      </c>
      <c r="D544" s="545"/>
      <c r="E544" s="545"/>
      <c r="F544" s="545"/>
      <c r="G544" s="545"/>
      <c r="H544" s="545"/>
      <c r="I544" s="545"/>
      <c r="J544" s="545"/>
      <c r="K544" s="545"/>
      <c r="L544" s="545"/>
      <c r="M544" s="545"/>
      <c r="N544" s="546"/>
      <c r="AI544" s="40"/>
      <c r="AJ544" s="49"/>
      <c r="AK544" s="49"/>
      <c r="AM544" s="3" t="s">
        <v>118</v>
      </c>
      <c r="AQ544" s="49"/>
      <c r="AS544" s="49"/>
    </row>
    <row r="545" spans="1:45" s="4" customFormat="1" ht="68.25" x14ac:dyDescent="0.25">
      <c r="A545" s="50"/>
      <c r="B545" s="51" t="s">
        <v>62</v>
      </c>
      <c r="C545" s="545" t="s">
        <v>63</v>
      </c>
      <c r="D545" s="545"/>
      <c r="E545" s="545"/>
      <c r="F545" s="545"/>
      <c r="G545" s="545"/>
      <c r="H545" s="545"/>
      <c r="I545" s="545"/>
      <c r="J545" s="545"/>
      <c r="K545" s="545"/>
      <c r="L545" s="545"/>
      <c r="M545" s="545"/>
      <c r="N545" s="546"/>
      <c r="AI545" s="40"/>
      <c r="AJ545" s="49"/>
      <c r="AK545" s="49"/>
      <c r="AM545" s="3" t="s">
        <v>63</v>
      </c>
      <c r="AQ545" s="49"/>
      <c r="AS545" s="49"/>
    </row>
    <row r="546" spans="1:45" s="4" customFormat="1" ht="15" x14ac:dyDescent="0.25">
      <c r="A546" s="72"/>
      <c r="B546" s="73"/>
      <c r="C546" s="542" t="s">
        <v>81</v>
      </c>
      <c r="D546" s="542"/>
      <c r="E546" s="542"/>
      <c r="F546" s="43"/>
      <c r="G546" s="44"/>
      <c r="H546" s="44"/>
      <c r="I546" s="44"/>
      <c r="J546" s="47"/>
      <c r="K546" s="44"/>
      <c r="L546" s="74">
        <v>-27.82</v>
      </c>
      <c r="M546" s="69"/>
      <c r="N546" s="82">
        <v>-368.34</v>
      </c>
      <c r="AI546" s="40"/>
      <c r="AJ546" s="49"/>
      <c r="AK546" s="49"/>
      <c r="AQ546" s="49" t="s">
        <v>81</v>
      </c>
      <c r="AS546" s="49"/>
    </row>
    <row r="547" spans="1:45" s="4" customFormat="1" ht="23.25" x14ac:dyDescent="0.25">
      <c r="A547" s="41" t="s">
        <v>1154</v>
      </c>
      <c r="B547" s="42" t="s">
        <v>514</v>
      </c>
      <c r="C547" s="542" t="s">
        <v>515</v>
      </c>
      <c r="D547" s="542"/>
      <c r="E547" s="542"/>
      <c r="F547" s="43" t="s">
        <v>72</v>
      </c>
      <c r="G547" s="44">
        <v>-0.64500000000000002</v>
      </c>
      <c r="H547" s="45">
        <v>1</v>
      </c>
      <c r="I547" s="92">
        <v>-0.64500000000000002</v>
      </c>
      <c r="J547" s="74">
        <v>9.51</v>
      </c>
      <c r="K547" s="44"/>
      <c r="L547" s="74">
        <v>-21.79</v>
      </c>
      <c r="M547" s="44"/>
      <c r="N547" s="82">
        <v>-975.42</v>
      </c>
      <c r="AI547" s="40"/>
      <c r="AJ547" s="49"/>
      <c r="AK547" s="49" t="s">
        <v>515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545" t="s">
        <v>118</v>
      </c>
      <c r="D548" s="545"/>
      <c r="E548" s="545"/>
      <c r="F548" s="545"/>
      <c r="G548" s="545"/>
      <c r="H548" s="545"/>
      <c r="I548" s="545"/>
      <c r="J548" s="545"/>
      <c r="K548" s="545"/>
      <c r="L548" s="545"/>
      <c r="M548" s="545"/>
      <c r="N548" s="546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545" t="s">
        <v>63</v>
      </c>
      <c r="D549" s="545"/>
      <c r="E549" s="545"/>
      <c r="F549" s="545"/>
      <c r="G549" s="545"/>
      <c r="H549" s="545"/>
      <c r="I549" s="545"/>
      <c r="J549" s="545"/>
      <c r="K549" s="545"/>
      <c r="L549" s="545"/>
      <c r="M549" s="545"/>
      <c r="N549" s="546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543" t="s">
        <v>64</v>
      </c>
      <c r="D550" s="543"/>
      <c r="E550" s="543"/>
      <c r="F550" s="54"/>
      <c r="G550" s="55"/>
      <c r="H550" s="55"/>
      <c r="I550" s="55"/>
      <c r="J550" s="56">
        <v>9.51</v>
      </c>
      <c r="K550" s="65">
        <v>1.3225</v>
      </c>
      <c r="L550" s="56">
        <v>-8.11</v>
      </c>
      <c r="M550" s="58">
        <v>44.77</v>
      </c>
      <c r="N550" s="60">
        <v>-363.08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63"/>
      <c r="B551" s="51"/>
      <c r="C551" s="543" t="s">
        <v>75</v>
      </c>
      <c r="D551" s="543"/>
      <c r="E551" s="543"/>
      <c r="F551" s="54"/>
      <c r="G551" s="55"/>
      <c r="H551" s="55"/>
      <c r="I551" s="55"/>
      <c r="J551" s="66"/>
      <c r="K551" s="55"/>
      <c r="L551" s="56">
        <v>-8.11</v>
      </c>
      <c r="M551" s="55"/>
      <c r="N551" s="60">
        <v>-363.08</v>
      </c>
      <c r="AI551" s="40"/>
      <c r="AJ551" s="49"/>
      <c r="AK551" s="49"/>
      <c r="AO551" s="3" t="s">
        <v>75</v>
      </c>
      <c r="AQ551" s="49"/>
      <c r="AS551" s="49"/>
    </row>
    <row r="552" spans="1:45" s="4" customFormat="1" ht="22.5" x14ac:dyDescent="0.25">
      <c r="A552" s="63"/>
      <c r="B552" s="51" t="s">
        <v>475</v>
      </c>
      <c r="C552" s="543" t="s">
        <v>476</v>
      </c>
      <c r="D552" s="543"/>
      <c r="E552" s="543"/>
      <c r="F552" s="54" t="s">
        <v>78</v>
      </c>
      <c r="G552" s="61">
        <v>110</v>
      </c>
      <c r="H552" s="55"/>
      <c r="I552" s="61">
        <v>110</v>
      </c>
      <c r="J552" s="66"/>
      <c r="K552" s="55"/>
      <c r="L552" s="56">
        <v>-8.92</v>
      </c>
      <c r="M552" s="55"/>
      <c r="N552" s="60">
        <v>-399.39</v>
      </c>
      <c r="AI552" s="40"/>
      <c r="AJ552" s="49"/>
      <c r="AK552" s="49"/>
      <c r="AO552" s="3" t="s">
        <v>476</v>
      </c>
      <c r="AQ552" s="49"/>
      <c r="AS552" s="49"/>
    </row>
    <row r="553" spans="1:45" s="4" customFormat="1" ht="45" x14ac:dyDescent="0.25">
      <c r="A553" s="63"/>
      <c r="B553" s="51" t="s">
        <v>477</v>
      </c>
      <c r="C553" s="543" t="s">
        <v>478</v>
      </c>
      <c r="D553" s="543"/>
      <c r="E553" s="543"/>
      <c r="F553" s="54" t="s">
        <v>78</v>
      </c>
      <c r="G553" s="61">
        <v>69</v>
      </c>
      <c r="H553" s="58">
        <v>0.85</v>
      </c>
      <c r="I553" s="58">
        <v>58.65</v>
      </c>
      <c r="J553" s="66"/>
      <c r="K553" s="55"/>
      <c r="L553" s="56">
        <v>-4.76</v>
      </c>
      <c r="M553" s="55"/>
      <c r="N553" s="60">
        <v>-212.95</v>
      </c>
      <c r="AI553" s="40"/>
      <c r="AJ553" s="49"/>
      <c r="AK553" s="49"/>
      <c r="AO553" s="3" t="s">
        <v>478</v>
      </c>
      <c r="AQ553" s="49"/>
      <c r="AS553" s="49"/>
    </row>
    <row r="554" spans="1:45" s="4" customFormat="1" ht="15" x14ac:dyDescent="0.25">
      <c r="A554" s="72"/>
      <c r="B554" s="73"/>
      <c r="C554" s="542" t="s">
        <v>81</v>
      </c>
      <c r="D554" s="542"/>
      <c r="E554" s="542"/>
      <c r="F554" s="43"/>
      <c r="G554" s="44"/>
      <c r="H554" s="44"/>
      <c r="I554" s="44"/>
      <c r="J554" s="47"/>
      <c r="K554" s="44"/>
      <c r="L554" s="74">
        <v>-21.79</v>
      </c>
      <c r="M554" s="69"/>
      <c r="N554" s="82">
        <v>-975.42</v>
      </c>
      <c r="AI554" s="40"/>
      <c r="AJ554" s="49"/>
      <c r="AK554" s="49"/>
      <c r="AQ554" s="49" t="s">
        <v>81</v>
      </c>
      <c r="AS554" s="49"/>
    </row>
    <row r="555" spans="1:45" s="4" customFormat="1" ht="124.5" x14ac:dyDescent="0.25">
      <c r="A555" s="41" t="s">
        <v>1158</v>
      </c>
      <c r="B555" s="42" t="s">
        <v>516</v>
      </c>
      <c r="C555" s="542" t="s">
        <v>517</v>
      </c>
      <c r="D555" s="542"/>
      <c r="E555" s="542"/>
      <c r="F555" s="43" t="s">
        <v>177</v>
      </c>
      <c r="G555" s="44">
        <v>114</v>
      </c>
      <c r="H555" s="45">
        <v>1</v>
      </c>
      <c r="I555" s="45">
        <v>114</v>
      </c>
      <c r="J555" s="74">
        <v>10.33</v>
      </c>
      <c r="K555" s="44"/>
      <c r="L555" s="80">
        <v>1177.6199999999999</v>
      </c>
      <c r="M555" s="46">
        <v>8.16</v>
      </c>
      <c r="N555" s="75">
        <v>9609.3799999999992</v>
      </c>
      <c r="AI555" s="40"/>
      <c r="AJ555" s="49"/>
      <c r="AK555" s="49" t="s">
        <v>517</v>
      </c>
      <c r="AQ555" s="49"/>
      <c r="AS555" s="49"/>
    </row>
    <row r="556" spans="1:45" s="4" customFormat="1" ht="15" x14ac:dyDescent="0.25">
      <c r="A556" s="67"/>
      <c r="B556" s="53"/>
      <c r="C556" s="543" t="s">
        <v>4090</v>
      </c>
      <c r="D556" s="543"/>
      <c r="E556" s="543"/>
      <c r="F556" s="543"/>
      <c r="G556" s="543"/>
      <c r="H556" s="543"/>
      <c r="I556" s="543"/>
      <c r="J556" s="543"/>
      <c r="K556" s="543"/>
      <c r="L556" s="543"/>
      <c r="M556" s="543"/>
      <c r="N556" s="544"/>
      <c r="AI556" s="40"/>
      <c r="AJ556" s="49"/>
      <c r="AK556" s="49"/>
      <c r="AL556" s="3" t="s">
        <v>4090</v>
      </c>
      <c r="AQ556" s="49"/>
      <c r="AS556" s="49"/>
    </row>
    <row r="557" spans="1:45" s="4" customFormat="1" ht="15" x14ac:dyDescent="0.25">
      <c r="A557" s="72"/>
      <c r="B557" s="73"/>
      <c r="C557" s="542" t="s">
        <v>81</v>
      </c>
      <c r="D557" s="542"/>
      <c r="E557" s="542"/>
      <c r="F557" s="43"/>
      <c r="G557" s="44"/>
      <c r="H557" s="44"/>
      <c r="I557" s="44"/>
      <c r="J557" s="47"/>
      <c r="K557" s="44"/>
      <c r="L557" s="80">
        <v>1177.6199999999999</v>
      </c>
      <c r="M557" s="69"/>
      <c r="N557" s="75">
        <v>9609.3799999999992</v>
      </c>
      <c r="AI557" s="40"/>
      <c r="AJ557" s="49"/>
      <c r="AK557" s="49"/>
      <c r="AQ557" s="49" t="s">
        <v>81</v>
      </c>
      <c r="AS557" s="49"/>
    </row>
    <row r="558" spans="1:45" s="4" customFormat="1" ht="23.25" x14ac:dyDescent="0.25">
      <c r="A558" s="41" t="s">
        <v>1162</v>
      </c>
      <c r="B558" s="42" t="s">
        <v>519</v>
      </c>
      <c r="C558" s="542" t="s">
        <v>520</v>
      </c>
      <c r="D558" s="542"/>
      <c r="E558" s="542"/>
      <c r="F558" s="43" t="s">
        <v>191</v>
      </c>
      <c r="G558" s="44">
        <v>7.3000000000000001E-3</v>
      </c>
      <c r="H558" s="45">
        <v>1</v>
      </c>
      <c r="I558" s="119">
        <v>7.3000000000000001E-3</v>
      </c>
      <c r="J558" s="80">
        <v>11885.47</v>
      </c>
      <c r="K558" s="44"/>
      <c r="L558" s="74">
        <v>86.76</v>
      </c>
      <c r="M558" s="46">
        <v>8.16</v>
      </c>
      <c r="N558" s="82">
        <v>707.96</v>
      </c>
      <c r="AI558" s="40"/>
      <c r="AJ558" s="49"/>
      <c r="AK558" s="49" t="s">
        <v>520</v>
      </c>
      <c r="AQ558" s="49"/>
      <c r="AS558" s="49"/>
    </row>
    <row r="559" spans="1:45" s="4" customFormat="1" ht="15" x14ac:dyDescent="0.25">
      <c r="A559" s="67"/>
      <c r="B559" s="53"/>
      <c r="C559" s="543" t="s">
        <v>4091</v>
      </c>
      <c r="D559" s="543"/>
      <c r="E559" s="543"/>
      <c r="F559" s="543"/>
      <c r="G559" s="543"/>
      <c r="H559" s="543"/>
      <c r="I559" s="543"/>
      <c r="J559" s="543"/>
      <c r="K559" s="543"/>
      <c r="L559" s="543"/>
      <c r="M559" s="543"/>
      <c r="N559" s="544"/>
      <c r="AI559" s="40"/>
      <c r="AJ559" s="49"/>
      <c r="AK559" s="49"/>
      <c r="AL559" s="3" t="s">
        <v>4091</v>
      </c>
      <c r="AQ559" s="49"/>
      <c r="AS559" s="49"/>
    </row>
    <row r="560" spans="1:45" s="4" customFormat="1" ht="15" x14ac:dyDescent="0.25">
      <c r="A560" s="72"/>
      <c r="B560" s="73"/>
      <c r="C560" s="542" t="s">
        <v>81</v>
      </c>
      <c r="D560" s="542"/>
      <c r="E560" s="542"/>
      <c r="F560" s="43"/>
      <c r="G560" s="44"/>
      <c r="H560" s="44"/>
      <c r="I560" s="44"/>
      <c r="J560" s="47"/>
      <c r="K560" s="44"/>
      <c r="L560" s="74">
        <v>86.76</v>
      </c>
      <c r="M560" s="69"/>
      <c r="N560" s="82">
        <v>707.96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1165</v>
      </c>
      <c r="B561" s="42" t="s">
        <v>348</v>
      </c>
      <c r="C561" s="542" t="s">
        <v>349</v>
      </c>
      <c r="D561" s="542"/>
      <c r="E561" s="542"/>
      <c r="F561" s="43" t="s">
        <v>164</v>
      </c>
      <c r="G561" s="44">
        <v>4.2500000000000003E-2</v>
      </c>
      <c r="H561" s="45">
        <v>1</v>
      </c>
      <c r="I561" s="119">
        <v>4.2500000000000003E-2</v>
      </c>
      <c r="J561" s="47"/>
      <c r="K561" s="44"/>
      <c r="L561" s="47"/>
      <c r="M561" s="44"/>
      <c r="N561" s="48"/>
      <c r="AI561" s="40"/>
      <c r="AJ561" s="49"/>
      <c r="AK561" s="49" t="s">
        <v>349</v>
      </c>
      <c r="AQ561" s="49"/>
      <c r="AS561" s="49"/>
    </row>
    <row r="562" spans="1:45" s="4" customFormat="1" ht="15" x14ac:dyDescent="0.25">
      <c r="A562" s="67"/>
      <c r="B562" s="53"/>
      <c r="C562" s="543" t="s">
        <v>1761</v>
      </c>
      <c r="D562" s="543"/>
      <c r="E562" s="543"/>
      <c r="F562" s="543"/>
      <c r="G562" s="543"/>
      <c r="H562" s="543"/>
      <c r="I562" s="543"/>
      <c r="J562" s="543"/>
      <c r="K562" s="543"/>
      <c r="L562" s="543"/>
      <c r="M562" s="543"/>
      <c r="N562" s="544"/>
      <c r="AI562" s="40"/>
      <c r="AJ562" s="49"/>
      <c r="AK562" s="49"/>
      <c r="AL562" s="3" t="s">
        <v>1761</v>
      </c>
      <c r="AQ562" s="49"/>
      <c r="AS562" s="49"/>
    </row>
    <row r="563" spans="1:45" s="4" customFormat="1" ht="23.25" x14ac:dyDescent="0.25">
      <c r="A563" s="50"/>
      <c r="B563" s="51" t="s">
        <v>117</v>
      </c>
      <c r="C563" s="545" t="s">
        <v>118</v>
      </c>
      <c r="D563" s="545"/>
      <c r="E563" s="545"/>
      <c r="F563" s="545"/>
      <c r="G563" s="545"/>
      <c r="H563" s="545"/>
      <c r="I563" s="545"/>
      <c r="J563" s="545"/>
      <c r="K563" s="545"/>
      <c r="L563" s="545"/>
      <c r="M563" s="545"/>
      <c r="N563" s="546"/>
      <c r="AI563" s="40"/>
      <c r="AJ563" s="49"/>
      <c r="AK563" s="49"/>
      <c r="AM563" s="3" t="s">
        <v>118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545" t="s">
        <v>63</v>
      </c>
      <c r="D564" s="545"/>
      <c r="E564" s="545"/>
      <c r="F564" s="545"/>
      <c r="G564" s="545"/>
      <c r="H564" s="545"/>
      <c r="I564" s="545"/>
      <c r="J564" s="545"/>
      <c r="K564" s="545"/>
      <c r="L564" s="545"/>
      <c r="M564" s="545"/>
      <c r="N564" s="546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543" t="s">
        <v>64</v>
      </c>
      <c r="D565" s="543"/>
      <c r="E565" s="543"/>
      <c r="F565" s="54"/>
      <c r="G565" s="55"/>
      <c r="H565" s="55"/>
      <c r="I565" s="55"/>
      <c r="J565" s="56">
        <v>56.55</v>
      </c>
      <c r="K565" s="65">
        <v>1.3225</v>
      </c>
      <c r="L565" s="56">
        <v>3.18</v>
      </c>
      <c r="M565" s="58">
        <v>44.77</v>
      </c>
      <c r="N565" s="60">
        <v>142.37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543" t="s">
        <v>66</v>
      </c>
      <c r="D566" s="543"/>
      <c r="E566" s="543"/>
      <c r="F566" s="54"/>
      <c r="G566" s="55"/>
      <c r="H566" s="55"/>
      <c r="I566" s="55"/>
      <c r="J566" s="56">
        <v>9.2200000000000006</v>
      </c>
      <c r="K566" s="65">
        <v>1.4375</v>
      </c>
      <c r="L566" s="56">
        <v>0.56000000000000005</v>
      </c>
      <c r="M566" s="58">
        <v>13.24</v>
      </c>
      <c r="N566" s="60">
        <v>7.41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543" t="s">
        <v>68</v>
      </c>
      <c r="D567" s="543"/>
      <c r="E567" s="543"/>
      <c r="F567" s="54"/>
      <c r="G567" s="55"/>
      <c r="H567" s="55"/>
      <c r="I567" s="55"/>
      <c r="J567" s="56">
        <v>0.22</v>
      </c>
      <c r="K567" s="65">
        <v>1.4375</v>
      </c>
      <c r="L567" s="56">
        <v>0.01</v>
      </c>
      <c r="M567" s="58">
        <v>44.77</v>
      </c>
      <c r="N567" s="60">
        <v>0.45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543" t="s">
        <v>70</v>
      </c>
      <c r="D568" s="543"/>
      <c r="E568" s="543"/>
      <c r="F568" s="54"/>
      <c r="G568" s="55"/>
      <c r="H568" s="55"/>
      <c r="I568" s="55"/>
      <c r="J568" s="56">
        <v>152.04</v>
      </c>
      <c r="K568" s="55"/>
      <c r="L568" s="56">
        <v>6.46</v>
      </c>
      <c r="M568" s="58">
        <v>8.16</v>
      </c>
      <c r="N568" s="60">
        <v>52.71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543" t="s">
        <v>71</v>
      </c>
      <c r="D569" s="543"/>
      <c r="E569" s="543"/>
      <c r="F569" s="54" t="s">
        <v>72</v>
      </c>
      <c r="G569" s="58">
        <v>5.31</v>
      </c>
      <c r="H569" s="65">
        <v>1.3225</v>
      </c>
      <c r="I569" s="94">
        <v>0.29845519999999998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543" t="s">
        <v>73</v>
      </c>
      <c r="D570" s="543"/>
      <c r="E570" s="543"/>
      <c r="F570" s="54" t="s">
        <v>72</v>
      </c>
      <c r="G570" s="58">
        <v>0.02</v>
      </c>
      <c r="H570" s="65">
        <v>1.4375</v>
      </c>
      <c r="I570" s="94">
        <v>1.2218999999999999E-3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547" t="s">
        <v>74</v>
      </c>
      <c r="D571" s="547"/>
      <c r="E571" s="547"/>
      <c r="F571" s="68"/>
      <c r="G571" s="69"/>
      <c r="H571" s="69"/>
      <c r="I571" s="69"/>
      <c r="J571" s="70">
        <v>217.81</v>
      </c>
      <c r="K571" s="69"/>
      <c r="L571" s="70">
        <v>10.199999999999999</v>
      </c>
      <c r="M571" s="69"/>
      <c r="N571" s="121">
        <v>202.49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543" t="s">
        <v>75</v>
      </c>
      <c r="D572" s="543"/>
      <c r="E572" s="543"/>
      <c r="F572" s="54"/>
      <c r="G572" s="55"/>
      <c r="H572" s="55"/>
      <c r="I572" s="55"/>
      <c r="J572" s="66"/>
      <c r="K572" s="55"/>
      <c r="L572" s="56">
        <v>3.19</v>
      </c>
      <c r="M572" s="55"/>
      <c r="N572" s="60">
        <v>142.82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439</v>
      </c>
      <c r="C573" s="543" t="s">
        <v>352</v>
      </c>
      <c r="D573" s="543"/>
      <c r="E573" s="543"/>
      <c r="F573" s="54" t="s">
        <v>78</v>
      </c>
      <c r="G573" s="61">
        <v>94</v>
      </c>
      <c r="H573" s="55"/>
      <c r="I573" s="61">
        <v>94</v>
      </c>
      <c r="J573" s="66"/>
      <c r="K573" s="55"/>
      <c r="L573" s="56">
        <v>3</v>
      </c>
      <c r="M573" s="55"/>
      <c r="N573" s="60">
        <v>134.25</v>
      </c>
      <c r="AI573" s="40"/>
      <c r="AJ573" s="49"/>
      <c r="AK573" s="49"/>
      <c r="AO573" s="3" t="s">
        <v>352</v>
      </c>
      <c r="AQ573" s="49"/>
      <c r="AS573" s="49"/>
    </row>
    <row r="574" spans="1:45" s="4" customFormat="1" ht="45" x14ac:dyDescent="0.25">
      <c r="A574" s="63"/>
      <c r="B574" s="51" t="s">
        <v>440</v>
      </c>
      <c r="C574" s="543" t="s">
        <v>354</v>
      </c>
      <c r="D574" s="543"/>
      <c r="E574" s="543"/>
      <c r="F574" s="54" t="s">
        <v>78</v>
      </c>
      <c r="G574" s="61">
        <v>51</v>
      </c>
      <c r="H574" s="58">
        <v>0.85</v>
      </c>
      <c r="I574" s="58">
        <v>43.35</v>
      </c>
      <c r="J574" s="66"/>
      <c r="K574" s="55"/>
      <c r="L574" s="56">
        <v>1.38</v>
      </c>
      <c r="M574" s="55"/>
      <c r="N574" s="60">
        <v>61.91</v>
      </c>
      <c r="AI574" s="40"/>
      <c r="AJ574" s="49"/>
      <c r="AK574" s="49"/>
      <c r="AO574" s="3" t="s">
        <v>354</v>
      </c>
      <c r="AQ574" s="49"/>
      <c r="AS574" s="49"/>
    </row>
    <row r="575" spans="1:45" s="4" customFormat="1" ht="15" x14ac:dyDescent="0.25">
      <c r="A575" s="72"/>
      <c r="B575" s="73"/>
      <c r="C575" s="542" t="s">
        <v>81</v>
      </c>
      <c r="D575" s="542"/>
      <c r="E575" s="542"/>
      <c r="F575" s="43"/>
      <c r="G575" s="44"/>
      <c r="H575" s="44"/>
      <c r="I575" s="44"/>
      <c r="J575" s="47"/>
      <c r="K575" s="44"/>
      <c r="L575" s="74">
        <v>14.58</v>
      </c>
      <c r="M575" s="69"/>
      <c r="N575" s="82">
        <v>398.65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1168</v>
      </c>
      <c r="B576" s="42" t="s">
        <v>355</v>
      </c>
      <c r="C576" s="542" t="s">
        <v>356</v>
      </c>
      <c r="D576" s="542"/>
      <c r="E576" s="542"/>
      <c r="F576" s="43" t="s">
        <v>164</v>
      </c>
      <c r="G576" s="44">
        <v>4.2500000000000003E-2</v>
      </c>
      <c r="H576" s="45">
        <v>1</v>
      </c>
      <c r="I576" s="119">
        <v>4.2500000000000003E-2</v>
      </c>
      <c r="J576" s="47"/>
      <c r="K576" s="44"/>
      <c r="L576" s="47"/>
      <c r="M576" s="44"/>
      <c r="N576" s="48"/>
      <c r="AI576" s="40"/>
      <c r="AJ576" s="49"/>
      <c r="AK576" s="49" t="s">
        <v>356</v>
      </c>
      <c r="AQ576" s="49"/>
      <c r="AS576" s="49"/>
    </row>
    <row r="577" spans="1:45" s="4" customFormat="1" ht="15" x14ac:dyDescent="0.25">
      <c r="A577" s="67"/>
      <c r="B577" s="53"/>
      <c r="C577" s="543" t="s">
        <v>1761</v>
      </c>
      <c r="D577" s="543"/>
      <c r="E577" s="543"/>
      <c r="F577" s="543"/>
      <c r="G577" s="543"/>
      <c r="H577" s="543"/>
      <c r="I577" s="543"/>
      <c r="J577" s="543"/>
      <c r="K577" s="543"/>
      <c r="L577" s="543"/>
      <c r="M577" s="543"/>
      <c r="N577" s="544"/>
      <c r="AI577" s="40"/>
      <c r="AJ577" s="49"/>
      <c r="AK577" s="49"/>
      <c r="AL577" s="3" t="s">
        <v>1761</v>
      </c>
      <c r="AQ577" s="49"/>
      <c r="AS577" s="49"/>
    </row>
    <row r="578" spans="1:45" s="4" customFormat="1" ht="15" x14ac:dyDescent="0.25">
      <c r="A578" s="50"/>
      <c r="B578" s="51"/>
      <c r="C578" s="545" t="s">
        <v>442</v>
      </c>
      <c r="D578" s="545"/>
      <c r="E578" s="545"/>
      <c r="F578" s="545"/>
      <c r="G578" s="545"/>
      <c r="H578" s="545"/>
      <c r="I578" s="545"/>
      <c r="J578" s="545"/>
      <c r="K578" s="545"/>
      <c r="L578" s="545"/>
      <c r="M578" s="545"/>
      <c r="N578" s="546"/>
      <c r="AI578" s="40"/>
      <c r="AJ578" s="49"/>
      <c r="AK578" s="49"/>
      <c r="AM578" s="3" t="s">
        <v>442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545" t="s">
        <v>118</v>
      </c>
      <c r="D579" s="545"/>
      <c r="E579" s="545"/>
      <c r="F579" s="545"/>
      <c r="G579" s="545"/>
      <c r="H579" s="545"/>
      <c r="I579" s="545"/>
      <c r="J579" s="545"/>
      <c r="K579" s="545"/>
      <c r="L579" s="545"/>
      <c r="M579" s="545"/>
      <c r="N579" s="546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545" t="s">
        <v>63</v>
      </c>
      <c r="D580" s="545"/>
      <c r="E580" s="545"/>
      <c r="F580" s="545"/>
      <c r="G580" s="545"/>
      <c r="H580" s="545"/>
      <c r="I580" s="545"/>
      <c r="J580" s="545"/>
      <c r="K580" s="545"/>
      <c r="L580" s="545"/>
      <c r="M580" s="545"/>
      <c r="N580" s="546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543" t="s">
        <v>64</v>
      </c>
      <c r="D581" s="543"/>
      <c r="E581" s="543"/>
      <c r="F581" s="54"/>
      <c r="G581" s="55"/>
      <c r="H581" s="55"/>
      <c r="I581" s="55"/>
      <c r="J581" s="56">
        <v>19.32</v>
      </c>
      <c r="K581" s="57">
        <v>2.645</v>
      </c>
      <c r="L581" s="56">
        <v>2.17</v>
      </c>
      <c r="M581" s="58">
        <v>44.77</v>
      </c>
      <c r="N581" s="60">
        <v>97.15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65</v>
      </c>
      <c r="C582" s="543" t="s">
        <v>66</v>
      </c>
      <c r="D582" s="543"/>
      <c r="E582" s="543"/>
      <c r="F582" s="54"/>
      <c r="G582" s="55"/>
      <c r="H582" s="55"/>
      <c r="I582" s="55"/>
      <c r="J582" s="56">
        <v>6.01</v>
      </c>
      <c r="K582" s="57">
        <v>2.875</v>
      </c>
      <c r="L582" s="56">
        <v>0.73</v>
      </c>
      <c r="M582" s="58">
        <v>13.24</v>
      </c>
      <c r="N582" s="60">
        <v>9.67</v>
      </c>
      <c r="AI582" s="40"/>
      <c r="AJ582" s="49"/>
      <c r="AK582" s="49"/>
      <c r="AN582" s="3" t="s">
        <v>66</v>
      </c>
      <c r="AQ582" s="49"/>
      <c r="AS582" s="49"/>
    </row>
    <row r="583" spans="1:45" s="4" customFormat="1" ht="15" x14ac:dyDescent="0.25">
      <c r="A583" s="52"/>
      <c r="B583" s="51" t="s">
        <v>67</v>
      </c>
      <c r="C583" s="543" t="s">
        <v>68</v>
      </c>
      <c r="D583" s="543"/>
      <c r="E583" s="543"/>
      <c r="F583" s="54"/>
      <c r="G583" s="55"/>
      <c r="H583" s="55"/>
      <c r="I583" s="55"/>
      <c r="J583" s="56">
        <v>0.22</v>
      </c>
      <c r="K583" s="57">
        <v>2.875</v>
      </c>
      <c r="L583" s="56">
        <v>0.03</v>
      </c>
      <c r="M583" s="58">
        <v>44.77</v>
      </c>
      <c r="N583" s="60">
        <v>1.34</v>
      </c>
      <c r="AI583" s="40"/>
      <c r="AJ583" s="49"/>
      <c r="AK583" s="49"/>
      <c r="AN583" s="3" t="s">
        <v>68</v>
      </c>
      <c r="AQ583" s="49"/>
      <c r="AS583" s="49"/>
    </row>
    <row r="584" spans="1:45" s="4" customFormat="1" ht="15" x14ac:dyDescent="0.25">
      <c r="A584" s="52"/>
      <c r="B584" s="51" t="s">
        <v>69</v>
      </c>
      <c r="C584" s="543" t="s">
        <v>70</v>
      </c>
      <c r="D584" s="543"/>
      <c r="E584" s="543"/>
      <c r="F584" s="54"/>
      <c r="G584" s="55"/>
      <c r="H584" s="55"/>
      <c r="I584" s="55"/>
      <c r="J584" s="56">
        <v>138.16</v>
      </c>
      <c r="K584" s="61">
        <v>2</v>
      </c>
      <c r="L584" s="56">
        <v>11.74</v>
      </c>
      <c r="M584" s="58">
        <v>8.16</v>
      </c>
      <c r="N584" s="60">
        <v>95.8</v>
      </c>
      <c r="AI584" s="40"/>
      <c r="AJ584" s="49"/>
      <c r="AK584" s="49"/>
      <c r="AN584" s="3" t="s">
        <v>70</v>
      </c>
      <c r="AQ584" s="49"/>
      <c r="AS584" s="49"/>
    </row>
    <row r="585" spans="1:45" s="4" customFormat="1" ht="15" x14ac:dyDescent="0.25">
      <c r="A585" s="63"/>
      <c r="B585" s="51"/>
      <c r="C585" s="543" t="s">
        <v>71</v>
      </c>
      <c r="D585" s="543"/>
      <c r="E585" s="543"/>
      <c r="F585" s="54" t="s">
        <v>72</v>
      </c>
      <c r="G585" s="58">
        <v>2.13</v>
      </c>
      <c r="H585" s="57">
        <v>2.645</v>
      </c>
      <c r="I585" s="94">
        <v>0.2394386</v>
      </c>
      <c r="J585" s="66"/>
      <c r="K585" s="55"/>
      <c r="L585" s="66"/>
      <c r="M585" s="55"/>
      <c r="N585" s="62"/>
      <c r="AI585" s="40"/>
      <c r="AJ585" s="49"/>
      <c r="AK585" s="49"/>
      <c r="AO585" s="3" t="s">
        <v>71</v>
      </c>
      <c r="AQ585" s="49"/>
      <c r="AS585" s="49"/>
    </row>
    <row r="586" spans="1:45" s="4" customFormat="1" ht="15" x14ac:dyDescent="0.25">
      <c r="A586" s="63"/>
      <c r="B586" s="51"/>
      <c r="C586" s="543" t="s">
        <v>73</v>
      </c>
      <c r="D586" s="543"/>
      <c r="E586" s="543"/>
      <c r="F586" s="54" t="s">
        <v>72</v>
      </c>
      <c r="G586" s="58">
        <v>0.02</v>
      </c>
      <c r="H586" s="57">
        <v>2.875</v>
      </c>
      <c r="I586" s="94">
        <v>2.4437999999999999E-3</v>
      </c>
      <c r="J586" s="66"/>
      <c r="K586" s="55"/>
      <c r="L586" s="66"/>
      <c r="M586" s="55"/>
      <c r="N586" s="62"/>
      <c r="AI586" s="40"/>
      <c r="AJ586" s="49"/>
      <c r="AK586" s="49"/>
      <c r="AO586" s="3" t="s">
        <v>73</v>
      </c>
      <c r="AQ586" s="49"/>
      <c r="AS586" s="49"/>
    </row>
    <row r="587" spans="1:45" s="4" customFormat="1" ht="15" x14ac:dyDescent="0.25">
      <c r="A587" s="67"/>
      <c r="B587" s="51"/>
      <c r="C587" s="547" t="s">
        <v>74</v>
      </c>
      <c r="D587" s="547"/>
      <c r="E587" s="547"/>
      <c r="F587" s="68"/>
      <c r="G587" s="69"/>
      <c r="H587" s="69"/>
      <c r="I587" s="69"/>
      <c r="J587" s="70">
        <v>163.49</v>
      </c>
      <c r="K587" s="69"/>
      <c r="L587" s="70">
        <v>14.64</v>
      </c>
      <c r="M587" s="69"/>
      <c r="N587" s="121">
        <v>202.62</v>
      </c>
      <c r="AI587" s="40"/>
      <c r="AJ587" s="49"/>
      <c r="AK587" s="49"/>
      <c r="AP587" s="3" t="s">
        <v>74</v>
      </c>
      <c r="AQ587" s="49"/>
      <c r="AS587" s="49"/>
    </row>
    <row r="588" spans="1:45" s="4" customFormat="1" ht="15" x14ac:dyDescent="0.25">
      <c r="A588" s="63"/>
      <c r="B588" s="51"/>
      <c r="C588" s="543" t="s">
        <v>75</v>
      </c>
      <c r="D588" s="543"/>
      <c r="E588" s="543"/>
      <c r="F588" s="54"/>
      <c r="G588" s="55"/>
      <c r="H588" s="55"/>
      <c r="I588" s="55"/>
      <c r="J588" s="66"/>
      <c r="K588" s="55"/>
      <c r="L588" s="56">
        <v>2.2000000000000002</v>
      </c>
      <c r="M588" s="55"/>
      <c r="N588" s="60">
        <v>98.49</v>
      </c>
      <c r="AI588" s="40"/>
      <c r="AJ588" s="49"/>
      <c r="AK588" s="49"/>
      <c r="AO588" s="3" t="s">
        <v>75</v>
      </c>
      <c r="AQ588" s="49"/>
      <c r="AS588" s="49"/>
    </row>
    <row r="589" spans="1:45" s="4" customFormat="1" ht="23.25" x14ac:dyDescent="0.25">
      <c r="A589" s="63"/>
      <c r="B589" s="51" t="s">
        <v>439</v>
      </c>
      <c r="C589" s="543" t="s">
        <v>352</v>
      </c>
      <c r="D589" s="543"/>
      <c r="E589" s="543"/>
      <c r="F589" s="54" t="s">
        <v>78</v>
      </c>
      <c r="G589" s="61">
        <v>94</v>
      </c>
      <c r="H589" s="55"/>
      <c r="I589" s="61">
        <v>94</v>
      </c>
      <c r="J589" s="66"/>
      <c r="K589" s="55"/>
      <c r="L589" s="56">
        <v>2.0699999999999998</v>
      </c>
      <c r="M589" s="55"/>
      <c r="N589" s="60">
        <v>92.58</v>
      </c>
      <c r="AI589" s="40"/>
      <c r="AJ589" s="49"/>
      <c r="AK589" s="49"/>
      <c r="AO589" s="3" t="s">
        <v>352</v>
      </c>
      <c r="AQ589" s="49"/>
      <c r="AS589" s="49"/>
    </row>
    <row r="590" spans="1:45" s="4" customFormat="1" ht="45" x14ac:dyDescent="0.25">
      <c r="A590" s="63"/>
      <c r="B590" s="51" t="s">
        <v>440</v>
      </c>
      <c r="C590" s="543" t="s">
        <v>354</v>
      </c>
      <c r="D590" s="543"/>
      <c r="E590" s="543"/>
      <c r="F590" s="54" t="s">
        <v>78</v>
      </c>
      <c r="G590" s="61">
        <v>51</v>
      </c>
      <c r="H590" s="58">
        <v>0.85</v>
      </c>
      <c r="I590" s="58">
        <v>43.35</v>
      </c>
      <c r="J590" s="66"/>
      <c r="K590" s="55"/>
      <c r="L590" s="56">
        <v>0.95</v>
      </c>
      <c r="M590" s="55"/>
      <c r="N590" s="60">
        <v>42.7</v>
      </c>
      <c r="AI590" s="40"/>
      <c r="AJ590" s="49"/>
      <c r="AK590" s="49"/>
      <c r="AO590" s="3" t="s">
        <v>354</v>
      </c>
      <c r="AQ590" s="49"/>
      <c r="AS590" s="49"/>
    </row>
    <row r="591" spans="1:45" s="4" customFormat="1" ht="15" x14ac:dyDescent="0.25">
      <c r="A591" s="72"/>
      <c r="B591" s="73"/>
      <c r="C591" s="542" t="s">
        <v>81</v>
      </c>
      <c r="D591" s="542"/>
      <c r="E591" s="542"/>
      <c r="F591" s="43"/>
      <c r="G591" s="44"/>
      <c r="H591" s="44"/>
      <c r="I591" s="44"/>
      <c r="J591" s="47"/>
      <c r="K591" s="44"/>
      <c r="L591" s="74">
        <v>17.66</v>
      </c>
      <c r="M591" s="69"/>
      <c r="N591" s="82">
        <v>337.9</v>
      </c>
      <c r="AI591" s="40"/>
      <c r="AJ591" s="49"/>
      <c r="AK591" s="49"/>
      <c r="AQ591" s="49" t="s">
        <v>81</v>
      </c>
      <c r="AS591" s="49"/>
    </row>
    <row r="592" spans="1:45" s="4" customFormat="1" ht="15" x14ac:dyDescent="0.25">
      <c r="A592" s="83"/>
      <c r="B592" s="84"/>
      <c r="C592" s="84"/>
      <c r="D592" s="84"/>
      <c r="E592" s="84"/>
      <c r="F592" s="85"/>
      <c r="G592" s="85"/>
      <c r="H592" s="85"/>
      <c r="I592" s="85"/>
      <c r="J592" s="86"/>
      <c r="K592" s="85"/>
      <c r="L592" s="86"/>
      <c r="M592" s="55"/>
      <c r="N592" s="86"/>
      <c r="AI592" s="40"/>
      <c r="AJ592" s="49"/>
      <c r="AK592" s="49"/>
      <c r="AQ592" s="49"/>
      <c r="AS592" s="49"/>
    </row>
    <row r="593" spans="1:45" s="4" customFormat="1" ht="15" x14ac:dyDescent="0.25">
      <c r="A593" s="87"/>
      <c r="B593" s="88"/>
      <c r="C593" s="542" t="s">
        <v>4092</v>
      </c>
      <c r="D593" s="542"/>
      <c r="E593" s="542"/>
      <c r="F593" s="542"/>
      <c r="G593" s="542"/>
      <c r="H593" s="542"/>
      <c r="I593" s="542"/>
      <c r="J593" s="542"/>
      <c r="K593" s="542"/>
      <c r="L593" s="89">
        <v>15986.7</v>
      </c>
      <c r="M593" s="90"/>
      <c r="N593" s="91">
        <v>235534.21</v>
      </c>
      <c r="AI593" s="40"/>
      <c r="AJ593" s="49"/>
      <c r="AK593" s="49"/>
      <c r="AQ593" s="49"/>
      <c r="AS593" s="49" t="s">
        <v>4092</v>
      </c>
    </row>
    <row r="594" spans="1:45" s="4" customFormat="1" ht="15" x14ac:dyDescent="0.25">
      <c r="A594" s="536" t="s">
        <v>4093</v>
      </c>
      <c r="B594" s="537"/>
      <c r="C594" s="537"/>
      <c r="D594" s="537"/>
      <c r="E594" s="537"/>
      <c r="F594" s="537"/>
      <c r="G594" s="537"/>
      <c r="H594" s="537"/>
      <c r="I594" s="537"/>
      <c r="J594" s="537"/>
      <c r="K594" s="537"/>
      <c r="L594" s="537"/>
      <c r="M594" s="537"/>
      <c r="N594" s="538"/>
      <c r="AI594" s="40" t="s">
        <v>4093</v>
      </c>
      <c r="AJ594" s="49"/>
      <c r="AK594" s="49"/>
      <c r="AQ594" s="49"/>
      <c r="AS594" s="49"/>
    </row>
    <row r="595" spans="1:45" s="4" customFormat="1" ht="15" x14ac:dyDescent="0.25">
      <c r="A595" s="539" t="s">
        <v>4094</v>
      </c>
      <c r="B595" s="540"/>
      <c r="C595" s="540"/>
      <c r="D595" s="540"/>
      <c r="E595" s="540"/>
      <c r="F595" s="540"/>
      <c r="G595" s="540"/>
      <c r="H595" s="540"/>
      <c r="I595" s="540"/>
      <c r="J595" s="540"/>
      <c r="K595" s="540"/>
      <c r="L595" s="540"/>
      <c r="M595" s="540"/>
      <c r="N595" s="541"/>
      <c r="AI595" s="40"/>
      <c r="AJ595" s="49" t="s">
        <v>4094</v>
      </c>
      <c r="AK595" s="49"/>
      <c r="AQ595" s="49"/>
      <c r="AS595" s="49"/>
    </row>
    <row r="596" spans="1:45" s="4" customFormat="1" ht="15" x14ac:dyDescent="0.25">
      <c r="A596" s="539" t="s">
        <v>4095</v>
      </c>
      <c r="B596" s="540"/>
      <c r="C596" s="540"/>
      <c r="D596" s="540"/>
      <c r="E596" s="540"/>
      <c r="F596" s="540"/>
      <c r="G596" s="540"/>
      <c r="H596" s="540"/>
      <c r="I596" s="540"/>
      <c r="J596" s="540"/>
      <c r="K596" s="540"/>
      <c r="L596" s="540"/>
      <c r="M596" s="540"/>
      <c r="N596" s="541"/>
      <c r="AI596" s="40"/>
      <c r="AJ596" s="49" t="s">
        <v>4095</v>
      </c>
      <c r="AK596" s="49"/>
      <c r="AQ596" s="49"/>
      <c r="AS596" s="49"/>
    </row>
    <row r="597" spans="1:45" s="4" customFormat="1" ht="45.75" x14ac:dyDescent="0.25">
      <c r="A597" s="41" t="s">
        <v>1171</v>
      </c>
      <c r="B597" s="42" t="s">
        <v>4096</v>
      </c>
      <c r="C597" s="542" t="s">
        <v>4097</v>
      </c>
      <c r="D597" s="542"/>
      <c r="E597" s="542"/>
      <c r="F597" s="43" t="s">
        <v>191</v>
      </c>
      <c r="G597" s="44">
        <v>0.45</v>
      </c>
      <c r="H597" s="45">
        <v>1</v>
      </c>
      <c r="I597" s="46">
        <v>0.45</v>
      </c>
      <c r="J597" s="47"/>
      <c r="K597" s="44"/>
      <c r="L597" s="47"/>
      <c r="M597" s="44"/>
      <c r="N597" s="48"/>
      <c r="AI597" s="40"/>
      <c r="AJ597" s="49"/>
      <c r="AK597" s="49" t="s">
        <v>4097</v>
      </c>
      <c r="AQ597" s="49"/>
      <c r="AS597" s="49"/>
    </row>
    <row r="598" spans="1:45" s="4" customFormat="1" ht="22.5" x14ac:dyDescent="0.25">
      <c r="A598" s="50"/>
      <c r="B598" s="51" t="s">
        <v>930</v>
      </c>
      <c r="C598" s="545" t="s">
        <v>1218</v>
      </c>
      <c r="D598" s="545"/>
      <c r="E598" s="545"/>
      <c r="F598" s="545"/>
      <c r="G598" s="545"/>
      <c r="H598" s="545"/>
      <c r="I598" s="545"/>
      <c r="J598" s="545"/>
      <c r="K598" s="545"/>
      <c r="L598" s="545"/>
      <c r="M598" s="545"/>
      <c r="N598" s="546"/>
      <c r="AI598" s="40"/>
      <c r="AJ598" s="49"/>
      <c r="AK598" s="49"/>
      <c r="AM598" s="3" t="s">
        <v>1218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545" t="s">
        <v>118</v>
      </c>
      <c r="D599" s="545"/>
      <c r="E599" s="545"/>
      <c r="F599" s="545"/>
      <c r="G599" s="545"/>
      <c r="H599" s="545"/>
      <c r="I599" s="545"/>
      <c r="J599" s="545"/>
      <c r="K599" s="545"/>
      <c r="L599" s="545"/>
      <c r="M599" s="545"/>
      <c r="N599" s="546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545" t="s">
        <v>63</v>
      </c>
      <c r="D600" s="545"/>
      <c r="E600" s="545"/>
      <c r="F600" s="545"/>
      <c r="G600" s="545"/>
      <c r="H600" s="545"/>
      <c r="I600" s="545"/>
      <c r="J600" s="545"/>
      <c r="K600" s="545"/>
      <c r="L600" s="545"/>
      <c r="M600" s="545"/>
      <c r="N600" s="546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543" t="s">
        <v>64</v>
      </c>
      <c r="D601" s="543"/>
      <c r="E601" s="543"/>
      <c r="F601" s="54"/>
      <c r="G601" s="55"/>
      <c r="H601" s="55"/>
      <c r="I601" s="55"/>
      <c r="J601" s="56">
        <v>419.94</v>
      </c>
      <c r="K601" s="77">
        <v>0.92574999999999996</v>
      </c>
      <c r="L601" s="56">
        <v>174.94</v>
      </c>
      <c r="M601" s="58">
        <v>44.77</v>
      </c>
      <c r="N601" s="59">
        <v>7832.06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52"/>
      <c r="B602" s="51" t="s">
        <v>65</v>
      </c>
      <c r="C602" s="543" t="s">
        <v>66</v>
      </c>
      <c r="D602" s="543"/>
      <c r="E602" s="543"/>
      <c r="F602" s="54"/>
      <c r="G602" s="55"/>
      <c r="H602" s="55"/>
      <c r="I602" s="55"/>
      <c r="J602" s="56">
        <v>158.01</v>
      </c>
      <c r="K602" s="77">
        <v>1.0062500000000001</v>
      </c>
      <c r="L602" s="56">
        <v>71.55</v>
      </c>
      <c r="M602" s="58">
        <v>13.24</v>
      </c>
      <c r="N602" s="60">
        <v>947.32</v>
      </c>
      <c r="AI602" s="40"/>
      <c r="AJ602" s="49"/>
      <c r="AK602" s="49"/>
      <c r="AN602" s="3" t="s">
        <v>66</v>
      </c>
      <c r="AQ602" s="49"/>
      <c r="AS602" s="49"/>
    </row>
    <row r="603" spans="1:45" s="4" customFormat="1" ht="15" x14ac:dyDescent="0.25">
      <c r="A603" s="52"/>
      <c r="B603" s="51" t="s">
        <v>67</v>
      </c>
      <c r="C603" s="543" t="s">
        <v>68</v>
      </c>
      <c r="D603" s="543"/>
      <c r="E603" s="543"/>
      <c r="F603" s="54"/>
      <c r="G603" s="55"/>
      <c r="H603" s="55"/>
      <c r="I603" s="55"/>
      <c r="J603" s="56">
        <v>3.35</v>
      </c>
      <c r="K603" s="77">
        <v>1.0062500000000001</v>
      </c>
      <c r="L603" s="56">
        <v>1.52</v>
      </c>
      <c r="M603" s="58">
        <v>44.77</v>
      </c>
      <c r="N603" s="60">
        <v>68.05</v>
      </c>
      <c r="AI603" s="40"/>
      <c r="AJ603" s="49"/>
      <c r="AK603" s="49"/>
      <c r="AN603" s="3" t="s">
        <v>68</v>
      </c>
      <c r="AQ603" s="49"/>
      <c r="AS603" s="49"/>
    </row>
    <row r="604" spans="1:45" s="4" customFormat="1" ht="15" x14ac:dyDescent="0.25">
      <c r="A604" s="52"/>
      <c r="B604" s="51" t="s">
        <v>69</v>
      </c>
      <c r="C604" s="543" t="s">
        <v>70</v>
      </c>
      <c r="D604" s="543"/>
      <c r="E604" s="543"/>
      <c r="F604" s="54"/>
      <c r="G604" s="55"/>
      <c r="H604" s="55"/>
      <c r="I604" s="55"/>
      <c r="J604" s="56">
        <v>175.39</v>
      </c>
      <c r="K604" s="61">
        <v>0</v>
      </c>
      <c r="L604" s="56">
        <v>0</v>
      </c>
      <c r="M604" s="58">
        <v>8.16</v>
      </c>
      <c r="N604" s="62"/>
      <c r="AI604" s="40"/>
      <c r="AJ604" s="49"/>
      <c r="AK604" s="49"/>
      <c r="AN604" s="3" t="s">
        <v>70</v>
      </c>
      <c r="AQ604" s="49"/>
      <c r="AS604" s="49"/>
    </row>
    <row r="605" spans="1:45" s="4" customFormat="1" ht="15" x14ac:dyDescent="0.25">
      <c r="A605" s="63"/>
      <c r="B605" s="51"/>
      <c r="C605" s="543" t="s">
        <v>71</v>
      </c>
      <c r="D605" s="543"/>
      <c r="E605" s="543"/>
      <c r="F605" s="54" t="s">
        <v>72</v>
      </c>
      <c r="G605" s="64">
        <v>46.3</v>
      </c>
      <c r="H605" s="77">
        <v>0.92574999999999996</v>
      </c>
      <c r="I605" s="94">
        <v>19.288001300000001</v>
      </c>
      <c r="J605" s="66"/>
      <c r="K605" s="55"/>
      <c r="L605" s="66"/>
      <c r="M605" s="55"/>
      <c r="N605" s="62"/>
      <c r="AI605" s="40"/>
      <c r="AJ605" s="49"/>
      <c r="AK605" s="49"/>
      <c r="AO605" s="3" t="s">
        <v>71</v>
      </c>
      <c r="AQ605" s="49"/>
      <c r="AS605" s="49"/>
    </row>
    <row r="606" spans="1:45" s="4" customFormat="1" ht="15" x14ac:dyDescent="0.25">
      <c r="A606" s="63"/>
      <c r="B606" s="51"/>
      <c r="C606" s="543" t="s">
        <v>73</v>
      </c>
      <c r="D606" s="543"/>
      <c r="E606" s="543"/>
      <c r="F606" s="54" t="s">
        <v>72</v>
      </c>
      <c r="G606" s="58">
        <v>0.27</v>
      </c>
      <c r="H606" s="77">
        <v>1.0062500000000001</v>
      </c>
      <c r="I606" s="94">
        <v>0.1222594</v>
      </c>
      <c r="J606" s="66"/>
      <c r="K606" s="55"/>
      <c r="L606" s="66"/>
      <c r="M606" s="55"/>
      <c r="N606" s="62"/>
      <c r="AI606" s="40"/>
      <c r="AJ606" s="49"/>
      <c r="AK606" s="49"/>
      <c r="AO606" s="3" t="s">
        <v>73</v>
      </c>
      <c r="AQ606" s="49"/>
      <c r="AS606" s="49"/>
    </row>
    <row r="607" spans="1:45" s="4" customFormat="1" ht="15" x14ac:dyDescent="0.25">
      <c r="A607" s="67"/>
      <c r="B607" s="51"/>
      <c r="C607" s="547" t="s">
        <v>74</v>
      </c>
      <c r="D607" s="547"/>
      <c r="E607" s="547"/>
      <c r="F607" s="68"/>
      <c r="G607" s="69"/>
      <c r="H607" s="69"/>
      <c r="I607" s="69"/>
      <c r="J607" s="70">
        <v>753.34</v>
      </c>
      <c r="K607" s="69"/>
      <c r="L607" s="70">
        <v>246.49</v>
      </c>
      <c r="M607" s="69"/>
      <c r="N607" s="71">
        <v>8779.3799999999992</v>
      </c>
      <c r="AI607" s="40"/>
      <c r="AJ607" s="49"/>
      <c r="AK607" s="49"/>
      <c r="AP607" s="3" t="s">
        <v>74</v>
      </c>
      <c r="AQ607" s="49"/>
      <c r="AS607" s="49"/>
    </row>
    <row r="608" spans="1:45" s="4" customFormat="1" ht="15" x14ac:dyDescent="0.25">
      <c r="A608" s="63"/>
      <c r="B608" s="51"/>
      <c r="C608" s="543" t="s">
        <v>75</v>
      </c>
      <c r="D608" s="543"/>
      <c r="E608" s="543"/>
      <c r="F608" s="54"/>
      <c r="G608" s="55"/>
      <c r="H608" s="55"/>
      <c r="I608" s="55"/>
      <c r="J608" s="66"/>
      <c r="K608" s="55"/>
      <c r="L608" s="56">
        <v>176.46</v>
      </c>
      <c r="M608" s="55"/>
      <c r="N608" s="59">
        <v>7900.11</v>
      </c>
      <c r="AI608" s="40"/>
      <c r="AJ608" s="49"/>
      <c r="AK608" s="49"/>
      <c r="AO608" s="3" t="s">
        <v>75</v>
      </c>
      <c r="AQ608" s="49"/>
      <c r="AS608" s="49"/>
    </row>
    <row r="609" spans="1:45" s="4" customFormat="1" ht="23.25" x14ac:dyDescent="0.25">
      <c r="A609" s="63"/>
      <c r="B609" s="51" t="s">
        <v>430</v>
      </c>
      <c r="C609" s="543" t="s">
        <v>332</v>
      </c>
      <c r="D609" s="543"/>
      <c r="E609" s="543"/>
      <c r="F609" s="54" t="s">
        <v>78</v>
      </c>
      <c r="G609" s="61">
        <v>93</v>
      </c>
      <c r="H609" s="55"/>
      <c r="I609" s="61">
        <v>93</v>
      </c>
      <c r="J609" s="66"/>
      <c r="K609" s="55"/>
      <c r="L609" s="56">
        <v>164.11</v>
      </c>
      <c r="M609" s="55"/>
      <c r="N609" s="59">
        <v>7347.1</v>
      </c>
      <c r="AI609" s="40"/>
      <c r="AJ609" s="49"/>
      <c r="AK609" s="49"/>
      <c r="AO609" s="3" t="s">
        <v>332</v>
      </c>
      <c r="AQ609" s="49"/>
      <c r="AS609" s="49"/>
    </row>
    <row r="610" spans="1:45" s="4" customFormat="1" ht="45" x14ac:dyDescent="0.25">
      <c r="A610" s="63"/>
      <c r="B610" s="51" t="s">
        <v>431</v>
      </c>
      <c r="C610" s="543" t="s">
        <v>334</v>
      </c>
      <c r="D610" s="543"/>
      <c r="E610" s="543"/>
      <c r="F610" s="54" t="s">
        <v>78</v>
      </c>
      <c r="G610" s="61">
        <v>62</v>
      </c>
      <c r="H610" s="58">
        <v>0.85</v>
      </c>
      <c r="I610" s="64">
        <v>52.7</v>
      </c>
      <c r="J610" s="66"/>
      <c r="K610" s="55"/>
      <c r="L610" s="56">
        <v>92.99</v>
      </c>
      <c r="M610" s="55"/>
      <c r="N610" s="59">
        <v>4163.3599999999997</v>
      </c>
      <c r="AI610" s="40"/>
      <c r="AJ610" s="49"/>
      <c r="AK610" s="49"/>
      <c r="AO610" s="3" t="s">
        <v>334</v>
      </c>
      <c r="AQ610" s="49"/>
      <c r="AS610" s="49"/>
    </row>
    <row r="611" spans="1:45" s="4" customFormat="1" ht="15" x14ac:dyDescent="0.25">
      <c r="A611" s="72"/>
      <c r="B611" s="73"/>
      <c r="C611" s="542" t="s">
        <v>81</v>
      </c>
      <c r="D611" s="542"/>
      <c r="E611" s="542"/>
      <c r="F611" s="43"/>
      <c r="G611" s="44"/>
      <c r="H611" s="44"/>
      <c r="I611" s="44"/>
      <c r="J611" s="47"/>
      <c r="K611" s="44"/>
      <c r="L611" s="74">
        <v>503.59</v>
      </c>
      <c r="M611" s="69"/>
      <c r="N611" s="75">
        <v>20289.84</v>
      </c>
      <c r="AI611" s="40"/>
      <c r="AJ611" s="49"/>
      <c r="AK611" s="49"/>
      <c r="AQ611" s="49" t="s">
        <v>81</v>
      </c>
      <c r="AS611" s="49"/>
    </row>
    <row r="612" spans="1:45" s="4" customFormat="1" ht="15" x14ac:dyDescent="0.25">
      <c r="A612" s="539" t="s">
        <v>4098</v>
      </c>
      <c r="B612" s="540"/>
      <c r="C612" s="540"/>
      <c r="D612" s="540"/>
      <c r="E612" s="540"/>
      <c r="F612" s="540"/>
      <c r="G612" s="540"/>
      <c r="H612" s="540"/>
      <c r="I612" s="540"/>
      <c r="J612" s="540"/>
      <c r="K612" s="540"/>
      <c r="L612" s="540"/>
      <c r="M612" s="540"/>
      <c r="N612" s="541"/>
      <c r="AI612" s="40"/>
      <c r="AJ612" s="49" t="s">
        <v>4098</v>
      </c>
      <c r="AK612" s="49"/>
      <c r="AQ612" s="49"/>
      <c r="AS612" s="49"/>
    </row>
    <row r="613" spans="1:45" s="4" customFormat="1" ht="45.75" x14ac:dyDescent="0.25">
      <c r="A613" s="41" t="s">
        <v>1173</v>
      </c>
      <c r="B613" s="42" t="s">
        <v>4096</v>
      </c>
      <c r="C613" s="542" t="s">
        <v>4097</v>
      </c>
      <c r="D613" s="542"/>
      <c r="E613" s="542"/>
      <c r="F613" s="43" t="s">
        <v>191</v>
      </c>
      <c r="G613" s="44">
        <v>0.45</v>
      </c>
      <c r="H613" s="45">
        <v>1</v>
      </c>
      <c r="I613" s="46">
        <v>0.45</v>
      </c>
      <c r="J613" s="47"/>
      <c r="K613" s="44"/>
      <c r="L613" s="47"/>
      <c r="M613" s="44"/>
      <c r="N613" s="48"/>
      <c r="AI613" s="40"/>
      <c r="AJ613" s="49"/>
      <c r="AK613" s="49" t="s">
        <v>4097</v>
      </c>
      <c r="AQ613" s="49"/>
      <c r="AS613" s="49"/>
    </row>
    <row r="614" spans="1:45" s="4" customFormat="1" ht="22.5" x14ac:dyDescent="0.25">
      <c r="A614" s="50"/>
      <c r="B614" s="51" t="s">
        <v>930</v>
      </c>
      <c r="C614" s="545" t="s">
        <v>1218</v>
      </c>
      <c r="D614" s="545"/>
      <c r="E614" s="545"/>
      <c r="F614" s="545"/>
      <c r="G614" s="545"/>
      <c r="H614" s="545"/>
      <c r="I614" s="545"/>
      <c r="J614" s="545"/>
      <c r="K614" s="545"/>
      <c r="L614" s="545"/>
      <c r="M614" s="545"/>
      <c r="N614" s="546"/>
      <c r="AI614" s="40"/>
      <c r="AJ614" s="49"/>
      <c r="AK614" s="49"/>
      <c r="AM614" s="3" t="s">
        <v>1218</v>
      </c>
      <c r="AQ614" s="49"/>
      <c r="AS614" s="49"/>
    </row>
    <row r="615" spans="1:45" s="4" customFormat="1" ht="23.25" x14ac:dyDescent="0.25">
      <c r="A615" s="50"/>
      <c r="B615" s="51" t="s">
        <v>117</v>
      </c>
      <c r="C615" s="545" t="s">
        <v>118</v>
      </c>
      <c r="D615" s="545"/>
      <c r="E615" s="545"/>
      <c r="F615" s="545"/>
      <c r="G615" s="545"/>
      <c r="H615" s="545"/>
      <c r="I615" s="545"/>
      <c r="J615" s="545"/>
      <c r="K615" s="545"/>
      <c r="L615" s="545"/>
      <c r="M615" s="545"/>
      <c r="N615" s="546"/>
      <c r="AI615" s="40"/>
      <c r="AJ615" s="49"/>
      <c r="AK615" s="49"/>
      <c r="AM615" s="3" t="s">
        <v>118</v>
      </c>
      <c r="AQ615" s="49"/>
      <c r="AS615" s="49"/>
    </row>
    <row r="616" spans="1:45" s="4" customFormat="1" ht="68.25" x14ac:dyDescent="0.25">
      <c r="A616" s="50"/>
      <c r="B616" s="51" t="s">
        <v>62</v>
      </c>
      <c r="C616" s="545" t="s">
        <v>63</v>
      </c>
      <c r="D616" s="545"/>
      <c r="E616" s="545"/>
      <c r="F616" s="545"/>
      <c r="G616" s="545"/>
      <c r="H616" s="545"/>
      <c r="I616" s="545"/>
      <c r="J616" s="545"/>
      <c r="K616" s="545"/>
      <c r="L616" s="545"/>
      <c r="M616" s="545"/>
      <c r="N616" s="546"/>
      <c r="AI616" s="40"/>
      <c r="AJ616" s="49"/>
      <c r="AK616" s="49"/>
      <c r="AM616" s="3" t="s">
        <v>63</v>
      </c>
      <c r="AQ616" s="49"/>
      <c r="AS616" s="49"/>
    </row>
    <row r="617" spans="1:45" s="4" customFormat="1" ht="15" x14ac:dyDescent="0.25">
      <c r="A617" s="52"/>
      <c r="B617" s="51" t="s">
        <v>56</v>
      </c>
      <c r="C617" s="543" t="s">
        <v>64</v>
      </c>
      <c r="D617" s="543"/>
      <c r="E617" s="543"/>
      <c r="F617" s="54"/>
      <c r="G617" s="55"/>
      <c r="H617" s="55"/>
      <c r="I617" s="55"/>
      <c r="J617" s="56">
        <v>419.94</v>
      </c>
      <c r="K617" s="77">
        <v>0.92574999999999996</v>
      </c>
      <c r="L617" s="56">
        <v>174.94</v>
      </c>
      <c r="M617" s="58">
        <v>44.77</v>
      </c>
      <c r="N617" s="59">
        <v>7832.06</v>
      </c>
      <c r="AI617" s="40"/>
      <c r="AJ617" s="49"/>
      <c r="AK617" s="49"/>
      <c r="AN617" s="3" t="s">
        <v>64</v>
      </c>
      <c r="AQ617" s="49"/>
      <c r="AS617" s="49"/>
    </row>
    <row r="618" spans="1:45" s="4" customFormat="1" ht="15" x14ac:dyDescent="0.25">
      <c r="A618" s="52"/>
      <c r="B618" s="51" t="s">
        <v>65</v>
      </c>
      <c r="C618" s="543" t="s">
        <v>66</v>
      </c>
      <c r="D618" s="543"/>
      <c r="E618" s="543"/>
      <c r="F618" s="54"/>
      <c r="G618" s="55"/>
      <c r="H618" s="55"/>
      <c r="I618" s="55"/>
      <c r="J618" s="56">
        <v>158.01</v>
      </c>
      <c r="K618" s="77">
        <v>1.0062500000000001</v>
      </c>
      <c r="L618" s="56">
        <v>71.55</v>
      </c>
      <c r="M618" s="58">
        <v>13.24</v>
      </c>
      <c r="N618" s="60">
        <v>947.32</v>
      </c>
      <c r="AI618" s="40"/>
      <c r="AJ618" s="49"/>
      <c r="AK618" s="49"/>
      <c r="AN618" s="3" t="s">
        <v>66</v>
      </c>
      <c r="AQ618" s="49"/>
      <c r="AS618" s="49"/>
    </row>
    <row r="619" spans="1:45" s="4" customFormat="1" ht="15" x14ac:dyDescent="0.25">
      <c r="A619" s="52"/>
      <c r="B619" s="51" t="s">
        <v>67</v>
      </c>
      <c r="C619" s="543" t="s">
        <v>68</v>
      </c>
      <c r="D619" s="543"/>
      <c r="E619" s="543"/>
      <c r="F619" s="54"/>
      <c r="G619" s="55"/>
      <c r="H619" s="55"/>
      <c r="I619" s="55"/>
      <c r="J619" s="56">
        <v>3.35</v>
      </c>
      <c r="K619" s="77">
        <v>1.0062500000000001</v>
      </c>
      <c r="L619" s="56">
        <v>1.52</v>
      </c>
      <c r="M619" s="58">
        <v>44.77</v>
      </c>
      <c r="N619" s="60">
        <v>68.05</v>
      </c>
      <c r="AI619" s="40"/>
      <c r="AJ619" s="49"/>
      <c r="AK619" s="49"/>
      <c r="AN619" s="3" t="s">
        <v>68</v>
      </c>
      <c r="AQ619" s="49"/>
      <c r="AS619" s="49"/>
    </row>
    <row r="620" spans="1:45" s="4" customFormat="1" ht="15" x14ac:dyDescent="0.25">
      <c r="A620" s="52"/>
      <c r="B620" s="51" t="s">
        <v>69</v>
      </c>
      <c r="C620" s="543" t="s">
        <v>70</v>
      </c>
      <c r="D620" s="543"/>
      <c r="E620" s="543"/>
      <c r="F620" s="54"/>
      <c r="G620" s="55"/>
      <c r="H620" s="55"/>
      <c r="I620" s="55"/>
      <c r="J620" s="56">
        <v>175.39</v>
      </c>
      <c r="K620" s="61">
        <v>0</v>
      </c>
      <c r="L620" s="56">
        <v>0</v>
      </c>
      <c r="M620" s="58">
        <v>8.16</v>
      </c>
      <c r="N620" s="62"/>
      <c r="AI620" s="40"/>
      <c r="AJ620" s="49"/>
      <c r="AK620" s="49"/>
      <c r="AN620" s="3" t="s">
        <v>70</v>
      </c>
      <c r="AQ620" s="49"/>
      <c r="AS620" s="49"/>
    </row>
    <row r="621" spans="1:45" s="4" customFormat="1" ht="15" x14ac:dyDescent="0.25">
      <c r="A621" s="63"/>
      <c r="B621" s="51"/>
      <c r="C621" s="543" t="s">
        <v>71</v>
      </c>
      <c r="D621" s="543"/>
      <c r="E621" s="543"/>
      <c r="F621" s="54" t="s">
        <v>72</v>
      </c>
      <c r="G621" s="64">
        <v>46.3</v>
      </c>
      <c r="H621" s="77">
        <v>0.92574999999999996</v>
      </c>
      <c r="I621" s="94">
        <v>19.288001300000001</v>
      </c>
      <c r="J621" s="66"/>
      <c r="K621" s="55"/>
      <c r="L621" s="66"/>
      <c r="M621" s="55"/>
      <c r="N621" s="62"/>
      <c r="AI621" s="40"/>
      <c r="AJ621" s="49"/>
      <c r="AK621" s="49"/>
      <c r="AO621" s="3" t="s">
        <v>71</v>
      </c>
      <c r="AQ621" s="49"/>
      <c r="AS621" s="49"/>
    </row>
    <row r="622" spans="1:45" s="4" customFormat="1" ht="15" x14ac:dyDescent="0.25">
      <c r="A622" s="63"/>
      <c r="B622" s="51"/>
      <c r="C622" s="543" t="s">
        <v>73</v>
      </c>
      <c r="D622" s="543"/>
      <c r="E622" s="543"/>
      <c r="F622" s="54" t="s">
        <v>72</v>
      </c>
      <c r="G622" s="58">
        <v>0.27</v>
      </c>
      <c r="H622" s="77">
        <v>1.0062500000000001</v>
      </c>
      <c r="I622" s="94">
        <v>0.1222594</v>
      </c>
      <c r="J622" s="66"/>
      <c r="K622" s="55"/>
      <c r="L622" s="66"/>
      <c r="M622" s="55"/>
      <c r="N622" s="62"/>
      <c r="AI622" s="40"/>
      <c r="AJ622" s="49"/>
      <c r="AK622" s="49"/>
      <c r="AO622" s="3" t="s">
        <v>73</v>
      </c>
      <c r="AQ622" s="49"/>
      <c r="AS622" s="49"/>
    </row>
    <row r="623" spans="1:45" s="4" customFormat="1" ht="15" x14ac:dyDescent="0.25">
      <c r="A623" s="67"/>
      <c r="B623" s="51"/>
      <c r="C623" s="547" t="s">
        <v>74</v>
      </c>
      <c r="D623" s="547"/>
      <c r="E623" s="547"/>
      <c r="F623" s="68"/>
      <c r="G623" s="69"/>
      <c r="H623" s="69"/>
      <c r="I623" s="69"/>
      <c r="J623" s="70">
        <v>753.34</v>
      </c>
      <c r="K623" s="69"/>
      <c r="L623" s="70">
        <v>246.49</v>
      </c>
      <c r="M623" s="69"/>
      <c r="N623" s="71">
        <v>8779.3799999999992</v>
      </c>
      <c r="AI623" s="40"/>
      <c r="AJ623" s="49"/>
      <c r="AK623" s="49"/>
      <c r="AP623" s="3" t="s">
        <v>74</v>
      </c>
      <c r="AQ623" s="49"/>
      <c r="AS623" s="49"/>
    </row>
    <row r="624" spans="1:45" s="4" customFormat="1" ht="15" x14ac:dyDescent="0.25">
      <c r="A624" s="63"/>
      <c r="B624" s="51"/>
      <c r="C624" s="543" t="s">
        <v>75</v>
      </c>
      <c r="D624" s="543"/>
      <c r="E624" s="543"/>
      <c r="F624" s="54"/>
      <c r="G624" s="55"/>
      <c r="H624" s="55"/>
      <c r="I624" s="55"/>
      <c r="J624" s="66"/>
      <c r="K624" s="55"/>
      <c r="L624" s="56">
        <v>176.46</v>
      </c>
      <c r="M624" s="55"/>
      <c r="N624" s="59">
        <v>7900.11</v>
      </c>
      <c r="AI624" s="40"/>
      <c r="AJ624" s="49"/>
      <c r="AK624" s="49"/>
      <c r="AO624" s="3" t="s">
        <v>75</v>
      </c>
      <c r="AQ624" s="49"/>
      <c r="AS624" s="49"/>
    </row>
    <row r="625" spans="1:45" s="4" customFormat="1" ht="23.25" x14ac:dyDescent="0.25">
      <c r="A625" s="63"/>
      <c r="B625" s="51" t="s">
        <v>430</v>
      </c>
      <c r="C625" s="543" t="s">
        <v>332</v>
      </c>
      <c r="D625" s="543"/>
      <c r="E625" s="543"/>
      <c r="F625" s="54" t="s">
        <v>78</v>
      </c>
      <c r="G625" s="61">
        <v>93</v>
      </c>
      <c r="H625" s="55"/>
      <c r="I625" s="61">
        <v>93</v>
      </c>
      <c r="J625" s="66"/>
      <c r="K625" s="55"/>
      <c r="L625" s="56">
        <v>164.11</v>
      </c>
      <c r="M625" s="55"/>
      <c r="N625" s="59">
        <v>7347.1</v>
      </c>
      <c r="AI625" s="40"/>
      <c r="AJ625" s="49"/>
      <c r="AK625" s="49"/>
      <c r="AO625" s="3" t="s">
        <v>332</v>
      </c>
      <c r="AQ625" s="49"/>
      <c r="AS625" s="49"/>
    </row>
    <row r="626" spans="1:45" s="4" customFormat="1" ht="45" x14ac:dyDescent="0.25">
      <c r="A626" s="63"/>
      <c r="B626" s="51" t="s">
        <v>431</v>
      </c>
      <c r="C626" s="543" t="s">
        <v>334</v>
      </c>
      <c r="D626" s="543"/>
      <c r="E626" s="543"/>
      <c r="F626" s="54" t="s">
        <v>78</v>
      </c>
      <c r="G626" s="61">
        <v>62</v>
      </c>
      <c r="H626" s="58">
        <v>0.85</v>
      </c>
      <c r="I626" s="64">
        <v>52.7</v>
      </c>
      <c r="J626" s="66"/>
      <c r="K626" s="55"/>
      <c r="L626" s="56">
        <v>92.99</v>
      </c>
      <c r="M626" s="55"/>
      <c r="N626" s="59">
        <v>4163.3599999999997</v>
      </c>
      <c r="AI626" s="40"/>
      <c r="AJ626" s="49"/>
      <c r="AK626" s="49"/>
      <c r="AO626" s="3" t="s">
        <v>334</v>
      </c>
      <c r="AQ626" s="49"/>
      <c r="AS626" s="49"/>
    </row>
    <row r="627" spans="1:45" s="4" customFormat="1" ht="15" x14ac:dyDescent="0.25">
      <c r="A627" s="72"/>
      <c r="B627" s="73"/>
      <c r="C627" s="542" t="s">
        <v>81</v>
      </c>
      <c r="D627" s="542"/>
      <c r="E627" s="542"/>
      <c r="F627" s="43"/>
      <c r="G627" s="44"/>
      <c r="H627" s="44"/>
      <c r="I627" s="44"/>
      <c r="J627" s="47"/>
      <c r="K627" s="44"/>
      <c r="L627" s="74">
        <v>503.59</v>
      </c>
      <c r="M627" s="69"/>
      <c r="N627" s="75">
        <v>20289.84</v>
      </c>
      <c r="AI627" s="40"/>
      <c r="AJ627" s="49"/>
      <c r="AK627" s="49"/>
      <c r="AQ627" s="49" t="s">
        <v>81</v>
      </c>
      <c r="AS627" s="49"/>
    </row>
    <row r="628" spans="1:45" s="4" customFormat="1" ht="34.5" x14ac:dyDescent="0.25">
      <c r="A628" s="41" t="s">
        <v>1175</v>
      </c>
      <c r="B628" s="42" t="s">
        <v>4096</v>
      </c>
      <c r="C628" s="542" t="s">
        <v>4099</v>
      </c>
      <c r="D628" s="542"/>
      <c r="E628" s="542"/>
      <c r="F628" s="43" t="s">
        <v>191</v>
      </c>
      <c r="G628" s="44">
        <v>0.45</v>
      </c>
      <c r="H628" s="45">
        <v>1</v>
      </c>
      <c r="I628" s="46">
        <v>0.45</v>
      </c>
      <c r="J628" s="47"/>
      <c r="K628" s="44"/>
      <c r="L628" s="47"/>
      <c r="M628" s="44"/>
      <c r="N628" s="48"/>
      <c r="AI628" s="40"/>
      <c r="AJ628" s="49"/>
      <c r="AK628" s="49" t="s">
        <v>4099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545" t="s">
        <v>118</v>
      </c>
      <c r="D629" s="545"/>
      <c r="E629" s="545"/>
      <c r="F629" s="545"/>
      <c r="G629" s="545"/>
      <c r="H629" s="545"/>
      <c r="I629" s="545"/>
      <c r="J629" s="545"/>
      <c r="K629" s="545"/>
      <c r="L629" s="545"/>
      <c r="M629" s="545"/>
      <c r="N629" s="546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545" t="s">
        <v>63</v>
      </c>
      <c r="D630" s="545"/>
      <c r="E630" s="545"/>
      <c r="F630" s="545"/>
      <c r="G630" s="545"/>
      <c r="H630" s="545"/>
      <c r="I630" s="545"/>
      <c r="J630" s="545"/>
      <c r="K630" s="545"/>
      <c r="L630" s="545"/>
      <c r="M630" s="545"/>
      <c r="N630" s="546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543" t="s">
        <v>64</v>
      </c>
      <c r="D631" s="543"/>
      <c r="E631" s="543"/>
      <c r="F631" s="54"/>
      <c r="G631" s="55"/>
      <c r="H631" s="55"/>
      <c r="I631" s="55"/>
      <c r="J631" s="56">
        <v>419.94</v>
      </c>
      <c r="K631" s="65">
        <v>1.3225</v>
      </c>
      <c r="L631" s="56">
        <v>249.92</v>
      </c>
      <c r="M631" s="58">
        <v>44.77</v>
      </c>
      <c r="N631" s="59">
        <v>11188.92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52"/>
      <c r="B632" s="51" t="s">
        <v>65</v>
      </c>
      <c r="C632" s="543" t="s">
        <v>66</v>
      </c>
      <c r="D632" s="543"/>
      <c r="E632" s="543"/>
      <c r="F632" s="54"/>
      <c r="G632" s="55"/>
      <c r="H632" s="55"/>
      <c r="I632" s="55"/>
      <c r="J632" s="56">
        <v>158.01</v>
      </c>
      <c r="K632" s="65">
        <v>1.4375</v>
      </c>
      <c r="L632" s="56">
        <v>102.21</v>
      </c>
      <c r="M632" s="58">
        <v>13.24</v>
      </c>
      <c r="N632" s="59">
        <v>1353.26</v>
      </c>
      <c r="AI632" s="40"/>
      <c r="AJ632" s="49"/>
      <c r="AK632" s="49"/>
      <c r="AN632" s="3" t="s">
        <v>66</v>
      </c>
      <c r="AQ632" s="49"/>
      <c r="AS632" s="49"/>
    </row>
    <row r="633" spans="1:45" s="4" customFormat="1" ht="15" x14ac:dyDescent="0.25">
      <c r="A633" s="52"/>
      <c r="B633" s="51" t="s">
        <v>67</v>
      </c>
      <c r="C633" s="543" t="s">
        <v>68</v>
      </c>
      <c r="D633" s="543"/>
      <c r="E633" s="543"/>
      <c r="F633" s="54"/>
      <c r="G633" s="55"/>
      <c r="H633" s="55"/>
      <c r="I633" s="55"/>
      <c r="J633" s="56">
        <v>3.35</v>
      </c>
      <c r="K633" s="65">
        <v>1.4375</v>
      </c>
      <c r="L633" s="56">
        <v>2.17</v>
      </c>
      <c r="M633" s="58">
        <v>44.77</v>
      </c>
      <c r="N633" s="60">
        <v>97.15</v>
      </c>
      <c r="AI633" s="40"/>
      <c r="AJ633" s="49"/>
      <c r="AK633" s="49"/>
      <c r="AN633" s="3" t="s">
        <v>68</v>
      </c>
      <c r="AQ633" s="49"/>
      <c r="AS633" s="49"/>
    </row>
    <row r="634" spans="1:45" s="4" customFormat="1" ht="15" x14ac:dyDescent="0.25">
      <c r="A634" s="52"/>
      <c r="B634" s="51" t="s">
        <v>69</v>
      </c>
      <c r="C634" s="543" t="s">
        <v>70</v>
      </c>
      <c r="D634" s="543"/>
      <c r="E634" s="543"/>
      <c r="F634" s="54"/>
      <c r="G634" s="55"/>
      <c r="H634" s="55"/>
      <c r="I634" s="55"/>
      <c r="J634" s="56">
        <v>175.39</v>
      </c>
      <c r="K634" s="55"/>
      <c r="L634" s="56">
        <v>78.930000000000007</v>
      </c>
      <c r="M634" s="58">
        <v>8.16</v>
      </c>
      <c r="N634" s="60">
        <v>644.07000000000005</v>
      </c>
      <c r="AI634" s="40"/>
      <c r="AJ634" s="49"/>
      <c r="AK634" s="49"/>
      <c r="AN634" s="3" t="s">
        <v>70</v>
      </c>
      <c r="AQ634" s="49"/>
      <c r="AS634" s="49"/>
    </row>
    <row r="635" spans="1:45" s="4" customFormat="1" ht="15" x14ac:dyDescent="0.25">
      <c r="A635" s="63"/>
      <c r="B635" s="51"/>
      <c r="C635" s="543" t="s">
        <v>71</v>
      </c>
      <c r="D635" s="543"/>
      <c r="E635" s="543"/>
      <c r="F635" s="54" t="s">
        <v>72</v>
      </c>
      <c r="G635" s="64">
        <v>46.3</v>
      </c>
      <c r="H635" s="65">
        <v>1.3225</v>
      </c>
      <c r="I635" s="94">
        <v>27.554287500000001</v>
      </c>
      <c r="J635" s="66"/>
      <c r="K635" s="55"/>
      <c r="L635" s="66"/>
      <c r="M635" s="55"/>
      <c r="N635" s="62"/>
      <c r="AI635" s="40"/>
      <c r="AJ635" s="49"/>
      <c r="AK635" s="49"/>
      <c r="AO635" s="3" t="s">
        <v>71</v>
      </c>
      <c r="AQ635" s="49"/>
      <c r="AS635" s="49"/>
    </row>
    <row r="636" spans="1:45" s="4" customFormat="1" ht="15" x14ac:dyDescent="0.25">
      <c r="A636" s="63"/>
      <c r="B636" s="51"/>
      <c r="C636" s="543" t="s">
        <v>73</v>
      </c>
      <c r="D636" s="543"/>
      <c r="E636" s="543"/>
      <c r="F636" s="54" t="s">
        <v>72</v>
      </c>
      <c r="G636" s="58">
        <v>0.27</v>
      </c>
      <c r="H636" s="65">
        <v>1.4375</v>
      </c>
      <c r="I636" s="94">
        <v>0.17465629999999999</v>
      </c>
      <c r="J636" s="66"/>
      <c r="K636" s="55"/>
      <c r="L636" s="66"/>
      <c r="M636" s="55"/>
      <c r="N636" s="62"/>
      <c r="AI636" s="40"/>
      <c r="AJ636" s="49"/>
      <c r="AK636" s="49"/>
      <c r="AO636" s="3" t="s">
        <v>73</v>
      </c>
      <c r="AQ636" s="49"/>
      <c r="AS636" s="49"/>
    </row>
    <row r="637" spans="1:45" s="4" customFormat="1" ht="15" x14ac:dyDescent="0.25">
      <c r="A637" s="67"/>
      <c r="B637" s="51"/>
      <c r="C637" s="547" t="s">
        <v>74</v>
      </c>
      <c r="D637" s="547"/>
      <c r="E637" s="547"/>
      <c r="F637" s="68"/>
      <c r="G637" s="69"/>
      <c r="H637" s="69"/>
      <c r="I637" s="69"/>
      <c r="J637" s="70">
        <v>753.34</v>
      </c>
      <c r="K637" s="69"/>
      <c r="L637" s="70">
        <v>431.06</v>
      </c>
      <c r="M637" s="69"/>
      <c r="N637" s="71">
        <v>13186.25</v>
      </c>
      <c r="AI637" s="40"/>
      <c r="AJ637" s="49"/>
      <c r="AK637" s="49"/>
      <c r="AP637" s="3" t="s">
        <v>74</v>
      </c>
      <c r="AQ637" s="49"/>
      <c r="AS637" s="49"/>
    </row>
    <row r="638" spans="1:45" s="4" customFormat="1" ht="15" x14ac:dyDescent="0.25">
      <c r="A638" s="63"/>
      <c r="B638" s="51"/>
      <c r="C638" s="543" t="s">
        <v>75</v>
      </c>
      <c r="D638" s="543"/>
      <c r="E638" s="543"/>
      <c r="F638" s="54"/>
      <c r="G638" s="55"/>
      <c r="H638" s="55"/>
      <c r="I638" s="55"/>
      <c r="J638" s="66"/>
      <c r="K638" s="55"/>
      <c r="L638" s="56">
        <v>252.09</v>
      </c>
      <c r="M638" s="55"/>
      <c r="N638" s="59">
        <v>11286.07</v>
      </c>
      <c r="AI638" s="40"/>
      <c r="AJ638" s="49"/>
      <c r="AK638" s="49"/>
      <c r="AO638" s="3" t="s">
        <v>75</v>
      </c>
      <c r="AQ638" s="49"/>
      <c r="AS638" s="49"/>
    </row>
    <row r="639" spans="1:45" s="4" customFormat="1" ht="23.25" x14ac:dyDescent="0.25">
      <c r="A639" s="63"/>
      <c r="B639" s="51" t="s">
        <v>430</v>
      </c>
      <c r="C639" s="543" t="s">
        <v>332</v>
      </c>
      <c r="D639" s="543"/>
      <c r="E639" s="543"/>
      <c r="F639" s="54" t="s">
        <v>78</v>
      </c>
      <c r="G639" s="61">
        <v>93</v>
      </c>
      <c r="H639" s="55"/>
      <c r="I639" s="61">
        <v>93</v>
      </c>
      <c r="J639" s="66"/>
      <c r="K639" s="55"/>
      <c r="L639" s="56">
        <v>234.44</v>
      </c>
      <c r="M639" s="55"/>
      <c r="N639" s="59">
        <v>10496.05</v>
      </c>
      <c r="AI639" s="40"/>
      <c r="AJ639" s="49"/>
      <c r="AK639" s="49"/>
      <c r="AO639" s="3" t="s">
        <v>332</v>
      </c>
      <c r="AQ639" s="49"/>
      <c r="AS639" s="49"/>
    </row>
    <row r="640" spans="1:45" s="4" customFormat="1" ht="45" x14ac:dyDescent="0.25">
      <c r="A640" s="63"/>
      <c r="B640" s="51" t="s">
        <v>431</v>
      </c>
      <c r="C640" s="543" t="s">
        <v>334</v>
      </c>
      <c r="D640" s="543"/>
      <c r="E640" s="543"/>
      <c r="F640" s="54" t="s">
        <v>78</v>
      </c>
      <c r="G640" s="61">
        <v>62</v>
      </c>
      <c r="H640" s="58">
        <v>0.85</v>
      </c>
      <c r="I640" s="64">
        <v>52.7</v>
      </c>
      <c r="J640" s="66"/>
      <c r="K640" s="55"/>
      <c r="L640" s="56">
        <v>132.85</v>
      </c>
      <c r="M640" s="55"/>
      <c r="N640" s="59">
        <v>5947.76</v>
      </c>
      <c r="AI640" s="40"/>
      <c r="AJ640" s="49"/>
      <c r="AK640" s="49"/>
      <c r="AO640" s="3" t="s">
        <v>334</v>
      </c>
      <c r="AQ640" s="49"/>
      <c r="AS640" s="49"/>
    </row>
    <row r="641" spans="1:45" s="4" customFormat="1" ht="15" x14ac:dyDescent="0.25">
      <c r="A641" s="72"/>
      <c r="B641" s="73"/>
      <c r="C641" s="542" t="s">
        <v>81</v>
      </c>
      <c r="D641" s="542"/>
      <c r="E641" s="542"/>
      <c r="F641" s="43"/>
      <c r="G641" s="44"/>
      <c r="H641" s="44"/>
      <c r="I641" s="44"/>
      <c r="J641" s="47"/>
      <c r="K641" s="44"/>
      <c r="L641" s="74">
        <v>798.35</v>
      </c>
      <c r="M641" s="69"/>
      <c r="N641" s="75">
        <v>29630.06</v>
      </c>
      <c r="AI641" s="40"/>
      <c r="AJ641" s="49"/>
      <c r="AK641" s="49"/>
      <c r="AQ641" s="49" t="s">
        <v>81</v>
      </c>
      <c r="AS641" s="49"/>
    </row>
    <row r="642" spans="1:45" s="4" customFormat="1" ht="15" x14ac:dyDescent="0.25">
      <c r="A642" s="539" t="s">
        <v>4100</v>
      </c>
      <c r="B642" s="540"/>
      <c r="C642" s="540"/>
      <c r="D642" s="540"/>
      <c r="E642" s="540"/>
      <c r="F642" s="540"/>
      <c r="G642" s="540"/>
      <c r="H642" s="540"/>
      <c r="I642" s="540"/>
      <c r="J642" s="540"/>
      <c r="K642" s="540"/>
      <c r="L642" s="540"/>
      <c r="M642" s="540"/>
      <c r="N642" s="541"/>
      <c r="AI642" s="40"/>
      <c r="AJ642" s="49" t="s">
        <v>4100</v>
      </c>
      <c r="AK642" s="49"/>
      <c r="AQ642" s="49"/>
      <c r="AS642" s="49"/>
    </row>
    <row r="643" spans="1:45" s="4" customFormat="1" ht="45.75" x14ac:dyDescent="0.25">
      <c r="A643" s="41" t="s">
        <v>1177</v>
      </c>
      <c r="B643" s="42" t="s">
        <v>4096</v>
      </c>
      <c r="C643" s="542" t="s">
        <v>4097</v>
      </c>
      <c r="D643" s="542"/>
      <c r="E643" s="542"/>
      <c r="F643" s="43" t="s">
        <v>191</v>
      </c>
      <c r="G643" s="44">
        <v>0.45</v>
      </c>
      <c r="H643" s="45">
        <v>1</v>
      </c>
      <c r="I643" s="46">
        <v>0.45</v>
      </c>
      <c r="J643" s="47"/>
      <c r="K643" s="44"/>
      <c r="L643" s="47"/>
      <c r="M643" s="44"/>
      <c r="N643" s="48"/>
      <c r="AI643" s="40"/>
      <c r="AJ643" s="49"/>
      <c r="AK643" s="49" t="s">
        <v>4097</v>
      </c>
      <c r="AQ643" s="49"/>
      <c r="AS643" s="49"/>
    </row>
    <row r="644" spans="1:45" s="4" customFormat="1" ht="22.5" x14ac:dyDescent="0.25">
      <c r="A644" s="50"/>
      <c r="B644" s="51" t="s">
        <v>930</v>
      </c>
      <c r="C644" s="545" t="s">
        <v>1218</v>
      </c>
      <c r="D644" s="545"/>
      <c r="E644" s="545"/>
      <c r="F644" s="545"/>
      <c r="G644" s="545"/>
      <c r="H644" s="545"/>
      <c r="I644" s="545"/>
      <c r="J644" s="545"/>
      <c r="K644" s="545"/>
      <c r="L644" s="545"/>
      <c r="M644" s="545"/>
      <c r="N644" s="546"/>
      <c r="AI644" s="40"/>
      <c r="AJ644" s="49"/>
      <c r="AK644" s="49"/>
      <c r="AM644" s="3" t="s">
        <v>1218</v>
      </c>
      <c r="AQ644" s="49"/>
      <c r="AS644" s="49"/>
    </row>
    <row r="645" spans="1:45" s="4" customFormat="1" ht="23.25" x14ac:dyDescent="0.25">
      <c r="A645" s="50"/>
      <c r="B645" s="51" t="s">
        <v>117</v>
      </c>
      <c r="C645" s="545" t="s">
        <v>118</v>
      </c>
      <c r="D645" s="545"/>
      <c r="E645" s="545"/>
      <c r="F645" s="545"/>
      <c r="G645" s="545"/>
      <c r="H645" s="545"/>
      <c r="I645" s="545"/>
      <c r="J645" s="545"/>
      <c r="K645" s="545"/>
      <c r="L645" s="545"/>
      <c r="M645" s="545"/>
      <c r="N645" s="546"/>
      <c r="AI645" s="40"/>
      <c r="AJ645" s="49"/>
      <c r="AK645" s="49"/>
      <c r="AM645" s="3" t="s">
        <v>118</v>
      </c>
      <c r="AQ645" s="49"/>
      <c r="AS645" s="49"/>
    </row>
    <row r="646" spans="1:45" s="4" customFormat="1" ht="68.25" x14ac:dyDescent="0.25">
      <c r="A646" s="50"/>
      <c r="B646" s="51" t="s">
        <v>62</v>
      </c>
      <c r="C646" s="545" t="s">
        <v>63</v>
      </c>
      <c r="D646" s="545"/>
      <c r="E646" s="545"/>
      <c r="F646" s="545"/>
      <c r="G646" s="545"/>
      <c r="H646" s="545"/>
      <c r="I646" s="545"/>
      <c r="J646" s="545"/>
      <c r="K646" s="545"/>
      <c r="L646" s="545"/>
      <c r="M646" s="545"/>
      <c r="N646" s="546"/>
      <c r="AI646" s="40"/>
      <c r="AJ646" s="49"/>
      <c r="AK646" s="49"/>
      <c r="AM646" s="3" t="s">
        <v>63</v>
      </c>
      <c r="AQ646" s="49"/>
      <c r="AS646" s="49"/>
    </row>
    <row r="647" spans="1:45" s="4" customFormat="1" ht="15" x14ac:dyDescent="0.25">
      <c r="A647" s="52"/>
      <c r="B647" s="51" t="s">
        <v>56</v>
      </c>
      <c r="C647" s="543" t="s">
        <v>64</v>
      </c>
      <c r="D647" s="543"/>
      <c r="E647" s="543"/>
      <c r="F647" s="54"/>
      <c r="G647" s="55"/>
      <c r="H647" s="55"/>
      <c r="I647" s="55"/>
      <c r="J647" s="56">
        <v>419.94</v>
      </c>
      <c r="K647" s="77">
        <v>0.92574999999999996</v>
      </c>
      <c r="L647" s="56">
        <v>174.94</v>
      </c>
      <c r="M647" s="58">
        <v>44.77</v>
      </c>
      <c r="N647" s="59">
        <v>7832.06</v>
      </c>
      <c r="AI647" s="40"/>
      <c r="AJ647" s="49"/>
      <c r="AK647" s="49"/>
      <c r="AN647" s="3" t="s">
        <v>64</v>
      </c>
      <c r="AQ647" s="49"/>
      <c r="AS647" s="49"/>
    </row>
    <row r="648" spans="1:45" s="4" customFormat="1" ht="15" x14ac:dyDescent="0.25">
      <c r="A648" s="52"/>
      <c r="B648" s="51" t="s">
        <v>65</v>
      </c>
      <c r="C648" s="543" t="s">
        <v>66</v>
      </c>
      <c r="D648" s="543"/>
      <c r="E648" s="543"/>
      <c r="F648" s="54"/>
      <c r="G648" s="55"/>
      <c r="H648" s="55"/>
      <c r="I648" s="55"/>
      <c r="J648" s="56">
        <v>158.01</v>
      </c>
      <c r="K648" s="77">
        <v>1.0062500000000001</v>
      </c>
      <c r="L648" s="56">
        <v>71.55</v>
      </c>
      <c r="M648" s="58">
        <v>13.24</v>
      </c>
      <c r="N648" s="60">
        <v>947.32</v>
      </c>
      <c r="AI648" s="40"/>
      <c r="AJ648" s="49"/>
      <c r="AK648" s="49"/>
      <c r="AN648" s="3" t="s">
        <v>66</v>
      </c>
      <c r="AQ648" s="49"/>
      <c r="AS648" s="49"/>
    </row>
    <row r="649" spans="1:45" s="4" customFormat="1" ht="15" x14ac:dyDescent="0.25">
      <c r="A649" s="52"/>
      <c r="B649" s="51" t="s">
        <v>67</v>
      </c>
      <c r="C649" s="543" t="s">
        <v>68</v>
      </c>
      <c r="D649" s="543"/>
      <c r="E649" s="543"/>
      <c r="F649" s="54"/>
      <c r="G649" s="55"/>
      <c r="H649" s="55"/>
      <c r="I649" s="55"/>
      <c r="J649" s="56">
        <v>3.35</v>
      </c>
      <c r="K649" s="77">
        <v>1.0062500000000001</v>
      </c>
      <c r="L649" s="56">
        <v>1.52</v>
      </c>
      <c r="M649" s="58">
        <v>44.77</v>
      </c>
      <c r="N649" s="60">
        <v>68.05</v>
      </c>
      <c r="AI649" s="40"/>
      <c r="AJ649" s="49"/>
      <c r="AK649" s="49"/>
      <c r="AN649" s="3" t="s">
        <v>68</v>
      </c>
      <c r="AQ649" s="49"/>
      <c r="AS649" s="49"/>
    </row>
    <row r="650" spans="1:45" s="4" customFormat="1" ht="15" x14ac:dyDescent="0.25">
      <c r="A650" s="52"/>
      <c r="B650" s="51" t="s">
        <v>69</v>
      </c>
      <c r="C650" s="543" t="s">
        <v>70</v>
      </c>
      <c r="D650" s="543"/>
      <c r="E650" s="543"/>
      <c r="F650" s="54"/>
      <c r="G650" s="55"/>
      <c r="H650" s="55"/>
      <c r="I650" s="55"/>
      <c r="J650" s="56">
        <v>175.39</v>
      </c>
      <c r="K650" s="61">
        <v>0</v>
      </c>
      <c r="L650" s="56">
        <v>0</v>
      </c>
      <c r="M650" s="58">
        <v>8.16</v>
      </c>
      <c r="N650" s="62"/>
      <c r="AI650" s="40"/>
      <c r="AJ650" s="49"/>
      <c r="AK650" s="49"/>
      <c r="AN650" s="3" t="s">
        <v>70</v>
      </c>
      <c r="AQ650" s="49"/>
      <c r="AS650" s="49"/>
    </row>
    <row r="651" spans="1:45" s="4" customFormat="1" ht="15" x14ac:dyDescent="0.25">
      <c r="A651" s="63"/>
      <c r="B651" s="51"/>
      <c r="C651" s="543" t="s">
        <v>71</v>
      </c>
      <c r="D651" s="543"/>
      <c r="E651" s="543"/>
      <c r="F651" s="54" t="s">
        <v>72</v>
      </c>
      <c r="G651" s="64">
        <v>46.3</v>
      </c>
      <c r="H651" s="77">
        <v>0.92574999999999996</v>
      </c>
      <c r="I651" s="94">
        <v>19.288001300000001</v>
      </c>
      <c r="J651" s="66"/>
      <c r="K651" s="55"/>
      <c r="L651" s="66"/>
      <c r="M651" s="55"/>
      <c r="N651" s="62"/>
      <c r="AI651" s="40"/>
      <c r="AJ651" s="49"/>
      <c r="AK651" s="49"/>
      <c r="AO651" s="3" t="s">
        <v>71</v>
      </c>
      <c r="AQ651" s="49"/>
      <c r="AS651" s="49"/>
    </row>
    <row r="652" spans="1:45" s="4" customFormat="1" ht="15" x14ac:dyDescent="0.25">
      <c r="A652" s="63"/>
      <c r="B652" s="51"/>
      <c r="C652" s="543" t="s">
        <v>73</v>
      </c>
      <c r="D652" s="543"/>
      <c r="E652" s="543"/>
      <c r="F652" s="54" t="s">
        <v>72</v>
      </c>
      <c r="G652" s="58">
        <v>0.27</v>
      </c>
      <c r="H652" s="77">
        <v>1.0062500000000001</v>
      </c>
      <c r="I652" s="94">
        <v>0.1222594</v>
      </c>
      <c r="J652" s="66"/>
      <c r="K652" s="55"/>
      <c r="L652" s="66"/>
      <c r="M652" s="55"/>
      <c r="N652" s="62"/>
      <c r="AI652" s="40"/>
      <c r="AJ652" s="49"/>
      <c r="AK652" s="49"/>
      <c r="AO652" s="3" t="s">
        <v>73</v>
      </c>
      <c r="AQ652" s="49"/>
      <c r="AS652" s="49"/>
    </row>
    <row r="653" spans="1:45" s="4" customFormat="1" ht="15" x14ac:dyDescent="0.25">
      <c r="A653" s="67"/>
      <c r="B653" s="51"/>
      <c r="C653" s="547" t="s">
        <v>74</v>
      </c>
      <c r="D653" s="547"/>
      <c r="E653" s="547"/>
      <c r="F653" s="68"/>
      <c r="G653" s="69"/>
      <c r="H653" s="69"/>
      <c r="I653" s="69"/>
      <c r="J653" s="70">
        <v>753.34</v>
      </c>
      <c r="K653" s="69"/>
      <c r="L653" s="70">
        <v>246.49</v>
      </c>
      <c r="M653" s="69"/>
      <c r="N653" s="71">
        <v>8779.3799999999992</v>
      </c>
      <c r="AI653" s="40"/>
      <c r="AJ653" s="49"/>
      <c r="AK653" s="49"/>
      <c r="AP653" s="3" t="s">
        <v>74</v>
      </c>
      <c r="AQ653" s="49"/>
      <c r="AS653" s="49"/>
    </row>
    <row r="654" spans="1:45" s="4" customFormat="1" ht="15" x14ac:dyDescent="0.25">
      <c r="A654" s="63"/>
      <c r="B654" s="51"/>
      <c r="C654" s="543" t="s">
        <v>75</v>
      </c>
      <c r="D654" s="543"/>
      <c r="E654" s="543"/>
      <c r="F654" s="54"/>
      <c r="G654" s="55"/>
      <c r="H654" s="55"/>
      <c r="I654" s="55"/>
      <c r="J654" s="66"/>
      <c r="K654" s="55"/>
      <c r="L654" s="56">
        <v>176.46</v>
      </c>
      <c r="M654" s="55"/>
      <c r="N654" s="59">
        <v>7900.11</v>
      </c>
      <c r="AI654" s="40"/>
      <c r="AJ654" s="49"/>
      <c r="AK654" s="49"/>
      <c r="AO654" s="3" t="s">
        <v>75</v>
      </c>
      <c r="AQ654" s="49"/>
      <c r="AS654" s="49"/>
    </row>
    <row r="655" spans="1:45" s="4" customFormat="1" ht="23.25" x14ac:dyDescent="0.25">
      <c r="A655" s="63"/>
      <c r="B655" s="51" t="s">
        <v>430</v>
      </c>
      <c r="C655" s="543" t="s">
        <v>332</v>
      </c>
      <c r="D655" s="543"/>
      <c r="E655" s="543"/>
      <c r="F655" s="54" t="s">
        <v>78</v>
      </c>
      <c r="G655" s="61">
        <v>93</v>
      </c>
      <c r="H655" s="55"/>
      <c r="I655" s="61">
        <v>93</v>
      </c>
      <c r="J655" s="66"/>
      <c r="K655" s="55"/>
      <c r="L655" s="56">
        <v>164.11</v>
      </c>
      <c r="M655" s="55"/>
      <c r="N655" s="59">
        <v>7347.1</v>
      </c>
      <c r="AI655" s="40"/>
      <c r="AJ655" s="49"/>
      <c r="AK655" s="49"/>
      <c r="AO655" s="3" t="s">
        <v>332</v>
      </c>
      <c r="AQ655" s="49"/>
      <c r="AS655" s="49"/>
    </row>
    <row r="656" spans="1:45" s="4" customFormat="1" ht="45" x14ac:dyDescent="0.25">
      <c r="A656" s="63"/>
      <c r="B656" s="51" t="s">
        <v>431</v>
      </c>
      <c r="C656" s="543" t="s">
        <v>334</v>
      </c>
      <c r="D656" s="543"/>
      <c r="E656" s="543"/>
      <c r="F656" s="54" t="s">
        <v>78</v>
      </c>
      <c r="G656" s="61">
        <v>62</v>
      </c>
      <c r="H656" s="58">
        <v>0.85</v>
      </c>
      <c r="I656" s="64">
        <v>52.7</v>
      </c>
      <c r="J656" s="66"/>
      <c r="K656" s="55"/>
      <c r="L656" s="56">
        <v>92.99</v>
      </c>
      <c r="M656" s="55"/>
      <c r="N656" s="59">
        <v>4163.3599999999997</v>
      </c>
      <c r="AI656" s="40"/>
      <c r="AJ656" s="49"/>
      <c r="AK656" s="49"/>
      <c r="AO656" s="3" t="s">
        <v>334</v>
      </c>
      <c r="AQ656" s="49"/>
      <c r="AS656" s="49"/>
    </row>
    <row r="657" spans="1:45" s="4" customFormat="1" ht="15" x14ac:dyDescent="0.25">
      <c r="A657" s="72"/>
      <c r="B657" s="73"/>
      <c r="C657" s="542" t="s">
        <v>81</v>
      </c>
      <c r="D657" s="542"/>
      <c r="E657" s="542"/>
      <c r="F657" s="43"/>
      <c r="G657" s="44"/>
      <c r="H657" s="44"/>
      <c r="I657" s="44"/>
      <c r="J657" s="47"/>
      <c r="K657" s="44"/>
      <c r="L657" s="74">
        <v>503.59</v>
      </c>
      <c r="M657" s="69"/>
      <c r="N657" s="75">
        <v>20289.84</v>
      </c>
      <c r="AI657" s="40"/>
      <c r="AJ657" s="49"/>
      <c r="AK657" s="49"/>
      <c r="AQ657" s="49" t="s">
        <v>81</v>
      </c>
      <c r="AS657" s="49"/>
    </row>
    <row r="658" spans="1:45" s="4" customFormat="1" ht="15" x14ac:dyDescent="0.25">
      <c r="A658" s="539" t="s">
        <v>491</v>
      </c>
      <c r="B658" s="540"/>
      <c r="C658" s="540"/>
      <c r="D658" s="540"/>
      <c r="E658" s="540"/>
      <c r="F658" s="540"/>
      <c r="G658" s="540"/>
      <c r="H658" s="540"/>
      <c r="I658" s="540"/>
      <c r="J658" s="540"/>
      <c r="K658" s="540"/>
      <c r="L658" s="540"/>
      <c r="M658" s="540"/>
      <c r="N658" s="541"/>
      <c r="AI658" s="40"/>
      <c r="AJ658" s="49" t="s">
        <v>491</v>
      </c>
      <c r="AK658" s="49"/>
      <c r="AQ658" s="49"/>
      <c r="AS658" s="49"/>
    </row>
    <row r="659" spans="1:45" s="4" customFormat="1" ht="34.5" x14ac:dyDescent="0.25">
      <c r="A659" s="41" t="s">
        <v>1180</v>
      </c>
      <c r="B659" s="42" t="s">
        <v>4101</v>
      </c>
      <c r="C659" s="542" t="s">
        <v>4102</v>
      </c>
      <c r="D659" s="542"/>
      <c r="E659" s="542"/>
      <c r="F659" s="43" t="s">
        <v>94</v>
      </c>
      <c r="G659" s="44">
        <v>0.9</v>
      </c>
      <c r="H659" s="45">
        <v>1</v>
      </c>
      <c r="I659" s="81">
        <v>0.9</v>
      </c>
      <c r="J659" s="74">
        <v>22.33</v>
      </c>
      <c r="K659" s="44"/>
      <c r="L659" s="74">
        <v>20.100000000000001</v>
      </c>
      <c r="M659" s="46">
        <v>13.24</v>
      </c>
      <c r="N659" s="82">
        <v>266.12</v>
      </c>
      <c r="AI659" s="40"/>
      <c r="AJ659" s="49"/>
      <c r="AK659" s="49" t="s">
        <v>4102</v>
      </c>
      <c r="AQ659" s="49"/>
      <c r="AS659" s="49"/>
    </row>
    <row r="660" spans="1:45" s="4" customFormat="1" ht="15" x14ac:dyDescent="0.25">
      <c r="A660" s="72"/>
      <c r="B660" s="73"/>
      <c r="C660" s="542" t="s">
        <v>81</v>
      </c>
      <c r="D660" s="542"/>
      <c r="E660" s="542"/>
      <c r="F660" s="43"/>
      <c r="G660" s="44"/>
      <c r="H660" s="44"/>
      <c r="I660" s="44"/>
      <c r="J660" s="47"/>
      <c r="K660" s="44"/>
      <c r="L660" s="74">
        <v>20.100000000000001</v>
      </c>
      <c r="M660" s="69"/>
      <c r="N660" s="82">
        <v>266.12</v>
      </c>
      <c r="AI660" s="40"/>
      <c r="AJ660" s="49"/>
      <c r="AK660" s="49"/>
      <c r="AQ660" s="49" t="s">
        <v>81</v>
      </c>
      <c r="AS660" s="49"/>
    </row>
    <row r="661" spans="1:45" s="4" customFormat="1" ht="45.75" x14ac:dyDescent="0.25">
      <c r="A661" s="41" t="s">
        <v>1181</v>
      </c>
      <c r="B661" s="42" t="s">
        <v>494</v>
      </c>
      <c r="C661" s="542" t="s">
        <v>495</v>
      </c>
      <c r="D661" s="542"/>
      <c r="E661" s="542"/>
      <c r="F661" s="43" t="s">
        <v>94</v>
      </c>
      <c r="G661" s="44">
        <v>0.9</v>
      </c>
      <c r="H661" s="45">
        <v>1</v>
      </c>
      <c r="I661" s="81">
        <v>0.9</v>
      </c>
      <c r="J661" s="74">
        <v>2.91</v>
      </c>
      <c r="K661" s="44"/>
      <c r="L661" s="74">
        <v>2.62</v>
      </c>
      <c r="M661" s="46">
        <v>13.62</v>
      </c>
      <c r="N661" s="82">
        <v>35.68</v>
      </c>
      <c r="AI661" s="40"/>
      <c r="AJ661" s="49"/>
      <c r="AK661" s="49" t="s">
        <v>495</v>
      </c>
      <c r="AQ661" s="49"/>
      <c r="AS661" s="49"/>
    </row>
    <row r="662" spans="1:45" s="4" customFormat="1" ht="15" x14ac:dyDescent="0.25">
      <c r="A662" s="72"/>
      <c r="B662" s="73"/>
      <c r="C662" s="542" t="s">
        <v>81</v>
      </c>
      <c r="D662" s="542"/>
      <c r="E662" s="542"/>
      <c r="F662" s="43"/>
      <c r="G662" s="44"/>
      <c r="H662" s="44"/>
      <c r="I662" s="44"/>
      <c r="J662" s="47"/>
      <c r="K662" s="44"/>
      <c r="L662" s="74">
        <v>2.62</v>
      </c>
      <c r="M662" s="69"/>
      <c r="N662" s="82">
        <v>35.68</v>
      </c>
      <c r="AI662" s="40"/>
      <c r="AJ662" s="49"/>
      <c r="AK662" s="49"/>
      <c r="AQ662" s="49" t="s">
        <v>81</v>
      </c>
      <c r="AS662" s="49"/>
    </row>
    <row r="663" spans="1:45" s="4" customFormat="1" ht="15" x14ac:dyDescent="0.25">
      <c r="A663" s="539" t="s">
        <v>4103</v>
      </c>
      <c r="B663" s="540"/>
      <c r="C663" s="540"/>
      <c r="D663" s="540"/>
      <c r="E663" s="540"/>
      <c r="F663" s="540"/>
      <c r="G663" s="540"/>
      <c r="H663" s="540"/>
      <c r="I663" s="540"/>
      <c r="J663" s="540"/>
      <c r="K663" s="540"/>
      <c r="L663" s="540"/>
      <c r="M663" s="540"/>
      <c r="N663" s="541"/>
      <c r="AI663" s="40"/>
      <c r="AJ663" s="49" t="s">
        <v>4103</v>
      </c>
      <c r="AK663" s="49"/>
      <c r="AQ663" s="49"/>
      <c r="AS663" s="49"/>
    </row>
    <row r="664" spans="1:45" s="4" customFormat="1" ht="34.5" x14ac:dyDescent="0.25">
      <c r="A664" s="41" t="s">
        <v>1184</v>
      </c>
      <c r="B664" s="42" t="s">
        <v>4104</v>
      </c>
      <c r="C664" s="542" t="s">
        <v>4105</v>
      </c>
      <c r="D664" s="542"/>
      <c r="E664" s="542"/>
      <c r="F664" s="43" t="s">
        <v>191</v>
      </c>
      <c r="G664" s="44">
        <v>0.223</v>
      </c>
      <c r="H664" s="45">
        <v>1</v>
      </c>
      <c r="I664" s="92">
        <v>0.223</v>
      </c>
      <c r="J664" s="47"/>
      <c r="K664" s="44"/>
      <c r="L664" s="47"/>
      <c r="M664" s="44"/>
      <c r="N664" s="48"/>
      <c r="AI664" s="40"/>
      <c r="AJ664" s="49"/>
      <c r="AK664" s="49" t="s">
        <v>4105</v>
      </c>
      <c r="AQ664" s="49"/>
      <c r="AS664" s="49"/>
    </row>
    <row r="665" spans="1:45" s="4" customFormat="1" ht="15" x14ac:dyDescent="0.25">
      <c r="A665" s="67"/>
      <c r="B665" s="53"/>
      <c r="C665" s="543" t="s">
        <v>4106</v>
      </c>
      <c r="D665" s="543"/>
      <c r="E665" s="543"/>
      <c r="F665" s="543"/>
      <c r="G665" s="543"/>
      <c r="H665" s="543"/>
      <c r="I665" s="543"/>
      <c r="J665" s="543"/>
      <c r="K665" s="543"/>
      <c r="L665" s="543"/>
      <c r="M665" s="543"/>
      <c r="N665" s="544"/>
      <c r="AI665" s="40"/>
      <c r="AJ665" s="49"/>
      <c r="AK665" s="49"/>
      <c r="AL665" s="3" t="s">
        <v>4106</v>
      </c>
      <c r="AQ665" s="49"/>
      <c r="AS665" s="49"/>
    </row>
    <row r="666" spans="1:45" s="4" customFormat="1" ht="23.25" x14ac:dyDescent="0.25">
      <c r="A666" s="50"/>
      <c r="B666" s="51" t="s">
        <v>117</v>
      </c>
      <c r="C666" s="545" t="s">
        <v>118</v>
      </c>
      <c r="D666" s="545"/>
      <c r="E666" s="545"/>
      <c r="F666" s="545"/>
      <c r="G666" s="545"/>
      <c r="H666" s="545"/>
      <c r="I666" s="545"/>
      <c r="J666" s="545"/>
      <c r="K666" s="545"/>
      <c r="L666" s="545"/>
      <c r="M666" s="545"/>
      <c r="N666" s="546"/>
      <c r="AI666" s="40"/>
      <c r="AJ666" s="49"/>
      <c r="AK666" s="49"/>
      <c r="AM666" s="3" t="s">
        <v>118</v>
      </c>
      <c r="AQ666" s="49"/>
      <c r="AS666" s="49"/>
    </row>
    <row r="667" spans="1:45" s="4" customFormat="1" ht="68.25" x14ac:dyDescent="0.25">
      <c r="A667" s="50"/>
      <c r="B667" s="51" t="s">
        <v>62</v>
      </c>
      <c r="C667" s="545" t="s">
        <v>63</v>
      </c>
      <c r="D667" s="545"/>
      <c r="E667" s="545"/>
      <c r="F667" s="545"/>
      <c r="G667" s="545"/>
      <c r="H667" s="545"/>
      <c r="I667" s="545"/>
      <c r="J667" s="545"/>
      <c r="K667" s="545"/>
      <c r="L667" s="545"/>
      <c r="M667" s="545"/>
      <c r="N667" s="546"/>
      <c r="AI667" s="40"/>
      <c r="AJ667" s="49"/>
      <c r="AK667" s="49"/>
      <c r="AM667" s="3" t="s">
        <v>63</v>
      </c>
      <c r="AQ667" s="49"/>
      <c r="AS667" s="49"/>
    </row>
    <row r="668" spans="1:45" s="4" customFormat="1" ht="15" x14ac:dyDescent="0.25">
      <c r="A668" s="52"/>
      <c r="B668" s="51" t="s">
        <v>56</v>
      </c>
      <c r="C668" s="543" t="s">
        <v>64</v>
      </c>
      <c r="D668" s="543"/>
      <c r="E668" s="543"/>
      <c r="F668" s="54"/>
      <c r="G668" s="55"/>
      <c r="H668" s="55"/>
      <c r="I668" s="55"/>
      <c r="J668" s="56">
        <v>206.31</v>
      </c>
      <c r="K668" s="65">
        <v>1.3225</v>
      </c>
      <c r="L668" s="56">
        <v>60.84</v>
      </c>
      <c r="M668" s="58">
        <v>44.77</v>
      </c>
      <c r="N668" s="59">
        <v>2723.81</v>
      </c>
      <c r="AI668" s="40"/>
      <c r="AJ668" s="49"/>
      <c r="AK668" s="49"/>
      <c r="AN668" s="3" t="s">
        <v>64</v>
      </c>
      <c r="AQ668" s="49"/>
      <c r="AS668" s="49"/>
    </row>
    <row r="669" spans="1:45" s="4" customFormat="1" ht="15" x14ac:dyDescent="0.25">
      <c r="A669" s="52"/>
      <c r="B669" s="51" t="s">
        <v>65</v>
      </c>
      <c r="C669" s="543" t="s">
        <v>66</v>
      </c>
      <c r="D669" s="543"/>
      <c r="E669" s="543"/>
      <c r="F669" s="54"/>
      <c r="G669" s="55"/>
      <c r="H669" s="55"/>
      <c r="I669" s="55"/>
      <c r="J669" s="56">
        <v>548.89</v>
      </c>
      <c r="K669" s="65">
        <v>1.4375</v>
      </c>
      <c r="L669" s="56">
        <v>175.95</v>
      </c>
      <c r="M669" s="58">
        <v>13.24</v>
      </c>
      <c r="N669" s="59">
        <v>2329.58</v>
      </c>
      <c r="AI669" s="40"/>
      <c r="AJ669" s="49"/>
      <c r="AK669" s="49"/>
      <c r="AN669" s="3" t="s">
        <v>66</v>
      </c>
      <c r="AQ669" s="49"/>
      <c r="AS669" s="49"/>
    </row>
    <row r="670" spans="1:45" s="4" customFormat="1" ht="15" x14ac:dyDescent="0.25">
      <c r="A670" s="52"/>
      <c r="B670" s="51" t="s">
        <v>67</v>
      </c>
      <c r="C670" s="543" t="s">
        <v>68</v>
      </c>
      <c r="D670" s="543"/>
      <c r="E670" s="543"/>
      <c r="F670" s="54"/>
      <c r="G670" s="55"/>
      <c r="H670" s="55"/>
      <c r="I670" s="55"/>
      <c r="J670" s="56">
        <v>63.88</v>
      </c>
      <c r="K670" s="65">
        <v>1.4375</v>
      </c>
      <c r="L670" s="56">
        <v>20.48</v>
      </c>
      <c r="M670" s="58">
        <v>44.77</v>
      </c>
      <c r="N670" s="60">
        <v>916.89</v>
      </c>
      <c r="AI670" s="40"/>
      <c r="AJ670" s="49"/>
      <c r="AK670" s="49"/>
      <c r="AN670" s="3" t="s">
        <v>68</v>
      </c>
      <c r="AQ670" s="49"/>
      <c r="AS670" s="49"/>
    </row>
    <row r="671" spans="1:45" s="4" customFormat="1" ht="15" x14ac:dyDescent="0.25">
      <c r="A671" s="52"/>
      <c r="B671" s="51" t="s">
        <v>69</v>
      </c>
      <c r="C671" s="543" t="s">
        <v>70</v>
      </c>
      <c r="D671" s="543"/>
      <c r="E671" s="543"/>
      <c r="F671" s="54"/>
      <c r="G671" s="55"/>
      <c r="H671" s="55"/>
      <c r="I671" s="55"/>
      <c r="J671" s="56">
        <v>93.03</v>
      </c>
      <c r="K671" s="55"/>
      <c r="L671" s="56">
        <v>20.75</v>
      </c>
      <c r="M671" s="58">
        <v>8.16</v>
      </c>
      <c r="N671" s="60">
        <v>169.32</v>
      </c>
      <c r="AI671" s="40"/>
      <c r="AJ671" s="49"/>
      <c r="AK671" s="49"/>
      <c r="AN671" s="3" t="s">
        <v>70</v>
      </c>
      <c r="AQ671" s="49"/>
      <c r="AS671" s="49"/>
    </row>
    <row r="672" spans="1:45" s="4" customFormat="1" ht="15" x14ac:dyDescent="0.25">
      <c r="A672" s="63"/>
      <c r="B672" s="51"/>
      <c r="C672" s="543" t="s">
        <v>71</v>
      </c>
      <c r="D672" s="543"/>
      <c r="E672" s="543"/>
      <c r="F672" s="54" t="s">
        <v>72</v>
      </c>
      <c r="G672" s="61">
        <v>23</v>
      </c>
      <c r="H672" s="65">
        <v>1.3225</v>
      </c>
      <c r="I672" s="94">
        <v>6.7831025</v>
      </c>
      <c r="J672" s="66"/>
      <c r="K672" s="55"/>
      <c r="L672" s="66"/>
      <c r="M672" s="55"/>
      <c r="N672" s="62"/>
      <c r="AI672" s="40"/>
      <c r="AJ672" s="49"/>
      <c r="AK672" s="49"/>
      <c r="AO672" s="3" t="s">
        <v>71</v>
      </c>
      <c r="AQ672" s="49"/>
      <c r="AS672" s="49"/>
    </row>
    <row r="673" spans="1:45" s="4" customFormat="1" ht="15" x14ac:dyDescent="0.25">
      <c r="A673" s="63"/>
      <c r="B673" s="51"/>
      <c r="C673" s="543" t="s">
        <v>73</v>
      </c>
      <c r="D673" s="543"/>
      <c r="E673" s="543"/>
      <c r="F673" s="54" t="s">
        <v>72</v>
      </c>
      <c r="G673" s="58">
        <v>4.82</v>
      </c>
      <c r="H673" s="65">
        <v>1.4375</v>
      </c>
      <c r="I673" s="94">
        <v>1.5451113000000001</v>
      </c>
      <c r="J673" s="66"/>
      <c r="K673" s="55"/>
      <c r="L673" s="66"/>
      <c r="M673" s="55"/>
      <c r="N673" s="62"/>
      <c r="AI673" s="40"/>
      <c r="AJ673" s="49"/>
      <c r="AK673" s="49"/>
      <c r="AO673" s="3" t="s">
        <v>73</v>
      </c>
      <c r="AQ673" s="49"/>
      <c r="AS673" s="49"/>
    </row>
    <row r="674" spans="1:45" s="4" customFormat="1" ht="15" x14ac:dyDescent="0.25">
      <c r="A674" s="67"/>
      <c r="B674" s="51"/>
      <c r="C674" s="547" t="s">
        <v>74</v>
      </c>
      <c r="D674" s="547"/>
      <c r="E674" s="547"/>
      <c r="F674" s="68"/>
      <c r="G674" s="69"/>
      <c r="H674" s="69"/>
      <c r="I674" s="69"/>
      <c r="J674" s="70">
        <v>848.23</v>
      </c>
      <c r="K674" s="69"/>
      <c r="L674" s="70">
        <v>257.54000000000002</v>
      </c>
      <c r="M674" s="69"/>
      <c r="N674" s="71">
        <v>5222.71</v>
      </c>
      <c r="AI674" s="40"/>
      <c r="AJ674" s="49"/>
      <c r="AK674" s="49"/>
      <c r="AP674" s="3" t="s">
        <v>74</v>
      </c>
      <c r="AQ674" s="49"/>
      <c r="AS674" s="49"/>
    </row>
    <row r="675" spans="1:45" s="4" customFormat="1" ht="15" x14ac:dyDescent="0.25">
      <c r="A675" s="63"/>
      <c r="B675" s="51"/>
      <c r="C675" s="543" t="s">
        <v>75</v>
      </c>
      <c r="D675" s="543"/>
      <c r="E675" s="543"/>
      <c r="F675" s="54"/>
      <c r="G675" s="55"/>
      <c r="H675" s="55"/>
      <c r="I675" s="55"/>
      <c r="J675" s="66"/>
      <c r="K675" s="55"/>
      <c r="L675" s="56">
        <v>81.319999999999993</v>
      </c>
      <c r="M675" s="55"/>
      <c r="N675" s="59">
        <v>3640.7</v>
      </c>
      <c r="AI675" s="40"/>
      <c r="AJ675" s="49"/>
      <c r="AK675" s="49"/>
      <c r="AO675" s="3" t="s">
        <v>75</v>
      </c>
      <c r="AQ675" s="49"/>
      <c r="AS675" s="49"/>
    </row>
    <row r="676" spans="1:45" s="4" customFormat="1" ht="23.25" x14ac:dyDescent="0.25">
      <c r="A676" s="63"/>
      <c r="B676" s="51" t="s">
        <v>430</v>
      </c>
      <c r="C676" s="543" t="s">
        <v>332</v>
      </c>
      <c r="D676" s="543"/>
      <c r="E676" s="543"/>
      <c r="F676" s="54" t="s">
        <v>78</v>
      </c>
      <c r="G676" s="61">
        <v>93</v>
      </c>
      <c r="H676" s="55"/>
      <c r="I676" s="61">
        <v>93</v>
      </c>
      <c r="J676" s="66"/>
      <c r="K676" s="55"/>
      <c r="L676" s="56">
        <v>75.63</v>
      </c>
      <c r="M676" s="55"/>
      <c r="N676" s="59">
        <v>3385.85</v>
      </c>
      <c r="AI676" s="40"/>
      <c r="AJ676" s="49"/>
      <c r="AK676" s="49"/>
      <c r="AO676" s="3" t="s">
        <v>332</v>
      </c>
      <c r="AQ676" s="49"/>
      <c r="AS676" s="49"/>
    </row>
    <row r="677" spans="1:45" s="4" customFormat="1" ht="45" x14ac:dyDescent="0.25">
      <c r="A677" s="63"/>
      <c r="B677" s="51" t="s">
        <v>431</v>
      </c>
      <c r="C677" s="543" t="s">
        <v>334</v>
      </c>
      <c r="D677" s="543"/>
      <c r="E677" s="543"/>
      <c r="F677" s="54" t="s">
        <v>78</v>
      </c>
      <c r="G677" s="61">
        <v>62</v>
      </c>
      <c r="H677" s="58">
        <v>0.85</v>
      </c>
      <c r="I677" s="64">
        <v>52.7</v>
      </c>
      <c r="J677" s="66"/>
      <c r="K677" s="55"/>
      <c r="L677" s="56">
        <v>42.86</v>
      </c>
      <c r="M677" s="55"/>
      <c r="N677" s="59">
        <v>1918.65</v>
      </c>
      <c r="AI677" s="40"/>
      <c r="AJ677" s="49"/>
      <c r="AK677" s="49"/>
      <c r="AO677" s="3" t="s">
        <v>334</v>
      </c>
      <c r="AQ677" s="49"/>
      <c r="AS677" s="49"/>
    </row>
    <row r="678" spans="1:45" s="4" customFormat="1" ht="15" x14ac:dyDescent="0.25">
      <c r="A678" s="72"/>
      <c r="B678" s="73"/>
      <c r="C678" s="542" t="s">
        <v>81</v>
      </c>
      <c r="D678" s="542"/>
      <c r="E678" s="542"/>
      <c r="F678" s="43"/>
      <c r="G678" s="44"/>
      <c r="H678" s="44"/>
      <c r="I678" s="44"/>
      <c r="J678" s="47"/>
      <c r="K678" s="44"/>
      <c r="L678" s="74">
        <v>376.03</v>
      </c>
      <c r="M678" s="69"/>
      <c r="N678" s="75">
        <v>10527.21</v>
      </c>
      <c r="AI678" s="40"/>
      <c r="AJ678" s="49"/>
      <c r="AK678" s="49"/>
      <c r="AQ678" s="49" t="s">
        <v>81</v>
      </c>
      <c r="AS678" s="49"/>
    </row>
    <row r="679" spans="1:45" s="4" customFormat="1" ht="34.5" x14ac:dyDescent="0.25">
      <c r="A679" s="41" t="s">
        <v>1186</v>
      </c>
      <c r="B679" s="42" t="s">
        <v>4107</v>
      </c>
      <c r="C679" s="542" t="s">
        <v>4108</v>
      </c>
      <c r="D679" s="542"/>
      <c r="E679" s="542"/>
      <c r="F679" s="43" t="s">
        <v>191</v>
      </c>
      <c r="G679" s="44">
        <v>0.223</v>
      </c>
      <c r="H679" s="45">
        <v>1</v>
      </c>
      <c r="I679" s="92">
        <v>0.223</v>
      </c>
      <c r="J679" s="80">
        <v>10990</v>
      </c>
      <c r="K679" s="44"/>
      <c r="L679" s="80">
        <v>2450.77</v>
      </c>
      <c r="M679" s="46">
        <v>8.16</v>
      </c>
      <c r="N679" s="75">
        <v>19998.28</v>
      </c>
      <c r="AI679" s="40"/>
      <c r="AJ679" s="49"/>
      <c r="AK679" s="49" t="s">
        <v>4108</v>
      </c>
      <c r="AQ679" s="49"/>
      <c r="AS679" s="49"/>
    </row>
    <row r="680" spans="1:45" s="4" customFormat="1" ht="15" x14ac:dyDescent="0.25">
      <c r="A680" s="72"/>
      <c r="B680" s="73"/>
      <c r="C680" s="542" t="s">
        <v>81</v>
      </c>
      <c r="D680" s="542"/>
      <c r="E680" s="542"/>
      <c r="F680" s="43"/>
      <c r="G680" s="44"/>
      <c r="H680" s="44"/>
      <c r="I680" s="44"/>
      <c r="J680" s="47"/>
      <c r="K680" s="44"/>
      <c r="L680" s="80">
        <v>2450.77</v>
      </c>
      <c r="M680" s="69"/>
      <c r="N680" s="75">
        <v>19998.28</v>
      </c>
      <c r="AI680" s="40"/>
      <c r="AJ680" s="49"/>
      <c r="AK680" s="49"/>
      <c r="AQ680" s="49" t="s">
        <v>81</v>
      </c>
      <c r="AS680" s="49"/>
    </row>
    <row r="681" spans="1:45" s="4" customFormat="1" ht="34.5" x14ac:dyDescent="0.25">
      <c r="A681" s="41" t="s">
        <v>1188</v>
      </c>
      <c r="B681" s="42" t="s">
        <v>348</v>
      </c>
      <c r="C681" s="542" t="s">
        <v>349</v>
      </c>
      <c r="D681" s="542"/>
      <c r="E681" s="542"/>
      <c r="F681" s="43" t="s">
        <v>164</v>
      </c>
      <c r="G681" s="44">
        <v>0.12570000000000001</v>
      </c>
      <c r="H681" s="45">
        <v>1</v>
      </c>
      <c r="I681" s="119">
        <v>0.12570000000000001</v>
      </c>
      <c r="J681" s="47"/>
      <c r="K681" s="44"/>
      <c r="L681" s="47"/>
      <c r="M681" s="44"/>
      <c r="N681" s="48"/>
      <c r="AI681" s="40"/>
      <c r="AJ681" s="49"/>
      <c r="AK681" s="49" t="s">
        <v>349</v>
      </c>
      <c r="AQ681" s="49"/>
      <c r="AS681" s="49"/>
    </row>
    <row r="682" spans="1:45" s="4" customFormat="1" ht="15" x14ac:dyDescent="0.25">
      <c r="A682" s="67"/>
      <c r="B682" s="53"/>
      <c r="C682" s="543" t="s">
        <v>4109</v>
      </c>
      <c r="D682" s="543"/>
      <c r="E682" s="543"/>
      <c r="F682" s="543"/>
      <c r="G682" s="543"/>
      <c r="H682" s="543"/>
      <c r="I682" s="543"/>
      <c r="J682" s="543"/>
      <c r="K682" s="543"/>
      <c r="L682" s="543"/>
      <c r="M682" s="543"/>
      <c r="N682" s="544"/>
      <c r="AI682" s="40"/>
      <c r="AJ682" s="49"/>
      <c r="AK682" s="49"/>
      <c r="AL682" s="3" t="s">
        <v>4109</v>
      </c>
      <c r="AQ682" s="49"/>
      <c r="AS682" s="49"/>
    </row>
    <row r="683" spans="1:45" s="4" customFormat="1" ht="15" x14ac:dyDescent="0.25">
      <c r="A683" s="50"/>
      <c r="B683" s="51" t="s">
        <v>437</v>
      </c>
      <c r="C683" s="545" t="s">
        <v>438</v>
      </c>
      <c r="D683" s="545"/>
      <c r="E683" s="545"/>
      <c r="F683" s="545"/>
      <c r="G683" s="545"/>
      <c r="H683" s="545"/>
      <c r="I683" s="545"/>
      <c r="J683" s="545"/>
      <c r="K683" s="545"/>
      <c r="L683" s="545"/>
      <c r="M683" s="545"/>
      <c r="N683" s="546"/>
      <c r="AI683" s="40"/>
      <c r="AJ683" s="49"/>
      <c r="AK683" s="49"/>
      <c r="AM683" s="3" t="s">
        <v>438</v>
      </c>
      <c r="AQ683" s="49"/>
      <c r="AS683" s="49"/>
    </row>
    <row r="684" spans="1:45" s="4" customFormat="1" ht="23.25" x14ac:dyDescent="0.25">
      <c r="A684" s="50"/>
      <c r="B684" s="51" t="s">
        <v>117</v>
      </c>
      <c r="C684" s="545" t="s">
        <v>118</v>
      </c>
      <c r="D684" s="545"/>
      <c r="E684" s="545"/>
      <c r="F684" s="545"/>
      <c r="G684" s="545"/>
      <c r="H684" s="545"/>
      <c r="I684" s="545"/>
      <c r="J684" s="545"/>
      <c r="K684" s="545"/>
      <c r="L684" s="545"/>
      <c r="M684" s="545"/>
      <c r="N684" s="546"/>
      <c r="AI684" s="40"/>
      <c r="AJ684" s="49"/>
      <c r="AK684" s="49"/>
      <c r="AM684" s="3" t="s">
        <v>118</v>
      </c>
      <c r="AQ684" s="49"/>
      <c r="AS684" s="49"/>
    </row>
    <row r="685" spans="1:45" s="4" customFormat="1" ht="68.25" x14ac:dyDescent="0.25">
      <c r="A685" s="50"/>
      <c r="B685" s="51" t="s">
        <v>62</v>
      </c>
      <c r="C685" s="545" t="s">
        <v>63</v>
      </c>
      <c r="D685" s="545"/>
      <c r="E685" s="545"/>
      <c r="F685" s="545"/>
      <c r="G685" s="545"/>
      <c r="H685" s="545"/>
      <c r="I685" s="545"/>
      <c r="J685" s="545"/>
      <c r="K685" s="545"/>
      <c r="L685" s="545"/>
      <c r="M685" s="545"/>
      <c r="N685" s="546"/>
      <c r="AI685" s="40"/>
      <c r="AJ685" s="49"/>
      <c r="AK685" s="49"/>
      <c r="AM685" s="3" t="s">
        <v>63</v>
      </c>
      <c r="AQ685" s="49"/>
      <c r="AS685" s="49"/>
    </row>
    <row r="686" spans="1:45" s="4" customFormat="1" ht="15" x14ac:dyDescent="0.25">
      <c r="A686" s="52"/>
      <c r="B686" s="51" t="s">
        <v>56</v>
      </c>
      <c r="C686" s="543" t="s">
        <v>64</v>
      </c>
      <c r="D686" s="543"/>
      <c r="E686" s="543"/>
      <c r="F686" s="54"/>
      <c r="G686" s="55"/>
      <c r="H686" s="55"/>
      <c r="I686" s="55"/>
      <c r="J686" s="56">
        <v>56.55</v>
      </c>
      <c r="K686" s="77">
        <v>1.45475</v>
      </c>
      <c r="L686" s="56">
        <v>10.34</v>
      </c>
      <c r="M686" s="58">
        <v>44.77</v>
      </c>
      <c r="N686" s="60">
        <v>462.92</v>
      </c>
      <c r="AI686" s="40"/>
      <c r="AJ686" s="49"/>
      <c r="AK686" s="49"/>
      <c r="AN686" s="3" t="s">
        <v>64</v>
      </c>
      <c r="AQ686" s="49"/>
      <c r="AS686" s="49"/>
    </row>
    <row r="687" spans="1:45" s="4" customFormat="1" ht="15" x14ac:dyDescent="0.25">
      <c r="A687" s="52"/>
      <c r="B687" s="51" t="s">
        <v>65</v>
      </c>
      <c r="C687" s="543" t="s">
        <v>66</v>
      </c>
      <c r="D687" s="543"/>
      <c r="E687" s="543"/>
      <c r="F687" s="54"/>
      <c r="G687" s="55"/>
      <c r="H687" s="55"/>
      <c r="I687" s="55"/>
      <c r="J687" s="56">
        <v>9.2200000000000006</v>
      </c>
      <c r="K687" s="65">
        <v>1.4375</v>
      </c>
      <c r="L687" s="56">
        <v>1.67</v>
      </c>
      <c r="M687" s="58">
        <v>13.24</v>
      </c>
      <c r="N687" s="60">
        <v>22.11</v>
      </c>
      <c r="AI687" s="40"/>
      <c r="AJ687" s="49"/>
      <c r="AK687" s="49"/>
      <c r="AN687" s="3" t="s">
        <v>66</v>
      </c>
      <c r="AQ687" s="49"/>
      <c r="AS687" s="49"/>
    </row>
    <row r="688" spans="1:45" s="4" customFormat="1" ht="15" x14ac:dyDescent="0.25">
      <c r="A688" s="52"/>
      <c r="B688" s="51" t="s">
        <v>67</v>
      </c>
      <c r="C688" s="543" t="s">
        <v>68</v>
      </c>
      <c r="D688" s="543"/>
      <c r="E688" s="543"/>
      <c r="F688" s="54"/>
      <c r="G688" s="55"/>
      <c r="H688" s="55"/>
      <c r="I688" s="55"/>
      <c r="J688" s="56">
        <v>0.22</v>
      </c>
      <c r="K688" s="65">
        <v>1.4375</v>
      </c>
      <c r="L688" s="56">
        <v>0.04</v>
      </c>
      <c r="M688" s="58">
        <v>44.77</v>
      </c>
      <c r="N688" s="60">
        <v>1.79</v>
      </c>
      <c r="AI688" s="40"/>
      <c r="AJ688" s="49"/>
      <c r="AK688" s="49"/>
      <c r="AN688" s="3" t="s">
        <v>68</v>
      </c>
      <c r="AQ688" s="49"/>
      <c r="AS688" s="49"/>
    </row>
    <row r="689" spans="1:45" s="4" customFormat="1" ht="15" x14ac:dyDescent="0.25">
      <c r="A689" s="52"/>
      <c r="B689" s="51" t="s">
        <v>69</v>
      </c>
      <c r="C689" s="543" t="s">
        <v>70</v>
      </c>
      <c r="D689" s="543"/>
      <c r="E689" s="543"/>
      <c r="F689" s="54"/>
      <c r="G689" s="55"/>
      <c r="H689" s="55"/>
      <c r="I689" s="55"/>
      <c r="J689" s="56">
        <v>152.04</v>
      </c>
      <c r="K689" s="55"/>
      <c r="L689" s="56">
        <v>19.11</v>
      </c>
      <c r="M689" s="58">
        <v>8.16</v>
      </c>
      <c r="N689" s="60">
        <v>155.94</v>
      </c>
      <c r="AI689" s="40"/>
      <c r="AJ689" s="49"/>
      <c r="AK689" s="49"/>
      <c r="AN689" s="3" t="s">
        <v>70</v>
      </c>
      <c r="AQ689" s="49"/>
      <c r="AS689" s="49"/>
    </row>
    <row r="690" spans="1:45" s="4" customFormat="1" ht="15" x14ac:dyDescent="0.25">
      <c r="A690" s="63"/>
      <c r="B690" s="51"/>
      <c r="C690" s="543" t="s">
        <v>71</v>
      </c>
      <c r="D690" s="543"/>
      <c r="E690" s="543"/>
      <c r="F690" s="54" t="s">
        <v>72</v>
      </c>
      <c r="G690" s="58">
        <v>5.31</v>
      </c>
      <c r="H690" s="77">
        <v>1.45475</v>
      </c>
      <c r="I690" s="94">
        <v>0.97099760000000002</v>
      </c>
      <c r="J690" s="66"/>
      <c r="K690" s="55"/>
      <c r="L690" s="66"/>
      <c r="M690" s="55"/>
      <c r="N690" s="62"/>
      <c r="AI690" s="40"/>
      <c r="AJ690" s="49"/>
      <c r="AK690" s="49"/>
      <c r="AO690" s="3" t="s">
        <v>71</v>
      </c>
      <c r="AQ690" s="49"/>
      <c r="AS690" s="49"/>
    </row>
    <row r="691" spans="1:45" s="4" customFormat="1" ht="15" x14ac:dyDescent="0.25">
      <c r="A691" s="63"/>
      <c r="B691" s="51"/>
      <c r="C691" s="543" t="s">
        <v>73</v>
      </c>
      <c r="D691" s="543"/>
      <c r="E691" s="543"/>
      <c r="F691" s="54" t="s">
        <v>72</v>
      </c>
      <c r="G691" s="58">
        <v>0.02</v>
      </c>
      <c r="H691" s="65">
        <v>1.4375</v>
      </c>
      <c r="I691" s="94">
        <v>3.6139000000000002E-3</v>
      </c>
      <c r="J691" s="66"/>
      <c r="K691" s="55"/>
      <c r="L691" s="66"/>
      <c r="M691" s="55"/>
      <c r="N691" s="62"/>
      <c r="AI691" s="40"/>
      <c r="AJ691" s="49"/>
      <c r="AK691" s="49"/>
      <c r="AO691" s="3" t="s">
        <v>73</v>
      </c>
      <c r="AQ691" s="49"/>
      <c r="AS691" s="49"/>
    </row>
    <row r="692" spans="1:45" s="4" customFormat="1" ht="15" x14ac:dyDescent="0.25">
      <c r="A692" s="67"/>
      <c r="B692" s="51"/>
      <c r="C692" s="547" t="s">
        <v>74</v>
      </c>
      <c r="D692" s="547"/>
      <c r="E692" s="547"/>
      <c r="F692" s="68"/>
      <c r="G692" s="69"/>
      <c r="H692" s="69"/>
      <c r="I692" s="69"/>
      <c r="J692" s="70">
        <v>217.81</v>
      </c>
      <c r="K692" s="69"/>
      <c r="L692" s="70">
        <v>31.12</v>
      </c>
      <c r="M692" s="69"/>
      <c r="N692" s="121">
        <v>640.97</v>
      </c>
      <c r="AI692" s="40"/>
      <c r="AJ692" s="49"/>
      <c r="AK692" s="49"/>
      <c r="AP692" s="3" t="s">
        <v>74</v>
      </c>
      <c r="AQ692" s="49"/>
      <c r="AS692" s="49"/>
    </row>
    <row r="693" spans="1:45" s="4" customFormat="1" ht="15" x14ac:dyDescent="0.25">
      <c r="A693" s="63"/>
      <c r="B693" s="51"/>
      <c r="C693" s="543" t="s">
        <v>75</v>
      </c>
      <c r="D693" s="543"/>
      <c r="E693" s="543"/>
      <c r="F693" s="54"/>
      <c r="G693" s="55"/>
      <c r="H693" s="55"/>
      <c r="I693" s="55"/>
      <c r="J693" s="66"/>
      <c r="K693" s="55"/>
      <c r="L693" s="56">
        <v>10.38</v>
      </c>
      <c r="M693" s="55"/>
      <c r="N693" s="60">
        <v>464.71</v>
      </c>
      <c r="AI693" s="40"/>
      <c r="AJ693" s="49"/>
      <c r="AK693" s="49"/>
      <c r="AO693" s="3" t="s">
        <v>75</v>
      </c>
      <c r="AQ693" s="49"/>
      <c r="AS693" s="49"/>
    </row>
    <row r="694" spans="1:45" s="4" customFormat="1" ht="23.25" x14ac:dyDescent="0.25">
      <c r="A694" s="63"/>
      <c r="B694" s="51" t="s">
        <v>439</v>
      </c>
      <c r="C694" s="543" t="s">
        <v>352</v>
      </c>
      <c r="D694" s="543"/>
      <c r="E694" s="543"/>
      <c r="F694" s="54" t="s">
        <v>78</v>
      </c>
      <c r="G694" s="61">
        <v>94</v>
      </c>
      <c r="H694" s="55"/>
      <c r="I694" s="61">
        <v>94</v>
      </c>
      <c r="J694" s="66"/>
      <c r="K694" s="55"/>
      <c r="L694" s="56">
        <v>9.76</v>
      </c>
      <c r="M694" s="55"/>
      <c r="N694" s="60">
        <v>436.83</v>
      </c>
      <c r="AI694" s="40"/>
      <c r="AJ694" s="49"/>
      <c r="AK694" s="49"/>
      <c r="AO694" s="3" t="s">
        <v>352</v>
      </c>
      <c r="AQ694" s="49"/>
      <c r="AS694" s="49"/>
    </row>
    <row r="695" spans="1:45" s="4" customFormat="1" ht="45" x14ac:dyDescent="0.25">
      <c r="A695" s="63"/>
      <c r="B695" s="51" t="s">
        <v>440</v>
      </c>
      <c r="C695" s="543" t="s">
        <v>354</v>
      </c>
      <c r="D695" s="543"/>
      <c r="E695" s="543"/>
      <c r="F695" s="54" t="s">
        <v>78</v>
      </c>
      <c r="G695" s="61">
        <v>51</v>
      </c>
      <c r="H695" s="58">
        <v>0.85</v>
      </c>
      <c r="I695" s="58">
        <v>43.35</v>
      </c>
      <c r="J695" s="66"/>
      <c r="K695" s="55"/>
      <c r="L695" s="56">
        <v>4.5</v>
      </c>
      <c r="M695" s="55"/>
      <c r="N695" s="60">
        <v>201.45</v>
      </c>
      <c r="AI695" s="40"/>
      <c r="AJ695" s="49"/>
      <c r="AK695" s="49"/>
      <c r="AO695" s="3" t="s">
        <v>354</v>
      </c>
      <c r="AQ695" s="49"/>
      <c r="AS695" s="49"/>
    </row>
    <row r="696" spans="1:45" s="4" customFormat="1" ht="15" x14ac:dyDescent="0.25">
      <c r="A696" s="72"/>
      <c r="B696" s="73"/>
      <c r="C696" s="542" t="s">
        <v>81</v>
      </c>
      <c r="D696" s="542"/>
      <c r="E696" s="542"/>
      <c r="F696" s="43"/>
      <c r="G696" s="44"/>
      <c r="H696" s="44"/>
      <c r="I696" s="44"/>
      <c r="J696" s="47"/>
      <c r="K696" s="44"/>
      <c r="L696" s="74">
        <v>45.38</v>
      </c>
      <c r="M696" s="69"/>
      <c r="N696" s="75">
        <v>1279.25</v>
      </c>
      <c r="AI696" s="40"/>
      <c r="AJ696" s="49"/>
      <c r="AK696" s="49"/>
      <c r="AQ696" s="49" t="s">
        <v>81</v>
      </c>
      <c r="AS696" s="49"/>
    </row>
    <row r="697" spans="1:45" s="4" customFormat="1" ht="23.25" x14ac:dyDescent="0.25">
      <c r="A697" s="41" t="s">
        <v>1190</v>
      </c>
      <c r="B697" s="42" t="s">
        <v>355</v>
      </c>
      <c r="C697" s="542" t="s">
        <v>441</v>
      </c>
      <c r="D697" s="542"/>
      <c r="E697" s="542"/>
      <c r="F697" s="43" t="s">
        <v>164</v>
      </c>
      <c r="G697" s="44">
        <v>0.12570000000000001</v>
      </c>
      <c r="H697" s="45">
        <v>1</v>
      </c>
      <c r="I697" s="119">
        <v>0.12570000000000001</v>
      </c>
      <c r="J697" s="47"/>
      <c r="K697" s="44"/>
      <c r="L697" s="47"/>
      <c r="M697" s="44"/>
      <c r="N697" s="48"/>
      <c r="AI697" s="40"/>
      <c r="AJ697" s="49"/>
      <c r="AK697" s="49" t="s">
        <v>441</v>
      </c>
      <c r="AQ697" s="49"/>
      <c r="AS697" s="49"/>
    </row>
    <row r="698" spans="1:45" s="4" customFormat="1" ht="15" x14ac:dyDescent="0.25">
      <c r="A698" s="67"/>
      <c r="B698" s="53"/>
      <c r="C698" s="543" t="s">
        <v>4109</v>
      </c>
      <c r="D698" s="543"/>
      <c r="E698" s="543"/>
      <c r="F698" s="543"/>
      <c r="G698" s="543"/>
      <c r="H698" s="543"/>
      <c r="I698" s="543"/>
      <c r="J698" s="543"/>
      <c r="K698" s="543"/>
      <c r="L698" s="543"/>
      <c r="M698" s="543"/>
      <c r="N698" s="544"/>
      <c r="AI698" s="40"/>
      <c r="AJ698" s="49"/>
      <c r="AK698" s="49"/>
      <c r="AL698" s="3" t="s">
        <v>4109</v>
      </c>
      <c r="AQ698" s="49"/>
      <c r="AS698" s="49"/>
    </row>
    <row r="699" spans="1:45" s="4" customFormat="1" ht="15" x14ac:dyDescent="0.25">
      <c r="A699" s="50"/>
      <c r="B699" s="51"/>
      <c r="C699" s="545" t="s">
        <v>442</v>
      </c>
      <c r="D699" s="545"/>
      <c r="E699" s="545"/>
      <c r="F699" s="545"/>
      <c r="G699" s="545"/>
      <c r="H699" s="545"/>
      <c r="I699" s="545"/>
      <c r="J699" s="545"/>
      <c r="K699" s="545"/>
      <c r="L699" s="545"/>
      <c r="M699" s="545"/>
      <c r="N699" s="546"/>
      <c r="AI699" s="40"/>
      <c r="AJ699" s="49"/>
      <c r="AK699" s="49"/>
      <c r="AM699" s="3" t="s">
        <v>442</v>
      </c>
      <c r="AQ699" s="49"/>
      <c r="AS699" s="49"/>
    </row>
    <row r="700" spans="1:45" s="4" customFormat="1" ht="15" x14ac:dyDescent="0.25">
      <c r="A700" s="50"/>
      <c r="B700" s="51" t="s">
        <v>437</v>
      </c>
      <c r="C700" s="545" t="s">
        <v>438</v>
      </c>
      <c r="D700" s="545"/>
      <c r="E700" s="545"/>
      <c r="F700" s="545"/>
      <c r="G700" s="545"/>
      <c r="H700" s="545"/>
      <c r="I700" s="545"/>
      <c r="J700" s="545"/>
      <c r="K700" s="545"/>
      <c r="L700" s="545"/>
      <c r="M700" s="545"/>
      <c r="N700" s="546"/>
      <c r="AI700" s="40"/>
      <c r="AJ700" s="49"/>
      <c r="AK700" s="49"/>
      <c r="AM700" s="3" t="s">
        <v>438</v>
      </c>
      <c r="AQ700" s="49"/>
      <c r="AS700" s="49"/>
    </row>
    <row r="701" spans="1:45" s="4" customFormat="1" ht="23.25" x14ac:dyDescent="0.25">
      <c r="A701" s="50"/>
      <c r="B701" s="51" t="s">
        <v>117</v>
      </c>
      <c r="C701" s="545" t="s">
        <v>118</v>
      </c>
      <c r="D701" s="545"/>
      <c r="E701" s="545"/>
      <c r="F701" s="545"/>
      <c r="G701" s="545"/>
      <c r="H701" s="545"/>
      <c r="I701" s="545"/>
      <c r="J701" s="545"/>
      <c r="K701" s="545"/>
      <c r="L701" s="545"/>
      <c r="M701" s="545"/>
      <c r="N701" s="546"/>
      <c r="AI701" s="40"/>
      <c r="AJ701" s="49"/>
      <c r="AK701" s="49"/>
      <c r="AM701" s="3" t="s">
        <v>118</v>
      </c>
      <c r="AQ701" s="49"/>
      <c r="AS701" s="49"/>
    </row>
    <row r="702" spans="1:45" s="4" customFormat="1" ht="68.25" x14ac:dyDescent="0.25">
      <c r="A702" s="50"/>
      <c r="B702" s="51" t="s">
        <v>62</v>
      </c>
      <c r="C702" s="545" t="s">
        <v>63</v>
      </c>
      <c r="D702" s="545"/>
      <c r="E702" s="545"/>
      <c r="F702" s="545"/>
      <c r="G702" s="545"/>
      <c r="H702" s="545"/>
      <c r="I702" s="545"/>
      <c r="J702" s="545"/>
      <c r="K702" s="545"/>
      <c r="L702" s="545"/>
      <c r="M702" s="545"/>
      <c r="N702" s="546"/>
      <c r="AI702" s="40"/>
      <c r="AJ702" s="49"/>
      <c r="AK702" s="49"/>
      <c r="AM702" s="3" t="s">
        <v>63</v>
      </c>
      <c r="AQ702" s="49"/>
      <c r="AS702" s="49"/>
    </row>
    <row r="703" spans="1:45" s="4" customFormat="1" ht="15" x14ac:dyDescent="0.25">
      <c r="A703" s="52"/>
      <c r="B703" s="51" t="s">
        <v>56</v>
      </c>
      <c r="C703" s="543" t="s">
        <v>64</v>
      </c>
      <c r="D703" s="543"/>
      <c r="E703" s="543"/>
      <c r="F703" s="54"/>
      <c r="G703" s="55"/>
      <c r="H703" s="55"/>
      <c r="I703" s="55"/>
      <c r="J703" s="56">
        <v>19.32</v>
      </c>
      <c r="K703" s="65">
        <v>2.9095</v>
      </c>
      <c r="L703" s="56">
        <v>7.07</v>
      </c>
      <c r="M703" s="58">
        <v>44.77</v>
      </c>
      <c r="N703" s="60">
        <v>316.52</v>
      </c>
      <c r="AI703" s="40"/>
      <c r="AJ703" s="49"/>
      <c r="AK703" s="49"/>
      <c r="AN703" s="3" t="s">
        <v>64</v>
      </c>
      <c r="AQ703" s="49"/>
      <c r="AS703" s="49"/>
    </row>
    <row r="704" spans="1:45" s="4" customFormat="1" ht="15" x14ac:dyDescent="0.25">
      <c r="A704" s="52"/>
      <c r="B704" s="51" t="s">
        <v>65</v>
      </c>
      <c r="C704" s="543" t="s">
        <v>66</v>
      </c>
      <c r="D704" s="543"/>
      <c r="E704" s="543"/>
      <c r="F704" s="54"/>
      <c r="G704" s="55"/>
      <c r="H704" s="55"/>
      <c r="I704" s="55"/>
      <c r="J704" s="56">
        <v>6.01</v>
      </c>
      <c r="K704" s="57">
        <v>2.875</v>
      </c>
      <c r="L704" s="56">
        <v>2.17</v>
      </c>
      <c r="M704" s="58">
        <v>13.24</v>
      </c>
      <c r="N704" s="60">
        <v>28.73</v>
      </c>
      <c r="AI704" s="40"/>
      <c r="AJ704" s="49"/>
      <c r="AK704" s="49"/>
      <c r="AN704" s="3" t="s">
        <v>66</v>
      </c>
      <c r="AQ704" s="49"/>
      <c r="AS704" s="49"/>
    </row>
    <row r="705" spans="1:45" s="4" customFormat="1" ht="15" x14ac:dyDescent="0.25">
      <c r="A705" s="52"/>
      <c r="B705" s="51" t="s">
        <v>67</v>
      </c>
      <c r="C705" s="543" t="s">
        <v>68</v>
      </c>
      <c r="D705" s="543"/>
      <c r="E705" s="543"/>
      <c r="F705" s="54"/>
      <c r="G705" s="55"/>
      <c r="H705" s="55"/>
      <c r="I705" s="55"/>
      <c r="J705" s="56">
        <v>0.22</v>
      </c>
      <c r="K705" s="57">
        <v>2.875</v>
      </c>
      <c r="L705" s="56">
        <v>0.08</v>
      </c>
      <c r="M705" s="58">
        <v>44.77</v>
      </c>
      <c r="N705" s="60">
        <v>3.58</v>
      </c>
      <c r="AI705" s="40"/>
      <c r="AJ705" s="49"/>
      <c r="AK705" s="49"/>
      <c r="AN705" s="3" t="s">
        <v>68</v>
      </c>
      <c r="AQ705" s="49"/>
      <c r="AS705" s="49"/>
    </row>
    <row r="706" spans="1:45" s="4" customFormat="1" ht="15" x14ac:dyDescent="0.25">
      <c r="A706" s="52"/>
      <c r="B706" s="51" t="s">
        <v>69</v>
      </c>
      <c r="C706" s="543" t="s">
        <v>70</v>
      </c>
      <c r="D706" s="543"/>
      <c r="E706" s="543"/>
      <c r="F706" s="54"/>
      <c r="G706" s="55"/>
      <c r="H706" s="55"/>
      <c r="I706" s="55"/>
      <c r="J706" s="56">
        <v>138.16</v>
      </c>
      <c r="K706" s="61">
        <v>2</v>
      </c>
      <c r="L706" s="56">
        <v>34.729999999999997</v>
      </c>
      <c r="M706" s="58">
        <v>8.16</v>
      </c>
      <c r="N706" s="60">
        <v>283.39999999999998</v>
      </c>
      <c r="AI706" s="40"/>
      <c r="AJ706" s="49"/>
      <c r="AK706" s="49"/>
      <c r="AN706" s="3" t="s">
        <v>70</v>
      </c>
      <c r="AQ706" s="49"/>
      <c r="AS706" s="49"/>
    </row>
    <row r="707" spans="1:45" s="4" customFormat="1" ht="15" x14ac:dyDescent="0.25">
      <c r="A707" s="63"/>
      <c r="B707" s="51"/>
      <c r="C707" s="543" t="s">
        <v>71</v>
      </c>
      <c r="D707" s="543"/>
      <c r="E707" s="543"/>
      <c r="F707" s="54" t="s">
        <v>72</v>
      </c>
      <c r="G707" s="58">
        <v>2.13</v>
      </c>
      <c r="H707" s="65">
        <v>2.9095</v>
      </c>
      <c r="I707" s="94">
        <v>0.77899240000000003</v>
      </c>
      <c r="J707" s="66"/>
      <c r="K707" s="55"/>
      <c r="L707" s="66"/>
      <c r="M707" s="55"/>
      <c r="N707" s="62"/>
      <c r="AI707" s="40"/>
      <c r="AJ707" s="49"/>
      <c r="AK707" s="49"/>
      <c r="AO707" s="3" t="s">
        <v>71</v>
      </c>
      <c r="AQ707" s="49"/>
      <c r="AS707" s="49"/>
    </row>
    <row r="708" spans="1:45" s="4" customFormat="1" ht="15" x14ac:dyDescent="0.25">
      <c r="A708" s="63"/>
      <c r="B708" s="51"/>
      <c r="C708" s="543" t="s">
        <v>73</v>
      </c>
      <c r="D708" s="543"/>
      <c r="E708" s="543"/>
      <c r="F708" s="54" t="s">
        <v>72</v>
      </c>
      <c r="G708" s="58">
        <v>0.02</v>
      </c>
      <c r="H708" s="57">
        <v>2.875</v>
      </c>
      <c r="I708" s="94">
        <v>7.2278000000000004E-3</v>
      </c>
      <c r="J708" s="66"/>
      <c r="K708" s="55"/>
      <c r="L708" s="66"/>
      <c r="M708" s="55"/>
      <c r="N708" s="62"/>
      <c r="AI708" s="40"/>
      <c r="AJ708" s="49"/>
      <c r="AK708" s="49"/>
      <c r="AO708" s="3" t="s">
        <v>73</v>
      </c>
      <c r="AQ708" s="49"/>
      <c r="AS708" s="49"/>
    </row>
    <row r="709" spans="1:45" s="4" customFormat="1" ht="15" x14ac:dyDescent="0.25">
      <c r="A709" s="67"/>
      <c r="B709" s="51"/>
      <c r="C709" s="547" t="s">
        <v>74</v>
      </c>
      <c r="D709" s="547"/>
      <c r="E709" s="547"/>
      <c r="F709" s="68"/>
      <c r="G709" s="69"/>
      <c r="H709" s="69"/>
      <c r="I709" s="69"/>
      <c r="J709" s="70">
        <v>163.49</v>
      </c>
      <c r="K709" s="69"/>
      <c r="L709" s="70">
        <v>43.97</v>
      </c>
      <c r="M709" s="69"/>
      <c r="N709" s="121">
        <v>628.65</v>
      </c>
      <c r="AI709" s="40"/>
      <c r="AJ709" s="49"/>
      <c r="AK709" s="49"/>
      <c r="AP709" s="3" t="s">
        <v>74</v>
      </c>
      <c r="AQ709" s="49"/>
      <c r="AS709" s="49"/>
    </row>
    <row r="710" spans="1:45" s="4" customFormat="1" ht="15" x14ac:dyDescent="0.25">
      <c r="A710" s="63"/>
      <c r="B710" s="51"/>
      <c r="C710" s="543" t="s">
        <v>75</v>
      </c>
      <c r="D710" s="543"/>
      <c r="E710" s="543"/>
      <c r="F710" s="54"/>
      <c r="G710" s="55"/>
      <c r="H710" s="55"/>
      <c r="I710" s="55"/>
      <c r="J710" s="66"/>
      <c r="K710" s="55"/>
      <c r="L710" s="56">
        <v>7.15</v>
      </c>
      <c r="M710" s="55"/>
      <c r="N710" s="60">
        <v>320.10000000000002</v>
      </c>
      <c r="AI710" s="40"/>
      <c r="AJ710" s="49"/>
      <c r="AK710" s="49"/>
      <c r="AO710" s="3" t="s">
        <v>75</v>
      </c>
      <c r="AQ710" s="49"/>
      <c r="AS710" s="49"/>
    </row>
    <row r="711" spans="1:45" s="4" customFormat="1" ht="23.25" x14ac:dyDescent="0.25">
      <c r="A711" s="63"/>
      <c r="B711" s="51" t="s">
        <v>439</v>
      </c>
      <c r="C711" s="543" t="s">
        <v>352</v>
      </c>
      <c r="D711" s="543"/>
      <c r="E711" s="543"/>
      <c r="F711" s="54" t="s">
        <v>78</v>
      </c>
      <c r="G711" s="61">
        <v>94</v>
      </c>
      <c r="H711" s="55"/>
      <c r="I711" s="61">
        <v>94</v>
      </c>
      <c r="J711" s="66"/>
      <c r="K711" s="55"/>
      <c r="L711" s="56">
        <v>6.72</v>
      </c>
      <c r="M711" s="55"/>
      <c r="N711" s="60">
        <v>300.89</v>
      </c>
      <c r="AI711" s="40"/>
      <c r="AJ711" s="49"/>
      <c r="AK711" s="49"/>
      <c r="AO711" s="3" t="s">
        <v>352</v>
      </c>
      <c r="AQ711" s="49"/>
      <c r="AS711" s="49"/>
    </row>
    <row r="712" spans="1:45" s="4" customFormat="1" ht="45" x14ac:dyDescent="0.25">
      <c r="A712" s="63"/>
      <c r="B712" s="51" t="s">
        <v>440</v>
      </c>
      <c r="C712" s="543" t="s">
        <v>354</v>
      </c>
      <c r="D712" s="543"/>
      <c r="E712" s="543"/>
      <c r="F712" s="54" t="s">
        <v>78</v>
      </c>
      <c r="G712" s="61">
        <v>51</v>
      </c>
      <c r="H712" s="58">
        <v>0.85</v>
      </c>
      <c r="I712" s="58">
        <v>43.35</v>
      </c>
      <c r="J712" s="66"/>
      <c r="K712" s="55"/>
      <c r="L712" s="56">
        <v>3.1</v>
      </c>
      <c r="M712" s="55"/>
      <c r="N712" s="60">
        <v>138.76</v>
      </c>
      <c r="AI712" s="40"/>
      <c r="AJ712" s="49"/>
      <c r="AK712" s="49"/>
      <c r="AO712" s="3" t="s">
        <v>354</v>
      </c>
      <c r="AQ712" s="49"/>
      <c r="AS712" s="49"/>
    </row>
    <row r="713" spans="1:45" s="4" customFormat="1" ht="15" x14ac:dyDescent="0.25">
      <c r="A713" s="72"/>
      <c r="B713" s="73"/>
      <c r="C713" s="542" t="s">
        <v>81</v>
      </c>
      <c r="D713" s="542"/>
      <c r="E713" s="542"/>
      <c r="F713" s="43"/>
      <c r="G713" s="44"/>
      <c r="H713" s="44"/>
      <c r="I713" s="44"/>
      <c r="J713" s="47"/>
      <c r="K713" s="44"/>
      <c r="L713" s="74">
        <v>53.79</v>
      </c>
      <c r="M713" s="69"/>
      <c r="N713" s="75">
        <v>1068.3</v>
      </c>
      <c r="AI713" s="40"/>
      <c r="AJ713" s="49"/>
      <c r="AK713" s="49"/>
      <c r="AQ713" s="49" t="s">
        <v>81</v>
      </c>
      <c r="AS713" s="49"/>
    </row>
    <row r="714" spans="1:45" s="4" customFormat="1" ht="15" x14ac:dyDescent="0.25">
      <c r="A714" s="539" t="s">
        <v>4110</v>
      </c>
      <c r="B714" s="540"/>
      <c r="C714" s="540"/>
      <c r="D714" s="540"/>
      <c r="E714" s="540"/>
      <c r="F714" s="540"/>
      <c r="G714" s="540"/>
      <c r="H714" s="540"/>
      <c r="I714" s="540"/>
      <c r="J714" s="540"/>
      <c r="K714" s="540"/>
      <c r="L714" s="540"/>
      <c r="M714" s="540"/>
      <c r="N714" s="541"/>
      <c r="AI714" s="40"/>
      <c r="AJ714" s="49" t="s">
        <v>4110</v>
      </c>
      <c r="AK714" s="49"/>
      <c r="AQ714" s="49"/>
      <c r="AS714" s="49"/>
    </row>
    <row r="715" spans="1:45" s="4" customFormat="1" ht="34.5" x14ac:dyDescent="0.25">
      <c r="A715" s="41" t="s">
        <v>1194</v>
      </c>
      <c r="B715" s="42" t="s">
        <v>4104</v>
      </c>
      <c r="C715" s="542" t="s">
        <v>4105</v>
      </c>
      <c r="D715" s="542"/>
      <c r="E715" s="542"/>
      <c r="F715" s="43" t="s">
        <v>191</v>
      </c>
      <c r="G715" s="44">
        <v>0.96299999999999997</v>
      </c>
      <c r="H715" s="45">
        <v>1</v>
      </c>
      <c r="I715" s="92">
        <v>0.96299999999999997</v>
      </c>
      <c r="J715" s="47"/>
      <c r="K715" s="44"/>
      <c r="L715" s="47"/>
      <c r="M715" s="44"/>
      <c r="N715" s="48"/>
      <c r="AI715" s="40"/>
      <c r="AJ715" s="49"/>
      <c r="AK715" s="49" t="s">
        <v>4105</v>
      </c>
      <c r="AQ715" s="49"/>
      <c r="AS715" s="49"/>
    </row>
    <row r="716" spans="1:45" s="4" customFormat="1" ht="15" x14ac:dyDescent="0.25">
      <c r="A716" s="67"/>
      <c r="B716" s="53"/>
      <c r="C716" s="543" t="s">
        <v>4111</v>
      </c>
      <c r="D716" s="543"/>
      <c r="E716" s="543"/>
      <c r="F716" s="543"/>
      <c r="G716" s="543"/>
      <c r="H716" s="543"/>
      <c r="I716" s="543"/>
      <c r="J716" s="543"/>
      <c r="K716" s="543"/>
      <c r="L716" s="543"/>
      <c r="M716" s="543"/>
      <c r="N716" s="544"/>
      <c r="AI716" s="40"/>
      <c r="AJ716" s="49"/>
      <c r="AK716" s="49"/>
      <c r="AL716" s="3" t="s">
        <v>4111</v>
      </c>
      <c r="AQ716" s="49"/>
      <c r="AS716" s="49"/>
    </row>
    <row r="717" spans="1:45" s="4" customFormat="1" ht="23.25" x14ac:dyDescent="0.25">
      <c r="A717" s="50"/>
      <c r="B717" s="51" t="s">
        <v>117</v>
      </c>
      <c r="C717" s="545" t="s">
        <v>118</v>
      </c>
      <c r="D717" s="545"/>
      <c r="E717" s="545"/>
      <c r="F717" s="545"/>
      <c r="G717" s="545"/>
      <c r="H717" s="545"/>
      <c r="I717" s="545"/>
      <c r="J717" s="545"/>
      <c r="K717" s="545"/>
      <c r="L717" s="545"/>
      <c r="M717" s="545"/>
      <c r="N717" s="546"/>
      <c r="AI717" s="40"/>
      <c r="AJ717" s="49"/>
      <c r="AK717" s="49"/>
      <c r="AM717" s="3" t="s">
        <v>118</v>
      </c>
      <c r="AQ717" s="49"/>
      <c r="AS717" s="49"/>
    </row>
    <row r="718" spans="1:45" s="4" customFormat="1" ht="68.25" x14ac:dyDescent="0.25">
      <c r="A718" s="50"/>
      <c r="B718" s="51" t="s">
        <v>62</v>
      </c>
      <c r="C718" s="545" t="s">
        <v>63</v>
      </c>
      <c r="D718" s="545"/>
      <c r="E718" s="545"/>
      <c r="F718" s="545"/>
      <c r="G718" s="545"/>
      <c r="H718" s="545"/>
      <c r="I718" s="545"/>
      <c r="J718" s="545"/>
      <c r="K718" s="545"/>
      <c r="L718" s="545"/>
      <c r="M718" s="545"/>
      <c r="N718" s="546"/>
      <c r="AI718" s="40"/>
      <c r="AJ718" s="49"/>
      <c r="AK718" s="49"/>
      <c r="AM718" s="3" t="s">
        <v>63</v>
      </c>
      <c r="AQ718" s="49"/>
      <c r="AS718" s="49"/>
    </row>
    <row r="719" spans="1:45" s="4" customFormat="1" ht="15" x14ac:dyDescent="0.25">
      <c r="A719" s="52"/>
      <c r="B719" s="51" t="s">
        <v>56</v>
      </c>
      <c r="C719" s="543" t="s">
        <v>64</v>
      </c>
      <c r="D719" s="543"/>
      <c r="E719" s="543"/>
      <c r="F719" s="54"/>
      <c r="G719" s="55"/>
      <c r="H719" s="55"/>
      <c r="I719" s="55"/>
      <c r="J719" s="56">
        <v>206.31</v>
      </c>
      <c r="K719" s="65">
        <v>1.3225</v>
      </c>
      <c r="L719" s="56">
        <v>262.75</v>
      </c>
      <c r="M719" s="58">
        <v>44.77</v>
      </c>
      <c r="N719" s="59">
        <v>11763.32</v>
      </c>
      <c r="AI719" s="40"/>
      <c r="AJ719" s="49"/>
      <c r="AK719" s="49"/>
      <c r="AN719" s="3" t="s">
        <v>64</v>
      </c>
      <c r="AQ719" s="49"/>
      <c r="AS719" s="49"/>
    </row>
    <row r="720" spans="1:45" s="4" customFormat="1" ht="15" x14ac:dyDescent="0.25">
      <c r="A720" s="52"/>
      <c r="B720" s="51" t="s">
        <v>65</v>
      </c>
      <c r="C720" s="543" t="s">
        <v>66</v>
      </c>
      <c r="D720" s="543"/>
      <c r="E720" s="543"/>
      <c r="F720" s="54"/>
      <c r="G720" s="55"/>
      <c r="H720" s="55"/>
      <c r="I720" s="55"/>
      <c r="J720" s="56">
        <v>548.89</v>
      </c>
      <c r="K720" s="65">
        <v>1.4375</v>
      </c>
      <c r="L720" s="56">
        <v>759.84</v>
      </c>
      <c r="M720" s="58">
        <v>13.24</v>
      </c>
      <c r="N720" s="59">
        <v>10060.280000000001</v>
      </c>
      <c r="AI720" s="40"/>
      <c r="AJ720" s="49"/>
      <c r="AK720" s="49"/>
      <c r="AN720" s="3" t="s">
        <v>66</v>
      </c>
      <c r="AQ720" s="49"/>
      <c r="AS720" s="49"/>
    </row>
    <row r="721" spans="1:45" s="4" customFormat="1" ht="15" x14ac:dyDescent="0.25">
      <c r="A721" s="52"/>
      <c r="B721" s="51" t="s">
        <v>67</v>
      </c>
      <c r="C721" s="543" t="s">
        <v>68</v>
      </c>
      <c r="D721" s="543"/>
      <c r="E721" s="543"/>
      <c r="F721" s="54"/>
      <c r="G721" s="55"/>
      <c r="H721" s="55"/>
      <c r="I721" s="55"/>
      <c r="J721" s="56">
        <v>63.88</v>
      </c>
      <c r="K721" s="65">
        <v>1.4375</v>
      </c>
      <c r="L721" s="56">
        <v>88.43</v>
      </c>
      <c r="M721" s="58">
        <v>44.77</v>
      </c>
      <c r="N721" s="59">
        <v>3959.01</v>
      </c>
      <c r="AI721" s="40"/>
      <c r="AJ721" s="49"/>
      <c r="AK721" s="49"/>
      <c r="AN721" s="3" t="s">
        <v>68</v>
      </c>
      <c r="AQ721" s="49"/>
      <c r="AS721" s="49"/>
    </row>
    <row r="722" spans="1:45" s="4" customFormat="1" ht="15" x14ac:dyDescent="0.25">
      <c r="A722" s="52"/>
      <c r="B722" s="51" t="s">
        <v>69</v>
      </c>
      <c r="C722" s="543" t="s">
        <v>70</v>
      </c>
      <c r="D722" s="543"/>
      <c r="E722" s="543"/>
      <c r="F722" s="54"/>
      <c r="G722" s="55"/>
      <c r="H722" s="55"/>
      <c r="I722" s="55"/>
      <c r="J722" s="56">
        <v>93.03</v>
      </c>
      <c r="K722" s="55"/>
      <c r="L722" s="56">
        <v>89.59</v>
      </c>
      <c r="M722" s="58">
        <v>8.16</v>
      </c>
      <c r="N722" s="60">
        <v>731.05</v>
      </c>
      <c r="AI722" s="40"/>
      <c r="AJ722" s="49"/>
      <c r="AK722" s="49"/>
      <c r="AN722" s="3" t="s">
        <v>70</v>
      </c>
      <c r="AQ722" s="49"/>
      <c r="AS722" s="49"/>
    </row>
    <row r="723" spans="1:45" s="4" customFormat="1" ht="15" x14ac:dyDescent="0.25">
      <c r="A723" s="63"/>
      <c r="B723" s="51"/>
      <c r="C723" s="543" t="s">
        <v>71</v>
      </c>
      <c r="D723" s="543"/>
      <c r="E723" s="543"/>
      <c r="F723" s="54" t="s">
        <v>72</v>
      </c>
      <c r="G723" s="61">
        <v>23</v>
      </c>
      <c r="H723" s="65">
        <v>1.3225</v>
      </c>
      <c r="I723" s="94">
        <v>29.2920525</v>
      </c>
      <c r="J723" s="66"/>
      <c r="K723" s="55"/>
      <c r="L723" s="66"/>
      <c r="M723" s="55"/>
      <c r="N723" s="62"/>
      <c r="AI723" s="40"/>
      <c r="AJ723" s="49"/>
      <c r="AK723" s="49"/>
      <c r="AO723" s="3" t="s">
        <v>71</v>
      </c>
      <c r="AQ723" s="49"/>
      <c r="AS723" s="49"/>
    </row>
    <row r="724" spans="1:45" s="4" customFormat="1" ht="15" x14ac:dyDescent="0.25">
      <c r="A724" s="63"/>
      <c r="B724" s="51"/>
      <c r="C724" s="543" t="s">
        <v>73</v>
      </c>
      <c r="D724" s="543"/>
      <c r="E724" s="543"/>
      <c r="F724" s="54" t="s">
        <v>72</v>
      </c>
      <c r="G724" s="58">
        <v>4.82</v>
      </c>
      <c r="H724" s="65">
        <v>1.4375</v>
      </c>
      <c r="I724" s="94">
        <v>6.6723863000000003</v>
      </c>
      <c r="J724" s="66"/>
      <c r="K724" s="55"/>
      <c r="L724" s="66"/>
      <c r="M724" s="55"/>
      <c r="N724" s="62"/>
      <c r="AI724" s="40"/>
      <c r="AJ724" s="49"/>
      <c r="AK724" s="49"/>
      <c r="AO724" s="3" t="s">
        <v>73</v>
      </c>
      <c r="AQ724" s="49"/>
      <c r="AS724" s="49"/>
    </row>
    <row r="725" spans="1:45" s="4" customFormat="1" ht="15" x14ac:dyDescent="0.25">
      <c r="A725" s="67"/>
      <c r="B725" s="51"/>
      <c r="C725" s="547" t="s">
        <v>74</v>
      </c>
      <c r="D725" s="547"/>
      <c r="E725" s="547"/>
      <c r="F725" s="68"/>
      <c r="G725" s="69"/>
      <c r="H725" s="69"/>
      <c r="I725" s="69"/>
      <c r="J725" s="70">
        <v>848.23</v>
      </c>
      <c r="K725" s="69"/>
      <c r="L725" s="79">
        <v>1112.18</v>
      </c>
      <c r="M725" s="69"/>
      <c r="N725" s="71">
        <v>22554.65</v>
      </c>
      <c r="AI725" s="40"/>
      <c r="AJ725" s="49"/>
      <c r="AK725" s="49"/>
      <c r="AP725" s="3" t="s">
        <v>74</v>
      </c>
      <c r="AQ725" s="49"/>
      <c r="AS725" s="49"/>
    </row>
    <row r="726" spans="1:45" s="4" customFormat="1" ht="15" x14ac:dyDescent="0.25">
      <c r="A726" s="63"/>
      <c r="B726" s="51"/>
      <c r="C726" s="543" t="s">
        <v>75</v>
      </c>
      <c r="D726" s="543"/>
      <c r="E726" s="543"/>
      <c r="F726" s="54"/>
      <c r="G726" s="55"/>
      <c r="H726" s="55"/>
      <c r="I726" s="55"/>
      <c r="J726" s="66"/>
      <c r="K726" s="55"/>
      <c r="L726" s="56">
        <v>351.18</v>
      </c>
      <c r="M726" s="55"/>
      <c r="N726" s="59">
        <v>15722.33</v>
      </c>
      <c r="AI726" s="40"/>
      <c r="AJ726" s="49"/>
      <c r="AK726" s="49"/>
      <c r="AO726" s="3" t="s">
        <v>75</v>
      </c>
      <c r="AQ726" s="49"/>
      <c r="AS726" s="49"/>
    </row>
    <row r="727" spans="1:45" s="4" customFormat="1" ht="23.25" x14ac:dyDescent="0.25">
      <c r="A727" s="63"/>
      <c r="B727" s="51" t="s">
        <v>430</v>
      </c>
      <c r="C727" s="543" t="s">
        <v>332</v>
      </c>
      <c r="D727" s="543"/>
      <c r="E727" s="543"/>
      <c r="F727" s="54" t="s">
        <v>78</v>
      </c>
      <c r="G727" s="61">
        <v>93</v>
      </c>
      <c r="H727" s="55"/>
      <c r="I727" s="61">
        <v>93</v>
      </c>
      <c r="J727" s="66"/>
      <c r="K727" s="55"/>
      <c r="L727" s="56">
        <v>326.60000000000002</v>
      </c>
      <c r="M727" s="55"/>
      <c r="N727" s="59">
        <v>14621.77</v>
      </c>
      <c r="AI727" s="40"/>
      <c r="AJ727" s="49"/>
      <c r="AK727" s="49"/>
      <c r="AO727" s="3" t="s">
        <v>332</v>
      </c>
      <c r="AQ727" s="49"/>
      <c r="AS727" s="49"/>
    </row>
    <row r="728" spans="1:45" s="4" customFormat="1" ht="45" x14ac:dyDescent="0.25">
      <c r="A728" s="63"/>
      <c r="B728" s="51" t="s">
        <v>431</v>
      </c>
      <c r="C728" s="543" t="s">
        <v>334</v>
      </c>
      <c r="D728" s="543"/>
      <c r="E728" s="543"/>
      <c r="F728" s="54" t="s">
        <v>78</v>
      </c>
      <c r="G728" s="61">
        <v>62</v>
      </c>
      <c r="H728" s="58">
        <v>0.85</v>
      </c>
      <c r="I728" s="64">
        <v>52.7</v>
      </c>
      <c r="J728" s="66"/>
      <c r="K728" s="55"/>
      <c r="L728" s="56">
        <v>185.07</v>
      </c>
      <c r="M728" s="55"/>
      <c r="N728" s="59">
        <v>8285.67</v>
      </c>
      <c r="AI728" s="40"/>
      <c r="AJ728" s="49"/>
      <c r="AK728" s="49"/>
      <c r="AO728" s="3" t="s">
        <v>334</v>
      </c>
      <c r="AQ728" s="49"/>
      <c r="AS728" s="49"/>
    </row>
    <row r="729" spans="1:45" s="4" customFormat="1" ht="15" x14ac:dyDescent="0.25">
      <c r="A729" s="72"/>
      <c r="B729" s="73"/>
      <c r="C729" s="542" t="s">
        <v>81</v>
      </c>
      <c r="D729" s="542"/>
      <c r="E729" s="542"/>
      <c r="F729" s="43"/>
      <c r="G729" s="44"/>
      <c r="H729" s="44"/>
      <c r="I729" s="44"/>
      <c r="J729" s="47"/>
      <c r="K729" s="44"/>
      <c r="L729" s="80">
        <v>1623.85</v>
      </c>
      <c r="M729" s="69"/>
      <c r="N729" s="75">
        <v>45462.09</v>
      </c>
      <c r="AI729" s="40"/>
      <c r="AJ729" s="49"/>
      <c r="AK729" s="49"/>
      <c r="AQ729" s="49" t="s">
        <v>81</v>
      </c>
      <c r="AS729" s="49"/>
    </row>
    <row r="730" spans="1:45" s="4" customFormat="1" ht="34.5" x14ac:dyDescent="0.25">
      <c r="A730" s="41" t="s">
        <v>1198</v>
      </c>
      <c r="B730" s="42" t="s">
        <v>4112</v>
      </c>
      <c r="C730" s="542" t="s">
        <v>4113</v>
      </c>
      <c r="D730" s="542"/>
      <c r="E730" s="542"/>
      <c r="F730" s="43" t="s">
        <v>191</v>
      </c>
      <c r="G730" s="44">
        <v>0.96299999999999997</v>
      </c>
      <c r="H730" s="45">
        <v>1</v>
      </c>
      <c r="I730" s="92">
        <v>0.96299999999999997</v>
      </c>
      <c r="J730" s="80">
        <v>10480</v>
      </c>
      <c r="K730" s="44"/>
      <c r="L730" s="80">
        <v>10092.24</v>
      </c>
      <c r="M730" s="46">
        <v>8.16</v>
      </c>
      <c r="N730" s="75">
        <v>82352.679999999993</v>
      </c>
      <c r="AI730" s="40"/>
      <c r="AJ730" s="49"/>
      <c r="AK730" s="49" t="s">
        <v>4113</v>
      </c>
      <c r="AQ730" s="49"/>
      <c r="AS730" s="49"/>
    </row>
    <row r="731" spans="1:45" s="4" customFormat="1" ht="15" x14ac:dyDescent="0.25">
      <c r="A731" s="72"/>
      <c r="B731" s="73"/>
      <c r="C731" s="542" t="s">
        <v>81</v>
      </c>
      <c r="D731" s="542"/>
      <c r="E731" s="542"/>
      <c r="F731" s="43"/>
      <c r="G731" s="44"/>
      <c r="H731" s="44"/>
      <c r="I731" s="44"/>
      <c r="J731" s="47"/>
      <c r="K731" s="44"/>
      <c r="L731" s="80">
        <v>10092.24</v>
      </c>
      <c r="M731" s="69"/>
      <c r="N731" s="75">
        <v>82352.679999999993</v>
      </c>
      <c r="AI731" s="40"/>
      <c r="AJ731" s="49"/>
      <c r="AK731" s="49"/>
      <c r="AQ731" s="49" t="s">
        <v>81</v>
      </c>
      <c r="AS731" s="49"/>
    </row>
    <row r="732" spans="1:45" s="4" customFormat="1" ht="34.5" x14ac:dyDescent="0.25">
      <c r="A732" s="41" t="s">
        <v>1202</v>
      </c>
      <c r="B732" s="42" t="s">
        <v>348</v>
      </c>
      <c r="C732" s="542" t="s">
        <v>349</v>
      </c>
      <c r="D732" s="542"/>
      <c r="E732" s="542"/>
      <c r="F732" s="43" t="s">
        <v>164</v>
      </c>
      <c r="G732" s="44">
        <v>0.55800000000000005</v>
      </c>
      <c r="H732" s="45">
        <v>1</v>
      </c>
      <c r="I732" s="92">
        <v>0.55800000000000005</v>
      </c>
      <c r="J732" s="47"/>
      <c r="K732" s="44"/>
      <c r="L732" s="47"/>
      <c r="M732" s="44"/>
      <c r="N732" s="48"/>
      <c r="AI732" s="40"/>
      <c r="AJ732" s="49"/>
      <c r="AK732" s="49" t="s">
        <v>349</v>
      </c>
      <c r="AQ732" s="49"/>
      <c r="AS732" s="49"/>
    </row>
    <row r="733" spans="1:45" s="4" customFormat="1" ht="15" x14ac:dyDescent="0.25">
      <c r="A733" s="67"/>
      <c r="B733" s="53"/>
      <c r="C733" s="543" t="s">
        <v>4114</v>
      </c>
      <c r="D733" s="543"/>
      <c r="E733" s="543"/>
      <c r="F733" s="543"/>
      <c r="G733" s="543"/>
      <c r="H733" s="543"/>
      <c r="I733" s="543"/>
      <c r="J733" s="543"/>
      <c r="K733" s="543"/>
      <c r="L733" s="543"/>
      <c r="M733" s="543"/>
      <c r="N733" s="544"/>
      <c r="AI733" s="40"/>
      <c r="AJ733" s="49"/>
      <c r="AK733" s="49"/>
      <c r="AL733" s="3" t="s">
        <v>4114</v>
      </c>
      <c r="AQ733" s="49"/>
      <c r="AS733" s="49"/>
    </row>
    <row r="734" spans="1:45" s="4" customFormat="1" ht="15" x14ac:dyDescent="0.25">
      <c r="A734" s="50"/>
      <c r="B734" s="51" t="s">
        <v>437</v>
      </c>
      <c r="C734" s="545" t="s">
        <v>438</v>
      </c>
      <c r="D734" s="545"/>
      <c r="E734" s="545"/>
      <c r="F734" s="545"/>
      <c r="G734" s="545"/>
      <c r="H734" s="545"/>
      <c r="I734" s="545"/>
      <c r="J734" s="545"/>
      <c r="K734" s="545"/>
      <c r="L734" s="545"/>
      <c r="M734" s="545"/>
      <c r="N734" s="546"/>
      <c r="AI734" s="40"/>
      <c r="AJ734" s="49"/>
      <c r="AK734" s="49"/>
      <c r="AM734" s="3" t="s">
        <v>438</v>
      </c>
      <c r="AQ734" s="49"/>
      <c r="AS734" s="49"/>
    </row>
    <row r="735" spans="1:45" s="4" customFormat="1" ht="23.25" x14ac:dyDescent="0.25">
      <c r="A735" s="50"/>
      <c r="B735" s="51" t="s">
        <v>117</v>
      </c>
      <c r="C735" s="545" t="s">
        <v>118</v>
      </c>
      <c r="D735" s="545"/>
      <c r="E735" s="545"/>
      <c r="F735" s="545"/>
      <c r="G735" s="545"/>
      <c r="H735" s="545"/>
      <c r="I735" s="545"/>
      <c r="J735" s="545"/>
      <c r="K735" s="545"/>
      <c r="L735" s="545"/>
      <c r="M735" s="545"/>
      <c r="N735" s="546"/>
      <c r="AI735" s="40"/>
      <c r="AJ735" s="49"/>
      <c r="AK735" s="49"/>
      <c r="AM735" s="3" t="s">
        <v>118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545" t="s">
        <v>63</v>
      </c>
      <c r="D736" s="545"/>
      <c r="E736" s="545"/>
      <c r="F736" s="545"/>
      <c r="G736" s="545"/>
      <c r="H736" s="545"/>
      <c r="I736" s="545"/>
      <c r="J736" s="545"/>
      <c r="K736" s="545"/>
      <c r="L736" s="545"/>
      <c r="M736" s="545"/>
      <c r="N736" s="546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543" t="s">
        <v>64</v>
      </c>
      <c r="D737" s="543"/>
      <c r="E737" s="543"/>
      <c r="F737" s="54"/>
      <c r="G737" s="55"/>
      <c r="H737" s="55"/>
      <c r="I737" s="55"/>
      <c r="J737" s="56">
        <v>56.55</v>
      </c>
      <c r="K737" s="77">
        <v>1.45475</v>
      </c>
      <c r="L737" s="56">
        <v>45.9</v>
      </c>
      <c r="M737" s="58">
        <v>44.77</v>
      </c>
      <c r="N737" s="59">
        <v>2054.94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543" t="s">
        <v>66</v>
      </c>
      <c r="D738" s="543"/>
      <c r="E738" s="543"/>
      <c r="F738" s="54"/>
      <c r="G738" s="55"/>
      <c r="H738" s="55"/>
      <c r="I738" s="55"/>
      <c r="J738" s="56">
        <v>9.2200000000000006</v>
      </c>
      <c r="K738" s="65">
        <v>1.4375</v>
      </c>
      <c r="L738" s="56">
        <v>7.4</v>
      </c>
      <c r="M738" s="58">
        <v>13.24</v>
      </c>
      <c r="N738" s="60">
        <v>97.98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543" t="s">
        <v>68</v>
      </c>
      <c r="D739" s="543"/>
      <c r="E739" s="543"/>
      <c r="F739" s="54"/>
      <c r="G739" s="55"/>
      <c r="H739" s="55"/>
      <c r="I739" s="55"/>
      <c r="J739" s="56">
        <v>0.22</v>
      </c>
      <c r="K739" s="65">
        <v>1.4375</v>
      </c>
      <c r="L739" s="56">
        <v>0.18</v>
      </c>
      <c r="M739" s="58">
        <v>44.77</v>
      </c>
      <c r="N739" s="60">
        <v>8.06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52"/>
      <c r="B740" s="51" t="s">
        <v>69</v>
      </c>
      <c r="C740" s="543" t="s">
        <v>70</v>
      </c>
      <c r="D740" s="543"/>
      <c r="E740" s="543"/>
      <c r="F740" s="54"/>
      <c r="G740" s="55"/>
      <c r="H740" s="55"/>
      <c r="I740" s="55"/>
      <c r="J740" s="56">
        <v>152.04</v>
      </c>
      <c r="K740" s="55"/>
      <c r="L740" s="56">
        <v>84.84</v>
      </c>
      <c r="M740" s="58">
        <v>8.16</v>
      </c>
      <c r="N740" s="60">
        <v>692.29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5" x14ac:dyDescent="0.25">
      <c r="A741" s="63"/>
      <c r="B741" s="51"/>
      <c r="C741" s="543" t="s">
        <v>71</v>
      </c>
      <c r="D741" s="543"/>
      <c r="E741" s="543"/>
      <c r="F741" s="54" t="s">
        <v>72</v>
      </c>
      <c r="G741" s="58">
        <v>5.31</v>
      </c>
      <c r="H741" s="77">
        <v>1.45475</v>
      </c>
      <c r="I741" s="94">
        <v>4.3103952000000003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5" x14ac:dyDescent="0.25">
      <c r="A742" s="63"/>
      <c r="B742" s="51"/>
      <c r="C742" s="543" t="s">
        <v>73</v>
      </c>
      <c r="D742" s="543"/>
      <c r="E742" s="543"/>
      <c r="F742" s="54" t="s">
        <v>72</v>
      </c>
      <c r="G742" s="58">
        <v>0.02</v>
      </c>
      <c r="H742" s="65">
        <v>1.4375</v>
      </c>
      <c r="I742" s="94">
        <v>1.6042500000000001E-2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5" x14ac:dyDescent="0.25">
      <c r="A743" s="67"/>
      <c r="B743" s="51"/>
      <c r="C743" s="547" t="s">
        <v>74</v>
      </c>
      <c r="D743" s="547"/>
      <c r="E743" s="547"/>
      <c r="F743" s="68"/>
      <c r="G743" s="69"/>
      <c r="H743" s="69"/>
      <c r="I743" s="69"/>
      <c r="J743" s="70">
        <v>217.81</v>
      </c>
      <c r="K743" s="69"/>
      <c r="L743" s="70">
        <v>138.13999999999999</v>
      </c>
      <c r="M743" s="69"/>
      <c r="N743" s="71">
        <v>2845.21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5" x14ac:dyDescent="0.25">
      <c r="A744" s="63"/>
      <c r="B744" s="51"/>
      <c r="C744" s="543" t="s">
        <v>75</v>
      </c>
      <c r="D744" s="543"/>
      <c r="E744" s="543"/>
      <c r="F744" s="54"/>
      <c r="G744" s="55"/>
      <c r="H744" s="55"/>
      <c r="I744" s="55"/>
      <c r="J744" s="66"/>
      <c r="K744" s="55"/>
      <c r="L744" s="56">
        <v>46.08</v>
      </c>
      <c r="M744" s="55"/>
      <c r="N744" s="59">
        <v>2063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3.25" x14ac:dyDescent="0.25">
      <c r="A745" s="63"/>
      <c r="B745" s="51" t="s">
        <v>439</v>
      </c>
      <c r="C745" s="543" t="s">
        <v>352</v>
      </c>
      <c r="D745" s="543"/>
      <c r="E745" s="543"/>
      <c r="F745" s="54" t="s">
        <v>78</v>
      </c>
      <c r="G745" s="61">
        <v>94</v>
      </c>
      <c r="H745" s="55"/>
      <c r="I745" s="61">
        <v>94</v>
      </c>
      <c r="J745" s="66"/>
      <c r="K745" s="55"/>
      <c r="L745" s="56">
        <v>43.32</v>
      </c>
      <c r="M745" s="55"/>
      <c r="N745" s="59">
        <v>1939.22</v>
      </c>
      <c r="AI745" s="40"/>
      <c r="AJ745" s="49"/>
      <c r="AK745" s="49"/>
      <c r="AO745" s="3" t="s">
        <v>352</v>
      </c>
      <c r="AQ745" s="49"/>
      <c r="AS745" s="49"/>
    </row>
    <row r="746" spans="1:45" s="4" customFormat="1" ht="45" x14ac:dyDescent="0.25">
      <c r="A746" s="63"/>
      <c r="B746" s="51" t="s">
        <v>440</v>
      </c>
      <c r="C746" s="543" t="s">
        <v>354</v>
      </c>
      <c r="D746" s="543"/>
      <c r="E746" s="543"/>
      <c r="F746" s="54" t="s">
        <v>78</v>
      </c>
      <c r="G746" s="61">
        <v>51</v>
      </c>
      <c r="H746" s="58">
        <v>0.85</v>
      </c>
      <c r="I746" s="58">
        <v>43.35</v>
      </c>
      <c r="J746" s="66"/>
      <c r="K746" s="55"/>
      <c r="L746" s="56">
        <v>19.98</v>
      </c>
      <c r="M746" s="55"/>
      <c r="N746" s="60">
        <v>894.31</v>
      </c>
      <c r="AI746" s="40"/>
      <c r="AJ746" s="49"/>
      <c r="AK746" s="49"/>
      <c r="AO746" s="3" t="s">
        <v>354</v>
      </c>
      <c r="AQ746" s="49"/>
      <c r="AS746" s="49"/>
    </row>
    <row r="747" spans="1:45" s="4" customFormat="1" ht="15" x14ac:dyDescent="0.25">
      <c r="A747" s="72"/>
      <c r="B747" s="73"/>
      <c r="C747" s="542" t="s">
        <v>81</v>
      </c>
      <c r="D747" s="542"/>
      <c r="E747" s="542"/>
      <c r="F747" s="43"/>
      <c r="G747" s="44"/>
      <c r="H747" s="44"/>
      <c r="I747" s="44"/>
      <c r="J747" s="47"/>
      <c r="K747" s="44"/>
      <c r="L747" s="74">
        <v>201.44</v>
      </c>
      <c r="M747" s="69"/>
      <c r="N747" s="75">
        <v>5678.74</v>
      </c>
      <c r="AI747" s="40"/>
      <c r="AJ747" s="49"/>
      <c r="AK747" s="49"/>
      <c r="AQ747" s="49" t="s">
        <v>81</v>
      </c>
      <c r="AS747" s="49"/>
    </row>
    <row r="748" spans="1:45" s="4" customFormat="1" ht="23.25" x14ac:dyDescent="0.25">
      <c r="A748" s="41" t="s">
        <v>1204</v>
      </c>
      <c r="B748" s="42" t="s">
        <v>355</v>
      </c>
      <c r="C748" s="542" t="s">
        <v>441</v>
      </c>
      <c r="D748" s="542"/>
      <c r="E748" s="542"/>
      <c r="F748" s="43" t="s">
        <v>164</v>
      </c>
      <c r="G748" s="44">
        <v>0.55800000000000005</v>
      </c>
      <c r="H748" s="45">
        <v>1</v>
      </c>
      <c r="I748" s="92">
        <v>0.55800000000000005</v>
      </c>
      <c r="J748" s="47"/>
      <c r="K748" s="44"/>
      <c r="L748" s="47"/>
      <c r="M748" s="44"/>
      <c r="N748" s="48"/>
      <c r="AI748" s="40"/>
      <c r="AJ748" s="49"/>
      <c r="AK748" s="49" t="s">
        <v>441</v>
      </c>
      <c r="AQ748" s="49"/>
      <c r="AS748" s="49"/>
    </row>
    <row r="749" spans="1:45" s="4" customFormat="1" ht="15" x14ac:dyDescent="0.25">
      <c r="A749" s="67"/>
      <c r="B749" s="53"/>
      <c r="C749" s="543" t="s">
        <v>4114</v>
      </c>
      <c r="D749" s="543"/>
      <c r="E749" s="543"/>
      <c r="F749" s="543"/>
      <c r="G749" s="543"/>
      <c r="H749" s="543"/>
      <c r="I749" s="543"/>
      <c r="J749" s="543"/>
      <c r="K749" s="543"/>
      <c r="L749" s="543"/>
      <c r="M749" s="543"/>
      <c r="N749" s="544"/>
      <c r="AI749" s="40"/>
      <c r="AJ749" s="49"/>
      <c r="AK749" s="49"/>
      <c r="AL749" s="3" t="s">
        <v>4114</v>
      </c>
      <c r="AQ749" s="49"/>
      <c r="AS749" s="49"/>
    </row>
    <row r="750" spans="1:45" s="4" customFormat="1" ht="15" x14ac:dyDescent="0.25">
      <c r="A750" s="50"/>
      <c r="B750" s="51"/>
      <c r="C750" s="545" t="s">
        <v>442</v>
      </c>
      <c r="D750" s="545"/>
      <c r="E750" s="545"/>
      <c r="F750" s="545"/>
      <c r="G750" s="545"/>
      <c r="H750" s="545"/>
      <c r="I750" s="545"/>
      <c r="J750" s="545"/>
      <c r="K750" s="545"/>
      <c r="L750" s="545"/>
      <c r="M750" s="545"/>
      <c r="N750" s="546"/>
      <c r="AI750" s="40"/>
      <c r="AJ750" s="49"/>
      <c r="AK750" s="49"/>
      <c r="AM750" s="3" t="s">
        <v>442</v>
      </c>
      <c r="AQ750" s="49"/>
      <c r="AS750" s="49"/>
    </row>
    <row r="751" spans="1:45" s="4" customFormat="1" ht="15" x14ac:dyDescent="0.25">
      <c r="A751" s="50"/>
      <c r="B751" s="51" t="s">
        <v>437</v>
      </c>
      <c r="C751" s="545" t="s">
        <v>438</v>
      </c>
      <c r="D751" s="545"/>
      <c r="E751" s="545"/>
      <c r="F751" s="545"/>
      <c r="G751" s="545"/>
      <c r="H751" s="545"/>
      <c r="I751" s="545"/>
      <c r="J751" s="545"/>
      <c r="K751" s="545"/>
      <c r="L751" s="545"/>
      <c r="M751" s="545"/>
      <c r="N751" s="546"/>
      <c r="AI751" s="40"/>
      <c r="AJ751" s="49"/>
      <c r="AK751" s="49"/>
      <c r="AM751" s="3" t="s">
        <v>438</v>
      </c>
      <c r="AQ751" s="49"/>
      <c r="AS751" s="49"/>
    </row>
    <row r="752" spans="1:45" s="4" customFormat="1" ht="23.25" x14ac:dyDescent="0.25">
      <c r="A752" s="50"/>
      <c r="B752" s="51" t="s">
        <v>117</v>
      </c>
      <c r="C752" s="545" t="s">
        <v>118</v>
      </c>
      <c r="D752" s="545"/>
      <c r="E752" s="545"/>
      <c r="F752" s="545"/>
      <c r="G752" s="545"/>
      <c r="H752" s="545"/>
      <c r="I752" s="545"/>
      <c r="J752" s="545"/>
      <c r="K752" s="545"/>
      <c r="L752" s="545"/>
      <c r="M752" s="545"/>
      <c r="N752" s="546"/>
      <c r="AI752" s="40"/>
      <c r="AJ752" s="49"/>
      <c r="AK752" s="49"/>
      <c r="AM752" s="3" t="s">
        <v>118</v>
      </c>
      <c r="AQ752" s="49"/>
      <c r="AS752" s="49"/>
    </row>
    <row r="753" spans="1:45" s="4" customFormat="1" ht="68.25" x14ac:dyDescent="0.25">
      <c r="A753" s="50"/>
      <c r="B753" s="51" t="s">
        <v>62</v>
      </c>
      <c r="C753" s="545" t="s">
        <v>63</v>
      </c>
      <c r="D753" s="545"/>
      <c r="E753" s="545"/>
      <c r="F753" s="545"/>
      <c r="G753" s="545"/>
      <c r="H753" s="545"/>
      <c r="I753" s="545"/>
      <c r="J753" s="545"/>
      <c r="K753" s="545"/>
      <c r="L753" s="545"/>
      <c r="M753" s="545"/>
      <c r="N753" s="546"/>
      <c r="AI753" s="40"/>
      <c r="AJ753" s="49"/>
      <c r="AK753" s="49"/>
      <c r="AM753" s="3" t="s">
        <v>63</v>
      </c>
      <c r="AQ753" s="49"/>
      <c r="AS753" s="49"/>
    </row>
    <row r="754" spans="1:45" s="4" customFormat="1" ht="15" x14ac:dyDescent="0.25">
      <c r="A754" s="52"/>
      <c r="B754" s="51" t="s">
        <v>56</v>
      </c>
      <c r="C754" s="543" t="s">
        <v>64</v>
      </c>
      <c r="D754" s="543"/>
      <c r="E754" s="543"/>
      <c r="F754" s="54"/>
      <c r="G754" s="55"/>
      <c r="H754" s="55"/>
      <c r="I754" s="55"/>
      <c r="J754" s="56">
        <v>19.32</v>
      </c>
      <c r="K754" s="65">
        <v>2.9095</v>
      </c>
      <c r="L754" s="56">
        <v>31.37</v>
      </c>
      <c r="M754" s="58">
        <v>44.77</v>
      </c>
      <c r="N754" s="59">
        <v>1404.43</v>
      </c>
      <c r="AI754" s="40"/>
      <c r="AJ754" s="49"/>
      <c r="AK754" s="49"/>
      <c r="AN754" s="3" t="s">
        <v>64</v>
      </c>
      <c r="AQ754" s="49"/>
      <c r="AS754" s="49"/>
    </row>
    <row r="755" spans="1:45" s="4" customFormat="1" ht="15" x14ac:dyDescent="0.25">
      <c r="A755" s="52"/>
      <c r="B755" s="51" t="s">
        <v>65</v>
      </c>
      <c r="C755" s="543" t="s">
        <v>66</v>
      </c>
      <c r="D755" s="543"/>
      <c r="E755" s="543"/>
      <c r="F755" s="54"/>
      <c r="G755" s="55"/>
      <c r="H755" s="55"/>
      <c r="I755" s="55"/>
      <c r="J755" s="56">
        <v>6.01</v>
      </c>
      <c r="K755" s="57">
        <v>2.875</v>
      </c>
      <c r="L755" s="56">
        <v>9.64</v>
      </c>
      <c r="M755" s="58">
        <v>13.24</v>
      </c>
      <c r="N755" s="60">
        <v>127.63</v>
      </c>
      <c r="AI755" s="40"/>
      <c r="AJ755" s="49"/>
      <c r="AK755" s="49"/>
      <c r="AN755" s="3" t="s">
        <v>66</v>
      </c>
      <c r="AQ755" s="49"/>
      <c r="AS755" s="49"/>
    </row>
    <row r="756" spans="1:45" s="4" customFormat="1" ht="15" x14ac:dyDescent="0.25">
      <c r="A756" s="52"/>
      <c r="B756" s="51" t="s">
        <v>67</v>
      </c>
      <c r="C756" s="543" t="s">
        <v>68</v>
      </c>
      <c r="D756" s="543"/>
      <c r="E756" s="543"/>
      <c r="F756" s="54"/>
      <c r="G756" s="55"/>
      <c r="H756" s="55"/>
      <c r="I756" s="55"/>
      <c r="J756" s="56">
        <v>0.22</v>
      </c>
      <c r="K756" s="57">
        <v>2.875</v>
      </c>
      <c r="L756" s="56">
        <v>0.35</v>
      </c>
      <c r="M756" s="58">
        <v>44.77</v>
      </c>
      <c r="N756" s="60">
        <v>15.67</v>
      </c>
      <c r="AI756" s="40"/>
      <c r="AJ756" s="49"/>
      <c r="AK756" s="49"/>
      <c r="AN756" s="3" t="s">
        <v>68</v>
      </c>
      <c r="AQ756" s="49"/>
      <c r="AS756" s="49"/>
    </row>
    <row r="757" spans="1:45" s="4" customFormat="1" ht="15" x14ac:dyDescent="0.25">
      <c r="A757" s="52"/>
      <c r="B757" s="51" t="s">
        <v>69</v>
      </c>
      <c r="C757" s="543" t="s">
        <v>70</v>
      </c>
      <c r="D757" s="543"/>
      <c r="E757" s="543"/>
      <c r="F757" s="54"/>
      <c r="G757" s="55"/>
      <c r="H757" s="55"/>
      <c r="I757" s="55"/>
      <c r="J757" s="56">
        <v>138.16</v>
      </c>
      <c r="K757" s="61">
        <v>2</v>
      </c>
      <c r="L757" s="56">
        <v>154.19</v>
      </c>
      <c r="M757" s="58">
        <v>8.16</v>
      </c>
      <c r="N757" s="59">
        <v>1258.19</v>
      </c>
      <c r="AI757" s="40"/>
      <c r="AJ757" s="49"/>
      <c r="AK757" s="49"/>
      <c r="AN757" s="3" t="s">
        <v>70</v>
      </c>
      <c r="AQ757" s="49"/>
      <c r="AS757" s="49"/>
    </row>
    <row r="758" spans="1:45" s="4" customFormat="1" ht="15" x14ac:dyDescent="0.25">
      <c r="A758" s="63"/>
      <c r="B758" s="51"/>
      <c r="C758" s="543" t="s">
        <v>71</v>
      </c>
      <c r="D758" s="543"/>
      <c r="E758" s="543"/>
      <c r="F758" s="54" t="s">
        <v>72</v>
      </c>
      <c r="G758" s="58">
        <v>2.13</v>
      </c>
      <c r="H758" s="65">
        <v>2.9095</v>
      </c>
      <c r="I758" s="94">
        <v>3.4580571</v>
      </c>
      <c r="J758" s="66"/>
      <c r="K758" s="55"/>
      <c r="L758" s="66"/>
      <c r="M758" s="55"/>
      <c r="N758" s="62"/>
      <c r="AI758" s="40"/>
      <c r="AJ758" s="49"/>
      <c r="AK758" s="49"/>
      <c r="AO758" s="3" t="s">
        <v>71</v>
      </c>
      <c r="AQ758" s="49"/>
      <c r="AS758" s="49"/>
    </row>
    <row r="759" spans="1:45" s="4" customFormat="1" ht="15" x14ac:dyDescent="0.25">
      <c r="A759" s="63"/>
      <c r="B759" s="51"/>
      <c r="C759" s="543" t="s">
        <v>73</v>
      </c>
      <c r="D759" s="543"/>
      <c r="E759" s="543"/>
      <c r="F759" s="54" t="s">
        <v>72</v>
      </c>
      <c r="G759" s="58">
        <v>0.02</v>
      </c>
      <c r="H759" s="57">
        <v>2.875</v>
      </c>
      <c r="I759" s="78">
        <v>3.2085000000000002E-2</v>
      </c>
      <c r="J759" s="66"/>
      <c r="K759" s="55"/>
      <c r="L759" s="66"/>
      <c r="M759" s="55"/>
      <c r="N759" s="62"/>
      <c r="AI759" s="40"/>
      <c r="AJ759" s="49"/>
      <c r="AK759" s="49"/>
      <c r="AO759" s="3" t="s">
        <v>73</v>
      </c>
      <c r="AQ759" s="49"/>
      <c r="AS759" s="49"/>
    </row>
    <row r="760" spans="1:45" s="4" customFormat="1" ht="15" x14ac:dyDescent="0.25">
      <c r="A760" s="67"/>
      <c r="B760" s="51"/>
      <c r="C760" s="547" t="s">
        <v>74</v>
      </c>
      <c r="D760" s="547"/>
      <c r="E760" s="547"/>
      <c r="F760" s="68"/>
      <c r="G760" s="69"/>
      <c r="H760" s="69"/>
      <c r="I760" s="69"/>
      <c r="J760" s="70">
        <v>163.49</v>
      </c>
      <c r="K760" s="69"/>
      <c r="L760" s="70">
        <v>195.2</v>
      </c>
      <c r="M760" s="69"/>
      <c r="N760" s="71">
        <v>2790.25</v>
      </c>
      <c r="AI760" s="40"/>
      <c r="AJ760" s="49"/>
      <c r="AK760" s="49"/>
      <c r="AP760" s="3" t="s">
        <v>74</v>
      </c>
      <c r="AQ760" s="49"/>
      <c r="AS760" s="49"/>
    </row>
    <row r="761" spans="1:45" s="4" customFormat="1" ht="15" x14ac:dyDescent="0.25">
      <c r="A761" s="63"/>
      <c r="B761" s="51"/>
      <c r="C761" s="543" t="s">
        <v>75</v>
      </c>
      <c r="D761" s="543"/>
      <c r="E761" s="543"/>
      <c r="F761" s="54"/>
      <c r="G761" s="55"/>
      <c r="H761" s="55"/>
      <c r="I761" s="55"/>
      <c r="J761" s="66"/>
      <c r="K761" s="55"/>
      <c r="L761" s="56">
        <v>31.72</v>
      </c>
      <c r="M761" s="55"/>
      <c r="N761" s="59">
        <v>1420.1</v>
      </c>
      <c r="AI761" s="40"/>
      <c r="AJ761" s="49"/>
      <c r="AK761" s="49"/>
      <c r="AO761" s="3" t="s">
        <v>75</v>
      </c>
      <c r="AQ761" s="49"/>
      <c r="AS761" s="49"/>
    </row>
    <row r="762" spans="1:45" s="4" customFormat="1" ht="23.25" x14ac:dyDescent="0.25">
      <c r="A762" s="63"/>
      <c r="B762" s="51" t="s">
        <v>439</v>
      </c>
      <c r="C762" s="543" t="s">
        <v>352</v>
      </c>
      <c r="D762" s="543"/>
      <c r="E762" s="543"/>
      <c r="F762" s="54" t="s">
        <v>78</v>
      </c>
      <c r="G762" s="61">
        <v>94</v>
      </c>
      <c r="H762" s="55"/>
      <c r="I762" s="61">
        <v>94</v>
      </c>
      <c r="J762" s="66"/>
      <c r="K762" s="55"/>
      <c r="L762" s="56">
        <v>29.82</v>
      </c>
      <c r="M762" s="55"/>
      <c r="N762" s="59">
        <v>1334.89</v>
      </c>
      <c r="AI762" s="40"/>
      <c r="AJ762" s="49"/>
      <c r="AK762" s="49"/>
      <c r="AO762" s="3" t="s">
        <v>352</v>
      </c>
      <c r="AQ762" s="49"/>
      <c r="AS762" s="49"/>
    </row>
    <row r="763" spans="1:45" s="4" customFormat="1" ht="45" x14ac:dyDescent="0.25">
      <c r="A763" s="63"/>
      <c r="B763" s="51" t="s">
        <v>440</v>
      </c>
      <c r="C763" s="543" t="s">
        <v>354</v>
      </c>
      <c r="D763" s="543"/>
      <c r="E763" s="543"/>
      <c r="F763" s="54" t="s">
        <v>78</v>
      </c>
      <c r="G763" s="61">
        <v>51</v>
      </c>
      <c r="H763" s="58">
        <v>0.85</v>
      </c>
      <c r="I763" s="58">
        <v>43.35</v>
      </c>
      <c r="J763" s="66"/>
      <c r="K763" s="55"/>
      <c r="L763" s="56">
        <v>13.75</v>
      </c>
      <c r="M763" s="55"/>
      <c r="N763" s="60">
        <v>615.61</v>
      </c>
      <c r="AI763" s="40"/>
      <c r="AJ763" s="49"/>
      <c r="AK763" s="49"/>
      <c r="AO763" s="3" t="s">
        <v>354</v>
      </c>
      <c r="AQ763" s="49"/>
      <c r="AS763" s="49"/>
    </row>
    <row r="764" spans="1:45" s="4" customFormat="1" ht="15" x14ac:dyDescent="0.25">
      <c r="A764" s="72"/>
      <c r="B764" s="73"/>
      <c r="C764" s="542" t="s">
        <v>81</v>
      </c>
      <c r="D764" s="542"/>
      <c r="E764" s="542"/>
      <c r="F764" s="43"/>
      <c r="G764" s="44"/>
      <c r="H764" s="44"/>
      <c r="I764" s="44"/>
      <c r="J764" s="47"/>
      <c r="K764" s="44"/>
      <c r="L764" s="74">
        <v>238.77</v>
      </c>
      <c r="M764" s="69"/>
      <c r="N764" s="75">
        <v>4740.75</v>
      </c>
      <c r="AI764" s="40"/>
      <c r="AJ764" s="49"/>
      <c r="AK764" s="49"/>
      <c r="AQ764" s="49" t="s">
        <v>81</v>
      </c>
      <c r="AS764" s="49"/>
    </row>
    <row r="765" spans="1:45" s="4" customFormat="1" ht="15" x14ac:dyDescent="0.25">
      <c r="A765" s="539" t="s">
        <v>4115</v>
      </c>
      <c r="B765" s="540"/>
      <c r="C765" s="540"/>
      <c r="D765" s="540"/>
      <c r="E765" s="540"/>
      <c r="F765" s="540"/>
      <c r="G765" s="540"/>
      <c r="H765" s="540"/>
      <c r="I765" s="540"/>
      <c r="J765" s="540"/>
      <c r="K765" s="540"/>
      <c r="L765" s="540"/>
      <c r="M765" s="540"/>
      <c r="N765" s="541"/>
      <c r="AI765" s="40"/>
      <c r="AJ765" s="49" t="s">
        <v>4115</v>
      </c>
      <c r="AK765" s="49"/>
      <c r="AQ765" s="49"/>
      <c r="AS765" s="49"/>
    </row>
    <row r="766" spans="1:45" s="4" customFormat="1" ht="34.5" x14ac:dyDescent="0.25">
      <c r="A766" s="41" t="s">
        <v>1210</v>
      </c>
      <c r="B766" s="42" t="s">
        <v>4104</v>
      </c>
      <c r="C766" s="542" t="s">
        <v>4105</v>
      </c>
      <c r="D766" s="542"/>
      <c r="E766" s="542"/>
      <c r="F766" s="43" t="s">
        <v>191</v>
      </c>
      <c r="G766" s="44">
        <v>0.71099999999999997</v>
      </c>
      <c r="H766" s="45">
        <v>1</v>
      </c>
      <c r="I766" s="92">
        <v>0.71099999999999997</v>
      </c>
      <c r="J766" s="47"/>
      <c r="K766" s="44"/>
      <c r="L766" s="47"/>
      <c r="M766" s="44"/>
      <c r="N766" s="48"/>
      <c r="AI766" s="40"/>
      <c r="AJ766" s="49"/>
      <c r="AK766" s="49" t="s">
        <v>4105</v>
      </c>
      <c r="AQ766" s="49"/>
      <c r="AS766" s="49"/>
    </row>
    <row r="767" spans="1:45" s="4" customFormat="1" ht="15" x14ac:dyDescent="0.25">
      <c r="A767" s="67"/>
      <c r="B767" s="53"/>
      <c r="C767" s="543" t="s">
        <v>4116</v>
      </c>
      <c r="D767" s="543"/>
      <c r="E767" s="543"/>
      <c r="F767" s="543"/>
      <c r="G767" s="543"/>
      <c r="H767" s="543"/>
      <c r="I767" s="543"/>
      <c r="J767" s="543"/>
      <c r="K767" s="543"/>
      <c r="L767" s="543"/>
      <c r="M767" s="543"/>
      <c r="N767" s="544"/>
      <c r="AI767" s="40"/>
      <c r="AJ767" s="49"/>
      <c r="AK767" s="49"/>
      <c r="AL767" s="3" t="s">
        <v>4116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545" t="s">
        <v>118</v>
      </c>
      <c r="D768" s="545"/>
      <c r="E768" s="545"/>
      <c r="F768" s="545"/>
      <c r="G768" s="545"/>
      <c r="H768" s="545"/>
      <c r="I768" s="545"/>
      <c r="J768" s="545"/>
      <c r="K768" s="545"/>
      <c r="L768" s="545"/>
      <c r="M768" s="545"/>
      <c r="N768" s="546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545" t="s">
        <v>63</v>
      </c>
      <c r="D769" s="545"/>
      <c r="E769" s="545"/>
      <c r="F769" s="545"/>
      <c r="G769" s="545"/>
      <c r="H769" s="545"/>
      <c r="I769" s="545"/>
      <c r="J769" s="545"/>
      <c r="K769" s="545"/>
      <c r="L769" s="545"/>
      <c r="M769" s="545"/>
      <c r="N769" s="546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543" t="s">
        <v>64</v>
      </c>
      <c r="D770" s="543"/>
      <c r="E770" s="543"/>
      <c r="F770" s="54"/>
      <c r="G770" s="55"/>
      <c r="H770" s="55"/>
      <c r="I770" s="55"/>
      <c r="J770" s="56">
        <v>206.31</v>
      </c>
      <c r="K770" s="65">
        <v>1.3225</v>
      </c>
      <c r="L770" s="56">
        <v>193.99</v>
      </c>
      <c r="M770" s="58">
        <v>44.77</v>
      </c>
      <c r="N770" s="59">
        <v>8684.93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543" t="s">
        <v>66</v>
      </c>
      <c r="D771" s="543"/>
      <c r="E771" s="543"/>
      <c r="F771" s="54"/>
      <c r="G771" s="55"/>
      <c r="H771" s="55"/>
      <c r="I771" s="55"/>
      <c r="J771" s="56">
        <v>548.89</v>
      </c>
      <c r="K771" s="65">
        <v>1.4375</v>
      </c>
      <c r="L771" s="56">
        <v>561</v>
      </c>
      <c r="M771" s="58">
        <v>13.24</v>
      </c>
      <c r="N771" s="59">
        <v>7427.64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543" t="s">
        <v>68</v>
      </c>
      <c r="D772" s="543"/>
      <c r="E772" s="543"/>
      <c r="F772" s="54"/>
      <c r="G772" s="55"/>
      <c r="H772" s="55"/>
      <c r="I772" s="55"/>
      <c r="J772" s="56">
        <v>63.88</v>
      </c>
      <c r="K772" s="65">
        <v>1.4375</v>
      </c>
      <c r="L772" s="56">
        <v>65.290000000000006</v>
      </c>
      <c r="M772" s="58">
        <v>44.77</v>
      </c>
      <c r="N772" s="59">
        <v>2923.03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543" t="s">
        <v>70</v>
      </c>
      <c r="D773" s="543"/>
      <c r="E773" s="543"/>
      <c r="F773" s="54"/>
      <c r="G773" s="55"/>
      <c r="H773" s="55"/>
      <c r="I773" s="55"/>
      <c r="J773" s="56">
        <v>93.03</v>
      </c>
      <c r="K773" s="55"/>
      <c r="L773" s="56">
        <v>66.14</v>
      </c>
      <c r="M773" s="58">
        <v>8.16</v>
      </c>
      <c r="N773" s="60">
        <v>539.70000000000005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543" t="s">
        <v>71</v>
      </c>
      <c r="D774" s="543"/>
      <c r="E774" s="543"/>
      <c r="F774" s="54" t="s">
        <v>72</v>
      </c>
      <c r="G774" s="61">
        <v>23</v>
      </c>
      <c r="H774" s="65">
        <v>1.3225</v>
      </c>
      <c r="I774" s="94">
        <v>21.626842499999999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543" t="s">
        <v>73</v>
      </c>
      <c r="D775" s="543"/>
      <c r="E775" s="543"/>
      <c r="F775" s="54" t="s">
        <v>72</v>
      </c>
      <c r="G775" s="58">
        <v>4.82</v>
      </c>
      <c r="H775" s="65">
        <v>1.4375</v>
      </c>
      <c r="I775" s="94">
        <v>4.9263412999999998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547" t="s">
        <v>74</v>
      </c>
      <c r="D776" s="547"/>
      <c r="E776" s="547"/>
      <c r="F776" s="68"/>
      <c r="G776" s="69"/>
      <c r="H776" s="69"/>
      <c r="I776" s="69"/>
      <c r="J776" s="70">
        <v>848.23</v>
      </c>
      <c r="K776" s="69"/>
      <c r="L776" s="70">
        <v>821.13</v>
      </c>
      <c r="M776" s="69"/>
      <c r="N776" s="71">
        <v>16652.27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543" t="s">
        <v>75</v>
      </c>
      <c r="D777" s="543"/>
      <c r="E777" s="543"/>
      <c r="F777" s="54"/>
      <c r="G777" s="55"/>
      <c r="H777" s="55"/>
      <c r="I777" s="55"/>
      <c r="J777" s="66"/>
      <c r="K777" s="55"/>
      <c r="L777" s="56">
        <v>259.27999999999997</v>
      </c>
      <c r="M777" s="55"/>
      <c r="N777" s="59">
        <v>11607.96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23.25" x14ac:dyDescent="0.25">
      <c r="A778" s="63"/>
      <c r="B778" s="51" t="s">
        <v>430</v>
      </c>
      <c r="C778" s="543" t="s">
        <v>332</v>
      </c>
      <c r="D778" s="543"/>
      <c r="E778" s="543"/>
      <c r="F778" s="54" t="s">
        <v>78</v>
      </c>
      <c r="G778" s="61">
        <v>93</v>
      </c>
      <c r="H778" s="55"/>
      <c r="I778" s="61">
        <v>93</v>
      </c>
      <c r="J778" s="66"/>
      <c r="K778" s="55"/>
      <c r="L778" s="56">
        <v>241.13</v>
      </c>
      <c r="M778" s="55"/>
      <c r="N778" s="59">
        <v>10795.4</v>
      </c>
      <c r="AI778" s="40"/>
      <c r="AJ778" s="49"/>
      <c r="AK778" s="49"/>
      <c r="AO778" s="3" t="s">
        <v>332</v>
      </c>
      <c r="AQ778" s="49"/>
      <c r="AS778" s="49"/>
    </row>
    <row r="779" spans="1:45" s="4" customFormat="1" ht="45" x14ac:dyDescent="0.25">
      <c r="A779" s="63"/>
      <c r="B779" s="51" t="s">
        <v>431</v>
      </c>
      <c r="C779" s="543" t="s">
        <v>334</v>
      </c>
      <c r="D779" s="543"/>
      <c r="E779" s="543"/>
      <c r="F779" s="54" t="s">
        <v>78</v>
      </c>
      <c r="G779" s="61">
        <v>62</v>
      </c>
      <c r="H779" s="58">
        <v>0.85</v>
      </c>
      <c r="I779" s="64">
        <v>52.7</v>
      </c>
      <c r="J779" s="66"/>
      <c r="K779" s="55"/>
      <c r="L779" s="56">
        <v>136.63999999999999</v>
      </c>
      <c r="M779" s="55"/>
      <c r="N779" s="59">
        <v>6117.39</v>
      </c>
      <c r="AI779" s="40"/>
      <c r="AJ779" s="49"/>
      <c r="AK779" s="49"/>
      <c r="AO779" s="3" t="s">
        <v>334</v>
      </c>
      <c r="AQ779" s="49"/>
      <c r="AS779" s="49"/>
    </row>
    <row r="780" spans="1:45" s="4" customFormat="1" ht="15" x14ac:dyDescent="0.25">
      <c r="A780" s="72"/>
      <c r="B780" s="73"/>
      <c r="C780" s="542" t="s">
        <v>81</v>
      </c>
      <c r="D780" s="542"/>
      <c r="E780" s="542"/>
      <c r="F780" s="43"/>
      <c r="G780" s="44"/>
      <c r="H780" s="44"/>
      <c r="I780" s="44"/>
      <c r="J780" s="47"/>
      <c r="K780" s="44"/>
      <c r="L780" s="80">
        <v>1198.9000000000001</v>
      </c>
      <c r="M780" s="69"/>
      <c r="N780" s="75">
        <v>33565.06</v>
      </c>
      <c r="AI780" s="40"/>
      <c r="AJ780" s="49"/>
      <c r="AK780" s="49"/>
      <c r="AQ780" s="49" t="s">
        <v>81</v>
      </c>
      <c r="AS780" s="49"/>
    </row>
    <row r="781" spans="1:45" s="4" customFormat="1" ht="34.5" x14ac:dyDescent="0.25">
      <c r="A781" s="41" t="s">
        <v>1214</v>
      </c>
      <c r="B781" s="42" t="s">
        <v>4112</v>
      </c>
      <c r="C781" s="542" t="s">
        <v>4113</v>
      </c>
      <c r="D781" s="542"/>
      <c r="E781" s="542"/>
      <c r="F781" s="43" t="s">
        <v>191</v>
      </c>
      <c r="G781" s="44">
        <v>0.71099999999999997</v>
      </c>
      <c r="H781" s="45">
        <v>1</v>
      </c>
      <c r="I781" s="92">
        <v>0.71099999999999997</v>
      </c>
      <c r="J781" s="80">
        <v>10480</v>
      </c>
      <c r="K781" s="44"/>
      <c r="L781" s="80">
        <v>7451.28</v>
      </c>
      <c r="M781" s="46">
        <v>8.16</v>
      </c>
      <c r="N781" s="75">
        <v>60802.44</v>
      </c>
      <c r="AI781" s="40"/>
      <c r="AJ781" s="49"/>
      <c r="AK781" s="49" t="s">
        <v>4113</v>
      </c>
      <c r="AQ781" s="49"/>
      <c r="AS781" s="49"/>
    </row>
    <row r="782" spans="1:45" s="4" customFormat="1" ht="15" x14ac:dyDescent="0.25">
      <c r="A782" s="72"/>
      <c r="B782" s="73"/>
      <c r="C782" s="542" t="s">
        <v>81</v>
      </c>
      <c r="D782" s="542"/>
      <c r="E782" s="542"/>
      <c r="F782" s="43"/>
      <c r="G782" s="44"/>
      <c r="H782" s="44"/>
      <c r="I782" s="44"/>
      <c r="J782" s="47"/>
      <c r="K782" s="44"/>
      <c r="L782" s="80">
        <v>7451.28</v>
      </c>
      <c r="M782" s="69"/>
      <c r="N782" s="75">
        <v>60802.44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1219</v>
      </c>
      <c r="B783" s="42" t="s">
        <v>348</v>
      </c>
      <c r="C783" s="542" t="s">
        <v>349</v>
      </c>
      <c r="D783" s="542"/>
      <c r="E783" s="542"/>
      <c r="F783" s="43" t="s">
        <v>164</v>
      </c>
      <c r="G783" s="44">
        <v>0.41099999999999998</v>
      </c>
      <c r="H783" s="45">
        <v>1</v>
      </c>
      <c r="I783" s="92">
        <v>0.41099999999999998</v>
      </c>
      <c r="J783" s="47"/>
      <c r="K783" s="44"/>
      <c r="L783" s="47"/>
      <c r="M783" s="44"/>
      <c r="N783" s="48"/>
      <c r="AI783" s="40"/>
      <c r="AJ783" s="49"/>
      <c r="AK783" s="49" t="s">
        <v>349</v>
      </c>
      <c r="AQ783" s="49"/>
      <c r="AS783" s="49"/>
    </row>
    <row r="784" spans="1:45" s="4" customFormat="1" ht="15" x14ac:dyDescent="0.25">
      <c r="A784" s="67"/>
      <c r="B784" s="53"/>
      <c r="C784" s="543" t="s">
        <v>4117</v>
      </c>
      <c r="D784" s="543"/>
      <c r="E784" s="543"/>
      <c r="F784" s="543"/>
      <c r="G784" s="543"/>
      <c r="H784" s="543"/>
      <c r="I784" s="543"/>
      <c r="J784" s="543"/>
      <c r="K784" s="543"/>
      <c r="L784" s="543"/>
      <c r="M784" s="543"/>
      <c r="N784" s="544"/>
      <c r="AI784" s="40"/>
      <c r="AJ784" s="49"/>
      <c r="AK784" s="49"/>
      <c r="AL784" s="3" t="s">
        <v>4117</v>
      </c>
      <c r="AQ784" s="49"/>
      <c r="AS784" s="49"/>
    </row>
    <row r="785" spans="1:45" s="4" customFormat="1" ht="15" x14ac:dyDescent="0.25">
      <c r="A785" s="50"/>
      <c r="B785" s="51" t="s">
        <v>437</v>
      </c>
      <c r="C785" s="545" t="s">
        <v>438</v>
      </c>
      <c r="D785" s="545"/>
      <c r="E785" s="545"/>
      <c r="F785" s="545"/>
      <c r="G785" s="545"/>
      <c r="H785" s="545"/>
      <c r="I785" s="545"/>
      <c r="J785" s="545"/>
      <c r="K785" s="545"/>
      <c r="L785" s="545"/>
      <c r="M785" s="545"/>
      <c r="N785" s="546"/>
      <c r="AI785" s="40"/>
      <c r="AJ785" s="49"/>
      <c r="AK785" s="49"/>
      <c r="AM785" s="3" t="s">
        <v>438</v>
      </c>
      <c r="AQ785" s="49"/>
      <c r="AS785" s="49"/>
    </row>
    <row r="786" spans="1:45" s="4" customFormat="1" ht="23.25" x14ac:dyDescent="0.25">
      <c r="A786" s="50"/>
      <c r="B786" s="51" t="s">
        <v>117</v>
      </c>
      <c r="C786" s="545" t="s">
        <v>118</v>
      </c>
      <c r="D786" s="545"/>
      <c r="E786" s="545"/>
      <c r="F786" s="545"/>
      <c r="G786" s="545"/>
      <c r="H786" s="545"/>
      <c r="I786" s="545"/>
      <c r="J786" s="545"/>
      <c r="K786" s="545"/>
      <c r="L786" s="545"/>
      <c r="M786" s="545"/>
      <c r="N786" s="546"/>
      <c r="AI786" s="40"/>
      <c r="AJ786" s="49"/>
      <c r="AK786" s="49"/>
      <c r="AM786" s="3" t="s">
        <v>118</v>
      </c>
      <c r="AQ786" s="49"/>
      <c r="AS786" s="49"/>
    </row>
    <row r="787" spans="1:45" s="4" customFormat="1" ht="68.25" x14ac:dyDescent="0.25">
      <c r="A787" s="50"/>
      <c r="B787" s="51" t="s">
        <v>62</v>
      </c>
      <c r="C787" s="545" t="s">
        <v>63</v>
      </c>
      <c r="D787" s="545"/>
      <c r="E787" s="545"/>
      <c r="F787" s="545"/>
      <c r="G787" s="545"/>
      <c r="H787" s="545"/>
      <c r="I787" s="545"/>
      <c r="J787" s="545"/>
      <c r="K787" s="545"/>
      <c r="L787" s="545"/>
      <c r="M787" s="545"/>
      <c r="N787" s="546"/>
      <c r="AI787" s="40"/>
      <c r="AJ787" s="49"/>
      <c r="AK787" s="49"/>
      <c r="AM787" s="3" t="s">
        <v>63</v>
      </c>
      <c r="AQ787" s="49"/>
      <c r="AS787" s="49"/>
    </row>
    <row r="788" spans="1:45" s="4" customFormat="1" ht="15" x14ac:dyDescent="0.25">
      <c r="A788" s="52"/>
      <c r="B788" s="51" t="s">
        <v>56</v>
      </c>
      <c r="C788" s="543" t="s">
        <v>64</v>
      </c>
      <c r="D788" s="543"/>
      <c r="E788" s="543"/>
      <c r="F788" s="54"/>
      <c r="G788" s="55"/>
      <c r="H788" s="55"/>
      <c r="I788" s="55"/>
      <c r="J788" s="56">
        <v>56.55</v>
      </c>
      <c r="K788" s="77">
        <v>1.45475</v>
      </c>
      <c r="L788" s="56">
        <v>33.81</v>
      </c>
      <c r="M788" s="58">
        <v>44.77</v>
      </c>
      <c r="N788" s="59">
        <v>1513.67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5" x14ac:dyDescent="0.25">
      <c r="A789" s="52"/>
      <c r="B789" s="51" t="s">
        <v>65</v>
      </c>
      <c r="C789" s="543" t="s">
        <v>66</v>
      </c>
      <c r="D789" s="543"/>
      <c r="E789" s="543"/>
      <c r="F789" s="54"/>
      <c r="G789" s="55"/>
      <c r="H789" s="55"/>
      <c r="I789" s="55"/>
      <c r="J789" s="56">
        <v>9.2200000000000006</v>
      </c>
      <c r="K789" s="65">
        <v>1.4375</v>
      </c>
      <c r="L789" s="56">
        <v>5.45</v>
      </c>
      <c r="M789" s="58">
        <v>13.24</v>
      </c>
      <c r="N789" s="60">
        <v>72.16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5" x14ac:dyDescent="0.25">
      <c r="A790" s="52"/>
      <c r="B790" s="51" t="s">
        <v>67</v>
      </c>
      <c r="C790" s="543" t="s">
        <v>68</v>
      </c>
      <c r="D790" s="543"/>
      <c r="E790" s="543"/>
      <c r="F790" s="54"/>
      <c r="G790" s="55"/>
      <c r="H790" s="55"/>
      <c r="I790" s="55"/>
      <c r="J790" s="56">
        <v>0.22</v>
      </c>
      <c r="K790" s="65">
        <v>1.4375</v>
      </c>
      <c r="L790" s="56">
        <v>0.13</v>
      </c>
      <c r="M790" s="58">
        <v>44.77</v>
      </c>
      <c r="N790" s="60">
        <v>5.82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5" x14ac:dyDescent="0.25">
      <c r="A791" s="52"/>
      <c r="B791" s="51" t="s">
        <v>69</v>
      </c>
      <c r="C791" s="543" t="s">
        <v>70</v>
      </c>
      <c r="D791" s="543"/>
      <c r="E791" s="543"/>
      <c r="F791" s="54"/>
      <c r="G791" s="55"/>
      <c r="H791" s="55"/>
      <c r="I791" s="55"/>
      <c r="J791" s="56">
        <v>152.04</v>
      </c>
      <c r="K791" s="55"/>
      <c r="L791" s="56">
        <v>62.49</v>
      </c>
      <c r="M791" s="58">
        <v>8.16</v>
      </c>
      <c r="N791" s="60">
        <v>509.92</v>
      </c>
      <c r="AI791" s="40"/>
      <c r="AJ791" s="49"/>
      <c r="AK791" s="49"/>
      <c r="AN791" s="3" t="s">
        <v>70</v>
      </c>
      <c r="AQ791" s="49"/>
      <c r="AS791" s="49"/>
    </row>
    <row r="792" spans="1:45" s="4" customFormat="1" ht="15" x14ac:dyDescent="0.25">
      <c r="A792" s="63"/>
      <c r="B792" s="51"/>
      <c r="C792" s="543" t="s">
        <v>71</v>
      </c>
      <c r="D792" s="543"/>
      <c r="E792" s="543"/>
      <c r="F792" s="54" t="s">
        <v>72</v>
      </c>
      <c r="G792" s="58">
        <v>5.31</v>
      </c>
      <c r="H792" s="77">
        <v>1.45475</v>
      </c>
      <c r="I792" s="94">
        <v>3.1748609000000001</v>
      </c>
      <c r="J792" s="66"/>
      <c r="K792" s="55"/>
      <c r="L792" s="66"/>
      <c r="M792" s="55"/>
      <c r="N792" s="62"/>
      <c r="AI792" s="40"/>
      <c r="AJ792" s="49"/>
      <c r="AK792" s="49"/>
      <c r="AO792" s="3" t="s">
        <v>71</v>
      </c>
      <c r="AQ792" s="49"/>
      <c r="AS792" s="49"/>
    </row>
    <row r="793" spans="1:45" s="4" customFormat="1" ht="15" x14ac:dyDescent="0.25">
      <c r="A793" s="63"/>
      <c r="B793" s="51"/>
      <c r="C793" s="543" t="s">
        <v>73</v>
      </c>
      <c r="D793" s="543"/>
      <c r="E793" s="543"/>
      <c r="F793" s="54" t="s">
        <v>72</v>
      </c>
      <c r="G793" s="58">
        <v>0.02</v>
      </c>
      <c r="H793" s="65">
        <v>1.4375</v>
      </c>
      <c r="I793" s="94">
        <v>1.18163E-2</v>
      </c>
      <c r="J793" s="66"/>
      <c r="K793" s="55"/>
      <c r="L793" s="66"/>
      <c r="M793" s="55"/>
      <c r="N793" s="62"/>
      <c r="AI793" s="40"/>
      <c r="AJ793" s="49"/>
      <c r="AK793" s="49"/>
      <c r="AO793" s="3" t="s">
        <v>73</v>
      </c>
      <c r="AQ793" s="49"/>
      <c r="AS793" s="49"/>
    </row>
    <row r="794" spans="1:45" s="4" customFormat="1" ht="15" x14ac:dyDescent="0.25">
      <c r="A794" s="67"/>
      <c r="B794" s="51"/>
      <c r="C794" s="547" t="s">
        <v>74</v>
      </c>
      <c r="D794" s="547"/>
      <c r="E794" s="547"/>
      <c r="F794" s="68"/>
      <c r="G794" s="69"/>
      <c r="H794" s="69"/>
      <c r="I794" s="69"/>
      <c r="J794" s="70">
        <v>217.81</v>
      </c>
      <c r="K794" s="69"/>
      <c r="L794" s="70">
        <v>101.75</v>
      </c>
      <c r="M794" s="69"/>
      <c r="N794" s="71">
        <v>2095.75</v>
      </c>
      <c r="AI794" s="40"/>
      <c r="AJ794" s="49"/>
      <c r="AK794" s="49"/>
      <c r="AP794" s="3" t="s">
        <v>74</v>
      </c>
      <c r="AQ794" s="49"/>
      <c r="AS794" s="49"/>
    </row>
    <row r="795" spans="1:45" s="4" customFormat="1" ht="15" x14ac:dyDescent="0.25">
      <c r="A795" s="63"/>
      <c r="B795" s="51"/>
      <c r="C795" s="543" t="s">
        <v>75</v>
      </c>
      <c r="D795" s="543"/>
      <c r="E795" s="543"/>
      <c r="F795" s="54"/>
      <c r="G795" s="55"/>
      <c r="H795" s="55"/>
      <c r="I795" s="55"/>
      <c r="J795" s="66"/>
      <c r="K795" s="55"/>
      <c r="L795" s="56">
        <v>33.94</v>
      </c>
      <c r="M795" s="55"/>
      <c r="N795" s="59">
        <v>1519.49</v>
      </c>
      <c r="AI795" s="40"/>
      <c r="AJ795" s="49"/>
      <c r="AK795" s="49"/>
      <c r="AO795" s="3" t="s">
        <v>75</v>
      </c>
      <c r="AQ795" s="49"/>
      <c r="AS795" s="49"/>
    </row>
    <row r="796" spans="1:45" s="4" customFormat="1" ht="23.25" x14ac:dyDescent="0.25">
      <c r="A796" s="63"/>
      <c r="B796" s="51" t="s">
        <v>439</v>
      </c>
      <c r="C796" s="543" t="s">
        <v>352</v>
      </c>
      <c r="D796" s="543"/>
      <c r="E796" s="543"/>
      <c r="F796" s="54" t="s">
        <v>78</v>
      </c>
      <c r="G796" s="61">
        <v>94</v>
      </c>
      <c r="H796" s="55"/>
      <c r="I796" s="61">
        <v>94</v>
      </c>
      <c r="J796" s="66"/>
      <c r="K796" s="55"/>
      <c r="L796" s="56">
        <v>31.9</v>
      </c>
      <c r="M796" s="55"/>
      <c r="N796" s="59">
        <v>1428.32</v>
      </c>
      <c r="AI796" s="40"/>
      <c r="AJ796" s="49"/>
      <c r="AK796" s="49"/>
      <c r="AO796" s="3" t="s">
        <v>352</v>
      </c>
      <c r="AQ796" s="49"/>
      <c r="AS796" s="49"/>
    </row>
    <row r="797" spans="1:45" s="4" customFormat="1" ht="45" x14ac:dyDescent="0.25">
      <c r="A797" s="63"/>
      <c r="B797" s="51" t="s">
        <v>440</v>
      </c>
      <c r="C797" s="543" t="s">
        <v>354</v>
      </c>
      <c r="D797" s="543"/>
      <c r="E797" s="543"/>
      <c r="F797" s="54" t="s">
        <v>78</v>
      </c>
      <c r="G797" s="61">
        <v>51</v>
      </c>
      <c r="H797" s="58">
        <v>0.85</v>
      </c>
      <c r="I797" s="58">
        <v>43.35</v>
      </c>
      <c r="J797" s="66"/>
      <c r="K797" s="55"/>
      <c r="L797" s="56">
        <v>14.71</v>
      </c>
      <c r="M797" s="55"/>
      <c r="N797" s="60">
        <v>658.7</v>
      </c>
      <c r="AI797" s="40"/>
      <c r="AJ797" s="49"/>
      <c r="AK797" s="49"/>
      <c r="AO797" s="3" t="s">
        <v>354</v>
      </c>
      <c r="AQ797" s="49"/>
      <c r="AS797" s="49"/>
    </row>
    <row r="798" spans="1:45" s="4" customFormat="1" ht="15" x14ac:dyDescent="0.25">
      <c r="A798" s="72"/>
      <c r="B798" s="73"/>
      <c r="C798" s="542" t="s">
        <v>81</v>
      </c>
      <c r="D798" s="542"/>
      <c r="E798" s="542"/>
      <c r="F798" s="43"/>
      <c r="G798" s="44"/>
      <c r="H798" s="44"/>
      <c r="I798" s="44"/>
      <c r="J798" s="47"/>
      <c r="K798" s="44"/>
      <c r="L798" s="74">
        <v>148.36000000000001</v>
      </c>
      <c r="M798" s="69"/>
      <c r="N798" s="75">
        <v>4182.7700000000004</v>
      </c>
      <c r="AI798" s="40"/>
      <c r="AJ798" s="49"/>
      <c r="AK798" s="49"/>
      <c r="AQ798" s="49" t="s">
        <v>81</v>
      </c>
      <c r="AS798" s="49"/>
    </row>
    <row r="799" spans="1:45" s="4" customFormat="1" ht="23.25" x14ac:dyDescent="0.25">
      <c r="A799" s="41" t="s">
        <v>1222</v>
      </c>
      <c r="B799" s="42" t="s">
        <v>355</v>
      </c>
      <c r="C799" s="542" t="s">
        <v>441</v>
      </c>
      <c r="D799" s="542"/>
      <c r="E799" s="542"/>
      <c r="F799" s="43" t="s">
        <v>164</v>
      </c>
      <c r="G799" s="44">
        <v>0.41099999999999998</v>
      </c>
      <c r="H799" s="45">
        <v>1</v>
      </c>
      <c r="I799" s="92">
        <v>0.41099999999999998</v>
      </c>
      <c r="J799" s="47"/>
      <c r="K799" s="44"/>
      <c r="L799" s="47"/>
      <c r="M799" s="44"/>
      <c r="N799" s="48"/>
      <c r="AI799" s="40"/>
      <c r="AJ799" s="49"/>
      <c r="AK799" s="49" t="s">
        <v>441</v>
      </c>
      <c r="AQ799" s="49"/>
      <c r="AS799" s="49"/>
    </row>
    <row r="800" spans="1:45" s="4" customFormat="1" ht="15" x14ac:dyDescent="0.25">
      <c r="A800" s="67"/>
      <c r="B800" s="53"/>
      <c r="C800" s="543" t="s">
        <v>4117</v>
      </c>
      <c r="D800" s="543"/>
      <c r="E800" s="543"/>
      <c r="F800" s="543"/>
      <c r="G800" s="543"/>
      <c r="H800" s="543"/>
      <c r="I800" s="543"/>
      <c r="J800" s="543"/>
      <c r="K800" s="543"/>
      <c r="L800" s="543"/>
      <c r="M800" s="543"/>
      <c r="N800" s="544"/>
      <c r="AI800" s="40"/>
      <c r="AJ800" s="49"/>
      <c r="AK800" s="49"/>
      <c r="AL800" s="3" t="s">
        <v>4117</v>
      </c>
      <c r="AQ800" s="49"/>
      <c r="AS800" s="49"/>
    </row>
    <row r="801" spans="1:45" s="4" customFormat="1" ht="15" x14ac:dyDescent="0.25">
      <c r="A801" s="50"/>
      <c r="B801" s="51"/>
      <c r="C801" s="545" t="s">
        <v>442</v>
      </c>
      <c r="D801" s="545"/>
      <c r="E801" s="545"/>
      <c r="F801" s="545"/>
      <c r="G801" s="545"/>
      <c r="H801" s="545"/>
      <c r="I801" s="545"/>
      <c r="J801" s="545"/>
      <c r="K801" s="545"/>
      <c r="L801" s="545"/>
      <c r="M801" s="545"/>
      <c r="N801" s="546"/>
      <c r="AI801" s="40"/>
      <c r="AJ801" s="49"/>
      <c r="AK801" s="49"/>
      <c r="AM801" s="3" t="s">
        <v>442</v>
      </c>
      <c r="AQ801" s="49"/>
      <c r="AS801" s="49"/>
    </row>
    <row r="802" spans="1:45" s="4" customFormat="1" ht="15" x14ac:dyDescent="0.25">
      <c r="A802" s="50"/>
      <c r="B802" s="51" t="s">
        <v>437</v>
      </c>
      <c r="C802" s="545" t="s">
        <v>438</v>
      </c>
      <c r="D802" s="545"/>
      <c r="E802" s="545"/>
      <c r="F802" s="545"/>
      <c r="G802" s="545"/>
      <c r="H802" s="545"/>
      <c r="I802" s="545"/>
      <c r="J802" s="545"/>
      <c r="K802" s="545"/>
      <c r="L802" s="545"/>
      <c r="M802" s="545"/>
      <c r="N802" s="546"/>
      <c r="AI802" s="40"/>
      <c r="AJ802" s="49"/>
      <c r="AK802" s="49"/>
      <c r="AM802" s="3" t="s">
        <v>438</v>
      </c>
      <c r="AQ802" s="49"/>
      <c r="AS802" s="49"/>
    </row>
    <row r="803" spans="1:45" s="4" customFormat="1" ht="23.25" x14ac:dyDescent="0.25">
      <c r="A803" s="50"/>
      <c r="B803" s="51" t="s">
        <v>117</v>
      </c>
      <c r="C803" s="545" t="s">
        <v>118</v>
      </c>
      <c r="D803" s="545"/>
      <c r="E803" s="545"/>
      <c r="F803" s="545"/>
      <c r="G803" s="545"/>
      <c r="H803" s="545"/>
      <c r="I803" s="545"/>
      <c r="J803" s="545"/>
      <c r="K803" s="545"/>
      <c r="L803" s="545"/>
      <c r="M803" s="545"/>
      <c r="N803" s="546"/>
      <c r="AI803" s="40"/>
      <c r="AJ803" s="49"/>
      <c r="AK803" s="49"/>
      <c r="AM803" s="3" t="s">
        <v>118</v>
      </c>
      <c r="AQ803" s="49"/>
      <c r="AS803" s="49"/>
    </row>
    <row r="804" spans="1:45" s="4" customFormat="1" ht="68.25" x14ac:dyDescent="0.25">
      <c r="A804" s="50"/>
      <c r="B804" s="51" t="s">
        <v>62</v>
      </c>
      <c r="C804" s="545" t="s">
        <v>63</v>
      </c>
      <c r="D804" s="545"/>
      <c r="E804" s="545"/>
      <c r="F804" s="545"/>
      <c r="G804" s="545"/>
      <c r="H804" s="545"/>
      <c r="I804" s="545"/>
      <c r="J804" s="545"/>
      <c r="K804" s="545"/>
      <c r="L804" s="545"/>
      <c r="M804" s="545"/>
      <c r="N804" s="546"/>
      <c r="AI804" s="40"/>
      <c r="AJ804" s="49"/>
      <c r="AK804" s="49"/>
      <c r="AM804" s="3" t="s">
        <v>63</v>
      </c>
      <c r="AQ804" s="49"/>
      <c r="AS804" s="49"/>
    </row>
    <row r="805" spans="1:45" s="4" customFormat="1" ht="15" x14ac:dyDescent="0.25">
      <c r="A805" s="52"/>
      <c r="B805" s="51" t="s">
        <v>56</v>
      </c>
      <c r="C805" s="543" t="s">
        <v>64</v>
      </c>
      <c r="D805" s="543"/>
      <c r="E805" s="543"/>
      <c r="F805" s="54"/>
      <c r="G805" s="55"/>
      <c r="H805" s="55"/>
      <c r="I805" s="55"/>
      <c r="J805" s="56">
        <v>19.32</v>
      </c>
      <c r="K805" s="65">
        <v>2.9095</v>
      </c>
      <c r="L805" s="56">
        <v>23.1</v>
      </c>
      <c r="M805" s="58">
        <v>44.77</v>
      </c>
      <c r="N805" s="59">
        <v>1034.19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5" x14ac:dyDescent="0.25">
      <c r="A806" s="52"/>
      <c r="B806" s="51" t="s">
        <v>65</v>
      </c>
      <c r="C806" s="543" t="s">
        <v>66</v>
      </c>
      <c r="D806" s="543"/>
      <c r="E806" s="543"/>
      <c r="F806" s="54"/>
      <c r="G806" s="55"/>
      <c r="H806" s="55"/>
      <c r="I806" s="55"/>
      <c r="J806" s="56">
        <v>6.01</v>
      </c>
      <c r="K806" s="57">
        <v>2.875</v>
      </c>
      <c r="L806" s="56">
        <v>7.1</v>
      </c>
      <c r="M806" s="58">
        <v>13.24</v>
      </c>
      <c r="N806" s="60">
        <v>94</v>
      </c>
      <c r="AI806" s="40"/>
      <c r="AJ806" s="49"/>
      <c r="AK806" s="49"/>
      <c r="AN806" s="3" t="s">
        <v>66</v>
      </c>
      <c r="AQ806" s="49"/>
      <c r="AS806" s="49"/>
    </row>
    <row r="807" spans="1:45" s="4" customFormat="1" ht="15" x14ac:dyDescent="0.25">
      <c r="A807" s="52"/>
      <c r="B807" s="51" t="s">
        <v>67</v>
      </c>
      <c r="C807" s="543" t="s">
        <v>68</v>
      </c>
      <c r="D807" s="543"/>
      <c r="E807" s="543"/>
      <c r="F807" s="54"/>
      <c r="G807" s="55"/>
      <c r="H807" s="55"/>
      <c r="I807" s="55"/>
      <c r="J807" s="56">
        <v>0.22</v>
      </c>
      <c r="K807" s="57">
        <v>2.875</v>
      </c>
      <c r="L807" s="56">
        <v>0.26</v>
      </c>
      <c r="M807" s="58">
        <v>44.77</v>
      </c>
      <c r="N807" s="60">
        <v>11.64</v>
      </c>
      <c r="AI807" s="40"/>
      <c r="AJ807" s="49"/>
      <c r="AK807" s="49"/>
      <c r="AN807" s="3" t="s">
        <v>68</v>
      </c>
      <c r="AQ807" s="49"/>
      <c r="AS807" s="49"/>
    </row>
    <row r="808" spans="1:45" s="4" customFormat="1" ht="15" x14ac:dyDescent="0.25">
      <c r="A808" s="52"/>
      <c r="B808" s="51" t="s">
        <v>69</v>
      </c>
      <c r="C808" s="543" t="s">
        <v>70</v>
      </c>
      <c r="D808" s="543"/>
      <c r="E808" s="543"/>
      <c r="F808" s="54"/>
      <c r="G808" s="55"/>
      <c r="H808" s="55"/>
      <c r="I808" s="55"/>
      <c r="J808" s="56">
        <v>138.16</v>
      </c>
      <c r="K808" s="61">
        <v>2</v>
      </c>
      <c r="L808" s="56">
        <v>113.57</v>
      </c>
      <c r="M808" s="58">
        <v>8.16</v>
      </c>
      <c r="N808" s="60">
        <v>926.73</v>
      </c>
      <c r="AI808" s="40"/>
      <c r="AJ808" s="49"/>
      <c r="AK808" s="49"/>
      <c r="AN808" s="3" t="s">
        <v>70</v>
      </c>
      <c r="AQ808" s="49"/>
      <c r="AS808" s="49"/>
    </row>
    <row r="809" spans="1:45" s="4" customFormat="1" ht="15" x14ac:dyDescent="0.25">
      <c r="A809" s="63"/>
      <c r="B809" s="51"/>
      <c r="C809" s="543" t="s">
        <v>71</v>
      </c>
      <c r="D809" s="543"/>
      <c r="E809" s="543"/>
      <c r="F809" s="54" t="s">
        <v>72</v>
      </c>
      <c r="G809" s="58">
        <v>2.13</v>
      </c>
      <c r="H809" s="65">
        <v>2.9095</v>
      </c>
      <c r="I809" s="94">
        <v>2.5470636</v>
      </c>
      <c r="J809" s="66"/>
      <c r="K809" s="55"/>
      <c r="L809" s="66"/>
      <c r="M809" s="55"/>
      <c r="N809" s="62"/>
      <c r="AI809" s="40"/>
      <c r="AJ809" s="49"/>
      <c r="AK809" s="49"/>
      <c r="AO809" s="3" t="s">
        <v>71</v>
      </c>
      <c r="AQ809" s="49"/>
      <c r="AS809" s="49"/>
    </row>
    <row r="810" spans="1:45" s="4" customFormat="1" ht="15" x14ac:dyDescent="0.25">
      <c r="A810" s="63"/>
      <c r="B810" s="51"/>
      <c r="C810" s="543" t="s">
        <v>73</v>
      </c>
      <c r="D810" s="543"/>
      <c r="E810" s="543"/>
      <c r="F810" s="54" t="s">
        <v>72</v>
      </c>
      <c r="G810" s="58">
        <v>0.02</v>
      </c>
      <c r="H810" s="57">
        <v>2.875</v>
      </c>
      <c r="I810" s="94">
        <v>2.3632500000000001E-2</v>
      </c>
      <c r="J810" s="66"/>
      <c r="K810" s="55"/>
      <c r="L810" s="66"/>
      <c r="M810" s="55"/>
      <c r="N810" s="62"/>
      <c r="AI810" s="40"/>
      <c r="AJ810" s="49"/>
      <c r="AK810" s="49"/>
      <c r="AO810" s="3" t="s">
        <v>73</v>
      </c>
      <c r="AQ810" s="49"/>
      <c r="AS810" s="49"/>
    </row>
    <row r="811" spans="1:45" s="4" customFormat="1" ht="15" x14ac:dyDescent="0.25">
      <c r="A811" s="67"/>
      <c r="B811" s="51"/>
      <c r="C811" s="547" t="s">
        <v>74</v>
      </c>
      <c r="D811" s="547"/>
      <c r="E811" s="547"/>
      <c r="F811" s="68"/>
      <c r="G811" s="69"/>
      <c r="H811" s="69"/>
      <c r="I811" s="69"/>
      <c r="J811" s="70">
        <v>163.49</v>
      </c>
      <c r="K811" s="69"/>
      <c r="L811" s="70">
        <v>143.77000000000001</v>
      </c>
      <c r="M811" s="69"/>
      <c r="N811" s="71">
        <v>2054.92</v>
      </c>
      <c r="AI811" s="40"/>
      <c r="AJ811" s="49"/>
      <c r="AK811" s="49"/>
      <c r="AP811" s="3" t="s">
        <v>74</v>
      </c>
      <c r="AQ811" s="49"/>
      <c r="AS811" s="49"/>
    </row>
    <row r="812" spans="1:45" s="4" customFormat="1" ht="15" x14ac:dyDescent="0.25">
      <c r="A812" s="63"/>
      <c r="B812" s="51"/>
      <c r="C812" s="543" t="s">
        <v>75</v>
      </c>
      <c r="D812" s="543"/>
      <c r="E812" s="543"/>
      <c r="F812" s="54"/>
      <c r="G812" s="55"/>
      <c r="H812" s="55"/>
      <c r="I812" s="55"/>
      <c r="J812" s="66"/>
      <c r="K812" s="55"/>
      <c r="L812" s="56">
        <v>23.36</v>
      </c>
      <c r="M812" s="55"/>
      <c r="N812" s="59">
        <v>1045.83</v>
      </c>
      <c r="AI812" s="40"/>
      <c r="AJ812" s="49"/>
      <c r="AK812" s="49"/>
      <c r="AO812" s="3" t="s">
        <v>75</v>
      </c>
      <c r="AQ812" s="49"/>
      <c r="AS812" s="49"/>
    </row>
    <row r="813" spans="1:45" s="4" customFormat="1" ht="23.25" x14ac:dyDescent="0.25">
      <c r="A813" s="63"/>
      <c r="B813" s="51" t="s">
        <v>439</v>
      </c>
      <c r="C813" s="543" t="s">
        <v>352</v>
      </c>
      <c r="D813" s="543"/>
      <c r="E813" s="543"/>
      <c r="F813" s="54" t="s">
        <v>78</v>
      </c>
      <c r="G813" s="61">
        <v>94</v>
      </c>
      <c r="H813" s="55"/>
      <c r="I813" s="61">
        <v>94</v>
      </c>
      <c r="J813" s="66"/>
      <c r="K813" s="55"/>
      <c r="L813" s="56">
        <v>21.96</v>
      </c>
      <c r="M813" s="55"/>
      <c r="N813" s="60">
        <v>983.08</v>
      </c>
      <c r="AI813" s="40"/>
      <c r="AJ813" s="49"/>
      <c r="AK813" s="49"/>
      <c r="AO813" s="3" t="s">
        <v>352</v>
      </c>
      <c r="AQ813" s="49"/>
      <c r="AS813" s="49"/>
    </row>
    <row r="814" spans="1:45" s="4" customFormat="1" ht="45" x14ac:dyDescent="0.25">
      <c r="A814" s="63"/>
      <c r="B814" s="51" t="s">
        <v>440</v>
      </c>
      <c r="C814" s="543" t="s">
        <v>354</v>
      </c>
      <c r="D814" s="543"/>
      <c r="E814" s="543"/>
      <c r="F814" s="54" t="s">
        <v>78</v>
      </c>
      <c r="G814" s="61">
        <v>51</v>
      </c>
      <c r="H814" s="58">
        <v>0.85</v>
      </c>
      <c r="I814" s="58">
        <v>43.35</v>
      </c>
      <c r="J814" s="66"/>
      <c r="K814" s="55"/>
      <c r="L814" s="56">
        <v>10.130000000000001</v>
      </c>
      <c r="M814" s="55"/>
      <c r="N814" s="60">
        <v>453.37</v>
      </c>
      <c r="AI814" s="40"/>
      <c r="AJ814" s="49"/>
      <c r="AK814" s="49"/>
      <c r="AO814" s="3" t="s">
        <v>354</v>
      </c>
      <c r="AQ814" s="49"/>
      <c r="AS814" s="49"/>
    </row>
    <row r="815" spans="1:45" s="4" customFormat="1" ht="15" x14ac:dyDescent="0.25">
      <c r="A815" s="72"/>
      <c r="B815" s="73"/>
      <c r="C815" s="542" t="s">
        <v>81</v>
      </c>
      <c r="D815" s="542"/>
      <c r="E815" s="542"/>
      <c r="F815" s="43"/>
      <c r="G815" s="44"/>
      <c r="H815" s="44"/>
      <c r="I815" s="44"/>
      <c r="J815" s="47"/>
      <c r="K815" s="44"/>
      <c r="L815" s="74">
        <v>175.86</v>
      </c>
      <c r="M815" s="69"/>
      <c r="N815" s="75">
        <v>3491.37</v>
      </c>
      <c r="AI815" s="40"/>
      <c r="AJ815" s="49"/>
      <c r="AK815" s="49"/>
      <c r="AQ815" s="49" t="s">
        <v>81</v>
      </c>
      <c r="AS815" s="49"/>
    </row>
    <row r="816" spans="1:45" s="4" customFormat="1" ht="15" x14ac:dyDescent="0.25">
      <c r="A816" s="539" t="s">
        <v>4118</v>
      </c>
      <c r="B816" s="540"/>
      <c r="C816" s="540"/>
      <c r="D816" s="540"/>
      <c r="E816" s="540"/>
      <c r="F816" s="540"/>
      <c r="G816" s="540"/>
      <c r="H816" s="540"/>
      <c r="I816" s="540"/>
      <c r="J816" s="540"/>
      <c r="K816" s="540"/>
      <c r="L816" s="540"/>
      <c r="M816" s="540"/>
      <c r="N816" s="541"/>
      <c r="AI816" s="40"/>
      <c r="AJ816" s="49" t="s">
        <v>4118</v>
      </c>
      <c r="AK816" s="49"/>
      <c r="AQ816" s="49"/>
      <c r="AS816" s="49"/>
    </row>
    <row r="817" spans="1:45" s="4" customFormat="1" ht="34.5" x14ac:dyDescent="0.25">
      <c r="A817" s="41" t="s">
        <v>1224</v>
      </c>
      <c r="B817" s="42" t="s">
        <v>4096</v>
      </c>
      <c r="C817" s="542" t="s">
        <v>4119</v>
      </c>
      <c r="D817" s="542"/>
      <c r="E817" s="542"/>
      <c r="F817" s="43" t="s">
        <v>191</v>
      </c>
      <c r="G817" s="44">
        <v>2.234</v>
      </c>
      <c r="H817" s="45">
        <v>1</v>
      </c>
      <c r="I817" s="92">
        <v>2.234</v>
      </c>
      <c r="J817" s="47"/>
      <c r="K817" s="44"/>
      <c r="L817" s="47"/>
      <c r="M817" s="44"/>
      <c r="N817" s="48"/>
      <c r="AI817" s="40"/>
      <c r="AJ817" s="49"/>
      <c r="AK817" s="49" t="s">
        <v>4119</v>
      </c>
      <c r="AQ817" s="49"/>
      <c r="AS817" s="49"/>
    </row>
    <row r="818" spans="1:45" s="4" customFormat="1" ht="15" x14ac:dyDescent="0.25">
      <c r="A818" s="67"/>
      <c r="B818" s="53"/>
      <c r="C818" s="543" t="s">
        <v>4120</v>
      </c>
      <c r="D818" s="543"/>
      <c r="E818" s="543"/>
      <c r="F818" s="543"/>
      <c r="G818" s="543"/>
      <c r="H818" s="543"/>
      <c r="I818" s="543"/>
      <c r="J818" s="543"/>
      <c r="K818" s="543"/>
      <c r="L818" s="543"/>
      <c r="M818" s="543"/>
      <c r="N818" s="544"/>
      <c r="AI818" s="40"/>
      <c r="AJ818" s="49"/>
      <c r="AK818" s="49"/>
      <c r="AL818" s="3" t="s">
        <v>4120</v>
      </c>
      <c r="AQ818" s="49"/>
      <c r="AS818" s="49"/>
    </row>
    <row r="819" spans="1:45" s="4" customFormat="1" ht="15" x14ac:dyDescent="0.25">
      <c r="A819" s="50"/>
      <c r="B819" s="51" t="s">
        <v>550</v>
      </c>
      <c r="C819" s="545" t="s">
        <v>551</v>
      </c>
      <c r="D819" s="545"/>
      <c r="E819" s="545"/>
      <c r="F819" s="545"/>
      <c r="G819" s="545"/>
      <c r="H819" s="545"/>
      <c r="I819" s="545"/>
      <c r="J819" s="545"/>
      <c r="K819" s="545"/>
      <c r="L819" s="545"/>
      <c r="M819" s="545"/>
      <c r="N819" s="546"/>
      <c r="AI819" s="40"/>
      <c r="AJ819" s="49"/>
      <c r="AK819" s="49"/>
      <c r="AM819" s="3" t="s">
        <v>551</v>
      </c>
      <c r="AQ819" s="49"/>
      <c r="AS819" s="49"/>
    </row>
    <row r="820" spans="1:45" s="4" customFormat="1" ht="23.25" x14ac:dyDescent="0.25">
      <c r="A820" s="50"/>
      <c r="B820" s="51" t="s">
        <v>117</v>
      </c>
      <c r="C820" s="545" t="s">
        <v>118</v>
      </c>
      <c r="D820" s="545"/>
      <c r="E820" s="545"/>
      <c r="F820" s="545"/>
      <c r="G820" s="545"/>
      <c r="H820" s="545"/>
      <c r="I820" s="545"/>
      <c r="J820" s="545"/>
      <c r="K820" s="545"/>
      <c r="L820" s="545"/>
      <c r="M820" s="545"/>
      <c r="N820" s="546"/>
      <c r="AI820" s="40"/>
      <c r="AJ820" s="49"/>
      <c r="AK820" s="49"/>
      <c r="AM820" s="3" t="s">
        <v>118</v>
      </c>
      <c r="AQ820" s="49"/>
      <c r="AS820" s="49"/>
    </row>
    <row r="821" spans="1:45" s="4" customFormat="1" ht="68.25" x14ac:dyDescent="0.25">
      <c r="A821" s="50"/>
      <c r="B821" s="51" t="s">
        <v>62</v>
      </c>
      <c r="C821" s="545" t="s">
        <v>63</v>
      </c>
      <c r="D821" s="545"/>
      <c r="E821" s="545"/>
      <c r="F821" s="545"/>
      <c r="G821" s="545"/>
      <c r="H821" s="545"/>
      <c r="I821" s="545"/>
      <c r="J821" s="545"/>
      <c r="K821" s="545"/>
      <c r="L821" s="545"/>
      <c r="M821" s="545"/>
      <c r="N821" s="546"/>
      <c r="AI821" s="40"/>
      <c r="AJ821" s="49"/>
      <c r="AK821" s="49"/>
      <c r="AM821" s="3" t="s">
        <v>63</v>
      </c>
      <c r="AQ821" s="49"/>
      <c r="AS821" s="49"/>
    </row>
    <row r="822" spans="1:45" s="4" customFormat="1" ht="15" x14ac:dyDescent="0.25">
      <c r="A822" s="52"/>
      <c r="B822" s="51" t="s">
        <v>56</v>
      </c>
      <c r="C822" s="543" t="s">
        <v>64</v>
      </c>
      <c r="D822" s="543"/>
      <c r="E822" s="543"/>
      <c r="F822" s="54"/>
      <c r="G822" s="55"/>
      <c r="H822" s="55"/>
      <c r="I822" s="55"/>
      <c r="J822" s="56">
        <v>419.94</v>
      </c>
      <c r="K822" s="77">
        <v>1.45475</v>
      </c>
      <c r="L822" s="76">
        <v>1364.77</v>
      </c>
      <c r="M822" s="58">
        <v>44.77</v>
      </c>
      <c r="N822" s="59">
        <v>61100.75</v>
      </c>
      <c r="AI822" s="40"/>
      <c r="AJ822" s="49"/>
      <c r="AK822" s="49"/>
      <c r="AN822" s="3" t="s">
        <v>64</v>
      </c>
      <c r="AQ822" s="49"/>
      <c r="AS822" s="49"/>
    </row>
    <row r="823" spans="1:45" s="4" customFormat="1" ht="15" x14ac:dyDescent="0.25">
      <c r="A823" s="52"/>
      <c r="B823" s="51" t="s">
        <v>65</v>
      </c>
      <c r="C823" s="543" t="s">
        <v>66</v>
      </c>
      <c r="D823" s="543"/>
      <c r="E823" s="543"/>
      <c r="F823" s="54"/>
      <c r="G823" s="55"/>
      <c r="H823" s="55"/>
      <c r="I823" s="55"/>
      <c r="J823" s="56">
        <v>158.01</v>
      </c>
      <c r="K823" s="65">
        <v>1.4375</v>
      </c>
      <c r="L823" s="56">
        <v>507.43</v>
      </c>
      <c r="M823" s="58">
        <v>13.24</v>
      </c>
      <c r="N823" s="59">
        <v>6718.37</v>
      </c>
      <c r="AI823" s="40"/>
      <c r="AJ823" s="49"/>
      <c r="AK823" s="49"/>
      <c r="AN823" s="3" t="s">
        <v>66</v>
      </c>
      <c r="AQ823" s="49"/>
      <c r="AS823" s="49"/>
    </row>
    <row r="824" spans="1:45" s="4" customFormat="1" ht="15" x14ac:dyDescent="0.25">
      <c r="A824" s="52"/>
      <c r="B824" s="51" t="s">
        <v>67</v>
      </c>
      <c r="C824" s="543" t="s">
        <v>68</v>
      </c>
      <c r="D824" s="543"/>
      <c r="E824" s="543"/>
      <c r="F824" s="54"/>
      <c r="G824" s="55"/>
      <c r="H824" s="55"/>
      <c r="I824" s="55"/>
      <c r="J824" s="56">
        <v>3.35</v>
      </c>
      <c r="K824" s="65">
        <v>1.4375</v>
      </c>
      <c r="L824" s="56">
        <v>10.76</v>
      </c>
      <c r="M824" s="58">
        <v>44.77</v>
      </c>
      <c r="N824" s="60">
        <v>481.73</v>
      </c>
      <c r="AI824" s="40"/>
      <c r="AJ824" s="49"/>
      <c r="AK824" s="49"/>
      <c r="AN824" s="3" t="s">
        <v>68</v>
      </c>
      <c r="AQ824" s="49"/>
      <c r="AS824" s="49"/>
    </row>
    <row r="825" spans="1:45" s="4" customFormat="1" ht="15" x14ac:dyDescent="0.25">
      <c r="A825" s="52"/>
      <c r="B825" s="51" t="s">
        <v>69</v>
      </c>
      <c r="C825" s="543" t="s">
        <v>70</v>
      </c>
      <c r="D825" s="543"/>
      <c r="E825" s="543"/>
      <c r="F825" s="54"/>
      <c r="G825" s="55"/>
      <c r="H825" s="55"/>
      <c r="I825" s="55"/>
      <c r="J825" s="56">
        <v>175.39</v>
      </c>
      <c r="K825" s="55"/>
      <c r="L825" s="56">
        <v>391.82</v>
      </c>
      <c r="M825" s="58">
        <v>8.16</v>
      </c>
      <c r="N825" s="59">
        <v>3197.25</v>
      </c>
      <c r="AI825" s="40"/>
      <c r="AJ825" s="49"/>
      <c r="AK825" s="49"/>
      <c r="AN825" s="3" t="s">
        <v>70</v>
      </c>
      <c r="AQ825" s="49"/>
      <c r="AS825" s="49"/>
    </row>
    <row r="826" spans="1:45" s="4" customFormat="1" ht="15" x14ac:dyDescent="0.25">
      <c r="A826" s="63"/>
      <c r="B826" s="51"/>
      <c r="C826" s="543" t="s">
        <v>71</v>
      </c>
      <c r="D826" s="543"/>
      <c r="E826" s="543"/>
      <c r="F826" s="54" t="s">
        <v>72</v>
      </c>
      <c r="G826" s="64">
        <v>46.3</v>
      </c>
      <c r="H826" s="77">
        <v>1.45475</v>
      </c>
      <c r="I826" s="94">
        <v>150.47090249999999</v>
      </c>
      <c r="J826" s="66"/>
      <c r="K826" s="55"/>
      <c r="L826" s="66"/>
      <c r="M826" s="55"/>
      <c r="N826" s="62"/>
      <c r="AI826" s="40"/>
      <c r="AJ826" s="49"/>
      <c r="AK826" s="49"/>
      <c r="AO826" s="3" t="s">
        <v>71</v>
      </c>
      <c r="AQ826" s="49"/>
      <c r="AS826" s="49"/>
    </row>
    <row r="827" spans="1:45" s="4" customFormat="1" ht="15" x14ac:dyDescent="0.25">
      <c r="A827" s="63"/>
      <c r="B827" s="51"/>
      <c r="C827" s="543" t="s">
        <v>73</v>
      </c>
      <c r="D827" s="543"/>
      <c r="E827" s="543"/>
      <c r="F827" s="54" t="s">
        <v>72</v>
      </c>
      <c r="G827" s="58">
        <v>0.27</v>
      </c>
      <c r="H827" s="65">
        <v>1.4375</v>
      </c>
      <c r="I827" s="94">
        <v>0.86707129999999999</v>
      </c>
      <c r="J827" s="66"/>
      <c r="K827" s="55"/>
      <c r="L827" s="66"/>
      <c r="M827" s="55"/>
      <c r="N827" s="62"/>
      <c r="AI827" s="40"/>
      <c r="AJ827" s="49"/>
      <c r="AK827" s="49"/>
      <c r="AO827" s="3" t="s">
        <v>73</v>
      </c>
      <c r="AQ827" s="49"/>
      <c r="AS827" s="49"/>
    </row>
    <row r="828" spans="1:45" s="4" customFormat="1" ht="15" x14ac:dyDescent="0.25">
      <c r="A828" s="67"/>
      <c r="B828" s="51"/>
      <c r="C828" s="547" t="s">
        <v>74</v>
      </c>
      <c r="D828" s="547"/>
      <c r="E828" s="547"/>
      <c r="F828" s="68"/>
      <c r="G828" s="69"/>
      <c r="H828" s="69"/>
      <c r="I828" s="69"/>
      <c r="J828" s="70">
        <v>753.34</v>
      </c>
      <c r="K828" s="69"/>
      <c r="L828" s="79">
        <v>2264.02</v>
      </c>
      <c r="M828" s="69"/>
      <c r="N828" s="71">
        <v>71016.37</v>
      </c>
      <c r="AI828" s="40"/>
      <c r="AJ828" s="49"/>
      <c r="AK828" s="49"/>
      <c r="AP828" s="3" t="s">
        <v>74</v>
      </c>
      <c r="AQ828" s="49"/>
      <c r="AS828" s="49"/>
    </row>
    <row r="829" spans="1:45" s="4" customFormat="1" ht="15" x14ac:dyDescent="0.25">
      <c r="A829" s="63"/>
      <c r="B829" s="51"/>
      <c r="C829" s="543" t="s">
        <v>75</v>
      </c>
      <c r="D829" s="543"/>
      <c r="E829" s="543"/>
      <c r="F829" s="54"/>
      <c r="G829" s="55"/>
      <c r="H829" s="55"/>
      <c r="I829" s="55"/>
      <c r="J829" s="66"/>
      <c r="K829" s="55"/>
      <c r="L829" s="76">
        <v>1375.53</v>
      </c>
      <c r="M829" s="55"/>
      <c r="N829" s="59">
        <v>61582.48</v>
      </c>
      <c r="AI829" s="40"/>
      <c r="AJ829" s="49"/>
      <c r="AK829" s="49"/>
      <c r="AO829" s="3" t="s">
        <v>75</v>
      </c>
      <c r="AQ829" s="49"/>
      <c r="AS829" s="49"/>
    </row>
    <row r="830" spans="1:45" s="4" customFormat="1" ht="23.25" x14ac:dyDescent="0.25">
      <c r="A830" s="63"/>
      <c r="B830" s="51" t="s">
        <v>430</v>
      </c>
      <c r="C830" s="543" t="s">
        <v>332</v>
      </c>
      <c r="D830" s="543"/>
      <c r="E830" s="543"/>
      <c r="F830" s="54" t="s">
        <v>78</v>
      </c>
      <c r="G830" s="61">
        <v>93</v>
      </c>
      <c r="H830" s="55"/>
      <c r="I830" s="61">
        <v>93</v>
      </c>
      <c r="J830" s="66"/>
      <c r="K830" s="55"/>
      <c r="L830" s="76">
        <v>1279.24</v>
      </c>
      <c r="M830" s="55"/>
      <c r="N830" s="59">
        <v>57271.71</v>
      </c>
      <c r="AI830" s="40"/>
      <c r="AJ830" s="49"/>
      <c r="AK830" s="49"/>
      <c r="AO830" s="3" t="s">
        <v>332</v>
      </c>
      <c r="AQ830" s="49"/>
      <c r="AS830" s="49"/>
    </row>
    <row r="831" spans="1:45" s="4" customFormat="1" ht="45" x14ac:dyDescent="0.25">
      <c r="A831" s="63"/>
      <c r="B831" s="51" t="s">
        <v>431</v>
      </c>
      <c r="C831" s="543" t="s">
        <v>334</v>
      </c>
      <c r="D831" s="543"/>
      <c r="E831" s="543"/>
      <c r="F831" s="54" t="s">
        <v>78</v>
      </c>
      <c r="G831" s="61">
        <v>62</v>
      </c>
      <c r="H831" s="58">
        <v>0.85</v>
      </c>
      <c r="I831" s="64">
        <v>52.7</v>
      </c>
      <c r="J831" s="66"/>
      <c r="K831" s="55"/>
      <c r="L831" s="56">
        <v>724.9</v>
      </c>
      <c r="M831" s="55"/>
      <c r="N831" s="59">
        <v>32453.97</v>
      </c>
      <c r="AI831" s="40"/>
      <c r="AJ831" s="49"/>
      <c r="AK831" s="49"/>
      <c r="AO831" s="3" t="s">
        <v>334</v>
      </c>
      <c r="AQ831" s="49"/>
      <c r="AS831" s="49"/>
    </row>
    <row r="832" spans="1:45" s="4" customFormat="1" ht="15" x14ac:dyDescent="0.25">
      <c r="A832" s="72"/>
      <c r="B832" s="73"/>
      <c r="C832" s="542" t="s">
        <v>81</v>
      </c>
      <c r="D832" s="542"/>
      <c r="E832" s="542"/>
      <c r="F832" s="43"/>
      <c r="G832" s="44"/>
      <c r="H832" s="44"/>
      <c r="I832" s="44"/>
      <c r="J832" s="47"/>
      <c r="K832" s="44"/>
      <c r="L832" s="80">
        <v>4268.16</v>
      </c>
      <c r="M832" s="69"/>
      <c r="N832" s="75">
        <v>160742.04999999999</v>
      </c>
      <c r="AI832" s="40"/>
      <c r="AJ832" s="49"/>
      <c r="AK832" s="49"/>
      <c r="AQ832" s="49" t="s">
        <v>81</v>
      </c>
      <c r="AS832" s="49"/>
    </row>
    <row r="833" spans="1:45" s="4" customFormat="1" ht="34.5" x14ac:dyDescent="0.25">
      <c r="A833" s="41" t="s">
        <v>1226</v>
      </c>
      <c r="B833" s="42" t="s">
        <v>4121</v>
      </c>
      <c r="C833" s="542" t="s">
        <v>4122</v>
      </c>
      <c r="D833" s="542"/>
      <c r="E833" s="542"/>
      <c r="F833" s="43" t="s">
        <v>191</v>
      </c>
      <c r="G833" s="44">
        <v>2.234</v>
      </c>
      <c r="H833" s="45">
        <v>1</v>
      </c>
      <c r="I833" s="92">
        <v>2.234</v>
      </c>
      <c r="J833" s="80">
        <v>9929.7999999999993</v>
      </c>
      <c r="K833" s="44"/>
      <c r="L833" s="80">
        <v>22183.17</v>
      </c>
      <c r="M833" s="46">
        <v>8.16</v>
      </c>
      <c r="N833" s="75">
        <v>181014.67</v>
      </c>
      <c r="AI833" s="40"/>
      <c r="AJ833" s="49"/>
      <c r="AK833" s="49" t="s">
        <v>4122</v>
      </c>
      <c r="AQ833" s="49"/>
      <c r="AS833" s="49"/>
    </row>
    <row r="834" spans="1:45" s="4" customFormat="1" ht="15" x14ac:dyDescent="0.25">
      <c r="A834" s="72"/>
      <c r="B834" s="73"/>
      <c r="C834" s="542" t="s">
        <v>81</v>
      </c>
      <c r="D834" s="542"/>
      <c r="E834" s="542"/>
      <c r="F834" s="43"/>
      <c r="G834" s="44"/>
      <c r="H834" s="44"/>
      <c r="I834" s="44"/>
      <c r="J834" s="47"/>
      <c r="K834" s="44"/>
      <c r="L834" s="80">
        <v>22183.17</v>
      </c>
      <c r="M834" s="69"/>
      <c r="N834" s="75">
        <v>181014.67</v>
      </c>
      <c r="AI834" s="40"/>
      <c r="AJ834" s="49"/>
      <c r="AK834" s="49"/>
      <c r="AQ834" s="49" t="s">
        <v>81</v>
      </c>
      <c r="AS834" s="49"/>
    </row>
    <row r="835" spans="1:45" s="4" customFormat="1" ht="23.25" x14ac:dyDescent="0.25">
      <c r="A835" s="41" t="s">
        <v>1228</v>
      </c>
      <c r="B835" s="42" t="s">
        <v>1997</v>
      </c>
      <c r="C835" s="542" t="s">
        <v>4123</v>
      </c>
      <c r="D835" s="542"/>
      <c r="E835" s="542"/>
      <c r="F835" s="43" t="s">
        <v>164</v>
      </c>
      <c r="G835" s="44">
        <v>2.5000000000000001E-2</v>
      </c>
      <c r="H835" s="45">
        <v>1</v>
      </c>
      <c r="I835" s="92">
        <v>2.5000000000000001E-2</v>
      </c>
      <c r="J835" s="47"/>
      <c r="K835" s="44"/>
      <c r="L835" s="47"/>
      <c r="M835" s="44"/>
      <c r="N835" s="48"/>
      <c r="AI835" s="40"/>
      <c r="AJ835" s="49"/>
      <c r="AK835" s="49" t="s">
        <v>4123</v>
      </c>
      <c r="AQ835" s="49"/>
      <c r="AS835" s="49"/>
    </row>
    <row r="836" spans="1:45" s="4" customFormat="1" ht="15" x14ac:dyDescent="0.25">
      <c r="A836" s="67"/>
      <c r="B836" s="53"/>
      <c r="C836" s="543" t="s">
        <v>4124</v>
      </c>
      <c r="D836" s="543"/>
      <c r="E836" s="543"/>
      <c r="F836" s="543"/>
      <c r="G836" s="543"/>
      <c r="H836" s="543"/>
      <c r="I836" s="543"/>
      <c r="J836" s="543"/>
      <c r="K836" s="543"/>
      <c r="L836" s="543"/>
      <c r="M836" s="543"/>
      <c r="N836" s="544"/>
      <c r="AI836" s="40"/>
      <c r="AJ836" s="49"/>
      <c r="AK836" s="49"/>
      <c r="AL836" s="3" t="s">
        <v>4124</v>
      </c>
      <c r="AQ836" s="49"/>
      <c r="AS836" s="49"/>
    </row>
    <row r="837" spans="1:45" s="4" customFormat="1" ht="23.25" x14ac:dyDescent="0.25">
      <c r="A837" s="50"/>
      <c r="B837" s="51" t="s">
        <v>117</v>
      </c>
      <c r="C837" s="545" t="s">
        <v>118</v>
      </c>
      <c r="D837" s="545"/>
      <c r="E837" s="545"/>
      <c r="F837" s="545"/>
      <c r="G837" s="545"/>
      <c r="H837" s="545"/>
      <c r="I837" s="545"/>
      <c r="J837" s="545"/>
      <c r="K837" s="545"/>
      <c r="L837" s="545"/>
      <c r="M837" s="545"/>
      <c r="N837" s="546"/>
      <c r="AI837" s="40"/>
      <c r="AJ837" s="49"/>
      <c r="AK837" s="49"/>
      <c r="AM837" s="3" t="s">
        <v>118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545" t="s">
        <v>63</v>
      </c>
      <c r="D838" s="545"/>
      <c r="E838" s="545"/>
      <c r="F838" s="545"/>
      <c r="G838" s="545"/>
      <c r="H838" s="545"/>
      <c r="I838" s="545"/>
      <c r="J838" s="545"/>
      <c r="K838" s="545"/>
      <c r="L838" s="545"/>
      <c r="M838" s="545"/>
      <c r="N838" s="546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543" t="s">
        <v>64</v>
      </c>
      <c r="D839" s="543"/>
      <c r="E839" s="543"/>
      <c r="F839" s="54"/>
      <c r="G839" s="55"/>
      <c r="H839" s="55"/>
      <c r="I839" s="55"/>
      <c r="J839" s="56">
        <v>376.74</v>
      </c>
      <c r="K839" s="65">
        <v>1.3225</v>
      </c>
      <c r="L839" s="56">
        <v>12.46</v>
      </c>
      <c r="M839" s="58">
        <v>44.77</v>
      </c>
      <c r="N839" s="60">
        <v>557.83000000000004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543" t="s">
        <v>66</v>
      </c>
      <c r="D840" s="543"/>
      <c r="E840" s="543"/>
      <c r="F840" s="54"/>
      <c r="G840" s="55"/>
      <c r="H840" s="55"/>
      <c r="I840" s="55"/>
      <c r="J840" s="56">
        <v>13.74</v>
      </c>
      <c r="K840" s="65">
        <v>1.4375</v>
      </c>
      <c r="L840" s="56">
        <v>0.49</v>
      </c>
      <c r="M840" s="58">
        <v>13.24</v>
      </c>
      <c r="N840" s="60">
        <v>6.49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543" t="s">
        <v>68</v>
      </c>
      <c r="D841" s="543"/>
      <c r="E841" s="543"/>
      <c r="F841" s="54"/>
      <c r="G841" s="55"/>
      <c r="H841" s="55"/>
      <c r="I841" s="55"/>
      <c r="J841" s="56">
        <v>1.66</v>
      </c>
      <c r="K841" s="65">
        <v>1.4375</v>
      </c>
      <c r="L841" s="56">
        <v>0.06</v>
      </c>
      <c r="M841" s="58">
        <v>44.77</v>
      </c>
      <c r="N841" s="60">
        <v>2.69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543" t="s">
        <v>70</v>
      </c>
      <c r="D842" s="543"/>
      <c r="E842" s="543"/>
      <c r="F842" s="54"/>
      <c r="G842" s="55"/>
      <c r="H842" s="55"/>
      <c r="I842" s="55"/>
      <c r="J842" s="56">
        <v>176.2</v>
      </c>
      <c r="K842" s="55"/>
      <c r="L842" s="56">
        <v>4.41</v>
      </c>
      <c r="M842" s="58">
        <v>8.16</v>
      </c>
      <c r="N842" s="60">
        <v>35.99</v>
      </c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543" t="s">
        <v>71</v>
      </c>
      <c r="D843" s="543"/>
      <c r="E843" s="543"/>
      <c r="F843" s="54" t="s">
        <v>72</v>
      </c>
      <c r="G843" s="61">
        <v>42</v>
      </c>
      <c r="H843" s="65">
        <v>1.3225</v>
      </c>
      <c r="I843" s="78">
        <v>1.388625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543" t="s">
        <v>73</v>
      </c>
      <c r="D844" s="543"/>
      <c r="E844" s="543"/>
      <c r="F844" s="54" t="s">
        <v>72</v>
      </c>
      <c r="G844" s="58">
        <v>0.13</v>
      </c>
      <c r="H844" s="65">
        <v>1.4375</v>
      </c>
      <c r="I844" s="94">
        <v>4.6718999999999997E-3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547" t="s">
        <v>74</v>
      </c>
      <c r="D845" s="547"/>
      <c r="E845" s="547"/>
      <c r="F845" s="68"/>
      <c r="G845" s="69"/>
      <c r="H845" s="69"/>
      <c r="I845" s="69"/>
      <c r="J845" s="70">
        <v>566.67999999999995</v>
      </c>
      <c r="K845" s="69"/>
      <c r="L845" s="70">
        <v>17.36</v>
      </c>
      <c r="M845" s="69"/>
      <c r="N845" s="121">
        <v>600.30999999999995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543" t="s">
        <v>75</v>
      </c>
      <c r="D846" s="543"/>
      <c r="E846" s="543"/>
      <c r="F846" s="54"/>
      <c r="G846" s="55"/>
      <c r="H846" s="55"/>
      <c r="I846" s="55"/>
      <c r="J846" s="66"/>
      <c r="K846" s="55"/>
      <c r="L846" s="56">
        <v>12.52</v>
      </c>
      <c r="M846" s="55"/>
      <c r="N846" s="60">
        <v>560.52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34.5" x14ac:dyDescent="0.25">
      <c r="A847" s="63"/>
      <c r="B847" s="51" t="s">
        <v>420</v>
      </c>
      <c r="C847" s="543" t="s">
        <v>421</v>
      </c>
      <c r="D847" s="543"/>
      <c r="E847" s="543"/>
      <c r="F847" s="54" t="s">
        <v>78</v>
      </c>
      <c r="G847" s="61">
        <v>102</v>
      </c>
      <c r="H847" s="55"/>
      <c r="I847" s="61">
        <v>102</v>
      </c>
      <c r="J847" s="66"/>
      <c r="K847" s="55"/>
      <c r="L847" s="56">
        <v>12.77</v>
      </c>
      <c r="M847" s="55"/>
      <c r="N847" s="60">
        <v>571.73</v>
      </c>
      <c r="AI847" s="40"/>
      <c r="AJ847" s="49"/>
      <c r="AK847" s="49"/>
      <c r="AO847" s="3" t="s">
        <v>421</v>
      </c>
      <c r="AQ847" s="49"/>
      <c r="AS847" s="49"/>
    </row>
    <row r="848" spans="1:45" s="4" customFormat="1" ht="45" x14ac:dyDescent="0.25">
      <c r="A848" s="63"/>
      <c r="B848" s="51" t="s">
        <v>422</v>
      </c>
      <c r="C848" s="543" t="s">
        <v>423</v>
      </c>
      <c r="D848" s="543"/>
      <c r="E848" s="543"/>
      <c r="F848" s="54" t="s">
        <v>78</v>
      </c>
      <c r="G848" s="61">
        <v>58</v>
      </c>
      <c r="H848" s="58">
        <v>0.85</v>
      </c>
      <c r="I848" s="64">
        <v>49.3</v>
      </c>
      <c r="J848" s="66"/>
      <c r="K848" s="55"/>
      <c r="L848" s="56">
        <v>6.17</v>
      </c>
      <c r="M848" s="55"/>
      <c r="N848" s="60">
        <v>276.33999999999997</v>
      </c>
      <c r="AI848" s="40"/>
      <c r="AJ848" s="49"/>
      <c r="AK848" s="49"/>
      <c r="AO848" s="3" t="s">
        <v>423</v>
      </c>
      <c r="AQ848" s="49"/>
      <c r="AS848" s="49"/>
    </row>
    <row r="849" spans="1:45" s="4" customFormat="1" ht="15" x14ac:dyDescent="0.25">
      <c r="A849" s="72"/>
      <c r="B849" s="73"/>
      <c r="C849" s="542" t="s">
        <v>81</v>
      </c>
      <c r="D849" s="542"/>
      <c r="E849" s="542"/>
      <c r="F849" s="43"/>
      <c r="G849" s="44"/>
      <c r="H849" s="44"/>
      <c r="I849" s="44"/>
      <c r="J849" s="47"/>
      <c r="K849" s="44"/>
      <c r="L849" s="74">
        <v>36.299999999999997</v>
      </c>
      <c r="M849" s="69"/>
      <c r="N849" s="75">
        <v>1448.38</v>
      </c>
      <c r="AI849" s="40"/>
      <c r="AJ849" s="49"/>
      <c r="AK849" s="49"/>
      <c r="AQ849" s="49" t="s">
        <v>81</v>
      </c>
      <c r="AS849" s="49"/>
    </row>
    <row r="850" spans="1:45" s="4" customFormat="1" ht="34.5" x14ac:dyDescent="0.25">
      <c r="A850" s="41" t="s">
        <v>1230</v>
      </c>
      <c r="B850" s="42" t="s">
        <v>2000</v>
      </c>
      <c r="C850" s="542" t="s">
        <v>4125</v>
      </c>
      <c r="D850" s="542"/>
      <c r="E850" s="542"/>
      <c r="F850" s="43" t="s">
        <v>164</v>
      </c>
      <c r="G850" s="44">
        <v>2.5000000000000001E-2</v>
      </c>
      <c r="H850" s="45">
        <v>1</v>
      </c>
      <c r="I850" s="92">
        <v>2.5000000000000001E-2</v>
      </c>
      <c r="J850" s="47"/>
      <c r="K850" s="44"/>
      <c r="L850" s="47"/>
      <c r="M850" s="44"/>
      <c r="N850" s="48"/>
      <c r="AI850" s="40"/>
      <c r="AJ850" s="49"/>
      <c r="AK850" s="49" t="s">
        <v>4125</v>
      </c>
      <c r="AQ850" s="49"/>
      <c r="AS850" s="49"/>
    </row>
    <row r="851" spans="1:45" s="4" customFormat="1" ht="15" x14ac:dyDescent="0.25">
      <c r="A851" s="67"/>
      <c r="B851" s="53"/>
      <c r="C851" s="543" t="s">
        <v>4124</v>
      </c>
      <c r="D851" s="543"/>
      <c r="E851" s="543"/>
      <c r="F851" s="543"/>
      <c r="G851" s="543"/>
      <c r="H851" s="543"/>
      <c r="I851" s="543"/>
      <c r="J851" s="543"/>
      <c r="K851" s="543"/>
      <c r="L851" s="543"/>
      <c r="M851" s="543"/>
      <c r="N851" s="544"/>
      <c r="AI851" s="40"/>
      <c r="AJ851" s="49"/>
      <c r="AK851" s="49"/>
      <c r="AL851" s="3" t="s">
        <v>4124</v>
      </c>
      <c r="AQ851" s="49"/>
      <c r="AS851" s="49"/>
    </row>
    <row r="852" spans="1:45" s="4" customFormat="1" ht="15" x14ac:dyDescent="0.25">
      <c r="A852" s="50"/>
      <c r="B852" s="51"/>
      <c r="C852" s="545" t="s">
        <v>4126</v>
      </c>
      <c r="D852" s="545"/>
      <c r="E852" s="545"/>
      <c r="F852" s="545"/>
      <c r="G852" s="545"/>
      <c r="H852" s="545"/>
      <c r="I852" s="545"/>
      <c r="J852" s="545"/>
      <c r="K852" s="545"/>
      <c r="L852" s="545"/>
      <c r="M852" s="545"/>
      <c r="N852" s="546"/>
      <c r="AI852" s="40"/>
      <c r="AJ852" s="49"/>
      <c r="AK852" s="49"/>
      <c r="AM852" s="3" t="s">
        <v>4126</v>
      </c>
      <c r="AQ852" s="49"/>
      <c r="AS852" s="49"/>
    </row>
    <row r="853" spans="1:45" s="4" customFormat="1" ht="23.25" x14ac:dyDescent="0.25">
      <c r="A853" s="50"/>
      <c r="B853" s="51" t="s">
        <v>117</v>
      </c>
      <c r="C853" s="545" t="s">
        <v>118</v>
      </c>
      <c r="D853" s="545"/>
      <c r="E853" s="545"/>
      <c r="F853" s="545"/>
      <c r="G853" s="545"/>
      <c r="H853" s="545"/>
      <c r="I853" s="545"/>
      <c r="J853" s="545"/>
      <c r="K853" s="545"/>
      <c r="L853" s="545"/>
      <c r="M853" s="545"/>
      <c r="N853" s="546"/>
      <c r="AI853" s="40"/>
      <c r="AJ853" s="49"/>
      <c r="AK853" s="49"/>
      <c r="AM853" s="3" t="s">
        <v>118</v>
      </c>
      <c r="AQ853" s="49"/>
      <c r="AS853" s="49"/>
    </row>
    <row r="854" spans="1:45" s="4" customFormat="1" ht="68.25" x14ac:dyDescent="0.25">
      <c r="A854" s="50"/>
      <c r="B854" s="51" t="s">
        <v>62</v>
      </c>
      <c r="C854" s="545" t="s">
        <v>63</v>
      </c>
      <c r="D854" s="545"/>
      <c r="E854" s="545"/>
      <c r="F854" s="545"/>
      <c r="G854" s="545"/>
      <c r="H854" s="545"/>
      <c r="I854" s="545"/>
      <c r="J854" s="545"/>
      <c r="K854" s="545"/>
      <c r="L854" s="545"/>
      <c r="M854" s="545"/>
      <c r="N854" s="546"/>
      <c r="AI854" s="40"/>
      <c r="AJ854" s="49"/>
      <c r="AK854" s="49"/>
      <c r="AM854" s="3" t="s">
        <v>63</v>
      </c>
      <c r="AQ854" s="49"/>
      <c r="AS854" s="49"/>
    </row>
    <row r="855" spans="1:45" s="4" customFormat="1" ht="15" x14ac:dyDescent="0.25">
      <c r="A855" s="52"/>
      <c r="B855" s="51" t="s">
        <v>56</v>
      </c>
      <c r="C855" s="543" t="s">
        <v>64</v>
      </c>
      <c r="D855" s="543"/>
      <c r="E855" s="543"/>
      <c r="F855" s="54"/>
      <c r="G855" s="55"/>
      <c r="H855" s="55"/>
      <c r="I855" s="55"/>
      <c r="J855" s="56">
        <v>107.64</v>
      </c>
      <c r="K855" s="57">
        <v>7.9349999999999996</v>
      </c>
      <c r="L855" s="56">
        <v>21.35</v>
      </c>
      <c r="M855" s="58">
        <v>44.77</v>
      </c>
      <c r="N855" s="60">
        <v>955.84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5" x14ac:dyDescent="0.25">
      <c r="A856" s="52"/>
      <c r="B856" s="51" t="s">
        <v>65</v>
      </c>
      <c r="C856" s="543" t="s">
        <v>66</v>
      </c>
      <c r="D856" s="543"/>
      <c r="E856" s="543"/>
      <c r="F856" s="54"/>
      <c r="G856" s="55"/>
      <c r="H856" s="55"/>
      <c r="I856" s="55"/>
      <c r="J856" s="56">
        <v>6.28</v>
      </c>
      <c r="K856" s="57">
        <v>8.625</v>
      </c>
      <c r="L856" s="56">
        <v>1.35</v>
      </c>
      <c r="M856" s="58">
        <v>13.24</v>
      </c>
      <c r="N856" s="60">
        <v>17.87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543" t="s">
        <v>68</v>
      </c>
      <c r="D857" s="543"/>
      <c r="E857" s="543"/>
      <c r="F857" s="54"/>
      <c r="G857" s="55"/>
      <c r="H857" s="55"/>
      <c r="I857" s="55"/>
      <c r="J857" s="56">
        <v>0.77</v>
      </c>
      <c r="K857" s="57">
        <v>8.625</v>
      </c>
      <c r="L857" s="56">
        <v>0.17</v>
      </c>
      <c r="M857" s="58">
        <v>44.77</v>
      </c>
      <c r="N857" s="60">
        <v>7.61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52"/>
      <c r="B858" s="51" t="s">
        <v>69</v>
      </c>
      <c r="C858" s="543" t="s">
        <v>70</v>
      </c>
      <c r="D858" s="543"/>
      <c r="E858" s="543"/>
      <c r="F858" s="54"/>
      <c r="G858" s="55"/>
      <c r="H858" s="55"/>
      <c r="I858" s="55"/>
      <c r="J858" s="56">
        <v>44.54</v>
      </c>
      <c r="K858" s="61">
        <v>6</v>
      </c>
      <c r="L858" s="56">
        <v>6.68</v>
      </c>
      <c r="M858" s="58">
        <v>8.16</v>
      </c>
      <c r="N858" s="60">
        <v>54.51</v>
      </c>
      <c r="AI858" s="40"/>
      <c r="AJ858" s="49"/>
      <c r="AK858" s="49"/>
      <c r="AN858" s="3" t="s">
        <v>70</v>
      </c>
      <c r="AQ858" s="49"/>
      <c r="AS858" s="49"/>
    </row>
    <row r="859" spans="1:45" s="4" customFormat="1" ht="15" x14ac:dyDescent="0.25">
      <c r="A859" s="63"/>
      <c r="B859" s="51"/>
      <c r="C859" s="543" t="s">
        <v>71</v>
      </c>
      <c r="D859" s="543"/>
      <c r="E859" s="543"/>
      <c r="F859" s="54" t="s">
        <v>72</v>
      </c>
      <c r="G859" s="61">
        <v>12</v>
      </c>
      <c r="H859" s="57">
        <v>7.9349999999999996</v>
      </c>
      <c r="I859" s="65">
        <v>2.3805000000000001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5" x14ac:dyDescent="0.25">
      <c r="A860" s="63"/>
      <c r="B860" s="51"/>
      <c r="C860" s="543" t="s">
        <v>73</v>
      </c>
      <c r="D860" s="543"/>
      <c r="E860" s="543"/>
      <c r="F860" s="54" t="s">
        <v>72</v>
      </c>
      <c r="G860" s="58">
        <v>0.06</v>
      </c>
      <c r="H860" s="57">
        <v>8.625</v>
      </c>
      <c r="I860" s="94">
        <v>1.2937499999999999E-2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5" x14ac:dyDescent="0.25">
      <c r="A861" s="67"/>
      <c r="B861" s="51"/>
      <c r="C861" s="547" t="s">
        <v>74</v>
      </c>
      <c r="D861" s="547"/>
      <c r="E861" s="547"/>
      <c r="F861" s="68"/>
      <c r="G861" s="69"/>
      <c r="H861" s="69"/>
      <c r="I861" s="69"/>
      <c r="J861" s="70">
        <v>158.46</v>
      </c>
      <c r="K861" s="69"/>
      <c r="L861" s="70">
        <v>29.38</v>
      </c>
      <c r="M861" s="69"/>
      <c r="N861" s="71">
        <v>1028.22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5" x14ac:dyDescent="0.25">
      <c r="A862" s="63"/>
      <c r="B862" s="51"/>
      <c r="C862" s="543" t="s">
        <v>75</v>
      </c>
      <c r="D862" s="543"/>
      <c r="E862" s="543"/>
      <c r="F862" s="54"/>
      <c r="G862" s="55"/>
      <c r="H862" s="55"/>
      <c r="I862" s="55"/>
      <c r="J862" s="66"/>
      <c r="K862" s="55"/>
      <c r="L862" s="56">
        <v>21.52</v>
      </c>
      <c r="M862" s="55"/>
      <c r="N862" s="60">
        <v>963.45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34.5" x14ac:dyDescent="0.25">
      <c r="A863" s="63"/>
      <c r="B863" s="51" t="s">
        <v>420</v>
      </c>
      <c r="C863" s="543" t="s">
        <v>421</v>
      </c>
      <c r="D863" s="543"/>
      <c r="E863" s="543"/>
      <c r="F863" s="54" t="s">
        <v>78</v>
      </c>
      <c r="G863" s="61">
        <v>102</v>
      </c>
      <c r="H863" s="55"/>
      <c r="I863" s="61">
        <v>102</v>
      </c>
      <c r="J863" s="66"/>
      <c r="K863" s="55"/>
      <c r="L863" s="56">
        <v>21.95</v>
      </c>
      <c r="M863" s="55"/>
      <c r="N863" s="60">
        <v>982.72</v>
      </c>
      <c r="AI863" s="40"/>
      <c r="AJ863" s="49"/>
      <c r="AK863" s="49"/>
      <c r="AO863" s="3" t="s">
        <v>421</v>
      </c>
      <c r="AQ863" s="49"/>
      <c r="AS863" s="49"/>
    </row>
    <row r="864" spans="1:45" s="4" customFormat="1" ht="45" x14ac:dyDescent="0.25">
      <c r="A864" s="63"/>
      <c r="B864" s="51" t="s">
        <v>422</v>
      </c>
      <c r="C864" s="543" t="s">
        <v>423</v>
      </c>
      <c r="D864" s="543"/>
      <c r="E864" s="543"/>
      <c r="F864" s="54" t="s">
        <v>78</v>
      </c>
      <c r="G864" s="61">
        <v>58</v>
      </c>
      <c r="H864" s="58">
        <v>0.85</v>
      </c>
      <c r="I864" s="64">
        <v>49.3</v>
      </c>
      <c r="J864" s="66"/>
      <c r="K864" s="55"/>
      <c r="L864" s="56">
        <v>10.61</v>
      </c>
      <c r="M864" s="55"/>
      <c r="N864" s="60">
        <v>474.98</v>
      </c>
      <c r="AI864" s="40"/>
      <c r="AJ864" s="49"/>
      <c r="AK864" s="49"/>
      <c r="AO864" s="3" t="s">
        <v>423</v>
      </c>
      <c r="AQ864" s="49"/>
      <c r="AS864" s="49"/>
    </row>
    <row r="865" spans="1:45" s="4" customFormat="1" ht="15" x14ac:dyDescent="0.25">
      <c r="A865" s="72"/>
      <c r="B865" s="73"/>
      <c r="C865" s="542" t="s">
        <v>81</v>
      </c>
      <c r="D865" s="542"/>
      <c r="E865" s="542"/>
      <c r="F865" s="43"/>
      <c r="G865" s="44"/>
      <c r="H865" s="44"/>
      <c r="I865" s="44"/>
      <c r="J865" s="47"/>
      <c r="K865" s="44"/>
      <c r="L865" s="74">
        <v>61.94</v>
      </c>
      <c r="M865" s="69"/>
      <c r="N865" s="75">
        <v>2485.92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1231</v>
      </c>
      <c r="B866" s="42" t="s">
        <v>715</v>
      </c>
      <c r="C866" s="542" t="s">
        <v>716</v>
      </c>
      <c r="D866" s="542"/>
      <c r="E866" s="542"/>
      <c r="F866" s="43" t="s">
        <v>86</v>
      </c>
      <c r="G866" s="44">
        <v>0.20399999999999999</v>
      </c>
      <c r="H866" s="45">
        <v>1</v>
      </c>
      <c r="I866" s="92">
        <v>0.20399999999999999</v>
      </c>
      <c r="J866" s="74">
        <v>519.79999999999995</v>
      </c>
      <c r="K866" s="44"/>
      <c r="L866" s="74">
        <v>106.04</v>
      </c>
      <c r="M866" s="46">
        <v>8.16</v>
      </c>
      <c r="N866" s="82">
        <v>865.29</v>
      </c>
      <c r="AI866" s="40"/>
      <c r="AJ866" s="49"/>
      <c r="AK866" s="49" t="s">
        <v>716</v>
      </c>
      <c r="AQ866" s="49"/>
      <c r="AS866" s="49"/>
    </row>
    <row r="867" spans="1:45" s="4" customFormat="1" ht="15" x14ac:dyDescent="0.25">
      <c r="A867" s="67"/>
      <c r="B867" s="53"/>
      <c r="C867" s="543" t="s">
        <v>4127</v>
      </c>
      <c r="D867" s="543"/>
      <c r="E867" s="543"/>
      <c r="F867" s="543"/>
      <c r="G867" s="543"/>
      <c r="H867" s="543"/>
      <c r="I867" s="543"/>
      <c r="J867" s="543"/>
      <c r="K867" s="543"/>
      <c r="L867" s="543"/>
      <c r="M867" s="543"/>
      <c r="N867" s="544"/>
      <c r="AI867" s="40"/>
      <c r="AJ867" s="49"/>
      <c r="AK867" s="49"/>
      <c r="AL867" s="3" t="s">
        <v>4127</v>
      </c>
      <c r="AQ867" s="49"/>
      <c r="AS867" s="49"/>
    </row>
    <row r="868" spans="1:45" s="4" customFormat="1" ht="15" x14ac:dyDescent="0.25">
      <c r="A868" s="72"/>
      <c r="B868" s="73"/>
      <c r="C868" s="542" t="s">
        <v>81</v>
      </c>
      <c r="D868" s="542"/>
      <c r="E868" s="542"/>
      <c r="F868" s="43"/>
      <c r="G868" s="44"/>
      <c r="H868" s="44"/>
      <c r="I868" s="44"/>
      <c r="J868" s="47"/>
      <c r="K868" s="44"/>
      <c r="L868" s="74">
        <v>106.04</v>
      </c>
      <c r="M868" s="69"/>
      <c r="N868" s="82">
        <v>865.29</v>
      </c>
      <c r="AI868" s="40"/>
      <c r="AJ868" s="49"/>
      <c r="AK868" s="49"/>
      <c r="AQ868" s="49" t="s">
        <v>81</v>
      </c>
      <c r="AS868" s="49"/>
    </row>
    <row r="869" spans="1:45" s="4" customFormat="1" ht="34.5" x14ac:dyDescent="0.25">
      <c r="A869" s="41" t="s">
        <v>1234</v>
      </c>
      <c r="B869" s="42" t="s">
        <v>348</v>
      </c>
      <c r="C869" s="542" t="s">
        <v>349</v>
      </c>
      <c r="D869" s="542"/>
      <c r="E869" s="542"/>
      <c r="F869" s="43" t="s">
        <v>164</v>
      </c>
      <c r="G869" s="44">
        <v>0.37040000000000001</v>
      </c>
      <c r="H869" s="45">
        <v>1</v>
      </c>
      <c r="I869" s="119">
        <v>0.37040000000000001</v>
      </c>
      <c r="J869" s="47"/>
      <c r="K869" s="44"/>
      <c r="L869" s="47"/>
      <c r="M869" s="44"/>
      <c r="N869" s="48"/>
      <c r="AI869" s="40"/>
      <c r="AJ869" s="49"/>
      <c r="AK869" s="49" t="s">
        <v>349</v>
      </c>
      <c r="AQ869" s="49"/>
      <c r="AS869" s="49"/>
    </row>
    <row r="870" spans="1:45" s="4" customFormat="1" ht="15" x14ac:dyDescent="0.25">
      <c r="A870" s="67"/>
      <c r="B870" s="53"/>
      <c r="C870" s="543" t="s">
        <v>4128</v>
      </c>
      <c r="D870" s="543"/>
      <c r="E870" s="543"/>
      <c r="F870" s="543"/>
      <c r="G870" s="543"/>
      <c r="H870" s="543"/>
      <c r="I870" s="543"/>
      <c r="J870" s="543"/>
      <c r="K870" s="543"/>
      <c r="L870" s="543"/>
      <c r="M870" s="543"/>
      <c r="N870" s="544"/>
      <c r="AI870" s="40"/>
      <c r="AJ870" s="49"/>
      <c r="AK870" s="49"/>
      <c r="AL870" s="3" t="s">
        <v>4128</v>
      </c>
      <c r="AQ870" s="49"/>
      <c r="AS870" s="49"/>
    </row>
    <row r="871" spans="1:45" s="4" customFormat="1" ht="15" x14ac:dyDescent="0.25">
      <c r="A871" s="50"/>
      <c r="B871" s="51" t="s">
        <v>437</v>
      </c>
      <c r="C871" s="545" t="s">
        <v>438</v>
      </c>
      <c r="D871" s="545"/>
      <c r="E871" s="545"/>
      <c r="F871" s="545"/>
      <c r="G871" s="545"/>
      <c r="H871" s="545"/>
      <c r="I871" s="545"/>
      <c r="J871" s="545"/>
      <c r="K871" s="545"/>
      <c r="L871" s="545"/>
      <c r="M871" s="545"/>
      <c r="N871" s="546"/>
      <c r="AI871" s="40"/>
      <c r="AJ871" s="49"/>
      <c r="AK871" s="49"/>
      <c r="AM871" s="3" t="s">
        <v>438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545" t="s">
        <v>118</v>
      </c>
      <c r="D872" s="545"/>
      <c r="E872" s="545"/>
      <c r="F872" s="545"/>
      <c r="G872" s="545"/>
      <c r="H872" s="545"/>
      <c r="I872" s="545"/>
      <c r="J872" s="545"/>
      <c r="K872" s="545"/>
      <c r="L872" s="545"/>
      <c r="M872" s="545"/>
      <c r="N872" s="546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545" t="s">
        <v>63</v>
      </c>
      <c r="D873" s="545"/>
      <c r="E873" s="545"/>
      <c r="F873" s="545"/>
      <c r="G873" s="545"/>
      <c r="H873" s="545"/>
      <c r="I873" s="545"/>
      <c r="J873" s="545"/>
      <c r="K873" s="545"/>
      <c r="L873" s="545"/>
      <c r="M873" s="545"/>
      <c r="N873" s="546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543" t="s">
        <v>64</v>
      </c>
      <c r="D874" s="543"/>
      <c r="E874" s="543"/>
      <c r="F874" s="54"/>
      <c r="G874" s="55"/>
      <c r="H874" s="55"/>
      <c r="I874" s="55"/>
      <c r="J874" s="56">
        <v>56.55</v>
      </c>
      <c r="K874" s="77">
        <v>1.45475</v>
      </c>
      <c r="L874" s="56">
        <v>30.47</v>
      </c>
      <c r="M874" s="58">
        <v>44.77</v>
      </c>
      <c r="N874" s="59">
        <v>1364.14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543" t="s">
        <v>66</v>
      </c>
      <c r="D875" s="543"/>
      <c r="E875" s="543"/>
      <c r="F875" s="54"/>
      <c r="G875" s="55"/>
      <c r="H875" s="55"/>
      <c r="I875" s="55"/>
      <c r="J875" s="56">
        <v>9.2200000000000006</v>
      </c>
      <c r="K875" s="65">
        <v>1.4375</v>
      </c>
      <c r="L875" s="56">
        <v>4.91</v>
      </c>
      <c r="M875" s="58">
        <v>13.24</v>
      </c>
      <c r="N875" s="60">
        <v>65.010000000000005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543" t="s">
        <v>68</v>
      </c>
      <c r="D876" s="543"/>
      <c r="E876" s="543"/>
      <c r="F876" s="54"/>
      <c r="G876" s="55"/>
      <c r="H876" s="55"/>
      <c r="I876" s="55"/>
      <c r="J876" s="56">
        <v>0.22</v>
      </c>
      <c r="K876" s="65">
        <v>1.4375</v>
      </c>
      <c r="L876" s="56">
        <v>0.12</v>
      </c>
      <c r="M876" s="58">
        <v>44.77</v>
      </c>
      <c r="N876" s="60">
        <v>5.37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52"/>
      <c r="B877" s="51" t="s">
        <v>69</v>
      </c>
      <c r="C877" s="543" t="s">
        <v>70</v>
      </c>
      <c r="D877" s="543"/>
      <c r="E877" s="543"/>
      <c r="F877" s="54"/>
      <c r="G877" s="55"/>
      <c r="H877" s="55"/>
      <c r="I877" s="55"/>
      <c r="J877" s="56">
        <v>152.04</v>
      </c>
      <c r="K877" s="55"/>
      <c r="L877" s="56">
        <v>56.32</v>
      </c>
      <c r="M877" s="58">
        <v>8.16</v>
      </c>
      <c r="N877" s="60">
        <v>459.57</v>
      </c>
      <c r="AI877" s="40"/>
      <c r="AJ877" s="49"/>
      <c r="AK877" s="49"/>
      <c r="AN877" s="3" t="s">
        <v>70</v>
      </c>
      <c r="AQ877" s="49"/>
      <c r="AS877" s="49"/>
    </row>
    <row r="878" spans="1:45" s="4" customFormat="1" ht="15" x14ac:dyDescent="0.25">
      <c r="A878" s="63"/>
      <c r="B878" s="51"/>
      <c r="C878" s="543" t="s">
        <v>71</v>
      </c>
      <c r="D878" s="543"/>
      <c r="E878" s="543"/>
      <c r="F878" s="54" t="s">
        <v>72</v>
      </c>
      <c r="G878" s="58">
        <v>5.31</v>
      </c>
      <c r="H878" s="77">
        <v>1.45475</v>
      </c>
      <c r="I878" s="94">
        <v>2.8612372000000001</v>
      </c>
      <c r="J878" s="66"/>
      <c r="K878" s="55"/>
      <c r="L878" s="66"/>
      <c r="M878" s="55"/>
      <c r="N878" s="62"/>
      <c r="AI878" s="40"/>
      <c r="AJ878" s="49"/>
      <c r="AK878" s="49"/>
      <c r="AO878" s="3" t="s">
        <v>71</v>
      </c>
      <c r="AQ878" s="49"/>
      <c r="AS878" s="49"/>
    </row>
    <row r="879" spans="1:45" s="4" customFormat="1" ht="15" x14ac:dyDescent="0.25">
      <c r="A879" s="63"/>
      <c r="B879" s="51"/>
      <c r="C879" s="543" t="s">
        <v>73</v>
      </c>
      <c r="D879" s="543"/>
      <c r="E879" s="543"/>
      <c r="F879" s="54" t="s">
        <v>72</v>
      </c>
      <c r="G879" s="58">
        <v>0.02</v>
      </c>
      <c r="H879" s="65">
        <v>1.4375</v>
      </c>
      <c r="I879" s="78">
        <v>1.0649E-2</v>
      </c>
      <c r="J879" s="66"/>
      <c r="K879" s="55"/>
      <c r="L879" s="66"/>
      <c r="M879" s="55"/>
      <c r="N879" s="62"/>
      <c r="AI879" s="40"/>
      <c r="AJ879" s="49"/>
      <c r="AK879" s="49"/>
      <c r="AO879" s="3" t="s">
        <v>73</v>
      </c>
      <c r="AQ879" s="49"/>
      <c r="AS879" s="49"/>
    </row>
    <row r="880" spans="1:45" s="4" customFormat="1" ht="15" x14ac:dyDescent="0.25">
      <c r="A880" s="67"/>
      <c r="B880" s="51"/>
      <c r="C880" s="547" t="s">
        <v>74</v>
      </c>
      <c r="D880" s="547"/>
      <c r="E880" s="547"/>
      <c r="F880" s="68"/>
      <c r="G880" s="69"/>
      <c r="H880" s="69"/>
      <c r="I880" s="69"/>
      <c r="J880" s="70">
        <v>217.81</v>
      </c>
      <c r="K880" s="69"/>
      <c r="L880" s="70">
        <v>91.7</v>
      </c>
      <c r="M880" s="69"/>
      <c r="N880" s="71">
        <v>1888.72</v>
      </c>
      <c r="AI880" s="40"/>
      <c r="AJ880" s="49"/>
      <c r="AK880" s="49"/>
      <c r="AP880" s="3" t="s">
        <v>74</v>
      </c>
      <c r="AQ880" s="49"/>
      <c r="AS880" s="49"/>
    </row>
    <row r="881" spans="1:45" s="4" customFormat="1" ht="15" x14ac:dyDescent="0.25">
      <c r="A881" s="63"/>
      <c r="B881" s="51"/>
      <c r="C881" s="543" t="s">
        <v>75</v>
      </c>
      <c r="D881" s="543"/>
      <c r="E881" s="543"/>
      <c r="F881" s="54"/>
      <c r="G881" s="55"/>
      <c r="H881" s="55"/>
      <c r="I881" s="55"/>
      <c r="J881" s="66"/>
      <c r="K881" s="55"/>
      <c r="L881" s="56">
        <v>30.59</v>
      </c>
      <c r="M881" s="55"/>
      <c r="N881" s="59">
        <v>1369.51</v>
      </c>
      <c r="AI881" s="40"/>
      <c r="AJ881" s="49"/>
      <c r="AK881" s="49"/>
      <c r="AO881" s="3" t="s">
        <v>75</v>
      </c>
      <c r="AQ881" s="49"/>
      <c r="AS881" s="49"/>
    </row>
    <row r="882" spans="1:45" s="4" customFormat="1" ht="23.25" x14ac:dyDescent="0.25">
      <c r="A882" s="63"/>
      <c r="B882" s="51" t="s">
        <v>439</v>
      </c>
      <c r="C882" s="543" t="s">
        <v>352</v>
      </c>
      <c r="D882" s="543"/>
      <c r="E882" s="543"/>
      <c r="F882" s="54" t="s">
        <v>78</v>
      </c>
      <c r="G882" s="61">
        <v>94</v>
      </c>
      <c r="H882" s="55"/>
      <c r="I882" s="61">
        <v>94</v>
      </c>
      <c r="J882" s="66"/>
      <c r="K882" s="55"/>
      <c r="L882" s="56">
        <v>28.75</v>
      </c>
      <c r="M882" s="55"/>
      <c r="N882" s="59">
        <v>1287.3399999999999</v>
      </c>
      <c r="AI882" s="40"/>
      <c r="AJ882" s="49"/>
      <c r="AK882" s="49"/>
      <c r="AO882" s="3" t="s">
        <v>352</v>
      </c>
      <c r="AQ882" s="49"/>
      <c r="AS882" s="49"/>
    </row>
    <row r="883" spans="1:45" s="4" customFormat="1" ht="45" x14ac:dyDescent="0.25">
      <c r="A883" s="63"/>
      <c r="B883" s="51" t="s">
        <v>440</v>
      </c>
      <c r="C883" s="543" t="s">
        <v>354</v>
      </c>
      <c r="D883" s="543"/>
      <c r="E883" s="543"/>
      <c r="F883" s="54" t="s">
        <v>78</v>
      </c>
      <c r="G883" s="61">
        <v>51</v>
      </c>
      <c r="H883" s="58">
        <v>0.85</v>
      </c>
      <c r="I883" s="58">
        <v>43.35</v>
      </c>
      <c r="J883" s="66"/>
      <c r="K883" s="55"/>
      <c r="L883" s="56">
        <v>13.26</v>
      </c>
      <c r="M883" s="55"/>
      <c r="N883" s="60">
        <v>593.67999999999995</v>
      </c>
      <c r="AI883" s="40"/>
      <c r="AJ883" s="49"/>
      <c r="AK883" s="49"/>
      <c r="AO883" s="3" t="s">
        <v>354</v>
      </c>
      <c r="AQ883" s="49"/>
      <c r="AS883" s="49"/>
    </row>
    <row r="884" spans="1:45" s="4" customFormat="1" ht="15" x14ac:dyDescent="0.25">
      <c r="A884" s="72"/>
      <c r="B884" s="73"/>
      <c r="C884" s="542" t="s">
        <v>81</v>
      </c>
      <c r="D884" s="542"/>
      <c r="E884" s="542"/>
      <c r="F884" s="43"/>
      <c r="G884" s="44"/>
      <c r="H884" s="44"/>
      <c r="I884" s="44"/>
      <c r="J884" s="47"/>
      <c r="K884" s="44"/>
      <c r="L884" s="74">
        <v>133.71</v>
      </c>
      <c r="M884" s="69"/>
      <c r="N884" s="75">
        <v>3769.74</v>
      </c>
      <c r="AI884" s="40"/>
      <c r="AJ884" s="49"/>
      <c r="AK884" s="49"/>
      <c r="AQ884" s="49" t="s">
        <v>81</v>
      </c>
      <c r="AS884" s="49"/>
    </row>
    <row r="885" spans="1:45" s="4" customFormat="1" ht="23.25" x14ac:dyDescent="0.25">
      <c r="A885" s="41" t="s">
        <v>1237</v>
      </c>
      <c r="B885" s="42" t="s">
        <v>355</v>
      </c>
      <c r="C885" s="542" t="s">
        <v>441</v>
      </c>
      <c r="D885" s="542"/>
      <c r="E885" s="542"/>
      <c r="F885" s="43" t="s">
        <v>164</v>
      </c>
      <c r="G885" s="44">
        <v>0.37040000000000001</v>
      </c>
      <c r="H885" s="45">
        <v>1</v>
      </c>
      <c r="I885" s="119">
        <v>0.37040000000000001</v>
      </c>
      <c r="J885" s="47"/>
      <c r="K885" s="44"/>
      <c r="L885" s="47"/>
      <c r="M885" s="44"/>
      <c r="N885" s="48"/>
      <c r="AI885" s="40"/>
      <c r="AJ885" s="49"/>
      <c r="AK885" s="49" t="s">
        <v>441</v>
      </c>
      <c r="AQ885" s="49"/>
      <c r="AS885" s="49"/>
    </row>
    <row r="886" spans="1:45" s="4" customFormat="1" ht="15" x14ac:dyDescent="0.25">
      <c r="A886" s="67"/>
      <c r="B886" s="53"/>
      <c r="C886" s="543" t="s">
        <v>4128</v>
      </c>
      <c r="D886" s="543"/>
      <c r="E886" s="543"/>
      <c r="F886" s="543"/>
      <c r="G886" s="543"/>
      <c r="H886" s="543"/>
      <c r="I886" s="543"/>
      <c r="J886" s="543"/>
      <c r="K886" s="543"/>
      <c r="L886" s="543"/>
      <c r="M886" s="543"/>
      <c r="N886" s="544"/>
      <c r="AI886" s="40"/>
      <c r="AJ886" s="49"/>
      <c r="AK886" s="49"/>
      <c r="AL886" s="3" t="s">
        <v>4128</v>
      </c>
      <c r="AQ886" s="49"/>
      <c r="AS886" s="49"/>
    </row>
    <row r="887" spans="1:45" s="4" customFormat="1" ht="15" x14ac:dyDescent="0.25">
      <c r="A887" s="50"/>
      <c r="B887" s="51"/>
      <c r="C887" s="545" t="s">
        <v>442</v>
      </c>
      <c r="D887" s="545"/>
      <c r="E887" s="545"/>
      <c r="F887" s="545"/>
      <c r="G887" s="545"/>
      <c r="H887" s="545"/>
      <c r="I887" s="545"/>
      <c r="J887" s="545"/>
      <c r="K887" s="545"/>
      <c r="L887" s="545"/>
      <c r="M887" s="545"/>
      <c r="N887" s="546"/>
      <c r="AI887" s="40"/>
      <c r="AJ887" s="49"/>
      <c r="AK887" s="49"/>
      <c r="AM887" s="3" t="s">
        <v>442</v>
      </c>
      <c r="AQ887" s="49"/>
      <c r="AS887" s="49"/>
    </row>
    <row r="888" spans="1:45" s="4" customFormat="1" ht="15" x14ac:dyDescent="0.25">
      <c r="A888" s="50"/>
      <c r="B888" s="51" t="s">
        <v>437</v>
      </c>
      <c r="C888" s="545" t="s">
        <v>438</v>
      </c>
      <c r="D888" s="545"/>
      <c r="E888" s="545"/>
      <c r="F888" s="545"/>
      <c r="G888" s="545"/>
      <c r="H888" s="545"/>
      <c r="I888" s="545"/>
      <c r="J888" s="545"/>
      <c r="K888" s="545"/>
      <c r="L888" s="545"/>
      <c r="M888" s="545"/>
      <c r="N888" s="546"/>
      <c r="AI888" s="40"/>
      <c r="AJ888" s="49"/>
      <c r="AK888" s="49"/>
      <c r="AM888" s="3" t="s">
        <v>438</v>
      </c>
      <c r="AQ888" s="49"/>
      <c r="AS888" s="49"/>
    </row>
    <row r="889" spans="1:45" s="4" customFormat="1" ht="23.25" x14ac:dyDescent="0.25">
      <c r="A889" s="50"/>
      <c r="B889" s="51" t="s">
        <v>117</v>
      </c>
      <c r="C889" s="545" t="s">
        <v>118</v>
      </c>
      <c r="D889" s="545"/>
      <c r="E889" s="545"/>
      <c r="F889" s="545"/>
      <c r="G889" s="545"/>
      <c r="H889" s="545"/>
      <c r="I889" s="545"/>
      <c r="J889" s="545"/>
      <c r="K889" s="545"/>
      <c r="L889" s="545"/>
      <c r="M889" s="545"/>
      <c r="N889" s="546"/>
      <c r="AI889" s="40"/>
      <c r="AJ889" s="49"/>
      <c r="AK889" s="49"/>
      <c r="AM889" s="3" t="s">
        <v>118</v>
      </c>
      <c r="AQ889" s="49"/>
      <c r="AS889" s="49"/>
    </row>
    <row r="890" spans="1:45" s="4" customFormat="1" ht="68.25" x14ac:dyDescent="0.25">
      <c r="A890" s="50"/>
      <c r="B890" s="51" t="s">
        <v>62</v>
      </c>
      <c r="C890" s="545" t="s">
        <v>63</v>
      </c>
      <c r="D890" s="545"/>
      <c r="E890" s="545"/>
      <c r="F890" s="545"/>
      <c r="G890" s="545"/>
      <c r="H890" s="545"/>
      <c r="I890" s="545"/>
      <c r="J890" s="545"/>
      <c r="K890" s="545"/>
      <c r="L890" s="545"/>
      <c r="M890" s="545"/>
      <c r="N890" s="546"/>
      <c r="AI890" s="40"/>
      <c r="AJ890" s="49"/>
      <c r="AK890" s="49"/>
      <c r="AM890" s="3" t="s">
        <v>63</v>
      </c>
      <c r="AQ890" s="49"/>
      <c r="AS890" s="49"/>
    </row>
    <row r="891" spans="1:45" s="4" customFormat="1" ht="15" x14ac:dyDescent="0.25">
      <c r="A891" s="52"/>
      <c r="B891" s="51" t="s">
        <v>56</v>
      </c>
      <c r="C891" s="543" t="s">
        <v>64</v>
      </c>
      <c r="D891" s="543"/>
      <c r="E891" s="543"/>
      <c r="F891" s="54"/>
      <c r="G891" s="55"/>
      <c r="H891" s="55"/>
      <c r="I891" s="55"/>
      <c r="J891" s="56">
        <v>19.32</v>
      </c>
      <c r="K891" s="65">
        <v>2.9095</v>
      </c>
      <c r="L891" s="56">
        <v>20.82</v>
      </c>
      <c r="M891" s="58">
        <v>44.77</v>
      </c>
      <c r="N891" s="60">
        <v>932.11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5" x14ac:dyDescent="0.25">
      <c r="A892" s="52"/>
      <c r="B892" s="51" t="s">
        <v>65</v>
      </c>
      <c r="C892" s="543" t="s">
        <v>66</v>
      </c>
      <c r="D892" s="543"/>
      <c r="E892" s="543"/>
      <c r="F892" s="54"/>
      <c r="G892" s="55"/>
      <c r="H892" s="55"/>
      <c r="I892" s="55"/>
      <c r="J892" s="56">
        <v>6.01</v>
      </c>
      <c r="K892" s="57">
        <v>2.875</v>
      </c>
      <c r="L892" s="56">
        <v>6.4</v>
      </c>
      <c r="M892" s="58">
        <v>13.24</v>
      </c>
      <c r="N892" s="60">
        <v>84.74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5" x14ac:dyDescent="0.25">
      <c r="A893" s="52"/>
      <c r="B893" s="51" t="s">
        <v>67</v>
      </c>
      <c r="C893" s="543" t="s">
        <v>68</v>
      </c>
      <c r="D893" s="543"/>
      <c r="E893" s="543"/>
      <c r="F893" s="54"/>
      <c r="G893" s="55"/>
      <c r="H893" s="55"/>
      <c r="I893" s="55"/>
      <c r="J893" s="56">
        <v>0.22</v>
      </c>
      <c r="K893" s="57">
        <v>2.875</v>
      </c>
      <c r="L893" s="56">
        <v>0.23</v>
      </c>
      <c r="M893" s="58">
        <v>44.77</v>
      </c>
      <c r="N893" s="60">
        <v>10.3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5" x14ac:dyDescent="0.25">
      <c r="A894" s="52"/>
      <c r="B894" s="51" t="s">
        <v>69</v>
      </c>
      <c r="C894" s="543" t="s">
        <v>70</v>
      </c>
      <c r="D894" s="543"/>
      <c r="E894" s="543"/>
      <c r="F894" s="54"/>
      <c r="G894" s="55"/>
      <c r="H894" s="55"/>
      <c r="I894" s="55"/>
      <c r="J894" s="56">
        <v>138.16</v>
      </c>
      <c r="K894" s="61">
        <v>2</v>
      </c>
      <c r="L894" s="56">
        <v>102.35</v>
      </c>
      <c r="M894" s="58">
        <v>8.16</v>
      </c>
      <c r="N894" s="60">
        <v>835.18</v>
      </c>
      <c r="AI894" s="40"/>
      <c r="AJ894" s="49"/>
      <c r="AK894" s="49"/>
      <c r="AN894" s="3" t="s">
        <v>70</v>
      </c>
      <c r="AQ894" s="49"/>
      <c r="AS894" s="49"/>
    </row>
    <row r="895" spans="1:45" s="4" customFormat="1" ht="15" x14ac:dyDescent="0.25">
      <c r="A895" s="63"/>
      <c r="B895" s="51"/>
      <c r="C895" s="543" t="s">
        <v>71</v>
      </c>
      <c r="D895" s="543"/>
      <c r="E895" s="543"/>
      <c r="F895" s="54" t="s">
        <v>72</v>
      </c>
      <c r="G895" s="58">
        <v>2.13</v>
      </c>
      <c r="H895" s="65">
        <v>2.9095</v>
      </c>
      <c r="I895" s="94">
        <v>2.2954558</v>
      </c>
      <c r="J895" s="66"/>
      <c r="K895" s="55"/>
      <c r="L895" s="66"/>
      <c r="M895" s="55"/>
      <c r="N895" s="62"/>
      <c r="AI895" s="40"/>
      <c r="AJ895" s="49"/>
      <c r="AK895" s="49"/>
      <c r="AO895" s="3" t="s">
        <v>71</v>
      </c>
      <c r="AQ895" s="49"/>
      <c r="AS895" s="49"/>
    </row>
    <row r="896" spans="1:45" s="4" customFormat="1" ht="15" x14ac:dyDescent="0.25">
      <c r="A896" s="63"/>
      <c r="B896" s="51"/>
      <c r="C896" s="543" t="s">
        <v>73</v>
      </c>
      <c r="D896" s="543"/>
      <c r="E896" s="543"/>
      <c r="F896" s="54" t="s">
        <v>72</v>
      </c>
      <c r="G896" s="58">
        <v>0.02</v>
      </c>
      <c r="H896" s="57">
        <v>2.875</v>
      </c>
      <c r="I896" s="78">
        <v>2.1298000000000001E-2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73</v>
      </c>
      <c r="AQ896" s="49"/>
      <c r="AS896" s="49"/>
    </row>
    <row r="897" spans="1:45" s="4" customFormat="1" ht="15" x14ac:dyDescent="0.25">
      <c r="A897" s="67"/>
      <c r="B897" s="51"/>
      <c r="C897" s="547" t="s">
        <v>74</v>
      </c>
      <c r="D897" s="547"/>
      <c r="E897" s="547"/>
      <c r="F897" s="68"/>
      <c r="G897" s="69"/>
      <c r="H897" s="69"/>
      <c r="I897" s="69"/>
      <c r="J897" s="70">
        <v>163.49</v>
      </c>
      <c r="K897" s="69"/>
      <c r="L897" s="70">
        <v>129.57</v>
      </c>
      <c r="M897" s="69"/>
      <c r="N897" s="71">
        <v>1852.03</v>
      </c>
      <c r="AI897" s="40"/>
      <c r="AJ897" s="49"/>
      <c r="AK897" s="49"/>
      <c r="AP897" s="3" t="s">
        <v>74</v>
      </c>
      <c r="AQ897" s="49"/>
      <c r="AS897" s="49"/>
    </row>
    <row r="898" spans="1:45" s="4" customFormat="1" ht="15" x14ac:dyDescent="0.25">
      <c r="A898" s="63"/>
      <c r="B898" s="51"/>
      <c r="C898" s="543" t="s">
        <v>75</v>
      </c>
      <c r="D898" s="543"/>
      <c r="E898" s="543"/>
      <c r="F898" s="54"/>
      <c r="G898" s="55"/>
      <c r="H898" s="55"/>
      <c r="I898" s="55"/>
      <c r="J898" s="66"/>
      <c r="K898" s="55"/>
      <c r="L898" s="56">
        <v>21.05</v>
      </c>
      <c r="M898" s="55"/>
      <c r="N898" s="60">
        <v>942.41</v>
      </c>
      <c r="AI898" s="40"/>
      <c r="AJ898" s="49"/>
      <c r="AK898" s="49"/>
      <c r="AO898" s="3" t="s">
        <v>75</v>
      </c>
      <c r="AQ898" s="49"/>
      <c r="AS898" s="49"/>
    </row>
    <row r="899" spans="1:45" s="4" customFormat="1" ht="23.25" x14ac:dyDescent="0.25">
      <c r="A899" s="63"/>
      <c r="B899" s="51" t="s">
        <v>439</v>
      </c>
      <c r="C899" s="543" t="s">
        <v>352</v>
      </c>
      <c r="D899" s="543"/>
      <c r="E899" s="543"/>
      <c r="F899" s="54" t="s">
        <v>78</v>
      </c>
      <c r="G899" s="61">
        <v>94</v>
      </c>
      <c r="H899" s="55"/>
      <c r="I899" s="61">
        <v>94</v>
      </c>
      <c r="J899" s="66"/>
      <c r="K899" s="55"/>
      <c r="L899" s="56">
        <v>19.79</v>
      </c>
      <c r="M899" s="55"/>
      <c r="N899" s="60">
        <v>885.87</v>
      </c>
      <c r="AI899" s="40"/>
      <c r="AJ899" s="49"/>
      <c r="AK899" s="49"/>
      <c r="AO899" s="3" t="s">
        <v>352</v>
      </c>
      <c r="AQ899" s="49"/>
      <c r="AS899" s="49"/>
    </row>
    <row r="900" spans="1:45" s="4" customFormat="1" ht="45" x14ac:dyDescent="0.25">
      <c r="A900" s="63"/>
      <c r="B900" s="51" t="s">
        <v>440</v>
      </c>
      <c r="C900" s="543" t="s">
        <v>354</v>
      </c>
      <c r="D900" s="543"/>
      <c r="E900" s="543"/>
      <c r="F900" s="54" t="s">
        <v>78</v>
      </c>
      <c r="G900" s="61">
        <v>51</v>
      </c>
      <c r="H900" s="58">
        <v>0.85</v>
      </c>
      <c r="I900" s="58">
        <v>43.35</v>
      </c>
      <c r="J900" s="66"/>
      <c r="K900" s="55"/>
      <c r="L900" s="56">
        <v>9.1300000000000008</v>
      </c>
      <c r="M900" s="55"/>
      <c r="N900" s="60">
        <v>408.53</v>
      </c>
      <c r="AI900" s="40"/>
      <c r="AJ900" s="49"/>
      <c r="AK900" s="49"/>
      <c r="AO900" s="3" t="s">
        <v>354</v>
      </c>
      <c r="AQ900" s="49"/>
      <c r="AS900" s="49"/>
    </row>
    <row r="901" spans="1:45" s="4" customFormat="1" ht="15" x14ac:dyDescent="0.25">
      <c r="A901" s="72"/>
      <c r="B901" s="73"/>
      <c r="C901" s="542" t="s">
        <v>81</v>
      </c>
      <c r="D901" s="542"/>
      <c r="E901" s="542"/>
      <c r="F901" s="43"/>
      <c r="G901" s="44"/>
      <c r="H901" s="44"/>
      <c r="I901" s="44"/>
      <c r="J901" s="47"/>
      <c r="K901" s="44"/>
      <c r="L901" s="74">
        <v>158.49</v>
      </c>
      <c r="M901" s="69"/>
      <c r="N901" s="75">
        <v>3146.43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83"/>
      <c r="B902" s="84"/>
      <c r="C902" s="84"/>
      <c r="D902" s="84"/>
      <c r="E902" s="84"/>
      <c r="F902" s="85"/>
      <c r="G902" s="85"/>
      <c r="H902" s="85"/>
      <c r="I902" s="85"/>
      <c r="J902" s="86"/>
      <c r="K902" s="85"/>
      <c r="L902" s="86"/>
      <c r="M902" s="55"/>
      <c r="N902" s="86"/>
      <c r="AI902" s="40"/>
      <c r="AJ902" s="49"/>
      <c r="AK902" s="49"/>
      <c r="AQ902" s="49"/>
      <c r="AS902" s="49"/>
    </row>
    <row r="903" spans="1:45" s="4" customFormat="1" ht="15" x14ac:dyDescent="0.25">
      <c r="A903" s="87"/>
      <c r="B903" s="88"/>
      <c r="C903" s="542" t="s">
        <v>4129</v>
      </c>
      <c r="D903" s="542"/>
      <c r="E903" s="542"/>
      <c r="F903" s="542"/>
      <c r="G903" s="542"/>
      <c r="H903" s="542"/>
      <c r="I903" s="542"/>
      <c r="J903" s="542"/>
      <c r="K903" s="542"/>
      <c r="L903" s="89">
        <v>53336.32</v>
      </c>
      <c r="M903" s="90"/>
      <c r="N903" s="91">
        <v>717422.8</v>
      </c>
      <c r="AI903" s="40"/>
      <c r="AJ903" s="49"/>
      <c r="AK903" s="49"/>
      <c r="AQ903" s="49"/>
      <c r="AS903" s="49" t="s">
        <v>4129</v>
      </c>
    </row>
    <row r="904" spans="1:45" s="4" customFormat="1" ht="15" x14ac:dyDescent="0.25">
      <c r="A904" s="536" t="s">
        <v>4130</v>
      </c>
      <c r="B904" s="537"/>
      <c r="C904" s="537"/>
      <c r="D904" s="537"/>
      <c r="E904" s="537"/>
      <c r="F904" s="537"/>
      <c r="G904" s="537"/>
      <c r="H904" s="537"/>
      <c r="I904" s="537"/>
      <c r="J904" s="537"/>
      <c r="K904" s="537"/>
      <c r="L904" s="537"/>
      <c r="M904" s="537"/>
      <c r="N904" s="538"/>
      <c r="AI904" s="40" t="s">
        <v>4130</v>
      </c>
      <c r="AJ904" s="49"/>
      <c r="AK904" s="49"/>
      <c r="AQ904" s="49"/>
      <c r="AS904" s="49"/>
    </row>
    <row r="905" spans="1:45" s="4" customFormat="1" ht="15" x14ac:dyDescent="0.25">
      <c r="A905" s="539" t="s">
        <v>4131</v>
      </c>
      <c r="B905" s="540"/>
      <c r="C905" s="540"/>
      <c r="D905" s="540"/>
      <c r="E905" s="540"/>
      <c r="F905" s="540"/>
      <c r="G905" s="540"/>
      <c r="H905" s="540"/>
      <c r="I905" s="540"/>
      <c r="J905" s="540"/>
      <c r="K905" s="540"/>
      <c r="L905" s="540"/>
      <c r="M905" s="540"/>
      <c r="N905" s="541"/>
      <c r="AI905" s="40"/>
      <c r="AJ905" s="49" t="s">
        <v>4131</v>
      </c>
      <c r="AK905" s="49"/>
      <c r="AQ905" s="49"/>
      <c r="AS905" s="49"/>
    </row>
    <row r="906" spans="1:45" s="4" customFormat="1" ht="23.25" x14ac:dyDescent="0.25">
      <c r="A906" s="41" t="s">
        <v>1238</v>
      </c>
      <c r="B906" s="42" t="s">
        <v>2818</v>
      </c>
      <c r="C906" s="542" t="s">
        <v>4132</v>
      </c>
      <c r="D906" s="542"/>
      <c r="E906" s="542"/>
      <c r="F906" s="43" t="s">
        <v>156</v>
      </c>
      <c r="G906" s="44">
        <v>0.12</v>
      </c>
      <c r="H906" s="45">
        <v>1</v>
      </c>
      <c r="I906" s="46">
        <v>0.12</v>
      </c>
      <c r="J906" s="47"/>
      <c r="K906" s="44"/>
      <c r="L906" s="47"/>
      <c r="M906" s="44"/>
      <c r="N906" s="48"/>
      <c r="AI906" s="40"/>
      <c r="AJ906" s="49"/>
      <c r="AK906" s="49" t="s">
        <v>4132</v>
      </c>
      <c r="AQ906" s="49"/>
      <c r="AS906" s="49"/>
    </row>
    <row r="907" spans="1:45" s="4" customFormat="1" ht="15" x14ac:dyDescent="0.25">
      <c r="A907" s="67"/>
      <c r="B907" s="53"/>
      <c r="C907" s="543" t="s">
        <v>1538</v>
      </c>
      <c r="D907" s="543"/>
      <c r="E907" s="543"/>
      <c r="F907" s="543"/>
      <c r="G907" s="543"/>
      <c r="H907" s="543"/>
      <c r="I907" s="543"/>
      <c r="J907" s="543"/>
      <c r="K907" s="543"/>
      <c r="L907" s="543"/>
      <c r="M907" s="543"/>
      <c r="N907" s="544"/>
      <c r="AI907" s="40"/>
      <c r="AJ907" s="49"/>
      <c r="AK907" s="49"/>
      <c r="AL907" s="3" t="s">
        <v>1538</v>
      </c>
      <c r="AQ907" s="49"/>
      <c r="AS907" s="49"/>
    </row>
    <row r="908" spans="1:45" s="4" customFormat="1" ht="23.25" x14ac:dyDescent="0.25">
      <c r="A908" s="50"/>
      <c r="B908" s="51" t="s">
        <v>117</v>
      </c>
      <c r="C908" s="545" t="s">
        <v>118</v>
      </c>
      <c r="D908" s="545"/>
      <c r="E908" s="545"/>
      <c r="F908" s="545"/>
      <c r="G908" s="545"/>
      <c r="H908" s="545"/>
      <c r="I908" s="545"/>
      <c r="J908" s="545"/>
      <c r="K908" s="545"/>
      <c r="L908" s="545"/>
      <c r="M908" s="545"/>
      <c r="N908" s="546"/>
      <c r="AI908" s="40"/>
      <c r="AJ908" s="49"/>
      <c r="AK908" s="49"/>
      <c r="AM908" s="3" t="s">
        <v>118</v>
      </c>
      <c r="AQ908" s="49"/>
      <c r="AS908" s="49"/>
    </row>
    <row r="909" spans="1:45" s="4" customFormat="1" ht="68.25" x14ac:dyDescent="0.25">
      <c r="A909" s="50"/>
      <c r="B909" s="51" t="s">
        <v>62</v>
      </c>
      <c r="C909" s="545" t="s">
        <v>63</v>
      </c>
      <c r="D909" s="545"/>
      <c r="E909" s="545"/>
      <c r="F909" s="545"/>
      <c r="G909" s="545"/>
      <c r="H909" s="545"/>
      <c r="I909" s="545"/>
      <c r="J909" s="545"/>
      <c r="K909" s="545"/>
      <c r="L909" s="545"/>
      <c r="M909" s="545"/>
      <c r="N909" s="546"/>
      <c r="AI909" s="40"/>
      <c r="AJ909" s="49"/>
      <c r="AK909" s="49"/>
      <c r="AM909" s="3" t="s">
        <v>63</v>
      </c>
      <c r="AQ909" s="49"/>
      <c r="AS909" s="49"/>
    </row>
    <row r="910" spans="1:45" s="4" customFormat="1" ht="15" x14ac:dyDescent="0.25">
      <c r="A910" s="52"/>
      <c r="B910" s="51" t="s">
        <v>56</v>
      </c>
      <c r="C910" s="543" t="s">
        <v>64</v>
      </c>
      <c r="D910" s="543"/>
      <c r="E910" s="543"/>
      <c r="F910" s="54"/>
      <c r="G910" s="55"/>
      <c r="H910" s="55"/>
      <c r="I910" s="55"/>
      <c r="J910" s="56">
        <v>416.02</v>
      </c>
      <c r="K910" s="65">
        <v>1.3225</v>
      </c>
      <c r="L910" s="56">
        <v>66.02</v>
      </c>
      <c r="M910" s="58">
        <v>44.77</v>
      </c>
      <c r="N910" s="59">
        <v>2955.72</v>
      </c>
      <c r="AI910" s="40"/>
      <c r="AJ910" s="49"/>
      <c r="AK910" s="49"/>
      <c r="AN910" s="3" t="s">
        <v>64</v>
      </c>
      <c r="AQ910" s="49"/>
      <c r="AS910" s="49"/>
    </row>
    <row r="911" spans="1:45" s="4" customFormat="1" ht="15" x14ac:dyDescent="0.25">
      <c r="A911" s="52"/>
      <c r="B911" s="51" t="s">
        <v>65</v>
      </c>
      <c r="C911" s="543" t="s">
        <v>66</v>
      </c>
      <c r="D911" s="543"/>
      <c r="E911" s="543"/>
      <c r="F911" s="54"/>
      <c r="G911" s="55"/>
      <c r="H911" s="55"/>
      <c r="I911" s="55"/>
      <c r="J911" s="76">
        <v>1798.71</v>
      </c>
      <c r="K911" s="65">
        <v>1.4375</v>
      </c>
      <c r="L911" s="56">
        <v>310.27999999999997</v>
      </c>
      <c r="M911" s="58">
        <v>13.24</v>
      </c>
      <c r="N911" s="59">
        <v>4108.1099999999997</v>
      </c>
      <c r="AI911" s="40"/>
      <c r="AJ911" s="49"/>
      <c r="AK911" s="49"/>
      <c r="AN911" s="3" t="s">
        <v>66</v>
      </c>
      <c r="AQ911" s="49"/>
      <c r="AS911" s="49"/>
    </row>
    <row r="912" spans="1:45" s="4" customFormat="1" ht="15" x14ac:dyDescent="0.25">
      <c r="A912" s="52"/>
      <c r="B912" s="51" t="s">
        <v>67</v>
      </c>
      <c r="C912" s="543" t="s">
        <v>68</v>
      </c>
      <c r="D912" s="543"/>
      <c r="E912" s="543"/>
      <c r="F912" s="54"/>
      <c r="G912" s="55"/>
      <c r="H912" s="55"/>
      <c r="I912" s="55"/>
      <c r="J912" s="56">
        <v>253.04</v>
      </c>
      <c r="K912" s="65">
        <v>1.4375</v>
      </c>
      <c r="L912" s="56">
        <v>43.65</v>
      </c>
      <c r="M912" s="58">
        <v>44.77</v>
      </c>
      <c r="N912" s="59">
        <v>1954.21</v>
      </c>
      <c r="AI912" s="40"/>
      <c r="AJ912" s="49"/>
      <c r="AK912" s="49"/>
      <c r="AN912" s="3" t="s">
        <v>68</v>
      </c>
      <c r="AQ912" s="49"/>
      <c r="AS912" s="49"/>
    </row>
    <row r="913" spans="1:45" s="4" customFormat="1" ht="15" x14ac:dyDescent="0.25">
      <c r="A913" s="52"/>
      <c r="B913" s="51" t="s">
        <v>69</v>
      </c>
      <c r="C913" s="543" t="s">
        <v>70</v>
      </c>
      <c r="D913" s="543"/>
      <c r="E913" s="543"/>
      <c r="F913" s="54"/>
      <c r="G913" s="55"/>
      <c r="H913" s="55"/>
      <c r="I913" s="55"/>
      <c r="J913" s="56">
        <v>623.76</v>
      </c>
      <c r="K913" s="55"/>
      <c r="L913" s="56">
        <v>74.849999999999994</v>
      </c>
      <c r="M913" s="58">
        <v>8.16</v>
      </c>
      <c r="N913" s="60">
        <v>610.78</v>
      </c>
      <c r="AI913" s="40"/>
      <c r="AJ913" s="49"/>
      <c r="AK913" s="49"/>
      <c r="AN913" s="3" t="s">
        <v>70</v>
      </c>
      <c r="AQ913" s="49"/>
      <c r="AS913" s="49"/>
    </row>
    <row r="914" spans="1:45" s="4" customFormat="1" ht="15" x14ac:dyDescent="0.25">
      <c r="A914" s="63"/>
      <c r="B914" s="51"/>
      <c r="C914" s="543" t="s">
        <v>71</v>
      </c>
      <c r="D914" s="543"/>
      <c r="E914" s="543"/>
      <c r="F914" s="54" t="s">
        <v>72</v>
      </c>
      <c r="G914" s="64">
        <v>47.6</v>
      </c>
      <c r="H914" s="65">
        <v>1.3225</v>
      </c>
      <c r="I914" s="77">
        <v>7.5541200000000002</v>
      </c>
      <c r="J914" s="66"/>
      <c r="K914" s="55"/>
      <c r="L914" s="66"/>
      <c r="M914" s="55"/>
      <c r="N914" s="62"/>
      <c r="AI914" s="40"/>
      <c r="AJ914" s="49"/>
      <c r="AK914" s="49"/>
      <c r="AO914" s="3" t="s">
        <v>71</v>
      </c>
      <c r="AQ914" s="49"/>
      <c r="AS914" s="49"/>
    </row>
    <row r="915" spans="1:45" s="4" customFormat="1" ht="15" x14ac:dyDescent="0.25">
      <c r="A915" s="63"/>
      <c r="B915" s="51"/>
      <c r="C915" s="543" t="s">
        <v>73</v>
      </c>
      <c r="D915" s="543"/>
      <c r="E915" s="543"/>
      <c r="F915" s="54" t="s">
        <v>72</v>
      </c>
      <c r="G915" s="58">
        <v>19.239999999999998</v>
      </c>
      <c r="H915" s="65">
        <v>1.4375</v>
      </c>
      <c r="I915" s="65">
        <v>3.3189000000000002</v>
      </c>
      <c r="J915" s="66"/>
      <c r="K915" s="55"/>
      <c r="L915" s="66"/>
      <c r="M915" s="55"/>
      <c r="N915" s="62"/>
      <c r="AI915" s="40"/>
      <c r="AJ915" s="49"/>
      <c r="AK915" s="49"/>
      <c r="AO915" s="3" t="s">
        <v>73</v>
      </c>
      <c r="AQ915" s="49"/>
      <c r="AS915" s="49"/>
    </row>
    <row r="916" spans="1:45" s="4" customFormat="1" ht="15" x14ac:dyDescent="0.25">
      <c r="A916" s="67"/>
      <c r="B916" s="51"/>
      <c r="C916" s="547" t="s">
        <v>74</v>
      </c>
      <c r="D916" s="547"/>
      <c r="E916" s="547"/>
      <c r="F916" s="68"/>
      <c r="G916" s="69"/>
      <c r="H916" s="69"/>
      <c r="I916" s="69"/>
      <c r="J916" s="79">
        <v>2838.49</v>
      </c>
      <c r="K916" s="69"/>
      <c r="L916" s="70">
        <v>451.15</v>
      </c>
      <c r="M916" s="69"/>
      <c r="N916" s="71">
        <v>7674.61</v>
      </c>
      <c r="AI916" s="40"/>
      <c r="AJ916" s="49"/>
      <c r="AK916" s="49"/>
      <c r="AP916" s="3" t="s">
        <v>74</v>
      </c>
      <c r="AQ916" s="49"/>
      <c r="AS916" s="49"/>
    </row>
    <row r="917" spans="1:45" s="4" customFormat="1" ht="15" x14ac:dyDescent="0.25">
      <c r="A917" s="63"/>
      <c r="B917" s="51"/>
      <c r="C917" s="543" t="s">
        <v>75</v>
      </c>
      <c r="D917" s="543"/>
      <c r="E917" s="543"/>
      <c r="F917" s="54"/>
      <c r="G917" s="55"/>
      <c r="H917" s="55"/>
      <c r="I917" s="55"/>
      <c r="J917" s="66"/>
      <c r="K917" s="55"/>
      <c r="L917" s="56">
        <v>109.67</v>
      </c>
      <c r="M917" s="55"/>
      <c r="N917" s="59">
        <v>4909.93</v>
      </c>
      <c r="AI917" s="40"/>
      <c r="AJ917" s="49"/>
      <c r="AK917" s="49"/>
      <c r="AO917" s="3" t="s">
        <v>75</v>
      </c>
      <c r="AQ917" s="49"/>
      <c r="AS917" s="49"/>
    </row>
    <row r="918" spans="1:45" s="4" customFormat="1" ht="45.75" x14ac:dyDescent="0.25">
      <c r="A918" s="63"/>
      <c r="B918" s="51" t="s">
        <v>2821</v>
      </c>
      <c r="C918" s="543" t="s">
        <v>2822</v>
      </c>
      <c r="D918" s="543"/>
      <c r="E918" s="543"/>
      <c r="F918" s="54" t="s">
        <v>78</v>
      </c>
      <c r="G918" s="61">
        <v>116</v>
      </c>
      <c r="H918" s="55"/>
      <c r="I918" s="61">
        <v>116</v>
      </c>
      <c r="J918" s="66"/>
      <c r="K918" s="55"/>
      <c r="L918" s="56">
        <v>127.22</v>
      </c>
      <c r="M918" s="55"/>
      <c r="N918" s="59">
        <v>5695.52</v>
      </c>
      <c r="AI918" s="40"/>
      <c r="AJ918" s="49"/>
      <c r="AK918" s="49"/>
      <c r="AO918" s="3" t="s">
        <v>2822</v>
      </c>
      <c r="AQ918" s="49"/>
      <c r="AS918" s="49"/>
    </row>
    <row r="919" spans="1:45" s="4" customFormat="1" ht="45.75" x14ac:dyDescent="0.25">
      <c r="A919" s="63"/>
      <c r="B919" s="51" t="s">
        <v>2823</v>
      </c>
      <c r="C919" s="543" t="s">
        <v>2824</v>
      </c>
      <c r="D919" s="543"/>
      <c r="E919" s="543"/>
      <c r="F919" s="54" t="s">
        <v>78</v>
      </c>
      <c r="G919" s="61">
        <v>80</v>
      </c>
      <c r="H919" s="58">
        <v>0.85</v>
      </c>
      <c r="I919" s="61">
        <v>68</v>
      </c>
      <c r="J919" s="66"/>
      <c r="K919" s="55"/>
      <c r="L919" s="56">
        <v>74.58</v>
      </c>
      <c r="M919" s="55"/>
      <c r="N919" s="59">
        <v>3338.75</v>
      </c>
      <c r="AI919" s="40"/>
      <c r="AJ919" s="49"/>
      <c r="AK919" s="49"/>
      <c r="AO919" s="3" t="s">
        <v>2824</v>
      </c>
      <c r="AQ919" s="49"/>
      <c r="AS919" s="49"/>
    </row>
    <row r="920" spans="1:45" s="4" customFormat="1" ht="15" x14ac:dyDescent="0.25">
      <c r="A920" s="72"/>
      <c r="B920" s="73"/>
      <c r="C920" s="542" t="s">
        <v>81</v>
      </c>
      <c r="D920" s="542"/>
      <c r="E920" s="542"/>
      <c r="F920" s="43"/>
      <c r="G920" s="44"/>
      <c r="H920" s="44"/>
      <c r="I920" s="44"/>
      <c r="J920" s="47"/>
      <c r="K920" s="44"/>
      <c r="L920" s="74">
        <v>652.95000000000005</v>
      </c>
      <c r="M920" s="69"/>
      <c r="N920" s="75">
        <v>16708.88</v>
      </c>
      <c r="AI920" s="40"/>
      <c r="AJ920" s="49"/>
      <c r="AK920" s="49"/>
      <c r="AQ920" s="49" t="s">
        <v>81</v>
      </c>
      <c r="AS920" s="49"/>
    </row>
    <row r="921" spans="1:45" s="4" customFormat="1" ht="45" x14ac:dyDescent="0.25">
      <c r="A921" s="41" t="s">
        <v>1239</v>
      </c>
      <c r="B921" s="42" t="s">
        <v>4133</v>
      </c>
      <c r="C921" s="542" t="s">
        <v>4134</v>
      </c>
      <c r="D921" s="542"/>
      <c r="E921" s="542"/>
      <c r="F921" s="43" t="s">
        <v>115</v>
      </c>
      <c r="G921" s="44">
        <v>1</v>
      </c>
      <c r="H921" s="45">
        <v>1</v>
      </c>
      <c r="I921" s="45">
        <v>1</v>
      </c>
      <c r="J921" s="80">
        <v>3771.75</v>
      </c>
      <c r="K921" s="93">
        <v>1.04236</v>
      </c>
      <c r="L921" s="80">
        <v>3931.52</v>
      </c>
      <c r="M921" s="46">
        <v>8.16</v>
      </c>
      <c r="N921" s="75">
        <v>32081.200000000001</v>
      </c>
      <c r="AI921" s="40"/>
      <c r="AJ921" s="49"/>
      <c r="AK921" s="49" t="s">
        <v>4134</v>
      </c>
      <c r="AQ921" s="49"/>
      <c r="AS921" s="49"/>
    </row>
    <row r="922" spans="1:45" s="4" customFormat="1" ht="15" x14ac:dyDescent="0.25">
      <c r="A922" s="67"/>
      <c r="B922" s="53"/>
      <c r="C922" s="543" t="s">
        <v>4135</v>
      </c>
      <c r="D922" s="543"/>
      <c r="E922" s="543"/>
      <c r="F922" s="543"/>
      <c r="G922" s="543"/>
      <c r="H922" s="543"/>
      <c r="I922" s="543"/>
      <c r="J922" s="543"/>
      <c r="K922" s="543"/>
      <c r="L922" s="543"/>
      <c r="M922" s="543"/>
      <c r="N922" s="544"/>
      <c r="AI922" s="40"/>
      <c r="AJ922" s="49"/>
      <c r="AK922" s="49"/>
      <c r="AQ922" s="49"/>
      <c r="AR922" s="3" t="s">
        <v>4135</v>
      </c>
      <c r="AS922" s="49"/>
    </row>
    <row r="923" spans="1:45" s="4" customFormat="1" ht="15" x14ac:dyDescent="0.25">
      <c r="A923" s="50"/>
      <c r="B923" s="51"/>
      <c r="C923" s="545" t="s">
        <v>145</v>
      </c>
      <c r="D923" s="545"/>
      <c r="E923" s="545"/>
      <c r="F923" s="545"/>
      <c r="G923" s="545"/>
      <c r="H923" s="545"/>
      <c r="I923" s="545"/>
      <c r="J923" s="545"/>
      <c r="K923" s="545"/>
      <c r="L923" s="545"/>
      <c r="M923" s="545"/>
      <c r="N923" s="546"/>
      <c r="AI923" s="40"/>
      <c r="AJ923" s="49"/>
      <c r="AK923" s="49"/>
      <c r="AM923" s="3" t="s">
        <v>145</v>
      </c>
      <c r="AQ923" s="49"/>
      <c r="AS923" s="49"/>
    </row>
    <row r="924" spans="1:45" s="4" customFormat="1" ht="15" x14ac:dyDescent="0.25">
      <c r="A924" s="50"/>
      <c r="B924" s="51"/>
      <c r="C924" s="545" t="s">
        <v>127</v>
      </c>
      <c r="D924" s="545"/>
      <c r="E924" s="545"/>
      <c r="F924" s="545"/>
      <c r="G924" s="545"/>
      <c r="H924" s="545"/>
      <c r="I924" s="545"/>
      <c r="J924" s="545"/>
      <c r="K924" s="545"/>
      <c r="L924" s="545"/>
      <c r="M924" s="545"/>
      <c r="N924" s="546"/>
      <c r="AI924" s="40"/>
      <c r="AJ924" s="49"/>
      <c r="AK924" s="49"/>
      <c r="AM924" s="3" t="s">
        <v>127</v>
      </c>
      <c r="AQ924" s="49"/>
      <c r="AS924" s="49"/>
    </row>
    <row r="925" spans="1:45" s="4" customFormat="1" ht="15" x14ac:dyDescent="0.25">
      <c r="A925" s="72"/>
      <c r="B925" s="73"/>
      <c r="C925" s="542" t="s">
        <v>81</v>
      </c>
      <c r="D925" s="542"/>
      <c r="E925" s="542"/>
      <c r="F925" s="43"/>
      <c r="G925" s="44"/>
      <c r="H925" s="44"/>
      <c r="I925" s="44"/>
      <c r="J925" s="47"/>
      <c r="K925" s="44"/>
      <c r="L925" s="80">
        <v>3931.52</v>
      </c>
      <c r="M925" s="69"/>
      <c r="N925" s="75">
        <v>32081.200000000001</v>
      </c>
      <c r="AI925" s="40"/>
      <c r="AJ925" s="49"/>
      <c r="AK925" s="49"/>
      <c r="AQ925" s="49" t="s">
        <v>81</v>
      </c>
      <c r="AS925" s="49"/>
    </row>
    <row r="926" spans="1:45" s="4" customFormat="1" ht="45" x14ac:dyDescent="0.25">
      <c r="A926" s="41" t="s">
        <v>1240</v>
      </c>
      <c r="B926" s="42" t="s">
        <v>4136</v>
      </c>
      <c r="C926" s="542" t="s">
        <v>4137</v>
      </c>
      <c r="D926" s="542"/>
      <c r="E926" s="542"/>
      <c r="F926" s="43" t="s">
        <v>115</v>
      </c>
      <c r="G926" s="44">
        <v>1</v>
      </c>
      <c r="H926" s="45">
        <v>1</v>
      </c>
      <c r="I926" s="45">
        <v>1</v>
      </c>
      <c r="J926" s="80">
        <v>3771.75</v>
      </c>
      <c r="K926" s="93">
        <v>1.04236</v>
      </c>
      <c r="L926" s="80">
        <v>3931.52</v>
      </c>
      <c r="M926" s="46">
        <v>8.16</v>
      </c>
      <c r="N926" s="75">
        <v>32081.200000000001</v>
      </c>
      <c r="AI926" s="40"/>
      <c r="AJ926" s="49"/>
      <c r="AK926" s="49" t="s">
        <v>4137</v>
      </c>
      <c r="AQ926" s="49"/>
      <c r="AS926" s="49"/>
    </row>
    <row r="927" spans="1:45" s="4" customFormat="1" ht="15" x14ac:dyDescent="0.25">
      <c r="A927" s="67"/>
      <c r="B927" s="53"/>
      <c r="C927" s="543" t="s">
        <v>4135</v>
      </c>
      <c r="D927" s="543"/>
      <c r="E927" s="543"/>
      <c r="F927" s="543"/>
      <c r="G927" s="543"/>
      <c r="H927" s="543"/>
      <c r="I927" s="543"/>
      <c r="J927" s="543"/>
      <c r="K927" s="543"/>
      <c r="L927" s="543"/>
      <c r="M927" s="543"/>
      <c r="N927" s="544"/>
      <c r="AI927" s="40"/>
      <c r="AJ927" s="49"/>
      <c r="AK927" s="49"/>
      <c r="AQ927" s="49"/>
      <c r="AR927" s="3" t="s">
        <v>4135</v>
      </c>
      <c r="AS927" s="49"/>
    </row>
    <row r="928" spans="1:45" s="4" customFormat="1" ht="15" x14ac:dyDescent="0.25">
      <c r="A928" s="50"/>
      <c r="B928" s="51"/>
      <c r="C928" s="545" t="s">
        <v>145</v>
      </c>
      <c r="D928" s="545"/>
      <c r="E928" s="545"/>
      <c r="F928" s="545"/>
      <c r="G928" s="545"/>
      <c r="H928" s="545"/>
      <c r="I928" s="545"/>
      <c r="J928" s="545"/>
      <c r="K928" s="545"/>
      <c r="L928" s="545"/>
      <c r="M928" s="545"/>
      <c r="N928" s="546"/>
      <c r="AI928" s="40"/>
      <c r="AJ928" s="49"/>
      <c r="AK928" s="49"/>
      <c r="AM928" s="3" t="s">
        <v>145</v>
      </c>
      <c r="AQ928" s="49"/>
      <c r="AS928" s="49"/>
    </row>
    <row r="929" spans="1:45" s="4" customFormat="1" ht="15" x14ac:dyDescent="0.25">
      <c r="A929" s="50"/>
      <c r="B929" s="51"/>
      <c r="C929" s="545" t="s">
        <v>127</v>
      </c>
      <c r="D929" s="545"/>
      <c r="E929" s="545"/>
      <c r="F929" s="545"/>
      <c r="G929" s="545"/>
      <c r="H929" s="545"/>
      <c r="I929" s="545"/>
      <c r="J929" s="545"/>
      <c r="K929" s="545"/>
      <c r="L929" s="545"/>
      <c r="M929" s="545"/>
      <c r="N929" s="546"/>
      <c r="AI929" s="40"/>
      <c r="AJ929" s="49"/>
      <c r="AK929" s="49"/>
      <c r="AM929" s="3" t="s">
        <v>127</v>
      </c>
      <c r="AQ929" s="49"/>
      <c r="AS929" s="49"/>
    </row>
    <row r="930" spans="1:45" s="4" customFormat="1" ht="15" x14ac:dyDescent="0.25">
      <c r="A930" s="72"/>
      <c r="B930" s="73"/>
      <c r="C930" s="542" t="s">
        <v>81</v>
      </c>
      <c r="D930" s="542"/>
      <c r="E930" s="542"/>
      <c r="F930" s="43"/>
      <c r="G930" s="44"/>
      <c r="H930" s="44"/>
      <c r="I930" s="44"/>
      <c r="J930" s="47"/>
      <c r="K930" s="44"/>
      <c r="L930" s="80">
        <v>3931.52</v>
      </c>
      <c r="M930" s="69"/>
      <c r="N930" s="75">
        <v>32081.200000000001</v>
      </c>
      <c r="AI930" s="40"/>
      <c r="AJ930" s="49"/>
      <c r="AK930" s="49"/>
      <c r="AQ930" s="49" t="s">
        <v>81</v>
      </c>
      <c r="AS930" s="49"/>
    </row>
    <row r="931" spans="1:45" s="4" customFormat="1" ht="45" x14ac:dyDescent="0.25">
      <c r="A931" s="41" t="s">
        <v>1243</v>
      </c>
      <c r="B931" s="42" t="s">
        <v>4138</v>
      </c>
      <c r="C931" s="542" t="s">
        <v>4139</v>
      </c>
      <c r="D931" s="542"/>
      <c r="E931" s="542"/>
      <c r="F931" s="43" t="s">
        <v>115</v>
      </c>
      <c r="G931" s="44">
        <v>1</v>
      </c>
      <c r="H931" s="45">
        <v>1</v>
      </c>
      <c r="I931" s="45">
        <v>1</v>
      </c>
      <c r="J931" s="80">
        <v>3771.75</v>
      </c>
      <c r="K931" s="93">
        <v>1.04236</v>
      </c>
      <c r="L931" s="80">
        <v>3931.52</v>
      </c>
      <c r="M931" s="46">
        <v>8.16</v>
      </c>
      <c r="N931" s="75">
        <v>32081.200000000001</v>
      </c>
      <c r="AI931" s="40"/>
      <c r="AJ931" s="49"/>
      <c r="AK931" s="49" t="s">
        <v>4139</v>
      </c>
      <c r="AQ931" s="49"/>
      <c r="AS931" s="49"/>
    </row>
    <row r="932" spans="1:45" s="4" customFormat="1" ht="15" x14ac:dyDescent="0.25">
      <c r="A932" s="67"/>
      <c r="B932" s="53"/>
      <c r="C932" s="543" t="s">
        <v>4135</v>
      </c>
      <c r="D932" s="543"/>
      <c r="E932" s="543"/>
      <c r="F932" s="543"/>
      <c r="G932" s="543"/>
      <c r="H932" s="543"/>
      <c r="I932" s="543"/>
      <c r="J932" s="543"/>
      <c r="K932" s="543"/>
      <c r="L932" s="543"/>
      <c r="M932" s="543"/>
      <c r="N932" s="544"/>
      <c r="AI932" s="40"/>
      <c r="AJ932" s="49"/>
      <c r="AK932" s="49"/>
      <c r="AQ932" s="49"/>
      <c r="AR932" s="3" t="s">
        <v>4135</v>
      </c>
      <c r="AS932" s="49"/>
    </row>
    <row r="933" spans="1:45" s="4" customFormat="1" ht="15" x14ac:dyDescent="0.25">
      <c r="A933" s="50"/>
      <c r="B933" s="51"/>
      <c r="C933" s="545" t="s">
        <v>145</v>
      </c>
      <c r="D933" s="545"/>
      <c r="E933" s="545"/>
      <c r="F933" s="545"/>
      <c r="G933" s="545"/>
      <c r="H933" s="545"/>
      <c r="I933" s="545"/>
      <c r="J933" s="545"/>
      <c r="K933" s="545"/>
      <c r="L933" s="545"/>
      <c r="M933" s="545"/>
      <c r="N933" s="546"/>
      <c r="AI933" s="40"/>
      <c r="AJ933" s="49"/>
      <c r="AK933" s="49"/>
      <c r="AM933" s="3" t="s">
        <v>145</v>
      </c>
      <c r="AQ933" s="49"/>
      <c r="AS933" s="49"/>
    </row>
    <row r="934" spans="1:45" s="4" customFormat="1" ht="15" x14ac:dyDescent="0.25">
      <c r="A934" s="50"/>
      <c r="B934" s="51"/>
      <c r="C934" s="545" t="s">
        <v>127</v>
      </c>
      <c r="D934" s="545"/>
      <c r="E934" s="545"/>
      <c r="F934" s="545"/>
      <c r="G934" s="545"/>
      <c r="H934" s="545"/>
      <c r="I934" s="545"/>
      <c r="J934" s="545"/>
      <c r="K934" s="545"/>
      <c r="L934" s="545"/>
      <c r="M934" s="545"/>
      <c r="N934" s="546"/>
      <c r="AI934" s="40"/>
      <c r="AJ934" s="49"/>
      <c r="AK934" s="49"/>
      <c r="AM934" s="3" t="s">
        <v>127</v>
      </c>
      <c r="AQ934" s="49"/>
      <c r="AS934" s="49"/>
    </row>
    <row r="935" spans="1:45" s="4" customFormat="1" ht="15" x14ac:dyDescent="0.25">
      <c r="A935" s="72"/>
      <c r="B935" s="73"/>
      <c r="C935" s="542" t="s">
        <v>81</v>
      </c>
      <c r="D935" s="542"/>
      <c r="E935" s="542"/>
      <c r="F935" s="43"/>
      <c r="G935" s="44"/>
      <c r="H935" s="44"/>
      <c r="I935" s="44"/>
      <c r="J935" s="47"/>
      <c r="K935" s="44"/>
      <c r="L935" s="80">
        <v>3931.52</v>
      </c>
      <c r="M935" s="69"/>
      <c r="N935" s="75">
        <v>32081.200000000001</v>
      </c>
      <c r="AI935" s="40"/>
      <c r="AJ935" s="49"/>
      <c r="AK935" s="49"/>
      <c r="AQ935" s="49" t="s">
        <v>81</v>
      </c>
      <c r="AS935" s="49"/>
    </row>
    <row r="936" spans="1:45" s="4" customFormat="1" ht="45" x14ac:dyDescent="0.25">
      <c r="A936" s="41" t="s">
        <v>1247</v>
      </c>
      <c r="B936" s="42" t="s">
        <v>4140</v>
      </c>
      <c r="C936" s="542" t="s">
        <v>4141</v>
      </c>
      <c r="D936" s="542"/>
      <c r="E936" s="542"/>
      <c r="F936" s="43" t="s">
        <v>115</v>
      </c>
      <c r="G936" s="44">
        <v>1</v>
      </c>
      <c r="H936" s="45">
        <v>1</v>
      </c>
      <c r="I936" s="45">
        <v>1</v>
      </c>
      <c r="J936" s="80">
        <v>3771.75</v>
      </c>
      <c r="K936" s="93">
        <v>1.04236</v>
      </c>
      <c r="L936" s="80">
        <v>3931.52</v>
      </c>
      <c r="M936" s="46">
        <v>8.16</v>
      </c>
      <c r="N936" s="75">
        <v>32081.200000000001</v>
      </c>
      <c r="AI936" s="40"/>
      <c r="AJ936" s="49"/>
      <c r="AK936" s="49" t="s">
        <v>4141</v>
      </c>
      <c r="AQ936" s="49"/>
      <c r="AS936" s="49"/>
    </row>
    <row r="937" spans="1:45" s="4" customFormat="1" ht="15" x14ac:dyDescent="0.25">
      <c r="A937" s="67"/>
      <c r="B937" s="53"/>
      <c r="C937" s="543" t="s">
        <v>4135</v>
      </c>
      <c r="D937" s="543"/>
      <c r="E937" s="543"/>
      <c r="F937" s="543"/>
      <c r="G937" s="543"/>
      <c r="H937" s="543"/>
      <c r="I937" s="543"/>
      <c r="J937" s="543"/>
      <c r="K937" s="543"/>
      <c r="L937" s="543"/>
      <c r="M937" s="543"/>
      <c r="N937" s="544"/>
      <c r="AI937" s="40"/>
      <c r="AJ937" s="49"/>
      <c r="AK937" s="49"/>
      <c r="AQ937" s="49"/>
      <c r="AR937" s="3" t="s">
        <v>4135</v>
      </c>
      <c r="AS937" s="49"/>
    </row>
    <row r="938" spans="1:45" s="4" customFormat="1" ht="15" x14ac:dyDescent="0.25">
      <c r="A938" s="50"/>
      <c r="B938" s="51"/>
      <c r="C938" s="545" t="s">
        <v>145</v>
      </c>
      <c r="D938" s="545"/>
      <c r="E938" s="545"/>
      <c r="F938" s="545"/>
      <c r="G938" s="545"/>
      <c r="H938" s="545"/>
      <c r="I938" s="545"/>
      <c r="J938" s="545"/>
      <c r="K938" s="545"/>
      <c r="L938" s="545"/>
      <c r="M938" s="545"/>
      <c r="N938" s="546"/>
      <c r="AI938" s="40"/>
      <c r="AJ938" s="49"/>
      <c r="AK938" s="49"/>
      <c r="AM938" s="3" t="s">
        <v>145</v>
      </c>
      <c r="AQ938" s="49"/>
      <c r="AS938" s="49"/>
    </row>
    <row r="939" spans="1:45" s="4" customFormat="1" ht="15" x14ac:dyDescent="0.25">
      <c r="A939" s="50"/>
      <c r="B939" s="51"/>
      <c r="C939" s="545" t="s">
        <v>127</v>
      </c>
      <c r="D939" s="545"/>
      <c r="E939" s="545"/>
      <c r="F939" s="545"/>
      <c r="G939" s="545"/>
      <c r="H939" s="545"/>
      <c r="I939" s="545"/>
      <c r="J939" s="545"/>
      <c r="K939" s="545"/>
      <c r="L939" s="545"/>
      <c r="M939" s="545"/>
      <c r="N939" s="546"/>
      <c r="AI939" s="40"/>
      <c r="AJ939" s="49"/>
      <c r="AK939" s="49"/>
      <c r="AM939" s="3" t="s">
        <v>127</v>
      </c>
      <c r="AQ939" s="49"/>
      <c r="AS939" s="49"/>
    </row>
    <row r="940" spans="1:45" s="4" customFormat="1" ht="15" x14ac:dyDescent="0.25">
      <c r="A940" s="72"/>
      <c r="B940" s="73"/>
      <c r="C940" s="542" t="s">
        <v>81</v>
      </c>
      <c r="D940" s="542"/>
      <c r="E940" s="542"/>
      <c r="F940" s="43"/>
      <c r="G940" s="44"/>
      <c r="H940" s="44"/>
      <c r="I940" s="44"/>
      <c r="J940" s="47"/>
      <c r="K940" s="44"/>
      <c r="L940" s="80">
        <v>3931.52</v>
      </c>
      <c r="M940" s="69"/>
      <c r="N940" s="75">
        <v>32081.200000000001</v>
      </c>
      <c r="AI940" s="40"/>
      <c r="AJ940" s="49"/>
      <c r="AK940" s="49"/>
      <c r="AQ940" s="49" t="s">
        <v>81</v>
      </c>
      <c r="AS940" s="49"/>
    </row>
    <row r="941" spans="1:45" s="4" customFormat="1" ht="45" x14ac:dyDescent="0.25">
      <c r="A941" s="41" t="s">
        <v>1254</v>
      </c>
      <c r="B941" s="42" t="s">
        <v>4142</v>
      </c>
      <c r="C941" s="542" t="s">
        <v>4143</v>
      </c>
      <c r="D941" s="542"/>
      <c r="E941" s="542"/>
      <c r="F941" s="43" t="s">
        <v>115</v>
      </c>
      <c r="G941" s="44">
        <v>1</v>
      </c>
      <c r="H941" s="45">
        <v>1</v>
      </c>
      <c r="I941" s="45">
        <v>1</v>
      </c>
      <c r="J941" s="80">
        <v>3693.93</v>
      </c>
      <c r="K941" s="93">
        <v>1.04236</v>
      </c>
      <c r="L941" s="80">
        <v>3850.4</v>
      </c>
      <c r="M941" s="46">
        <v>8.16</v>
      </c>
      <c r="N941" s="75">
        <v>31419.26</v>
      </c>
      <c r="AI941" s="40"/>
      <c r="AJ941" s="49"/>
      <c r="AK941" s="49" t="s">
        <v>4143</v>
      </c>
      <c r="AQ941" s="49"/>
      <c r="AS941" s="49"/>
    </row>
    <row r="942" spans="1:45" s="4" customFormat="1" ht="15" x14ac:dyDescent="0.25">
      <c r="A942" s="67"/>
      <c r="B942" s="53"/>
      <c r="C942" s="543" t="s">
        <v>4144</v>
      </c>
      <c r="D942" s="543"/>
      <c r="E942" s="543"/>
      <c r="F942" s="543"/>
      <c r="G942" s="543"/>
      <c r="H942" s="543"/>
      <c r="I942" s="543"/>
      <c r="J942" s="543"/>
      <c r="K942" s="543"/>
      <c r="L942" s="543"/>
      <c r="M942" s="543"/>
      <c r="N942" s="544"/>
      <c r="AI942" s="40"/>
      <c r="AJ942" s="49"/>
      <c r="AK942" s="49"/>
      <c r="AQ942" s="49"/>
      <c r="AR942" s="3" t="s">
        <v>4144</v>
      </c>
      <c r="AS942" s="49"/>
    </row>
    <row r="943" spans="1:45" s="4" customFormat="1" ht="15" x14ac:dyDescent="0.25">
      <c r="A943" s="50"/>
      <c r="B943" s="51"/>
      <c r="C943" s="545" t="s">
        <v>145</v>
      </c>
      <c r="D943" s="545"/>
      <c r="E943" s="545"/>
      <c r="F943" s="545"/>
      <c r="G943" s="545"/>
      <c r="H943" s="545"/>
      <c r="I943" s="545"/>
      <c r="J943" s="545"/>
      <c r="K943" s="545"/>
      <c r="L943" s="545"/>
      <c r="M943" s="545"/>
      <c r="N943" s="546"/>
      <c r="AI943" s="40"/>
      <c r="AJ943" s="49"/>
      <c r="AK943" s="49"/>
      <c r="AM943" s="3" t="s">
        <v>145</v>
      </c>
      <c r="AQ943" s="49"/>
      <c r="AS943" s="49"/>
    </row>
    <row r="944" spans="1:45" s="4" customFormat="1" ht="15" x14ac:dyDescent="0.25">
      <c r="A944" s="50"/>
      <c r="B944" s="51"/>
      <c r="C944" s="545" t="s">
        <v>127</v>
      </c>
      <c r="D944" s="545"/>
      <c r="E944" s="545"/>
      <c r="F944" s="545"/>
      <c r="G944" s="545"/>
      <c r="H944" s="545"/>
      <c r="I944" s="545"/>
      <c r="J944" s="545"/>
      <c r="K944" s="545"/>
      <c r="L944" s="545"/>
      <c r="M944" s="545"/>
      <c r="N944" s="546"/>
      <c r="AI944" s="40"/>
      <c r="AJ944" s="49"/>
      <c r="AK944" s="49"/>
      <c r="AM944" s="3" t="s">
        <v>127</v>
      </c>
      <c r="AQ944" s="49"/>
      <c r="AS944" s="49"/>
    </row>
    <row r="945" spans="1:45" s="4" customFormat="1" ht="15" x14ac:dyDescent="0.25">
      <c r="A945" s="72"/>
      <c r="B945" s="73"/>
      <c r="C945" s="542" t="s">
        <v>81</v>
      </c>
      <c r="D945" s="542"/>
      <c r="E945" s="542"/>
      <c r="F945" s="43"/>
      <c r="G945" s="44"/>
      <c r="H945" s="44"/>
      <c r="I945" s="44"/>
      <c r="J945" s="47"/>
      <c r="K945" s="44"/>
      <c r="L945" s="80">
        <v>3850.4</v>
      </c>
      <c r="M945" s="69"/>
      <c r="N945" s="75">
        <v>31419.26</v>
      </c>
      <c r="AI945" s="40"/>
      <c r="AJ945" s="49"/>
      <c r="AK945" s="49"/>
      <c r="AQ945" s="49" t="s">
        <v>81</v>
      </c>
      <c r="AS945" s="49"/>
    </row>
    <row r="946" spans="1:45" s="4" customFormat="1" ht="45" x14ac:dyDescent="0.25">
      <c r="A946" s="41" t="s">
        <v>1257</v>
      </c>
      <c r="B946" s="42" t="s">
        <v>4145</v>
      </c>
      <c r="C946" s="542" t="s">
        <v>4146</v>
      </c>
      <c r="D946" s="542"/>
      <c r="E946" s="542"/>
      <c r="F946" s="43" t="s">
        <v>115</v>
      </c>
      <c r="G946" s="44">
        <v>1</v>
      </c>
      <c r="H946" s="45">
        <v>1</v>
      </c>
      <c r="I946" s="45">
        <v>1</v>
      </c>
      <c r="J946" s="80">
        <v>3693.93</v>
      </c>
      <c r="K946" s="93">
        <v>1.04236</v>
      </c>
      <c r="L946" s="80">
        <v>3850.4</v>
      </c>
      <c r="M946" s="46">
        <v>8.16</v>
      </c>
      <c r="N946" s="75">
        <v>31419.26</v>
      </c>
      <c r="AI946" s="40"/>
      <c r="AJ946" s="49"/>
      <c r="AK946" s="49" t="s">
        <v>4146</v>
      </c>
      <c r="AQ946" s="49"/>
      <c r="AS946" s="49"/>
    </row>
    <row r="947" spans="1:45" s="4" customFormat="1" ht="15" x14ac:dyDescent="0.25">
      <c r="A947" s="67"/>
      <c r="B947" s="53"/>
      <c r="C947" s="543" t="s">
        <v>4144</v>
      </c>
      <c r="D947" s="543"/>
      <c r="E947" s="543"/>
      <c r="F947" s="543"/>
      <c r="G947" s="543"/>
      <c r="H947" s="543"/>
      <c r="I947" s="543"/>
      <c r="J947" s="543"/>
      <c r="K947" s="543"/>
      <c r="L947" s="543"/>
      <c r="M947" s="543"/>
      <c r="N947" s="544"/>
      <c r="AI947" s="40"/>
      <c r="AJ947" s="49"/>
      <c r="AK947" s="49"/>
      <c r="AQ947" s="49"/>
      <c r="AR947" s="3" t="s">
        <v>4144</v>
      </c>
      <c r="AS947" s="49"/>
    </row>
    <row r="948" spans="1:45" s="4" customFormat="1" ht="15" x14ac:dyDescent="0.25">
      <c r="A948" s="50"/>
      <c r="B948" s="51"/>
      <c r="C948" s="545" t="s">
        <v>145</v>
      </c>
      <c r="D948" s="545"/>
      <c r="E948" s="545"/>
      <c r="F948" s="545"/>
      <c r="G948" s="545"/>
      <c r="H948" s="545"/>
      <c r="I948" s="545"/>
      <c r="J948" s="545"/>
      <c r="K948" s="545"/>
      <c r="L948" s="545"/>
      <c r="M948" s="545"/>
      <c r="N948" s="546"/>
      <c r="AI948" s="40"/>
      <c r="AJ948" s="49"/>
      <c r="AK948" s="49"/>
      <c r="AM948" s="3" t="s">
        <v>145</v>
      </c>
      <c r="AQ948" s="49"/>
      <c r="AS948" s="49"/>
    </row>
    <row r="949" spans="1:45" s="4" customFormat="1" ht="15" x14ac:dyDescent="0.25">
      <c r="A949" s="50"/>
      <c r="B949" s="51"/>
      <c r="C949" s="545" t="s">
        <v>127</v>
      </c>
      <c r="D949" s="545"/>
      <c r="E949" s="545"/>
      <c r="F949" s="545"/>
      <c r="G949" s="545"/>
      <c r="H949" s="545"/>
      <c r="I949" s="545"/>
      <c r="J949" s="545"/>
      <c r="K949" s="545"/>
      <c r="L949" s="545"/>
      <c r="M949" s="545"/>
      <c r="N949" s="546"/>
      <c r="AI949" s="40"/>
      <c r="AJ949" s="49"/>
      <c r="AK949" s="49"/>
      <c r="AM949" s="3" t="s">
        <v>127</v>
      </c>
      <c r="AQ949" s="49"/>
      <c r="AS949" s="49"/>
    </row>
    <row r="950" spans="1:45" s="4" customFormat="1" ht="15" x14ac:dyDescent="0.25">
      <c r="A950" s="72"/>
      <c r="B950" s="73"/>
      <c r="C950" s="542" t="s">
        <v>81</v>
      </c>
      <c r="D950" s="542"/>
      <c r="E950" s="542"/>
      <c r="F950" s="43"/>
      <c r="G950" s="44"/>
      <c r="H950" s="44"/>
      <c r="I950" s="44"/>
      <c r="J950" s="47"/>
      <c r="K950" s="44"/>
      <c r="L950" s="80">
        <v>3850.4</v>
      </c>
      <c r="M950" s="69"/>
      <c r="N950" s="75">
        <v>31419.26</v>
      </c>
      <c r="AI950" s="40"/>
      <c r="AJ950" s="49"/>
      <c r="AK950" s="49"/>
      <c r="AQ950" s="49" t="s">
        <v>81</v>
      </c>
      <c r="AS950" s="49"/>
    </row>
    <row r="951" spans="1:45" s="4" customFormat="1" ht="45" x14ac:dyDescent="0.25">
      <c r="A951" s="41" t="s">
        <v>1260</v>
      </c>
      <c r="B951" s="42" t="s">
        <v>4147</v>
      </c>
      <c r="C951" s="542" t="s">
        <v>4148</v>
      </c>
      <c r="D951" s="542"/>
      <c r="E951" s="542"/>
      <c r="F951" s="43" t="s">
        <v>115</v>
      </c>
      <c r="G951" s="44">
        <v>1</v>
      </c>
      <c r="H951" s="45">
        <v>1</v>
      </c>
      <c r="I951" s="45">
        <v>1</v>
      </c>
      <c r="J951" s="80">
        <v>3693.93</v>
      </c>
      <c r="K951" s="93">
        <v>1.04236</v>
      </c>
      <c r="L951" s="80">
        <v>3850.4</v>
      </c>
      <c r="M951" s="46">
        <v>8.16</v>
      </c>
      <c r="N951" s="75">
        <v>31419.26</v>
      </c>
      <c r="AI951" s="40"/>
      <c r="AJ951" s="49"/>
      <c r="AK951" s="49" t="s">
        <v>4148</v>
      </c>
      <c r="AQ951" s="49"/>
      <c r="AS951" s="49"/>
    </row>
    <row r="952" spans="1:45" s="4" customFormat="1" ht="15" x14ac:dyDescent="0.25">
      <c r="A952" s="67"/>
      <c r="B952" s="53"/>
      <c r="C952" s="543" t="s">
        <v>4144</v>
      </c>
      <c r="D952" s="543"/>
      <c r="E952" s="543"/>
      <c r="F952" s="543"/>
      <c r="G952" s="543"/>
      <c r="H952" s="543"/>
      <c r="I952" s="543"/>
      <c r="J952" s="543"/>
      <c r="K952" s="543"/>
      <c r="L952" s="543"/>
      <c r="M952" s="543"/>
      <c r="N952" s="544"/>
      <c r="AI952" s="40"/>
      <c r="AJ952" s="49"/>
      <c r="AK952" s="49"/>
      <c r="AQ952" s="49"/>
      <c r="AR952" s="3" t="s">
        <v>4144</v>
      </c>
      <c r="AS952" s="49"/>
    </row>
    <row r="953" spans="1:45" s="4" customFormat="1" ht="15" x14ac:dyDescent="0.25">
      <c r="A953" s="50"/>
      <c r="B953" s="51"/>
      <c r="C953" s="545" t="s">
        <v>145</v>
      </c>
      <c r="D953" s="545"/>
      <c r="E953" s="545"/>
      <c r="F953" s="545"/>
      <c r="G953" s="545"/>
      <c r="H953" s="545"/>
      <c r="I953" s="545"/>
      <c r="J953" s="545"/>
      <c r="K953" s="545"/>
      <c r="L953" s="545"/>
      <c r="M953" s="545"/>
      <c r="N953" s="546"/>
      <c r="AI953" s="40"/>
      <c r="AJ953" s="49"/>
      <c r="AK953" s="49"/>
      <c r="AM953" s="3" t="s">
        <v>145</v>
      </c>
      <c r="AQ953" s="49"/>
      <c r="AS953" s="49"/>
    </row>
    <row r="954" spans="1:45" s="4" customFormat="1" ht="15" x14ac:dyDescent="0.25">
      <c r="A954" s="50"/>
      <c r="B954" s="51"/>
      <c r="C954" s="545" t="s">
        <v>127</v>
      </c>
      <c r="D954" s="545"/>
      <c r="E954" s="545"/>
      <c r="F954" s="545"/>
      <c r="G954" s="545"/>
      <c r="H954" s="545"/>
      <c r="I954" s="545"/>
      <c r="J954" s="545"/>
      <c r="K954" s="545"/>
      <c r="L954" s="545"/>
      <c r="M954" s="545"/>
      <c r="N954" s="546"/>
      <c r="AI954" s="40"/>
      <c r="AJ954" s="49"/>
      <c r="AK954" s="49"/>
      <c r="AM954" s="3" t="s">
        <v>127</v>
      </c>
      <c r="AQ954" s="49"/>
      <c r="AS954" s="49"/>
    </row>
    <row r="955" spans="1:45" s="4" customFormat="1" ht="15" x14ac:dyDescent="0.25">
      <c r="A955" s="72"/>
      <c r="B955" s="73"/>
      <c r="C955" s="542" t="s">
        <v>81</v>
      </c>
      <c r="D955" s="542"/>
      <c r="E955" s="542"/>
      <c r="F955" s="43"/>
      <c r="G955" s="44"/>
      <c r="H955" s="44"/>
      <c r="I955" s="44"/>
      <c r="J955" s="47"/>
      <c r="K955" s="44"/>
      <c r="L955" s="80">
        <v>3850.4</v>
      </c>
      <c r="M955" s="69"/>
      <c r="N955" s="75">
        <v>31419.26</v>
      </c>
      <c r="AI955" s="40"/>
      <c r="AJ955" s="49"/>
      <c r="AK955" s="49"/>
      <c r="AQ955" s="49" t="s">
        <v>81</v>
      </c>
      <c r="AS955" s="49"/>
    </row>
    <row r="956" spans="1:45" s="4" customFormat="1" ht="45" x14ac:dyDescent="0.25">
      <c r="A956" s="41" t="s">
        <v>1264</v>
      </c>
      <c r="B956" s="42" t="s">
        <v>4149</v>
      </c>
      <c r="C956" s="542" t="s">
        <v>4150</v>
      </c>
      <c r="D956" s="542"/>
      <c r="E956" s="542"/>
      <c r="F956" s="43" t="s">
        <v>115</v>
      </c>
      <c r="G956" s="44">
        <v>1</v>
      </c>
      <c r="H956" s="45">
        <v>1</v>
      </c>
      <c r="I956" s="45">
        <v>1</v>
      </c>
      <c r="J956" s="80">
        <v>3693.93</v>
      </c>
      <c r="K956" s="93">
        <v>1.04236</v>
      </c>
      <c r="L956" s="80">
        <v>3850.4</v>
      </c>
      <c r="M956" s="46">
        <v>8.16</v>
      </c>
      <c r="N956" s="75">
        <v>31419.26</v>
      </c>
      <c r="AI956" s="40"/>
      <c r="AJ956" s="49"/>
      <c r="AK956" s="49" t="s">
        <v>4150</v>
      </c>
      <c r="AQ956" s="49"/>
      <c r="AS956" s="49"/>
    </row>
    <row r="957" spans="1:45" s="4" customFormat="1" ht="15" x14ac:dyDescent="0.25">
      <c r="A957" s="67"/>
      <c r="B957" s="53"/>
      <c r="C957" s="543" t="s">
        <v>4144</v>
      </c>
      <c r="D957" s="543"/>
      <c r="E957" s="543"/>
      <c r="F957" s="543"/>
      <c r="G957" s="543"/>
      <c r="H957" s="543"/>
      <c r="I957" s="543"/>
      <c r="J957" s="543"/>
      <c r="K957" s="543"/>
      <c r="L957" s="543"/>
      <c r="M957" s="543"/>
      <c r="N957" s="544"/>
      <c r="AI957" s="40"/>
      <c r="AJ957" s="49"/>
      <c r="AK957" s="49"/>
      <c r="AQ957" s="49"/>
      <c r="AR957" s="3" t="s">
        <v>4144</v>
      </c>
      <c r="AS957" s="49"/>
    </row>
    <row r="958" spans="1:45" s="4" customFormat="1" ht="15" x14ac:dyDescent="0.25">
      <c r="A958" s="50"/>
      <c r="B958" s="51"/>
      <c r="C958" s="545" t="s">
        <v>145</v>
      </c>
      <c r="D958" s="545"/>
      <c r="E958" s="545"/>
      <c r="F958" s="545"/>
      <c r="G958" s="545"/>
      <c r="H958" s="545"/>
      <c r="I958" s="545"/>
      <c r="J958" s="545"/>
      <c r="K958" s="545"/>
      <c r="L958" s="545"/>
      <c r="M958" s="545"/>
      <c r="N958" s="546"/>
      <c r="AI958" s="40"/>
      <c r="AJ958" s="49"/>
      <c r="AK958" s="49"/>
      <c r="AM958" s="3" t="s">
        <v>145</v>
      </c>
      <c r="AQ958" s="49"/>
      <c r="AS958" s="49"/>
    </row>
    <row r="959" spans="1:45" s="4" customFormat="1" ht="15" x14ac:dyDescent="0.25">
      <c r="A959" s="50"/>
      <c r="B959" s="51"/>
      <c r="C959" s="545" t="s">
        <v>127</v>
      </c>
      <c r="D959" s="545"/>
      <c r="E959" s="545"/>
      <c r="F959" s="545"/>
      <c r="G959" s="545"/>
      <c r="H959" s="545"/>
      <c r="I959" s="545"/>
      <c r="J959" s="545"/>
      <c r="K959" s="545"/>
      <c r="L959" s="545"/>
      <c r="M959" s="545"/>
      <c r="N959" s="546"/>
      <c r="AI959" s="40"/>
      <c r="AJ959" s="49"/>
      <c r="AK959" s="49"/>
      <c r="AM959" s="3" t="s">
        <v>127</v>
      </c>
      <c r="AQ959" s="49"/>
      <c r="AS959" s="49"/>
    </row>
    <row r="960" spans="1:45" s="4" customFormat="1" ht="15" x14ac:dyDescent="0.25">
      <c r="A960" s="72"/>
      <c r="B960" s="73"/>
      <c r="C960" s="542" t="s">
        <v>81</v>
      </c>
      <c r="D960" s="542"/>
      <c r="E960" s="542"/>
      <c r="F960" s="43"/>
      <c r="G960" s="44"/>
      <c r="H960" s="44"/>
      <c r="I960" s="44"/>
      <c r="J960" s="47"/>
      <c r="K960" s="44"/>
      <c r="L960" s="80">
        <v>3850.4</v>
      </c>
      <c r="M960" s="69"/>
      <c r="N960" s="75">
        <v>31419.26</v>
      </c>
      <c r="AI960" s="40"/>
      <c r="AJ960" s="49"/>
      <c r="AK960" s="49"/>
      <c r="AQ960" s="49" t="s">
        <v>81</v>
      </c>
      <c r="AS960" s="49"/>
    </row>
    <row r="961" spans="1:45" s="4" customFormat="1" ht="45" x14ac:dyDescent="0.25">
      <c r="A961" s="41" t="s">
        <v>1268</v>
      </c>
      <c r="B961" s="42" t="s">
        <v>4151</v>
      </c>
      <c r="C961" s="542" t="s">
        <v>4152</v>
      </c>
      <c r="D961" s="542"/>
      <c r="E961" s="542"/>
      <c r="F961" s="43" t="s">
        <v>115</v>
      </c>
      <c r="G961" s="44">
        <v>1</v>
      </c>
      <c r="H961" s="45">
        <v>1</v>
      </c>
      <c r="I961" s="45">
        <v>1</v>
      </c>
      <c r="J961" s="80">
        <v>3693.93</v>
      </c>
      <c r="K961" s="93">
        <v>1.04236</v>
      </c>
      <c r="L961" s="80">
        <v>3850.4</v>
      </c>
      <c r="M961" s="46">
        <v>8.16</v>
      </c>
      <c r="N961" s="75">
        <v>31419.26</v>
      </c>
      <c r="AI961" s="40"/>
      <c r="AJ961" s="49"/>
      <c r="AK961" s="49" t="s">
        <v>4152</v>
      </c>
      <c r="AQ961" s="49"/>
      <c r="AS961" s="49"/>
    </row>
    <row r="962" spans="1:45" s="4" customFormat="1" ht="15" x14ac:dyDescent="0.25">
      <c r="A962" s="67"/>
      <c r="B962" s="53"/>
      <c r="C962" s="543" t="s">
        <v>4144</v>
      </c>
      <c r="D962" s="543"/>
      <c r="E962" s="543"/>
      <c r="F962" s="543"/>
      <c r="G962" s="543"/>
      <c r="H962" s="543"/>
      <c r="I962" s="543"/>
      <c r="J962" s="543"/>
      <c r="K962" s="543"/>
      <c r="L962" s="543"/>
      <c r="M962" s="543"/>
      <c r="N962" s="544"/>
      <c r="AI962" s="40"/>
      <c r="AJ962" s="49"/>
      <c r="AK962" s="49"/>
      <c r="AQ962" s="49"/>
      <c r="AR962" s="3" t="s">
        <v>4144</v>
      </c>
      <c r="AS962" s="49"/>
    </row>
    <row r="963" spans="1:45" s="4" customFormat="1" ht="15" x14ac:dyDescent="0.25">
      <c r="A963" s="50"/>
      <c r="B963" s="51"/>
      <c r="C963" s="545" t="s">
        <v>145</v>
      </c>
      <c r="D963" s="545"/>
      <c r="E963" s="545"/>
      <c r="F963" s="545"/>
      <c r="G963" s="545"/>
      <c r="H963" s="545"/>
      <c r="I963" s="545"/>
      <c r="J963" s="545"/>
      <c r="K963" s="545"/>
      <c r="L963" s="545"/>
      <c r="M963" s="545"/>
      <c r="N963" s="546"/>
      <c r="AI963" s="40"/>
      <c r="AJ963" s="49"/>
      <c r="AK963" s="49"/>
      <c r="AM963" s="3" t="s">
        <v>145</v>
      </c>
      <c r="AQ963" s="49"/>
      <c r="AS963" s="49"/>
    </row>
    <row r="964" spans="1:45" s="4" customFormat="1" ht="15" x14ac:dyDescent="0.25">
      <c r="A964" s="50"/>
      <c r="B964" s="51"/>
      <c r="C964" s="545" t="s">
        <v>127</v>
      </c>
      <c r="D964" s="545"/>
      <c r="E964" s="545"/>
      <c r="F964" s="545"/>
      <c r="G964" s="545"/>
      <c r="H964" s="545"/>
      <c r="I964" s="545"/>
      <c r="J964" s="545"/>
      <c r="K964" s="545"/>
      <c r="L964" s="545"/>
      <c r="M964" s="545"/>
      <c r="N964" s="546"/>
      <c r="AI964" s="40"/>
      <c r="AJ964" s="49"/>
      <c r="AK964" s="49"/>
      <c r="AM964" s="3" t="s">
        <v>127</v>
      </c>
      <c r="AQ964" s="49"/>
      <c r="AS964" s="49"/>
    </row>
    <row r="965" spans="1:45" s="4" customFormat="1" ht="15" x14ac:dyDescent="0.25">
      <c r="A965" s="72"/>
      <c r="B965" s="73"/>
      <c r="C965" s="542" t="s">
        <v>81</v>
      </c>
      <c r="D965" s="542"/>
      <c r="E965" s="542"/>
      <c r="F965" s="43"/>
      <c r="G965" s="44"/>
      <c r="H965" s="44"/>
      <c r="I965" s="44"/>
      <c r="J965" s="47"/>
      <c r="K965" s="44"/>
      <c r="L965" s="80">
        <v>3850.4</v>
      </c>
      <c r="M965" s="69"/>
      <c r="N965" s="75">
        <v>31419.26</v>
      </c>
      <c r="AI965" s="40"/>
      <c r="AJ965" s="49"/>
      <c r="AK965" s="49"/>
      <c r="AQ965" s="49" t="s">
        <v>81</v>
      </c>
      <c r="AS965" s="49"/>
    </row>
    <row r="966" spans="1:45" s="4" customFormat="1" ht="45" x14ac:dyDescent="0.25">
      <c r="A966" s="41" t="s">
        <v>1273</v>
      </c>
      <c r="B966" s="42" t="s">
        <v>4153</v>
      </c>
      <c r="C966" s="542" t="s">
        <v>4154</v>
      </c>
      <c r="D966" s="542"/>
      <c r="E966" s="542"/>
      <c r="F966" s="43" t="s">
        <v>115</v>
      </c>
      <c r="G966" s="44">
        <v>1</v>
      </c>
      <c r="H966" s="45">
        <v>1</v>
      </c>
      <c r="I966" s="45">
        <v>1</v>
      </c>
      <c r="J966" s="80">
        <v>3616.32</v>
      </c>
      <c r="K966" s="93">
        <v>1.04236</v>
      </c>
      <c r="L966" s="80">
        <v>3769.51</v>
      </c>
      <c r="M966" s="46">
        <v>8.16</v>
      </c>
      <c r="N966" s="75">
        <v>30759.200000000001</v>
      </c>
      <c r="AI966" s="40"/>
      <c r="AJ966" s="49"/>
      <c r="AK966" s="49" t="s">
        <v>4154</v>
      </c>
      <c r="AQ966" s="49"/>
      <c r="AS966" s="49"/>
    </row>
    <row r="967" spans="1:45" s="4" customFormat="1" ht="15" x14ac:dyDescent="0.25">
      <c r="A967" s="67"/>
      <c r="B967" s="53"/>
      <c r="C967" s="543" t="s">
        <v>4155</v>
      </c>
      <c r="D967" s="543"/>
      <c r="E967" s="543"/>
      <c r="F967" s="543"/>
      <c r="G967" s="543"/>
      <c r="H967" s="543"/>
      <c r="I967" s="543"/>
      <c r="J967" s="543"/>
      <c r="K967" s="543"/>
      <c r="L967" s="543"/>
      <c r="M967" s="543"/>
      <c r="N967" s="544"/>
      <c r="AI967" s="40"/>
      <c r="AJ967" s="49"/>
      <c r="AK967" s="49"/>
      <c r="AQ967" s="49"/>
      <c r="AR967" s="3" t="s">
        <v>4155</v>
      </c>
      <c r="AS967" s="49"/>
    </row>
    <row r="968" spans="1:45" s="4" customFormat="1" ht="15" x14ac:dyDescent="0.25">
      <c r="A968" s="50"/>
      <c r="B968" s="51"/>
      <c r="C968" s="545" t="s">
        <v>145</v>
      </c>
      <c r="D968" s="545"/>
      <c r="E968" s="545"/>
      <c r="F968" s="545"/>
      <c r="G968" s="545"/>
      <c r="H968" s="545"/>
      <c r="I968" s="545"/>
      <c r="J968" s="545"/>
      <c r="K968" s="545"/>
      <c r="L968" s="545"/>
      <c r="M968" s="545"/>
      <c r="N968" s="546"/>
      <c r="AI968" s="40"/>
      <c r="AJ968" s="49"/>
      <c r="AK968" s="49"/>
      <c r="AM968" s="3" t="s">
        <v>145</v>
      </c>
      <c r="AQ968" s="49"/>
      <c r="AS968" s="49"/>
    </row>
    <row r="969" spans="1:45" s="4" customFormat="1" ht="15" x14ac:dyDescent="0.25">
      <c r="A969" s="50"/>
      <c r="B969" s="51"/>
      <c r="C969" s="545" t="s">
        <v>127</v>
      </c>
      <c r="D969" s="545"/>
      <c r="E969" s="545"/>
      <c r="F969" s="545"/>
      <c r="G969" s="545"/>
      <c r="H969" s="545"/>
      <c r="I969" s="545"/>
      <c r="J969" s="545"/>
      <c r="K969" s="545"/>
      <c r="L969" s="545"/>
      <c r="M969" s="545"/>
      <c r="N969" s="546"/>
      <c r="AI969" s="40"/>
      <c r="AJ969" s="49"/>
      <c r="AK969" s="49"/>
      <c r="AM969" s="3" t="s">
        <v>127</v>
      </c>
      <c r="AQ969" s="49"/>
      <c r="AS969" s="49"/>
    </row>
    <row r="970" spans="1:45" s="4" customFormat="1" ht="15" x14ac:dyDescent="0.25">
      <c r="A970" s="72"/>
      <c r="B970" s="73"/>
      <c r="C970" s="542" t="s">
        <v>81</v>
      </c>
      <c r="D970" s="542"/>
      <c r="E970" s="542"/>
      <c r="F970" s="43"/>
      <c r="G970" s="44"/>
      <c r="H970" s="44"/>
      <c r="I970" s="44"/>
      <c r="J970" s="47"/>
      <c r="K970" s="44"/>
      <c r="L970" s="80">
        <v>3769.51</v>
      </c>
      <c r="M970" s="69"/>
      <c r="N970" s="75">
        <v>30759.200000000001</v>
      </c>
      <c r="AI970" s="40"/>
      <c r="AJ970" s="49"/>
      <c r="AK970" s="49"/>
      <c r="AQ970" s="49" t="s">
        <v>81</v>
      </c>
      <c r="AS970" s="49"/>
    </row>
    <row r="971" spans="1:45" s="4" customFormat="1" ht="45" x14ac:dyDescent="0.25">
      <c r="A971" s="41" t="s">
        <v>1277</v>
      </c>
      <c r="B971" s="42" t="s">
        <v>4156</v>
      </c>
      <c r="C971" s="542" t="s">
        <v>4157</v>
      </c>
      <c r="D971" s="542"/>
      <c r="E971" s="542"/>
      <c r="F971" s="43" t="s">
        <v>115</v>
      </c>
      <c r="G971" s="44">
        <v>1</v>
      </c>
      <c r="H971" s="45">
        <v>1</v>
      </c>
      <c r="I971" s="45">
        <v>1</v>
      </c>
      <c r="J971" s="80">
        <v>3616.32</v>
      </c>
      <c r="K971" s="93">
        <v>1.04236</v>
      </c>
      <c r="L971" s="80">
        <v>3769.51</v>
      </c>
      <c r="M971" s="46">
        <v>8.16</v>
      </c>
      <c r="N971" s="75">
        <v>30759.200000000001</v>
      </c>
      <c r="AI971" s="40"/>
      <c r="AJ971" s="49"/>
      <c r="AK971" s="49" t="s">
        <v>4157</v>
      </c>
      <c r="AQ971" s="49"/>
      <c r="AS971" s="49"/>
    </row>
    <row r="972" spans="1:45" s="4" customFormat="1" ht="15" x14ac:dyDescent="0.25">
      <c r="A972" s="67"/>
      <c r="B972" s="53"/>
      <c r="C972" s="543" t="s">
        <v>4155</v>
      </c>
      <c r="D972" s="543"/>
      <c r="E972" s="543"/>
      <c r="F972" s="543"/>
      <c r="G972" s="543"/>
      <c r="H972" s="543"/>
      <c r="I972" s="543"/>
      <c r="J972" s="543"/>
      <c r="K972" s="543"/>
      <c r="L972" s="543"/>
      <c r="M972" s="543"/>
      <c r="N972" s="544"/>
      <c r="AI972" s="40"/>
      <c r="AJ972" s="49"/>
      <c r="AK972" s="49"/>
      <c r="AQ972" s="49"/>
      <c r="AR972" s="3" t="s">
        <v>4155</v>
      </c>
      <c r="AS972" s="49"/>
    </row>
    <row r="973" spans="1:45" s="4" customFormat="1" ht="15" x14ac:dyDescent="0.25">
      <c r="A973" s="50"/>
      <c r="B973" s="51"/>
      <c r="C973" s="545" t="s">
        <v>145</v>
      </c>
      <c r="D973" s="545"/>
      <c r="E973" s="545"/>
      <c r="F973" s="545"/>
      <c r="G973" s="545"/>
      <c r="H973" s="545"/>
      <c r="I973" s="545"/>
      <c r="J973" s="545"/>
      <c r="K973" s="545"/>
      <c r="L973" s="545"/>
      <c r="M973" s="545"/>
      <c r="N973" s="546"/>
      <c r="AI973" s="40"/>
      <c r="AJ973" s="49"/>
      <c r="AK973" s="49"/>
      <c r="AM973" s="3" t="s">
        <v>145</v>
      </c>
      <c r="AQ973" s="49"/>
      <c r="AS973" s="49"/>
    </row>
    <row r="974" spans="1:45" s="4" customFormat="1" ht="15" x14ac:dyDescent="0.25">
      <c r="A974" s="50"/>
      <c r="B974" s="51"/>
      <c r="C974" s="545" t="s">
        <v>127</v>
      </c>
      <c r="D974" s="545"/>
      <c r="E974" s="545"/>
      <c r="F974" s="545"/>
      <c r="G974" s="545"/>
      <c r="H974" s="545"/>
      <c r="I974" s="545"/>
      <c r="J974" s="545"/>
      <c r="K974" s="545"/>
      <c r="L974" s="545"/>
      <c r="M974" s="545"/>
      <c r="N974" s="546"/>
      <c r="AI974" s="40"/>
      <c r="AJ974" s="49"/>
      <c r="AK974" s="49"/>
      <c r="AM974" s="3" t="s">
        <v>127</v>
      </c>
      <c r="AQ974" s="49"/>
      <c r="AS974" s="49"/>
    </row>
    <row r="975" spans="1:45" s="4" customFormat="1" ht="15" x14ac:dyDescent="0.25">
      <c r="A975" s="72"/>
      <c r="B975" s="73"/>
      <c r="C975" s="542" t="s">
        <v>81</v>
      </c>
      <c r="D975" s="542"/>
      <c r="E975" s="542"/>
      <c r="F975" s="43"/>
      <c r="G975" s="44"/>
      <c r="H975" s="44"/>
      <c r="I975" s="44"/>
      <c r="J975" s="47"/>
      <c r="K975" s="44"/>
      <c r="L975" s="80">
        <v>3769.51</v>
      </c>
      <c r="M975" s="69"/>
      <c r="N975" s="75">
        <v>30759.200000000001</v>
      </c>
      <c r="AI975" s="40"/>
      <c r="AJ975" s="49"/>
      <c r="AK975" s="49"/>
      <c r="AQ975" s="49" t="s">
        <v>81</v>
      </c>
      <c r="AS975" s="49"/>
    </row>
    <row r="976" spans="1:45" s="4" customFormat="1" ht="45" x14ac:dyDescent="0.25">
      <c r="A976" s="41" t="s">
        <v>1279</v>
      </c>
      <c r="B976" s="42" t="s">
        <v>4158</v>
      </c>
      <c r="C976" s="542" t="s">
        <v>4159</v>
      </c>
      <c r="D976" s="542"/>
      <c r="E976" s="542"/>
      <c r="F976" s="43" t="s">
        <v>115</v>
      </c>
      <c r="G976" s="44">
        <v>1</v>
      </c>
      <c r="H976" s="45">
        <v>1</v>
      </c>
      <c r="I976" s="45">
        <v>1</v>
      </c>
      <c r="J976" s="80">
        <v>3616.32</v>
      </c>
      <c r="K976" s="93">
        <v>1.04236</v>
      </c>
      <c r="L976" s="80">
        <v>3769.51</v>
      </c>
      <c r="M976" s="46">
        <v>8.16</v>
      </c>
      <c r="N976" s="75">
        <v>30759.200000000001</v>
      </c>
      <c r="AI976" s="40"/>
      <c r="AJ976" s="49"/>
      <c r="AK976" s="49" t="s">
        <v>4159</v>
      </c>
      <c r="AQ976" s="49"/>
      <c r="AS976" s="49"/>
    </row>
    <row r="977" spans="1:45" s="4" customFormat="1" ht="15" x14ac:dyDescent="0.25">
      <c r="A977" s="67"/>
      <c r="B977" s="53"/>
      <c r="C977" s="543" t="s">
        <v>4155</v>
      </c>
      <c r="D977" s="543"/>
      <c r="E977" s="543"/>
      <c r="F977" s="543"/>
      <c r="G977" s="543"/>
      <c r="H977" s="543"/>
      <c r="I977" s="543"/>
      <c r="J977" s="543"/>
      <c r="K977" s="543"/>
      <c r="L977" s="543"/>
      <c r="M977" s="543"/>
      <c r="N977" s="544"/>
      <c r="AI977" s="40"/>
      <c r="AJ977" s="49"/>
      <c r="AK977" s="49"/>
      <c r="AQ977" s="49"/>
      <c r="AR977" s="3" t="s">
        <v>4155</v>
      </c>
      <c r="AS977" s="49"/>
    </row>
    <row r="978" spans="1:45" s="4" customFormat="1" ht="15" x14ac:dyDescent="0.25">
      <c r="A978" s="50"/>
      <c r="B978" s="51"/>
      <c r="C978" s="545" t="s">
        <v>145</v>
      </c>
      <c r="D978" s="545"/>
      <c r="E978" s="545"/>
      <c r="F978" s="545"/>
      <c r="G978" s="545"/>
      <c r="H978" s="545"/>
      <c r="I978" s="545"/>
      <c r="J978" s="545"/>
      <c r="K978" s="545"/>
      <c r="L978" s="545"/>
      <c r="M978" s="545"/>
      <c r="N978" s="546"/>
      <c r="AI978" s="40"/>
      <c r="AJ978" s="49"/>
      <c r="AK978" s="49"/>
      <c r="AM978" s="3" t="s">
        <v>145</v>
      </c>
      <c r="AQ978" s="49"/>
      <c r="AS978" s="49"/>
    </row>
    <row r="979" spans="1:45" s="4" customFormat="1" ht="15" x14ac:dyDescent="0.25">
      <c r="A979" s="50"/>
      <c r="B979" s="51"/>
      <c r="C979" s="545" t="s">
        <v>127</v>
      </c>
      <c r="D979" s="545"/>
      <c r="E979" s="545"/>
      <c r="F979" s="545"/>
      <c r="G979" s="545"/>
      <c r="H979" s="545"/>
      <c r="I979" s="545"/>
      <c r="J979" s="545"/>
      <c r="K979" s="545"/>
      <c r="L979" s="545"/>
      <c r="M979" s="545"/>
      <c r="N979" s="546"/>
      <c r="AI979" s="40"/>
      <c r="AJ979" s="49"/>
      <c r="AK979" s="49"/>
      <c r="AM979" s="3" t="s">
        <v>127</v>
      </c>
      <c r="AQ979" s="49"/>
      <c r="AS979" s="49"/>
    </row>
    <row r="980" spans="1:45" s="4" customFormat="1" ht="15" x14ac:dyDescent="0.25">
      <c r="A980" s="72"/>
      <c r="B980" s="73"/>
      <c r="C980" s="542" t="s">
        <v>81</v>
      </c>
      <c r="D980" s="542"/>
      <c r="E980" s="542"/>
      <c r="F980" s="43"/>
      <c r="G980" s="44"/>
      <c r="H980" s="44"/>
      <c r="I980" s="44"/>
      <c r="J980" s="47"/>
      <c r="K980" s="44"/>
      <c r="L980" s="80">
        <v>3769.51</v>
      </c>
      <c r="M980" s="69"/>
      <c r="N980" s="75">
        <v>30759.200000000001</v>
      </c>
      <c r="AI980" s="40"/>
      <c r="AJ980" s="49"/>
      <c r="AK980" s="49"/>
      <c r="AQ980" s="49" t="s">
        <v>81</v>
      </c>
      <c r="AS980" s="49"/>
    </row>
    <row r="981" spans="1:45" s="4" customFormat="1" ht="23.25" x14ac:dyDescent="0.25">
      <c r="A981" s="41" t="s">
        <v>1280</v>
      </c>
      <c r="B981" s="42" t="s">
        <v>1159</v>
      </c>
      <c r="C981" s="542" t="s">
        <v>1160</v>
      </c>
      <c r="D981" s="542"/>
      <c r="E981" s="542"/>
      <c r="F981" s="43" t="s">
        <v>191</v>
      </c>
      <c r="G981" s="44">
        <v>0.36</v>
      </c>
      <c r="H981" s="45">
        <v>1</v>
      </c>
      <c r="I981" s="46">
        <v>0.36</v>
      </c>
      <c r="J981" s="47"/>
      <c r="K981" s="44"/>
      <c r="L981" s="47"/>
      <c r="M981" s="44"/>
      <c r="N981" s="48"/>
      <c r="AI981" s="40"/>
      <c r="AJ981" s="49"/>
      <c r="AK981" s="49" t="s">
        <v>1160</v>
      </c>
      <c r="AQ981" s="49"/>
      <c r="AS981" s="49"/>
    </row>
    <row r="982" spans="1:45" s="4" customFormat="1" ht="15" x14ac:dyDescent="0.25">
      <c r="A982" s="67"/>
      <c r="B982" s="53"/>
      <c r="C982" s="543" t="s">
        <v>4160</v>
      </c>
      <c r="D982" s="543"/>
      <c r="E982" s="543"/>
      <c r="F982" s="543"/>
      <c r="G982" s="543"/>
      <c r="H982" s="543"/>
      <c r="I982" s="543"/>
      <c r="J982" s="543"/>
      <c r="K982" s="543"/>
      <c r="L982" s="543"/>
      <c r="M982" s="543"/>
      <c r="N982" s="544"/>
      <c r="AI982" s="40"/>
      <c r="AJ982" s="49"/>
      <c r="AK982" s="49"/>
      <c r="AL982" s="3" t="s">
        <v>4160</v>
      </c>
      <c r="AQ982" s="49"/>
      <c r="AS982" s="49"/>
    </row>
    <row r="983" spans="1:45" s="4" customFormat="1" ht="23.25" x14ac:dyDescent="0.25">
      <c r="A983" s="50"/>
      <c r="B983" s="51" t="s">
        <v>117</v>
      </c>
      <c r="C983" s="545" t="s">
        <v>118</v>
      </c>
      <c r="D983" s="545"/>
      <c r="E983" s="545"/>
      <c r="F983" s="545"/>
      <c r="G983" s="545"/>
      <c r="H983" s="545"/>
      <c r="I983" s="545"/>
      <c r="J983" s="545"/>
      <c r="K983" s="545"/>
      <c r="L983" s="545"/>
      <c r="M983" s="545"/>
      <c r="N983" s="546"/>
      <c r="AI983" s="40"/>
      <c r="AJ983" s="49"/>
      <c r="AK983" s="49"/>
      <c r="AM983" s="3" t="s">
        <v>118</v>
      </c>
      <c r="AQ983" s="49"/>
      <c r="AS983" s="49"/>
    </row>
    <row r="984" spans="1:45" s="4" customFormat="1" ht="68.25" x14ac:dyDescent="0.25">
      <c r="A984" s="50"/>
      <c r="B984" s="51" t="s">
        <v>62</v>
      </c>
      <c r="C984" s="545" t="s">
        <v>63</v>
      </c>
      <c r="D984" s="545"/>
      <c r="E984" s="545"/>
      <c r="F984" s="545"/>
      <c r="G984" s="545"/>
      <c r="H984" s="545"/>
      <c r="I984" s="545"/>
      <c r="J984" s="545"/>
      <c r="K984" s="545"/>
      <c r="L984" s="545"/>
      <c r="M984" s="545"/>
      <c r="N984" s="546"/>
      <c r="AI984" s="40"/>
      <c r="AJ984" s="49"/>
      <c r="AK984" s="49"/>
      <c r="AM984" s="3" t="s">
        <v>63</v>
      </c>
      <c r="AQ984" s="49"/>
      <c r="AS984" s="49"/>
    </row>
    <row r="985" spans="1:45" s="4" customFormat="1" ht="15" x14ac:dyDescent="0.25">
      <c r="A985" s="52"/>
      <c r="B985" s="51" t="s">
        <v>56</v>
      </c>
      <c r="C985" s="543" t="s">
        <v>64</v>
      </c>
      <c r="D985" s="543"/>
      <c r="E985" s="543"/>
      <c r="F985" s="54"/>
      <c r="G985" s="55"/>
      <c r="H985" s="55"/>
      <c r="I985" s="55"/>
      <c r="J985" s="56">
        <v>374.78</v>
      </c>
      <c r="K985" s="65">
        <v>1.3225</v>
      </c>
      <c r="L985" s="56">
        <v>178.43</v>
      </c>
      <c r="M985" s="58">
        <v>44.77</v>
      </c>
      <c r="N985" s="59">
        <v>7988.31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5" x14ac:dyDescent="0.25">
      <c r="A986" s="52"/>
      <c r="B986" s="51" t="s">
        <v>65</v>
      </c>
      <c r="C986" s="543" t="s">
        <v>66</v>
      </c>
      <c r="D986" s="543"/>
      <c r="E986" s="543"/>
      <c r="F986" s="54"/>
      <c r="G986" s="55"/>
      <c r="H986" s="55"/>
      <c r="I986" s="55"/>
      <c r="J986" s="56">
        <v>168.04</v>
      </c>
      <c r="K986" s="65">
        <v>1.4375</v>
      </c>
      <c r="L986" s="56">
        <v>86.96</v>
      </c>
      <c r="M986" s="58">
        <v>13.24</v>
      </c>
      <c r="N986" s="59">
        <v>1151.3499999999999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5" x14ac:dyDescent="0.25">
      <c r="A987" s="52"/>
      <c r="B987" s="51" t="s">
        <v>67</v>
      </c>
      <c r="C987" s="543" t="s">
        <v>68</v>
      </c>
      <c r="D987" s="543"/>
      <c r="E987" s="543"/>
      <c r="F987" s="54"/>
      <c r="G987" s="55"/>
      <c r="H987" s="55"/>
      <c r="I987" s="55"/>
      <c r="J987" s="56">
        <v>28.46</v>
      </c>
      <c r="K987" s="65">
        <v>1.4375</v>
      </c>
      <c r="L987" s="56">
        <v>14.73</v>
      </c>
      <c r="M987" s="58">
        <v>44.77</v>
      </c>
      <c r="N987" s="60">
        <v>659.46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5" x14ac:dyDescent="0.25">
      <c r="A988" s="52"/>
      <c r="B988" s="51" t="s">
        <v>69</v>
      </c>
      <c r="C988" s="543" t="s">
        <v>70</v>
      </c>
      <c r="D988" s="543"/>
      <c r="E988" s="543"/>
      <c r="F988" s="54"/>
      <c r="G988" s="55"/>
      <c r="H988" s="55"/>
      <c r="I988" s="55"/>
      <c r="J988" s="56">
        <v>771.22</v>
      </c>
      <c r="K988" s="55"/>
      <c r="L988" s="56">
        <v>277.64</v>
      </c>
      <c r="M988" s="58">
        <v>8.16</v>
      </c>
      <c r="N988" s="59">
        <v>2265.54</v>
      </c>
      <c r="AI988" s="40"/>
      <c r="AJ988" s="49"/>
      <c r="AK988" s="49"/>
      <c r="AN988" s="3" t="s">
        <v>70</v>
      </c>
      <c r="AQ988" s="49"/>
      <c r="AS988" s="49"/>
    </row>
    <row r="989" spans="1:45" s="4" customFormat="1" ht="15" x14ac:dyDescent="0.25">
      <c r="A989" s="63"/>
      <c r="B989" s="51"/>
      <c r="C989" s="543" t="s">
        <v>71</v>
      </c>
      <c r="D989" s="543"/>
      <c r="E989" s="543"/>
      <c r="F989" s="54" t="s">
        <v>72</v>
      </c>
      <c r="G989" s="64">
        <v>42.3</v>
      </c>
      <c r="H989" s="65">
        <v>1.3225</v>
      </c>
      <c r="I989" s="77">
        <v>20.139030000000002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71</v>
      </c>
      <c r="AQ989" s="49"/>
      <c r="AS989" s="49"/>
    </row>
    <row r="990" spans="1:45" s="4" customFormat="1" ht="15" x14ac:dyDescent="0.25">
      <c r="A990" s="63"/>
      <c r="B990" s="51"/>
      <c r="C990" s="543" t="s">
        <v>73</v>
      </c>
      <c r="D990" s="543"/>
      <c r="E990" s="543"/>
      <c r="F990" s="54" t="s">
        <v>72</v>
      </c>
      <c r="G990" s="58">
        <v>2.34</v>
      </c>
      <c r="H990" s="65">
        <v>1.4375</v>
      </c>
      <c r="I990" s="77">
        <v>1.21095</v>
      </c>
      <c r="J990" s="66"/>
      <c r="K990" s="55"/>
      <c r="L990" s="66"/>
      <c r="M990" s="55"/>
      <c r="N990" s="62"/>
      <c r="AI990" s="40"/>
      <c r="AJ990" s="49"/>
      <c r="AK990" s="49"/>
      <c r="AO990" s="3" t="s">
        <v>73</v>
      </c>
      <c r="AQ990" s="49"/>
      <c r="AS990" s="49"/>
    </row>
    <row r="991" spans="1:45" s="4" customFormat="1" ht="15" x14ac:dyDescent="0.25">
      <c r="A991" s="67"/>
      <c r="B991" s="51"/>
      <c r="C991" s="547" t="s">
        <v>74</v>
      </c>
      <c r="D991" s="547"/>
      <c r="E991" s="547"/>
      <c r="F991" s="68"/>
      <c r="G991" s="69"/>
      <c r="H991" s="69"/>
      <c r="I991" s="69"/>
      <c r="J991" s="79">
        <v>1314.04</v>
      </c>
      <c r="K991" s="69"/>
      <c r="L991" s="70">
        <v>543.03</v>
      </c>
      <c r="M991" s="69"/>
      <c r="N991" s="71">
        <v>11405.2</v>
      </c>
      <c r="AI991" s="40"/>
      <c r="AJ991" s="49"/>
      <c r="AK991" s="49"/>
      <c r="AP991" s="3" t="s">
        <v>74</v>
      </c>
      <c r="AQ991" s="49"/>
      <c r="AS991" s="49"/>
    </row>
    <row r="992" spans="1:45" s="4" customFormat="1" ht="15" x14ac:dyDescent="0.25">
      <c r="A992" s="63"/>
      <c r="B992" s="51"/>
      <c r="C992" s="543" t="s">
        <v>75</v>
      </c>
      <c r="D992" s="543"/>
      <c r="E992" s="543"/>
      <c r="F992" s="54"/>
      <c r="G992" s="55"/>
      <c r="H992" s="55"/>
      <c r="I992" s="55"/>
      <c r="J992" s="66"/>
      <c r="K992" s="55"/>
      <c r="L992" s="56">
        <v>193.16</v>
      </c>
      <c r="M992" s="55"/>
      <c r="N992" s="59">
        <v>8647.77</v>
      </c>
      <c r="AI992" s="40"/>
      <c r="AJ992" s="49"/>
      <c r="AK992" s="49"/>
      <c r="AO992" s="3" t="s">
        <v>75</v>
      </c>
      <c r="AQ992" s="49"/>
      <c r="AS992" s="49"/>
    </row>
    <row r="993" spans="1:45" s="4" customFormat="1" ht="22.5" x14ac:dyDescent="0.25">
      <c r="A993" s="63"/>
      <c r="B993" s="51" t="s">
        <v>475</v>
      </c>
      <c r="C993" s="543" t="s">
        <v>476</v>
      </c>
      <c r="D993" s="543"/>
      <c r="E993" s="543"/>
      <c r="F993" s="54" t="s">
        <v>78</v>
      </c>
      <c r="G993" s="61">
        <v>110</v>
      </c>
      <c r="H993" s="55"/>
      <c r="I993" s="61">
        <v>110</v>
      </c>
      <c r="J993" s="66"/>
      <c r="K993" s="55"/>
      <c r="L993" s="56">
        <v>212.48</v>
      </c>
      <c r="M993" s="55"/>
      <c r="N993" s="59">
        <v>9512.5499999999993</v>
      </c>
      <c r="AI993" s="40"/>
      <c r="AJ993" s="49"/>
      <c r="AK993" s="49"/>
      <c r="AO993" s="3" t="s">
        <v>476</v>
      </c>
      <c r="AQ993" s="49"/>
      <c r="AS993" s="49"/>
    </row>
    <row r="994" spans="1:45" s="4" customFormat="1" ht="45" x14ac:dyDescent="0.25">
      <c r="A994" s="63"/>
      <c r="B994" s="51" t="s">
        <v>477</v>
      </c>
      <c r="C994" s="543" t="s">
        <v>478</v>
      </c>
      <c r="D994" s="543"/>
      <c r="E994" s="543"/>
      <c r="F994" s="54" t="s">
        <v>78</v>
      </c>
      <c r="G994" s="61">
        <v>69</v>
      </c>
      <c r="H994" s="58">
        <v>0.85</v>
      </c>
      <c r="I994" s="58">
        <v>58.65</v>
      </c>
      <c r="J994" s="66"/>
      <c r="K994" s="55"/>
      <c r="L994" s="56">
        <v>113.29</v>
      </c>
      <c r="M994" s="55"/>
      <c r="N994" s="59">
        <v>5071.92</v>
      </c>
      <c r="AI994" s="40"/>
      <c r="AJ994" s="49"/>
      <c r="AK994" s="49"/>
      <c r="AO994" s="3" t="s">
        <v>478</v>
      </c>
      <c r="AQ994" s="49"/>
      <c r="AS994" s="49"/>
    </row>
    <row r="995" spans="1:45" s="4" customFormat="1" ht="15" x14ac:dyDescent="0.25">
      <c r="A995" s="72"/>
      <c r="B995" s="73"/>
      <c r="C995" s="542" t="s">
        <v>81</v>
      </c>
      <c r="D995" s="542"/>
      <c r="E995" s="542"/>
      <c r="F995" s="43"/>
      <c r="G995" s="44"/>
      <c r="H995" s="44"/>
      <c r="I995" s="44"/>
      <c r="J995" s="47"/>
      <c r="K995" s="44"/>
      <c r="L995" s="74">
        <v>868.8</v>
      </c>
      <c r="M995" s="69"/>
      <c r="N995" s="75">
        <v>25989.67</v>
      </c>
      <c r="AI995" s="40"/>
      <c r="AJ995" s="49"/>
      <c r="AK995" s="49"/>
      <c r="AQ995" s="49" t="s">
        <v>81</v>
      </c>
      <c r="AS995" s="49"/>
    </row>
    <row r="996" spans="1:45" s="4" customFormat="1" ht="45" x14ac:dyDescent="0.25">
      <c r="A996" s="41" t="s">
        <v>1281</v>
      </c>
      <c r="B996" s="42" t="s">
        <v>4161</v>
      </c>
      <c r="C996" s="542" t="s">
        <v>4162</v>
      </c>
      <c r="D996" s="542"/>
      <c r="E996" s="542"/>
      <c r="F996" s="43" t="s">
        <v>115</v>
      </c>
      <c r="G996" s="44">
        <v>24</v>
      </c>
      <c r="H996" s="45">
        <v>1</v>
      </c>
      <c r="I996" s="45">
        <v>24</v>
      </c>
      <c r="J996" s="74">
        <v>967.22</v>
      </c>
      <c r="K996" s="93">
        <v>1.04236</v>
      </c>
      <c r="L996" s="80">
        <v>24196.59</v>
      </c>
      <c r="M996" s="46">
        <v>8.16</v>
      </c>
      <c r="N996" s="75">
        <v>197444.17</v>
      </c>
      <c r="AI996" s="40"/>
      <c r="AJ996" s="49"/>
      <c r="AK996" s="49" t="s">
        <v>4162</v>
      </c>
      <c r="AQ996" s="49"/>
      <c r="AS996" s="49"/>
    </row>
    <row r="997" spans="1:45" s="4" customFormat="1" ht="15" x14ac:dyDescent="0.25">
      <c r="A997" s="67"/>
      <c r="B997" s="53"/>
      <c r="C997" s="543" t="s">
        <v>4163</v>
      </c>
      <c r="D997" s="543"/>
      <c r="E997" s="543"/>
      <c r="F997" s="543"/>
      <c r="G997" s="543"/>
      <c r="H997" s="543"/>
      <c r="I997" s="543"/>
      <c r="J997" s="543"/>
      <c r="K997" s="543"/>
      <c r="L997" s="543"/>
      <c r="M997" s="543"/>
      <c r="N997" s="544"/>
      <c r="AI997" s="40"/>
      <c r="AJ997" s="49"/>
      <c r="AK997" s="49"/>
      <c r="AQ997" s="49"/>
      <c r="AR997" s="3" t="s">
        <v>4163</v>
      </c>
      <c r="AS997" s="49"/>
    </row>
    <row r="998" spans="1:45" s="4" customFormat="1" ht="15" x14ac:dyDescent="0.25">
      <c r="A998" s="50"/>
      <c r="B998" s="51"/>
      <c r="C998" s="545" t="s">
        <v>145</v>
      </c>
      <c r="D998" s="545"/>
      <c r="E998" s="545"/>
      <c r="F998" s="545"/>
      <c r="G998" s="545"/>
      <c r="H998" s="545"/>
      <c r="I998" s="545"/>
      <c r="J998" s="545"/>
      <c r="K998" s="545"/>
      <c r="L998" s="545"/>
      <c r="M998" s="545"/>
      <c r="N998" s="546"/>
      <c r="AI998" s="40"/>
      <c r="AJ998" s="49"/>
      <c r="AK998" s="49"/>
      <c r="AM998" s="3" t="s">
        <v>145</v>
      </c>
      <c r="AQ998" s="49"/>
      <c r="AS998" s="49"/>
    </row>
    <row r="999" spans="1:45" s="4" customFormat="1" ht="15" x14ac:dyDescent="0.25">
      <c r="A999" s="50"/>
      <c r="B999" s="51"/>
      <c r="C999" s="545" t="s">
        <v>127</v>
      </c>
      <c r="D999" s="545"/>
      <c r="E999" s="545"/>
      <c r="F999" s="545"/>
      <c r="G999" s="545"/>
      <c r="H999" s="545"/>
      <c r="I999" s="545"/>
      <c r="J999" s="545"/>
      <c r="K999" s="545"/>
      <c r="L999" s="545"/>
      <c r="M999" s="545"/>
      <c r="N999" s="546"/>
      <c r="AI999" s="40"/>
      <c r="AJ999" s="49"/>
      <c r="AK999" s="49"/>
      <c r="AM999" s="3" t="s">
        <v>127</v>
      </c>
      <c r="AQ999" s="49"/>
      <c r="AS999" s="49"/>
    </row>
    <row r="1000" spans="1:45" s="4" customFormat="1" ht="15" x14ac:dyDescent="0.25">
      <c r="A1000" s="72"/>
      <c r="B1000" s="73"/>
      <c r="C1000" s="542" t="s">
        <v>81</v>
      </c>
      <c r="D1000" s="542"/>
      <c r="E1000" s="542"/>
      <c r="F1000" s="43"/>
      <c r="G1000" s="44"/>
      <c r="H1000" s="44"/>
      <c r="I1000" s="44"/>
      <c r="J1000" s="47"/>
      <c r="K1000" s="44"/>
      <c r="L1000" s="80">
        <v>24196.59</v>
      </c>
      <c r="M1000" s="69"/>
      <c r="N1000" s="75">
        <v>197444.17</v>
      </c>
      <c r="AI1000" s="40"/>
      <c r="AJ1000" s="49"/>
      <c r="AK1000" s="49"/>
      <c r="AQ1000" s="49" t="s">
        <v>81</v>
      </c>
      <c r="AS1000" s="49"/>
    </row>
    <row r="1001" spans="1:45" s="4" customFormat="1" ht="23.25" x14ac:dyDescent="0.25">
      <c r="A1001" s="41" t="s">
        <v>1284</v>
      </c>
      <c r="B1001" s="42" t="s">
        <v>4164</v>
      </c>
      <c r="C1001" s="542" t="s">
        <v>4165</v>
      </c>
      <c r="D1001" s="542"/>
      <c r="E1001" s="542"/>
      <c r="F1001" s="43" t="s">
        <v>191</v>
      </c>
      <c r="G1001" s="44">
        <v>1.805E-2</v>
      </c>
      <c r="H1001" s="45">
        <v>1</v>
      </c>
      <c r="I1001" s="93">
        <v>1.805E-2</v>
      </c>
      <c r="J1001" s="47"/>
      <c r="K1001" s="44"/>
      <c r="L1001" s="47"/>
      <c r="M1001" s="44"/>
      <c r="N1001" s="48"/>
      <c r="AI1001" s="40"/>
      <c r="AJ1001" s="49"/>
      <c r="AK1001" s="49" t="s">
        <v>4165</v>
      </c>
      <c r="AQ1001" s="49"/>
      <c r="AS1001" s="49"/>
    </row>
    <row r="1002" spans="1:45" s="4" customFormat="1" ht="15" x14ac:dyDescent="0.25">
      <c r="A1002" s="67"/>
      <c r="B1002" s="53"/>
      <c r="C1002" s="543" t="s">
        <v>4166</v>
      </c>
      <c r="D1002" s="543"/>
      <c r="E1002" s="543"/>
      <c r="F1002" s="543"/>
      <c r="G1002" s="543"/>
      <c r="H1002" s="543"/>
      <c r="I1002" s="543"/>
      <c r="J1002" s="543"/>
      <c r="K1002" s="543"/>
      <c r="L1002" s="543"/>
      <c r="M1002" s="543"/>
      <c r="N1002" s="544"/>
      <c r="AI1002" s="40"/>
      <c r="AJ1002" s="49"/>
      <c r="AK1002" s="49"/>
      <c r="AL1002" s="3" t="s">
        <v>4166</v>
      </c>
      <c r="AQ1002" s="49"/>
      <c r="AS1002" s="49"/>
    </row>
    <row r="1003" spans="1:45" s="4" customFormat="1" ht="23.25" x14ac:dyDescent="0.25">
      <c r="A1003" s="50"/>
      <c r="B1003" s="51" t="s">
        <v>117</v>
      </c>
      <c r="C1003" s="545" t="s">
        <v>118</v>
      </c>
      <c r="D1003" s="545"/>
      <c r="E1003" s="545"/>
      <c r="F1003" s="545"/>
      <c r="G1003" s="545"/>
      <c r="H1003" s="545"/>
      <c r="I1003" s="545"/>
      <c r="J1003" s="545"/>
      <c r="K1003" s="545"/>
      <c r="L1003" s="545"/>
      <c r="M1003" s="545"/>
      <c r="N1003" s="546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68.25" x14ac:dyDescent="0.25">
      <c r="A1004" s="50"/>
      <c r="B1004" s="51" t="s">
        <v>62</v>
      </c>
      <c r="C1004" s="545" t="s">
        <v>63</v>
      </c>
      <c r="D1004" s="545"/>
      <c r="E1004" s="545"/>
      <c r="F1004" s="545"/>
      <c r="G1004" s="545"/>
      <c r="H1004" s="545"/>
      <c r="I1004" s="545"/>
      <c r="J1004" s="545"/>
      <c r="K1004" s="545"/>
      <c r="L1004" s="545"/>
      <c r="M1004" s="545"/>
      <c r="N1004" s="546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5" x14ac:dyDescent="0.25">
      <c r="A1005" s="52"/>
      <c r="B1005" s="51" t="s">
        <v>56</v>
      </c>
      <c r="C1005" s="543" t="s">
        <v>64</v>
      </c>
      <c r="D1005" s="543"/>
      <c r="E1005" s="543"/>
      <c r="F1005" s="54"/>
      <c r="G1005" s="55"/>
      <c r="H1005" s="55"/>
      <c r="I1005" s="55"/>
      <c r="J1005" s="56">
        <v>766.39</v>
      </c>
      <c r="K1005" s="65">
        <v>1.3225</v>
      </c>
      <c r="L1005" s="56">
        <v>18.29</v>
      </c>
      <c r="M1005" s="58">
        <v>44.77</v>
      </c>
      <c r="N1005" s="60">
        <v>818.84</v>
      </c>
      <c r="AI1005" s="40"/>
      <c r="AJ1005" s="49"/>
      <c r="AK1005" s="49"/>
      <c r="AN1005" s="3" t="s">
        <v>64</v>
      </c>
      <c r="AQ1005" s="49"/>
      <c r="AS1005" s="49"/>
    </row>
    <row r="1006" spans="1:45" s="4" customFormat="1" ht="15" x14ac:dyDescent="0.25">
      <c r="A1006" s="52"/>
      <c r="B1006" s="51" t="s">
        <v>65</v>
      </c>
      <c r="C1006" s="543" t="s">
        <v>66</v>
      </c>
      <c r="D1006" s="543"/>
      <c r="E1006" s="543"/>
      <c r="F1006" s="54"/>
      <c r="G1006" s="55"/>
      <c r="H1006" s="55"/>
      <c r="I1006" s="55"/>
      <c r="J1006" s="56">
        <v>56.83</v>
      </c>
      <c r="K1006" s="65">
        <v>1.4375</v>
      </c>
      <c r="L1006" s="56">
        <v>1.47</v>
      </c>
      <c r="M1006" s="58">
        <v>13.24</v>
      </c>
      <c r="N1006" s="60">
        <v>19.46</v>
      </c>
      <c r="AI1006" s="40"/>
      <c r="AJ1006" s="49"/>
      <c r="AK1006" s="49"/>
      <c r="AN1006" s="3" t="s">
        <v>66</v>
      </c>
      <c r="AQ1006" s="49"/>
      <c r="AS1006" s="49"/>
    </row>
    <row r="1007" spans="1:45" s="4" customFormat="1" ht="15" x14ac:dyDescent="0.25">
      <c r="A1007" s="52"/>
      <c r="B1007" s="51" t="s">
        <v>67</v>
      </c>
      <c r="C1007" s="543" t="s">
        <v>68</v>
      </c>
      <c r="D1007" s="543"/>
      <c r="E1007" s="543"/>
      <c r="F1007" s="54"/>
      <c r="G1007" s="55"/>
      <c r="H1007" s="55"/>
      <c r="I1007" s="55"/>
      <c r="J1007" s="56">
        <v>3.82</v>
      </c>
      <c r="K1007" s="65">
        <v>1.4375</v>
      </c>
      <c r="L1007" s="56">
        <v>0.1</v>
      </c>
      <c r="M1007" s="58">
        <v>44.77</v>
      </c>
      <c r="N1007" s="60">
        <v>4.4800000000000004</v>
      </c>
      <c r="AI1007" s="40"/>
      <c r="AJ1007" s="49"/>
      <c r="AK1007" s="49"/>
      <c r="AN1007" s="3" t="s">
        <v>68</v>
      </c>
      <c r="AQ1007" s="49"/>
      <c r="AS1007" s="49"/>
    </row>
    <row r="1008" spans="1:45" s="4" customFormat="1" ht="15" x14ac:dyDescent="0.25">
      <c r="A1008" s="52"/>
      <c r="B1008" s="51" t="s">
        <v>69</v>
      </c>
      <c r="C1008" s="543" t="s">
        <v>70</v>
      </c>
      <c r="D1008" s="543"/>
      <c r="E1008" s="543"/>
      <c r="F1008" s="54"/>
      <c r="G1008" s="55"/>
      <c r="H1008" s="55"/>
      <c r="I1008" s="55"/>
      <c r="J1008" s="56">
        <v>171.4</v>
      </c>
      <c r="K1008" s="55"/>
      <c r="L1008" s="56">
        <v>3.09</v>
      </c>
      <c r="M1008" s="58">
        <v>8.16</v>
      </c>
      <c r="N1008" s="60">
        <v>25.21</v>
      </c>
      <c r="AI1008" s="40"/>
      <c r="AJ1008" s="49"/>
      <c r="AK1008" s="49"/>
      <c r="AN1008" s="3" t="s">
        <v>70</v>
      </c>
      <c r="AQ1008" s="49"/>
      <c r="AS1008" s="49"/>
    </row>
    <row r="1009" spans="1:45" s="4" customFormat="1" ht="15" x14ac:dyDescent="0.25">
      <c r="A1009" s="63"/>
      <c r="B1009" s="51"/>
      <c r="C1009" s="543" t="s">
        <v>71</v>
      </c>
      <c r="D1009" s="543"/>
      <c r="E1009" s="543"/>
      <c r="F1009" s="54" t="s">
        <v>72</v>
      </c>
      <c r="G1009" s="64">
        <v>86.5</v>
      </c>
      <c r="H1009" s="65">
        <v>1.3225</v>
      </c>
      <c r="I1009" s="94">
        <v>2.0648523000000001</v>
      </c>
      <c r="J1009" s="66"/>
      <c r="K1009" s="55"/>
      <c r="L1009" s="66"/>
      <c r="M1009" s="55"/>
      <c r="N1009" s="62"/>
      <c r="AI1009" s="40"/>
      <c r="AJ1009" s="49"/>
      <c r="AK1009" s="49"/>
      <c r="AO1009" s="3" t="s">
        <v>71</v>
      </c>
      <c r="AQ1009" s="49"/>
      <c r="AS1009" s="49"/>
    </row>
    <row r="1010" spans="1:45" s="4" customFormat="1" ht="15" x14ac:dyDescent="0.25">
      <c r="A1010" s="63"/>
      <c r="B1010" s="51"/>
      <c r="C1010" s="543" t="s">
        <v>73</v>
      </c>
      <c r="D1010" s="543"/>
      <c r="E1010" s="543"/>
      <c r="F1010" s="54" t="s">
        <v>72</v>
      </c>
      <c r="G1010" s="58">
        <v>0.31</v>
      </c>
      <c r="H1010" s="65">
        <v>1.4375</v>
      </c>
      <c r="I1010" s="94">
        <v>8.0435000000000003E-3</v>
      </c>
      <c r="J1010" s="66"/>
      <c r="K1010" s="55"/>
      <c r="L1010" s="66"/>
      <c r="M1010" s="55"/>
      <c r="N1010" s="62"/>
      <c r="AI1010" s="40"/>
      <c r="AJ1010" s="49"/>
      <c r="AK1010" s="49"/>
      <c r="AO1010" s="3" t="s">
        <v>73</v>
      </c>
      <c r="AQ1010" s="49"/>
      <c r="AS1010" s="49"/>
    </row>
    <row r="1011" spans="1:45" s="4" customFormat="1" ht="15" x14ac:dyDescent="0.25">
      <c r="A1011" s="67"/>
      <c r="B1011" s="51"/>
      <c r="C1011" s="547" t="s">
        <v>74</v>
      </c>
      <c r="D1011" s="547"/>
      <c r="E1011" s="547"/>
      <c r="F1011" s="68"/>
      <c r="G1011" s="69"/>
      <c r="H1011" s="69"/>
      <c r="I1011" s="69"/>
      <c r="J1011" s="70">
        <v>994.62</v>
      </c>
      <c r="K1011" s="69"/>
      <c r="L1011" s="70">
        <v>22.85</v>
      </c>
      <c r="M1011" s="69"/>
      <c r="N1011" s="121">
        <v>863.51</v>
      </c>
      <c r="AI1011" s="40"/>
      <c r="AJ1011" s="49"/>
      <c r="AK1011" s="49"/>
      <c r="AP1011" s="3" t="s">
        <v>74</v>
      </c>
      <c r="AQ1011" s="49"/>
      <c r="AS1011" s="49"/>
    </row>
    <row r="1012" spans="1:45" s="4" customFormat="1" ht="15" x14ac:dyDescent="0.25">
      <c r="A1012" s="63"/>
      <c r="B1012" s="51"/>
      <c r="C1012" s="543" t="s">
        <v>75</v>
      </c>
      <c r="D1012" s="543"/>
      <c r="E1012" s="543"/>
      <c r="F1012" s="54"/>
      <c r="G1012" s="55"/>
      <c r="H1012" s="55"/>
      <c r="I1012" s="55"/>
      <c r="J1012" s="66"/>
      <c r="K1012" s="55"/>
      <c r="L1012" s="56">
        <v>18.39</v>
      </c>
      <c r="M1012" s="55"/>
      <c r="N1012" s="60">
        <v>823.32</v>
      </c>
      <c r="AI1012" s="40"/>
      <c r="AJ1012" s="49"/>
      <c r="AK1012" s="49"/>
      <c r="AO1012" s="3" t="s">
        <v>75</v>
      </c>
      <c r="AQ1012" s="49"/>
      <c r="AS1012" s="49"/>
    </row>
    <row r="1013" spans="1:45" s="4" customFormat="1" ht="23.25" x14ac:dyDescent="0.25">
      <c r="A1013" s="63"/>
      <c r="B1013" s="51" t="s">
        <v>430</v>
      </c>
      <c r="C1013" s="543" t="s">
        <v>332</v>
      </c>
      <c r="D1013" s="543"/>
      <c r="E1013" s="543"/>
      <c r="F1013" s="54" t="s">
        <v>78</v>
      </c>
      <c r="G1013" s="61">
        <v>93</v>
      </c>
      <c r="H1013" s="55"/>
      <c r="I1013" s="61">
        <v>93</v>
      </c>
      <c r="J1013" s="66"/>
      <c r="K1013" s="55"/>
      <c r="L1013" s="56">
        <v>17.100000000000001</v>
      </c>
      <c r="M1013" s="55"/>
      <c r="N1013" s="60">
        <v>765.69</v>
      </c>
      <c r="AI1013" s="40"/>
      <c r="AJ1013" s="49"/>
      <c r="AK1013" s="49"/>
      <c r="AO1013" s="3" t="s">
        <v>332</v>
      </c>
      <c r="AQ1013" s="49"/>
      <c r="AS1013" s="49"/>
    </row>
    <row r="1014" spans="1:45" s="4" customFormat="1" ht="45" x14ac:dyDescent="0.25">
      <c r="A1014" s="63"/>
      <c r="B1014" s="51" t="s">
        <v>431</v>
      </c>
      <c r="C1014" s="543" t="s">
        <v>334</v>
      </c>
      <c r="D1014" s="543"/>
      <c r="E1014" s="543"/>
      <c r="F1014" s="54" t="s">
        <v>78</v>
      </c>
      <c r="G1014" s="61">
        <v>62</v>
      </c>
      <c r="H1014" s="58">
        <v>0.85</v>
      </c>
      <c r="I1014" s="64">
        <v>52.7</v>
      </c>
      <c r="J1014" s="66"/>
      <c r="K1014" s="55"/>
      <c r="L1014" s="56">
        <v>9.69</v>
      </c>
      <c r="M1014" s="55"/>
      <c r="N1014" s="60">
        <v>433.89</v>
      </c>
      <c r="AI1014" s="40"/>
      <c r="AJ1014" s="49"/>
      <c r="AK1014" s="49"/>
      <c r="AO1014" s="3" t="s">
        <v>334</v>
      </c>
      <c r="AQ1014" s="49"/>
      <c r="AS1014" s="49"/>
    </row>
    <row r="1015" spans="1:45" s="4" customFormat="1" ht="15" x14ac:dyDescent="0.25">
      <c r="A1015" s="72"/>
      <c r="B1015" s="73"/>
      <c r="C1015" s="542" t="s">
        <v>81</v>
      </c>
      <c r="D1015" s="542"/>
      <c r="E1015" s="542"/>
      <c r="F1015" s="43"/>
      <c r="G1015" s="44"/>
      <c r="H1015" s="44"/>
      <c r="I1015" s="44"/>
      <c r="J1015" s="47"/>
      <c r="K1015" s="44"/>
      <c r="L1015" s="74">
        <v>49.64</v>
      </c>
      <c r="M1015" s="69"/>
      <c r="N1015" s="75">
        <v>2063.09</v>
      </c>
      <c r="AI1015" s="40"/>
      <c r="AJ1015" s="49"/>
      <c r="AK1015" s="49"/>
      <c r="AQ1015" s="49" t="s">
        <v>81</v>
      </c>
      <c r="AS1015" s="49"/>
    </row>
    <row r="1016" spans="1:45" s="4" customFormat="1" ht="23.25" x14ac:dyDescent="0.25">
      <c r="A1016" s="41" t="s">
        <v>1287</v>
      </c>
      <c r="B1016" s="42" t="s">
        <v>4167</v>
      </c>
      <c r="C1016" s="542" t="s">
        <v>4168</v>
      </c>
      <c r="D1016" s="542"/>
      <c r="E1016" s="542"/>
      <c r="F1016" s="43" t="s">
        <v>191</v>
      </c>
      <c r="G1016" s="44">
        <v>1.805E-2</v>
      </c>
      <c r="H1016" s="45">
        <v>1</v>
      </c>
      <c r="I1016" s="93">
        <v>1.805E-2</v>
      </c>
      <c r="J1016" s="80">
        <v>6712.55</v>
      </c>
      <c r="K1016" s="44"/>
      <c r="L1016" s="74">
        <v>121.16</v>
      </c>
      <c r="M1016" s="46">
        <v>8.16</v>
      </c>
      <c r="N1016" s="82">
        <v>988.67</v>
      </c>
      <c r="AI1016" s="40"/>
      <c r="AJ1016" s="49"/>
      <c r="AK1016" s="49" t="s">
        <v>4168</v>
      </c>
      <c r="AQ1016" s="49"/>
      <c r="AS1016" s="49"/>
    </row>
    <row r="1017" spans="1:45" s="4" customFormat="1" ht="15" x14ac:dyDescent="0.25">
      <c r="A1017" s="67"/>
      <c r="B1017" s="53"/>
      <c r="C1017" s="543" t="s">
        <v>4166</v>
      </c>
      <c r="D1017" s="543"/>
      <c r="E1017" s="543"/>
      <c r="F1017" s="543"/>
      <c r="G1017" s="543"/>
      <c r="H1017" s="543"/>
      <c r="I1017" s="543"/>
      <c r="J1017" s="543"/>
      <c r="K1017" s="543"/>
      <c r="L1017" s="543"/>
      <c r="M1017" s="543"/>
      <c r="N1017" s="544"/>
      <c r="AI1017" s="40"/>
      <c r="AJ1017" s="49"/>
      <c r="AK1017" s="49"/>
      <c r="AL1017" s="3" t="s">
        <v>4166</v>
      </c>
      <c r="AQ1017" s="49"/>
      <c r="AS1017" s="49"/>
    </row>
    <row r="1018" spans="1:45" s="4" customFormat="1" ht="15" x14ac:dyDescent="0.25">
      <c r="A1018" s="72"/>
      <c r="B1018" s="73"/>
      <c r="C1018" s="542" t="s">
        <v>81</v>
      </c>
      <c r="D1018" s="542"/>
      <c r="E1018" s="542"/>
      <c r="F1018" s="43"/>
      <c r="G1018" s="44"/>
      <c r="H1018" s="44"/>
      <c r="I1018" s="44"/>
      <c r="J1018" s="47"/>
      <c r="K1018" s="44"/>
      <c r="L1018" s="74">
        <v>121.16</v>
      </c>
      <c r="M1018" s="69"/>
      <c r="N1018" s="82">
        <v>988.67</v>
      </c>
      <c r="AI1018" s="40"/>
      <c r="AJ1018" s="49"/>
      <c r="AK1018" s="49"/>
      <c r="AQ1018" s="49" t="s">
        <v>81</v>
      </c>
      <c r="AS1018" s="49"/>
    </row>
    <row r="1019" spans="1:45" s="4" customFormat="1" ht="34.5" x14ac:dyDescent="0.25">
      <c r="A1019" s="41" t="s">
        <v>1290</v>
      </c>
      <c r="B1019" s="42" t="s">
        <v>4169</v>
      </c>
      <c r="C1019" s="542" t="s">
        <v>4170</v>
      </c>
      <c r="D1019" s="542"/>
      <c r="E1019" s="542"/>
      <c r="F1019" s="43" t="s">
        <v>59</v>
      </c>
      <c r="G1019" s="44">
        <v>9.5600000000000008E-3</v>
      </c>
      <c r="H1019" s="45">
        <v>1</v>
      </c>
      <c r="I1019" s="93">
        <v>9.5600000000000008E-3</v>
      </c>
      <c r="J1019" s="47"/>
      <c r="K1019" s="44"/>
      <c r="L1019" s="47"/>
      <c r="M1019" s="44"/>
      <c r="N1019" s="48"/>
      <c r="AI1019" s="40"/>
      <c r="AJ1019" s="49"/>
      <c r="AK1019" s="49" t="s">
        <v>4170</v>
      </c>
      <c r="AQ1019" s="49"/>
      <c r="AS1019" s="49"/>
    </row>
    <row r="1020" spans="1:45" s="4" customFormat="1" ht="15" x14ac:dyDescent="0.25">
      <c r="A1020" s="67"/>
      <c r="B1020" s="53"/>
      <c r="C1020" s="543" t="s">
        <v>4171</v>
      </c>
      <c r="D1020" s="543"/>
      <c r="E1020" s="543"/>
      <c r="F1020" s="543"/>
      <c r="G1020" s="543"/>
      <c r="H1020" s="543"/>
      <c r="I1020" s="543"/>
      <c r="J1020" s="543"/>
      <c r="K1020" s="543"/>
      <c r="L1020" s="543"/>
      <c r="M1020" s="543"/>
      <c r="N1020" s="544"/>
      <c r="AI1020" s="40"/>
      <c r="AJ1020" s="49"/>
      <c r="AK1020" s="49"/>
      <c r="AL1020" s="3" t="s">
        <v>4171</v>
      </c>
      <c r="AQ1020" s="49"/>
      <c r="AS1020" s="49"/>
    </row>
    <row r="1021" spans="1:45" s="4" customFormat="1" ht="23.25" x14ac:dyDescent="0.25">
      <c r="A1021" s="50"/>
      <c r="B1021" s="51" t="s">
        <v>117</v>
      </c>
      <c r="C1021" s="545" t="s">
        <v>118</v>
      </c>
      <c r="D1021" s="545"/>
      <c r="E1021" s="545"/>
      <c r="F1021" s="545"/>
      <c r="G1021" s="545"/>
      <c r="H1021" s="545"/>
      <c r="I1021" s="545"/>
      <c r="J1021" s="545"/>
      <c r="K1021" s="545"/>
      <c r="L1021" s="545"/>
      <c r="M1021" s="545"/>
      <c r="N1021" s="546"/>
      <c r="AI1021" s="40"/>
      <c r="AJ1021" s="49"/>
      <c r="AK1021" s="49"/>
      <c r="AM1021" s="3" t="s">
        <v>118</v>
      </c>
      <c r="AQ1021" s="49"/>
      <c r="AS1021" s="49"/>
    </row>
    <row r="1022" spans="1:45" s="4" customFormat="1" ht="68.25" x14ac:dyDescent="0.25">
      <c r="A1022" s="50"/>
      <c r="B1022" s="51" t="s">
        <v>62</v>
      </c>
      <c r="C1022" s="545" t="s">
        <v>63</v>
      </c>
      <c r="D1022" s="545"/>
      <c r="E1022" s="545"/>
      <c r="F1022" s="545"/>
      <c r="G1022" s="545"/>
      <c r="H1022" s="545"/>
      <c r="I1022" s="545"/>
      <c r="J1022" s="545"/>
      <c r="K1022" s="545"/>
      <c r="L1022" s="545"/>
      <c r="M1022" s="545"/>
      <c r="N1022" s="546"/>
      <c r="AI1022" s="40"/>
      <c r="AJ1022" s="49"/>
      <c r="AK1022" s="49"/>
      <c r="AM1022" s="3" t="s">
        <v>63</v>
      </c>
      <c r="AQ1022" s="49"/>
      <c r="AS1022" s="49"/>
    </row>
    <row r="1023" spans="1:45" s="4" customFormat="1" ht="15" x14ac:dyDescent="0.25">
      <c r="A1023" s="52"/>
      <c r="B1023" s="51" t="s">
        <v>56</v>
      </c>
      <c r="C1023" s="543" t="s">
        <v>64</v>
      </c>
      <c r="D1023" s="543"/>
      <c r="E1023" s="543"/>
      <c r="F1023" s="54"/>
      <c r="G1023" s="55"/>
      <c r="H1023" s="55"/>
      <c r="I1023" s="55"/>
      <c r="J1023" s="76">
        <v>4564.3500000000004</v>
      </c>
      <c r="K1023" s="65">
        <v>1.3225</v>
      </c>
      <c r="L1023" s="56">
        <v>57.71</v>
      </c>
      <c r="M1023" s="58">
        <v>44.77</v>
      </c>
      <c r="N1023" s="59">
        <v>2583.6799999999998</v>
      </c>
      <c r="AI1023" s="40"/>
      <c r="AJ1023" s="49"/>
      <c r="AK1023" s="49"/>
      <c r="AN1023" s="3" t="s">
        <v>64</v>
      </c>
      <c r="AQ1023" s="49"/>
      <c r="AS1023" s="49"/>
    </row>
    <row r="1024" spans="1:45" s="4" customFormat="1" ht="15" x14ac:dyDescent="0.25">
      <c r="A1024" s="52"/>
      <c r="B1024" s="51" t="s">
        <v>65</v>
      </c>
      <c r="C1024" s="543" t="s">
        <v>66</v>
      </c>
      <c r="D1024" s="543"/>
      <c r="E1024" s="543"/>
      <c r="F1024" s="54"/>
      <c r="G1024" s="55"/>
      <c r="H1024" s="55"/>
      <c r="I1024" s="55"/>
      <c r="J1024" s="76">
        <v>13497.39</v>
      </c>
      <c r="K1024" s="65">
        <v>1.4375</v>
      </c>
      <c r="L1024" s="56">
        <v>185.49</v>
      </c>
      <c r="M1024" s="58">
        <v>13.24</v>
      </c>
      <c r="N1024" s="59">
        <v>2455.89</v>
      </c>
      <c r="AI1024" s="40"/>
      <c r="AJ1024" s="49"/>
      <c r="AK1024" s="49"/>
      <c r="AN1024" s="3" t="s">
        <v>66</v>
      </c>
      <c r="AQ1024" s="49"/>
      <c r="AS1024" s="49"/>
    </row>
    <row r="1025" spans="1:45" s="4" customFormat="1" ht="15" x14ac:dyDescent="0.25">
      <c r="A1025" s="52"/>
      <c r="B1025" s="51" t="s">
        <v>67</v>
      </c>
      <c r="C1025" s="543" t="s">
        <v>68</v>
      </c>
      <c r="D1025" s="543"/>
      <c r="E1025" s="543"/>
      <c r="F1025" s="54"/>
      <c r="G1025" s="55"/>
      <c r="H1025" s="55"/>
      <c r="I1025" s="55"/>
      <c r="J1025" s="76">
        <v>1553.62</v>
      </c>
      <c r="K1025" s="65">
        <v>1.4375</v>
      </c>
      <c r="L1025" s="56">
        <v>21.35</v>
      </c>
      <c r="M1025" s="58">
        <v>44.77</v>
      </c>
      <c r="N1025" s="60">
        <v>955.84</v>
      </c>
      <c r="AI1025" s="40"/>
      <c r="AJ1025" s="49"/>
      <c r="AK1025" s="49"/>
      <c r="AN1025" s="3" t="s">
        <v>68</v>
      </c>
      <c r="AQ1025" s="49"/>
      <c r="AS1025" s="49"/>
    </row>
    <row r="1026" spans="1:45" s="4" customFormat="1" ht="15" x14ac:dyDescent="0.25">
      <c r="A1026" s="52"/>
      <c r="B1026" s="51" t="s">
        <v>69</v>
      </c>
      <c r="C1026" s="543" t="s">
        <v>70</v>
      </c>
      <c r="D1026" s="543"/>
      <c r="E1026" s="543"/>
      <c r="F1026" s="54"/>
      <c r="G1026" s="55"/>
      <c r="H1026" s="55"/>
      <c r="I1026" s="55"/>
      <c r="J1026" s="76">
        <v>3145.89</v>
      </c>
      <c r="K1026" s="55"/>
      <c r="L1026" s="56">
        <v>30.07</v>
      </c>
      <c r="M1026" s="58">
        <v>8.16</v>
      </c>
      <c r="N1026" s="60">
        <v>245.37</v>
      </c>
      <c r="AI1026" s="40"/>
      <c r="AJ1026" s="49"/>
      <c r="AK1026" s="49"/>
      <c r="AN1026" s="3" t="s">
        <v>70</v>
      </c>
      <c r="AQ1026" s="49"/>
      <c r="AS1026" s="49"/>
    </row>
    <row r="1027" spans="1:45" s="4" customFormat="1" ht="15" x14ac:dyDescent="0.25">
      <c r="A1027" s="63"/>
      <c r="B1027" s="51"/>
      <c r="C1027" s="543" t="s">
        <v>71</v>
      </c>
      <c r="D1027" s="543"/>
      <c r="E1027" s="543"/>
      <c r="F1027" s="54" t="s">
        <v>72</v>
      </c>
      <c r="G1027" s="61">
        <v>441</v>
      </c>
      <c r="H1027" s="65">
        <v>1.3225</v>
      </c>
      <c r="I1027" s="94">
        <v>5.5756071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543" t="s">
        <v>73</v>
      </c>
      <c r="D1028" s="543"/>
      <c r="E1028" s="543"/>
      <c r="F1028" s="54" t="s">
        <v>72</v>
      </c>
      <c r="G1028" s="58">
        <v>118.87</v>
      </c>
      <c r="H1028" s="65">
        <v>1.4375</v>
      </c>
      <c r="I1028" s="78">
        <v>1.6335710000000001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547" t="s">
        <v>74</v>
      </c>
      <c r="D1029" s="547"/>
      <c r="E1029" s="547"/>
      <c r="F1029" s="68"/>
      <c r="G1029" s="69"/>
      <c r="H1029" s="69"/>
      <c r="I1029" s="69"/>
      <c r="J1029" s="79">
        <v>21207.63</v>
      </c>
      <c r="K1029" s="69"/>
      <c r="L1029" s="70">
        <v>273.27</v>
      </c>
      <c r="M1029" s="69"/>
      <c r="N1029" s="71">
        <v>5284.94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543" t="s">
        <v>75</v>
      </c>
      <c r="D1030" s="543"/>
      <c r="E1030" s="543"/>
      <c r="F1030" s="54"/>
      <c r="G1030" s="55"/>
      <c r="H1030" s="55"/>
      <c r="I1030" s="55"/>
      <c r="J1030" s="66"/>
      <c r="K1030" s="55"/>
      <c r="L1030" s="56">
        <v>79.06</v>
      </c>
      <c r="M1030" s="55"/>
      <c r="N1030" s="59">
        <v>3539.52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648</v>
      </c>
      <c r="C1031" s="543" t="s">
        <v>649</v>
      </c>
      <c r="D1031" s="543"/>
      <c r="E1031" s="543"/>
      <c r="F1031" s="54" t="s">
        <v>78</v>
      </c>
      <c r="G1031" s="61">
        <v>117</v>
      </c>
      <c r="H1031" s="55"/>
      <c r="I1031" s="61">
        <v>117</v>
      </c>
      <c r="J1031" s="66"/>
      <c r="K1031" s="55"/>
      <c r="L1031" s="56">
        <v>92.5</v>
      </c>
      <c r="M1031" s="55"/>
      <c r="N1031" s="59">
        <v>4141.24</v>
      </c>
      <c r="AI1031" s="40"/>
      <c r="AJ1031" s="49"/>
      <c r="AK1031" s="49"/>
      <c r="AO1031" s="3" t="s">
        <v>649</v>
      </c>
      <c r="AQ1031" s="49"/>
      <c r="AS1031" s="49"/>
    </row>
    <row r="1032" spans="1:45" s="4" customFormat="1" ht="45" x14ac:dyDescent="0.25">
      <c r="A1032" s="63"/>
      <c r="B1032" s="51" t="s">
        <v>650</v>
      </c>
      <c r="C1032" s="543" t="s">
        <v>651</v>
      </c>
      <c r="D1032" s="543"/>
      <c r="E1032" s="543"/>
      <c r="F1032" s="54" t="s">
        <v>78</v>
      </c>
      <c r="G1032" s="61">
        <v>74</v>
      </c>
      <c r="H1032" s="58">
        <v>0.85</v>
      </c>
      <c r="I1032" s="64">
        <v>62.9</v>
      </c>
      <c r="J1032" s="66"/>
      <c r="K1032" s="55"/>
      <c r="L1032" s="56">
        <v>49.73</v>
      </c>
      <c r="M1032" s="55"/>
      <c r="N1032" s="59">
        <v>2226.36</v>
      </c>
      <c r="AI1032" s="40"/>
      <c r="AJ1032" s="49"/>
      <c r="AK1032" s="49"/>
      <c r="AO1032" s="3" t="s">
        <v>651</v>
      </c>
      <c r="AQ1032" s="49"/>
      <c r="AS1032" s="49"/>
    </row>
    <row r="1033" spans="1:45" s="4" customFormat="1" ht="15" x14ac:dyDescent="0.25">
      <c r="A1033" s="72"/>
      <c r="B1033" s="73"/>
      <c r="C1033" s="542" t="s">
        <v>81</v>
      </c>
      <c r="D1033" s="542"/>
      <c r="E1033" s="542"/>
      <c r="F1033" s="43"/>
      <c r="G1033" s="44"/>
      <c r="H1033" s="44"/>
      <c r="I1033" s="44"/>
      <c r="J1033" s="47"/>
      <c r="K1033" s="44"/>
      <c r="L1033" s="74">
        <v>415.5</v>
      </c>
      <c r="M1033" s="69"/>
      <c r="N1033" s="75">
        <v>11652.54</v>
      </c>
      <c r="AI1033" s="40"/>
      <c r="AJ1033" s="49"/>
      <c r="AK1033" s="49"/>
      <c r="AQ1033" s="49" t="s">
        <v>81</v>
      </c>
      <c r="AS1033" s="49"/>
    </row>
    <row r="1034" spans="1:45" s="4" customFormat="1" ht="57" x14ac:dyDescent="0.25">
      <c r="A1034" s="41" t="s">
        <v>1292</v>
      </c>
      <c r="B1034" s="42" t="s">
        <v>4172</v>
      </c>
      <c r="C1034" s="542" t="s">
        <v>4173</v>
      </c>
      <c r="D1034" s="542"/>
      <c r="E1034" s="542"/>
      <c r="F1034" s="43" t="s">
        <v>250</v>
      </c>
      <c r="G1034" s="44">
        <v>9.6555999999999997</v>
      </c>
      <c r="H1034" s="45">
        <v>1</v>
      </c>
      <c r="I1034" s="119">
        <v>9.6555999999999997</v>
      </c>
      <c r="J1034" s="74">
        <v>376.6</v>
      </c>
      <c r="K1034" s="44"/>
      <c r="L1034" s="80">
        <v>3636.3</v>
      </c>
      <c r="M1034" s="46">
        <v>8.16</v>
      </c>
      <c r="N1034" s="75">
        <v>29672.21</v>
      </c>
      <c r="AI1034" s="40"/>
      <c r="AJ1034" s="49"/>
      <c r="AK1034" s="49" t="s">
        <v>4173</v>
      </c>
      <c r="AQ1034" s="49"/>
      <c r="AS1034" s="49"/>
    </row>
    <row r="1035" spans="1:45" s="4" customFormat="1" ht="15" x14ac:dyDescent="0.25">
      <c r="A1035" s="72"/>
      <c r="B1035" s="73"/>
      <c r="C1035" s="542" t="s">
        <v>81</v>
      </c>
      <c r="D1035" s="542"/>
      <c r="E1035" s="542"/>
      <c r="F1035" s="43"/>
      <c r="G1035" s="44"/>
      <c r="H1035" s="44"/>
      <c r="I1035" s="44"/>
      <c r="J1035" s="47"/>
      <c r="K1035" s="44"/>
      <c r="L1035" s="80">
        <v>3636.3</v>
      </c>
      <c r="M1035" s="69"/>
      <c r="N1035" s="75">
        <v>29672.21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539" t="s">
        <v>4174</v>
      </c>
      <c r="B1036" s="540"/>
      <c r="C1036" s="540"/>
      <c r="D1036" s="540"/>
      <c r="E1036" s="540"/>
      <c r="F1036" s="540"/>
      <c r="G1036" s="540"/>
      <c r="H1036" s="540"/>
      <c r="I1036" s="540"/>
      <c r="J1036" s="540"/>
      <c r="K1036" s="540"/>
      <c r="L1036" s="540"/>
      <c r="M1036" s="540"/>
      <c r="N1036" s="541"/>
      <c r="AI1036" s="40"/>
      <c r="AJ1036" s="49" t="s">
        <v>4174</v>
      </c>
      <c r="AK1036" s="49"/>
      <c r="AQ1036" s="49"/>
      <c r="AS1036" s="49"/>
    </row>
    <row r="1037" spans="1:45" s="4" customFormat="1" ht="15" x14ac:dyDescent="0.25">
      <c r="A1037" s="41" t="s">
        <v>1294</v>
      </c>
      <c r="B1037" s="42" t="s">
        <v>1560</v>
      </c>
      <c r="C1037" s="542" t="s">
        <v>1561</v>
      </c>
      <c r="D1037" s="542"/>
      <c r="E1037" s="542"/>
      <c r="F1037" s="43" t="s">
        <v>461</v>
      </c>
      <c r="G1037" s="44">
        <v>1E-3</v>
      </c>
      <c r="H1037" s="45">
        <v>1</v>
      </c>
      <c r="I1037" s="92">
        <v>1E-3</v>
      </c>
      <c r="J1037" s="47"/>
      <c r="K1037" s="44"/>
      <c r="L1037" s="47"/>
      <c r="M1037" s="44"/>
      <c r="N1037" s="48"/>
      <c r="AI1037" s="40"/>
      <c r="AJ1037" s="49"/>
      <c r="AK1037" s="49" t="s">
        <v>1561</v>
      </c>
      <c r="AQ1037" s="49"/>
      <c r="AS1037" s="49"/>
    </row>
    <row r="1038" spans="1:45" s="4" customFormat="1" ht="15" x14ac:dyDescent="0.25">
      <c r="A1038" s="67"/>
      <c r="B1038" s="53"/>
      <c r="C1038" s="543" t="s">
        <v>2472</v>
      </c>
      <c r="D1038" s="543"/>
      <c r="E1038" s="543"/>
      <c r="F1038" s="543"/>
      <c r="G1038" s="543"/>
      <c r="H1038" s="543"/>
      <c r="I1038" s="543"/>
      <c r="J1038" s="543"/>
      <c r="K1038" s="543"/>
      <c r="L1038" s="543"/>
      <c r="M1038" s="543"/>
      <c r="N1038" s="544"/>
      <c r="AI1038" s="40"/>
      <c r="AJ1038" s="49"/>
      <c r="AK1038" s="49"/>
      <c r="AL1038" s="3" t="s">
        <v>2472</v>
      </c>
      <c r="AQ1038" s="49"/>
      <c r="AS1038" s="49"/>
    </row>
    <row r="1039" spans="1:45" s="4" customFormat="1" ht="23.25" x14ac:dyDescent="0.25">
      <c r="A1039" s="50"/>
      <c r="B1039" s="51" t="s">
        <v>117</v>
      </c>
      <c r="C1039" s="545" t="s">
        <v>118</v>
      </c>
      <c r="D1039" s="545"/>
      <c r="E1039" s="545"/>
      <c r="F1039" s="545"/>
      <c r="G1039" s="545"/>
      <c r="H1039" s="545"/>
      <c r="I1039" s="545"/>
      <c r="J1039" s="545"/>
      <c r="K1039" s="545"/>
      <c r="L1039" s="545"/>
      <c r="M1039" s="545"/>
      <c r="N1039" s="546"/>
      <c r="AI1039" s="40"/>
      <c r="AJ1039" s="49"/>
      <c r="AK1039" s="49"/>
      <c r="AM1039" s="3" t="s">
        <v>118</v>
      </c>
      <c r="AQ1039" s="49"/>
      <c r="AS1039" s="49"/>
    </row>
    <row r="1040" spans="1:45" s="4" customFormat="1" ht="68.25" x14ac:dyDescent="0.25">
      <c r="A1040" s="50"/>
      <c r="B1040" s="51" t="s">
        <v>62</v>
      </c>
      <c r="C1040" s="545" t="s">
        <v>63</v>
      </c>
      <c r="D1040" s="545"/>
      <c r="E1040" s="545"/>
      <c r="F1040" s="545"/>
      <c r="G1040" s="545"/>
      <c r="H1040" s="545"/>
      <c r="I1040" s="545"/>
      <c r="J1040" s="545"/>
      <c r="K1040" s="545"/>
      <c r="L1040" s="545"/>
      <c r="M1040" s="545"/>
      <c r="N1040" s="546"/>
      <c r="AI1040" s="40"/>
      <c r="AJ1040" s="49"/>
      <c r="AK1040" s="49"/>
      <c r="AM1040" s="3" t="s">
        <v>63</v>
      </c>
      <c r="AQ1040" s="49"/>
      <c r="AS1040" s="49"/>
    </row>
    <row r="1041" spans="1:45" s="4" customFormat="1" ht="15" x14ac:dyDescent="0.25">
      <c r="A1041" s="52"/>
      <c r="B1041" s="51" t="s">
        <v>56</v>
      </c>
      <c r="C1041" s="543" t="s">
        <v>64</v>
      </c>
      <c r="D1041" s="543"/>
      <c r="E1041" s="543"/>
      <c r="F1041" s="54"/>
      <c r="G1041" s="55"/>
      <c r="H1041" s="55"/>
      <c r="I1041" s="55"/>
      <c r="J1041" s="76">
        <v>1053</v>
      </c>
      <c r="K1041" s="65">
        <v>1.3225</v>
      </c>
      <c r="L1041" s="56">
        <v>1.39</v>
      </c>
      <c r="M1041" s="58">
        <v>44.77</v>
      </c>
      <c r="N1041" s="60">
        <v>62.23</v>
      </c>
      <c r="AI1041" s="40"/>
      <c r="AJ1041" s="49"/>
      <c r="AK1041" s="49"/>
      <c r="AN1041" s="3" t="s">
        <v>64</v>
      </c>
      <c r="AQ1041" s="49"/>
      <c r="AS1041" s="49"/>
    </row>
    <row r="1042" spans="1:45" s="4" customFormat="1" ht="15" x14ac:dyDescent="0.25">
      <c r="A1042" s="52"/>
      <c r="B1042" s="51" t="s">
        <v>65</v>
      </c>
      <c r="C1042" s="543" t="s">
        <v>66</v>
      </c>
      <c r="D1042" s="543"/>
      <c r="E1042" s="543"/>
      <c r="F1042" s="54"/>
      <c r="G1042" s="55"/>
      <c r="H1042" s="55"/>
      <c r="I1042" s="55"/>
      <c r="J1042" s="76">
        <v>1566.06</v>
      </c>
      <c r="K1042" s="65">
        <v>1.4375</v>
      </c>
      <c r="L1042" s="56">
        <v>2.25</v>
      </c>
      <c r="M1042" s="58">
        <v>13.24</v>
      </c>
      <c r="N1042" s="60">
        <v>29.79</v>
      </c>
      <c r="AI1042" s="40"/>
      <c r="AJ1042" s="49"/>
      <c r="AK1042" s="49"/>
      <c r="AN1042" s="3" t="s">
        <v>66</v>
      </c>
      <c r="AQ1042" s="49"/>
      <c r="AS1042" s="49"/>
    </row>
    <row r="1043" spans="1:45" s="4" customFormat="1" ht="15" x14ac:dyDescent="0.25">
      <c r="A1043" s="52"/>
      <c r="B1043" s="51" t="s">
        <v>67</v>
      </c>
      <c r="C1043" s="543" t="s">
        <v>68</v>
      </c>
      <c r="D1043" s="543"/>
      <c r="E1043" s="543"/>
      <c r="F1043" s="54"/>
      <c r="G1043" s="55"/>
      <c r="H1043" s="55"/>
      <c r="I1043" s="55"/>
      <c r="J1043" s="56">
        <v>244.39</v>
      </c>
      <c r="K1043" s="65">
        <v>1.4375</v>
      </c>
      <c r="L1043" s="56">
        <v>0.35</v>
      </c>
      <c r="M1043" s="58">
        <v>44.77</v>
      </c>
      <c r="N1043" s="60">
        <v>15.67</v>
      </c>
      <c r="AI1043" s="40"/>
      <c r="AJ1043" s="49"/>
      <c r="AK1043" s="49"/>
      <c r="AN1043" s="3" t="s">
        <v>68</v>
      </c>
      <c r="AQ1043" s="49"/>
      <c r="AS1043" s="49"/>
    </row>
    <row r="1044" spans="1:45" s="4" customFormat="1" ht="15" x14ac:dyDescent="0.25">
      <c r="A1044" s="52"/>
      <c r="B1044" s="51" t="s">
        <v>69</v>
      </c>
      <c r="C1044" s="543" t="s">
        <v>70</v>
      </c>
      <c r="D1044" s="543"/>
      <c r="E1044" s="543"/>
      <c r="F1044" s="54"/>
      <c r="G1044" s="55"/>
      <c r="H1044" s="55"/>
      <c r="I1044" s="55"/>
      <c r="J1044" s="56">
        <v>909.27</v>
      </c>
      <c r="K1044" s="55"/>
      <c r="L1044" s="56">
        <v>0.91</v>
      </c>
      <c r="M1044" s="58">
        <v>8.16</v>
      </c>
      <c r="N1044" s="60">
        <v>7.43</v>
      </c>
      <c r="AI1044" s="40"/>
      <c r="AJ1044" s="49"/>
      <c r="AK1044" s="49"/>
      <c r="AN1044" s="3" t="s">
        <v>70</v>
      </c>
      <c r="AQ1044" s="49"/>
      <c r="AS1044" s="49"/>
    </row>
    <row r="1045" spans="1:45" s="4" customFormat="1" ht="15" x14ac:dyDescent="0.25">
      <c r="A1045" s="63"/>
      <c r="B1045" s="51"/>
      <c r="C1045" s="543" t="s">
        <v>71</v>
      </c>
      <c r="D1045" s="543"/>
      <c r="E1045" s="543"/>
      <c r="F1045" s="54" t="s">
        <v>72</v>
      </c>
      <c r="G1045" s="61">
        <v>135</v>
      </c>
      <c r="H1045" s="65">
        <v>1.3225</v>
      </c>
      <c r="I1045" s="94">
        <v>0.17853749999999999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71</v>
      </c>
      <c r="AQ1045" s="49"/>
      <c r="AS1045" s="49"/>
    </row>
    <row r="1046" spans="1:45" s="4" customFormat="1" ht="15" x14ac:dyDescent="0.25">
      <c r="A1046" s="63"/>
      <c r="B1046" s="51"/>
      <c r="C1046" s="543" t="s">
        <v>73</v>
      </c>
      <c r="D1046" s="543"/>
      <c r="E1046" s="543"/>
      <c r="F1046" s="54" t="s">
        <v>72</v>
      </c>
      <c r="G1046" s="58">
        <v>18.12</v>
      </c>
      <c r="H1046" s="65">
        <v>1.4375</v>
      </c>
      <c r="I1046" s="94">
        <v>2.6047500000000001E-2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73</v>
      </c>
      <c r="AQ1046" s="49"/>
      <c r="AS1046" s="49"/>
    </row>
    <row r="1047" spans="1:45" s="4" customFormat="1" ht="15" x14ac:dyDescent="0.25">
      <c r="A1047" s="67"/>
      <c r="B1047" s="51"/>
      <c r="C1047" s="547" t="s">
        <v>74</v>
      </c>
      <c r="D1047" s="547"/>
      <c r="E1047" s="547"/>
      <c r="F1047" s="68"/>
      <c r="G1047" s="69"/>
      <c r="H1047" s="69"/>
      <c r="I1047" s="69"/>
      <c r="J1047" s="79">
        <v>3528.33</v>
      </c>
      <c r="K1047" s="69"/>
      <c r="L1047" s="70">
        <v>4.55</v>
      </c>
      <c r="M1047" s="69"/>
      <c r="N1047" s="121">
        <v>99.45</v>
      </c>
      <c r="AI1047" s="40"/>
      <c r="AJ1047" s="49"/>
      <c r="AK1047" s="49"/>
      <c r="AP1047" s="3" t="s">
        <v>74</v>
      </c>
      <c r="AQ1047" s="49"/>
      <c r="AS1047" s="49"/>
    </row>
    <row r="1048" spans="1:45" s="4" customFormat="1" ht="15" x14ac:dyDescent="0.25">
      <c r="A1048" s="63"/>
      <c r="B1048" s="51"/>
      <c r="C1048" s="543" t="s">
        <v>75</v>
      </c>
      <c r="D1048" s="543"/>
      <c r="E1048" s="543"/>
      <c r="F1048" s="54"/>
      <c r="G1048" s="55"/>
      <c r="H1048" s="55"/>
      <c r="I1048" s="55"/>
      <c r="J1048" s="66"/>
      <c r="K1048" s="55"/>
      <c r="L1048" s="56">
        <v>1.74</v>
      </c>
      <c r="M1048" s="55"/>
      <c r="N1048" s="60">
        <v>77.900000000000006</v>
      </c>
      <c r="AI1048" s="40"/>
      <c r="AJ1048" s="49"/>
      <c r="AK1048" s="49"/>
      <c r="AO1048" s="3" t="s">
        <v>75</v>
      </c>
      <c r="AQ1048" s="49"/>
      <c r="AS1048" s="49"/>
    </row>
    <row r="1049" spans="1:45" s="4" customFormat="1" ht="34.5" x14ac:dyDescent="0.25">
      <c r="A1049" s="63"/>
      <c r="B1049" s="51" t="s">
        <v>420</v>
      </c>
      <c r="C1049" s="543" t="s">
        <v>421</v>
      </c>
      <c r="D1049" s="543"/>
      <c r="E1049" s="543"/>
      <c r="F1049" s="54" t="s">
        <v>78</v>
      </c>
      <c r="G1049" s="61">
        <v>102</v>
      </c>
      <c r="H1049" s="55"/>
      <c r="I1049" s="61">
        <v>102</v>
      </c>
      <c r="J1049" s="66"/>
      <c r="K1049" s="55"/>
      <c r="L1049" s="56">
        <v>1.77</v>
      </c>
      <c r="M1049" s="55"/>
      <c r="N1049" s="60">
        <v>79.459999999999994</v>
      </c>
      <c r="AI1049" s="40"/>
      <c r="AJ1049" s="49"/>
      <c r="AK1049" s="49"/>
      <c r="AO1049" s="3" t="s">
        <v>421</v>
      </c>
      <c r="AQ1049" s="49"/>
      <c r="AS1049" s="49"/>
    </row>
    <row r="1050" spans="1:45" s="4" customFormat="1" ht="45" x14ac:dyDescent="0.25">
      <c r="A1050" s="63"/>
      <c r="B1050" s="51" t="s">
        <v>422</v>
      </c>
      <c r="C1050" s="543" t="s">
        <v>423</v>
      </c>
      <c r="D1050" s="543"/>
      <c r="E1050" s="543"/>
      <c r="F1050" s="54" t="s">
        <v>78</v>
      </c>
      <c r="G1050" s="61">
        <v>58</v>
      </c>
      <c r="H1050" s="58">
        <v>0.85</v>
      </c>
      <c r="I1050" s="64">
        <v>49.3</v>
      </c>
      <c r="J1050" s="66"/>
      <c r="K1050" s="55"/>
      <c r="L1050" s="56">
        <v>0.86</v>
      </c>
      <c r="M1050" s="55"/>
      <c r="N1050" s="60">
        <v>38.4</v>
      </c>
      <c r="AI1050" s="40"/>
      <c r="AJ1050" s="49"/>
      <c r="AK1050" s="49"/>
      <c r="AO1050" s="3" t="s">
        <v>423</v>
      </c>
      <c r="AQ1050" s="49"/>
      <c r="AS1050" s="49"/>
    </row>
    <row r="1051" spans="1:45" s="4" customFormat="1" ht="15" x14ac:dyDescent="0.25">
      <c r="A1051" s="72"/>
      <c r="B1051" s="73"/>
      <c r="C1051" s="542" t="s">
        <v>81</v>
      </c>
      <c r="D1051" s="542"/>
      <c r="E1051" s="542"/>
      <c r="F1051" s="43"/>
      <c r="G1051" s="44"/>
      <c r="H1051" s="44"/>
      <c r="I1051" s="44"/>
      <c r="J1051" s="47"/>
      <c r="K1051" s="44"/>
      <c r="L1051" s="74">
        <v>7.18</v>
      </c>
      <c r="M1051" s="69"/>
      <c r="N1051" s="82">
        <v>217.31</v>
      </c>
      <c r="AI1051" s="40"/>
      <c r="AJ1051" s="49"/>
      <c r="AK1051" s="49"/>
      <c r="AQ1051" s="49" t="s">
        <v>81</v>
      </c>
      <c r="AS1051" s="49"/>
    </row>
    <row r="1052" spans="1:45" s="4" customFormat="1" ht="23.25" x14ac:dyDescent="0.25">
      <c r="A1052" s="41" t="s">
        <v>1297</v>
      </c>
      <c r="B1052" s="42" t="s">
        <v>1563</v>
      </c>
      <c r="C1052" s="542" t="s">
        <v>3993</v>
      </c>
      <c r="D1052" s="542"/>
      <c r="E1052" s="542"/>
      <c r="F1052" s="43" t="s">
        <v>86</v>
      </c>
      <c r="G1052" s="44">
        <v>0.10199999999999999</v>
      </c>
      <c r="H1052" s="45">
        <v>1</v>
      </c>
      <c r="I1052" s="92">
        <v>0.10199999999999999</v>
      </c>
      <c r="J1052" s="74">
        <v>560</v>
      </c>
      <c r="K1052" s="44"/>
      <c r="L1052" s="74">
        <v>57.12</v>
      </c>
      <c r="M1052" s="46">
        <v>8.16</v>
      </c>
      <c r="N1052" s="82">
        <v>466.1</v>
      </c>
      <c r="AI1052" s="40"/>
      <c r="AJ1052" s="49"/>
      <c r="AK1052" s="49" t="s">
        <v>3993</v>
      </c>
      <c r="AQ1052" s="49"/>
      <c r="AS1052" s="49"/>
    </row>
    <row r="1053" spans="1:45" s="4" customFormat="1" ht="15" x14ac:dyDescent="0.25">
      <c r="A1053" s="72"/>
      <c r="B1053" s="73"/>
      <c r="C1053" s="542" t="s">
        <v>81</v>
      </c>
      <c r="D1053" s="542"/>
      <c r="E1053" s="542"/>
      <c r="F1053" s="43"/>
      <c r="G1053" s="44"/>
      <c r="H1053" s="44"/>
      <c r="I1053" s="44"/>
      <c r="J1053" s="47"/>
      <c r="K1053" s="44"/>
      <c r="L1053" s="74">
        <v>57.12</v>
      </c>
      <c r="M1053" s="69"/>
      <c r="N1053" s="82">
        <v>466.1</v>
      </c>
      <c r="AI1053" s="40"/>
      <c r="AJ1053" s="49"/>
      <c r="AK1053" s="49"/>
      <c r="AQ1053" s="49" t="s">
        <v>81</v>
      </c>
      <c r="AS1053" s="49"/>
    </row>
    <row r="1054" spans="1:45" s="4" customFormat="1" ht="34.5" x14ac:dyDescent="0.25">
      <c r="A1054" s="41" t="s">
        <v>1300</v>
      </c>
      <c r="B1054" s="42" t="s">
        <v>1884</v>
      </c>
      <c r="C1054" s="542" t="s">
        <v>1885</v>
      </c>
      <c r="D1054" s="542"/>
      <c r="E1054" s="542"/>
      <c r="F1054" s="43" t="s">
        <v>461</v>
      </c>
      <c r="G1054" s="44">
        <v>3.5000000000000001E-3</v>
      </c>
      <c r="H1054" s="45">
        <v>1</v>
      </c>
      <c r="I1054" s="119">
        <v>3.5000000000000001E-3</v>
      </c>
      <c r="J1054" s="47"/>
      <c r="K1054" s="44"/>
      <c r="L1054" s="47"/>
      <c r="M1054" s="44"/>
      <c r="N1054" s="48"/>
      <c r="AI1054" s="40"/>
      <c r="AJ1054" s="49"/>
      <c r="AK1054" s="49" t="s">
        <v>1885</v>
      </c>
      <c r="AQ1054" s="49"/>
      <c r="AS1054" s="49"/>
    </row>
    <row r="1055" spans="1:45" s="4" customFormat="1" ht="15" x14ac:dyDescent="0.25">
      <c r="A1055" s="67"/>
      <c r="B1055" s="53"/>
      <c r="C1055" s="543" t="s">
        <v>4175</v>
      </c>
      <c r="D1055" s="543"/>
      <c r="E1055" s="543"/>
      <c r="F1055" s="543"/>
      <c r="G1055" s="543"/>
      <c r="H1055" s="543"/>
      <c r="I1055" s="543"/>
      <c r="J1055" s="543"/>
      <c r="K1055" s="543"/>
      <c r="L1055" s="543"/>
      <c r="M1055" s="543"/>
      <c r="N1055" s="544"/>
      <c r="AI1055" s="40"/>
      <c r="AJ1055" s="49"/>
      <c r="AK1055" s="49"/>
      <c r="AL1055" s="3" t="s">
        <v>4175</v>
      </c>
      <c r="AQ1055" s="49"/>
      <c r="AS1055" s="49"/>
    </row>
    <row r="1056" spans="1:45" s="4" customFormat="1" ht="23.25" x14ac:dyDescent="0.25">
      <c r="A1056" s="50"/>
      <c r="B1056" s="51" t="s">
        <v>117</v>
      </c>
      <c r="C1056" s="545" t="s">
        <v>118</v>
      </c>
      <c r="D1056" s="545"/>
      <c r="E1056" s="545"/>
      <c r="F1056" s="545"/>
      <c r="G1056" s="545"/>
      <c r="H1056" s="545"/>
      <c r="I1056" s="545"/>
      <c r="J1056" s="545"/>
      <c r="K1056" s="545"/>
      <c r="L1056" s="545"/>
      <c r="M1056" s="545"/>
      <c r="N1056" s="546"/>
      <c r="AI1056" s="40"/>
      <c r="AJ1056" s="49"/>
      <c r="AK1056" s="49"/>
      <c r="AM1056" s="3" t="s">
        <v>118</v>
      </c>
      <c r="AQ1056" s="49"/>
      <c r="AS1056" s="49"/>
    </row>
    <row r="1057" spans="1:45" s="4" customFormat="1" ht="68.25" x14ac:dyDescent="0.25">
      <c r="A1057" s="50"/>
      <c r="B1057" s="51" t="s">
        <v>62</v>
      </c>
      <c r="C1057" s="545" t="s">
        <v>63</v>
      </c>
      <c r="D1057" s="545"/>
      <c r="E1057" s="545"/>
      <c r="F1057" s="545"/>
      <c r="G1057" s="545"/>
      <c r="H1057" s="545"/>
      <c r="I1057" s="545"/>
      <c r="J1057" s="545"/>
      <c r="K1057" s="545"/>
      <c r="L1057" s="545"/>
      <c r="M1057" s="545"/>
      <c r="N1057" s="546"/>
      <c r="AI1057" s="40"/>
      <c r="AJ1057" s="49"/>
      <c r="AK1057" s="49"/>
      <c r="AM1057" s="3" t="s">
        <v>63</v>
      </c>
      <c r="AQ1057" s="49"/>
      <c r="AS1057" s="49"/>
    </row>
    <row r="1058" spans="1:45" s="4" customFormat="1" ht="15" x14ac:dyDescent="0.25">
      <c r="A1058" s="52"/>
      <c r="B1058" s="51" t="s">
        <v>56</v>
      </c>
      <c r="C1058" s="543" t="s">
        <v>64</v>
      </c>
      <c r="D1058" s="543"/>
      <c r="E1058" s="543"/>
      <c r="F1058" s="54"/>
      <c r="G1058" s="55"/>
      <c r="H1058" s="55"/>
      <c r="I1058" s="55"/>
      <c r="J1058" s="76">
        <v>11740.6</v>
      </c>
      <c r="K1058" s="65">
        <v>1.3225</v>
      </c>
      <c r="L1058" s="56">
        <v>54.34</v>
      </c>
      <c r="M1058" s="58">
        <v>44.77</v>
      </c>
      <c r="N1058" s="59">
        <v>2432.8000000000002</v>
      </c>
      <c r="AI1058" s="40"/>
      <c r="AJ1058" s="49"/>
      <c r="AK1058" s="49"/>
      <c r="AN1058" s="3" t="s">
        <v>64</v>
      </c>
      <c r="AQ1058" s="49"/>
      <c r="AS1058" s="49"/>
    </row>
    <row r="1059" spans="1:45" s="4" customFormat="1" ht="15" x14ac:dyDescent="0.25">
      <c r="A1059" s="52"/>
      <c r="B1059" s="51" t="s">
        <v>65</v>
      </c>
      <c r="C1059" s="543" t="s">
        <v>66</v>
      </c>
      <c r="D1059" s="543"/>
      <c r="E1059" s="543"/>
      <c r="F1059" s="54"/>
      <c r="G1059" s="55"/>
      <c r="H1059" s="55"/>
      <c r="I1059" s="55"/>
      <c r="J1059" s="76">
        <v>13693.92</v>
      </c>
      <c r="K1059" s="65">
        <v>1.4375</v>
      </c>
      <c r="L1059" s="56">
        <v>68.900000000000006</v>
      </c>
      <c r="M1059" s="58">
        <v>13.24</v>
      </c>
      <c r="N1059" s="60">
        <v>912.24</v>
      </c>
      <c r="AI1059" s="40"/>
      <c r="AJ1059" s="49"/>
      <c r="AK1059" s="49"/>
      <c r="AN1059" s="3" t="s">
        <v>66</v>
      </c>
      <c r="AQ1059" s="49"/>
      <c r="AS1059" s="49"/>
    </row>
    <row r="1060" spans="1:45" s="4" customFormat="1" ht="15" x14ac:dyDescent="0.25">
      <c r="A1060" s="52"/>
      <c r="B1060" s="51" t="s">
        <v>67</v>
      </c>
      <c r="C1060" s="543" t="s">
        <v>68</v>
      </c>
      <c r="D1060" s="543"/>
      <c r="E1060" s="543"/>
      <c r="F1060" s="54"/>
      <c r="G1060" s="55"/>
      <c r="H1060" s="55"/>
      <c r="I1060" s="55"/>
      <c r="J1060" s="76">
        <v>1884.46</v>
      </c>
      <c r="K1060" s="65">
        <v>1.4375</v>
      </c>
      <c r="L1060" s="56">
        <v>9.48</v>
      </c>
      <c r="M1060" s="58">
        <v>44.77</v>
      </c>
      <c r="N1060" s="60">
        <v>424.42</v>
      </c>
      <c r="AI1060" s="40"/>
      <c r="AJ1060" s="49"/>
      <c r="AK1060" s="49"/>
      <c r="AN1060" s="3" t="s">
        <v>68</v>
      </c>
      <c r="AQ1060" s="49"/>
      <c r="AS1060" s="49"/>
    </row>
    <row r="1061" spans="1:45" s="4" customFormat="1" ht="15" x14ac:dyDescent="0.25">
      <c r="A1061" s="52"/>
      <c r="B1061" s="51" t="s">
        <v>69</v>
      </c>
      <c r="C1061" s="543" t="s">
        <v>70</v>
      </c>
      <c r="D1061" s="543"/>
      <c r="E1061" s="543"/>
      <c r="F1061" s="54"/>
      <c r="G1061" s="55"/>
      <c r="H1061" s="55"/>
      <c r="I1061" s="55"/>
      <c r="J1061" s="76">
        <v>6821.32</v>
      </c>
      <c r="K1061" s="55"/>
      <c r="L1061" s="56">
        <v>23.87</v>
      </c>
      <c r="M1061" s="58">
        <v>8.16</v>
      </c>
      <c r="N1061" s="60">
        <v>194.78</v>
      </c>
      <c r="AI1061" s="40"/>
      <c r="AJ1061" s="49"/>
      <c r="AK1061" s="49"/>
      <c r="AN1061" s="3" t="s">
        <v>70</v>
      </c>
      <c r="AQ1061" s="49"/>
      <c r="AS1061" s="49"/>
    </row>
    <row r="1062" spans="1:45" s="4" customFormat="1" ht="15" x14ac:dyDescent="0.25">
      <c r="A1062" s="63"/>
      <c r="B1062" s="51"/>
      <c r="C1062" s="543" t="s">
        <v>71</v>
      </c>
      <c r="D1062" s="543"/>
      <c r="E1062" s="543"/>
      <c r="F1062" s="54" t="s">
        <v>72</v>
      </c>
      <c r="G1062" s="61">
        <v>1249</v>
      </c>
      <c r="H1062" s="65">
        <v>1.3225</v>
      </c>
      <c r="I1062" s="94">
        <v>5.7813087999999997</v>
      </c>
      <c r="J1062" s="66"/>
      <c r="K1062" s="55"/>
      <c r="L1062" s="66"/>
      <c r="M1062" s="55"/>
      <c r="N1062" s="62"/>
      <c r="AI1062" s="40"/>
      <c r="AJ1062" s="49"/>
      <c r="AK1062" s="49"/>
      <c r="AO1062" s="3" t="s">
        <v>71</v>
      </c>
      <c r="AQ1062" s="49"/>
      <c r="AS1062" s="49"/>
    </row>
    <row r="1063" spans="1:45" s="4" customFormat="1" ht="15" x14ac:dyDescent="0.25">
      <c r="A1063" s="63"/>
      <c r="B1063" s="51"/>
      <c r="C1063" s="543" t="s">
        <v>73</v>
      </c>
      <c r="D1063" s="543"/>
      <c r="E1063" s="543"/>
      <c r="F1063" s="54" t="s">
        <v>72</v>
      </c>
      <c r="G1063" s="58">
        <v>140.18</v>
      </c>
      <c r="H1063" s="65">
        <v>1.4375</v>
      </c>
      <c r="I1063" s="94">
        <v>0.70528060000000004</v>
      </c>
      <c r="J1063" s="66"/>
      <c r="K1063" s="55"/>
      <c r="L1063" s="66"/>
      <c r="M1063" s="55"/>
      <c r="N1063" s="62"/>
      <c r="AI1063" s="40"/>
      <c r="AJ1063" s="49"/>
      <c r="AK1063" s="49"/>
      <c r="AO1063" s="3" t="s">
        <v>73</v>
      </c>
      <c r="AQ1063" s="49"/>
      <c r="AS1063" s="49"/>
    </row>
    <row r="1064" spans="1:45" s="4" customFormat="1" ht="15" x14ac:dyDescent="0.25">
      <c r="A1064" s="67"/>
      <c r="B1064" s="51"/>
      <c r="C1064" s="547" t="s">
        <v>74</v>
      </c>
      <c r="D1064" s="547"/>
      <c r="E1064" s="547"/>
      <c r="F1064" s="68"/>
      <c r="G1064" s="69"/>
      <c r="H1064" s="69"/>
      <c r="I1064" s="69"/>
      <c r="J1064" s="79">
        <v>32255.84</v>
      </c>
      <c r="K1064" s="69"/>
      <c r="L1064" s="70">
        <v>147.11000000000001</v>
      </c>
      <c r="M1064" s="69"/>
      <c r="N1064" s="71">
        <v>3539.82</v>
      </c>
      <c r="AI1064" s="40"/>
      <c r="AJ1064" s="49"/>
      <c r="AK1064" s="49"/>
      <c r="AP1064" s="3" t="s">
        <v>74</v>
      </c>
      <c r="AQ1064" s="49"/>
      <c r="AS1064" s="49"/>
    </row>
    <row r="1065" spans="1:45" s="4" customFormat="1" ht="15" x14ac:dyDescent="0.25">
      <c r="A1065" s="63"/>
      <c r="B1065" s="51"/>
      <c r="C1065" s="543" t="s">
        <v>75</v>
      </c>
      <c r="D1065" s="543"/>
      <c r="E1065" s="543"/>
      <c r="F1065" s="54"/>
      <c r="G1065" s="55"/>
      <c r="H1065" s="55"/>
      <c r="I1065" s="55"/>
      <c r="J1065" s="66"/>
      <c r="K1065" s="55"/>
      <c r="L1065" s="56">
        <v>63.82</v>
      </c>
      <c r="M1065" s="55"/>
      <c r="N1065" s="59">
        <v>2857.22</v>
      </c>
      <c r="AI1065" s="40"/>
      <c r="AJ1065" s="49"/>
      <c r="AK1065" s="49"/>
      <c r="AO1065" s="3" t="s">
        <v>75</v>
      </c>
      <c r="AQ1065" s="49"/>
      <c r="AS1065" s="49"/>
    </row>
    <row r="1066" spans="1:45" s="4" customFormat="1" ht="34.5" x14ac:dyDescent="0.25">
      <c r="A1066" s="63"/>
      <c r="B1066" s="51" t="s">
        <v>420</v>
      </c>
      <c r="C1066" s="543" t="s">
        <v>421</v>
      </c>
      <c r="D1066" s="543"/>
      <c r="E1066" s="543"/>
      <c r="F1066" s="54" t="s">
        <v>78</v>
      </c>
      <c r="G1066" s="61">
        <v>102</v>
      </c>
      <c r="H1066" s="55"/>
      <c r="I1066" s="61">
        <v>102</v>
      </c>
      <c r="J1066" s="66"/>
      <c r="K1066" s="55"/>
      <c r="L1066" s="56">
        <v>65.099999999999994</v>
      </c>
      <c r="M1066" s="55"/>
      <c r="N1066" s="59">
        <v>2914.36</v>
      </c>
      <c r="AI1066" s="40"/>
      <c r="AJ1066" s="49"/>
      <c r="AK1066" s="49"/>
      <c r="AO1066" s="3" t="s">
        <v>421</v>
      </c>
      <c r="AQ1066" s="49"/>
      <c r="AS1066" s="49"/>
    </row>
    <row r="1067" spans="1:45" s="4" customFormat="1" ht="45" x14ac:dyDescent="0.25">
      <c r="A1067" s="63"/>
      <c r="B1067" s="51" t="s">
        <v>422</v>
      </c>
      <c r="C1067" s="543" t="s">
        <v>423</v>
      </c>
      <c r="D1067" s="543"/>
      <c r="E1067" s="543"/>
      <c r="F1067" s="54" t="s">
        <v>78</v>
      </c>
      <c r="G1067" s="61">
        <v>58</v>
      </c>
      <c r="H1067" s="58">
        <v>0.85</v>
      </c>
      <c r="I1067" s="64">
        <v>49.3</v>
      </c>
      <c r="J1067" s="66"/>
      <c r="K1067" s="55"/>
      <c r="L1067" s="56">
        <v>31.46</v>
      </c>
      <c r="M1067" s="55"/>
      <c r="N1067" s="59">
        <v>1408.61</v>
      </c>
      <c r="AI1067" s="40"/>
      <c r="AJ1067" s="49"/>
      <c r="AK1067" s="49"/>
      <c r="AO1067" s="3" t="s">
        <v>423</v>
      </c>
      <c r="AQ1067" s="49"/>
      <c r="AS1067" s="49"/>
    </row>
    <row r="1068" spans="1:45" s="4" customFormat="1" ht="15" x14ac:dyDescent="0.25">
      <c r="A1068" s="72"/>
      <c r="B1068" s="73"/>
      <c r="C1068" s="542" t="s">
        <v>81</v>
      </c>
      <c r="D1068" s="542"/>
      <c r="E1068" s="542"/>
      <c r="F1068" s="43"/>
      <c r="G1068" s="44"/>
      <c r="H1068" s="44"/>
      <c r="I1068" s="44"/>
      <c r="J1068" s="47"/>
      <c r="K1068" s="44"/>
      <c r="L1068" s="74">
        <v>243.67</v>
      </c>
      <c r="M1068" s="69"/>
      <c r="N1068" s="75">
        <v>7862.79</v>
      </c>
      <c r="AI1068" s="40"/>
      <c r="AJ1068" s="49"/>
      <c r="AK1068" s="49"/>
      <c r="AQ1068" s="49" t="s">
        <v>81</v>
      </c>
      <c r="AS1068" s="49"/>
    </row>
    <row r="1069" spans="1:45" s="4" customFormat="1" ht="23.25" x14ac:dyDescent="0.25">
      <c r="A1069" s="41" t="s">
        <v>1303</v>
      </c>
      <c r="B1069" s="42" t="s">
        <v>525</v>
      </c>
      <c r="C1069" s="542" t="s">
        <v>526</v>
      </c>
      <c r="D1069" s="542"/>
      <c r="E1069" s="542"/>
      <c r="F1069" s="43" t="s">
        <v>86</v>
      </c>
      <c r="G1069" s="44">
        <v>0.35499999999999998</v>
      </c>
      <c r="H1069" s="45">
        <v>1</v>
      </c>
      <c r="I1069" s="92">
        <v>0.35499999999999998</v>
      </c>
      <c r="J1069" s="74">
        <v>725.69</v>
      </c>
      <c r="K1069" s="44"/>
      <c r="L1069" s="74">
        <v>257.62</v>
      </c>
      <c r="M1069" s="46">
        <v>8.16</v>
      </c>
      <c r="N1069" s="75">
        <v>2102.1799999999998</v>
      </c>
      <c r="AI1069" s="40"/>
      <c r="AJ1069" s="49"/>
      <c r="AK1069" s="49" t="s">
        <v>526</v>
      </c>
      <c r="AQ1069" s="49"/>
      <c r="AS1069" s="49"/>
    </row>
    <row r="1070" spans="1:45" s="4" customFormat="1" ht="15" x14ac:dyDescent="0.25">
      <c r="A1070" s="72"/>
      <c r="B1070" s="73"/>
      <c r="C1070" s="542" t="s">
        <v>81</v>
      </c>
      <c r="D1070" s="542"/>
      <c r="E1070" s="542"/>
      <c r="F1070" s="43"/>
      <c r="G1070" s="44"/>
      <c r="H1070" s="44"/>
      <c r="I1070" s="44"/>
      <c r="J1070" s="47"/>
      <c r="K1070" s="44"/>
      <c r="L1070" s="74">
        <v>257.62</v>
      </c>
      <c r="M1070" s="69"/>
      <c r="N1070" s="75">
        <v>2102.1799999999998</v>
      </c>
      <c r="AI1070" s="40"/>
      <c r="AJ1070" s="49"/>
      <c r="AK1070" s="49"/>
      <c r="AQ1070" s="49" t="s">
        <v>81</v>
      </c>
      <c r="AS1070" s="49"/>
    </row>
    <row r="1071" spans="1:45" s="4" customFormat="1" ht="23.25" x14ac:dyDescent="0.25">
      <c r="A1071" s="41" t="s">
        <v>1306</v>
      </c>
      <c r="B1071" s="42" t="s">
        <v>4176</v>
      </c>
      <c r="C1071" s="542" t="s">
        <v>526</v>
      </c>
      <c r="D1071" s="542"/>
      <c r="E1071" s="542"/>
      <c r="F1071" s="43" t="s">
        <v>86</v>
      </c>
      <c r="G1071" s="44">
        <v>0.35499999999999998</v>
      </c>
      <c r="H1071" s="45">
        <v>1</v>
      </c>
      <c r="I1071" s="92">
        <v>0.35499999999999998</v>
      </c>
      <c r="J1071" s="74">
        <v>725.69</v>
      </c>
      <c r="K1071" s="125">
        <v>2.6693999999999999E-2</v>
      </c>
      <c r="L1071" s="74">
        <v>6.88</v>
      </c>
      <c r="M1071" s="46">
        <v>8.16</v>
      </c>
      <c r="N1071" s="82">
        <v>56.14</v>
      </c>
      <c r="AI1071" s="40"/>
      <c r="AJ1071" s="49"/>
      <c r="AK1071" s="49" t="s">
        <v>526</v>
      </c>
      <c r="AQ1071" s="49"/>
      <c r="AS1071" s="49"/>
    </row>
    <row r="1072" spans="1:45" s="4" customFormat="1" ht="15" x14ac:dyDescent="0.25">
      <c r="A1072" s="50"/>
      <c r="B1072" s="51"/>
      <c r="C1072" s="545" t="s">
        <v>4083</v>
      </c>
      <c r="D1072" s="545"/>
      <c r="E1072" s="545"/>
      <c r="F1072" s="545"/>
      <c r="G1072" s="545"/>
      <c r="H1072" s="545"/>
      <c r="I1072" s="545"/>
      <c r="J1072" s="545"/>
      <c r="K1072" s="545"/>
      <c r="L1072" s="545"/>
      <c r="M1072" s="545"/>
      <c r="N1072" s="546"/>
      <c r="AI1072" s="40"/>
      <c r="AJ1072" s="49"/>
      <c r="AK1072" s="49"/>
      <c r="AM1072" s="3" t="s">
        <v>4083</v>
      </c>
      <c r="AQ1072" s="49"/>
      <c r="AS1072" s="49"/>
    </row>
    <row r="1073" spans="1:45" s="4" customFormat="1" ht="15" x14ac:dyDescent="0.25">
      <c r="A1073" s="50"/>
      <c r="B1073" s="51"/>
      <c r="C1073" s="545" t="s">
        <v>4084</v>
      </c>
      <c r="D1073" s="545"/>
      <c r="E1073" s="545"/>
      <c r="F1073" s="545"/>
      <c r="G1073" s="545"/>
      <c r="H1073" s="545"/>
      <c r="I1073" s="545"/>
      <c r="J1073" s="545"/>
      <c r="K1073" s="545"/>
      <c r="L1073" s="545"/>
      <c r="M1073" s="545"/>
      <c r="N1073" s="546"/>
      <c r="AI1073" s="40"/>
      <c r="AJ1073" s="49"/>
      <c r="AK1073" s="49"/>
      <c r="AM1073" s="3" t="s">
        <v>4084</v>
      </c>
      <c r="AQ1073" s="49"/>
      <c r="AS1073" s="49"/>
    </row>
    <row r="1074" spans="1:45" s="4" customFormat="1" ht="15" x14ac:dyDescent="0.25">
      <c r="A1074" s="72"/>
      <c r="B1074" s="73"/>
      <c r="C1074" s="542" t="s">
        <v>81</v>
      </c>
      <c r="D1074" s="542"/>
      <c r="E1074" s="542"/>
      <c r="F1074" s="43"/>
      <c r="G1074" s="44"/>
      <c r="H1074" s="44"/>
      <c r="I1074" s="44"/>
      <c r="J1074" s="47"/>
      <c r="K1074" s="44"/>
      <c r="L1074" s="74">
        <v>6.88</v>
      </c>
      <c r="M1074" s="69"/>
      <c r="N1074" s="82">
        <v>56.14</v>
      </c>
      <c r="AI1074" s="40"/>
      <c r="AJ1074" s="49"/>
      <c r="AK1074" s="49"/>
      <c r="AQ1074" s="49" t="s">
        <v>81</v>
      </c>
      <c r="AS1074" s="49"/>
    </row>
    <row r="1075" spans="1:45" s="4" customFormat="1" ht="23.25" x14ac:dyDescent="0.25">
      <c r="A1075" s="41" t="s">
        <v>1309</v>
      </c>
      <c r="B1075" s="42" t="s">
        <v>4177</v>
      </c>
      <c r="C1075" s="542" t="s">
        <v>4178</v>
      </c>
      <c r="D1075" s="542"/>
      <c r="E1075" s="542"/>
      <c r="F1075" s="43" t="s">
        <v>191</v>
      </c>
      <c r="G1075" s="44">
        <v>0.20300000000000001</v>
      </c>
      <c r="H1075" s="45">
        <v>1</v>
      </c>
      <c r="I1075" s="92">
        <v>0.20300000000000001</v>
      </c>
      <c r="J1075" s="47"/>
      <c r="K1075" s="44"/>
      <c r="L1075" s="47"/>
      <c r="M1075" s="44"/>
      <c r="N1075" s="48"/>
      <c r="AI1075" s="40"/>
      <c r="AJ1075" s="49"/>
      <c r="AK1075" s="49" t="s">
        <v>4178</v>
      </c>
      <c r="AQ1075" s="49"/>
      <c r="AS1075" s="49"/>
    </row>
    <row r="1076" spans="1:45" s="4" customFormat="1" ht="15" x14ac:dyDescent="0.25">
      <c r="A1076" s="67"/>
      <c r="B1076" s="53"/>
      <c r="C1076" s="543" t="s">
        <v>4179</v>
      </c>
      <c r="D1076" s="543"/>
      <c r="E1076" s="543"/>
      <c r="F1076" s="543"/>
      <c r="G1076" s="543"/>
      <c r="H1076" s="543"/>
      <c r="I1076" s="543"/>
      <c r="J1076" s="543"/>
      <c r="K1076" s="543"/>
      <c r="L1076" s="543"/>
      <c r="M1076" s="543"/>
      <c r="N1076" s="544"/>
      <c r="AI1076" s="40"/>
      <c r="AJ1076" s="49"/>
      <c r="AK1076" s="49"/>
      <c r="AL1076" s="3" t="s">
        <v>4179</v>
      </c>
      <c r="AQ1076" s="49"/>
      <c r="AS1076" s="49"/>
    </row>
    <row r="1077" spans="1:45" s="4" customFormat="1" ht="23.25" x14ac:dyDescent="0.25">
      <c r="A1077" s="50"/>
      <c r="B1077" s="51" t="s">
        <v>117</v>
      </c>
      <c r="C1077" s="545" t="s">
        <v>118</v>
      </c>
      <c r="D1077" s="545"/>
      <c r="E1077" s="545"/>
      <c r="F1077" s="545"/>
      <c r="G1077" s="545"/>
      <c r="H1077" s="545"/>
      <c r="I1077" s="545"/>
      <c r="J1077" s="545"/>
      <c r="K1077" s="545"/>
      <c r="L1077" s="545"/>
      <c r="M1077" s="545"/>
      <c r="N1077" s="546"/>
      <c r="AI1077" s="40"/>
      <c r="AJ1077" s="49"/>
      <c r="AK1077" s="49"/>
      <c r="AM1077" s="3" t="s">
        <v>118</v>
      </c>
      <c r="AQ1077" s="49"/>
      <c r="AS1077" s="49"/>
    </row>
    <row r="1078" spans="1:45" s="4" customFormat="1" ht="68.25" x14ac:dyDescent="0.25">
      <c r="A1078" s="50"/>
      <c r="B1078" s="51" t="s">
        <v>62</v>
      </c>
      <c r="C1078" s="545" t="s">
        <v>63</v>
      </c>
      <c r="D1078" s="545"/>
      <c r="E1078" s="545"/>
      <c r="F1078" s="545"/>
      <c r="G1078" s="545"/>
      <c r="H1078" s="545"/>
      <c r="I1078" s="545"/>
      <c r="J1078" s="545"/>
      <c r="K1078" s="545"/>
      <c r="L1078" s="545"/>
      <c r="M1078" s="545"/>
      <c r="N1078" s="546"/>
      <c r="AI1078" s="40"/>
      <c r="AJ1078" s="49"/>
      <c r="AK1078" s="49"/>
      <c r="AM1078" s="3" t="s">
        <v>63</v>
      </c>
      <c r="AQ1078" s="49"/>
      <c r="AS1078" s="49"/>
    </row>
    <row r="1079" spans="1:45" s="4" customFormat="1" ht="15" x14ac:dyDescent="0.25">
      <c r="A1079" s="52"/>
      <c r="B1079" s="51" t="s">
        <v>56</v>
      </c>
      <c r="C1079" s="543" t="s">
        <v>64</v>
      </c>
      <c r="D1079" s="543"/>
      <c r="E1079" s="543"/>
      <c r="F1079" s="54"/>
      <c r="G1079" s="55"/>
      <c r="H1079" s="55"/>
      <c r="I1079" s="55"/>
      <c r="J1079" s="56">
        <v>408.85</v>
      </c>
      <c r="K1079" s="65">
        <v>1.3225</v>
      </c>
      <c r="L1079" s="56">
        <v>109.76</v>
      </c>
      <c r="M1079" s="58">
        <v>44.77</v>
      </c>
      <c r="N1079" s="59">
        <v>4913.96</v>
      </c>
      <c r="AI1079" s="40"/>
      <c r="AJ1079" s="49"/>
      <c r="AK1079" s="49"/>
      <c r="AN1079" s="3" t="s">
        <v>64</v>
      </c>
      <c r="AQ1079" s="49"/>
      <c r="AS1079" s="49"/>
    </row>
    <row r="1080" spans="1:45" s="4" customFormat="1" ht="15" x14ac:dyDescent="0.25">
      <c r="A1080" s="52"/>
      <c r="B1080" s="51" t="s">
        <v>65</v>
      </c>
      <c r="C1080" s="543" t="s">
        <v>66</v>
      </c>
      <c r="D1080" s="543"/>
      <c r="E1080" s="543"/>
      <c r="F1080" s="54"/>
      <c r="G1080" s="55"/>
      <c r="H1080" s="55"/>
      <c r="I1080" s="55"/>
      <c r="J1080" s="56">
        <v>425.84</v>
      </c>
      <c r="K1080" s="65">
        <v>1.4375</v>
      </c>
      <c r="L1080" s="56">
        <v>124.27</v>
      </c>
      <c r="M1080" s="58">
        <v>13.24</v>
      </c>
      <c r="N1080" s="59">
        <v>1645.33</v>
      </c>
      <c r="AI1080" s="40"/>
      <c r="AJ1080" s="49"/>
      <c r="AK1080" s="49"/>
      <c r="AN1080" s="3" t="s">
        <v>66</v>
      </c>
      <c r="AQ1080" s="49"/>
      <c r="AS1080" s="49"/>
    </row>
    <row r="1081" spans="1:45" s="4" customFormat="1" ht="15" x14ac:dyDescent="0.25">
      <c r="A1081" s="52"/>
      <c r="B1081" s="51" t="s">
        <v>67</v>
      </c>
      <c r="C1081" s="543" t="s">
        <v>68</v>
      </c>
      <c r="D1081" s="543"/>
      <c r="E1081" s="543"/>
      <c r="F1081" s="54"/>
      <c r="G1081" s="55"/>
      <c r="H1081" s="55"/>
      <c r="I1081" s="55"/>
      <c r="J1081" s="56">
        <v>51.59</v>
      </c>
      <c r="K1081" s="65">
        <v>1.4375</v>
      </c>
      <c r="L1081" s="56">
        <v>15.05</v>
      </c>
      <c r="M1081" s="58">
        <v>44.77</v>
      </c>
      <c r="N1081" s="60">
        <v>673.79</v>
      </c>
      <c r="AI1081" s="40"/>
      <c r="AJ1081" s="49"/>
      <c r="AK1081" s="49"/>
      <c r="AN1081" s="3" t="s">
        <v>68</v>
      </c>
      <c r="AQ1081" s="49"/>
      <c r="AS1081" s="49"/>
    </row>
    <row r="1082" spans="1:45" s="4" customFormat="1" ht="15" x14ac:dyDescent="0.25">
      <c r="A1082" s="52"/>
      <c r="B1082" s="51" t="s">
        <v>69</v>
      </c>
      <c r="C1082" s="543" t="s">
        <v>70</v>
      </c>
      <c r="D1082" s="543"/>
      <c r="E1082" s="543"/>
      <c r="F1082" s="54"/>
      <c r="G1082" s="55"/>
      <c r="H1082" s="55"/>
      <c r="I1082" s="55"/>
      <c r="J1082" s="56">
        <v>72.209999999999994</v>
      </c>
      <c r="K1082" s="55"/>
      <c r="L1082" s="56">
        <v>14.66</v>
      </c>
      <c r="M1082" s="58">
        <v>8.16</v>
      </c>
      <c r="N1082" s="60">
        <v>119.63</v>
      </c>
      <c r="AI1082" s="40"/>
      <c r="AJ1082" s="49"/>
      <c r="AK1082" s="49"/>
      <c r="AN1082" s="3" t="s">
        <v>70</v>
      </c>
      <c r="AQ1082" s="49"/>
      <c r="AS1082" s="49"/>
    </row>
    <row r="1083" spans="1:45" s="4" customFormat="1" ht="15" x14ac:dyDescent="0.25">
      <c r="A1083" s="63"/>
      <c r="B1083" s="51"/>
      <c r="C1083" s="543" t="s">
        <v>71</v>
      </c>
      <c r="D1083" s="543"/>
      <c r="E1083" s="543"/>
      <c r="F1083" s="54" t="s">
        <v>72</v>
      </c>
      <c r="G1083" s="64">
        <v>42.5</v>
      </c>
      <c r="H1083" s="65">
        <v>1.3225</v>
      </c>
      <c r="I1083" s="94">
        <v>11.4098688</v>
      </c>
      <c r="J1083" s="66"/>
      <c r="K1083" s="55"/>
      <c r="L1083" s="66"/>
      <c r="M1083" s="55"/>
      <c r="N1083" s="62"/>
      <c r="AI1083" s="40"/>
      <c r="AJ1083" s="49"/>
      <c r="AK1083" s="49"/>
      <c r="AO1083" s="3" t="s">
        <v>71</v>
      </c>
      <c r="AQ1083" s="49"/>
      <c r="AS1083" s="49"/>
    </row>
    <row r="1084" spans="1:45" s="4" customFormat="1" ht="15" x14ac:dyDescent="0.25">
      <c r="A1084" s="63"/>
      <c r="B1084" s="51"/>
      <c r="C1084" s="543" t="s">
        <v>73</v>
      </c>
      <c r="D1084" s="543"/>
      <c r="E1084" s="543"/>
      <c r="F1084" s="54" t="s">
        <v>72</v>
      </c>
      <c r="G1084" s="58">
        <v>4.16</v>
      </c>
      <c r="H1084" s="65">
        <v>1.4375</v>
      </c>
      <c r="I1084" s="77">
        <v>1.21394</v>
      </c>
      <c r="J1084" s="66"/>
      <c r="K1084" s="55"/>
      <c r="L1084" s="66"/>
      <c r="M1084" s="55"/>
      <c r="N1084" s="62"/>
      <c r="AI1084" s="40"/>
      <c r="AJ1084" s="49"/>
      <c r="AK1084" s="49"/>
      <c r="AO1084" s="3" t="s">
        <v>73</v>
      </c>
      <c r="AQ1084" s="49"/>
      <c r="AS1084" s="49"/>
    </row>
    <row r="1085" spans="1:45" s="4" customFormat="1" ht="15" x14ac:dyDescent="0.25">
      <c r="A1085" s="67"/>
      <c r="B1085" s="51"/>
      <c r="C1085" s="547" t="s">
        <v>74</v>
      </c>
      <c r="D1085" s="547"/>
      <c r="E1085" s="547"/>
      <c r="F1085" s="68"/>
      <c r="G1085" s="69"/>
      <c r="H1085" s="69"/>
      <c r="I1085" s="69"/>
      <c r="J1085" s="70">
        <v>906.9</v>
      </c>
      <c r="K1085" s="69"/>
      <c r="L1085" s="70">
        <v>248.69</v>
      </c>
      <c r="M1085" s="69"/>
      <c r="N1085" s="71">
        <v>6678.92</v>
      </c>
      <c r="AI1085" s="40"/>
      <c r="AJ1085" s="49"/>
      <c r="AK1085" s="49"/>
      <c r="AP1085" s="3" t="s">
        <v>74</v>
      </c>
      <c r="AQ1085" s="49"/>
      <c r="AS1085" s="49"/>
    </row>
    <row r="1086" spans="1:45" s="4" customFormat="1" ht="15" x14ac:dyDescent="0.25">
      <c r="A1086" s="63"/>
      <c r="B1086" s="51"/>
      <c r="C1086" s="543" t="s">
        <v>75</v>
      </c>
      <c r="D1086" s="543"/>
      <c r="E1086" s="543"/>
      <c r="F1086" s="54"/>
      <c r="G1086" s="55"/>
      <c r="H1086" s="55"/>
      <c r="I1086" s="55"/>
      <c r="J1086" s="66"/>
      <c r="K1086" s="55"/>
      <c r="L1086" s="56">
        <v>124.81</v>
      </c>
      <c r="M1086" s="55"/>
      <c r="N1086" s="59">
        <v>5587.75</v>
      </c>
      <c r="AI1086" s="40"/>
      <c r="AJ1086" s="49"/>
      <c r="AK1086" s="49"/>
      <c r="AO1086" s="3" t="s">
        <v>75</v>
      </c>
      <c r="AQ1086" s="49"/>
      <c r="AS1086" s="49"/>
    </row>
    <row r="1087" spans="1:45" s="4" customFormat="1" ht="34.5" x14ac:dyDescent="0.25">
      <c r="A1087" s="63"/>
      <c r="B1087" s="51" t="s">
        <v>420</v>
      </c>
      <c r="C1087" s="543" t="s">
        <v>421</v>
      </c>
      <c r="D1087" s="543"/>
      <c r="E1087" s="543"/>
      <c r="F1087" s="54" t="s">
        <v>78</v>
      </c>
      <c r="G1087" s="61">
        <v>102</v>
      </c>
      <c r="H1087" s="55"/>
      <c r="I1087" s="61">
        <v>102</v>
      </c>
      <c r="J1087" s="66"/>
      <c r="K1087" s="55"/>
      <c r="L1087" s="56">
        <v>127.31</v>
      </c>
      <c r="M1087" s="55"/>
      <c r="N1087" s="59">
        <v>5699.51</v>
      </c>
      <c r="AI1087" s="40"/>
      <c r="AJ1087" s="49"/>
      <c r="AK1087" s="49"/>
      <c r="AO1087" s="3" t="s">
        <v>421</v>
      </c>
      <c r="AQ1087" s="49"/>
      <c r="AS1087" s="49"/>
    </row>
    <row r="1088" spans="1:45" s="4" customFormat="1" ht="45" x14ac:dyDescent="0.25">
      <c r="A1088" s="63"/>
      <c r="B1088" s="51" t="s">
        <v>422</v>
      </c>
      <c r="C1088" s="543" t="s">
        <v>423</v>
      </c>
      <c r="D1088" s="543"/>
      <c r="E1088" s="543"/>
      <c r="F1088" s="54" t="s">
        <v>78</v>
      </c>
      <c r="G1088" s="61">
        <v>58</v>
      </c>
      <c r="H1088" s="58">
        <v>0.85</v>
      </c>
      <c r="I1088" s="64">
        <v>49.3</v>
      </c>
      <c r="J1088" s="66"/>
      <c r="K1088" s="55"/>
      <c r="L1088" s="56">
        <v>61.53</v>
      </c>
      <c r="M1088" s="55"/>
      <c r="N1088" s="59">
        <v>2754.76</v>
      </c>
      <c r="AI1088" s="40"/>
      <c r="AJ1088" s="49"/>
      <c r="AK1088" s="49"/>
      <c r="AO1088" s="3" t="s">
        <v>423</v>
      </c>
      <c r="AQ1088" s="49"/>
      <c r="AS1088" s="49"/>
    </row>
    <row r="1089" spans="1:45" s="4" customFormat="1" ht="15" x14ac:dyDescent="0.25">
      <c r="A1089" s="72"/>
      <c r="B1089" s="73"/>
      <c r="C1089" s="542" t="s">
        <v>81</v>
      </c>
      <c r="D1089" s="542"/>
      <c r="E1089" s="542"/>
      <c r="F1089" s="43"/>
      <c r="G1089" s="44"/>
      <c r="H1089" s="44"/>
      <c r="I1089" s="44"/>
      <c r="J1089" s="47"/>
      <c r="K1089" s="44"/>
      <c r="L1089" s="74">
        <v>437.53</v>
      </c>
      <c r="M1089" s="69"/>
      <c r="N1089" s="75">
        <v>15133.19</v>
      </c>
      <c r="AI1089" s="40"/>
      <c r="AJ1089" s="49"/>
      <c r="AK1089" s="49"/>
      <c r="AQ1089" s="49" t="s">
        <v>81</v>
      </c>
      <c r="AS1089" s="49"/>
    </row>
    <row r="1090" spans="1:45" s="4" customFormat="1" ht="34.5" x14ac:dyDescent="0.25">
      <c r="A1090" s="41" t="s">
        <v>1312</v>
      </c>
      <c r="B1090" s="42" t="s">
        <v>4180</v>
      </c>
      <c r="C1090" s="542" t="s">
        <v>4181</v>
      </c>
      <c r="D1090" s="542"/>
      <c r="E1090" s="542"/>
      <c r="F1090" s="43" t="s">
        <v>115</v>
      </c>
      <c r="G1090" s="44">
        <v>1</v>
      </c>
      <c r="H1090" s="45">
        <v>1</v>
      </c>
      <c r="I1090" s="45">
        <v>1</v>
      </c>
      <c r="J1090" s="80">
        <v>1326.65</v>
      </c>
      <c r="K1090" s="44"/>
      <c r="L1090" s="80">
        <v>1326.65</v>
      </c>
      <c r="M1090" s="46">
        <v>8.16</v>
      </c>
      <c r="N1090" s="75">
        <v>10825.46</v>
      </c>
      <c r="AI1090" s="40"/>
      <c r="AJ1090" s="49"/>
      <c r="AK1090" s="49" t="s">
        <v>4181</v>
      </c>
      <c r="AQ1090" s="49"/>
      <c r="AS1090" s="49"/>
    </row>
    <row r="1091" spans="1:45" s="4" customFormat="1" ht="15" x14ac:dyDescent="0.25">
      <c r="A1091" s="72"/>
      <c r="B1091" s="73"/>
      <c r="C1091" s="542" t="s">
        <v>81</v>
      </c>
      <c r="D1091" s="542"/>
      <c r="E1091" s="542"/>
      <c r="F1091" s="43"/>
      <c r="G1091" s="44"/>
      <c r="H1091" s="44"/>
      <c r="I1091" s="44"/>
      <c r="J1091" s="47"/>
      <c r="K1091" s="44"/>
      <c r="L1091" s="80">
        <v>1326.65</v>
      </c>
      <c r="M1091" s="69"/>
      <c r="N1091" s="75">
        <v>10825.46</v>
      </c>
      <c r="AI1091" s="40"/>
      <c r="AJ1091" s="49"/>
      <c r="AK1091" s="49"/>
      <c r="AQ1091" s="49" t="s">
        <v>81</v>
      </c>
      <c r="AS1091" s="49"/>
    </row>
    <row r="1092" spans="1:45" s="4" customFormat="1" ht="15" x14ac:dyDescent="0.25">
      <c r="A1092" s="83"/>
      <c r="B1092" s="84"/>
      <c r="C1092" s="84"/>
      <c r="D1092" s="84"/>
      <c r="E1092" s="84"/>
      <c r="F1092" s="85"/>
      <c r="G1092" s="85"/>
      <c r="H1092" s="85"/>
      <c r="I1092" s="85"/>
      <c r="J1092" s="86"/>
      <c r="K1092" s="85"/>
      <c r="L1092" s="86"/>
      <c r="M1092" s="55"/>
      <c r="N1092" s="86"/>
      <c r="AI1092" s="40"/>
      <c r="AJ1092" s="49"/>
      <c r="AK1092" s="49"/>
      <c r="AQ1092" s="49"/>
      <c r="AS1092" s="49"/>
    </row>
    <row r="1093" spans="1:45" s="4" customFormat="1" ht="15" x14ac:dyDescent="0.25">
      <c r="A1093" s="87"/>
      <c r="B1093" s="88"/>
      <c r="C1093" s="542" t="s">
        <v>4182</v>
      </c>
      <c r="D1093" s="542"/>
      <c r="E1093" s="542"/>
      <c r="F1093" s="542"/>
      <c r="G1093" s="542"/>
      <c r="H1093" s="542"/>
      <c r="I1093" s="542"/>
      <c r="J1093" s="542"/>
      <c r="K1093" s="542"/>
      <c r="L1093" s="89">
        <v>78564.2</v>
      </c>
      <c r="M1093" s="90"/>
      <c r="N1093" s="91">
        <v>698881.1</v>
      </c>
      <c r="AI1093" s="40"/>
      <c r="AJ1093" s="49"/>
      <c r="AK1093" s="49"/>
      <c r="AQ1093" s="49"/>
      <c r="AS1093" s="49" t="s">
        <v>4182</v>
      </c>
    </row>
    <row r="1094" spans="1:45" s="4" customFormat="1" ht="15" x14ac:dyDescent="0.25">
      <c r="A1094" s="536" t="s">
        <v>4183</v>
      </c>
      <c r="B1094" s="537"/>
      <c r="C1094" s="537"/>
      <c r="D1094" s="537"/>
      <c r="E1094" s="537"/>
      <c r="F1094" s="537"/>
      <c r="G1094" s="537"/>
      <c r="H1094" s="537"/>
      <c r="I1094" s="537"/>
      <c r="J1094" s="537"/>
      <c r="K1094" s="537"/>
      <c r="L1094" s="537"/>
      <c r="M1094" s="537"/>
      <c r="N1094" s="538"/>
      <c r="AI1094" s="40" t="s">
        <v>4183</v>
      </c>
      <c r="AJ1094" s="49"/>
      <c r="AK1094" s="49"/>
      <c r="AQ1094" s="49"/>
      <c r="AS1094" s="49"/>
    </row>
    <row r="1095" spans="1:45" s="4" customFormat="1" ht="45.75" x14ac:dyDescent="0.25">
      <c r="A1095" s="41" t="s">
        <v>1313</v>
      </c>
      <c r="B1095" s="42" t="s">
        <v>767</v>
      </c>
      <c r="C1095" s="542" t="s">
        <v>2952</v>
      </c>
      <c r="D1095" s="542"/>
      <c r="E1095" s="542"/>
      <c r="F1095" s="43" t="s">
        <v>769</v>
      </c>
      <c r="G1095" s="44">
        <v>0.90020999999999995</v>
      </c>
      <c r="H1095" s="45">
        <v>1</v>
      </c>
      <c r="I1095" s="93">
        <v>0.90020999999999995</v>
      </c>
      <c r="J1095" s="47"/>
      <c r="K1095" s="44"/>
      <c r="L1095" s="47"/>
      <c r="M1095" s="44"/>
      <c r="N1095" s="48"/>
      <c r="AI1095" s="40"/>
      <c r="AJ1095" s="49"/>
      <c r="AK1095" s="49" t="s">
        <v>2952</v>
      </c>
      <c r="AQ1095" s="49"/>
      <c r="AS1095" s="49"/>
    </row>
    <row r="1096" spans="1:45" s="4" customFormat="1" ht="15" x14ac:dyDescent="0.25">
      <c r="A1096" s="67"/>
      <c r="B1096" s="53"/>
      <c r="C1096" s="543" t="s">
        <v>4184</v>
      </c>
      <c r="D1096" s="543"/>
      <c r="E1096" s="543"/>
      <c r="F1096" s="543"/>
      <c r="G1096" s="543"/>
      <c r="H1096" s="543"/>
      <c r="I1096" s="543"/>
      <c r="J1096" s="543"/>
      <c r="K1096" s="543"/>
      <c r="L1096" s="543"/>
      <c r="M1096" s="543"/>
      <c r="N1096" s="544"/>
      <c r="AI1096" s="40"/>
      <c r="AJ1096" s="49"/>
      <c r="AK1096" s="49"/>
      <c r="AL1096" s="3" t="s">
        <v>4184</v>
      </c>
      <c r="AQ1096" s="49"/>
      <c r="AS1096" s="49"/>
    </row>
    <row r="1097" spans="1:45" s="4" customFormat="1" ht="23.25" x14ac:dyDescent="0.25">
      <c r="A1097" s="50"/>
      <c r="B1097" s="51" t="s">
        <v>117</v>
      </c>
      <c r="C1097" s="545" t="s">
        <v>118</v>
      </c>
      <c r="D1097" s="545"/>
      <c r="E1097" s="545"/>
      <c r="F1097" s="545"/>
      <c r="G1097" s="545"/>
      <c r="H1097" s="545"/>
      <c r="I1097" s="545"/>
      <c r="J1097" s="545"/>
      <c r="K1097" s="545"/>
      <c r="L1097" s="545"/>
      <c r="M1097" s="545"/>
      <c r="N1097" s="546"/>
      <c r="AI1097" s="40"/>
      <c r="AJ1097" s="49"/>
      <c r="AK1097" s="49"/>
      <c r="AM1097" s="3" t="s">
        <v>118</v>
      </c>
      <c r="AQ1097" s="49"/>
      <c r="AS1097" s="49"/>
    </row>
    <row r="1098" spans="1:45" s="4" customFormat="1" ht="68.25" x14ac:dyDescent="0.25">
      <c r="A1098" s="50"/>
      <c r="B1098" s="51" t="s">
        <v>62</v>
      </c>
      <c r="C1098" s="545" t="s">
        <v>63</v>
      </c>
      <c r="D1098" s="545"/>
      <c r="E1098" s="545"/>
      <c r="F1098" s="545"/>
      <c r="G1098" s="545"/>
      <c r="H1098" s="545"/>
      <c r="I1098" s="545"/>
      <c r="J1098" s="545"/>
      <c r="K1098" s="545"/>
      <c r="L1098" s="545"/>
      <c r="M1098" s="545"/>
      <c r="N1098" s="546"/>
      <c r="AI1098" s="40"/>
      <c r="AJ1098" s="49"/>
      <c r="AK1098" s="49"/>
      <c r="AM1098" s="3" t="s">
        <v>63</v>
      </c>
      <c r="AQ1098" s="49"/>
      <c r="AS1098" s="49"/>
    </row>
    <row r="1099" spans="1:45" s="4" customFormat="1" ht="15" x14ac:dyDescent="0.25">
      <c r="A1099" s="52"/>
      <c r="B1099" s="51" t="s">
        <v>56</v>
      </c>
      <c r="C1099" s="543" t="s">
        <v>64</v>
      </c>
      <c r="D1099" s="543"/>
      <c r="E1099" s="543"/>
      <c r="F1099" s="54"/>
      <c r="G1099" s="55"/>
      <c r="H1099" s="55"/>
      <c r="I1099" s="55"/>
      <c r="J1099" s="56">
        <v>182.32</v>
      </c>
      <c r="K1099" s="65">
        <v>1.3225</v>
      </c>
      <c r="L1099" s="56">
        <v>217.06</v>
      </c>
      <c r="M1099" s="58">
        <v>44.77</v>
      </c>
      <c r="N1099" s="59">
        <v>9717.7800000000007</v>
      </c>
      <c r="AI1099" s="40"/>
      <c r="AJ1099" s="49"/>
      <c r="AK1099" s="49"/>
      <c r="AN1099" s="3" t="s">
        <v>64</v>
      </c>
      <c r="AQ1099" s="49"/>
      <c r="AS1099" s="49"/>
    </row>
    <row r="1100" spans="1:45" s="4" customFormat="1" ht="15" x14ac:dyDescent="0.25">
      <c r="A1100" s="52"/>
      <c r="B1100" s="51" t="s">
        <v>65</v>
      </c>
      <c r="C1100" s="543" t="s">
        <v>66</v>
      </c>
      <c r="D1100" s="543"/>
      <c r="E1100" s="543"/>
      <c r="F1100" s="54"/>
      <c r="G1100" s="55"/>
      <c r="H1100" s="55"/>
      <c r="I1100" s="55"/>
      <c r="J1100" s="76">
        <v>7479.03</v>
      </c>
      <c r="K1100" s="65">
        <v>1.4375</v>
      </c>
      <c r="L1100" s="76">
        <v>9678.25</v>
      </c>
      <c r="M1100" s="58">
        <v>13.24</v>
      </c>
      <c r="N1100" s="59">
        <v>128140.03</v>
      </c>
      <c r="AI1100" s="40"/>
      <c r="AJ1100" s="49"/>
      <c r="AK1100" s="49"/>
      <c r="AN1100" s="3" t="s">
        <v>66</v>
      </c>
      <c r="AQ1100" s="49"/>
      <c r="AS1100" s="49"/>
    </row>
    <row r="1101" spans="1:45" s="4" customFormat="1" ht="15" x14ac:dyDescent="0.25">
      <c r="A1101" s="52"/>
      <c r="B1101" s="51" t="s">
        <v>67</v>
      </c>
      <c r="C1101" s="543" t="s">
        <v>68</v>
      </c>
      <c r="D1101" s="543"/>
      <c r="E1101" s="543"/>
      <c r="F1101" s="54"/>
      <c r="G1101" s="55"/>
      <c r="H1101" s="55"/>
      <c r="I1101" s="55"/>
      <c r="J1101" s="56">
        <v>234.46</v>
      </c>
      <c r="K1101" s="65">
        <v>1.4375</v>
      </c>
      <c r="L1101" s="56">
        <v>303.39999999999998</v>
      </c>
      <c r="M1101" s="58">
        <v>44.77</v>
      </c>
      <c r="N1101" s="59">
        <v>13583.22</v>
      </c>
      <c r="AI1101" s="40"/>
      <c r="AJ1101" s="49"/>
      <c r="AK1101" s="49"/>
      <c r="AN1101" s="3" t="s">
        <v>68</v>
      </c>
      <c r="AQ1101" s="49"/>
      <c r="AS1101" s="49"/>
    </row>
    <row r="1102" spans="1:45" s="4" customFormat="1" ht="15" x14ac:dyDescent="0.25">
      <c r="A1102" s="52"/>
      <c r="B1102" s="51" t="s">
        <v>69</v>
      </c>
      <c r="C1102" s="543" t="s">
        <v>70</v>
      </c>
      <c r="D1102" s="543"/>
      <c r="E1102" s="543"/>
      <c r="F1102" s="54"/>
      <c r="G1102" s="55"/>
      <c r="H1102" s="55"/>
      <c r="I1102" s="55"/>
      <c r="J1102" s="56">
        <v>874.78</v>
      </c>
      <c r="K1102" s="55"/>
      <c r="L1102" s="56">
        <v>787.49</v>
      </c>
      <c r="M1102" s="58">
        <v>8.16</v>
      </c>
      <c r="N1102" s="59">
        <v>6425.92</v>
      </c>
      <c r="AI1102" s="40"/>
      <c r="AJ1102" s="49"/>
      <c r="AK1102" s="49"/>
      <c r="AN1102" s="3" t="s">
        <v>70</v>
      </c>
      <c r="AQ1102" s="49"/>
      <c r="AS1102" s="49"/>
    </row>
    <row r="1103" spans="1:45" s="4" customFormat="1" ht="15" x14ac:dyDescent="0.25">
      <c r="A1103" s="63"/>
      <c r="B1103" s="51"/>
      <c r="C1103" s="543" t="s">
        <v>71</v>
      </c>
      <c r="D1103" s="543"/>
      <c r="E1103" s="543"/>
      <c r="F1103" s="54" t="s">
        <v>72</v>
      </c>
      <c r="G1103" s="58">
        <v>20.86</v>
      </c>
      <c r="H1103" s="65">
        <v>1.3225</v>
      </c>
      <c r="I1103" s="94">
        <v>24.8344083</v>
      </c>
      <c r="J1103" s="66"/>
      <c r="K1103" s="55"/>
      <c r="L1103" s="66"/>
      <c r="M1103" s="55"/>
      <c r="N1103" s="62"/>
      <c r="AI1103" s="40"/>
      <c r="AJ1103" s="49"/>
      <c r="AK1103" s="49"/>
      <c r="AO1103" s="3" t="s">
        <v>71</v>
      </c>
      <c r="AQ1103" s="49"/>
      <c r="AS1103" s="49"/>
    </row>
    <row r="1104" spans="1:45" s="4" customFormat="1" ht="15" x14ac:dyDescent="0.25">
      <c r="A1104" s="63"/>
      <c r="B1104" s="51"/>
      <c r="C1104" s="543" t="s">
        <v>73</v>
      </c>
      <c r="D1104" s="543"/>
      <c r="E1104" s="543"/>
      <c r="F1104" s="54" t="s">
        <v>72</v>
      </c>
      <c r="G1104" s="58">
        <v>18.850000000000001</v>
      </c>
      <c r="H1104" s="65">
        <v>1.4375</v>
      </c>
      <c r="I1104" s="94">
        <v>24.392877800000001</v>
      </c>
      <c r="J1104" s="66"/>
      <c r="K1104" s="55"/>
      <c r="L1104" s="66"/>
      <c r="M1104" s="55"/>
      <c r="N1104" s="62"/>
      <c r="AI1104" s="40"/>
      <c r="AJ1104" s="49"/>
      <c r="AK1104" s="49"/>
      <c r="AO1104" s="3" t="s">
        <v>73</v>
      </c>
      <c r="AQ1104" s="49"/>
      <c r="AS1104" s="49"/>
    </row>
    <row r="1105" spans="1:45" s="4" customFormat="1" ht="15" x14ac:dyDescent="0.25">
      <c r="A1105" s="67"/>
      <c r="B1105" s="51"/>
      <c r="C1105" s="547" t="s">
        <v>74</v>
      </c>
      <c r="D1105" s="547"/>
      <c r="E1105" s="547"/>
      <c r="F1105" s="68"/>
      <c r="G1105" s="69"/>
      <c r="H1105" s="69"/>
      <c r="I1105" s="69"/>
      <c r="J1105" s="79">
        <v>8536.1299999999992</v>
      </c>
      <c r="K1105" s="69"/>
      <c r="L1105" s="79">
        <v>10682.8</v>
      </c>
      <c r="M1105" s="69"/>
      <c r="N1105" s="71">
        <v>144283.73000000001</v>
      </c>
      <c r="AI1105" s="40"/>
      <c r="AJ1105" s="49"/>
      <c r="AK1105" s="49"/>
      <c r="AP1105" s="3" t="s">
        <v>74</v>
      </c>
      <c r="AQ1105" s="49"/>
      <c r="AS1105" s="49"/>
    </row>
    <row r="1106" spans="1:45" s="4" customFormat="1" ht="15" x14ac:dyDescent="0.25">
      <c r="A1106" s="63"/>
      <c r="B1106" s="51"/>
      <c r="C1106" s="543" t="s">
        <v>75</v>
      </c>
      <c r="D1106" s="543"/>
      <c r="E1106" s="543"/>
      <c r="F1106" s="54"/>
      <c r="G1106" s="55"/>
      <c r="H1106" s="55"/>
      <c r="I1106" s="55"/>
      <c r="J1106" s="66"/>
      <c r="K1106" s="55"/>
      <c r="L1106" s="56">
        <v>520.46</v>
      </c>
      <c r="M1106" s="55"/>
      <c r="N1106" s="59">
        <v>23301</v>
      </c>
      <c r="AI1106" s="40"/>
      <c r="AJ1106" s="49"/>
      <c r="AK1106" s="49"/>
      <c r="AO1106" s="3" t="s">
        <v>75</v>
      </c>
      <c r="AQ1106" s="49"/>
      <c r="AS1106" s="49"/>
    </row>
    <row r="1107" spans="1:45" s="4" customFormat="1" ht="45" x14ac:dyDescent="0.25">
      <c r="A1107" s="63"/>
      <c r="B1107" s="51" t="s">
        <v>727</v>
      </c>
      <c r="C1107" s="543" t="s">
        <v>728</v>
      </c>
      <c r="D1107" s="543"/>
      <c r="E1107" s="543"/>
      <c r="F1107" s="54" t="s">
        <v>78</v>
      </c>
      <c r="G1107" s="61">
        <v>147</v>
      </c>
      <c r="H1107" s="55"/>
      <c r="I1107" s="61">
        <v>147</v>
      </c>
      <c r="J1107" s="66"/>
      <c r="K1107" s="55"/>
      <c r="L1107" s="56">
        <v>765.08</v>
      </c>
      <c r="M1107" s="55"/>
      <c r="N1107" s="59">
        <v>34252.47</v>
      </c>
      <c r="AI1107" s="40"/>
      <c r="AJ1107" s="49"/>
      <c r="AK1107" s="49"/>
      <c r="AO1107" s="3" t="s">
        <v>728</v>
      </c>
      <c r="AQ1107" s="49"/>
      <c r="AS1107" s="49"/>
    </row>
    <row r="1108" spans="1:45" s="4" customFormat="1" ht="56.25" x14ac:dyDescent="0.25">
      <c r="A1108" s="63"/>
      <c r="B1108" s="51" t="s">
        <v>729</v>
      </c>
      <c r="C1108" s="543" t="s">
        <v>730</v>
      </c>
      <c r="D1108" s="543"/>
      <c r="E1108" s="543"/>
      <c r="F1108" s="54" t="s">
        <v>78</v>
      </c>
      <c r="G1108" s="61">
        <v>134</v>
      </c>
      <c r="H1108" s="58">
        <v>0.85</v>
      </c>
      <c r="I1108" s="64">
        <v>113.9</v>
      </c>
      <c r="J1108" s="66"/>
      <c r="K1108" s="55"/>
      <c r="L1108" s="56">
        <v>592.79999999999995</v>
      </c>
      <c r="M1108" s="55"/>
      <c r="N1108" s="59">
        <v>26539.84</v>
      </c>
      <c r="AI1108" s="40"/>
      <c r="AJ1108" s="49"/>
      <c r="AK1108" s="49"/>
      <c r="AO1108" s="3" t="s">
        <v>730</v>
      </c>
      <c r="AQ1108" s="49"/>
      <c r="AS1108" s="49"/>
    </row>
    <row r="1109" spans="1:45" s="4" customFormat="1" ht="15" x14ac:dyDescent="0.25">
      <c r="A1109" s="72"/>
      <c r="B1109" s="73"/>
      <c r="C1109" s="542" t="s">
        <v>81</v>
      </c>
      <c r="D1109" s="542"/>
      <c r="E1109" s="542"/>
      <c r="F1109" s="43"/>
      <c r="G1109" s="44"/>
      <c r="H1109" s="44"/>
      <c r="I1109" s="44"/>
      <c r="J1109" s="47"/>
      <c r="K1109" s="44"/>
      <c r="L1109" s="80">
        <v>12040.68</v>
      </c>
      <c r="M1109" s="69"/>
      <c r="N1109" s="75">
        <v>205076.04</v>
      </c>
      <c r="AI1109" s="40"/>
      <c r="AJ1109" s="49"/>
      <c r="AK1109" s="49"/>
      <c r="AQ1109" s="49" t="s">
        <v>81</v>
      </c>
      <c r="AS1109" s="49"/>
    </row>
    <row r="1110" spans="1:45" s="4" customFormat="1" ht="23.25" x14ac:dyDescent="0.25">
      <c r="A1110" s="41" t="s">
        <v>1316</v>
      </c>
      <c r="B1110" s="42" t="s">
        <v>4185</v>
      </c>
      <c r="C1110" s="542" t="s">
        <v>4186</v>
      </c>
      <c r="D1110" s="542"/>
      <c r="E1110" s="542"/>
      <c r="F1110" s="43" t="s">
        <v>191</v>
      </c>
      <c r="G1110" s="44">
        <v>84.62</v>
      </c>
      <c r="H1110" s="45">
        <v>1</v>
      </c>
      <c r="I1110" s="46">
        <v>84.62</v>
      </c>
      <c r="J1110" s="74">
        <v>483.02</v>
      </c>
      <c r="K1110" s="44"/>
      <c r="L1110" s="80">
        <v>40873.15</v>
      </c>
      <c r="M1110" s="46">
        <v>8.16</v>
      </c>
      <c r="N1110" s="75">
        <v>333524.90000000002</v>
      </c>
      <c r="AI1110" s="40"/>
      <c r="AJ1110" s="49"/>
      <c r="AK1110" s="49" t="s">
        <v>4186</v>
      </c>
      <c r="AQ1110" s="49"/>
      <c r="AS1110" s="49"/>
    </row>
    <row r="1111" spans="1:45" s="4" customFormat="1" ht="15" x14ac:dyDescent="0.25">
      <c r="A1111" s="67"/>
      <c r="B1111" s="53"/>
      <c r="C1111" s="543" t="s">
        <v>4187</v>
      </c>
      <c r="D1111" s="543"/>
      <c r="E1111" s="543"/>
      <c r="F1111" s="543"/>
      <c r="G1111" s="543"/>
      <c r="H1111" s="543"/>
      <c r="I1111" s="543"/>
      <c r="J1111" s="543"/>
      <c r="K1111" s="543"/>
      <c r="L1111" s="543"/>
      <c r="M1111" s="543"/>
      <c r="N1111" s="544"/>
      <c r="AI1111" s="40"/>
      <c r="AJ1111" s="49"/>
      <c r="AK1111" s="49"/>
      <c r="AL1111" s="3" t="s">
        <v>4187</v>
      </c>
      <c r="AQ1111" s="49"/>
      <c r="AS1111" s="49"/>
    </row>
    <row r="1112" spans="1:45" s="4" customFormat="1" ht="15" x14ac:dyDescent="0.25">
      <c r="A1112" s="72"/>
      <c r="B1112" s="73"/>
      <c r="C1112" s="542" t="s">
        <v>81</v>
      </c>
      <c r="D1112" s="542"/>
      <c r="E1112" s="542"/>
      <c r="F1112" s="43"/>
      <c r="G1112" s="44"/>
      <c r="H1112" s="44"/>
      <c r="I1112" s="44"/>
      <c r="J1112" s="47"/>
      <c r="K1112" s="44"/>
      <c r="L1112" s="80">
        <v>40873.15</v>
      </c>
      <c r="M1112" s="69"/>
      <c r="N1112" s="75">
        <v>333524.90000000002</v>
      </c>
      <c r="AI1112" s="40"/>
      <c r="AJ1112" s="49"/>
      <c r="AK1112" s="49"/>
      <c r="AQ1112" s="49" t="s">
        <v>81</v>
      </c>
      <c r="AS1112" s="49"/>
    </row>
    <row r="1113" spans="1:45" s="4" customFormat="1" ht="23.25" x14ac:dyDescent="0.25">
      <c r="A1113" s="41" t="s">
        <v>1319</v>
      </c>
      <c r="B1113" s="42" t="s">
        <v>1081</v>
      </c>
      <c r="C1113" s="542" t="s">
        <v>1082</v>
      </c>
      <c r="D1113" s="542"/>
      <c r="E1113" s="542"/>
      <c r="F1113" s="43" t="s">
        <v>428</v>
      </c>
      <c r="G1113" s="44">
        <v>0.32</v>
      </c>
      <c r="H1113" s="45">
        <v>1</v>
      </c>
      <c r="I1113" s="46">
        <v>0.32</v>
      </c>
      <c r="J1113" s="47"/>
      <c r="K1113" s="44"/>
      <c r="L1113" s="47"/>
      <c r="M1113" s="44"/>
      <c r="N1113" s="48"/>
      <c r="AI1113" s="40"/>
      <c r="AJ1113" s="49"/>
      <c r="AK1113" s="49" t="s">
        <v>1082</v>
      </c>
      <c r="AQ1113" s="49"/>
      <c r="AS1113" s="49"/>
    </row>
    <row r="1114" spans="1:45" s="4" customFormat="1" ht="15" x14ac:dyDescent="0.25">
      <c r="A1114" s="67"/>
      <c r="B1114" s="53"/>
      <c r="C1114" s="543" t="s">
        <v>404</v>
      </c>
      <c r="D1114" s="543"/>
      <c r="E1114" s="543"/>
      <c r="F1114" s="543"/>
      <c r="G1114" s="543"/>
      <c r="H1114" s="543"/>
      <c r="I1114" s="543"/>
      <c r="J1114" s="543"/>
      <c r="K1114" s="543"/>
      <c r="L1114" s="543"/>
      <c r="M1114" s="543"/>
      <c r="N1114" s="544"/>
      <c r="AI1114" s="40"/>
      <c r="AJ1114" s="49"/>
      <c r="AK1114" s="49"/>
      <c r="AL1114" s="3" t="s">
        <v>404</v>
      </c>
      <c r="AQ1114" s="49"/>
      <c r="AS1114" s="49"/>
    </row>
    <row r="1115" spans="1:45" s="4" customFormat="1" ht="23.25" x14ac:dyDescent="0.25">
      <c r="A1115" s="50"/>
      <c r="B1115" s="51" t="s">
        <v>117</v>
      </c>
      <c r="C1115" s="545" t="s">
        <v>118</v>
      </c>
      <c r="D1115" s="545"/>
      <c r="E1115" s="545"/>
      <c r="F1115" s="545"/>
      <c r="G1115" s="545"/>
      <c r="H1115" s="545"/>
      <c r="I1115" s="545"/>
      <c r="J1115" s="545"/>
      <c r="K1115" s="545"/>
      <c r="L1115" s="545"/>
      <c r="M1115" s="545"/>
      <c r="N1115" s="546"/>
      <c r="AI1115" s="40"/>
      <c r="AJ1115" s="49"/>
      <c r="AK1115" s="49"/>
      <c r="AM1115" s="3" t="s">
        <v>118</v>
      </c>
      <c r="AQ1115" s="49"/>
      <c r="AS1115" s="49"/>
    </row>
    <row r="1116" spans="1:45" s="4" customFormat="1" ht="68.25" x14ac:dyDescent="0.25">
      <c r="A1116" s="50"/>
      <c r="B1116" s="51" t="s">
        <v>62</v>
      </c>
      <c r="C1116" s="545" t="s">
        <v>63</v>
      </c>
      <c r="D1116" s="545"/>
      <c r="E1116" s="545"/>
      <c r="F1116" s="545"/>
      <c r="G1116" s="545"/>
      <c r="H1116" s="545"/>
      <c r="I1116" s="545"/>
      <c r="J1116" s="545"/>
      <c r="K1116" s="545"/>
      <c r="L1116" s="545"/>
      <c r="M1116" s="545"/>
      <c r="N1116" s="546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5" x14ac:dyDescent="0.25">
      <c r="A1117" s="52"/>
      <c r="B1117" s="51" t="s">
        <v>56</v>
      </c>
      <c r="C1117" s="543" t="s">
        <v>64</v>
      </c>
      <c r="D1117" s="543"/>
      <c r="E1117" s="543"/>
      <c r="F1117" s="54"/>
      <c r="G1117" s="55"/>
      <c r="H1117" s="55"/>
      <c r="I1117" s="55"/>
      <c r="J1117" s="56">
        <v>590.51</v>
      </c>
      <c r="K1117" s="65">
        <v>1.3225</v>
      </c>
      <c r="L1117" s="56">
        <v>249.9</v>
      </c>
      <c r="M1117" s="58">
        <v>44.77</v>
      </c>
      <c r="N1117" s="59">
        <v>11188.02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5" x14ac:dyDescent="0.25">
      <c r="A1118" s="52"/>
      <c r="B1118" s="51" t="s">
        <v>65</v>
      </c>
      <c r="C1118" s="543" t="s">
        <v>66</v>
      </c>
      <c r="D1118" s="543"/>
      <c r="E1118" s="543"/>
      <c r="F1118" s="54"/>
      <c r="G1118" s="55"/>
      <c r="H1118" s="55"/>
      <c r="I1118" s="55"/>
      <c r="J1118" s="56">
        <v>73.02</v>
      </c>
      <c r="K1118" s="65">
        <v>1.4375</v>
      </c>
      <c r="L1118" s="56">
        <v>33.590000000000003</v>
      </c>
      <c r="M1118" s="58">
        <v>13.24</v>
      </c>
      <c r="N1118" s="60">
        <v>444.73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5" x14ac:dyDescent="0.25">
      <c r="A1119" s="52"/>
      <c r="B1119" s="51" t="s">
        <v>67</v>
      </c>
      <c r="C1119" s="543" t="s">
        <v>68</v>
      </c>
      <c r="D1119" s="543"/>
      <c r="E1119" s="543"/>
      <c r="F1119" s="54"/>
      <c r="G1119" s="55"/>
      <c r="H1119" s="55"/>
      <c r="I1119" s="55"/>
      <c r="J1119" s="56">
        <v>8.6999999999999993</v>
      </c>
      <c r="K1119" s="65">
        <v>1.4375</v>
      </c>
      <c r="L1119" s="56">
        <v>4</v>
      </c>
      <c r="M1119" s="58">
        <v>44.77</v>
      </c>
      <c r="N1119" s="60">
        <v>179.08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5" x14ac:dyDescent="0.25">
      <c r="A1120" s="52"/>
      <c r="B1120" s="51" t="s">
        <v>69</v>
      </c>
      <c r="C1120" s="543" t="s">
        <v>70</v>
      </c>
      <c r="D1120" s="543"/>
      <c r="E1120" s="543"/>
      <c r="F1120" s="54"/>
      <c r="G1120" s="55"/>
      <c r="H1120" s="55"/>
      <c r="I1120" s="55"/>
      <c r="J1120" s="76">
        <v>3690.05</v>
      </c>
      <c r="K1120" s="55"/>
      <c r="L1120" s="76">
        <v>1180.82</v>
      </c>
      <c r="M1120" s="58">
        <v>8.16</v>
      </c>
      <c r="N1120" s="59">
        <v>9635.49</v>
      </c>
      <c r="AI1120" s="40"/>
      <c r="AJ1120" s="49"/>
      <c r="AK1120" s="49"/>
      <c r="AN1120" s="3" t="s">
        <v>70</v>
      </c>
      <c r="AQ1120" s="49"/>
      <c r="AS1120" s="49"/>
    </row>
    <row r="1121" spans="1:47" s="4" customFormat="1" ht="15" x14ac:dyDescent="0.25">
      <c r="A1121" s="63"/>
      <c r="B1121" s="51"/>
      <c r="C1121" s="543" t="s">
        <v>71</v>
      </c>
      <c r="D1121" s="543"/>
      <c r="E1121" s="543"/>
      <c r="F1121" s="54" t="s">
        <v>72</v>
      </c>
      <c r="G1121" s="64">
        <v>69.8</v>
      </c>
      <c r="H1121" s="65">
        <v>1.3225</v>
      </c>
      <c r="I1121" s="77">
        <v>29.539359999999999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7" s="4" customFormat="1" ht="15" x14ac:dyDescent="0.25">
      <c r="A1122" s="63"/>
      <c r="B1122" s="51"/>
      <c r="C1122" s="543" t="s">
        <v>73</v>
      </c>
      <c r="D1122" s="543"/>
      <c r="E1122" s="543"/>
      <c r="F1122" s="54" t="s">
        <v>72</v>
      </c>
      <c r="G1122" s="58">
        <v>0.65</v>
      </c>
      <c r="H1122" s="65">
        <v>1.4375</v>
      </c>
      <c r="I1122" s="57">
        <v>0.29899999999999999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7" s="4" customFormat="1" ht="15" x14ac:dyDescent="0.25">
      <c r="A1123" s="67"/>
      <c r="B1123" s="51"/>
      <c r="C1123" s="547" t="s">
        <v>74</v>
      </c>
      <c r="D1123" s="547"/>
      <c r="E1123" s="547"/>
      <c r="F1123" s="68"/>
      <c r="G1123" s="69"/>
      <c r="H1123" s="69"/>
      <c r="I1123" s="69"/>
      <c r="J1123" s="79">
        <v>4353.58</v>
      </c>
      <c r="K1123" s="69"/>
      <c r="L1123" s="79">
        <v>1464.31</v>
      </c>
      <c r="M1123" s="69"/>
      <c r="N1123" s="71">
        <v>21268.240000000002</v>
      </c>
      <c r="AI1123" s="40"/>
      <c r="AJ1123" s="49"/>
      <c r="AK1123" s="49"/>
      <c r="AP1123" s="3" t="s">
        <v>74</v>
      </c>
      <c r="AQ1123" s="49"/>
      <c r="AS1123" s="49"/>
    </row>
    <row r="1124" spans="1:47" s="4" customFormat="1" ht="15" x14ac:dyDescent="0.25">
      <c r="A1124" s="63"/>
      <c r="B1124" s="51"/>
      <c r="C1124" s="543" t="s">
        <v>75</v>
      </c>
      <c r="D1124" s="543"/>
      <c r="E1124" s="543"/>
      <c r="F1124" s="54"/>
      <c r="G1124" s="55"/>
      <c r="H1124" s="55"/>
      <c r="I1124" s="55"/>
      <c r="J1124" s="66"/>
      <c r="K1124" s="55"/>
      <c r="L1124" s="56">
        <v>253.9</v>
      </c>
      <c r="M1124" s="55"/>
      <c r="N1124" s="59">
        <v>11367.1</v>
      </c>
      <c r="AI1124" s="40"/>
      <c r="AJ1124" s="49"/>
      <c r="AK1124" s="49"/>
      <c r="AO1124" s="3" t="s">
        <v>75</v>
      </c>
      <c r="AQ1124" s="49"/>
      <c r="AS1124" s="49"/>
    </row>
    <row r="1125" spans="1:47" s="4" customFormat="1" ht="45" x14ac:dyDescent="0.25">
      <c r="A1125" s="63"/>
      <c r="B1125" s="51" t="s">
        <v>727</v>
      </c>
      <c r="C1125" s="543" t="s">
        <v>728</v>
      </c>
      <c r="D1125" s="543"/>
      <c r="E1125" s="543"/>
      <c r="F1125" s="54" t="s">
        <v>78</v>
      </c>
      <c r="G1125" s="61">
        <v>147</v>
      </c>
      <c r="H1125" s="55"/>
      <c r="I1125" s="61">
        <v>147</v>
      </c>
      <c r="J1125" s="66"/>
      <c r="K1125" s="55"/>
      <c r="L1125" s="56">
        <v>373.23</v>
      </c>
      <c r="M1125" s="55"/>
      <c r="N1125" s="59">
        <v>16709.64</v>
      </c>
      <c r="AI1125" s="40"/>
      <c r="AJ1125" s="49"/>
      <c r="AK1125" s="49"/>
      <c r="AO1125" s="3" t="s">
        <v>728</v>
      </c>
      <c r="AQ1125" s="49"/>
      <c r="AS1125" s="49"/>
    </row>
    <row r="1126" spans="1:47" s="4" customFormat="1" ht="56.25" x14ac:dyDescent="0.25">
      <c r="A1126" s="63"/>
      <c r="B1126" s="51" t="s">
        <v>729</v>
      </c>
      <c r="C1126" s="543" t="s">
        <v>730</v>
      </c>
      <c r="D1126" s="543"/>
      <c r="E1126" s="543"/>
      <c r="F1126" s="54" t="s">
        <v>78</v>
      </c>
      <c r="G1126" s="61">
        <v>134</v>
      </c>
      <c r="H1126" s="58">
        <v>0.85</v>
      </c>
      <c r="I1126" s="64">
        <v>113.9</v>
      </c>
      <c r="J1126" s="66"/>
      <c r="K1126" s="55"/>
      <c r="L1126" s="56">
        <v>289.19</v>
      </c>
      <c r="M1126" s="55"/>
      <c r="N1126" s="59">
        <v>12947.13</v>
      </c>
      <c r="AI1126" s="40"/>
      <c r="AJ1126" s="49"/>
      <c r="AK1126" s="49"/>
      <c r="AO1126" s="3" t="s">
        <v>730</v>
      </c>
      <c r="AQ1126" s="49"/>
      <c r="AS1126" s="49"/>
    </row>
    <row r="1127" spans="1:47" s="4" customFormat="1" ht="15" x14ac:dyDescent="0.25">
      <c r="A1127" s="72"/>
      <c r="B1127" s="73"/>
      <c r="C1127" s="542" t="s">
        <v>81</v>
      </c>
      <c r="D1127" s="542"/>
      <c r="E1127" s="542"/>
      <c r="F1127" s="43"/>
      <c r="G1127" s="44"/>
      <c r="H1127" s="44"/>
      <c r="I1127" s="44"/>
      <c r="J1127" s="47"/>
      <c r="K1127" s="44"/>
      <c r="L1127" s="80">
        <v>2126.73</v>
      </c>
      <c r="M1127" s="69"/>
      <c r="N1127" s="75">
        <v>50925.01</v>
      </c>
      <c r="AI1127" s="40"/>
      <c r="AJ1127" s="49"/>
      <c r="AK1127" s="49"/>
      <c r="AQ1127" s="49" t="s">
        <v>81</v>
      </c>
      <c r="AS1127" s="49"/>
    </row>
    <row r="1128" spans="1:47" s="4" customFormat="1" ht="23.25" x14ac:dyDescent="0.25">
      <c r="A1128" s="41" t="s">
        <v>1321</v>
      </c>
      <c r="B1128" s="42" t="s">
        <v>1084</v>
      </c>
      <c r="C1128" s="542" t="s">
        <v>4188</v>
      </c>
      <c r="D1128" s="542"/>
      <c r="E1128" s="542"/>
      <c r="F1128" s="43" t="s">
        <v>115</v>
      </c>
      <c r="G1128" s="44">
        <v>32</v>
      </c>
      <c r="H1128" s="45">
        <v>1</v>
      </c>
      <c r="I1128" s="45">
        <v>32</v>
      </c>
      <c r="J1128" s="74">
        <v>63.12</v>
      </c>
      <c r="K1128" s="44"/>
      <c r="L1128" s="80">
        <v>2019.84</v>
      </c>
      <c r="M1128" s="46">
        <v>8.16</v>
      </c>
      <c r="N1128" s="75">
        <v>16481.89</v>
      </c>
      <c r="AI1128" s="40"/>
      <c r="AJ1128" s="49"/>
      <c r="AK1128" s="49" t="s">
        <v>4188</v>
      </c>
      <c r="AQ1128" s="49"/>
      <c r="AS1128" s="49"/>
    </row>
    <row r="1129" spans="1:47" s="4" customFormat="1" ht="15" x14ac:dyDescent="0.25">
      <c r="A1129" s="72"/>
      <c r="B1129" s="73"/>
      <c r="C1129" s="542" t="s">
        <v>81</v>
      </c>
      <c r="D1129" s="542"/>
      <c r="E1129" s="542"/>
      <c r="F1129" s="43"/>
      <c r="G1129" s="44"/>
      <c r="H1129" s="44"/>
      <c r="I1129" s="44"/>
      <c r="J1129" s="47"/>
      <c r="K1129" s="44"/>
      <c r="L1129" s="80">
        <v>2019.84</v>
      </c>
      <c r="M1129" s="69"/>
      <c r="N1129" s="75">
        <v>16481.89</v>
      </c>
      <c r="AI1129" s="40"/>
      <c r="AJ1129" s="49"/>
      <c r="AK1129" s="49"/>
      <c r="AQ1129" s="49" t="s">
        <v>81</v>
      </c>
      <c r="AS1129" s="49"/>
    </row>
    <row r="1130" spans="1:47" s="4" customFormat="1" ht="15" x14ac:dyDescent="0.25">
      <c r="A1130" s="83"/>
      <c r="B1130" s="84"/>
      <c r="C1130" s="84"/>
      <c r="D1130" s="84"/>
      <c r="E1130" s="84"/>
      <c r="F1130" s="85"/>
      <c r="G1130" s="85"/>
      <c r="H1130" s="85"/>
      <c r="I1130" s="85"/>
      <c r="J1130" s="86"/>
      <c r="K1130" s="85"/>
      <c r="L1130" s="86"/>
      <c r="M1130" s="55"/>
      <c r="N1130" s="86"/>
      <c r="AI1130" s="40"/>
      <c r="AJ1130" s="49"/>
      <c r="AK1130" s="49"/>
      <c r="AQ1130" s="49"/>
      <c r="AS1130" s="49"/>
    </row>
    <row r="1131" spans="1:47" s="4" customFormat="1" ht="15" x14ac:dyDescent="0.25">
      <c r="A1131" s="87"/>
      <c r="B1131" s="88"/>
      <c r="C1131" s="542" t="s">
        <v>4189</v>
      </c>
      <c r="D1131" s="542"/>
      <c r="E1131" s="542"/>
      <c r="F1131" s="542"/>
      <c r="G1131" s="542"/>
      <c r="H1131" s="542"/>
      <c r="I1131" s="542"/>
      <c r="J1131" s="542"/>
      <c r="K1131" s="542"/>
      <c r="L1131" s="89">
        <v>57060.4</v>
      </c>
      <c r="M1131" s="90"/>
      <c r="N1131" s="91">
        <v>606007.84</v>
      </c>
      <c r="AI1131" s="40"/>
      <c r="AJ1131" s="49"/>
      <c r="AK1131" s="49"/>
      <c r="AQ1131" s="49"/>
      <c r="AS1131" s="49" t="s">
        <v>4189</v>
      </c>
    </row>
    <row r="1132" spans="1:47" s="4" customFormat="1" ht="11.25" hidden="1" customHeight="1" x14ac:dyDescent="0.25">
      <c r="B1132" s="95"/>
      <c r="C1132" s="95"/>
      <c r="D1132" s="95"/>
      <c r="E1132" s="95"/>
      <c r="F1132" s="95"/>
      <c r="G1132" s="95"/>
      <c r="H1132" s="95"/>
      <c r="I1132" s="95"/>
      <c r="J1132" s="95"/>
      <c r="K1132" s="95"/>
      <c r="L1132" s="96"/>
      <c r="M1132" s="96"/>
      <c r="N1132" s="96"/>
    </row>
    <row r="1133" spans="1:47" s="4" customFormat="1" ht="15" x14ac:dyDescent="0.25">
      <c r="A1133" s="87"/>
      <c r="B1133" s="88"/>
      <c r="C1133" s="542" t="s">
        <v>291</v>
      </c>
      <c r="D1133" s="542"/>
      <c r="E1133" s="542"/>
      <c r="F1133" s="542"/>
      <c r="G1133" s="542"/>
      <c r="H1133" s="542"/>
      <c r="I1133" s="542"/>
      <c r="J1133" s="542"/>
      <c r="K1133" s="542"/>
      <c r="L1133" s="97"/>
      <c r="M1133" s="90"/>
      <c r="N1133" s="98"/>
      <c r="AT1133" s="49" t="s">
        <v>291</v>
      </c>
    </row>
    <row r="1134" spans="1:47" s="4" customFormat="1" ht="16.5" x14ac:dyDescent="0.3">
      <c r="A1134" s="99"/>
      <c r="B1134" s="51"/>
      <c r="C1134" s="543" t="s">
        <v>292</v>
      </c>
      <c r="D1134" s="543"/>
      <c r="E1134" s="543"/>
      <c r="F1134" s="543"/>
      <c r="G1134" s="543"/>
      <c r="H1134" s="543"/>
      <c r="I1134" s="543"/>
      <c r="J1134" s="543"/>
      <c r="K1134" s="543"/>
      <c r="L1134" s="100">
        <v>217889</v>
      </c>
      <c r="M1134" s="101"/>
      <c r="N1134" s="102">
        <v>2077714.24</v>
      </c>
      <c r="O1134" s="103"/>
      <c r="P1134" s="103"/>
      <c r="Q1134" s="103"/>
      <c r="AT1134" s="49"/>
      <c r="AU1134" s="3" t="s">
        <v>292</v>
      </c>
    </row>
    <row r="1135" spans="1:47" s="4" customFormat="1" ht="16.5" x14ac:dyDescent="0.3">
      <c r="A1135" s="99"/>
      <c r="B1135" s="51"/>
      <c r="C1135" s="543" t="s">
        <v>293</v>
      </c>
      <c r="D1135" s="543"/>
      <c r="E1135" s="543"/>
      <c r="F1135" s="543"/>
      <c r="G1135" s="543"/>
      <c r="H1135" s="543"/>
      <c r="I1135" s="543"/>
      <c r="J1135" s="543"/>
      <c r="K1135" s="543"/>
      <c r="L1135" s="104"/>
      <c r="M1135" s="101"/>
      <c r="N1135" s="105"/>
      <c r="O1135" s="103"/>
      <c r="P1135" s="103"/>
      <c r="Q1135" s="103"/>
      <c r="AT1135" s="49"/>
      <c r="AU1135" s="3" t="s">
        <v>293</v>
      </c>
    </row>
    <row r="1136" spans="1:47" s="4" customFormat="1" ht="16.5" x14ac:dyDescent="0.3">
      <c r="A1136" s="99"/>
      <c r="B1136" s="51"/>
      <c r="C1136" s="543" t="s">
        <v>294</v>
      </c>
      <c r="D1136" s="543"/>
      <c r="E1136" s="543"/>
      <c r="F1136" s="543"/>
      <c r="G1136" s="543"/>
      <c r="H1136" s="543"/>
      <c r="I1136" s="543"/>
      <c r="J1136" s="543"/>
      <c r="K1136" s="543"/>
      <c r="L1136" s="100">
        <v>6244.81</v>
      </c>
      <c r="M1136" s="101"/>
      <c r="N1136" s="102">
        <v>279580.11</v>
      </c>
      <c r="O1136" s="103"/>
      <c r="P1136" s="103"/>
      <c r="Q1136" s="103"/>
      <c r="AT1136" s="49"/>
      <c r="AU1136" s="3" t="s">
        <v>294</v>
      </c>
    </row>
    <row r="1137" spans="1:47" s="4" customFormat="1" ht="16.5" x14ac:dyDescent="0.3">
      <c r="A1137" s="99"/>
      <c r="B1137" s="51"/>
      <c r="C1137" s="543" t="s">
        <v>295</v>
      </c>
      <c r="D1137" s="543"/>
      <c r="E1137" s="543"/>
      <c r="F1137" s="543"/>
      <c r="G1137" s="543"/>
      <c r="H1137" s="543"/>
      <c r="I1137" s="543"/>
      <c r="J1137" s="543"/>
      <c r="K1137" s="543"/>
      <c r="L1137" s="100">
        <v>13976.61</v>
      </c>
      <c r="M1137" s="101"/>
      <c r="N1137" s="102">
        <v>185050.27</v>
      </c>
      <c r="O1137" s="103"/>
      <c r="P1137" s="103"/>
      <c r="Q1137" s="103"/>
      <c r="AT1137" s="49"/>
      <c r="AU1137" s="3" t="s">
        <v>295</v>
      </c>
    </row>
    <row r="1138" spans="1:47" s="4" customFormat="1" ht="16.5" x14ac:dyDescent="0.3">
      <c r="A1138" s="99"/>
      <c r="B1138" s="51"/>
      <c r="C1138" s="543" t="s">
        <v>296</v>
      </c>
      <c r="D1138" s="543"/>
      <c r="E1138" s="543"/>
      <c r="F1138" s="543"/>
      <c r="G1138" s="543"/>
      <c r="H1138" s="543"/>
      <c r="I1138" s="543"/>
      <c r="J1138" s="543"/>
      <c r="K1138" s="543"/>
      <c r="L1138" s="106">
        <v>731.7</v>
      </c>
      <c r="M1138" s="101"/>
      <c r="N1138" s="102">
        <v>32758.22</v>
      </c>
      <c r="O1138" s="103"/>
      <c r="P1138" s="103"/>
      <c r="Q1138" s="103"/>
      <c r="AT1138" s="49"/>
      <c r="AU1138" s="3" t="s">
        <v>296</v>
      </c>
    </row>
    <row r="1139" spans="1:47" s="4" customFormat="1" ht="16.5" x14ac:dyDescent="0.3">
      <c r="A1139" s="99"/>
      <c r="B1139" s="51"/>
      <c r="C1139" s="543" t="s">
        <v>297</v>
      </c>
      <c r="D1139" s="543"/>
      <c r="E1139" s="543"/>
      <c r="F1139" s="543"/>
      <c r="G1139" s="543"/>
      <c r="H1139" s="543"/>
      <c r="I1139" s="543"/>
      <c r="J1139" s="543"/>
      <c r="K1139" s="543"/>
      <c r="L1139" s="100">
        <v>197664.96</v>
      </c>
      <c r="M1139" s="101"/>
      <c r="N1139" s="102">
        <v>1613048.18</v>
      </c>
      <c r="O1139" s="103"/>
      <c r="P1139" s="103"/>
      <c r="Q1139" s="103"/>
      <c r="AT1139" s="49"/>
      <c r="AU1139" s="3" t="s">
        <v>297</v>
      </c>
    </row>
    <row r="1140" spans="1:47" s="4" customFormat="1" ht="16.5" x14ac:dyDescent="0.3">
      <c r="A1140" s="99"/>
      <c r="B1140" s="51"/>
      <c r="C1140" s="543" t="s">
        <v>613</v>
      </c>
      <c r="D1140" s="543"/>
      <c r="E1140" s="543"/>
      <c r="F1140" s="543"/>
      <c r="G1140" s="543"/>
      <c r="H1140" s="543"/>
      <c r="I1140" s="543"/>
      <c r="J1140" s="543"/>
      <c r="K1140" s="543"/>
      <c r="L1140" s="104"/>
      <c r="M1140" s="101"/>
      <c r="N1140" s="105"/>
      <c r="O1140" s="103"/>
      <c r="P1140" s="103"/>
      <c r="Q1140" s="103"/>
      <c r="AT1140" s="49"/>
      <c r="AU1140" s="3" t="s">
        <v>613</v>
      </c>
    </row>
    <row r="1141" spans="1:47" s="4" customFormat="1" ht="16.5" x14ac:dyDescent="0.3">
      <c r="A1141" s="99"/>
      <c r="B1141" s="51"/>
      <c r="C1141" s="543" t="s">
        <v>614</v>
      </c>
      <c r="D1141" s="543"/>
      <c r="E1141" s="543"/>
      <c r="F1141" s="543"/>
      <c r="G1141" s="543"/>
      <c r="H1141" s="543"/>
      <c r="I1141" s="543"/>
      <c r="J1141" s="543"/>
      <c r="K1141" s="543"/>
      <c r="L1141" s="100">
        <v>197644.86</v>
      </c>
      <c r="M1141" s="101"/>
      <c r="N1141" s="102">
        <v>1612782.06</v>
      </c>
      <c r="O1141" s="103"/>
      <c r="P1141" s="103"/>
      <c r="Q1141" s="103"/>
      <c r="AT1141" s="49"/>
      <c r="AU1141" s="3" t="s">
        <v>614</v>
      </c>
    </row>
    <row r="1142" spans="1:47" s="4" customFormat="1" ht="16.5" x14ac:dyDescent="0.3">
      <c r="A1142" s="99"/>
      <c r="B1142" s="51"/>
      <c r="C1142" s="543" t="s">
        <v>615</v>
      </c>
      <c r="D1142" s="543"/>
      <c r="E1142" s="543"/>
      <c r="F1142" s="543"/>
      <c r="G1142" s="543"/>
      <c r="H1142" s="543"/>
      <c r="I1142" s="543"/>
      <c r="J1142" s="543"/>
      <c r="K1142" s="543"/>
      <c r="L1142" s="106">
        <v>20.100000000000001</v>
      </c>
      <c r="M1142" s="101"/>
      <c r="N1142" s="120">
        <v>266.12</v>
      </c>
      <c r="O1142" s="103"/>
      <c r="P1142" s="103"/>
      <c r="Q1142" s="103"/>
      <c r="AT1142" s="49"/>
      <c r="AU1142" s="3" t="s">
        <v>615</v>
      </c>
    </row>
    <row r="1143" spans="1:47" s="4" customFormat="1" ht="16.5" x14ac:dyDescent="0.3">
      <c r="A1143" s="99"/>
      <c r="B1143" s="51"/>
      <c r="C1143" s="543" t="s">
        <v>616</v>
      </c>
      <c r="D1143" s="543"/>
      <c r="E1143" s="543"/>
      <c r="F1143" s="543"/>
      <c r="G1143" s="543"/>
      <c r="H1143" s="543"/>
      <c r="I1143" s="543"/>
      <c r="J1143" s="543"/>
      <c r="K1143" s="543"/>
      <c r="L1143" s="106">
        <v>2.62</v>
      </c>
      <c r="M1143" s="101"/>
      <c r="N1143" s="120">
        <v>35.68</v>
      </c>
      <c r="O1143" s="103"/>
      <c r="P1143" s="103"/>
      <c r="Q1143" s="103"/>
      <c r="AT1143" s="49"/>
      <c r="AU1143" s="3" t="s">
        <v>616</v>
      </c>
    </row>
    <row r="1144" spans="1:47" s="4" customFormat="1" ht="16.5" x14ac:dyDescent="0.3">
      <c r="A1144" s="99"/>
      <c r="B1144" s="51"/>
      <c r="C1144" s="543" t="s">
        <v>298</v>
      </c>
      <c r="D1144" s="543"/>
      <c r="E1144" s="543"/>
      <c r="F1144" s="543"/>
      <c r="G1144" s="543"/>
      <c r="H1144" s="543"/>
      <c r="I1144" s="543"/>
      <c r="J1144" s="543"/>
      <c r="K1144" s="543"/>
      <c r="L1144" s="100">
        <v>229124.86</v>
      </c>
      <c r="M1144" s="101"/>
      <c r="N1144" s="102">
        <v>2580741.9900000002</v>
      </c>
      <c r="O1144" s="103"/>
      <c r="P1144" s="103"/>
      <c r="Q1144" s="103"/>
      <c r="AT1144" s="49"/>
      <c r="AU1144" s="3" t="s">
        <v>298</v>
      </c>
    </row>
    <row r="1145" spans="1:47" s="4" customFormat="1" ht="16.5" x14ac:dyDescent="0.3">
      <c r="A1145" s="99"/>
      <c r="B1145" s="51"/>
      <c r="C1145" s="543" t="s">
        <v>617</v>
      </c>
      <c r="D1145" s="543"/>
      <c r="E1145" s="543"/>
      <c r="F1145" s="543"/>
      <c r="G1145" s="543"/>
      <c r="H1145" s="543"/>
      <c r="I1145" s="543"/>
      <c r="J1145" s="543"/>
      <c r="K1145" s="543"/>
      <c r="L1145" s="100">
        <v>229091.68</v>
      </c>
      <c r="M1145" s="101"/>
      <c r="N1145" s="102">
        <v>2580301.7000000002</v>
      </c>
      <c r="O1145" s="103"/>
      <c r="P1145" s="103"/>
      <c r="Q1145" s="103"/>
      <c r="AT1145" s="49"/>
      <c r="AU1145" s="3" t="s">
        <v>617</v>
      </c>
    </row>
    <row r="1146" spans="1:47" s="4" customFormat="1" ht="16.5" x14ac:dyDescent="0.3">
      <c r="A1146" s="99"/>
      <c r="B1146" s="51"/>
      <c r="C1146" s="543" t="s">
        <v>618</v>
      </c>
      <c r="D1146" s="543"/>
      <c r="E1146" s="543"/>
      <c r="F1146" s="543"/>
      <c r="G1146" s="543"/>
      <c r="H1146" s="543"/>
      <c r="I1146" s="543"/>
      <c r="J1146" s="543"/>
      <c r="K1146" s="543"/>
      <c r="L1146" s="104"/>
      <c r="M1146" s="101"/>
      <c r="N1146" s="105"/>
      <c r="O1146" s="103"/>
      <c r="P1146" s="103"/>
      <c r="Q1146" s="103"/>
      <c r="AT1146" s="49"/>
      <c r="AU1146" s="3" t="s">
        <v>618</v>
      </c>
    </row>
    <row r="1147" spans="1:47" s="4" customFormat="1" ht="16.5" x14ac:dyDescent="0.3">
      <c r="A1147" s="99"/>
      <c r="B1147" s="51"/>
      <c r="C1147" s="543" t="s">
        <v>619</v>
      </c>
      <c r="D1147" s="543"/>
      <c r="E1147" s="543"/>
      <c r="F1147" s="543"/>
      <c r="G1147" s="543"/>
      <c r="H1147" s="543"/>
      <c r="I1147" s="543"/>
      <c r="J1147" s="543"/>
      <c r="K1147" s="543"/>
      <c r="L1147" s="100">
        <v>6244.81</v>
      </c>
      <c r="M1147" s="101"/>
      <c r="N1147" s="102">
        <v>279580.11</v>
      </c>
      <c r="O1147" s="103"/>
      <c r="P1147" s="103"/>
      <c r="Q1147" s="103"/>
      <c r="AT1147" s="49"/>
      <c r="AU1147" s="3" t="s">
        <v>619</v>
      </c>
    </row>
    <row r="1148" spans="1:47" s="4" customFormat="1" ht="16.5" x14ac:dyDescent="0.3">
      <c r="A1148" s="99"/>
      <c r="B1148" s="51"/>
      <c r="C1148" s="543" t="s">
        <v>620</v>
      </c>
      <c r="D1148" s="543"/>
      <c r="E1148" s="543"/>
      <c r="F1148" s="543"/>
      <c r="G1148" s="543"/>
      <c r="H1148" s="543"/>
      <c r="I1148" s="543"/>
      <c r="J1148" s="543"/>
      <c r="K1148" s="543"/>
      <c r="L1148" s="100">
        <v>13966.15</v>
      </c>
      <c r="M1148" s="101"/>
      <c r="N1148" s="102">
        <v>184911.78</v>
      </c>
      <c r="O1148" s="103"/>
      <c r="P1148" s="103"/>
      <c r="Q1148" s="103"/>
      <c r="AT1148" s="49"/>
      <c r="AU1148" s="3" t="s">
        <v>620</v>
      </c>
    </row>
    <row r="1149" spans="1:47" s="4" customFormat="1" ht="16.5" x14ac:dyDescent="0.3">
      <c r="A1149" s="99"/>
      <c r="B1149" s="51"/>
      <c r="C1149" s="543" t="s">
        <v>621</v>
      </c>
      <c r="D1149" s="543"/>
      <c r="E1149" s="543"/>
      <c r="F1149" s="543"/>
      <c r="G1149" s="543"/>
      <c r="H1149" s="543"/>
      <c r="I1149" s="543"/>
      <c r="J1149" s="543"/>
      <c r="K1149" s="543"/>
      <c r="L1149" s="106">
        <v>731.7</v>
      </c>
      <c r="M1149" s="101"/>
      <c r="N1149" s="102">
        <v>32758.22</v>
      </c>
      <c r="O1149" s="103"/>
      <c r="P1149" s="103"/>
      <c r="Q1149" s="103"/>
      <c r="AT1149" s="49"/>
      <c r="AU1149" s="3" t="s">
        <v>621</v>
      </c>
    </row>
    <row r="1150" spans="1:47" s="4" customFormat="1" ht="16.5" x14ac:dyDescent="0.3">
      <c r="A1150" s="99"/>
      <c r="B1150" s="51"/>
      <c r="C1150" s="543" t="s">
        <v>622</v>
      </c>
      <c r="D1150" s="543"/>
      <c r="E1150" s="543"/>
      <c r="F1150" s="543"/>
      <c r="G1150" s="543"/>
      <c r="H1150" s="543"/>
      <c r="I1150" s="543"/>
      <c r="J1150" s="543"/>
      <c r="K1150" s="543"/>
      <c r="L1150" s="100">
        <v>197644.86</v>
      </c>
      <c r="M1150" s="101"/>
      <c r="N1150" s="102">
        <v>1612782.06</v>
      </c>
      <c r="O1150" s="103"/>
      <c r="P1150" s="103"/>
      <c r="Q1150" s="103"/>
      <c r="AT1150" s="49"/>
      <c r="AU1150" s="3" t="s">
        <v>622</v>
      </c>
    </row>
    <row r="1151" spans="1:47" s="4" customFormat="1" ht="16.5" x14ac:dyDescent="0.3">
      <c r="A1151" s="99"/>
      <c r="B1151" s="51"/>
      <c r="C1151" s="543" t="s">
        <v>623</v>
      </c>
      <c r="D1151" s="543"/>
      <c r="E1151" s="543"/>
      <c r="F1151" s="543"/>
      <c r="G1151" s="543"/>
      <c r="H1151" s="543"/>
      <c r="I1151" s="543"/>
      <c r="J1151" s="543"/>
      <c r="K1151" s="543"/>
      <c r="L1151" s="100">
        <v>7159.26</v>
      </c>
      <c r="M1151" s="101"/>
      <c r="N1151" s="102">
        <v>320518.86</v>
      </c>
      <c r="O1151" s="103"/>
      <c r="P1151" s="103"/>
      <c r="Q1151" s="103"/>
      <c r="AT1151" s="49"/>
      <c r="AU1151" s="3" t="s">
        <v>623</v>
      </c>
    </row>
    <row r="1152" spans="1:47" s="4" customFormat="1" ht="16.5" x14ac:dyDescent="0.3">
      <c r="A1152" s="99"/>
      <c r="B1152" s="51"/>
      <c r="C1152" s="543" t="s">
        <v>624</v>
      </c>
      <c r="D1152" s="543"/>
      <c r="E1152" s="543"/>
      <c r="F1152" s="543"/>
      <c r="G1152" s="543"/>
      <c r="H1152" s="543"/>
      <c r="I1152" s="543"/>
      <c r="J1152" s="543"/>
      <c r="K1152" s="543"/>
      <c r="L1152" s="100">
        <v>4076.6</v>
      </c>
      <c r="M1152" s="101"/>
      <c r="N1152" s="102">
        <v>182508.89</v>
      </c>
      <c r="O1152" s="103"/>
      <c r="P1152" s="103"/>
      <c r="Q1152" s="103"/>
      <c r="AT1152" s="49"/>
      <c r="AU1152" s="3" t="s">
        <v>624</v>
      </c>
    </row>
    <row r="1153" spans="1:53" s="4" customFormat="1" ht="16.5" x14ac:dyDescent="0.3">
      <c r="A1153" s="99"/>
      <c r="B1153" s="51"/>
      <c r="C1153" s="543" t="s">
        <v>783</v>
      </c>
      <c r="D1153" s="543"/>
      <c r="E1153" s="543"/>
      <c r="F1153" s="543"/>
      <c r="G1153" s="543"/>
      <c r="H1153" s="543"/>
      <c r="I1153" s="543"/>
      <c r="J1153" s="543"/>
      <c r="K1153" s="543"/>
      <c r="L1153" s="106">
        <v>10.46</v>
      </c>
      <c r="M1153" s="101"/>
      <c r="N1153" s="120">
        <v>138.49</v>
      </c>
      <c r="O1153" s="103"/>
      <c r="P1153" s="103"/>
      <c r="Q1153" s="103"/>
      <c r="AT1153" s="49"/>
      <c r="AU1153" s="3" t="s">
        <v>783</v>
      </c>
    </row>
    <row r="1154" spans="1:53" s="4" customFormat="1" ht="16.5" x14ac:dyDescent="0.3">
      <c r="A1154" s="99"/>
      <c r="B1154" s="51"/>
      <c r="C1154" s="543" t="s">
        <v>625</v>
      </c>
      <c r="D1154" s="543"/>
      <c r="E1154" s="543"/>
      <c r="F1154" s="543"/>
      <c r="G1154" s="543"/>
      <c r="H1154" s="543"/>
      <c r="I1154" s="543"/>
      <c r="J1154" s="543"/>
      <c r="K1154" s="543"/>
      <c r="L1154" s="106">
        <v>2.62</v>
      </c>
      <c r="M1154" s="101"/>
      <c r="N1154" s="120">
        <v>35.68</v>
      </c>
      <c r="O1154" s="103"/>
      <c r="P1154" s="103"/>
      <c r="Q1154" s="103"/>
      <c r="AT1154" s="49"/>
      <c r="AU1154" s="3" t="s">
        <v>625</v>
      </c>
    </row>
    <row r="1155" spans="1:53" s="4" customFormat="1" ht="16.5" x14ac:dyDescent="0.3">
      <c r="A1155" s="99"/>
      <c r="B1155" s="51"/>
      <c r="C1155" s="543" t="s">
        <v>626</v>
      </c>
      <c r="D1155" s="543"/>
      <c r="E1155" s="543"/>
      <c r="F1155" s="543"/>
      <c r="G1155" s="543"/>
      <c r="H1155" s="543"/>
      <c r="I1155" s="543"/>
      <c r="J1155" s="543"/>
      <c r="K1155" s="543"/>
      <c r="L1155" s="106">
        <v>20.100000000000001</v>
      </c>
      <c r="M1155" s="101"/>
      <c r="N1155" s="120">
        <v>266.12</v>
      </c>
      <c r="O1155" s="103"/>
      <c r="P1155" s="103"/>
      <c r="Q1155" s="103"/>
      <c r="AT1155" s="49"/>
      <c r="AU1155" s="3" t="s">
        <v>626</v>
      </c>
    </row>
    <row r="1156" spans="1:53" s="4" customFormat="1" ht="16.5" x14ac:dyDescent="0.3">
      <c r="A1156" s="99"/>
      <c r="B1156" s="51"/>
      <c r="C1156" s="543" t="s">
        <v>307</v>
      </c>
      <c r="D1156" s="543"/>
      <c r="E1156" s="543"/>
      <c r="F1156" s="543"/>
      <c r="G1156" s="543"/>
      <c r="H1156" s="543"/>
      <c r="I1156" s="543"/>
      <c r="J1156" s="543"/>
      <c r="K1156" s="543"/>
      <c r="L1156" s="100">
        <v>6976.51</v>
      </c>
      <c r="M1156" s="101"/>
      <c r="N1156" s="102">
        <v>312338.33</v>
      </c>
      <c r="O1156" s="103"/>
      <c r="P1156" s="103"/>
      <c r="Q1156" s="103"/>
      <c r="AT1156" s="49"/>
      <c r="AU1156" s="3" t="s">
        <v>307</v>
      </c>
    </row>
    <row r="1157" spans="1:53" s="4" customFormat="1" ht="16.5" x14ac:dyDescent="0.3">
      <c r="A1157" s="99"/>
      <c r="B1157" s="51"/>
      <c r="C1157" s="543" t="s">
        <v>308</v>
      </c>
      <c r="D1157" s="543"/>
      <c r="E1157" s="543"/>
      <c r="F1157" s="543"/>
      <c r="G1157" s="543"/>
      <c r="H1157" s="543"/>
      <c r="I1157" s="543"/>
      <c r="J1157" s="543"/>
      <c r="K1157" s="543"/>
      <c r="L1157" s="100">
        <v>7159.26</v>
      </c>
      <c r="M1157" s="101"/>
      <c r="N1157" s="102">
        <v>320518.86</v>
      </c>
      <c r="O1157" s="103"/>
      <c r="P1157" s="103"/>
      <c r="Q1157" s="103"/>
      <c r="AT1157" s="49"/>
      <c r="AU1157" s="3" t="s">
        <v>308</v>
      </c>
    </row>
    <row r="1158" spans="1:53" s="4" customFormat="1" ht="16.5" x14ac:dyDescent="0.3">
      <c r="A1158" s="99"/>
      <c r="B1158" s="51"/>
      <c r="C1158" s="543" t="s">
        <v>309</v>
      </c>
      <c r="D1158" s="543"/>
      <c r="E1158" s="543"/>
      <c r="F1158" s="543"/>
      <c r="G1158" s="543"/>
      <c r="H1158" s="543"/>
      <c r="I1158" s="543"/>
      <c r="J1158" s="543"/>
      <c r="K1158" s="543"/>
      <c r="L1158" s="100">
        <v>4076.6</v>
      </c>
      <c r="M1158" s="101"/>
      <c r="N1158" s="102">
        <v>182508.89</v>
      </c>
      <c r="O1158" s="103"/>
      <c r="P1158" s="103"/>
      <c r="Q1158" s="103"/>
      <c r="AT1158" s="49"/>
      <c r="AU1158" s="3" t="s">
        <v>309</v>
      </c>
    </row>
    <row r="1159" spans="1:53" s="4" customFormat="1" ht="16.5" x14ac:dyDescent="0.3">
      <c r="A1159" s="99"/>
      <c r="B1159" s="51"/>
      <c r="C1159" s="543" t="s">
        <v>310</v>
      </c>
      <c r="D1159" s="543"/>
      <c r="E1159" s="543"/>
      <c r="F1159" s="543"/>
      <c r="G1159" s="543"/>
      <c r="H1159" s="543"/>
      <c r="I1159" s="543"/>
      <c r="J1159" s="543"/>
      <c r="K1159" s="543"/>
      <c r="L1159" s="100">
        <v>18788.240000000002</v>
      </c>
      <c r="M1159" s="101"/>
      <c r="N1159" s="102">
        <v>211620.84</v>
      </c>
      <c r="O1159" s="103"/>
      <c r="P1159" s="103"/>
      <c r="Q1159" s="103"/>
      <c r="AT1159" s="49"/>
      <c r="AU1159" s="3" t="s">
        <v>310</v>
      </c>
    </row>
    <row r="1160" spans="1:53" s="4" customFormat="1" ht="16.5" x14ac:dyDescent="0.3">
      <c r="A1160" s="99"/>
      <c r="B1160" s="107"/>
      <c r="C1160" s="548" t="s">
        <v>306</v>
      </c>
      <c r="D1160" s="548"/>
      <c r="E1160" s="548"/>
      <c r="F1160" s="548"/>
      <c r="G1160" s="548"/>
      <c r="H1160" s="548"/>
      <c r="I1160" s="548"/>
      <c r="J1160" s="548"/>
      <c r="K1160" s="548"/>
      <c r="L1160" s="108">
        <v>247913.1</v>
      </c>
      <c r="M1160" s="109"/>
      <c r="N1160" s="110">
        <v>2792362.83</v>
      </c>
      <c r="O1160" s="103"/>
      <c r="P1160" s="103"/>
      <c r="Q1160" s="103"/>
      <c r="AT1160" s="49"/>
      <c r="AV1160" s="49" t="s">
        <v>306</v>
      </c>
    </row>
    <row r="1161" spans="1:53" s="4" customFormat="1" ht="16.5" x14ac:dyDescent="0.3">
      <c r="A1161" s="99"/>
      <c r="B1161" s="51"/>
      <c r="C1161" s="543" t="s">
        <v>311</v>
      </c>
      <c r="D1161" s="543"/>
      <c r="E1161" s="543"/>
      <c r="F1161" s="543"/>
      <c r="G1161" s="543"/>
      <c r="H1161" s="543"/>
      <c r="I1161" s="543"/>
      <c r="J1161" s="543"/>
      <c r="K1161" s="543"/>
      <c r="L1161" s="100">
        <v>5949.91</v>
      </c>
      <c r="M1161" s="101"/>
      <c r="N1161" s="102">
        <v>67016.710000000006</v>
      </c>
      <c r="O1161" s="103"/>
      <c r="P1161" s="103"/>
      <c r="Q1161" s="103"/>
      <c r="AT1161" s="49"/>
      <c r="AU1161" s="3" t="s">
        <v>311</v>
      </c>
      <c r="AV1161" s="49"/>
    </row>
    <row r="1162" spans="1:53" s="4" customFormat="1" ht="16.5" x14ac:dyDescent="0.3">
      <c r="A1162" s="99"/>
      <c r="B1162" s="107"/>
      <c r="C1162" s="548" t="s">
        <v>306</v>
      </c>
      <c r="D1162" s="548"/>
      <c r="E1162" s="548"/>
      <c r="F1162" s="548"/>
      <c r="G1162" s="548"/>
      <c r="H1162" s="548"/>
      <c r="I1162" s="548"/>
      <c r="J1162" s="548"/>
      <c r="K1162" s="548"/>
      <c r="L1162" s="108">
        <v>253863.01</v>
      </c>
      <c r="M1162" s="109"/>
      <c r="N1162" s="110">
        <v>2859379.54</v>
      </c>
      <c r="O1162" s="103"/>
      <c r="P1162" s="103"/>
      <c r="Q1162" s="103"/>
      <c r="AT1162" s="49"/>
      <c r="AV1162" s="49" t="s">
        <v>306</v>
      </c>
    </row>
    <row r="1163" spans="1:53" s="4" customFormat="1" ht="16.5" x14ac:dyDescent="0.3">
      <c r="A1163" s="99"/>
      <c r="B1163" s="107"/>
      <c r="C1163" s="548" t="s">
        <v>312</v>
      </c>
      <c r="D1163" s="548"/>
      <c r="E1163" s="548"/>
      <c r="F1163" s="548"/>
      <c r="G1163" s="548"/>
      <c r="H1163" s="548"/>
      <c r="I1163" s="548"/>
      <c r="J1163" s="548"/>
      <c r="K1163" s="548"/>
      <c r="L1163" s="108">
        <v>253863.01</v>
      </c>
      <c r="M1163" s="109"/>
      <c r="N1163" s="110">
        <v>2859379.54</v>
      </c>
      <c r="O1163" s="103"/>
      <c r="P1163" s="103"/>
      <c r="Q1163" s="103"/>
      <c r="AT1163" s="49"/>
      <c r="AV1163" s="49" t="s">
        <v>312</v>
      </c>
    </row>
    <row r="1164" spans="1:53" s="4" customFormat="1" ht="16.5" x14ac:dyDescent="0.3">
      <c r="A1164" s="99"/>
      <c r="B1164" s="107"/>
      <c r="C1164" s="548" t="s">
        <v>313</v>
      </c>
      <c r="D1164" s="548"/>
      <c r="E1164" s="548"/>
      <c r="F1164" s="548"/>
      <c r="G1164" s="548"/>
      <c r="H1164" s="548"/>
      <c r="I1164" s="548"/>
      <c r="J1164" s="548"/>
      <c r="K1164" s="548"/>
      <c r="L1164" s="108">
        <v>253863.01</v>
      </c>
      <c r="M1164" s="109"/>
      <c r="N1164" s="110">
        <v>2859379.54</v>
      </c>
      <c r="O1164" s="103"/>
      <c r="P1164" s="103"/>
      <c r="Q1164" s="103"/>
      <c r="AT1164" s="49"/>
      <c r="AV1164" s="49"/>
      <c r="AW1164" s="49" t="s">
        <v>313</v>
      </c>
    </row>
    <row r="1165" spans="1:53" s="4" customFormat="1" ht="1.5" customHeight="1" x14ac:dyDescent="0.25">
      <c r="B1165" s="86"/>
      <c r="C1165" s="84"/>
      <c r="D1165" s="84"/>
      <c r="E1165" s="84"/>
      <c r="F1165" s="84"/>
      <c r="G1165" s="84"/>
      <c r="H1165" s="84"/>
      <c r="I1165" s="84"/>
      <c r="J1165" s="84"/>
      <c r="K1165" s="84"/>
      <c r="L1165" s="108"/>
      <c r="M1165" s="111"/>
      <c r="N1165" s="112"/>
    </row>
    <row r="1166" spans="1:53" s="4" customFormat="1" ht="25.9" customHeight="1" x14ac:dyDescent="0.25">
      <c r="A1166" s="113"/>
      <c r="B1166" s="114"/>
      <c r="C1166" s="114"/>
      <c r="D1166" s="114"/>
      <c r="E1166" s="114"/>
      <c r="F1166" s="114"/>
      <c r="G1166" s="114"/>
      <c r="H1166" s="114"/>
      <c r="I1166" s="114"/>
      <c r="J1166" s="114"/>
      <c r="K1166" s="114"/>
      <c r="L1166" s="114"/>
      <c r="M1166" s="114"/>
      <c r="N1166" s="114"/>
    </row>
    <row r="1167" spans="1:53" s="23" customFormat="1" ht="15" hidden="1" x14ac:dyDescent="0.25">
      <c r="A1167" s="6"/>
      <c r="B1167" s="115" t="s">
        <v>314</v>
      </c>
      <c r="C1167" s="549"/>
      <c r="D1167" s="549"/>
      <c r="E1167" s="549"/>
      <c r="F1167" s="549"/>
      <c r="G1167" s="549"/>
      <c r="H1167" s="550"/>
      <c r="I1167" s="550"/>
      <c r="J1167" s="550"/>
      <c r="K1167" s="550"/>
      <c r="L1167" s="550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 t="s">
        <v>9</v>
      </c>
      <c r="AY1167" s="10" t="s">
        <v>443</v>
      </c>
      <c r="AZ1167" s="10"/>
      <c r="BA1167" s="10"/>
    </row>
    <row r="1168" spans="1:53" s="116" customFormat="1" ht="16.149999999999999" hidden="1" customHeight="1" x14ac:dyDescent="0.25">
      <c r="A1168" s="8"/>
      <c r="B1168" s="115"/>
      <c r="C1168" s="551" t="s">
        <v>315</v>
      </c>
      <c r="D1168" s="551"/>
      <c r="E1168" s="551"/>
      <c r="F1168" s="551"/>
      <c r="G1168" s="551"/>
      <c r="H1168" s="551"/>
      <c r="I1168" s="551"/>
      <c r="J1168" s="551"/>
      <c r="K1168" s="551"/>
      <c r="L1168" s="551"/>
      <c r="Y1168" s="117"/>
      <c r="Z1168" s="117"/>
      <c r="AA1168" s="117"/>
      <c r="AB1168" s="117"/>
      <c r="AC1168" s="117"/>
      <c r="AD1168" s="117"/>
      <c r="AE1168" s="117"/>
      <c r="AF1168" s="117"/>
      <c r="AG1168" s="117"/>
      <c r="AH1168" s="117"/>
      <c r="AI1168" s="117"/>
      <c r="AJ1168" s="117"/>
      <c r="AK1168" s="117"/>
      <c r="AL1168" s="117"/>
      <c r="AM1168" s="117"/>
      <c r="AN1168" s="117"/>
      <c r="AO1168" s="117"/>
      <c r="AP1168" s="117"/>
      <c r="AQ1168" s="117"/>
      <c r="AR1168" s="117"/>
      <c r="AS1168" s="117"/>
      <c r="AT1168" s="117"/>
      <c r="AU1168" s="117"/>
      <c r="AV1168" s="117"/>
      <c r="AW1168" s="117"/>
      <c r="AX1168" s="117"/>
      <c r="AY1168" s="117"/>
      <c r="AZ1168" s="117"/>
      <c r="BA1168" s="117"/>
    </row>
    <row r="1169" spans="1:53" s="23" customFormat="1" ht="15" hidden="1" x14ac:dyDescent="0.25">
      <c r="A1169" s="6"/>
      <c r="B1169" s="115" t="s">
        <v>316</v>
      </c>
      <c r="C1169" s="549"/>
      <c r="D1169" s="549"/>
      <c r="E1169" s="549"/>
      <c r="F1169" s="549"/>
      <c r="G1169" s="549"/>
      <c r="H1169" s="550"/>
      <c r="I1169" s="550"/>
      <c r="J1169" s="550"/>
      <c r="K1169" s="550"/>
      <c r="L1169" s="550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 t="s">
        <v>9</v>
      </c>
      <c r="BA1169" s="10" t="s">
        <v>9</v>
      </c>
    </row>
    <row r="1170" spans="1:53" s="116" customFormat="1" ht="16.149999999999999" hidden="1" customHeight="1" x14ac:dyDescent="0.25">
      <c r="A1170" s="8"/>
      <c r="C1170" s="551" t="s">
        <v>315</v>
      </c>
      <c r="D1170" s="551"/>
      <c r="E1170" s="551"/>
      <c r="F1170" s="551"/>
      <c r="G1170" s="551"/>
      <c r="H1170" s="551"/>
      <c r="I1170" s="551"/>
      <c r="J1170" s="551"/>
      <c r="K1170" s="551"/>
      <c r="L1170" s="551"/>
      <c r="Y1170" s="117"/>
      <c r="Z1170" s="117"/>
      <c r="AA1170" s="117"/>
      <c r="AB1170" s="117"/>
      <c r="AC1170" s="117"/>
      <c r="AD1170" s="117"/>
      <c r="AE1170" s="117"/>
      <c r="AF1170" s="117"/>
      <c r="AG1170" s="117"/>
      <c r="AH1170" s="117"/>
      <c r="AI1170" s="117"/>
      <c r="AJ1170" s="117"/>
      <c r="AK1170" s="117"/>
      <c r="AL1170" s="117"/>
      <c r="AM1170" s="117"/>
      <c r="AN1170" s="117"/>
      <c r="AO1170" s="117"/>
      <c r="AP1170" s="117"/>
      <c r="AQ1170" s="117"/>
      <c r="AR1170" s="117"/>
      <c r="AS1170" s="117"/>
      <c r="AT1170" s="117"/>
      <c r="AU1170" s="117"/>
      <c r="AV1170" s="117"/>
      <c r="AW1170" s="117"/>
      <c r="AX1170" s="117"/>
      <c r="AY1170" s="117"/>
      <c r="AZ1170" s="117"/>
      <c r="BA1170" s="117"/>
    </row>
    <row r="1171" spans="1:53" s="4" customFormat="1" ht="21" customHeight="1" x14ac:dyDescent="0.25"/>
    <row r="1172" spans="1:53" s="23" customFormat="1" ht="22.5" customHeight="1" x14ac:dyDescent="0.25">
      <c r="A1172" s="545" t="s">
        <v>317</v>
      </c>
      <c r="B1172" s="545"/>
      <c r="C1172" s="545"/>
      <c r="D1172" s="545"/>
      <c r="E1172" s="545"/>
      <c r="F1172" s="545"/>
      <c r="G1172" s="545"/>
      <c r="H1172" s="545"/>
      <c r="I1172" s="545"/>
      <c r="J1172" s="545"/>
      <c r="K1172" s="545"/>
      <c r="L1172" s="545"/>
      <c r="M1172" s="545"/>
      <c r="N1172" s="545"/>
      <c r="O1172" s="95"/>
      <c r="P1172" s="95"/>
      <c r="Q1172" s="4"/>
      <c r="R1172" s="4"/>
      <c r="S1172" s="4"/>
      <c r="T1172" s="4"/>
      <c r="U1172" s="4"/>
      <c r="V1172" s="4"/>
      <c r="W1172" s="4"/>
      <c r="X1172" s="4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</row>
    <row r="1173" spans="1:53" s="23" customFormat="1" ht="12.75" customHeight="1" x14ac:dyDescent="0.25">
      <c r="A1173" s="545" t="s">
        <v>318</v>
      </c>
      <c r="B1173" s="545"/>
      <c r="C1173" s="545"/>
      <c r="D1173" s="545"/>
      <c r="E1173" s="545"/>
      <c r="F1173" s="545"/>
      <c r="G1173" s="545"/>
      <c r="H1173" s="545"/>
      <c r="I1173" s="545"/>
      <c r="J1173" s="545"/>
      <c r="K1173" s="545"/>
      <c r="L1173" s="545"/>
      <c r="M1173" s="545"/>
      <c r="N1173" s="545"/>
      <c r="O1173" s="95"/>
      <c r="P1173" s="95"/>
      <c r="Q1173" s="4"/>
      <c r="R1173" s="4"/>
      <c r="S1173" s="4"/>
      <c r="T1173" s="4"/>
      <c r="U1173" s="4"/>
      <c r="V1173" s="4"/>
      <c r="W1173" s="4"/>
      <c r="X1173" s="4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</row>
    <row r="1174" spans="1:53" s="23" customFormat="1" ht="12.75" customHeight="1" x14ac:dyDescent="0.25">
      <c r="A1174" s="545" t="s">
        <v>319</v>
      </c>
      <c r="B1174" s="545"/>
      <c r="C1174" s="545"/>
      <c r="D1174" s="545"/>
      <c r="E1174" s="545"/>
      <c r="F1174" s="545"/>
      <c r="G1174" s="545"/>
      <c r="H1174" s="545"/>
      <c r="I1174" s="545"/>
      <c r="J1174" s="545"/>
      <c r="K1174" s="545"/>
      <c r="L1174" s="545"/>
      <c r="M1174" s="545"/>
      <c r="N1174" s="545"/>
      <c r="O1174" s="95"/>
      <c r="P1174" s="95"/>
      <c r="Q1174" s="4"/>
      <c r="R1174" s="4"/>
      <c r="S1174" s="4"/>
      <c r="T1174" s="4"/>
      <c r="U1174" s="4"/>
      <c r="V1174" s="4"/>
      <c r="W1174" s="4"/>
      <c r="X1174" s="4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</row>
    <row r="1175" spans="1:53" s="23" customFormat="1" ht="20.25" customHeight="1" x14ac:dyDescent="0.25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95"/>
      <c r="P1175" s="95"/>
      <c r="Q1175" s="4"/>
      <c r="R1175" s="4"/>
      <c r="S1175" s="4"/>
      <c r="T1175" s="4"/>
      <c r="U1175" s="4"/>
      <c r="V1175" s="4"/>
      <c r="W1175" s="4"/>
      <c r="X1175" s="4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</row>
    <row r="1176" spans="1:53" s="4" customFormat="1" ht="15" x14ac:dyDescent="0.25">
      <c r="B1176" s="118"/>
      <c r="D1176" s="118"/>
      <c r="F1176" s="118"/>
    </row>
  </sheetData>
  <mergeCells count="1161">
    <mergeCell ref="C7:D7"/>
    <mergeCell ref="A1:N1"/>
    <mergeCell ref="A3:N3"/>
    <mergeCell ref="H5:I5"/>
    <mergeCell ref="A6:D6"/>
    <mergeCell ref="H6:K6"/>
    <mergeCell ref="A1173:N1173"/>
    <mergeCell ref="A1174:N1174"/>
    <mergeCell ref="C1168:L1168"/>
    <mergeCell ref="C1169:G1169"/>
    <mergeCell ref="H1169:L1169"/>
    <mergeCell ref="C1170:L1170"/>
    <mergeCell ref="A1172:N1172"/>
    <mergeCell ref="C1161:K1161"/>
    <mergeCell ref="C1162:K1162"/>
    <mergeCell ref="C1163:K1163"/>
    <mergeCell ref="C1164:K1164"/>
    <mergeCell ref="C1167:G1167"/>
    <mergeCell ref="H1167:L1167"/>
    <mergeCell ref="C1156:K1156"/>
    <mergeCell ref="C1157:K1157"/>
    <mergeCell ref="C1158:K1158"/>
    <mergeCell ref="C1159:K1159"/>
    <mergeCell ref="C1160:K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29:E1129"/>
    <mergeCell ref="C1131:K1131"/>
    <mergeCell ref="C1133:K1133"/>
    <mergeCell ref="C1134:K1134"/>
    <mergeCell ref="C1135:K1135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N1114"/>
    <mergeCell ref="C1115:N1115"/>
    <mergeCell ref="C1116:N1116"/>
    <mergeCell ref="C1117:E1117"/>
    <mergeCell ref="C1118:E1118"/>
    <mergeCell ref="C1109:E1109"/>
    <mergeCell ref="C1110:E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A1094:N1094"/>
    <mergeCell ref="C1095:E1095"/>
    <mergeCell ref="C1096:N1096"/>
    <mergeCell ref="C1097:N1097"/>
    <mergeCell ref="C1098:N1098"/>
    <mergeCell ref="C1088:E1088"/>
    <mergeCell ref="C1089:E1089"/>
    <mergeCell ref="C1090:E1090"/>
    <mergeCell ref="C1091:E1091"/>
    <mergeCell ref="C1093:K1093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N1055"/>
    <mergeCell ref="C1056:N1056"/>
    <mergeCell ref="C1057:N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N1038"/>
    <mergeCell ref="C1039:N1039"/>
    <mergeCell ref="C1040:N1040"/>
    <mergeCell ref="C1041:E1041"/>
    <mergeCell ref="C1042:E1042"/>
    <mergeCell ref="C1033:E1033"/>
    <mergeCell ref="C1034:E1034"/>
    <mergeCell ref="C1035:E1035"/>
    <mergeCell ref="A1036:N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18:E1018"/>
    <mergeCell ref="C1019:E1019"/>
    <mergeCell ref="C1020:N1020"/>
    <mergeCell ref="C1021:N1021"/>
    <mergeCell ref="C1022:N1022"/>
    <mergeCell ref="C1013:E1013"/>
    <mergeCell ref="C1014:E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E1007"/>
    <mergeCell ref="C998:N998"/>
    <mergeCell ref="C999:N999"/>
    <mergeCell ref="C1000:E1000"/>
    <mergeCell ref="C1001:E1001"/>
    <mergeCell ref="C1002:N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N978"/>
    <mergeCell ref="C979:N979"/>
    <mergeCell ref="C980:E980"/>
    <mergeCell ref="C981:E981"/>
    <mergeCell ref="C982:N982"/>
    <mergeCell ref="C973:N973"/>
    <mergeCell ref="C974:N974"/>
    <mergeCell ref="C975:E975"/>
    <mergeCell ref="C976:E976"/>
    <mergeCell ref="C977:N977"/>
    <mergeCell ref="C968:N968"/>
    <mergeCell ref="C969:N969"/>
    <mergeCell ref="C970:E970"/>
    <mergeCell ref="C971:E971"/>
    <mergeCell ref="C972:N972"/>
    <mergeCell ref="C963:N963"/>
    <mergeCell ref="C964:N964"/>
    <mergeCell ref="C965:E965"/>
    <mergeCell ref="C966:E966"/>
    <mergeCell ref="C967:N967"/>
    <mergeCell ref="C958:N958"/>
    <mergeCell ref="C959:N959"/>
    <mergeCell ref="C960:E960"/>
    <mergeCell ref="C961:E961"/>
    <mergeCell ref="C962:N962"/>
    <mergeCell ref="C953:N953"/>
    <mergeCell ref="C954:N954"/>
    <mergeCell ref="C955:E955"/>
    <mergeCell ref="C956:E956"/>
    <mergeCell ref="C957:N957"/>
    <mergeCell ref="C948:N948"/>
    <mergeCell ref="C949:N949"/>
    <mergeCell ref="C950:E950"/>
    <mergeCell ref="C951:E951"/>
    <mergeCell ref="C952:N952"/>
    <mergeCell ref="C943:N943"/>
    <mergeCell ref="C944:N944"/>
    <mergeCell ref="C945:E945"/>
    <mergeCell ref="C946:E946"/>
    <mergeCell ref="C947:N947"/>
    <mergeCell ref="C938:N938"/>
    <mergeCell ref="C939:N939"/>
    <mergeCell ref="C940:E940"/>
    <mergeCell ref="C941:E941"/>
    <mergeCell ref="C942:N942"/>
    <mergeCell ref="C933:N933"/>
    <mergeCell ref="C934:N934"/>
    <mergeCell ref="C935:E935"/>
    <mergeCell ref="C936:E936"/>
    <mergeCell ref="C937:N937"/>
    <mergeCell ref="C928:N928"/>
    <mergeCell ref="C929:N929"/>
    <mergeCell ref="C930:E930"/>
    <mergeCell ref="C931:E931"/>
    <mergeCell ref="C932:N932"/>
    <mergeCell ref="C923:N923"/>
    <mergeCell ref="C924:N924"/>
    <mergeCell ref="C925:E925"/>
    <mergeCell ref="C926:E926"/>
    <mergeCell ref="C927:N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N908"/>
    <mergeCell ref="C909:N909"/>
    <mergeCell ref="C910:E910"/>
    <mergeCell ref="C911:E911"/>
    <mergeCell ref="C912:E912"/>
    <mergeCell ref="C903:K903"/>
    <mergeCell ref="A904:N904"/>
    <mergeCell ref="A905:N905"/>
    <mergeCell ref="C906:E906"/>
    <mergeCell ref="C907:N907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N887"/>
    <mergeCell ref="C888:N888"/>
    <mergeCell ref="C889:N889"/>
    <mergeCell ref="C890:N890"/>
    <mergeCell ref="C891:E891"/>
    <mergeCell ref="C882:E882"/>
    <mergeCell ref="C883:E883"/>
    <mergeCell ref="C884:E884"/>
    <mergeCell ref="C885:E885"/>
    <mergeCell ref="C886:N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E868"/>
    <mergeCell ref="C869:E869"/>
    <mergeCell ref="C870:N870"/>
    <mergeCell ref="C871:N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E855"/>
    <mergeCell ref="C856:E856"/>
    <mergeCell ref="C847:E847"/>
    <mergeCell ref="C848:E848"/>
    <mergeCell ref="C849:E849"/>
    <mergeCell ref="C850:E850"/>
    <mergeCell ref="C851:N851"/>
    <mergeCell ref="C842:E842"/>
    <mergeCell ref="C843:E843"/>
    <mergeCell ref="C844:E844"/>
    <mergeCell ref="C845:E845"/>
    <mergeCell ref="C846:E846"/>
    <mergeCell ref="C837:N837"/>
    <mergeCell ref="C838:N838"/>
    <mergeCell ref="C839:E839"/>
    <mergeCell ref="C840:E840"/>
    <mergeCell ref="C841:E841"/>
    <mergeCell ref="C832:E832"/>
    <mergeCell ref="C833:E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N820"/>
    <mergeCell ref="C821:N821"/>
    <mergeCell ref="C812:E812"/>
    <mergeCell ref="C813:E813"/>
    <mergeCell ref="C814:E814"/>
    <mergeCell ref="C815:E815"/>
    <mergeCell ref="A816:N816"/>
    <mergeCell ref="C807:E807"/>
    <mergeCell ref="C808:E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N800"/>
    <mergeCell ref="C801:N801"/>
    <mergeCell ref="C792:E792"/>
    <mergeCell ref="C793:E793"/>
    <mergeCell ref="C794:E794"/>
    <mergeCell ref="C795:E795"/>
    <mergeCell ref="C796:E796"/>
    <mergeCell ref="C787:N787"/>
    <mergeCell ref="C788:E788"/>
    <mergeCell ref="C789:E789"/>
    <mergeCell ref="C790:E790"/>
    <mergeCell ref="C791:E791"/>
    <mergeCell ref="C782:E782"/>
    <mergeCell ref="C783:E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762:E762"/>
    <mergeCell ref="C763:E763"/>
    <mergeCell ref="C764:E764"/>
    <mergeCell ref="A765:N765"/>
    <mergeCell ref="C766:E766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N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E713"/>
    <mergeCell ref="A714:N714"/>
    <mergeCell ref="C715:E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N699"/>
    <mergeCell ref="C700:N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N682"/>
    <mergeCell ref="C683:N683"/>
    <mergeCell ref="C684:N684"/>
    <mergeCell ref="C685:N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N667"/>
    <mergeCell ref="C668:E668"/>
    <mergeCell ref="C669:E669"/>
    <mergeCell ref="C670:E670"/>
    <mergeCell ref="C671:E671"/>
    <mergeCell ref="C662:E662"/>
    <mergeCell ref="A663:N663"/>
    <mergeCell ref="C664:E664"/>
    <mergeCell ref="C665:N665"/>
    <mergeCell ref="C666:N666"/>
    <mergeCell ref="C657:E657"/>
    <mergeCell ref="A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A642:N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A612:N612"/>
    <mergeCell ref="C613:E613"/>
    <mergeCell ref="C614:N614"/>
    <mergeCell ref="C615:N615"/>
    <mergeCell ref="C616:N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N598"/>
    <mergeCell ref="C599:N599"/>
    <mergeCell ref="C600:N600"/>
    <mergeCell ref="C601:E601"/>
    <mergeCell ref="C591:E591"/>
    <mergeCell ref="C593:K593"/>
    <mergeCell ref="A594:N594"/>
    <mergeCell ref="A595:N595"/>
    <mergeCell ref="A596:N596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N562"/>
    <mergeCell ref="C563:N563"/>
    <mergeCell ref="C564:N564"/>
    <mergeCell ref="C565:E565"/>
    <mergeCell ref="C556:N556"/>
    <mergeCell ref="C557:E557"/>
    <mergeCell ref="C558:E558"/>
    <mergeCell ref="C559:N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E550"/>
    <mergeCell ref="C541:E541"/>
    <mergeCell ref="C542:E542"/>
    <mergeCell ref="C543:E543"/>
    <mergeCell ref="C544:N544"/>
    <mergeCell ref="C545:N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E534"/>
    <mergeCell ref="C535:E535"/>
    <mergeCell ref="C526:E526"/>
    <mergeCell ref="C527:E527"/>
    <mergeCell ref="C528:E528"/>
    <mergeCell ref="C529:N529"/>
    <mergeCell ref="C530:N53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N513"/>
    <mergeCell ref="C514:N514"/>
    <mergeCell ref="C515:N515"/>
    <mergeCell ref="C506:E506"/>
    <mergeCell ref="C507:E507"/>
    <mergeCell ref="C508:E508"/>
    <mergeCell ref="C509:N509"/>
    <mergeCell ref="C510:N510"/>
    <mergeCell ref="C501:E501"/>
    <mergeCell ref="C502:E502"/>
    <mergeCell ref="C503:E503"/>
    <mergeCell ref="C504:E504"/>
    <mergeCell ref="C505:E505"/>
    <mergeCell ref="C496:N496"/>
    <mergeCell ref="C497:E497"/>
    <mergeCell ref="C498:E498"/>
    <mergeCell ref="C499:E499"/>
    <mergeCell ref="C500:E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N479"/>
    <mergeCell ref="C480:N480"/>
    <mergeCell ref="C471:N471"/>
    <mergeCell ref="C472:E472"/>
    <mergeCell ref="C473:E473"/>
    <mergeCell ref="C474:N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E442"/>
    <mergeCell ref="C443:E443"/>
    <mergeCell ref="C444:E444"/>
    <mergeCell ref="C445:E445"/>
    <mergeCell ref="A436:N436"/>
    <mergeCell ref="A437:N437"/>
    <mergeCell ref="C438:E438"/>
    <mergeCell ref="C439:N439"/>
    <mergeCell ref="C440:N440"/>
    <mergeCell ref="C431:E431"/>
    <mergeCell ref="C432:N432"/>
    <mergeCell ref="C433:N433"/>
    <mergeCell ref="C434:N434"/>
    <mergeCell ref="C435:E435"/>
    <mergeCell ref="C426:E426"/>
    <mergeCell ref="C427:N427"/>
    <mergeCell ref="C428:N428"/>
    <mergeCell ref="C429:N429"/>
    <mergeCell ref="C430:E430"/>
    <mergeCell ref="C421:E421"/>
    <mergeCell ref="C422:E422"/>
    <mergeCell ref="C423:E423"/>
    <mergeCell ref="C424:E424"/>
    <mergeCell ref="C425:E425"/>
    <mergeCell ref="C416:N416"/>
    <mergeCell ref="C417:N417"/>
    <mergeCell ref="C418:N418"/>
    <mergeCell ref="C419:E419"/>
    <mergeCell ref="C420:E420"/>
    <mergeCell ref="C410:E410"/>
    <mergeCell ref="C412:K412"/>
    <mergeCell ref="A413:N413"/>
    <mergeCell ref="A414:N414"/>
    <mergeCell ref="C415:E415"/>
    <mergeCell ref="C405:E405"/>
    <mergeCell ref="C406:N406"/>
    <mergeCell ref="C407:E407"/>
    <mergeCell ref="C408:E408"/>
    <mergeCell ref="C409:N409"/>
    <mergeCell ref="C400:E400"/>
    <mergeCell ref="C401:E401"/>
    <mergeCell ref="C402:E402"/>
    <mergeCell ref="C403:E403"/>
    <mergeCell ref="C404:E404"/>
    <mergeCell ref="C395:N395"/>
    <mergeCell ref="C396:E396"/>
    <mergeCell ref="C397:E397"/>
    <mergeCell ref="C398:N398"/>
    <mergeCell ref="C399:N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N380"/>
    <mergeCell ref="C381:N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70:E370"/>
    <mergeCell ref="C371:E371"/>
    <mergeCell ref="C372:E372"/>
    <mergeCell ref="C373:N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20:E320"/>
    <mergeCell ref="C321:N321"/>
    <mergeCell ref="C322:E322"/>
    <mergeCell ref="C323:E323"/>
    <mergeCell ref="C324:N324"/>
    <mergeCell ref="C315:N315"/>
    <mergeCell ref="C316:E316"/>
    <mergeCell ref="C317:E317"/>
    <mergeCell ref="C318:N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N300"/>
    <mergeCell ref="C301:N301"/>
    <mergeCell ref="C302:N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E286"/>
    <mergeCell ref="C287:E287"/>
    <mergeCell ref="C288:E288"/>
    <mergeCell ref="C289:E289"/>
    <mergeCell ref="C280:E280"/>
    <mergeCell ref="A281:N281"/>
    <mergeCell ref="C282:E282"/>
    <mergeCell ref="C283:N283"/>
    <mergeCell ref="C284:N284"/>
    <mergeCell ref="C275:E275"/>
    <mergeCell ref="C276:N276"/>
    <mergeCell ref="C277:E277"/>
    <mergeCell ref="C278:E278"/>
    <mergeCell ref="C279:N279"/>
    <mergeCell ref="C270:E270"/>
    <mergeCell ref="C271:E271"/>
    <mergeCell ref="C272:E272"/>
    <mergeCell ref="C273:E273"/>
    <mergeCell ref="C274:E274"/>
    <mergeCell ref="C265:N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N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40:E240"/>
    <mergeCell ref="C241:E241"/>
    <mergeCell ref="C242:E242"/>
    <mergeCell ref="C243:N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E212"/>
    <mergeCell ref="C213:E213"/>
    <mergeCell ref="C214:E214"/>
    <mergeCell ref="C205:E205"/>
    <mergeCell ref="C206:E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N191"/>
    <mergeCell ref="C192:E192"/>
    <mergeCell ref="C193:E193"/>
    <mergeCell ref="C194:N194"/>
    <mergeCell ref="C185:N185"/>
    <mergeCell ref="C186:E186"/>
    <mergeCell ref="C187:E187"/>
    <mergeCell ref="C188:N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N155"/>
    <mergeCell ref="C156:E156"/>
    <mergeCell ref="C157:E157"/>
    <mergeCell ref="C158:E158"/>
    <mergeCell ref="C159:E159"/>
    <mergeCell ref="A150:N150"/>
    <mergeCell ref="A151:N151"/>
    <mergeCell ref="C152:E152"/>
    <mergeCell ref="C153:N153"/>
    <mergeCell ref="C154:N154"/>
    <mergeCell ref="C145:E145"/>
    <mergeCell ref="C146:E146"/>
    <mergeCell ref="C147:N147"/>
    <mergeCell ref="C148:N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N130"/>
    <mergeCell ref="C131:N131"/>
    <mergeCell ref="C132:N132"/>
    <mergeCell ref="C133:E133"/>
    <mergeCell ref="A134:N134"/>
    <mergeCell ref="C125:N125"/>
    <mergeCell ref="C126:N126"/>
    <mergeCell ref="C127:N127"/>
    <mergeCell ref="C128:E128"/>
    <mergeCell ref="C129:E12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E111"/>
    <mergeCell ref="C112:E112"/>
    <mergeCell ref="C113:E113"/>
    <mergeCell ref="C114:N114"/>
    <mergeCell ref="C105:N105"/>
    <mergeCell ref="C106:E106"/>
    <mergeCell ref="C107:E107"/>
    <mergeCell ref="C108:E108"/>
    <mergeCell ref="C109:E109"/>
    <mergeCell ref="C100:E100"/>
    <mergeCell ref="C101:E101"/>
    <mergeCell ref="C102:E102"/>
    <mergeCell ref="C103:N103"/>
    <mergeCell ref="C104:N104"/>
    <mergeCell ref="C95:E95"/>
    <mergeCell ref="C96:E96"/>
    <mergeCell ref="C97:E97"/>
    <mergeCell ref="C98:E98"/>
    <mergeCell ref="C99:E99"/>
    <mergeCell ref="C90:N90"/>
    <mergeCell ref="C91:E91"/>
    <mergeCell ref="C92:E92"/>
    <mergeCell ref="C93:E93"/>
    <mergeCell ref="C94:E94"/>
    <mergeCell ref="A85:N85"/>
    <mergeCell ref="C86:E86"/>
    <mergeCell ref="C87:N87"/>
    <mergeCell ref="C88:N88"/>
    <mergeCell ref="C89:N89"/>
    <mergeCell ref="C80:E80"/>
    <mergeCell ref="C81:E81"/>
    <mergeCell ref="C82:N82"/>
    <mergeCell ref="C83:N83"/>
    <mergeCell ref="C84:E84"/>
    <mergeCell ref="C75:E75"/>
    <mergeCell ref="C76:E76"/>
    <mergeCell ref="A77:N77"/>
    <mergeCell ref="C78:E78"/>
    <mergeCell ref="C79:N79"/>
    <mergeCell ref="C70:E70"/>
    <mergeCell ref="C71:E71"/>
    <mergeCell ref="C72:E72"/>
    <mergeCell ref="C73:E73"/>
    <mergeCell ref="C74:E74"/>
    <mergeCell ref="C65:N65"/>
    <mergeCell ref="C66:N66"/>
    <mergeCell ref="C67:E67"/>
    <mergeCell ref="C68:E68"/>
    <mergeCell ref="C69:E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56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3965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3966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3966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381.48</v>
      </c>
      <c r="D36" s="26" t="s">
        <v>3967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286.92</v>
      </c>
      <c r="D38" s="26" t="s">
        <v>3968</v>
      </c>
      <c r="E38" s="27" t="s">
        <v>28</v>
      </c>
      <c r="G38" s="23" t="s">
        <v>32</v>
      </c>
      <c r="I38" s="23"/>
      <c r="J38" s="23"/>
      <c r="K38" s="23"/>
      <c r="L38" s="25">
        <v>50.81</v>
      </c>
      <c r="M38" s="33" t="s">
        <v>3969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132.06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13.79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3970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3970</v>
      </c>
    </row>
    <row r="48" spans="1:36" s="4" customFormat="1" ht="15" x14ac:dyDescent="0.25">
      <c r="A48" s="539" t="s">
        <v>3971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3971</v>
      </c>
    </row>
    <row r="49" spans="1:43" s="4" customFormat="1" ht="57" x14ac:dyDescent="0.25">
      <c r="A49" s="41" t="s">
        <v>56</v>
      </c>
      <c r="B49" s="42" t="s">
        <v>451</v>
      </c>
      <c r="C49" s="542" t="s">
        <v>1535</v>
      </c>
      <c r="D49" s="542"/>
      <c r="E49" s="542"/>
      <c r="F49" s="43" t="s">
        <v>453</v>
      </c>
      <c r="G49" s="44">
        <v>5.3999999999999999E-2</v>
      </c>
      <c r="H49" s="45">
        <v>1</v>
      </c>
      <c r="I49" s="92">
        <v>5.3999999999999999E-2</v>
      </c>
      <c r="J49" s="47"/>
      <c r="K49" s="44"/>
      <c r="L49" s="47"/>
      <c r="M49" s="44"/>
      <c r="N49" s="48"/>
      <c r="AI49" s="40"/>
      <c r="AJ49" s="49"/>
      <c r="AK49" s="49" t="s">
        <v>1535</v>
      </c>
    </row>
    <row r="50" spans="1:43" s="4" customFormat="1" ht="15" x14ac:dyDescent="0.25">
      <c r="A50" s="67"/>
      <c r="B50" s="53"/>
      <c r="C50" s="543" t="s">
        <v>3972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3972</v>
      </c>
    </row>
    <row r="51" spans="1:43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3905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89.7</v>
      </c>
      <c r="K53" s="65">
        <v>1.3225</v>
      </c>
      <c r="L53" s="56">
        <v>6.41</v>
      </c>
      <c r="M53" s="58">
        <v>44.77</v>
      </c>
      <c r="N53" s="60">
        <v>286.98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2500</v>
      </c>
      <c r="K54" s="65">
        <v>1.4375</v>
      </c>
      <c r="L54" s="56">
        <v>194.06</v>
      </c>
      <c r="M54" s="58">
        <v>13.24</v>
      </c>
      <c r="N54" s="59">
        <v>2569.35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337.5</v>
      </c>
      <c r="K55" s="65">
        <v>1.4375</v>
      </c>
      <c r="L55" s="56">
        <v>26.2</v>
      </c>
      <c r="M55" s="58">
        <v>44.77</v>
      </c>
      <c r="N55" s="59">
        <v>1172.97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64">
        <v>11.5</v>
      </c>
      <c r="H56" s="65">
        <v>1.3225</v>
      </c>
      <c r="I56" s="94">
        <v>0.82127249999999996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61">
        <v>25</v>
      </c>
      <c r="H57" s="65">
        <v>1.4375</v>
      </c>
      <c r="I57" s="78">
        <v>1.940625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2589.6999999999998</v>
      </c>
      <c r="K58" s="69"/>
      <c r="L58" s="70">
        <v>200.47</v>
      </c>
      <c r="M58" s="69"/>
      <c r="N58" s="71">
        <v>2856.33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32.61</v>
      </c>
      <c r="M59" s="55"/>
      <c r="N59" s="59">
        <v>1459.95</v>
      </c>
      <c r="AI59" s="40"/>
      <c r="AJ59" s="49"/>
      <c r="AK59" s="49"/>
      <c r="AO59" s="3" t="s">
        <v>75</v>
      </c>
    </row>
    <row r="60" spans="1:43" s="4" customFormat="1" ht="23.25" x14ac:dyDescent="0.25">
      <c r="A60" s="63"/>
      <c r="B60" s="51" t="s">
        <v>455</v>
      </c>
      <c r="C60" s="543" t="s">
        <v>456</v>
      </c>
      <c r="D60" s="543"/>
      <c r="E60" s="543"/>
      <c r="F60" s="54" t="s">
        <v>78</v>
      </c>
      <c r="G60" s="61">
        <v>92</v>
      </c>
      <c r="H60" s="55"/>
      <c r="I60" s="61">
        <v>92</v>
      </c>
      <c r="J60" s="66"/>
      <c r="K60" s="55"/>
      <c r="L60" s="56">
        <v>30</v>
      </c>
      <c r="M60" s="55"/>
      <c r="N60" s="59">
        <v>1343.15</v>
      </c>
      <c r="AI60" s="40"/>
      <c r="AJ60" s="49"/>
      <c r="AK60" s="49"/>
      <c r="AO60" s="3" t="s">
        <v>456</v>
      </c>
    </row>
    <row r="61" spans="1:43" s="4" customFormat="1" ht="45" x14ac:dyDescent="0.25">
      <c r="A61" s="63"/>
      <c r="B61" s="51" t="s">
        <v>457</v>
      </c>
      <c r="C61" s="543" t="s">
        <v>458</v>
      </c>
      <c r="D61" s="543"/>
      <c r="E61" s="543"/>
      <c r="F61" s="54" t="s">
        <v>78</v>
      </c>
      <c r="G61" s="61">
        <v>46</v>
      </c>
      <c r="H61" s="58">
        <v>0.85</v>
      </c>
      <c r="I61" s="64">
        <v>39.1</v>
      </c>
      <c r="J61" s="66"/>
      <c r="K61" s="55"/>
      <c r="L61" s="56">
        <v>12.75</v>
      </c>
      <c r="M61" s="55"/>
      <c r="N61" s="60">
        <v>570.84</v>
      </c>
      <c r="AI61" s="40"/>
      <c r="AJ61" s="49"/>
      <c r="AK61" s="49"/>
      <c r="AO61" s="3" t="s">
        <v>458</v>
      </c>
    </row>
    <row r="62" spans="1:43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74">
        <v>243.22</v>
      </c>
      <c r="M62" s="69"/>
      <c r="N62" s="75">
        <v>4770.32</v>
      </c>
      <c r="AI62" s="40"/>
      <c r="AJ62" s="49"/>
      <c r="AK62" s="49"/>
      <c r="AQ62" s="49" t="s">
        <v>81</v>
      </c>
    </row>
    <row r="63" spans="1:43" s="4" customFormat="1" ht="34.5" x14ac:dyDescent="0.25">
      <c r="A63" s="41" t="s">
        <v>65</v>
      </c>
      <c r="B63" s="42" t="s">
        <v>459</v>
      </c>
      <c r="C63" s="542" t="s">
        <v>806</v>
      </c>
      <c r="D63" s="542"/>
      <c r="E63" s="542"/>
      <c r="F63" s="43" t="s">
        <v>461</v>
      </c>
      <c r="G63" s="44">
        <v>0.06</v>
      </c>
      <c r="H63" s="45">
        <v>1</v>
      </c>
      <c r="I63" s="46">
        <v>0.06</v>
      </c>
      <c r="J63" s="47"/>
      <c r="K63" s="44"/>
      <c r="L63" s="47"/>
      <c r="M63" s="44"/>
      <c r="N63" s="48"/>
      <c r="AI63" s="40"/>
      <c r="AJ63" s="49"/>
      <c r="AK63" s="49" t="s">
        <v>806</v>
      </c>
      <c r="AQ63" s="49"/>
    </row>
    <row r="64" spans="1:43" s="4" customFormat="1" ht="15" x14ac:dyDescent="0.25">
      <c r="A64" s="67"/>
      <c r="B64" s="53"/>
      <c r="C64" s="543" t="s">
        <v>3589</v>
      </c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4"/>
      <c r="AI64" s="40"/>
      <c r="AJ64" s="49"/>
      <c r="AK64" s="49"/>
      <c r="AL64" s="3" t="s">
        <v>3589</v>
      </c>
      <c r="AQ64" s="49"/>
    </row>
    <row r="65" spans="1:43" s="4" customFormat="1" ht="15" x14ac:dyDescent="0.25">
      <c r="A65" s="50"/>
      <c r="B65" s="51" t="s">
        <v>463</v>
      </c>
      <c r="C65" s="545" t="s">
        <v>464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464</v>
      </c>
      <c r="AQ65" s="49"/>
    </row>
    <row r="66" spans="1:43" s="4" customFormat="1" ht="23.25" x14ac:dyDescent="0.25">
      <c r="A66" s="50"/>
      <c r="B66" s="51" t="s">
        <v>117</v>
      </c>
      <c r="C66" s="545" t="s">
        <v>118</v>
      </c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6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3905</v>
      </c>
      <c r="C67" s="545" t="s">
        <v>63</v>
      </c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6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543" t="s">
        <v>64</v>
      </c>
      <c r="D68" s="543"/>
      <c r="E68" s="543"/>
      <c r="F68" s="54"/>
      <c r="G68" s="55"/>
      <c r="H68" s="55"/>
      <c r="I68" s="55"/>
      <c r="J68" s="76">
        <v>1201.2</v>
      </c>
      <c r="K68" s="57">
        <v>1.587</v>
      </c>
      <c r="L68" s="56">
        <v>114.38</v>
      </c>
      <c r="M68" s="58">
        <v>44.77</v>
      </c>
      <c r="N68" s="59">
        <v>5120.79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63"/>
      <c r="B69" s="51"/>
      <c r="C69" s="543" t="s">
        <v>71</v>
      </c>
      <c r="D69" s="543"/>
      <c r="E69" s="543"/>
      <c r="F69" s="54" t="s">
        <v>72</v>
      </c>
      <c r="G69" s="61">
        <v>154</v>
      </c>
      <c r="H69" s="57">
        <v>1.587</v>
      </c>
      <c r="I69" s="77">
        <v>14.663880000000001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7"/>
      <c r="B70" s="51"/>
      <c r="C70" s="547" t="s">
        <v>74</v>
      </c>
      <c r="D70" s="547"/>
      <c r="E70" s="547"/>
      <c r="F70" s="68"/>
      <c r="G70" s="69"/>
      <c r="H70" s="69"/>
      <c r="I70" s="69"/>
      <c r="J70" s="79">
        <v>1201.2</v>
      </c>
      <c r="K70" s="69"/>
      <c r="L70" s="70">
        <v>114.38</v>
      </c>
      <c r="M70" s="69"/>
      <c r="N70" s="71">
        <v>5120.79</v>
      </c>
      <c r="AI70" s="40"/>
      <c r="AJ70" s="49"/>
      <c r="AK70" s="49"/>
      <c r="AP70" s="3" t="s">
        <v>74</v>
      </c>
      <c r="AQ70" s="49"/>
    </row>
    <row r="71" spans="1:43" s="4" customFormat="1" ht="15" x14ac:dyDescent="0.25">
      <c r="A71" s="63"/>
      <c r="B71" s="51"/>
      <c r="C71" s="543" t="s">
        <v>75</v>
      </c>
      <c r="D71" s="543"/>
      <c r="E71" s="543"/>
      <c r="F71" s="54"/>
      <c r="G71" s="55"/>
      <c r="H71" s="55"/>
      <c r="I71" s="55"/>
      <c r="J71" s="66"/>
      <c r="K71" s="55"/>
      <c r="L71" s="56">
        <v>114.38</v>
      </c>
      <c r="M71" s="55"/>
      <c r="N71" s="59">
        <v>5120.79</v>
      </c>
      <c r="AI71" s="40"/>
      <c r="AJ71" s="49"/>
      <c r="AK71" s="49"/>
      <c r="AO71" s="3" t="s">
        <v>75</v>
      </c>
      <c r="AQ71" s="49"/>
    </row>
    <row r="72" spans="1:43" s="4" customFormat="1" ht="23.25" x14ac:dyDescent="0.25">
      <c r="A72" s="63"/>
      <c r="B72" s="51" t="s">
        <v>465</v>
      </c>
      <c r="C72" s="543" t="s">
        <v>466</v>
      </c>
      <c r="D72" s="543"/>
      <c r="E72" s="543"/>
      <c r="F72" s="54" t="s">
        <v>78</v>
      </c>
      <c r="G72" s="61">
        <v>89</v>
      </c>
      <c r="H72" s="55"/>
      <c r="I72" s="61">
        <v>89</v>
      </c>
      <c r="J72" s="66"/>
      <c r="K72" s="55"/>
      <c r="L72" s="56">
        <v>101.8</v>
      </c>
      <c r="M72" s="55"/>
      <c r="N72" s="59">
        <v>4557.5</v>
      </c>
      <c r="AI72" s="40"/>
      <c r="AJ72" s="49"/>
      <c r="AK72" s="49"/>
      <c r="AO72" s="3" t="s">
        <v>466</v>
      </c>
      <c r="AQ72" s="49"/>
    </row>
    <row r="73" spans="1:43" s="4" customFormat="1" ht="45" x14ac:dyDescent="0.25">
      <c r="A73" s="63"/>
      <c r="B73" s="51" t="s">
        <v>467</v>
      </c>
      <c r="C73" s="543" t="s">
        <v>468</v>
      </c>
      <c r="D73" s="543"/>
      <c r="E73" s="543"/>
      <c r="F73" s="54" t="s">
        <v>78</v>
      </c>
      <c r="G73" s="61">
        <v>40</v>
      </c>
      <c r="H73" s="58">
        <v>0.85</v>
      </c>
      <c r="I73" s="61">
        <v>34</v>
      </c>
      <c r="J73" s="66"/>
      <c r="K73" s="55"/>
      <c r="L73" s="56">
        <v>38.89</v>
      </c>
      <c r="M73" s="55"/>
      <c r="N73" s="59">
        <v>1741.07</v>
      </c>
      <c r="AI73" s="40"/>
      <c r="AJ73" s="49"/>
      <c r="AK73" s="49"/>
      <c r="AO73" s="3" t="s">
        <v>468</v>
      </c>
      <c r="AQ73" s="49"/>
    </row>
    <row r="74" spans="1:43" s="4" customFormat="1" ht="15" x14ac:dyDescent="0.25">
      <c r="A74" s="72"/>
      <c r="B74" s="73"/>
      <c r="C74" s="542" t="s">
        <v>81</v>
      </c>
      <c r="D74" s="542"/>
      <c r="E74" s="542"/>
      <c r="F74" s="43"/>
      <c r="G74" s="44"/>
      <c r="H74" s="44"/>
      <c r="I74" s="44"/>
      <c r="J74" s="47"/>
      <c r="K74" s="44"/>
      <c r="L74" s="74">
        <v>255.07</v>
      </c>
      <c r="M74" s="69"/>
      <c r="N74" s="75">
        <v>11419.36</v>
      </c>
      <c r="AI74" s="40"/>
      <c r="AJ74" s="49"/>
      <c r="AK74" s="49"/>
      <c r="AQ74" s="49" t="s">
        <v>81</v>
      </c>
    </row>
    <row r="75" spans="1:43" s="4" customFormat="1" ht="57" x14ac:dyDescent="0.25">
      <c r="A75" s="41" t="s">
        <v>67</v>
      </c>
      <c r="B75" s="42" t="s">
        <v>482</v>
      </c>
      <c r="C75" s="542" t="s">
        <v>483</v>
      </c>
      <c r="D75" s="542"/>
      <c r="E75" s="542"/>
      <c r="F75" s="43" t="s">
        <v>453</v>
      </c>
      <c r="G75" s="44">
        <v>5.5899999999999998E-2</v>
      </c>
      <c r="H75" s="45">
        <v>1</v>
      </c>
      <c r="I75" s="119">
        <v>5.5899999999999998E-2</v>
      </c>
      <c r="J75" s="47"/>
      <c r="K75" s="44"/>
      <c r="L75" s="47"/>
      <c r="M75" s="44"/>
      <c r="N75" s="48"/>
      <c r="AI75" s="40"/>
      <c r="AJ75" s="49"/>
      <c r="AK75" s="49" t="s">
        <v>483</v>
      </c>
      <c r="AQ75" s="49"/>
    </row>
    <row r="76" spans="1:43" s="4" customFormat="1" ht="15" x14ac:dyDescent="0.25">
      <c r="A76" s="67"/>
      <c r="B76" s="53"/>
      <c r="C76" s="543" t="s">
        <v>3973</v>
      </c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4"/>
      <c r="AI76" s="40"/>
      <c r="AJ76" s="49"/>
      <c r="AK76" s="49"/>
      <c r="AL76" s="3" t="s">
        <v>3973</v>
      </c>
      <c r="AQ76" s="49"/>
    </row>
    <row r="77" spans="1:43" s="4" customFormat="1" ht="23.25" x14ac:dyDescent="0.25">
      <c r="A77" s="50"/>
      <c r="B77" s="51" t="s">
        <v>117</v>
      </c>
      <c r="C77" s="545" t="s">
        <v>118</v>
      </c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3905</v>
      </c>
      <c r="C78" s="545" t="s">
        <v>63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56</v>
      </c>
      <c r="C79" s="543" t="s">
        <v>64</v>
      </c>
      <c r="D79" s="543"/>
      <c r="E79" s="543"/>
      <c r="F79" s="54"/>
      <c r="G79" s="55"/>
      <c r="H79" s="55"/>
      <c r="I79" s="55"/>
      <c r="J79" s="56">
        <v>71.06</v>
      </c>
      <c r="K79" s="65">
        <v>1.3225</v>
      </c>
      <c r="L79" s="56">
        <v>5.25</v>
      </c>
      <c r="M79" s="58">
        <v>44.77</v>
      </c>
      <c r="N79" s="60">
        <v>235.04</v>
      </c>
      <c r="AI79" s="40"/>
      <c r="AJ79" s="49"/>
      <c r="AK79" s="49"/>
      <c r="AN79" s="3" t="s">
        <v>64</v>
      </c>
      <c r="AQ79" s="49"/>
    </row>
    <row r="80" spans="1:43" s="4" customFormat="1" ht="15" x14ac:dyDescent="0.25">
      <c r="A80" s="52"/>
      <c r="B80" s="51" t="s">
        <v>65</v>
      </c>
      <c r="C80" s="543" t="s">
        <v>66</v>
      </c>
      <c r="D80" s="543"/>
      <c r="E80" s="543"/>
      <c r="F80" s="54"/>
      <c r="G80" s="55"/>
      <c r="H80" s="55"/>
      <c r="I80" s="55"/>
      <c r="J80" s="76">
        <v>1980</v>
      </c>
      <c r="K80" s="65">
        <v>1.4375</v>
      </c>
      <c r="L80" s="56">
        <v>159.11000000000001</v>
      </c>
      <c r="M80" s="58">
        <v>13.24</v>
      </c>
      <c r="N80" s="59">
        <v>2106.62</v>
      </c>
      <c r="AI80" s="40"/>
      <c r="AJ80" s="49"/>
      <c r="AK80" s="49"/>
      <c r="AN80" s="3" t="s">
        <v>66</v>
      </c>
      <c r="AQ80" s="49"/>
    </row>
    <row r="81" spans="1:43" s="4" customFormat="1" ht="15" x14ac:dyDescent="0.25">
      <c r="A81" s="52"/>
      <c r="B81" s="51" t="s">
        <v>67</v>
      </c>
      <c r="C81" s="543" t="s">
        <v>68</v>
      </c>
      <c r="D81" s="543"/>
      <c r="E81" s="543"/>
      <c r="F81" s="54"/>
      <c r="G81" s="55"/>
      <c r="H81" s="55"/>
      <c r="I81" s="55"/>
      <c r="J81" s="56">
        <v>267.3</v>
      </c>
      <c r="K81" s="65">
        <v>1.4375</v>
      </c>
      <c r="L81" s="56">
        <v>21.48</v>
      </c>
      <c r="M81" s="58">
        <v>44.77</v>
      </c>
      <c r="N81" s="60">
        <v>961.66</v>
      </c>
      <c r="AI81" s="40"/>
      <c r="AJ81" s="49"/>
      <c r="AK81" s="49"/>
      <c r="AN81" s="3" t="s">
        <v>68</v>
      </c>
      <c r="AQ81" s="49"/>
    </row>
    <row r="82" spans="1:43" s="4" customFormat="1" ht="15" x14ac:dyDescent="0.25">
      <c r="A82" s="63"/>
      <c r="B82" s="51"/>
      <c r="C82" s="543" t="s">
        <v>71</v>
      </c>
      <c r="D82" s="543"/>
      <c r="E82" s="543"/>
      <c r="F82" s="54" t="s">
        <v>72</v>
      </c>
      <c r="G82" s="58">
        <v>9.11</v>
      </c>
      <c r="H82" s="65">
        <v>1.3225</v>
      </c>
      <c r="I82" s="94">
        <v>0.67348180000000002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3" s="4" customFormat="1" ht="15" x14ac:dyDescent="0.25">
      <c r="A83" s="63"/>
      <c r="B83" s="51"/>
      <c r="C83" s="543" t="s">
        <v>73</v>
      </c>
      <c r="D83" s="543"/>
      <c r="E83" s="543"/>
      <c r="F83" s="54" t="s">
        <v>72</v>
      </c>
      <c r="G83" s="64">
        <v>19.8</v>
      </c>
      <c r="H83" s="65">
        <v>1.4375</v>
      </c>
      <c r="I83" s="94">
        <v>1.5910538000000001</v>
      </c>
      <c r="J83" s="66"/>
      <c r="K83" s="55"/>
      <c r="L83" s="66"/>
      <c r="M83" s="55"/>
      <c r="N83" s="62"/>
      <c r="AI83" s="40"/>
      <c r="AJ83" s="49"/>
      <c r="AK83" s="49"/>
      <c r="AO83" s="3" t="s">
        <v>73</v>
      </c>
      <c r="AQ83" s="49"/>
    </row>
    <row r="84" spans="1:43" s="4" customFormat="1" ht="15" x14ac:dyDescent="0.25">
      <c r="A84" s="67"/>
      <c r="B84" s="51"/>
      <c r="C84" s="547" t="s">
        <v>74</v>
      </c>
      <c r="D84" s="547"/>
      <c r="E84" s="547"/>
      <c r="F84" s="68"/>
      <c r="G84" s="69"/>
      <c r="H84" s="69"/>
      <c r="I84" s="69"/>
      <c r="J84" s="79">
        <v>2051.06</v>
      </c>
      <c r="K84" s="69"/>
      <c r="L84" s="70">
        <v>164.36</v>
      </c>
      <c r="M84" s="69"/>
      <c r="N84" s="71">
        <v>2341.66</v>
      </c>
      <c r="AI84" s="40"/>
      <c r="AJ84" s="49"/>
      <c r="AK84" s="49"/>
      <c r="AP84" s="3" t="s">
        <v>74</v>
      </c>
      <c r="AQ84" s="49"/>
    </row>
    <row r="85" spans="1:43" s="4" customFormat="1" ht="15" x14ac:dyDescent="0.25">
      <c r="A85" s="63"/>
      <c r="B85" s="51"/>
      <c r="C85" s="543" t="s">
        <v>75</v>
      </c>
      <c r="D85" s="543"/>
      <c r="E85" s="543"/>
      <c r="F85" s="54"/>
      <c r="G85" s="55"/>
      <c r="H85" s="55"/>
      <c r="I85" s="55"/>
      <c r="J85" s="66"/>
      <c r="K85" s="55"/>
      <c r="L85" s="56">
        <v>26.73</v>
      </c>
      <c r="M85" s="55"/>
      <c r="N85" s="59">
        <v>1196.7</v>
      </c>
      <c r="AI85" s="40"/>
      <c r="AJ85" s="49"/>
      <c r="AK85" s="49"/>
      <c r="AO85" s="3" t="s">
        <v>75</v>
      </c>
      <c r="AQ85" s="49"/>
    </row>
    <row r="86" spans="1:43" s="4" customFormat="1" ht="23.25" x14ac:dyDescent="0.25">
      <c r="A86" s="63"/>
      <c r="B86" s="51" t="s">
        <v>455</v>
      </c>
      <c r="C86" s="543" t="s">
        <v>456</v>
      </c>
      <c r="D86" s="543"/>
      <c r="E86" s="543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24.59</v>
      </c>
      <c r="M86" s="55"/>
      <c r="N86" s="59">
        <v>1100.96</v>
      </c>
      <c r="AI86" s="40"/>
      <c r="AJ86" s="49"/>
      <c r="AK86" s="49"/>
      <c r="AO86" s="3" t="s">
        <v>456</v>
      </c>
      <c r="AQ86" s="49"/>
    </row>
    <row r="87" spans="1:43" s="4" customFormat="1" ht="45" x14ac:dyDescent="0.25">
      <c r="A87" s="63"/>
      <c r="B87" s="51" t="s">
        <v>457</v>
      </c>
      <c r="C87" s="543" t="s">
        <v>458</v>
      </c>
      <c r="D87" s="543"/>
      <c r="E87" s="543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10.45</v>
      </c>
      <c r="M87" s="55"/>
      <c r="N87" s="60">
        <v>467.91</v>
      </c>
      <c r="AI87" s="40"/>
      <c r="AJ87" s="49"/>
      <c r="AK87" s="49"/>
      <c r="AO87" s="3" t="s">
        <v>458</v>
      </c>
      <c r="AQ87" s="49"/>
    </row>
    <row r="88" spans="1:43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199.4</v>
      </c>
      <c r="M88" s="69"/>
      <c r="N88" s="75">
        <v>3910.53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69</v>
      </c>
      <c r="B89" s="42" t="s">
        <v>488</v>
      </c>
      <c r="C89" s="542" t="s">
        <v>489</v>
      </c>
      <c r="D89" s="542"/>
      <c r="E89" s="542"/>
      <c r="F89" s="43" t="s">
        <v>461</v>
      </c>
      <c r="G89" s="44">
        <v>0.55900000000000005</v>
      </c>
      <c r="H89" s="45">
        <v>1</v>
      </c>
      <c r="I89" s="92">
        <v>0.55900000000000005</v>
      </c>
      <c r="J89" s="47"/>
      <c r="K89" s="44"/>
      <c r="L89" s="47"/>
      <c r="M89" s="44"/>
      <c r="N89" s="48"/>
      <c r="AI89" s="40"/>
      <c r="AJ89" s="49"/>
      <c r="AK89" s="49" t="s">
        <v>489</v>
      </c>
      <c r="AQ89" s="49"/>
    </row>
    <row r="90" spans="1:43" s="4" customFormat="1" ht="15" x14ac:dyDescent="0.25">
      <c r="A90" s="67"/>
      <c r="B90" s="53"/>
      <c r="C90" s="543" t="s">
        <v>3974</v>
      </c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4"/>
      <c r="AI90" s="40"/>
      <c r="AJ90" s="49"/>
      <c r="AK90" s="49"/>
      <c r="AL90" s="3" t="s">
        <v>3974</v>
      </c>
      <c r="AQ90" s="49"/>
    </row>
    <row r="91" spans="1:43" s="4" customFormat="1" ht="23.25" x14ac:dyDescent="0.25">
      <c r="A91" s="50"/>
      <c r="B91" s="51" t="s">
        <v>117</v>
      </c>
      <c r="C91" s="545" t="s">
        <v>118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3905</v>
      </c>
      <c r="C92" s="545" t="s">
        <v>63</v>
      </c>
      <c r="D92" s="545"/>
      <c r="E92" s="545"/>
      <c r="F92" s="545"/>
      <c r="G92" s="545"/>
      <c r="H92" s="545"/>
      <c r="I92" s="545"/>
      <c r="J92" s="545"/>
      <c r="K92" s="545"/>
      <c r="L92" s="545"/>
      <c r="M92" s="545"/>
      <c r="N92" s="54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43" t="s">
        <v>64</v>
      </c>
      <c r="D93" s="543"/>
      <c r="E93" s="543"/>
      <c r="F93" s="54"/>
      <c r="G93" s="55"/>
      <c r="H93" s="55"/>
      <c r="I93" s="55"/>
      <c r="J93" s="56">
        <v>106.88</v>
      </c>
      <c r="K93" s="65">
        <v>1.3225</v>
      </c>
      <c r="L93" s="56">
        <v>79.010000000000005</v>
      </c>
      <c r="M93" s="58">
        <v>44.77</v>
      </c>
      <c r="N93" s="59">
        <v>3537.28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52"/>
      <c r="B94" s="51" t="s">
        <v>65</v>
      </c>
      <c r="C94" s="543" t="s">
        <v>66</v>
      </c>
      <c r="D94" s="543"/>
      <c r="E94" s="543"/>
      <c r="F94" s="54"/>
      <c r="G94" s="55"/>
      <c r="H94" s="55"/>
      <c r="I94" s="55"/>
      <c r="J94" s="56">
        <v>241.58</v>
      </c>
      <c r="K94" s="65">
        <v>1.4375</v>
      </c>
      <c r="L94" s="56">
        <v>194.12</v>
      </c>
      <c r="M94" s="58">
        <v>13.24</v>
      </c>
      <c r="N94" s="59">
        <v>2570.15</v>
      </c>
      <c r="AI94" s="40"/>
      <c r="AJ94" s="49"/>
      <c r="AK94" s="49"/>
      <c r="AN94" s="3" t="s">
        <v>66</v>
      </c>
      <c r="AQ94" s="49"/>
    </row>
    <row r="95" spans="1:43" s="4" customFormat="1" ht="15" x14ac:dyDescent="0.25">
      <c r="A95" s="52"/>
      <c r="B95" s="51" t="s">
        <v>67</v>
      </c>
      <c r="C95" s="543" t="s">
        <v>68</v>
      </c>
      <c r="D95" s="543"/>
      <c r="E95" s="543"/>
      <c r="F95" s="54"/>
      <c r="G95" s="55"/>
      <c r="H95" s="55"/>
      <c r="I95" s="55"/>
      <c r="J95" s="56">
        <v>26.36</v>
      </c>
      <c r="K95" s="65">
        <v>1.4375</v>
      </c>
      <c r="L95" s="56">
        <v>21.18</v>
      </c>
      <c r="M95" s="58">
        <v>44.77</v>
      </c>
      <c r="N95" s="60">
        <v>948.23</v>
      </c>
      <c r="AI95" s="40"/>
      <c r="AJ95" s="49"/>
      <c r="AK95" s="49"/>
      <c r="AN95" s="3" t="s">
        <v>68</v>
      </c>
      <c r="AQ95" s="49"/>
    </row>
    <row r="96" spans="1:43" s="4" customFormat="1" ht="15" x14ac:dyDescent="0.25">
      <c r="A96" s="63"/>
      <c r="B96" s="51"/>
      <c r="C96" s="543" t="s">
        <v>71</v>
      </c>
      <c r="D96" s="543"/>
      <c r="E96" s="543"/>
      <c r="F96" s="54" t="s">
        <v>72</v>
      </c>
      <c r="G96" s="58">
        <v>12.53</v>
      </c>
      <c r="H96" s="65">
        <v>1.3225</v>
      </c>
      <c r="I96" s="94">
        <v>9.2631470999999994</v>
      </c>
      <c r="J96" s="66"/>
      <c r="K96" s="55"/>
      <c r="L96" s="66"/>
      <c r="M96" s="55"/>
      <c r="N96" s="62"/>
      <c r="AI96" s="40"/>
      <c r="AJ96" s="49"/>
      <c r="AK96" s="49"/>
      <c r="AO96" s="3" t="s">
        <v>71</v>
      </c>
      <c r="AQ96" s="49"/>
    </row>
    <row r="97" spans="1:43" s="4" customFormat="1" ht="15" x14ac:dyDescent="0.25">
      <c r="A97" s="63"/>
      <c r="B97" s="51"/>
      <c r="C97" s="543" t="s">
        <v>73</v>
      </c>
      <c r="D97" s="543"/>
      <c r="E97" s="543"/>
      <c r="F97" s="54" t="s">
        <v>72</v>
      </c>
      <c r="G97" s="58">
        <v>2.62</v>
      </c>
      <c r="H97" s="65">
        <v>1.4375</v>
      </c>
      <c r="I97" s="94">
        <v>2.1053337999999999</v>
      </c>
      <c r="J97" s="66"/>
      <c r="K97" s="55"/>
      <c r="L97" s="66"/>
      <c r="M97" s="55"/>
      <c r="N97" s="62"/>
      <c r="AI97" s="40"/>
      <c r="AJ97" s="49"/>
      <c r="AK97" s="49"/>
      <c r="AO97" s="3" t="s">
        <v>73</v>
      </c>
      <c r="AQ97" s="49"/>
    </row>
    <row r="98" spans="1:43" s="4" customFormat="1" ht="15" x14ac:dyDescent="0.25">
      <c r="A98" s="67"/>
      <c r="B98" s="51"/>
      <c r="C98" s="547" t="s">
        <v>74</v>
      </c>
      <c r="D98" s="547"/>
      <c r="E98" s="547"/>
      <c r="F98" s="68"/>
      <c r="G98" s="69"/>
      <c r="H98" s="69"/>
      <c r="I98" s="69"/>
      <c r="J98" s="70">
        <v>348.46</v>
      </c>
      <c r="K98" s="69"/>
      <c r="L98" s="70">
        <v>273.13</v>
      </c>
      <c r="M98" s="69"/>
      <c r="N98" s="71">
        <v>6107.43</v>
      </c>
      <c r="AI98" s="40"/>
      <c r="AJ98" s="49"/>
      <c r="AK98" s="49"/>
      <c r="AP98" s="3" t="s">
        <v>74</v>
      </c>
      <c r="AQ98" s="49"/>
    </row>
    <row r="99" spans="1:43" s="4" customFormat="1" ht="15" x14ac:dyDescent="0.25">
      <c r="A99" s="63"/>
      <c r="B99" s="51"/>
      <c r="C99" s="543" t="s">
        <v>75</v>
      </c>
      <c r="D99" s="543"/>
      <c r="E99" s="543"/>
      <c r="F99" s="54"/>
      <c r="G99" s="55"/>
      <c r="H99" s="55"/>
      <c r="I99" s="55"/>
      <c r="J99" s="66"/>
      <c r="K99" s="55"/>
      <c r="L99" s="56">
        <v>100.19</v>
      </c>
      <c r="M99" s="55"/>
      <c r="N99" s="59">
        <v>4485.51</v>
      </c>
      <c r="AI99" s="40"/>
      <c r="AJ99" s="49"/>
      <c r="AK99" s="49"/>
      <c r="AO99" s="3" t="s">
        <v>75</v>
      </c>
      <c r="AQ99" s="49"/>
    </row>
    <row r="100" spans="1:43" s="4" customFormat="1" ht="23.25" x14ac:dyDescent="0.25">
      <c r="A100" s="63"/>
      <c r="B100" s="51" t="s">
        <v>455</v>
      </c>
      <c r="C100" s="543" t="s">
        <v>456</v>
      </c>
      <c r="D100" s="543"/>
      <c r="E100" s="543"/>
      <c r="F100" s="54" t="s">
        <v>78</v>
      </c>
      <c r="G100" s="61">
        <v>92</v>
      </c>
      <c r="H100" s="55"/>
      <c r="I100" s="61">
        <v>92</v>
      </c>
      <c r="J100" s="66"/>
      <c r="K100" s="55"/>
      <c r="L100" s="56">
        <v>92.17</v>
      </c>
      <c r="M100" s="55"/>
      <c r="N100" s="59">
        <v>4126.67</v>
      </c>
      <c r="AI100" s="40"/>
      <c r="AJ100" s="49"/>
      <c r="AK100" s="49"/>
      <c r="AO100" s="3" t="s">
        <v>456</v>
      </c>
      <c r="AQ100" s="49"/>
    </row>
    <row r="101" spans="1:43" s="4" customFormat="1" ht="45" x14ac:dyDescent="0.25">
      <c r="A101" s="63"/>
      <c r="B101" s="51" t="s">
        <v>457</v>
      </c>
      <c r="C101" s="543" t="s">
        <v>458</v>
      </c>
      <c r="D101" s="543"/>
      <c r="E101" s="543"/>
      <c r="F101" s="54" t="s">
        <v>78</v>
      </c>
      <c r="G101" s="61">
        <v>46</v>
      </c>
      <c r="H101" s="58">
        <v>0.85</v>
      </c>
      <c r="I101" s="64">
        <v>39.1</v>
      </c>
      <c r="J101" s="66"/>
      <c r="K101" s="55"/>
      <c r="L101" s="56">
        <v>39.17</v>
      </c>
      <c r="M101" s="55"/>
      <c r="N101" s="59">
        <v>1753.83</v>
      </c>
      <c r="AI101" s="40"/>
      <c r="AJ101" s="49"/>
      <c r="AK101" s="49"/>
      <c r="AO101" s="3" t="s">
        <v>458</v>
      </c>
      <c r="AQ101" s="49"/>
    </row>
    <row r="102" spans="1:43" s="4" customFormat="1" ht="15" x14ac:dyDescent="0.25">
      <c r="A102" s="72"/>
      <c r="B102" s="73"/>
      <c r="C102" s="542" t="s">
        <v>81</v>
      </c>
      <c r="D102" s="542"/>
      <c r="E102" s="542"/>
      <c r="F102" s="43"/>
      <c r="G102" s="44"/>
      <c r="H102" s="44"/>
      <c r="I102" s="44"/>
      <c r="J102" s="47"/>
      <c r="K102" s="44"/>
      <c r="L102" s="74">
        <v>404.47</v>
      </c>
      <c r="M102" s="69"/>
      <c r="N102" s="75">
        <v>11987.93</v>
      </c>
      <c r="AI102" s="40"/>
      <c r="AJ102" s="49"/>
      <c r="AK102" s="49"/>
      <c r="AQ102" s="49" t="s">
        <v>81</v>
      </c>
    </row>
    <row r="103" spans="1:43" s="4" customFormat="1" ht="15" x14ac:dyDescent="0.25">
      <c r="A103" s="539" t="s">
        <v>3975</v>
      </c>
      <c r="B103" s="540"/>
      <c r="C103" s="540"/>
      <c r="D103" s="540"/>
      <c r="E103" s="540"/>
      <c r="F103" s="540"/>
      <c r="G103" s="540"/>
      <c r="H103" s="540"/>
      <c r="I103" s="540"/>
      <c r="J103" s="540"/>
      <c r="K103" s="540"/>
      <c r="L103" s="540"/>
      <c r="M103" s="540"/>
      <c r="N103" s="541"/>
      <c r="AI103" s="40"/>
      <c r="AJ103" s="49" t="s">
        <v>3975</v>
      </c>
      <c r="AK103" s="49"/>
      <c r="AQ103" s="49"/>
    </row>
    <row r="104" spans="1:43" s="4" customFormat="1" ht="23.25" x14ac:dyDescent="0.25">
      <c r="A104" s="41" t="s">
        <v>96</v>
      </c>
      <c r="B104" s="42" t="s">
        <v>1159</v>
      </c>
      <c r="C104" s="542" t="s">
        <v>1160</v>
      </c>
      <c r="D104" s="542"/>
      <c r="E104" s="542"/>
      <c r="F104" s="43" t="s">
        <v>191</v>
      </c>
      <c r="G104" s="44">
        <v>7.85E-2</v>
      </c>
      <c r="H104" s="45">
        <v>1</v>
      </c>
      <c r="I104" s="119">
        <v>7.85E-2</v>
      </c>
      <c r="J104" s="47"/>
      <c r="K104" s="44"/>
      <c r="L104" s="47"/>
      <c r="M104" s="44"/>
      <c r="N104" s="48"/>
      <c r="AI104" s="40"/>
      <c r="AJ104" s="49"/>
      <c r="AK104" s="49" t="s">
        <v>1160</v>
      </c>
      <c r="AQ104" s="49"/>
    </row>
    <row r="105" spans="1:43" s="4" customFormat="1" ht="15" x14ac:dyDescent="0.25">
      <c r="A105" s="67"/>
      <c r="B105" s="53"/>
      <c r="C105" s="543" t="s">
        <v>1860</v>
      </c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4"/>
      <c r="AI105" s="40"/>
      <c r="AJ105" s="49"/>
      <c r="AK105" s="49"/>
      <c r="AL105" s="3" t="s">
        <v>1860</v>
      </c>
      <c r="AQ105" s="49"/>
    </row>
    <row r="106" spans="1:43" s="4" customFormat="1" ht="23.25" x14ac:dyDescent="0.25">
      <c r="A106" s="50"/>
      <c r="B106" s="51" t="s">
        <v>117</v>
      </c>
      <c r="C106" s="545" t="s">
        <v>118</v>
      </c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6"/>
      <c r="AI106" s="40"/>
      <c r="AJ106" s="49"/>
      <c r="AK106" s="49"/>
      <c r="AM106" s="3" t="s">
        <v>118</v>
      </c>
      <c r="AQ106" s="49"/>
    </row>
    <row r="107" spans="1:43" s="4" customFormat="1" ht="68.25" x14ac:dyDescent="0.25">
      <c r="A107" s="50"/>
      <c r="B107" s="51" t="s">
        <v>3905</v>
      </c>
      <c r="C107" s="545" t="s">
        <v>63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543" t="s">
        <v>64</v>
      </c>
      <c r="D108" s="543"/>
      <c r="E108" s="543"/>
      <c r="F108" s="54"/>
      <c r="G108" s="55"/>
      <c r="H108" s="55"/>
      <c r="I108" s="55"/>
      <c r="J108" s="56">
        <v>374.78</v>
      </c>
      <c r="K108" s="65">
        <v>1.3225</v>
      </c>
      <c r="L108" s="56">
        <v>38.909999999999997</v>
      </c>
      <c r="M108" s="58">
        <v>44.77</v>
      </c>
      <c r="N108" s="59">
        <v>1742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543" t="s">
        <v>66</v>
      </c>
      <c r="D109" s="543"/>
      <c r="E109" s="543"/>
      <c r="F109" s="54"/>
      <c r="G109" s="55"/>
      <c r="H109" s="55"/>
      <c r="I109" s="55"/>
      <c r="J109" s="56">
        <v>168.04</v>
      </c>
      <c r="K109" s="65">
        <v>1.4375</v>
      </c>
      <c r="L109" s="56">
        <v>18.96</v>
      </c>
      <c r="M109" s="58">
        <v>13.24</v>
      </c>
      <c r="N109" s="60">
        <v>251.03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543" t="s">
        <v>68</v>
      </c>
      <c r="D110" s="543"/>
      <c r="E110" s="543"/>
      <c r="F110" s="54"/>
      <c r="G110" s="55"/>
      <c r="H110" s="55"/>
      <c r="I110" s="55"/>
      <c r="J110" s="56">
        <v>28.46</v>
      </c>
      <c r="K110" s="65">
        <v>1.4375</v>
      </c>
      <c r="L110" s="56">
        <v>3.21</v>
      </c>
      <c r="M110" s="58">
        <v>44.77</v>
      </c>
      <c r="N110" s="60">
        <v>143.71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52"/>
      <c r="B111" s="51" t="s">
        <v>69</v>
      </c>
      <c r="C111" s="543" t="s">
        <v>70</v>
      </c>
      <c r="D111" s="543"/>
      <c r="E111" s="543"/>
      <c r="F111" s="54"/>
      <c r="G111" s="55"/>
      <c r="H111" s="55"/>
      <c r="I111" s="55"/>
      <c r="J111" s="56">
        <v>771.22</v>
      </c>
      <c r="K111" s="55"/>
      <c r="L111" s="56">
        <v>60.54</v>
      </c>
      <c r="M111" s="58">
        <v>8.16</v>
      </c>
      <c r="N111" s="60">
        <v>494.01</v>
      </c>
      <c r="AI111" s="40"/>
      <c r="AJ111" s="49"/>
      <c r="AK111" s="49"/>
      <c r="AN111" s="3" t="s">
        <v>70</v>
      </c>
      <c r="AQ111" s="49"/>
    </row>
    <row r="112" spans="1:43" s="4" customFormat="1" ht="15" x14ac:dyDescent="0.25">
      <c r="A112" s="63"/>
      <c r="B112" s="51"/>
      <c r="C112" s="543" t="s">
        <v>71</v>
      </c>
      <c r="D112" s="543"/>
      <c r="E112" s="543"/>
      <c r="F112" s="54" t="s">
        <v>72</v>
      </c>
      <c r="G112" s="64">
        <v>42.3</v>
      </c>
      <c r="H112" s="65">
        <v>1.3225</v>
      </c>
      <c r="I112" s="94">
        <v>4.3914274000000004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43" t="s">
        <v>73</v>
      </c>
      <c r="D113" s="543"/>
      <c r="E113" s="543"/>
      <c r="F113" s="54" t="s">
        <v>72</v>
      </c>
      <c r="G113" s="58">
        <v>2.34</v>
      </c>
      <c r="H113" s="65">
        <v>1.4375</v>
      </c>
      <c r="I113" s="94">
        <v>0.26405440000000002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47" t="s">
        <v>74</v>
      </c>
      <c r="D114" s="547"/>
      <c r="E114" s="547"/>
      <c r="F114" s="68"/>
      <c r="G114" s="69"/>
      <c r="H114" s="69"/>
      <c r="I114" s="69"/>
      <c r="J114" s="79">
        <v>1314.04</v>
      </c>
      <c r="K114" s="69"/>
      <c r="L114" s="70">
        <v>118.41</v>
      </c>
      <c r="M114" s="69"/>
      <c r="N114" s="71">
        <v>2487.04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43" t="s">
        <v>75</v>
      </c>
      <c r="D115" s="543"/>
      <c r="E115" s="543"/>
      <c r="F115" s="54"/>
      <c r="G115" s="55"/>
      <c r="H115" s="55"/>
      <c r="I115" s="55"/>
      <c r="J115" s="66"/>
      <c r="K115" s="55"/>
      <c r="L115" s="56">
        <v>42.12</v>
      </c>
      <c r="M115" s="55"/>
      <c r="N115" s="59">
        <v>1885.71</v>
      </c>
      <c r="AI115" s="40"/>
      <c r="AJ115" s="49"/>
      <c r="AK115" s="49"/>
      <c r="AO115" s="3" t="s">
        <v>75</v>
      </c>
      <c r="AQ115" s="49"/>
    </row>
    <row r="116" spans="1:43" s="4" customFormat="1" ht="22.5" x14ac:dyDescent="0.25">
      <c r="A116" s="63"/>
      <c r="B116" s="51" t="s">
        <v>475</v>
      </c>
      <c r="C116" s="543" t="s">
        <v>476</v>
      </c>
      <c r="D116" s="543"/>
      <c r="E116" s="543"/>
      <c r="F116" s="54" t="s">
        <v>78</v>
      </c>
      <c r="G116" s="61">
        <v>110</v>
      </c>
      <c r="H116" s="55"/>
      <c r="I116" s="61">
        <v>110</v>
      </c>
      <c r="J116" s="66"/>
      <c r="K116" s="55"/>
      <c r="L116" s="56">
        <v>46.33</v>
      </c>
      <c r="M116" s="55"/>
      <c r="N116" s="59">
        <v>2074.2800000000002</v>
      </c>
      <c r="AI116" s="40"/>
      <c r="AJ116" s="49"/>
      <c r="AK116" s="49"/>
      <c r="AO116" s="3" t="s">
        <v>476</v>
      </c>
      <c r="AQ116" s="49"/>
    </row>
    <row r="117" spans="1:43" s="4" customFormat="1" ht="45" x14ac:dyDescent="0.25">
      <c r="A117" s="63"/>
      <c r="B117" s="51" t="s">
        <v>477</v>
      </c>
      <c r="C117" s="543" t="s">
        <v>478</v>
      </c>
      <c r="D117" s="543"/>
      <c r="E117" s="543"/>
      <c r="F117" s="54" t="s">
        <v>78</v>
      </c>
      <c r="G117" s="61">
        <v>69</v>
      </c>
      <c r="H117" s="58">
        <v>0.85</v>
      </c>
      <c r="I117" s="58">
        <v>58.65</v>
      </c>
      <c r="J117" s="66"/>
      <c r="K117" s="55"/>
      <c r="L117" s="56">
        <v>24.7</v>
      </c>
      <c r="M117" s="55"/>
      <c r="N117" s="59">
        <v>1105.97</v>
      </c>
      <c r="AI117" s="40"/>
      <c r="AJ117" s="49"/>
      <c r="AK117" s="49"/>
      <c r="AO117" s="3" t="s">
        <v>478</v>
      </c>
      <c r="AQ117" s="49"/>
    </row>
    <row r="118" spans="1:43" s="4" customFormat="1" ht="15" x14ac:dyDescent="0.25">
      <c r="A118" s="72"/>
      <c r="B118" s="73"/>
      <c r="C118" s="542" t="s">
        <v>81</v>
      </c>
      <c r="D118" s="542"/>
      <c r="E118" s="542"/>
      <c r="F118" s="43"/>
      <c r="G118" s="44"/>
      <c r="H118" s="44"/>
      <c r="I118" s="44"/>
      <c r="J118" s="47"/>
      <c r="K118" s="44"/>
      <c r="L118" s="74">
        <v>189.44</v>
      </c>
      <c r="M118" s="69"/>
      <c r="N118" s="75">
        <v>5667.29</v>
      </c>
      <c r="AI118" s="40"/>
      <c r="AJ118" s="49"/>
      <c r="AK118" s="49"/>
      <c r="AQ118" s="49" t="s">
        <v>81</v>
      </c>
    </row>
    <row r="119" spans="1:43" s="4" customFormat="1" ht="34.5" x14ac:dyDescent="0.25">
      <c r="A119" s="41" t="s">
        <v>103</v>
      </c>
      <c r="B119" s="42" t="s">
        <v>3976</v>
      </c>
      <c r="C119" s="542" t="s">
        <v>3977</v>
      </c>
      <c r="D119" s="542"/>
      <c r="E119" s="542"/>
      <c r="F119" s="43" t="s">
        <v>191</v>
      </c>
      <c r="G119" s="44">
        <v>7.85E-2</v>
      </c>
      <c r="H119" s="45">
        <v>1</v>
      </c>
      <c r="I119" s="119">
        <v>7.85E-2</v>
      </c>
      <c r="J119" s="80">
        <v>10508</v>
      </c>
      <c r="K119" s="44"/>
      <c r="L119" s="74">
        <v>824.88</v>
      </c>
      <c r="M119" s="46">
        <v>8.16</v>
      </c>
      <c r="N119" s="75">
        <v>6731.02</v>
      </c>
      <c r="AI119" s="40"/>
      <c r="AJ119" s="49"/>
      <c r="AK119" s="49" t="s">
        <v>3977</v>
      </c>
      <c r="AQ119" s="49"/>
    </row>
    <row r="120" spans="1:43" s="4" customFormat="1" ht="15" x14ac:dyDescent="0.25">
      <c r="A120" s="67"/>
      <c r="B120" s="53"/>
      <c r="C120" s="543" t="s">
        <v>1860</v>
      </c>
      <c r="D120" s="543"/>
      <c r="E120" s="543"/>
      <c r="F120" s="543"/>
      <c r="G120" s="543"/>
      <c r="H120" s="543"/>
      <c r="I120" s="543"/>
      <c r="J120" s="543"/>
      <c r="K120" s="543"/>
      <c r="L120" s="543"/>
      <c r="M120" s="543"/>
      <c r="N120" s="544"/>
      <c r="AI120" s="40"/>
      <c r="AJ120" s="49"/>
      <c r="AK120" s="49"/>
      <c r="AL120" s="3" t="s">
        <v>1860</v>
      </c>
      <c r="AQ120" s="49"/>
    </row>
    <row r="121" spans="1:43" s="4" customFormat="1" ht="15" x14ac:dyDescent="0.25">
      <c r="A121" s="72"/>
      <c r="B121" s="73"/>
      <c r="C121" s="542" t="s">
        <v>81</v>
      </c>
      <c r="D121" s="542"/>
      <c r="E121" s="542"/>
      <c r="F121" s="43"/>
      <c r="G121" s="44"/>
      <c r="H121" s="44"/>
      <c r="I121" s="44"/>
      <c r="J121" s="47"/>
      <c r="K121" s="44"/>
      <c r="L121" s="74">
        <v>824.88</v>
      </c>
      <c r="M121" s="69"/>
      <c r="N121" s="75">
        <v>6731.02</v>
      </c>
      <c r="AI121" s="40"/>
      <c r="AJ121" s="49"/>
      <c r="AK121" s="49"/>
      <c r="AQ121" s="49" t="s">
        <v>81</v>
      </c>
    </row>
    <row r="122" spans="1:43" s="4" customFormat="1" ht="45.75" x14ac:dyDescent="0.25">
      <c r="A122" s="41" t="s">
        <v>112</v>
      </c>
      <c r="B122" s="42" t="s">
        <v>663</v>
      </c>
      <c r="C122" s="542" t="s">
        <v>664</v>
      </c>
      <c r="D122" s="542"/>
      <c r="E122" s="542"/>
      <c r="F122" s="43" t="s">
        <v>646</v>
      </c>
      <c r="G122" s="44">
        <v>0.11600000000000001</v>
      </c>
      <c r="H122" s="45">
        <v>1</v>
      </c>
      <c r="I122" s="92">
        <v>0.11600000000000001</v>
      </c>
      <c r="J122" s="47"/>
      <c r="K122" s="44"/>
      <c r="L122" s="47"/>
      <c r="M122" s="44"/>
      <c r="N122" s="48"/>
      <c r="AI122" s="40"/>
      <c r="AJ122" s="49"/>
      <c r="AK122" s="49" t="s">
        <v>664</v>
      </c>
      <c r="AQ122" s="49"/>
    </row>
    <row r="123" spans="1:43" s="4" customFormat="1" ht="15" x14ac:dyDescent="0.25">
      <c r="A123" s="67"/>
      <c r="B123" s="53"/>
      <c r="C123" s="543" t="s">
        <v>3978</v>
      </c>
      <c r="D123" s="543"/>
      <c r="E123" s="543"/>
      <c r="F123" s="543"/>
      <c r="G123" s="543"/>
      <c r="H123" s="543"/>
      <c r="I123" s="543"/>
      <c r="J123" s="543"/>
      <c r="K123" s="543"/>
      <c r="L123" s="543"/>
      <c r="M123" s="543"/>
      <c r="N123" s="544"/>
      <c r="AI123" s="40"/>
      <c r="AJ123" s="49"/>
      <c r="AK123" s="49"/>
      <c r="AL123" s="3" t="s">
        <v>3978</v>
      </c>
      <c r="AQ123" s="49"/>
    </row>
    <row r="124" spans="1:43" s="4" customFormat="1" ht="23.25" x14ac:dyDescent="0.25">
      <c r="A124" s="50"/>
      <c r="B124" s="51" t="s">
        <v>117</v>
      </c>
      <c r="C124" s="545" t="s">
        <v>118</v>
      </c>
      <c r="D124" s="545"/>
      <c r="E124" s="545"/>
      <c r="F124" s="545"/>
      <c r="G124" s="545"/>
      <c r="H124" s="545"/>
      <c r="I124" s="545"/>
      <c r="J124" s="545"/>
      <c r="K124" s="545"/>
      <c r="L124" s="545"/>
      <c r="M124" s="545"/>
      <c r="N124" s="546"/>
      <c r="AI124" s="40"/>
      <c r="AJ124" s="49"/>
      <c r="AK124" s="49"/>
      <c r="AM124" s="3" t="s">
        <v>118</v>
      </c>
      <c r="AQ124" s="49"/>
    </row>
    <row r="125" spans="1:43" s="4" customFormat="1" ht="68.25" x14ac:dyDescent="0.25">
      <c r="A125" s="50"/>
      <c r="B125" s="51" t="s">
        <v>3905</v>
      </c>
      <c r="C125" s="545" t="s">
        <v>63</v>
      </c>
      <c r="D125" s="545"/>
      <c r="E125" s="545"/>
      <c r="F125" s="545"/>
      <c r="G125" s="545"/>
      <c r="H125" s="545"/>
      <c r="I125" s="545"/>
      <c r="J125" s="545"/>
      <c r="K125" s="545"/>
      <c r="L125" s="545"/>
      <c r="M125" s="545"/>
      <c r="N125" s="546"/>
      <c r="AI125" s="40"/>
      <c r="AJ125" s="49"/>
      <c r="AK125" s="49"/>
      <c r="AM125" s="3" t="s">
        <v>63</v>
      </c>
      <c r="AQ125" s="49"/>
    </row>
    <row r="126" spans="1:43" s="4" customFormat="1" ht="15" x14ac:dyDescent="0.25">
      <c r="A126" s="52"/>
      <c r="B126" s="51" t="s">
        <v>56</v>
      </c>
      <c r="C126" s="543" t="s">
        <v>64</v>
      </c>
      <c r="D126" s="543"/>
      <c r="E126" s="543"/>
      <c r="F126" s="54"/>
      <c r="G126" s="55"/>
      <c r="H126" s="55"/>
      <c r="I126" s="55"/>
      <c r="J126" s="76">
        <v>1257.92</v>
      </c>
      <c r="K126" s="65">
        <v>1.3225</v>
      </c>
      <c r="L126" s="56">
        <v>192.98</v>
      </c>
      <c r="M126" s="58">
        <v>44.77</v>
      </c>
      <c r="N126" s="59">
        <v>8639.7099999999991</v>
      </c>
      <c r="AI126" s="40"/>
      <c r="AJ126" s="49"/>
      <c r="AK126" s="49"/>
      <c r="AN126" s="3" t="s">
        <v>64</v>
      </c>
      <c r="AQ126" s="49"/>
    </row>
    <row r="127" spans="1:43" s="4" customFormat="1" ht="15" x14ac:dyDescent="0.25">
      <c r="A127" s="52"/>
      <c r="B127" s="51" t="s">
        <v>65</v>
      </c>
      <c r="C127" s="543" t="s">
        <v>66</v>
      </c>
      <c r="D127" s="543"/>
      <c r="E127" s="543"/>
      <c r="F127" s="54"/>
      <c r="G127" s="55"/>
      <c r="H127" s="55"/>
      <c r="I127" s="55"/>
      <c r="J127" s="76">
        <v>2297.79</v>
      </c>
      <c r="K127" s="65">
        <v>1.4375</v>
      </c>
      <c r="L127" s="56">
        <v>383.16</v>
      </c>
      <c r="M127" s="58">
        <v>13.24</v>
      </c>
      <c r="N127" s="59">
        <v>5073.04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543" t="s">
        <v>68</v>
      </c>
      <c r="D128" s="543"/>
      <c r="E128" s="543"/>
      <c r="F128" s="54"/>
      <c r="G128" s="55"/>
      <c r="H128" s="55"/>
      <c r="I128" s="55"/>
      <c r="J128" s="56">
        <v>286.33999999999997</v>
      </c>
      <c r="K128" s="65">
        <v>1.4375</v>
      </c>
      <c r="L128" s="56">
        <v>47.75</v>
      </c>
      <c r="M128" s="58">
        <v>44.77</v>
      </c>
      <c r="N128" s="59">
        <v>2137.77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52"/>
      <c r="B129" s="51" t="s">
        <v>69</v>
      </c>
      <c r="C129" s="543" t="s">
        <v>70</v>
      </c>
      <c r="D129" s="543"/>
      <c r="E129" s="543"/>
      <c r="F129" s="54"/>
      <c r="G129" s="55"/>
      <c r="H129" s="55"/>
      <c r="I129" s="55"/>
      <c r="J129" s="76">
        <v>3018.09</v>
      </c>
      <c r="K129" s="55"/>
      <c r="L129" s="56">
        <v>350.1</v>
      </c>
      <c r="M129" s="58">
        <v>8.16</v>
      </c>
      <c r="N129" s="59">
        <v>2856.82</v>
      </c>
      <c r="AI129" s="40"/>
      <c r="AJ129" s="49"/>
      <c r="AK129" s="49"/>
      <c r="AN129" s="3" t="s">
        <v>70</v>
      </c>
      <c r="AQ129" s="49"/>
    </row>
    <row r="130" spans="1:43" s="4" customFormat="1" ht="15" x14ac:dyDescent="0.25">
      <c r="A130" s="63"/>
      <c r="B130" s="51"/>
      <c r="C130" s="543" t="s">
        <v>71</v>
      </c>
      <c r="D130" s="543"/>
      <c r="E130" s="543"/>
      <c r="F130" s="54" t="s">
        <v>72</v>
      </c>
      <c r="G130" s="58">
        <v>138.69</v>
      </c>
      <c r="H130" s="65">
        <v>1.3225</v>
      </c>
      <c r="I130" s="94">
        <v>21.2764329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3"/>
      <c r="B131" s="51"/>
      <c r="C131" s="543" t="s">
        <v>73</v>
      </c>
      <c r="D131" s="543"/>
      <c r="E131" s="543"/>
      <c r="F131" s="54" t="s">
        <v>72</v>
      </c>
      <c r="G131" s="58">
        <v>21.87</v>
      </c>
      <c r="H131" s="65">
        <v>1.4375</v>
      </c>
      <c r="I131" s="94">
        <v>3.6468224999999999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3" s="4" customFormat="1" ht="15" x14ac:dyDescent="0.25">
      <c r="A132" s="67"/>
      <c r="B132" s="51"/>
      <c r="C132" s="547" t="s">
        <v>74</v>
      </c>
      <c r="D132" s="547"/>
      <c r="E132" s="547"/>
      <c r="F132" s="68"/>
      <c r="G132" s="69"/>
      <c r="H132" s="69"/>
      <c r="I132" s="69"/>
      <c r="J132" s="79">
        <v>6573.8</v>
      </c>
      <c r="K132" s="69"/>
      <c r="L132" s="70">
        <v>926.24</v>
      </c>
      <c r="M132" s="69"/>
      <c r="N132" s="71">
        <v>16569.57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543" t="s">
        <v>75</v>
      </c>
      <c r="D133" s="543"/>
      <c r="E133" s="543"/>
      <c r="F133" s="54"/>
      <c r="G133" s="55"/>
      <c r="H133" s="55"/>
      <c r="I133" s="55"/>
      <c r="J133" s="66"/>
      <c r="K133" s="55"/>
      <c r="L133" s="56">
        <v>240.73</v>
      </c>
      <c r="M133" s="55"/>
      <c r="N133" s="59">
        <v>10777.48</v>
      </c>
      <c r="AI133" s="40"/>
      <c r="AJ133" s="49"/>
      <c r="AK133" s="49"/>
      <c r="AO133" s="3" t="s">
        <v>75</v>
      </c>
      <c r="AQ133" s="49"/>
    </row>
    <row r="134" spans="1:43" s="4" customFormat="1" ht="23.25" x14ac:dyDescent="0.25">
      <c r="A134" s="63"/>
      <c r="B134" s="51" t="s">
        <v>648</v>
      </c>
      <c r="C134" s="543" t="s">
        <v>649</v>
      </c>
      <c r="D134" s="543"/>
      <c r="E134" s="543"/>
      <c r="F134" s="54" t="s">
        <v>78</v>
      </c>
      <c r="G134" s="61">
        <v>117</v>
      </c>
      <c r="H134" s="55"/>
      <c r="I134" s="61">
        <v>117</v>
      </c>
      <c r="J134" s="66"/>
      <c r="K134" s="55"/>
      <c r="L134" s="56">
        <v>281.64999999999998</v>
      </c>
      <c r="M134" s="55"/>
      <c r="N134" s="59">
        <v>12609.65</v>
      </c>
      <c r="AI134" s="40"/>
      <c r="AJ134" s="49"/>
      <c r="AK134" s="49"/>
      <c r="AO134" s="3" t="s">
        <v>649</v>
      </c>
      <c r="AQ134" s="49"/>
    </row>
    <row r="135" spans="1:43" s="4" customFormat="1" ht="45" x14ac:dyDescent="0.25">
      <c r="A135" s="63"/>
      <c r="B135" s="51" t="s">
        <v>650</v>
      </c>
      <c r="C135" s="543" t="s">
        <v>651</v>
      </c>
      <c r="D135" s="543"/>
      <c r="E135" s="543"/>
      <c r="F135" s="54" t="s">
        <v>78</v>
      </c>
      <c r="G135" s="61">
        <v>74</v>
      </c>
      <c r="H135" s="58">
        <v>0.85</v>
      </c>
      <c r="I135" s="64">
        <v>62.9</v>
      </c>
      <c r="J135" s="66"/>
      <c r="K135" s="55"/>
      <c r="L135" s="56">
        <v>151.41999999999999</v>
      </c>
      <c r="M135" s="55"/>
      <c r="N135" s="59">
        <v>6779.03</v>
      </c>
      <c r="AI135" s="40"/>
      <c r="AJ135" s="49"/>
      <c r="AK135" s="49"/>
      <c r="AO135" s="3" t="s">
        <v>651</v>
      </c>
      <c r="AQ135" s="49"/>
    </row>
    <row r="136" spans="1:43" s="4" customFormat="1" ht="15" x14ac:dyDescent="0.25">
      <c r="A136" s="72"/>
      <c r="B136" s="73"/>
      <c r="C136" s="542" t="s">
        <v>81</v>
      </c>
      <c r="D136" s="542"/>
      <c r="E136" s="542"/>
      <c r="F136" s="43"/>
      <c r="G136" s="44"/>
      <c r="H136" s="44"/>
      <c r="I136" s="44"/>
      <c r="J136" s="47"/>
      <c r="K136" s="44"/>
      <c r="L136" s="80">
        <v>1359.31</v>
      </c>
      <c r="M136" s="69"/>
      <c r="N136" s="75">
        <v>35958.25</v>
      </c>
      <c r="AI136" s="40"/>
      <c r="AJ136" s="49"/>
      <c r="AK136" s="49"/>
      <c r="AQ136" s="49" t="s">
        <v>81</v>
      </c>
    </row>
    <row r="137" spans="1:43" s="4" customFormat="1" ht="34.5" x14ac:dyDescent="0.25">
      <c r="A137" s="41" t="s">
        <v>123</v>
      </c>
      <c r="B137" s="42" t="s">
        <v>668</v>
      </c>
      <c r="C137" s="542" t="s">
        <v>669</v>
      </c>
      <c r="D137" s="542"/>
      <c r="E137" s="542"/>
      <c r="F137" s="43" t="s">
        <v>115</v>
      </c>
      <c r="G137" s="44">
        <v>4</v>
      </c>
      <c r="H137" s="45">
        <v>1</v>
      </c>
      <c r="I137" s="45">
        <v>4</v>
      </c>
      <c r="J137" s="74">
        <v>362.1</v>
      </c>
      <c r="K137" s="44"/>
      <c r="L137" s="80">
        <v>1448.4</v>
      </c>
      <c r="M137" s="46">
        <v>8.16</v>
      </c>
      <c r="N137" s="75">
        <v>11818.94</v>
      </c>
      <c r="AI137" s="40"/>
      <c r="AJ137" s="49"/>
      <c r="AK137" s="49" t="s">
        <v>669</v>
      </c>
      <c r="AQ137" s="49"/>
    </row>
    <row r="138" spans="1:43" s="4" customFormat="1" ht="15" x14ac:dyDescent="0.25">
      <c r="A138" s="72"/>
      <c r="B138" s="73"/>
      <c r="C138" s="542" t="s">
        <v>81</v>
      </c>
      <c r="D138" s="542"/>
      <c r="E138" s="542"/>
      <c r="F138" s="43"/>
      <c r="G138" s="44"/>
      <c r="H138" s="44"/>
      <c r="I138" s="44"/>
      <c r="J138" s="47"/>
      <c r="K138" s="44"/>
      <c r="L138" s="80">
        <v>1448.4</v>
      </c>
      <c r="M138" s="69"/>
      <c r="N138" s="75">
        <v>11818.94</v>
      </c>
      <c r="AI138" s="40"/>
      <c r="AJ138" s="49"/>
      <c r="AK138" s="49"/>
      <c r="AQ138" s="49" t="s">
        <v>81</v>
      </c>
    </row>
    <row r="139" spans="1:43" s="4" customFormat="1" ht="23.25" x14ac:dyDescent="0.25">
      <c r="A139" s="41" t="s">
        <v>128</v>
      </c>
      <c r="B139" s="42" t="s">
        <v>1842</v>
      </c>
      <c r="C139" s="542" t="s">
        <v>2154</v>
      </c>
      <c r="D139" s="542"/>
      <c r="E139" s="542"/>
      <c r="F139" s="43" t="s">
        <v>115</v>
      </c>
      <c r="G139" s="44">
        <v>2</v>
      </c>
      <c r="H139" s="45">
        <v>1</v>
      </c>
      <c r="I139" s="45">
        <v>2</v>
      </c>
      <c r="J139" s="74">
        <v>119.5</v>
      </c>
      <c r="K139" s="44"/>
      <c r="L139" s="74">
        <v>239</v>
      </c>
      <c r="M139" s="46">
        <v>8.16</v>
      </c>
      <c r="N139" s="75">
        <v>1950.24</v>
      </c>
      <c r="AI139" s="40"/>
      <c r="AJ139" s="49"/>
      <c r="AK139" s="49" t="s">
        <v>2154</v>
      </c>
      <c r="AQ139" s="49"/>
    </row>
    <row r="140" spans="1:43" s="4" customFormat="1" ht="15" x14ac:dyDescent="0.25">
      <c r="A140" s="72"/>
      <c r="B140" s="73"/>
      <c r="C140" s="542" t="s">
        <v>81</v>
      </c>
      <c r="D140" s="542"/>
      <c r="E140" s="542"/>
      <c r="F140" s="43"/>
      <c r="G140" s="44"/>
      <c r="H140" s="44"/>
      <c r="I140" s="44"/>
      <c r="J140" s="47"/>
      <c r="K140" s="44"/>
      <c r="L140" s="74">
        <v>239</v>
      </c>
      <c r="M140" s="69"/>
      <c r="N140" s="75">
        <v>1950.24</v>
      </c>
      <c r="AI140" s="40"/>
      <c r="AJ140" s="49"/>
      <c r="AK140" s="49"/>
      <c r="AQ140" s="49" t="s">
        <v>81</v>
      </c>
    </row>
    <row r="141" spans="1:43" s="4" customFormat="1" ht="23.25" x14ac:dyDescent="0.25">
      <c r="A141" s="41" t="s">
        <v>132</v>
      </c>
      <c r="B141" s="42" t="s">
        <v>672</v>
      </c>
      <c r="C141" s="542" t="s">
        <v>673</v>
      </c>
      <c r="D141" s="542"/>
      <c r="E141" s="542"/>
      <c r="F141" s="43" t="s">
        <v>115</v>
      </c>
      <c r="G141" s="44">
        <v>2</v>
      </c>
      <c r="H141" s="45">
        <v>1</v>
      </c>
      <c r="I141" s="45">
        <v>2</v>
      </c>
      <c r="J141" s="74">
        <v>596.04</v>
      </c>
      <c r="K141" s="44"/>
      <c r="L141" s="80">
        <v>1192.08</v>
      </c>
      <c r="M141" s="46">
        <v>8.16</v>
      </c>
      <c r="N141" s="75">
        <v>9727.3700000000008</v>
      </c>
      <c r="AI141" s="40"/>
      <c r="AJ141" s="49"/>
      <c r="AK141" s="49" t="s">
        <v>673</v>
      </c>
      <c r="AQ141" s="49"/>
    </row>
    <row r="142" spans="1:43" s="4" customFormat="1" ht="15" x14ac:dyDescent="0.25">
      <c r="A142" s="72"/>
      <c r="B142" s="73"/>
      <c r="C142" s="542" t="s">
        <v>81</v>
      </c>
      <c r="D142" s="542"/>
      <c r="E142" s="542"/>
      <c r="F142" s="43"/>
      <c r="G142" s="44"/>
      <c r="H142" s="44"/>
      <c r="I142" s="44"/>
      <c r="J142" s="47"/>
      <c r="K142" s="44"/>
      <c r="L142" s="80">
        <v>1192.08</v>
      </c>
      <c r="M142" s="69"/>
      <c r="N142" s="75">
        <v>9727.3700000000008</v>
      </c>
      <c r="AI142" s="40"/>
      <c r="AJ142" s="49"/>
      <c r="AK142" s="49"/>
      <c r="AQ142" s="49" t="s">
        <v>81</v>
      </c>
    </row>
    <row r="143" spans="1:43" s="4" customFormat="1" ht="45.75" x14ac:dyDescent="0.25">
      <c r="A143" s="41" t="s">
        <v>136</v>
      </c>
      <c r="B143" s="42" t="s">
        <v>508</v>
      </c>
      <c r="C143" s="542" t="s">
        <v>509</v>
      </c>
      <c r="D143" s="542"/>
      <c r="E143" s="542"/>
      <c r="F143" s="43" t="s">
        <v>164</v>
      </c>
      <c r="G143" s="44">
        <v>0.08</v>
      </c>
      <c r="H143" s="45">
        <v>1</v>
      </c>
      <c r="I143" s="46">
        <v>0.08</v>
      </c>
      <c r="J143" s="47"/>
      <c r="K143" s="44"/>
      <c r="L143" s="47"/>
      <c r="M143" s="44"/>
      <c r="N143" s="48"/>
      <c r="AI143" s="40"/>
      <c r="AJ143" s="49"/>
      <c r="AK143" s="49" t="s">
        <v>509</v>
      </c>
      <c r="AQ143" s="49"/>
    </row>
    <row r="144" spans="1:43" s="4" customFormat="1" ht="15" x14ac:dyDescent="0.25">
      <c r="A144" s="67"/>
      <c r="B144" s="53"/>
      <c r="C144" s="543" t="s">
        <v>3979</v>
      </c>
      <c r="D144" s="543"/>
      <c r="E144" s="543"/>
      <c r="F144" s="543"/>
      <c r="G144" s="543"/>
      <c r="H144" s="543"/>
      <c r="I144" s="543"/>
      <c r="J144" s="543"/>
      <c r="K144" s="543"/>
      <c r="L144" s="543"/>
      <c r="M144" s="543"/>
      <c r="N144" s="544"/>
      <c r="AI144" s="40"/>
      <c r="AJ144" s="49"/>
      <c r="AK144" s="49"/>
      <c r="AL144" s="3" t="s">
        <v>3979</v>
      </c>
      <c r="AQ144" s="49"/>
    </row>
    <row r="145" spans="1:43" s="4" customFormat="1" ht="23.25" x14ac:dyDescent="0.25">
      <c r="A145" s="50"/>
      <c r="B145" s="51" t="s">
        <v>117</v>
      </c>
      <c r="C145" s="545" t="s">
        <v>118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K145" s="49"/>
      <c r="AM145" s="3" t="s">
        <v>118</v>
      </c>
      <c r="AQ145" s="49"/>
    </row>
    <row r="146" spans="1:43" s="4" customFormat="1" ht="68.25" x14ac:dyDescent="0.25">
      <c r="A146" s="50"/>
      <c r="B146" s="51" t="s">
        <v>3905</v>
      </c>
      <c r="C146" s="545" t="s">
        <v>63</v>
      </c>
      <c r="D146" s="545"/>
      <c r="E146" s="545"/>
      <c r="F146" s="545"/>
      <c r="G146" s="545"/>
      <c r="H146" s="545"/>
      <c r="I146" s="545"/>
      <c r="J146" s="545"/>
      <c r="K146" s="545"/>
      <c r="L146" s="545"/>
      <c r="M146" s="545"/>
      <c r="N146" s="546"/>
      <c r="AI146" s="40"/>
      <c r="AJ146" s="49"/>
      <c r="AK146" s="49"/>
      <c r="AM146" s="3" t="s">
        <v>63</v>
      </c>
      <c r="AQ146" s="49"/>
    </row>
    <row r="147" spans="1:43" s="4" customFormat="1" ht="15" x14ac:dyDescent="0.25">
      <c r="A147" s="52"/>
      <c r="B147" s="51" t="s">
        <v>56</v>
      </c>
      <c r="C147" s="543" t="s">
        <v>64</v>
      </c>
      <c r="D147" s="543"/>
      <c r="E147" s="543"/>
      <c r="F147" s="54"/>
      <c r="G147" s="55"/>
      <c r="H147" s="55"/>
      <c r="I147" s="55"/>
      <c r="J147" s="56">
        <v>201.61</v>
      </c>
      <c r="K147" s="65">
        <v>1.3225</v>
      </c>
      <c r="L147" s="56">
        <v>21.33</v>
      </c>
      <c r="M147" s="58">
        <v>44.77</v>
      </c>
      <c r="N147" s="60">
        <v>954.94</v>
      </c>
      <c r="AI147" s="40"/>
      <c r="AJ147" s="49"/>
      <c r="AK147" s="49"/>
      <c r="AN147" s="3" t="s">
        <v>64</v>
      </c>
      <c r="AQ147" s="49"/>
    </row>
    <row r="148" spans="1:43" s="4" customFormat="1" ht="15" x14ac:dyDescent="0.25">
      <c r="A148" s="52"/>
      <c r="B148" s="51" t="s">
        <v>65</v>
      </c>
      <c r="C148" s="543" t="s">
        <v>66</v>
      </c>
      <c r="D148" s="543"/>
      <c r="E148" s="543"/>
      <c r="F148" s="54"/>
      <c r="G148" s="55"/>
      <c r="H148" s="55"/>
      <c r="I148" s="55"/>
      <c r="J148" s="56">
        <v>71.64</v>
      </c>
      <c r="K148" s="65">
        <v>1.4375</v>
      </c>
      <c r="L148" s="56">
        <v>8.24</v>
      </c>
      <c r="M148" s="58">
        <v>13.24</v>
      </c>
      <c r="N148" s="60">
        <v>109.1</v>
      </c>
      <c r="AI148" s="40"/>
      <c r="AJ148" s="49"/>
      <c r="AK148" s="49"/>
      <c r="AN148" s="3" t="s">
        <v>66</v>
      </c>
      <c r="AQ148" s="49"/>
    </row>
    <row r="149" spans="1:43" s="4" customFormat="1" ht="15" x14ac:dyDescent="0.25">
      <c r="A149" s="52"/>
      <c r="B149" s="51" t="s">
        <v>67</v>
      </c>
      <c r="C149" s="543" t="s">
        <v>68</v>
      </c>
      <c r="D149" s="543"/>
      <c r="E149" s="543"/>
      <c r="F149" s="54"/>
      <c r="G149" s="55"/>
      <c r="H149" s="55"/>
      <c r="I149" s="55"/>
      <c r="J149" s="56">
        <v>2.3199999999999998</v>
      </c>
      <c r="K149" s="65">
        <v>1.4375</v>
      </c>
      <c r="L149" s="56">
        <v>0.27</v>
      </c>
      <c r="M149" s="58">
        <v>44.77</v>
      </c>
      <c r="N149" s="60">
        <v>12.09</v>
      </c>
      <c r="AI149" s="40"/>
      <c r="AJ149" s="49"/>
      <c r="AK149" s="49"/>
      <c r="AN149" s="3" t="s">
        <v>68</v>
      </c>
      <c r="AQ149" s="49"/>
    </row>
    <row r="150" spans="1:43" s="4" customFormat="1" ht="15" x14ac:dyDescent="0.25">
      <c r="A150" s="52"/>
      <c r="B150" s="51" t="s">
        <v>69</v>
      </c>
      <c r="C150" s="543" t="s">
        <v>70</v>
      </c>
      <c r="D150" s="543"/>
      <c r="E150" s="543"/>
      <c r="F150" s="54"/>
      <c r="G150" s="55"/>
      <c r="H150" s="55"/>
      <c r="I150" s="55"/>
      <c r="J150" s="56">
        <v>62.75</v>
      </c>
      <c r="K150" s="55"/>
      <c r="L150" s="56">
        <v>5.0199999999999996</v>
      </c>
      <c r="M150" s="58">
        <v>8.16</v>
      </c>
      <c r="N150" s="60">
        <v>40.96</v>
      </c>
      <c r="AI150" s="40"/>
      <c r="AJ150" s="49"/>
      <c r="AK150" s="49"/>
      <c r="AN150" s="3" t="s">
        <v>70</v>
      </c>
      <c r="AQ150" s="49"/>
    </row>
    <row r="151" spans="1:43" s="4" customFormat="1" ht="15" x14ac:dyDescent="0.25">
      <c r="A151" s="63"/>
      <c r="B151" s="51"/>
      <c r="C151" s="543" t="s">
        <v>71</v>
      </c>
      <c r="D151" s="543"/>
      <c r="E151" s="543"/>
      <c r="F151" s="54" t="s">
        <v>72</v>
      </c>
      <c r="G151" s="64">
        <v>21.2</v>
      </c>
      <c r="H151" s="65">
        <v>1.3225</v>
      </c>
      <c r="I151" s="77">
        <v>2.2429600000000001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5" x14ac:dyDescent="0.25">
      <c r="A152" s="63"/>
      <c r="B152" s="51"/>
      <c r="C152" s="543" t="s">
        <v>73</v>
      </c>
      <c r="D152" s="543"/>
      <c r="E152" s="543"/>
      <c r="F152" s="54" t="s">
        <v>72</v>
      </c>
      <c r="G152" s="64">
        <v>0.2</v>
      </c>
      <c r="H152" s="65">
        <v>1.4375</v>
      </c>
      <c r="I152" s="57">
        <v>2.3E-2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5" x14ac:dyDescent="0.25">
      <c r="A153" s="67"/>
      <c r="B153" s="51"/>
      <c r="C153" s="547" t="s">
        <v>74</v>
      </c>
      <c r="D153" s="547"/>
      <c r="E153" s="547"/>
      <c r="F153" s="68"/>
      <c r="G153" s="69"/>
      <c r="H153" s="69"/>
      <c r="I153" s="69"/>
      <c r="J153" s="70">
        <v>336</v>
      </c>
      <c r="K153" s="69"/>
      <c r="L153" s="70">
        <v>34.590000000000003</v>
      </c>
      <c r="M153" s="69"/>
      <c r="N153" s="71">
        <v>1105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543" t="s">
        <v>75</v>
      </c>
      <c r="D154" s="543"/>
      <c r="E154" s="543"/>
      <c r="F154" s="54"/>
      <c r="G154" s="55"/>
      <c r="H154" s="55"/>
      <c r="I154" s="55"/>
      <c r="J154" s="66"/>
      <c r="K154" s="55"/>
      <c r="L154" s="56">
        <v>21.6</v>
      </c>
      <c r="M154" s="55"/>
      <c r="N154" s="60">
        <v>967.03</v>
      </c>
      <c r="AI154" s="40"/>
      <c r="AJ154" s="49"/>
      <c r="AK154" s="49"/>
      <c r="AO154" s="3" t="s">
        <v>75</v>
      </c>
      <c r="AQ154" s="49"/>
    </row>
    <row r="155" spans="1:43" s="4" customFormat="1" ht="22.5" x14ac:dyDescent="0.25">
      <c r="A155" s="63"/>
      <c r="B155" s="51" t="s">
        <v>475</v>
      </c>
      <c r="C155" s="543" t="s">
        <v>476</v>
      </c>
      <c r="D155" s="543"/>
      <c r="E155" s="543"/>
      <c r="F155" s="54" t="s">
        <v>78</v>
      </c>
      <c r="G155" s="61">
        <v>110</v>
      </c>
      <c r="H155" s="55"/>
      <c r="I155" s="61">
        <v>110</v>
      </c>
      <c r="J155" s="66"/>
      <c r="K155" s="55"/>
      <c r="L155" s="56">
        <v>23.76</v>
      </c>
      <c r="M155" s="55"/>
      <c r="N155" s="59">
        <v>1063.73</v>
      </c>
      <c r="AI155" s="40"/>
      <c r="AJ155" s="49"/>
      <c r="AK155" s="49"/>
      <c r="AO155" s="3" t="s">
        <v>476</v>
      </c>
      <c r="AQ155" s="49"/>
    </row>
    <row r="156" spans="1:43" s="4" customFormat="1" ht="45" x14ac:dyDescent="0.25">
      <c r="A156" s="63"/>
      <c r="B156" s="51" t="s">
        <v>477</v>
      </c>
      <c r="C156" s="543" t="s">
        <v>478</v>
      </c>
      <c r="D156" s="543"/>
      <c r="E156" s="543"/>
      <c r="F156" s="54" t="s">
        <v>78</v>
      </c>
      <c r="G156" s="61">
        <v>69</v>
      </c>
      <c r="H156" s="58">
        <v>0.85</v>
      </c>
      <c r="I156" s="58">
        <v>58.65</v>
      </c>
      <c r="J156" s="66"/>
      <c r="K156" s="55"/>
      <c r="L156" s="56">
        <v>12.67</v>
      </c>
      <c r="M156" s="55"/>
      <c r="N156" s="60">
        <v>567.16</v>
      </c>
      <c r="AI156" s="40"/>
      <c r="AJ156" s="49"/>
      <c r="AK156" s="49"/>
      <c r="AO156" s="3" t="s">
        <v>478</v>
      </c>
      <c r="AQ156" s="49"/>
    </row>
    <row r="157" spans="1:43" s="4" customFormat="1" ht="15" x14ac:dyDescent="0.25">
      <c r="A157" s="72"/>
      <c r="B157" s="73"/>
      <c r="C157" s="542" t="s">
        <v>81</v>
      </c>
      <c r="D157" s="542"/>
      <c r="E157" s="542"/>
      <c r="F157" s="43"/>
      <c r="G157" s="44"/>
      <c r="H157" s="44"/>
      <c r="I157" s="44"/>
      <c r="J157" s="47"/>
      <c r="K157" s="44"/>
      <c r="L157" s="74">
        <v>71.02</v>
      </c>
      <c r="M157" s="69"/>
      <c r="N157" s="75">
        <v>2735.89</v>
      </c>
      <c r="AI157" s="40"/>
      <c r="AJ157" s="49"/>
      <c r="AK157" s="49"/>
      <c r="AQ157" s="49" t="s">
        <v>81</v>
      </c>
    </row>
    <row r="158" spans="1:43" s="4" customFormat="1" ht="15" x14ac:dyDescent="0.25">
      <c r="A158" s="41" t="s">
        <v>138</v>
      </c>
      <c r="B158" s="42" t="s">
        <v>511</v>
      </c>
      <c r="C158" s="542" t="s">
        <v>512</v>
      </c>
      <c r="D158" s="542"/>
      <c r="E158" s="542"/>
      <c r="F158" s="43" t="s">
        <v>513</v>
      </c>
      <c r="G158" s="44">
        <v>-0.224</v>
      </c>
      <c r="H158" s="45">
        <v>1</v>
      </c>
      <c r="I158" s="92">
        <v>-0.224</v>
      </c>
      <c r="J158" s="74">
        <v>30</v>
      </c>
      <c r="K158" s="119">
        <v>1.4375</v>
      </c>
      <c r="L158" s="74">
        <v>-9.66</v>
      </c>
      <c r="M158" s="46">
        <v>13.24</v>
      </c>
      <c r="N158" s="82">
        <v>-127.9</v>
      </c>
      <c r="AI158" s="40"/>
      <c r="AJ158" s="49"/>
      <c r="AK158" s="49" t="s">
        <v>512</v>
      </c>
      <c r="AQ158" s="49"/>
    </row>
    <row r="159" spans="1:43" s="4" customFormat="1" ht="23.25" x14ac:dyDescent="0.25">
      <c r="A159" s="50"/>
      <c r="B159" s="51" t="s">
        <v>117</v>
      </c>
      <c r="C159" s="545" t="s">
        <v>118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49"/>
      <c r="AM159" s="3" t="s">
        <v>118</v>
      </c>
      <c r="AQ159" s="49"/>
    </row>
    <row r="160" spans="1:43" s="4" customFormat="1" ht="68.25" x14ac:dyDescent="0.25">
      <c r="A160" s="50"/>
      <c r="B160" s="51" t="s">
        <v>3905</v>
      </c>
      <c r="C160" s="545" t="s">
        <v>63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72"/>
      <c r="B161" s="73"/>
      <c r="C161" s="542" t="s">
        <v>81</v>
      </c>
      <c r="D161" s="542"/>
      <c r="E161" s="542"/>
      <c r="F161" s="43"/>
      <c r="G161" s="44"/>
      <c r="H161" s="44"/>
      <c r="I161" s="44"/>
      <c r="J161" s="47"/>
      <c r="K161" s="44"/>
      <c r="L161" s="74">
        <v>-9.66</v>
      </c>
      <c r="M161" s="69"/>
      <c r="N161" s="82">
        <v>-127.9</v>
      </c>
      <c r="AI161" s="40"/>
      <c r="AJ161" s="49"/>
      <c r="AK161" s="49"/>
      <c r="AQ161" s="49" t="s">
        <v>81</v>
      </c>
    </row>
    <row r="162" spans="1:43" s="4" customFormat="1" ht="23.25" x14ac:dyDescent="0.25">
      <c r="A162" s="41" t="s">
        <v>141</v>
      </c>
      <c r="B162" s="42" t="s">
        <v>514</v>
      </c>
      <c r="C162" s="542" t="s">
        <v>515</v>
      </c>
      <c r="D162" s="542"/>
      <c r="E162" s="542"/>
      <c r="F162" s="43" t="s">
        <v>72</v>
      </c>
      <c r="G162" s="44">
        <v>-0.224</v>
      </c>
      <c r="H162" s="45">
        <v>1</v>
      </c>
      <c r="I162" s="92">
        <v>-0.224</v>
      </c>
      <c r="J162" s="74">
        <v>9.51</v>
      </c>
      <c r="K162" s="44"/>
      <c r="L162" s="74">
        <v>-7.57</v>
      </c>
      <c r="M162" s="44"/>
      <c r="N162" s="82">
        <v>-339.18</v>
      </c>
      <c r="AI162" s="40"/>
      <c r="AJ162" s="49"/>
      <c r="AK162" s="49" t="s">
        <v>515</v>
      </c>
      <c r="AQ162" s="49"/>
    </row>
    <row r="163" spans="1:43" s="4" customFormat="1" ht="23.25" x14ac:dyDescent="0.25">
      <c r="A163" s="50"/>
      <c r="B163" s="51" t="s">
        <v>117</v>
      </c>
      <c r="C163" s="545" t="s">
        <v>118</v>
      </c>
      <c r="D163" s="545"/>
      <c r="E163" s="545"/>
      <c r="F163" s="545"/>
      <c r="G163" s="545"/>
      <c r="H163" s="545"/>
      <c r="I163" s="545"/>
      <c r="J163" s="545"/>
      <c r="K163" s="545"/>
      <c r="L163" s="545"/>
      <c r="M163" s="545"/>
      <c r="N163" s="546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3905</v>
      </c>
      <c r="C164" s="545" t="s">
        <v>63</v>
      </c>
      <c r="D164" s="545"/>
      <c r="E164" s="545"/>
      <c r="F164" s="545"/>
      <c r="G164" s="545"/>
      <c r="H164" s="545"/>
      <c r="I164" s="545"/>
      <c r="J164" s="545"/>
      <c r="K164" s="545"/>
      <c r="L164" s="545"/>
      <c r="M164" s="545"/>
      <c r="N164" s="546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543" t="s">
        <v>64</v>
      </c>
      <c r="D165" s="543"/>
      <c r="E165" s="543"/>
      <c r="F165" s="54"/>
      <c r="G165" s="55"/>
      <c r="H165" s="55"/>
      <c r="I165" s="55"/>
      <c r="J165" s="56">
        <v>9.51</v>
      </c>
      <c r="K165" s="65">
        <v>1.3225</v>
      </c>
      <c r="L165" s="56">
        <v>-2.82</v>
      </c>
      <c r="M165" s="58">
        <v>44.77</v>
      </c>
      <c r="N165" s="60">
        <v>-126.25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63"/>
      <c r="B166" s="51"/>
      <c r="C166" s="543" t="s">
        <v>75</v>
      </c>
      <c r="D166" s="543"/>
      <c r="E166" s="543"/>
      <c r="F166" s="54"/>
      <c r="G166" s="55"/>
      <c r="H166" s="55"/>
      <c r="I166" s="55"/>
      <c r="J166" s="66"/>
      <c r="K166" s="55"/>
      <c r="L166" s="56">
        <v>-2.82</v>
      </c>
      <c r="M166" s="55"/>
      <c r="N166" s="60">
        <v>-126.25</v>
      </c>
      <c r="AI166" s="40"/>
      <c r="AJ166" s="49"/>
      <c r="AK166" s="49"/>
      <c r="AO166" s="3" t="s">
        <v>75</v>
      </c>
      <c r="AQ166" s="49"/>
    </row>
    <row r="167" spans="1:43" s="4" customFormat="1" ht="22.5" x14ac:dyDescent="0.25">
      <c r="A167" s="63"/>
      <c r="B167" s="51" t="s">
        <v>475</v>
      </c>
      <c r="C167" s="543" t="s">
        <v>476</v>
      </c>
      <c r="D167" s="543"/>
      <c r="E167" s="543"/>
      <c r="F167" s="54" t="s">
        <v>78</v>
      </c>
      <c r="G167" s="61">
        <v>110</v>
      </c>
      <c r="H167" s="55"/>
      <c r="I167" s="61">
        <v>110</v>
      </c>
      <c r="J167" s="66"/>
      <c r="K167" s="55"/>
      <c r="L167" s="56">
        <v>-3.1</v>
      </c>
      <c r="M167" s="55"/>
      <c r="N167" s="60">
        <v>-138.88</v>
      </c>
      <c r="AI167" s="40"/>
      <c r="AJ167" s="49"/>
      <c r="AK167" s="49"/>
      <c r="AO167" s="3" t="s">
        <v>476</v>
      </c>
      <c r="AQ167" s="49"/>
    </row>
    <row r="168" spans="1:43" s="4" customFormat="1" ht="45" x14ac:dyDescent="0.25">
      <c r="A168" s="63"/>
      <c r="B168" s="51" t="s">
        <v>477</v>
      </c>
      <c r="C168" s="543" t="s">
        <v>478</v>
      </c>
      <c r="D168" s="543"/>
      <c r="E168" s="543"/>
      <c r="F168" s="54" t="s">
        <v>78</v>
      </c>
      <c r="G168" s="61">
        <v>69</v>
      </c>
      <c r="H168" s="58">
        <v>0.85</v>
      </c>
      <c r="I168" s="58">
        <v>58.65</v>
      </c>
      <c r="J168" s="66"/>
      <c r="K168" s="55"/>
      <c r="L168" s="56">
        <v>-1.65</v>
      </c>
      <c r="M168" s="55"/>
      <c r="N168" s="60">
        <v>-74.05</v>
      </c>
      <c r="AI168" s="40"/>
      <c r="AJ168" s="49"/>
      <c r="AK168" s="49"/>
      <c r="AO168" s="3" t="s">
        <v>478</v>
      </c>
      <c r="AQ168" s="49"/>
    </row>
    <row r="169" spans="1:43" s="4" customFormat="1" ht="15" x14ac:dyDescent="0.25">
      <c r="A169" s="72"/>
      <c r="B169" s="73"/>
      <c r="C169" s="542" t="s">
        <v>81</v>
      </c>
      <c r="D169" s="542"/>
      <c r="E169" s="542"/>
      <c r="F169" s="43"/>
      <c r="G169" s="44"/>
      <c r="H169" s="44"/>
      <c r="I169" s="44"/>
      <c r="J169" s="47"/>
      <c r="K169" s="44"/>
      <c r="L169" s="74">
        <v>-7.57</v>
      </c>
      <c r="M169" s="69"/>
      <c r="N169" s="82">
        <v>-339.18</v>
      </c>
      <c r="AI169" s="40"/>
      <c r="AJ169" s="49"/>
      <c r="AK169" s="49"/>
      <c r="AQ169" s="49" t="s">
        <v>81</v>
      </c>
    </row>
    <row r="170" spans="1:43" s="4" customFormat="1" ht="124.5" x14ac:dyDescent="0.25">
      <c r="A170" s="41" t="s">
        <v>146</v>
      </c>
      <c r="B170" s="42" t="s">
        <v>516</v>
      </c>
      <c r="C170" s="542" t="s">
        <v>517</v>
      </c>
      <c r="D170" s="542"/>
      <c r="E170" s="542"/>
      <c r="F170" s="43" t="s">
        <v>177</v>
      </c>
      <c r="G170" s="44">
        <v>38.049999999999997</v>
      </c>
      <c r="H170" s="45">
        <v>1</v>
      </c>
      <c r="I170" s="46">
        <v>38.049999999999997</v>
      </c>
      <c r="J170" s="74">
        <v>10.33</v>
      </c>
      <c r="K170" s="44"/>
      <c r="L170" s="74">
        <v>393.06</v>
      </c>
      <c r="M170" s="46">
        <v>8.16</v>
      </c>
      <c r="N170" s="75">
        <v>3207.37</v>
      </c>
      <c r="AI170" s="40"/>
      <c r="AJ170" s="49"/>
      <c r="AK170" s="49" t="s">
        <v>517</v>
      </c>
      <c r="AQ170" s="49"/>
    </row>
    <row r="171" spans="1:43" s="4" customFormat="1" ht="15" x14ac:dyDescent="0.25">
      <c r="A171" s="67"/>
      <c r="B171" s="53"/>
      <c r="C171" s="543" t="s">
        <v>3980</v>
      </c>
      <c r="D171" s="543"/>
      <c r="E171" s="543"/>
      <c r="F171" s="543"/>
      <c r="G171" s="543"/>
      <c r="H171" s="543"/>
      <c r="I171" s="543"/>
      <c r="J171" s="543"/>
      <c r="K171" s="543"/>
      <c r="L171" s="543"/>
      <c r="M171" s="543"/>
      <c r="N171" s="544"/>
      <c r="AI171" s="40"/>
      <c r="AJ171" s="49"/>
      <c r="AK171" s="49"/>
      <c r="AL171" s="3" t="s">
        <v>3980</v>
      </c>
      <c r="AQ171" s="49"/>
    </row>
    <row r="172" spans="1:43" s="4" customFormat="1" ht="15" x14ac:dyDescent="0.25">
      <c r="A172" s="72"/>
      <c r="B172" s="73"/>
      <c r="C172" s="542" t="s">
        <v>81</v>
      </c>
      <c r="D172" s="542"/>
      <c r="E172" s="542"/>
      <c r="F172" s="43"/>
      <c r="G172" s="44"/>
      <c r="H172" s="44"/>
      <c r="I172" s="44"/>
      <c r="J172" s="47"/>
      <c r="K172" s="44"/>
      <c r="L172" s="74">
        <v>393.06</v>
      </c>
      <c r="M172" s="69"/>
      <c r="N172" s="75">
        <v>3207.37</v>
      </c>
      <c r="AI172" s="40"/>
      <c r="AJ172" s="49"/>
      <c r="AK172" s="49"/>
      <c r="AQ172" s="49" t="s">
        <v>81</v>
      </c>
    </row>
    <row r="173" spans="1:43" s="4" customFormat="1" ht="23.25" x14ac:dyDescent="0.25">
      <c r="A173" s="41" t="s">
        <v>149</v>
      </c>
      <c r="B173" s="42" t="s">
        <v>519</v>
      </c>
      <c r="C173" s="542" t="s">
        <v>520</v>
      </c>
      <c r="D173" s="542"/>
      <c r="E173" s="542"/>
      <c r="F173" s="43" t="s">
        <v>191</v>
      </c>
      <c r="G173" s="44">
        <v>2.3999999999999998E-3</v>
      </c>
      <c r="H173" s="45">
        <v>1</v>
      </c>
      <c r="I173" s="119">
        <v>2.3999999999999998E-3</v>
      </c>
      <c r="J173" s="80">
        <v>11885.47</v>
      </c>
      <c r="K173" s="44"/>
      <c r="L173" s="74">
        <v>28.53</v>
      </c>
      <c r="M173" s="46">
        <v>8.16</v>
      </c>
      <c r="N173" s="82">
        <v>232.8</v>
      </c>
      <c r="AI173" s="40"/>
      <c r="AJ173" s="49"/>
      <c r="AK173" s="49" t="s">
        <v>520</v>
      </c>
      <c r="AQ173" s="49"/>
    </row>
    <row r="174" spans="1:43" s="4" customFormat="1" ht="15" x14ac:dyDescent="0.25">
      <c r="A174" s="67"/>
      <c r="B174" s="53"/>
      <c r="C174" s="543" t="s">
        <v>3981</v>
      </c>
      <c r="D174" s="543"/>
      <c r="E174" s="543"/>
      <c r="F174" s="543"/>
      <c r="G174" s="543"/>
      <c r="H174" s="543"/>
      <c r="I174" s="543"/>
      <c r="J174" s="543"/>
      <c r="K174" s="543"/>
      <c r="L174" s="543"/>
      <c r="M174" s="543"/>
      <c r="N174" s="544"/>
      <c r="AI174" s="40"/>
      <c r="AJ174" s="49"/>
      <c r="AK174" s="49"/>
      <c r="AL174" s="3" t="s">
        <v>3981</v>
      </c>
      <c r="AQ174" s="49"/>
    </row>
    <row r="175" spans="1:43" s="4" customFormat="1" ht="15" x14ac:dyDescent="0.25">
      <c r="A175" s="72"/>
      <c r="B175" s="73"/>
      <c r="C175" s="542" t="s">
        <v>81</v>
      </c>
      <c r="D175" s="542"/>
      <c r="E175" s="542"/>
      <c r="F175" s="43"/>
      <c r="G175" s="44"/>
      <c r="H175" s="44"/>
      <c r="I175" s="44"/>
      <c r="J175" s="47"/>
      <c r="K175" s="44"/>
      <c r="L175" s="74">
        <v>28.53</v>
      </c>
      <c r="M175" s="69"/>
      <c r="N175" s="82">
        <v>232.8</v>
      </c>
      <c r="AI175" s="40"/>
      <c r="AJ175" s="49"/>
      <c r="AK175" s="49"/>
      <c r="AQ175" s="49" t="s">
        <v>81</v>
      </c>
    </row>
    <row r="176" spans="1:43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K176" s="49"/>
      <c r="AQ176" s="49"/>
    </row>
    <row r="177" spans="1:44" s="4" customFormat="1" ht="15" x14ac:dyDescent="0.25">
      <c r="A177" s="87"/>
      <c r="B177" s="88"/>
      <c r="C177" s="542" t="s">
        <v>3982</v>
      </c>
      <c r="D177" s="542"/>
      <c r="E177" s="542"/>
      <c r="F177" s="542"/>
      <c r="G177" s="542"/>
      <c r="H177" s="542"/>
      <c r="I177" s="542"/>
      <c r="J177" s="542"/>
      <c r="K177" s="542"/>
      <c r="L177" s="89">
        <v>6830.65</v>
      </c>
      <c r="M177" s="90"/>
      <c r="N177" s="91">
        <v>109650.23</v>
      </c>
      <c r="AI177" s="40"/>
      <c r="AJ177" s="49"/>
      <c r="AK177" s="49"/>
      <c r="AQ177" s="49"/>
      <c r="AR177" s="49" t="s">
        <v>3982</v>
      </c>
    </row>
    <row r="178" spans="1:44" s="4" customFormat="1" ht="15" x14ac:dyDescent="0.25">
      <c r="A178" s="536" t="s">
        <v>3983</v>
      </c>
      <c r="B178" s="537"/>
      <c r="C178" s="537"/>
      <c r="D178" s="537"/>
      <c r="E178" s="537"/>
      <c r="F178" s="537"/>
      <c r="G178" s="537"/>
      <c r="H178" s="537"/>
      <c r="I178" s="537"/>
      <c r="J178" s="537"/>
      <c r="K178" s="537"/>
      <c r="L178" s="537"/>
      <c r="M178" s="537"/>
      <c r="N178" s="538"/>
      <c r="AI178" s="40" t="s">
        <v>3983</v>
      </c>
      <c r="AJ178" s="49"/>
      <c r="AK178" s="49"/>
      <c r="AQ178" s="49"/>
      <c r="AR178" s="49"/>
    </row>
    <row r="179" spans="1:44" s="4" customFormat="1" ht="15" x14ac:dyDescent="0.25">
      <c r="A179" s="539" t="s">
        <v>3984</v>
      </c>
      <c r="B179" s="540"/>
      <c r="C179" s="540"/>
      <c r="D179" s="540"/>
      <c r="E179" s="540"/>
      <c r="F179" s="540"/>
      <c r="G179" s="540"/>
      <c r="H179" s="540"/>
      <c r="I179" s="540"/>
      <c r="J179" s="540"/>
      <c r="K179" s="540"/>
      <c r="L179" s="540"/>
      <c r="M179" s="540"/>
      <c r="N179" s="541"/>
      <c r="AI179" s="40"/>
      <c r="AJ179" s="49" t="s">
        <v>3984</v>
      </c>
      <c r="AK179" s="49"/>
      <c r="AQ179" s="49"/>
      <c r="AR179" s="49"/>
    </row>
    <row r="180" spans="1:44" s="4" customFormat="1" ht="45.75" x14ac:dyDescent="0.25">
      <c r="A180" s="41" t="s">
        <v>153</v>
      </c>
      <c r="B180" s="42" t="s">
        <v>801</v>
      </c>
      <c r="C180" s="542" t="s">
        <v>802</v>
      </c>
      <c r="D180" s="542"/>
      <c r="E180" s="542"/>
      <c r="F180" s="43" t="s">
        <v>453</v>
      </c>
      <c r="G180" s="44">
        <v>6.1399999999999996E-3</v>
      </c>
      <c r="H180" s="45">
        <v>1</v>
      </c>
      <c r="I180" s="93">
        <v>6.1399999999999996E-3</v>
      </c>
      <c r="J180" s="47"/>
      <c r="K180" s="44"/>
      <c r="L180" s="47"/>
      <c r="M180" s="44"/>
      <c r="N180" s="48"/>
      <c r="AI180" s="40"/>
      <c r="AJ180" s="49"/>
      <c r="AK180" s="49" t="s">
        <v>802</v>
      </c>
      <c r="AQ180" s="49"/>
      <c r="AR180" s="49"/>
    </row>
    <row r="181" spans="1:44" s="4" customFormat="1" ht="15" x14ac:dyDescent="0.25">
      <c r="A181" s="67"/>
      <c r="B181" s="53"/>
      <c r="C181" s="543" t="s">
        <v>3985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49"/>
      <c r="AL181" s="3" t="s">
        <v>3985</v>
      </c>
      <c r="AQ181" s="49"/>
      <c r="AR181" s="49"/>
    </row>
    <row r="182" spans="1:44" s="4" customFormat="1" ht="23.25" x14ac:dyDescent="0.25">
      <c r="A182" s="50"/>
      <c r="B182" s="51" t="s">
        <v>117</v>
      </c>
      <c r="C182" s="545" t="s">
        <v>118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K182" s="49"/>
      <c r="AM182" s="3" t="s">
        <v>118</v>
      </c>
      <c r="AQ182" s="49"/>
      <c r="AR182" s="49"/>
    </row>
    <row r="183" spans="1:44" s="4" customFormat="1" ht="68.25" x14ac:dyDescent="0.25">
      <c r="A183" s="50"/>
      <c r="B183" s="51" t="s">
        <v>3905</v>
      </c>
      <c r="C183" s="545" t="s">
        <v>63</v>
      </c>
      <c r="D183" s="545"/>
      <c r="E183" s="545"/>
      <c r="F183" s="545"/>
      <c r="G183" s="545"/>
      <c r="H183" s="545"/>
      <c r="I183" s="545"/>
      <c r="J183" s="545"/>
      <c r="K183" s="545"/>
      <c r="L183" s="545"/>
      <c r="M183" s="545"/>
      <c r="N183" s="546"/>
      <c r="AI183" s="40"/>
      <c r="AJ183" s="49"/>
      <c r="AK183" s="49"/>
      <c r="AM183" s="3" t="s">
        <v>63</v>
      </c>
      <c r="AQ183" s="49"/>
      <c r="AR183" s="49"/>
    </row>
    <row r="184" spans="1:44" s="4" customFormat="1" ht="15" x14ac:dyDescent="0.25">
      <c r="A184" s="52"/>
      <c r="B184" s="51" t="s">
        <v>56</v>
      </c>
      <c r="C184" s="543" t="s">
        <v>64</v>
      </c>
      <c r="D184" s="543"/>
      <c r="E184" s="543"/>
      <c r="F184" s="54"/>
      <c r="G184" s="55"/>
      <c r="H184" s="55"/>
      <c r="I184" s="55"/>
      <c r="J184" s="56">
        <v>101.4</v>
      </c>
      <c r="K184" s="65">
        <v>1.3225</v>
      </c>
      <c r="L184" s="56">
        <v>0.82</v>
      </c>
      <c r="M184" s="58">
        <v>44.77</v>
      </c>
      <c r="N184" s="60">
        <v>36.71</v>
      </c>
      <c r="AI184" s="40"/>
      <c r="AJ184" s="49"/>
      <c r="AK184" s="49"/>
      <c r="AN184" s="3" t="s">
        <v>64</v>
      </c>
      <c r="AQ184" s="49"/>
      <c r="AR184" s="49"/>
    </row>
    <row r="185" spans="1:44" s="4" customFormat="1" ht="15" x14ac:dyDescent="0.25">
      <c r="A185" s="52"/>
      <c r="B185" s="51" t="s">
        <v>65</v>
      </c>
      <c r="C185" s="543" t="s">
        <v>66</v>
      </c>
      <c r="D185" s="543"/>
      <c r="E185" s="543"/>
      <c r="F185" s="54"/>
      <c r="G185" s="55"/>
      <c r="H185" s="55"/>
      <c r="I185" s="55"/>
      <c r="J185" s="76">
        <v>3563.26</v>
      </c>
      <c r="K185" s="65">
        <v>1.4375</v>
      </c>
      <c r="L185" s="56">
        <v>31.45</v>
      </c>
      <c r="M185" s="58">
        <v>13.24</v>
      </c>
      <c r="N185" s="60">
        <v>416.4</v>
      </c>
      <c r="AI185" s="40"/>
      <c r="AJ185" s="49"/>
      <c r="AK185" s="49"/>
      <c r="AN185" s="3" t="s">
        <v>66</v>
      </c>
      <c r="AQ185" s="49"/>
      <c r="AR185" s="49"/>
    </row>
    <row r="186" spans="1:44" s="4" customFormat="1" ht="15" x14ac:dyDescent="0.25">
      <c r="A186" s="52"/>
      <c r="B186" s="51" t="s">
        <v>67</v>
      </c>
      <c r="C186" s="543" t="s">
        <v>68</v>
      </c>
      <c r="D186" s="543"/>
      <c r="E186" s="543"/>
      <c r="F186" s="54"/>
      <c r="G186" s="55"/>
      <c r="H186" s="55"/>
      <c r="I186" s="55"/>
      <c r="J186" s="56">
        <v>507.6</v>
      </c>
      <c r="K186" s="65">
        <v>1.4375</v>
      </c>
      <c r="L186" s="56">
        <v>4.4800000000000004</v>
      </c>
      <c r="M186" s="58">
        <v>44.77</v>
      </c>
      <c r="N186" s="60">
        <v>200.57</v>
      </c>
      <c r="AI186" s="40"/>
      <c r="AJ186" s="49"/>
      <c r="AK186" s="49"/>
      <c r="AN186" s="3" t="s">
        <v>68</v>
      </c>
      <c r="AQ186" s="49"/>
      <c r="AR186" s="49"/>
    </row>
    <row r="187" spans="1:44" s="4" customFormat="1" ht="15" x14ac:dyDescent="0.25">
      <c r="A187" s="52"/>
      <c r="B187" s="51" t="s">
        <v>69</v>
      </c>
      <c r="C187" s="543" t="s">
        <v>70</v>
      </c>
      <c r="D187" s="543"/>
      <c r="E187" s="543"/>
      <c r="F187" s="54"/>
      <c r="G187" s="55"/>
      <c r="H187" s="55"/>
      <c r="I187" s="55"/>
      <c r="J187" s="56">
        <v>4.34</v>
      </c>
      <c r="K187" s="55"/>
      <c r="L187" s="56">
        <v>0.03</v>
      </c>
      <c r="M187" s="58">
        <v>8.16</v>
      </c>
      <c r="N187" s="60">
        <v>0.24</v>
      </c>
      <c r="AI187" s="40"/>
      <c r="AJ187" s="49"/>
      <c r="AK187" s="49"/>
      <c r="AN187" s="3" t="s">
        <v>70</v>
      </c>
      <c r="AQ187" s="49"/>
      <c r="AR187" s="49"/>
    </row>
    <row r="188" spans="1:44" s="4" customFormat="1" ht="15" x14ac:dyDescent="0.25">
      <c r="A188" s="63"/>
      <c r="B188" s="51"/>
      <c r="C188" s="543" t="s">
        <v>71</v>
      </c>
      <c r="D188" s="543"/>
      <c r="E188" s="543"/>
      <c r="F188" s="54" t="s">
        <v>72</v>
      </c>
      <c r="G188" s="61">
        <v>13</v>
      </c>
      <c r="H188" s="65">
        <v>1.3225</v>
      </c>
      <c r="I188" s="78">
        <v>0.105562</v>
      </c>
      <c r="J188" s="66"/>
      <c r="K188" s="55"/>
      <c r="L188" s="66"/>
      <c r="M188" s="55"/>
      <c r="N188" s="62"/>
      <c r="AI188" s="40"/>
      <c r="AJ188" s="49"/>
      <c r="AK188" s="49"/>
      <c r="AO188" s="3" t="s">
        <v>71</v>
      </c>
      <c r="AQ188" s="49"/>
      <c r="AR188" s="49"/>
    </row>
    <row r="189" spans="1:44" s="4" customFormat="1" ht="15" x14ac:dyDescent="0.25">
      <c r="A189" s="63"/>
      <c r="B189" s="51"/>
      <c r="C189" s="543" t="s">
        <v>73</v>
      </c>
      <c r="D189" s="543"/>
      <c r="E189" s="543"/>
      <c r="F189" s="54" t="s">
        <v>72</v>
      </c>
      <c r="G189" s="64">
        <v>37.6</v>
      </c>
      <c r="H189" s="65">
        <v>1.4375</v>
      </c>
      <c r="I189" s="78">
        <v>0.33186700000000002</v>
      </c>
      <c r="J189" s="66"/>
      <c r="K189" s="55"/>
      <c r="L189" s="66"/>
      <c r="M189" s="55"/>
      <c r="N189" s="62"/>
      <c r="AI189" s="40"/>
      <c r="AJ189" s="49"/>
      <c r="AK189" s="49"/>
      <c r="AO189" s="3" t="s">
        <v>73</v>
      </c>
      <c r="AQ189" s="49"/>
      <c r="AR189" s="49"/>
    </row>
    <row r="190" spans="1:44" s="4" customFormat="1" ht="15" x14ac:dyDescent="0.25">
      <c r="A190" s="67"/>
      <c r="B190" s="51"/>
      <c r="C190" s="547" t="s">
        <v>74</v>
      </c>
      <c r="D190" s="547"/>
      <c r="E190" s="547"/>
      <c r="F190" s="68"/>
      <c r="G190" s="69"/>
      <c r="H190" s="69"/>
      <c r="I190" s="69"/>
      <c r="J190" s="79">
        <v>3669</v>
      </c>
      <c r="K190" s="69"/>
      <c r="L190" s="70">
        <v>32.299999999999997</v>
      </c>
      <c r="M190" s="69"/>
      <c r="N190" s="121">
        <v>453.35</v>
      </c>
      <c r="AI190" s="40"/>
      <c r="AJ190" s="49"/>
      <c r="AK190" s="49"/>
      <c r="AP190" s="3" t="s">
        <v>74</v>
      </c>
      <c r="AQ190" s="49"/>
      <c r="AR190" s="49"/>
    </row>
    <row r="191" spans="1:44" s="4" customFormat="1" ht="15" x14ac:dyDescent="0.25">
      <c r="A191" s="63"/>
      <c r="B191" s="51"/>
      <c r="C191" s="543" t="s">
        <v>75</v>
      </c>
      <c r="D191" s="543"/>
      <c r="E191" s="543"/>
      <c r="F191" s="54"/>
      <c r="G191" s="55"/>
      <c r="H191" s="55"/>
      <c r="I191" s="55"/>
      <c r="J191" s="66"/>
      <c r="K191" s="55"/>
      <c r="L191" s="56">
        <v>5.3</v>
      </c>
      <c r="M191" s="55"/>
      <c r="N191" s="60">
        <v>237.28</v>
      </c>
      <c r="AI191" s="40"/>
      <c r="AJ191" s="49"/>
      <c r="AK191" s="49"/>
      <c r="AO191" s="3" t="s">
        <v>75</v>
      </c>
      <c r="AQ191" s="49"/>
      <c r="AR191" s="49"/>
    </row>
    <row r="192" spans="1:44" s="4" customFormat="1" ht="23.25" x14ac:dyDescent="0.25">
      <c r="A192" s="63"/>
      <c r="B192" s="51" t="s">
        <v>455</v>
      </c>
      <c r="C192" s="543" t="s">
        <v>456</v>
      </c>
      <c r="D192" s="543"/>
      <c r="E192" s="543"/>
      <c r="F192" s="54" t="s">
        <v>78</v>
      </c>
      <c r="G192" s="61">
        <v>92</v>
      </c>
      <c r="H192" s="55"/>
      <c r="I192" s="61">
        <v>92</v>
      </c>
      <c r="J192" s="66"/>
      <c r="K192" s="55"/>
      <c r="L192" s="56">
        <v>4.88</v>
      </c>
      <c r="M192" s="55"/>
      <c r="N192" s="60">
        <v>218.3</v>
      </c>
      <c r="AI192" s="40"/>
      <c r="AJ192" s="49"/>
      <c r="AK192" s="49"/>
      <c r="AO192" s="3" t="s">
        <v>456</v>
      </c>
      <c r="AQ192" s="49"/>
      <c r="AR192" s="49"/>
    </row>
    <row r="193" spans="1:44" s="4" customFormat="1" ht="45" x14ac:dyDescent="0.25">
      <c r="A193" s="63"/>
      <c r="B193" s="51" t="s">
        <v>457</v>
      </c>
      <c r="C193" s="543" t="s">
        <v>458</v>
      </c>
      <c r="D193" s="543"/>
      <c r="E193" s="543"/>
      <c r="F193" s="54" t="s">
        <v>78</v>
      </c>
      <c r="G193" s="61">
        <v>46</v>
      </c>
      <c r="H193" s="58">
        <v>0.85</v>
      </c>
      <c r="I193" s="64">
        <v>39.1</v>
      </c>
      <c r="J193" s="66"/>
      <c r="K193" s="55"/>
      <c r="L193" s="56">
        <v>2.0699999999999998</v>
      </c>
      <c r="M193" s="55"/>
      <c r="N193" s="60">
        <v>92.78</v>
      </c>
      <c r="AI193" s="40"/>
      <c r="AJ193" s="49"/>
      <c r="AK193" s="49"/>
      <c r="AO193" s="3" t="s">
        <v>458</v>
      </c>
      <c r="AQ193" s="49"/>
      <c r="AR193" s="49"/>
    </row>
    <row r="194" spans="1:44" s="4" customFormat="1" ht="15" x14ac:dyDescent="0.25">
      <c r="A194" s="72"/>
      <c r="B194" s="73"/>
      <c r="C194" s="542" t="s">
        <v>81</v>
      </c>
      <c r="D194" s="542"/>
      <c r="E194" s="542"/>
      <c r="F194" s="43"/>
      <c r="G194" s="44"/>
      <c r="H194" s="44"/>
      <c r="I194" s="44"/>
      <c r="J194" s="47"/>
      <c r="K194" s="44"/>
      <c r="L194" s="74">
        <v>39.25</v>
      </c>
      <c r="M194" s="69"/>
      <c r="N194" s="82">
        <v>764.43</v>
      </c>
      <c r="AI194" s="40"/>
      <c r="AJ194" s="49"/>
      <c r="AK194" s="49"/>
      <c r="AQ194" s="49" t="s">
        <v>81</v>
      </c>
      <c r="AR194" s="49"/>
    </row>
    <row r="195" spans="1:44" s="4" customFormat="1" ht="34.5" x14ac:dyDescent="0.25">
      <c r="A195" s="41" t="s">
        <v>161</v>
      </c>
      <c r="B195" s="42" t="s">
        <v>459</v>
      </c>
      <c r="C195" s="542" t="s">
        <v>806</v>
      </c>
      <c r="D195" s="542"/>
      <c r="E195" s="542"/>
      <c r="F195" s="43" t="s">
        <v>461</v>
      </c>
      <c r="G195" s="44">
        <v>1E-3</v>
      </c>
      <c r="H195" s="45">
        <v>1</v>
      </c>
      <c r="I195" s="92">
        <v>1E-3</v>
      </c>
      <c r="J195" s="47"/>
      <c r="K195" s="44"/>
      <c r="L195" s="47"/>
      <c r="M195" s="44"/>
      <c r="N195" s="48"/>
      <c r="AI195" s="40"/>
      <c r="AJ195" s="49"/>
      <c r="AK195" s="49" t="s">
        <v>806</v>
      </c>
      <c r="AQ195" s="49"/>
      <c r="AR195" s="49"/>
    </row>
    <row r="196" spans="1:44" s="4" customFormat="1" ht="15" x14ac:dyDescent="0.25">
      <c r="A196" s="67"/>
      <c r="B196" s="53"/>
      <c r="C196" s="543" t="s">
        <v>3986</v>
      </c>
      <c r="D196" s="543"/>
      <c r="E196" s="543"/>
      <c r="F196" s="543"/>
      <c r="G196" s="543"/>
      <c r="H196" s="543"/>
      <c r="I196" s="543"/>
      <c r="J196" s="543"/>
      <c r="K196" s="543"/>
      <c r="L196" s="543"/>
      <c r="M196" s="543"/>
      <c r="N196" s="544"/>
      <c r="AI196" s="40"/>
      <c r="AJ196" s="49"/>
      <c r="AK196" s="49"/>
      <c r="AL196" s="3" t="s">
        <v>3986</v>
      </c>
      <c r="AQ196" s="49"/>
      <c r="AR196" s="49"/>
    </row>
    <row r="197" spans="1:44" s="4" customFormat="1" ht="15" x14ac:dyDescent="0.25">
      <c r="A197" s="50"/>
      <c r="B197" s="51" t="s">
        <v>463</v>
      </c>
      <c r="C197" s="545" t="s">
        <v>464</v>
      </c>
      <c r="D197" s="545"/>
      <c r="E197" s="545"/>
      <c r="F197" s="545"/>
      <c r="G197" s="545"/>
      <c r="H197" s="545"/>
      <c r="I197" s="545"/>
      <c r="J197" s="545"/>
      <c r="K197" s="545"/>
      <c r="L197" s="545"/>
      <c r="M197" s="545"/>
      <c r="N197" s="546"/>
      <c r="AI197" s="40"/>
      <c r="AJ197" s="49"/>
      <c r="AK197" s="49"/>
      <c r="AM197" s="3" t="s">
        <v>464</v>
      </c>
      <c r="AQ197" s="49"/>
      <c r="AR197" s="49"/>
    </row>
    <row r="198" spans="1:44" s="4" customFormat="1" ht="23.25" x14ac:dyDescent="0.25">
      <c r="A198" s="50"/>
      <c r="B198" s="51" t="s">
        <v>117</v>
      </c>
      <c r="C198" s="545" t="s">
        <v>118</v>
      </c>
      <c r="D198" s="545"/>
      <c r="E198" s="545"/>
      <c r="F198" s="545"/>
      <c r="G198" s="545"/>
      <c r="H198" s="545"/>
      <c r="I198" s="545"/>
      <c r="J198" s="545"/>
      <c r="K198" s="545"/>
      <c r="L198" s="545"/>
      <c r="M198" s="545"/>
      <c r="N198" s="546"/>
      <c r="AI198" s="40"/>
      <c r="AJ198" s="49"/>
      <c r="AK198" s="49"/>
      <c r="AM198" s="3" t="s">
        <v>118</v>
      </c>
      <c r="AQ198" s="49"/>
      <c r="AR198" s="49"/>
    </row>
    <row r="199" spans="1:44" s="4" customFormat="1" ht="68.25" x14ac:dyDescent="0.25">
      <c r="A199" s="50"/>
      <c r="B199" s="51" t="s">
        <v>3905</v>
      </c>
      <c r="C199" s="545" t="s">
        <v>63</v>
      </c>
      <c r="D199" s="545"/>
      <c r="E199" s="545"/>
      <c r="F199" s="545"/>
      <c r="G199" s="545"/>
      <c r="H199" s="545"/>
      <c r="I199" s="545"/>
      <c r="J199" s="545"/>
      <c r="K199" s="545"/>
      <c r="L199" s="545"/>
      <c r="M199" s="545"/>
      <c r="N199" s="546"/>
      <c r="AI199" s="40"/>
      <c r="AJ199" s="49"/>
      <c r="AK199" s="49"/>
      <c r="AM199" s="3" t="s">
        <v>63</v>
      </c>
      <c r="AQ199" s="49"/>
      <c r="AR199" s="49"/>
    </row>
    <row r="200" spans="1:44" s="4" customFormat="1" ht="15" x14ac:dyDescent="0.25">
      <c r="A200" s="52"/>
      <c r="B200" s="51" t="s">
        <v>56</v>
      </c>
      <c r="C200" s="543" t="s">
        <v>64</v>
      </c>
      <c r="D200" s="543"/>
      <c r="E200" s="543"/>
      <c r="F200" s="54"/>
      <c r="G200" s="55"/>
      <c r="H200" s="55"/>
      <c r="I200" s="55"/>
      <c r="J200" s="76">
        <v>1201.2</v>
      </c>
      <c r="K200" s="57">
        <v>1.587</v>
      </c>
      <c r="L200" s="56">
        <v>1.91</v>
      </c>
      <c r="M200" s="58">
        <v>44.77</v>
      </c>
      <c r="N200" s="60">
        <v>85.51</v>
      </c>
      <c r="AI200" s="40"/>
      <c r="AJ200" s="49"/>
      <c r="AK200" s="49"/>
      <c r="AN200" s="3" t="s">
        <v>64</v>
      </c>
      <c r="AQ200" s="49"/>
      <c r="AR200" s="49"/>
    </row>
    <row r="201" spans="1:44" s="4" customFormat="1" ht="15" x14ac:dyDescent="0.25">
      <c r="A201" s="63"/>
      <c r="B201" s="51"/>
      <c r="C201" s="543" t="s">
        <v>71</v>
      </c>
      <c r="D201" s="543"/>
      <c r="E201" s="543"/>
      <c r="F201" s="54" t="s">
        <v>72</v>
      </c>
      <c r="G201" s="61">
        <v>154</v>
      </c>
      <c r="H201" s="57">
        <v>1.587</v>
      </c>
      <c r="I201" s="78">
        <v>0.244398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  <c r="AR201" s="49"/>
    </row>
    <row r="202" spans="1:44" s="4" customFormat="1" ht="15" x14ac:dyDescent="0.25">
      <c r="A202" s="67"/>
      <c r="B202" s="51"/>
      <c r="C202" s="547" t="s">
        <v>74</v>
      </c>
      <c r="D202" s="547"/>
      <c r="E202" s="547"/>
      <c r="F202" s="68"/>
      <c r="G202" s="69"/>
      <c r="H202" s="69"/>
      <c r="I202" s="69"/>
      <c r="J202" s="79">
        <v>1201.2</v>
      </c>
      <c r="K202" s="69"/>
      <c r="L202" s="70">
        <v>1.91</v>
      </c>
      <c r="M202" s="69"/>
      <c r="N202" s="121">
        <v>85.51</v>
      </c>
      <c r="AI202" s="40"/>
      <c r="AJ202" s="49"/>
      <c r="AK202" s="49"/>
      <c r="AP202" s="3" t="s">
        <v>74</v>
      </c>
      <c r="AQ202" s="49"/>
      <c r="AR202" s="49"/>
    </row>
    <row r="203" spans="1:44" s="4" customFormat="1" ht="15" x14ac:dyDescent="0.25">
      <c r="A203" s="63"/>
      <c r="B203" s="51"/>
      <c r="C203" s="543" t="s">
        <v>75</v>
      </c>
      <c r="D203" s="543"/>
      <c r="E203" s="543"/>
      <c r="F203" s="54"/>
      <c r="G203" s="55"/>
      <c r="H203" s="55"/>
      <c r="I203" s="55"/>
      <c r="J203" s="66"/>
      <c r="K203" s="55"/>
      <c r="L203" s="56">
        <v>1.91</v>
      </c>
      <c r="M203" s="55"/>
      <c r="N203" s="60">
        <v>85.51</v>
      </c>
      <c r="AI203" s="40"/>
      <c r="AJ203" s="49"/>
      <c r="AK203" s="49"/>
      <c r="AO203" s="3" t="s">
        <v>75</v>
      </c>
      <c r="AQ203" s="49"/>
      <c r="AR203" s="49"/>
    </row>
    <row r="204" spans="1:44" s="4" customFormat="1" ht="23.25" x14ac:dyDescent="0.25">
      <c r="A204" s="63"/>
      <c r="B204" s="51" t="s">
        <v>465</v>
      </c>
      <c r="C204" s="543" t="s">
        <v>466</v>
      </c>
      <c r="D204" s="543"/>
      <c r="E204" s="543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1.7</v>
      </c>
      <c r="M204" s="55"/>
      <c r="N204" s="60">
        <v>76.099999999999994</v>
      </c>
      <c r="AI204" s="40"/>
      <c r="AJ204" s="49"/>
      <c r="AK204" s="49"/>
      <c r="AO204" s="3" t="s">
        <v>466</v>
      </c>
      <c r="AQ204" s="49"/>
      <c r="AR204" s="49"/>
    </row>
    <row r="205" spans="1:44" s="4" customFormat="1" ht="45" x14ac:dyDescent="0.25">
      <c r="A205" s="63"/>
      <c r="B205" s="51" t="s">
        <v>467</v>
      </c>
      <c r="C205" s="543" t="s">
        <v>468</v>
      </c>
      <c r="D205" s="543"/>
      <c r="E205" s="543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0.65</v>
      </c>
      <c r="M205" s="55"/>
      <c r="N205" s="60">
        <v>29.07</v>
      </c>
      <c r="AI205" s="40"/>
      <c r="AJ205" s="49"/>
      <c r="AK205" s="49"/>
      <c r="AO205" s="3" t="s">
        <v>468</v>
      </c>
      <c r="AQ205" s="49"/>
      <c r="AR205" s="49"/>
    </row>
    <row r="206" spans="1:44" s="4" customFormat="1" ht="15" x14ac:dyDescent="0.25">
      <c r="A206" s="72"/>
      <c r="B206" s="73"/>
      <c r="C206" s="542" t="s">
        <v>81</v>
      </c>
      <c r="D206" s="542"/>
      <c r="E206" s="542"/>
      <c r="F206" s="43"/>
      <c r="G206" s="44"/>
      <c r="H206" s="44"/>
      <c r="I206" s="44"/>
      <c r="J206" s="47"/>
      <c r="K206" s="44"/>
      <c r="L206" s="74">
        <v>4.26</v>
      </c>
      <c r="M206" s="69"/>
      <c r="N206" s="82">
        <v>190.68</v>
      </c>
      <c r="AI206" s="40"/>
      <c r="AJ206" s="49"/>
      <c r="AK206" s="49"/>
      <c r="AQ206" s="49" t="s">
        <v>81</v>
      </c>
      <c r="AR206" s="49"/>
    </row>
    <row r="207" spans="1:44" s="4" customFormat="1" ht="23.25" x14ac:dyDescent="0.25">
      <c r="A207" s="41" t="s">
        <v>170</v>
      </c>
      <c r="B207" s="42" t="s">
        <v>3987</v>
      </c>
      <c r="C207" s="542" t="s">
        <v>3988</v>
      </c>
      <c r="D207" s="542"/>
      <c r="E207" s="542"/>
      <c r="F207" s="43" t="s">
        <v>86</v>
      </c>
      <c r="G207" s="44">
        <v>1.57</v>
      </c>
      <c r="H207" s="45">
        <v>1</v>
      </c>
      <c r="I207" s="46">
        <v>1.57</v>
      </c>
      <c r="J207" s="47"/>
      <c r="K207" s="44"/>
      <c r="L207" s="47"/>
      <c r="M207" s="44"/>
      <c r="N207" s="48"/>
      <c r="AI207" s="40"/>
      <c r="AJ207" s="49"/>
      <c r="AK207" s="49" t="s">
        <v>3988</v>
      </c>
      <c r="AQ207" s="49"/>
      <c r="AR207" s="49"/>
    </row>
    <row r="208" spans="1:44" s="4" customFormat="1" ht="23.25" x14ac:dyDescent="0.25">
      <c r="A208" s="50"/>
      <c r="B208" s="51" t="s">
        <v>117</v>
      </c>
      <c r="C208" s="545" t="s">
        <v>118</v>
      </c>
      <c r="D208" s="545"/>
      <c r="E208" s="545"/>
      <c r="F208" s="545"/>
      <c r="G208" s="545"/>
      <c r="H208" s="545"/>
      <c r="I208" s="545"/>
      <c r="J208" s="545"/>
      <c r="K208" s="545"/>
      <c r="L208" s="545"/>
      <c r="M208" s="545"/>
      <c r="N208" s="546"/>
      <c r="AI208" s="40"/>
      <c r="AJ208" s="49"/>
      <c r="AK208" s="49"/>
      <c r="AM208" s="3" t="s">
        <v>118</v>
      </c>
      <c r="AQ208" s="49"/>
      <c r="AR208" s="49"/>
    </row>
    <row r="209" spans="1:45" s="4" customFormat="1" ht="68.25" x14ac:dyDescent="0.25">
      <c r="A209" s="50"/>
      <c r="B209" s="51" t="s">
        <v>3905</v>
      </c>
      <c r="C209" s="545" t="s">
        <v>63</v>
      </c>
      <c r="D209" s="545"/>
      <c r="E209" s="545"/>
      <c r="F209" s="545"/>
      <c r="G209" s="545"/>
      <c r="H209" s="545"/>
      <c r="I209" s="545"/>
      <c r="J209" s="545"/>
      <c r="K209" s="545"/>
      <c r="L209" s="545"/>
      <c r="M209" s="545"/>
      <c r="N209" s="546"/>
      <c r="AI209" s="40"/>
      <c r="AJ209" s="49"/>
      <c r="AK209" s="49"/>
      <c r="AM209" s="3" t="s">
        <v>63</v>
      </c>
      <c r="AQ209" s="49"/>
      <c r="AR209" s="49"/>
    </row>
    <row r="210" spans="1:45" s="4" customFormat="1" ht="15" x14ac:dyDescent="0.25">
      <c r="A210" s="52"/>
      <c r="B210" s="51" t="s">
        <v>56</v>
      </c>
      <c r="C210" s="543" t="s">
        <v>64</v>
      </c>
      <c r="D210" s="543"/>
      <c r="E210" s="543"/>
      <c r="F210" s="54"/>
      <c r="G210" s="55"/>
      <c r="H210" s="55"/>
      <c r="I210" s="55"/>
      <c r="J210" s="56">
        <v>6.19</v>
      </c>
      <c r="K210" s="65">
        <v>1.3225</v>
      </c>
      <c r="L210" s="56">
        <v>12.85</v>
      </c>
      <c r="M210" s="58">
        <v>44.77</v>
      </c>
      <c r="N210" s="60">
        <v>575.29</v>
      </c>
      <c r="AI210" s="40"/>
      <c r="AJ210" s="49"/>
      <c r="AK210" s="49"/>
      <c r="AN210" s="3" t="s">
        <v>64</v>
      </c>
      <c r="AQ210" s="49"/>
      <c r="AR210" s="49"/>
    </row>
    <row r="211" spans="1:45" s="4" customFormat="1" ht="15" x14ac:dyDescent="0.25">
      <c r="A211" s="52"/>
      <c r="B211" s="51" t="s">
        <v>65</v>
      </c>
      <c r="C211" s="543" t="s">
        <v>66</v>
      </c>
      <c r="D211" s="543"/>
      <c r="E211" s="543"/>
      <c r="F211" s="54"/>
      <c r="G211" s="55"/>
      <c r="H211" s="55"/>
      <c r="I211" s="55"/>
      <c r="J211" s="56">
        <v>8.1</v>
      </c>
      <c r="K211" s="65">
        <v>1.4375</v>
      </c>
      <c r="L211" s="56">
        <v>18.28</v>
      </c>
      <c r="M211" s="58">
        <v>13.24</v>
      </c>
      <c r="N211" s="60">
        <v>242.03</v>
      </c>
      <c r="AI211" s="40"/>
      <c r="AJ211" s="49"/>
      <c r="AK211" s="49"/>
      <c r="AN211" s="3" t="s">
        <v>66</v>
      </c>
      <c r="AQ211" s="49"/>
      <c r="AR211" s="49"/>
    </row>
    <row r="212" spans="1:45" s="4" customFormat="1" ht="15" x14ac:dyDescent="0.25">
      <c r="A212" s="52"/>
      <c r="B212" s="51" t="s">
        <v>67</v>
      </c>
      <c r="C212" s="543" t="s">
        <v>68</v>
      </c>
      <c r="D212" s="543"/>
      <c r="E212" s="543"/>
      <c r="F212" s="54"/>
      <c r="G212" s="55"/>
      <c r="H212" s="55"/>
      <c r="I212" s="55"/>
      <c r="J212" s="56">
        <v>0.81</v>
      </c>
      <c r="K212" s="65">
        <v>1.4375</v>
      </c>
      <c r="L212" s="56">
        <v>1.83</v>
      </c>
      <c r="M212" s="58">
        <v>44.77</v>
      </c>
      <c r="N212" s="60">
        <v>81.93</v>
      </c>
      <c r="AI212" s="40"/>
      <c r="AJ212" s="49"/>
      <c r="AK212" s="49"/>
      <c r="AN212" s="3" t="s">
        <v>68</v>
      </c>
      <c r="AQ212" s="49"/>
      <c r="AR212" s="49"/>
    </row>
    <row r="213" spans="1:45" s="4" customFormat="1" ht="15" x14ac:dyDescent="0.25">
      <c r="A213" s="52"/>
      <c r="B213" s="51" t="s">
        <v>69</v>
      </c>
      <c r="C213" s="543" t="s">
        <v>70</v>
      </c>
      <c r="D213" s="543"/>
      <c r="E213" s="543"/>
      <c r="F213" s="54"/>
      <c r="G213" s="55"/>
      <c r="H213" s="55"/>
      <c r="I213" s="55"/>
      <c r="J213" s="56">
        <v>0.37</v>
      </c>
      <c r="K213" s="55"/>
      <c r="L213" s="56">
        <v>0.57999999999999996</v>
      </c>
      <c r="M213" s="58">
        <v>8.16</v>
      </c>
      <c r="N213" s="60">
        <v>4.7300000000000004</v>
      </c>
      <c r="AI213" s="40"/>
      <c r="AJ213" s="49"/>
      <c r="AK213" s="49"/>
      <c r="AN213" s="3" t="s">
        <v>70</v>
      </c>
      <c r="AQ213" s="49"/>
      <c r="AR213" s="49"/>
    </row>
    <row r="214" spans="1:45" s="4" customFormat="1" ht="15" x14ac:dyDescent="0.25">
      <c r="A214" s="63"/>
      <c r="B214" s="51"/>
      <c r="C214" s="543" t="s">
        <v>71</v>
      </c>
      <c r="D214" s="543"/>
      <c r="E214" s="543"/>
      <c r="F214" s="54" t="s">
        <v>72</v>
      </c>
      <c r="G214" s="58">
        <v>0.78</v>
      </c>
      <c r="H214" s="65">
        <v>1.3225</v>
      </c>
      <c r="I214" s="94">
        <v>1.6195335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5" s="4" customFormat="1" ht="15" x14ac:dyDescent="0.25">
      <c r="A215" s="63"/>
      <c r="B215" s="51"/>
      <c r="C215" s="543" t="s">
        <v>73</v>
      </c>
      <c r="D215" s="543"/>
      <c r="E215" s="543"/>
      <c r="F215" s="54" t="s">
        <v>72</v>
      </c>
      <c r="G215" s="58">
        <v>7.0000000000000007E-2</v>
      </c>
      <c r="H215" s="65">
        <v>1.4375</v>
      </c>
      <c r="I215" s="94">
        <v>0.15798129999999999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5" s="4" customFormat="1" ht="15" x14ac:dyDescent="0.25">
      <c r="A216" s="67"/>
      <c r="B216" s="51"/>
      <c r="C216" s="547" t="s">
        <v>74</v>
      </c>
      <c r="D216" s="547"/>
      <c r="E216" s="547"/>
      <c r="F216" s="68"/>
      <c r="G216" s="69"/>
      <c r="H216" s="69"/>
      <c r="I216" s="69"/>
      <c r="J216" s="70">
        <v>14.66</v>
      </c>
      <c r="K216" s="69"/>
      <c r="L216" s="70">
        <v>31.71</v>
      </c>
      <c r="M216" s="69"/>
      <c r="N216" s="121">
        <v>822.05</v>
      </c>
      <c r="AI216" s="40"/>
      <c r="AJ216" s="49"/>
      <c r="AK216" s="49"/>
      <c r="AP216" s="3" t="s">
        <v>74</v>
      </c>
      <c r="AQ216" s="49"/>
      <c r="AR216" s="49"/>
    </row>
    <row r="217" spans="1:45" s="4" customFormat="1" ht="15" x14ac:dyDescent="0.25">
      <c r="A217" s="63"/>
      <c r="B217" s="51"/>
      <c r="C217" s="543" t="s">
        <v>75</v>
      </c>
      <c r="D217" s="543"/>
      <c r="E217" s="543"/>
      <c r="F217" s="54"/>
      <c r="G217" s="55"/>
      <c r="H217" s="55"/>
      <c r="I217" s="55"/>
      <c r="J217" s="66"/>
      <c r="K217" s="55"/>
      <c r="L217" s="56">
        <v>14.68</v>
      </c>
      <c r="M217" s="55"/>
      <c r="N217" s="60">
        <v>657.22</v>
      </c>
      <c r="AI217" s="40"/>
      <c r="AJ217" s="49"/>
      <c r="AK217" s="49"/>
      <c r="AO217" s="3" t="s">
        <v>75</v>
      </c>
      <c r="AQ217" s="49"/>
      <c r="AR217" s="49"/>
    </row>
    <row r="218" spans="1:45" s="4" customFormat="1" ht="22.5" x14ac:dyDescent="0.25">
      <c r="A218" s="63"/>
      <c r="B218" s="51" t="s">
        <v>475</v>
      </c>
      <c r="C218" s="543" t="s">
        <v>476</v>
      </c>
      <c r="D218" s="543"/>
      <c r="E218" s="543"/>
      <c r="F218" s="54" t="s">
        <v>78</v>
      </c>
      <c r="G218" s="61">
        <v>110</v>
      </c>
      <c r="H218" s="55"/>
      <c r="I218" s="61">
        <v>110</v>
      </c>
      <c r="J218" s="66"/>
      <c r="K218" s="55"/>
      <c r="L218" s="56">
        <v>16.149999999999999</v>
      </c>
      <c r="M218" s="55"/>
      <c r="N218" s="60">
        <v>722.94</v>
      </c>
      <c r="AI218" s="40"/>
      <c r="AJ218" s="49"/>
      <c r="AK218" s="49"/>
      <c r="AO218" s="3" t="s">
        <v>476</v>
      </c>
      <c r="AQ218" s="49"/>
      <c r="AR218" s="49"/>
    </row>
    <row r="219" spans="1:45" s="4" customFormat="1" ht="45" x14ac:dyDescent="0.25">
      <c r="A219" s="63"/>
      <c r="B219" s="51" t="s">
        <v>477</v>
      </c>
      <c r="C219" s="543" t="s">
        <v>478</v>
      </c>
      <c r="D219" s="543"/>
      <c r="E219" s="543"/>
      <c r="F219" s="54" t="s">
        <v>78</v>
      </c>
      <c r="G219" s="61">
        <v>69</v>
      </c>
      <c r="H219" s="58">
        <v>0.85</v>
      </c>
      <c r="I219" s="58">
        <v>58.65</v>
      </c>
      <c r="J219" s="66"/>
      <c r="K219" s="55"/>
      <c r="L219" s="56">
        <v>8.61</v>
      </c>
      <c r="M219" s="55"/>
      <c r="N219" s="60">
        <v>385.46</v>
      </c>
      <c r="AI219" s="40"/>
      <c r="AJ219" s="49"/>
      <c r="AK219" s="49"/>
      <c r="AO219" s="3" t="s">
        <v>478</v>
      </c>
      <c r="AQ219" s="49"/>
      <c r="AR219" s="49"/>
    </row>
    <row r="220" spans="1:45" s="4" customFormat="1" ht="15" x14ac:dyDescent="0.25">
      <c r="A220" s="72"/>
      <c r="B220" s="73"/>
      <c r="C220" s="542" t="s">
        <v>81</v>
      </c>
      <c r="D220" s="542"/>
      <c r="E220" s="542"/>
      <c r="F220" s="43"/>
      <c r="G220" s="44"/>
      <c r="H220" s="44"/>
      <c r="I220" s="44"/>
      <c r="J220" s="47"/>
      <c r="K220" s="44"/>
      <c r="L220" s="74">
        <v>56.47</v>
      </c>
      <c r="M220" s="69"/>
      <c r="N220" s="75">
        <v>1930.45</v>
      </c>
      <c r="AI220" s="40"/>
      <c r="AJ220" s="49"/>
      <c r="AK220" s="49"/>
      <c r="AQ220" s="49" t="s">
        <v>81</v>
      </c>
      <c r="AR220" s="49"/>
    </row>
    <row r="221" spans="1:45" s="4" customFormat="1" ht="22.5" x14ac:dyDescent="0.25">
      <c r="A221" s="41" t="s">
        <v>174</v>
      </c>
      <c r="B221" s="42" t="s">
        <v>652</v>
      </c>
      <c r="C221" s="542" t="s">
        <v>653</v>
      </c>
      <c r="D221" s="542"/>
      <c r="E221" s="542"/>
      <c r="F221" s="43" t="s">
        <v>86</v>
      </c>
      <c r="G221" s="44">
        <v>1.73</v>
      </c>
      <c r="H221" s="45">
        <v>1</v>
      </c>
      <c r="I221" s="46">
        <v>1.73</v>
      </c>
      <c r="J221" s="74">
        <v>99.98</v>
      </c>
      <c r="K221" s="92">
        <v>1.012</v>
      </c>
      <c r="L221" s="74">
        <v>175.04</v>
      </c>
      <c r="M221" s="46">
        <v>8.16</v>
      </c>
      <c r="N221" s="75">
        <v>1428.33</v>
      </c>
      <c r="AI221" s="40"/>
      <c r="AJ221" s="49"/>
      <c r="AK221" s="49" t="s">
        <v>653</v>
      </c>
      <c r="AQ221" s="49"/>
      <c r="AR221" s="49"/>
    </row>
    <row r="222" spans="1:45" s="4" customFormat="1" ht="15" x14ac:dyDescent="0.25">
      <c r="A222" s="67"/>
      <c r="B222" s="53"/>
      <c r="C222" s="543" t="s">
        <v>3989</v>
      </c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4"/>
      <c r="AI222" s="40"/>
      <c r="AJ222" s="49"/>
      <c r="AK222" s="49"/>
      <c r="AL222" s="3" t="s">
        <v>3989</v>
      </c>
      <c r="AQ222" s="49"/>
      <c r="AR222" s="49"/>
    </row>
    <row r="223" spans="1:45" s="4" customFormat="1" ht="15" x14ac:dyDescent="0.25">
      <c r="A223" s="67"/>
      <c r="B223" s="53"/>
      <c r="C223" s="543" t="s">
        <v>655</v>
      </c>
      <c r="D223" s="543"/>
      <c r="E223" s="543"/>
      <c r="F223" s="543"/>
      <c r="G223" s="543"/>
      <c r="H223" s="543"/>
      <c r="I223" s="543"/>
      <c r="J223" s="543"/>
      <c r="K223" s="543"/>
      <c r="L223" s="543"/>
      <c r="M223" s="543"/>
      <c r="N223" s="544"/>
      <c r="AI223" s="40"/>
      <c r="AJ223" s="49"/>
      <c r="AK223" s="49"/>
      <c r="AQ223" s="49"/>
      <c r="AR223" s="49"/>
      <c r="AS223" s="3" t="s">
        <v>655</v>
      </c>
    </row>
    <row r="224" spans="1:45" s="4" customFormat="1" ht="15" x14ac:dyDescent="0.25">
      <c r="A224" s="50"/>
      <c r="B224" s="51"/>
      <c r="C224" s="545" t="s">
        <v>127</v>
      </c>
      <c r="D224" s="545"/>
      <c r="E224" s="545"/>
      <c r="F224" s="545"/>
      <c r="G224" s="545"/>
      <c r="H224" s="545"/>
      <c r="I224" s="545"/>
      <c r="J224" s="545"/>
      <c r="K224" s="545"/>
      <c r="L224" s="545"/>
      <c r="M224" s="545"/>
      <c r="N224" s="546"/>
      <c r="AI224" s="40"/>
      <c r="AJ224" s="49"/>
      <c r="AK224" s="49"/>
      <c r="AM224" s="3" t="s">
        <v>127</v>
      </c>
      <c r="AQ224" s="49"/>
      <c r="AR224" s="49"/>
    </row>
    <row r="225" spans="1:45" s="4" customFormat="1" ht="15" x14ac:dyDescent="0.25">
      <c r="A225" s="72"/>
      <c r="B225" s="73"/>
      <c r="C225" s="542" t="s">
        <v>81</v>
      </c>
      <c r="D225" s="542"/>
      <c r="E225" s="542"/>
      <c r="F225" s="43"/>
      <c r="G225" s="44"/>
      <c r="H225" s="44"/>
      <c r="I225" s="44"/>
      <c r="J225" s="47"/>
      <c r="K225" s="44"/>
      <c r="L225" s="74">
        <v>175.04</v>
      </c>
      <c r="M225" s="69"/>
      <c r="N225" s="75">
        <v>1428.33</v>
      </c>
      <c r="AI225" s="40"/>
      <c r="AJ225" s="49"/>
      <c r="AK225" s="49"/>
      <c r="AQ225" s="49" t="s">
        <v>81</v>
      </c>
      <c r="AR225" s="49"/>
    </row>
    <row r="226" spans="1:45" s="4" customFormat="1" ht="15" x14ac:dyDescent="0.25">
      <c r="A226" s="539" t="s">
        <v>491</v>
      </c>
      <c r="B226" s="540"/>
      <c r="C226" s="540"/>
      <c r="D226" s="540"/>
      <c r="E226" s="540"/>
      <c r="F226" s="540"/>
      <c r="G226" s="540"/>
      <c r="H226" s="540"/>
      <c r="I226" s="540"/>
      <c r="J226" s="540"/>
      <c r="K226" s="540"/>
      <c r="L226" s="540"/>
      <c r="M226" s="540"/>
      <c r="N226" s="541"/>
      <c r="AI226" s="40"/>
      <c r="AJ226" s="49" t="s">
        <v>491</v>
      </c>
      <c r="AK226" s="49"/>
      <c r="AQ226" s="49"/>
      <c r="AR226" s="49"/>
    </row>
    <row r="227" spans="1:45" s="4" customFormat="1" ht="45.75" x14ac:dyDescent="0.25">
      <c r="A227" s="41" t="s">
        <v>178</v>
      </c>
      <c r="B227" s="42" t="s">
        <v>2978</v>
      </c>
      <c r="C227" s="542" t="s">
        <v>2979</v>
      </c>
      <c r="D227" s="542"/>
      <c r="E227" s="542"/>
      <c r="F227" s="43" t="s">
        <v>461</v>
      </c>
      <c r="G227" s="44">
        <v>1.2999999999999999E-3</v>
      </c>
      <c r="H227" s="45">
        <v>1</v>
      </c>
      <c r="I227" s="119">
        <v>1.2999999999999999E-3</v>
      </c>
      <c r="J227" s="47"/>
      <c r="K227" s="44"/>
      <c r="L227" s="47"/>
      <c r="M227" s="44"/>
      <c r="N227" s="48"/>
      <c r="AI227" s="40"/>
      <c r="AJ227" s="49"/>
      <c r="AK227" s="49" t="s">
        <v>2979</v>
      </c>
      <c r="AQ227" s="49"/>
      <c r="AR227" s="49"/>
    </row>
    <row r="228" spans="1:45" s="4" customFormat="1" ht="15" x14ac:dyDescent="0.25">
      <c r="A228" s="67"/>
      <c r="B228" s="53"/>
      <c r="C228" s="543" t="s">
        <v>3986</v>
      </c>
      <c r="D228" s="543"/>
      <c r="E228" s="543"/>
      <c r="F228" s="543"/>
      <c r="G228" s="543"/>
      <c r="H228" s="543"/>
      <c r="I228" s="543"/>
      <c r="J228" s="543"/>
      <c r="K228" s="543"/>
      <c r="L228" s="543"/>
      <c r="M228" s="543"/>
      <c r="N228" s="544"/>
      <c r="AI228" s="40"/>
      <c r="AJ228" s="49"/>
      <c r="AK228" s="49"/>
      <c r="AL228" s="3" t="s">
        <v>3986</v>
      </c>
      <c r="AQ228" s="49"/>
      <c r="AR228" s="49"/>
    </row>
    <row r="229" spans="1:45" s="4" customFormat="1" ht="23.25" x14ac:dyDescent="0.25">
      <c r="A229" s="50"/>
      <c r="B229" s="51" t="s">
        <v>117</v>
      </c>
      <c r="C229" s="545" t="s">
        <v>118</v>
      </c>
      <c r="D229" s="545"/>
      <c r="E229" s="545"/>
      <c r="F229" s="545"/>
      <c r="G229" s="545"/>
      <c r="H229" s="545"/>
      <c r="I229" s="545"/>
      <c r="J229" s="545"/>
      <c r="K229" s="545"/>
      <c r="L229" s="545"/>
      <c r="M229" s="545"/>
      <c r="N229" s="546"/>
      <c r="AI229" s="40"/>
      <c r="AJ229" s="49"/>
      <c r="AK229" s="49"/>
      <c r="AM229" s="3" t="s">
        <v>118</v>
      </c>
      <c r="AQ229" s="49"/>
      <c r="AR229" s="49"/>
    </row>
    <row r="230" spans="1:45" s="4" customFormat="1" ht="68.25" x14ac:dyDescent="0.25">
      <c r="A230" s="50"/>
      <c r="B230" s="51" t="s">
        <v>3905</v>
      </c>
      <c r="C230" s="545" t="s">
        <v>63</v>
      </c>
      <c r="D230" s="545"/>
      <c r="E230" s="545"/>
      <c r="F230" s="545"/>
      <c r="G230" s="545"/>
      <c r="H230" s="545"/>
      <c r="I230" s="545"/>
      <c r="J230" s="545"/>
      <c r="K230" s="545"/>
      <c r="L230" s="545"/>
      <c r="M230" s="545"/>
      <c r="N230" s="546"/>
      <c r="AI230" s="40"/>
      <c r="AJ230" s="49"/>
      <c r="AK230" s="49"/>
      <c r="AM230" s="3" t="s">
        <v>63</v>
      </c>
      <c r="AQ230" s="49"/>
      <c r="AR230" s="49"/>
    </row>
    <row r="231" spans="1:45" s="4" customFormat="1" ht="15" x14ac:dyDescent="0.25">
      <c r="A231" s="52"/>
      <c r="B231" s="51" t="s">
        <v>56</v>
      </c>
      <c r="C231" s="543" t="s">
        <v>64</v>
      </c>
      <c r="D231" s="543"/>
      <c r="E231" s="543"/>
      <c r="F231" s="54"/>
      <c r="G231" s="55"/>
      <c r="H231" s="55"/>
      <c r="I231" s="55"/>
      <c r="J231" s="56">
        <v>463.5</v>
      </c>
      <c r="K231" s="65">
        <v>1.3225</v>
      </c>
      <c r="L231" s="56">
        <v>0.8</v>
      </c>
      <c r="M231" s="58">
        <v>44.77</v>
      </c>
      <c r="N231" s="60">
        <v>35.82</v>
      </c>
      <c r="AI231" s="40"/>
      <c r="AJ231" s="49"/>
      <c r="AK231" s="49"/>
      <c r="AN231" s="3" t="s">
        <v>64</v>
      </c>
      <c r="AQ231" s="49"/>
      <c r="AR231" s="49"/>
    </row>
    <row r="232" spans="1:45" s="4" customFormat="1" ht="15" x14ac:dyDescent="0.25">
      <c r="A232" s="63"/>
      <c r="B232" s="51"/>
      <c r="C232" s="543" t="s">
        <v>71</v>
      </c>
      <c r="D232" s="543"/>
      <c r="E232" s="543"/>
      <c r="F232" s="54" t="s">
        <v>72</v>
      </c>
      <c r="G232" s="64">
        <v>61.8</v>
      </c>
      <c r="H232" s="65">
        <v>1.3225</v>
      </c>
      <c r="I232" s="94">
        <v>0.1062497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  <c r="AR232" s="49"/>
    </row>
    <row r="233" spans="1:45" s="4" customFormat="1" ht="15" x14ac:dyDescent="0.25">
      <c r="A233" s="67"/>
      <c r="B233" s="51"/>
      <c r="C233" s="547" t="s">
        <v>74</v>
      </c>
      <c r="D233" s="547"/>
      <c r="E233" s="547"/>
      <c r="F233" s="68"/>
      <c r="G233" s="69"/>
      <c r="H233" s="69"/>
      <c r="I233" s="69"/>
      <c r="J233" s="70">
        <v>463.5</v>
      </c>
      <c r="K233" s="69"/>
      <c r="L233" s="70">
        <v>0.8</v>
      </c>
      <c r="M233" s="69"/>
      <c r="N233" s="121">
        <v>35.82</v>
      </c>
      <c r="AI233" s="40"/>
      <c r="AJ233" s="49"/>
      <c r="AK233" s="49"/>
      <c r="AP233" s="3" t="s">
        <v>74</v>
      </c>
      <c r="AQ233" s="49"/>
      <c r="AR233" s="49"/>
    </row>
    <row r="234" spans="1:45" s="4" customFormat="1" ht="15" x14ac:dyDescent="0.25">
      <c r="A234" s="63"/>
      <c r="B234" s="51"/>
      <c r="C234" s="543" t="s">
        <v>75</v>
      </c>
      <c r="D234" s="543"/>
      <c r="E234" s="543"/>
      <c r="F234" s="54"/>
      <c r="G234" s="55"/>
      <c r="H234" s="55"/>
      <c r="I234" s="55"/>
      <c r="J234" s="66"/>
      <c r="K234" s="55"/>
      <c r="L234" s="56">
        <v>0.8</v>
      </c>
      <c r="M234" s="55"/>
      <c r="N234" s="60">
        <v>35.82</v>
      </c>
      <c r="AI234" s="40"/>
      <c r="AJ234" s="49"/>
      <c r="AK234" s="49"/>
      <c r="AO234" s="3" t="s">
        <v>75</v>
      </c>
      <c r="AQ234" s="49"/>
      <c r="AR234" s="49"/>
    </row>
    <row r="235" spans="1:45" s="4" customFormat="1" ht="23.25" x14ac:dyDescent="0.25">
      <c r="A235" s="63"/>
      <c r="B235" s="51" t="s">
        <v>465</v>
      </c>
      <c r="C235" s="543" t="s">
        <v>466</v>
      </c>
      <c r="D235" s="543"/>
      <c r="E235" s="543"/>
      <c r="F235" s="54" t="s">
        <v>78</v>
      </c>
      <c r="G235" s="61">
        <v>89</v>
      </c>
      <c r="H235" s="55"/>
      <c r="I235" s="61">
        <v>89</v>
      </c>
      <c r="J235" s="66"/>
      <c r="K235" s="55"/>
      <c r="L235" s="56">
        <v>0.71</v>
      </c>
      <c r="M235" s="55"/>
      <c r="N235" s="60">
        <v>31.88</v>
      </c>
      <c r="AI235" s="40"/>
      <c r="AJ235" s="49"/>
      <c r="AK235" s="49"/>
      <c r="AO235" s="3" t="s">
        <v>466</v>
      </c>
      <c r="AQ235" s="49"/>
      <c r="AR235" s="49"/>
    </row>
    <row r="236" spans="1:45" s="4" customFormat="1" ht="45" x14ac:dyDescent="0.25">
      <c r="A236" s="63"/>
      <c r="B236" s="51" t="s">
        <v>467</v>
      </c>
      <c r="C236" s="543" t="s">
        <v>468</v>
      </c>
      <c r="D236" s="543"/>
      <c r="E236" s="543"/>
      <c r="F236" s="54" t="s">
        <v>78</v>
      </c>
      <c r="G236" s="61">
        <v>40</v>
      </c>
      <c r="H236" s="58">
        <v>0.85</v>
      </c>
      <c r="I236" s="61">
        <v>34</v>
      </c>
      <c r="J236" s="66"/>
      <c r="K236" s="55"/>
      <c r="L236" s="56">
        <v>0.27</v>
      </c>
      <c r="M236" s="55"/>
      <c r="N236" s="60">
        <v>12.18</v>
      </c>
      <c r="AI236" s="40"/>
      <c r="AJ236" s="49"/>
      <c r="AK236" s="49"/>
      <c r="AO236" s="3" t="s">
        <v>468</v>
      </c>
      <c r="AQ236" s="49"/>
      <c r="AR236" s="49"/>
    </row>
    <row r="237" spans="1:45" s="4" customFormat="1" ht="15" x14ac:dyDescent="0.25">
      <c r="A237" s="72"/>
      <c r="B237" s="73"/>
      <c r="C237" s="542" t="s">
        <v>81</v>
      </c>
      <c r="D237" s="542"/>
      <c r="E237" s="542"/>
      <c r="F237" s="43"/>
      <c r="G237" s="44"/>
      <c r="H237" s="44"/>
      <c r="I237" s="44"/>
      <c r="J237" s="47"/>
      <c r="K237" s="44"/>
      <c r="L237" s="74">
        <v>1.78</v>
      </c>
      <c r="M237" s="69"/>
      <c r="N237" s="82">
        <v>79.88</v>
      </c>
      <c r="AI237" s="40"/>
      <c r="AJ237" s="49"/>
      <c r="AK237" s="49"/>
      <c r="AQ237" s="49" t="s">
        <v>81</v>
      </c>
      <c r="AR237" s="49"/>
    </row>
    <row r="238" spans="1:45" s="4" customFormat="1" ht="23.25" x14ac:dyDescent="0.25">
      <c r="A238" s="41" t="s">
        <v>181</v>
      </c>
      <c r="B238" s="42" t="s">
        <v>97</v>
      </c>
      <c r="C238" s="542" t="s">
        <v>98</v>
      </c>
      <c r="D238" s="542"/>
      <c r="E238" s="542"/>
      <c r="F238" s="43" t="s">
        <v>86</v>
      </c>
      <c r="G238" s="44">
        <v>6.27</v>
      </c>
      <c r="H238" s="45">
        <v>1</v>
      </c>
      <c r="I238" s="46">
        <v>6.27</v>
      </c>
      <c r="J238" s="74">
        <v>162.38</v>
      </c>
      <c r="K238" s="44"/>
      <c r="L238" s="80">
        <v>1018.12</v>
      </c>
      <c r="M238" s="46">
        <v>8.16</v>
      </c>
      <c r="N238" s="75">
        <v>8307.86</v>
      </c>
      <c r="AI238" s="40"/>
      <c r="AJ238" s="49"/>
      <c r="AK238" s="49" t="s">
        <v>98</v>
      </c>
      <c r="AQ238" s="49"/>
      <c r="AR238" s="49"/>
    </row>
    <row r="239" spans="1:45" s="4" customFormat="1" ht="15" x14ac:dyDescent="0.25">
      <c r="A239" s="67"/>
      <c r="B239" s="53"/>
      <c r="C239" s="543" t="s">
        <v>3990</v>
      </c>
      <c r="D239" s="543"/>
      <c r="E239" s="543"/>
      <c r="F239" s="543"/>
      <c r="G239" s="543"/>
      <c r="H239" s="543"/>
      <c r="I239" s="543"/>
      <c r="J239" s="543"/>
      <c r="K239" s="543"/>
      <c r="L239" s="543"/>
      <c r="M239" s="543"/>
      <c r="N239" s="544"/>
      <c r="AI239" s="40"/>
      <c r="AJ239" s="49"/>
      <c r="AK239" s="49"/>
      <c r="AL239" s="3" t="s">
        <v>3990</v>
      </c>
      <c r="AQ239" s="49"/>
      <c r="AR239" s="49"/>
    </row>
    <row r="240" spans="1:45" s="4" customFormat="1" ht="15" x14ac:dyDescent="0.25">
      <c r="A240" s="67"/>
      <c r="B240" s="53"/>
      <c r="C240" s="543" t="s">
        <v>99</v>
      </c>
      <c r="D240" s="543"/>
      <c r="E240" s="543"/>
      <c r="F240" s="543"/>
      <c r="G240" s="543"/>
      <c r="H240" s="543"/>
      <c r="I240" s="543"/>
      <c r="J240" s="543"/>
      <c r="K240" s="543"/>
      <c r="L240" s="543"/>
      <c r="M240" s="543"/>
      <c r="N240" s="544"/>
      <c r="AI240" s="40"/>
      <c r="AJ240" s="49"/>
      <c r="AK240" s="49"/>
      <c r="AQ240" s="49"/>
      <c r="AR240" s="49"/>
      <c r="AS240" s="3" t="s">
        <v>99</v>
      </c>
    </row>
    <row r="241" spans="1:44" s="4" customFormat="1" ht="15" x14ac:dyDescent="0.25">
      <c r="A241" s="72"/>
      <c r="B241" s="73"/>
      <c r="C241" s="542" t="s">
        <v>81</v>
      </c>
      <c r="D241" s="542"/>
      <c r="E241" s="542"/>
      <c r="F241" s="43"/>
      <c r="G241" s="44"/>
      <c r="H241" s="44"/>
      <c r="I241" s="44"/>
      <c r="J241" s="47"/>
      <c r="K241" s="44"/>
      <c r="L241" s="80">
        <v>1018.12</v>
      </c>
      <c r="M241" s="69"/>
      <c r="N241" s="75">
        <v>8307.86</v>
      </c>
      <c r="AI241" s="40"/>
      <c r="AJ241" s="49"/>
      <c r="AK241" s="49"/>
      <c r="AQ241" s="49" t="s">
        <v>81</v>
      </c>
      <c r="AR241" s="49"/>
    </row>
    <row r="242" spans="1:44" s="4" customFormat="1" ht="15" x14ac:dyDescent="0.25">
      <c r="A242" s="539" t="s">
        <v>3991</v>
      </c>
      <c r="B242" s="540"/>
      <c r="C242" s="540"/>
      <c r="D242" s="540"/>
      <c r="E242" s="540"/>
      <c r="F242" s="540"/>
      <c r="G242" s="540"/>
      <c r="H242" s="540"/>
      <c r="I242" s="540"/>
      <c r="J242" s="540"/>
      <c r="K242" s="540"/>
      <c r="L242" s="540"/>
      <c r="M242" s="540"/>
      <c r="N242" s="541"/>
      <c r="AI242" s="40"/>
      <c r="AJ242" s="49" t="s">
        <v>3991</v>
      </c>
      <c r="AK242" s="49"/>
      <c r="AQ242" s="49"/>
      <c r="AR242" s="49"/>
    </row>
    <row r="243" spans="1:44" s="4" customFormat="1" ht="15" x14ac:dyDescent="0.25">
      <c r="A243" s="41" t="s">
        <v>185</v>
      </c>
      <c r="B243" s="42" t="s">
        <v>1560</v>
      </c>
      <c r="C243" s="542" t="s">
        <v>1561</v>
      </c>
      <c r="D243" s="542"/>
      <c r="E243" s="542"/>
      <c r="F243" s="43" t="s">
        <v>461</v>
      </c>
      <c r="G243" s="44">
        <v>1.5699999999999999E-2</v>
      </c>
      <c r="H243" s="45">
        <v>1</v>
      </c>
      <c r="I243" s="119">
        <v>1.5699999999999999E-2</v>
      </c>
      <c r="J243" s="47"/>
      <c r="K243" s="44"/>
      <c r="L243" s="47"/>
      <c r="M243" s="44"/>
      <c r="N243" s="48"/>
      <c r="AI243" s="40"/>
      <c r="AJ243" s="49"/>
      <c r="AK243" s="49" t="s">
        <v>1561</v>
      </c>
      <c r="AQ243" s="49"/>
      <c r="AR243" s="49"/>
    </row>
    <row r="244" spans="1:44" s="4" customFormat="1" ht="15" x14ac:dyDescent="0.25">
      <c r="A244" s="67"/>
      <c r="B244" s="53"/>
      <c r="C244" s="543" t="s">
        <v>3992</v>
      </c>
      <c r="D244" s="543"/>
      <c r="E244" s="543"/>
      <c r="F244" s="543"/>
      <c r="G244" s="543"/>
      <c r="H244" s="543"/>
      <c r="I244" s="543"/>
      <c r="J244" s="543"/>
      <c r="K244" s="543"/>
      <c r="L244" s="543"/>
      <c r="M244" s="543"/>
      <c r="N244" s="544"/>
      <c r="AI244" s="40"/>
      <c r="AJ244" s="49"/>
      <c r="AK244" s="49"/>
      <c r="AL244" s="3" t="s">
        <v>3992</v>
      </c>
      <c r="AQ244" s="49"/>
      <c r="AR244" s="49"/>
    </row>
    <row r="245" spans="1:44" s="4" customFormat="1" ht="23.25" x14ac:dyDescent="0.25">
      <c r="A245" s="50"/>
      <c r="B245" s="51" t="s">
        <v>117</v>
      </c>
      <c r="C245" s="545" t="s">
        <v>118</v>
      </c>
      <c r="D245" s="545"/>
      <c r="E245" s="545"/>
      <c r="F245" s="545"/>
      <c r="G245" s="545"/>
      <c r="H245" s="545"/>
      <c r="I245" s="545"/>
      <c r="J245" s="545"/>
      <c r="K245" s="545"/>
      <c r="L245" s="545"/>
      <c r="M245" s="545"/>
      <c r="N245" s="546"/>
      <c r="AI245" s="40"/>
      <c r="AJ245" s="49"/>
      <c r="AK245" s="49"/>
      <c r="AM245" s="3" t="s">
        <v>118</v>
      </c>
      <c r="AQ245" s="49"/>
      <c r="AR245" s="49"/>
    </row>
    <row r="246" spans="1:44" s="4" customFormat="1" ht="68.25" x14ac:dyDescent="0.25">
      <c r="A246" s="50"/>
      <c r="B246" s="51" t="s">
        <v>3905</v>
      </c>
      <c r="C246" s="545" t="s">
        <v>63</v>
      </c>
      <c r="D246" s="545"/>
      <c r="E246" s="545"/>
      <c r="F246" s="545"/>
      <c r="G246" s="545"/>
      <c r="H246" s="545"/>
      <c r="I246" s="545"/>
      <c r="J246" s="545"/>
      <c r="K246" s="545"/>
      <c r="L246" s="545"/>
      <c r="M246" s="545"/>
      <c r="N246" s="546"/>
      <c r="AI246" s="40"/>
      <c r="AJ246" s="49"/>
      <c r="AK246" s="49"/>
      <c r="AM246" s="3" t="s">
        <v>63</v>
      </c>
      <c r="AQ246" s="49"/>
      <c r="AR246" s="49"/>
    </row>
    <row r="247" spans="1:44" s="4" customFormat="1" ht="15" x14ac:dyDescent="0.25">
      <c r="A247" s="52"/>
      <c r="B247" s="51" t="s">
        <v>56</v>
      </c>
      <c r="C247" s="543" t="s">
        <v>64</v>
      </c>
      <c r="D247" s="543"/>
      <c r="E247" s="543"/>
      <c r="F247" s="54"/>
      <c r="G247" s="55"/>
      <c r="H247" s="55"/>
      <c r="I247" s="55"/>
      <c r="J247" s="76">
        <v>1053</v>
      </c>
      <c r="K247" s="65">
        <v>1.3225</v>
      </c>
      <c r="L247" s="56">
        <v>21.86</v>
      </c>
      <c r="M247" s="58">
        <v>44.77</v>
      </c>
      <c r="N247" s="60">
        <v>978.67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5" x14ac:dyDescent="0.25">
      <c r="A248" s="52"/>
      <c r="B248" s="51" t="s">
        <v>65</v>
      </c>
      <c r="C248" s="543" t="s">
        <v>66</v>
      </c>
      <c r="D248" s="543"/>
      <c r="E248" s="543"/>
      <c r="F248" s="54"/>
      <c r="G248" s="55"/>
      <c r="H248" s="55"/>
      <c r="I248" s="55"/>
      <c r="J248" s="76">
        <v>1566.06</v>
      </c>
      <c r="K248" s="65">
        <v>1.4375</v>
      </c>
      <c r="L248" s="56">
        <v>35.340000000000003</v>
      </c>
      <c r="M248" s="58">
        <v>13.24</v>
      </c>
      <c r="N248" s="60">
        <v>467.9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5" x14ac:dyDescent="0.25">
      <c r="A249" s="52"/>
      <c r="B249" s="51" t="s">
        <v>67</v>
      </c>
      <c r="C249" s="543" t="s">
        <v>68</v>
      </c>
      <c r="D249" s="543"/>
      <c r="E249" s="543"/>
      <c r="F249" s="54"/>
      <c r="G249" s="55"/>
      <c r="H249" s="55"/>
      <c r="I249" s="55"/>
      <c r="J249" s="56">
        <v>244.39</v>
      </c>
      <c r="K249" s="65">
        <v>1.4375</v>
      </c>
      <c r="L249" s="56">
        <v>5.52</v>
      </c>
      <c r="M249" s="58">
        <v>44.77</v>
      </c>
      <c r="N249" s="60">
        <v>247.13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5" x14ac:dyDescent="0.25">
      <c r="A250" s="52"/>
      <c r="B250" s="51" t="s">
        <v>69</v>
      </c>
      <c r="C250" s="543" t="s">
        <v>70</v>
      </c>
      <c r="D250" s="543"/>
      <c r="E250" s="543"/>
      <c r="F250" s="54"/>
      <c r="G250" s="55"/>
      <c r="H250" s="55"/>
      <c r="I250" s="55"/>
      <c r="J250" s="56">
        <v>909.27</v>
      </c>
      <c r="K250" s="55"/>
      <c r="L250" s="56">
        <v>14.28</v>
      </c>
      <c r="M250" s="58">
        <v>8.16</v>
      </c>
      <c r="N250" s="60">
        <v>116.52</v>
      </c>
      <c r="AI250" s="40"/>
      <c r="AJ250" s="49"/>
      <c r="AK250" s="49"/>
      <c r="AN250" s="3" t="s">
        <v>70</v>
      </c>
      <c r="AQ250" s="49"/>
      <c r="AR250" s="49"/>
    </row>
    <row r="251" spans="1:44" s="4" customFormat="1" ht="15" x14ac:dyDescent="0.25">
      <c r="A251" s="63"/>
      <c r="B251" s="51"/>
      <c r="C251" s="543" t="s">
        <v>71</v>
      </c>
      <c r="D251" s="543"/>
      <c r="E251" s="543"/>
      <c r="F251" s="54" t="s">
        <v>72</v>
      </c>
      <c r="G251" s="61">
        <v>135</v>
      </c>
      <c r="H251" s="65">
        <v>1.3225</v>
      </c>
      <c r="I251" s="94">
        <v>2.8030387999999999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  <c r="AR251" s="49"/>
    </row>
    <row r="252" spans="1:44" s="4" customFormat="1" ht="15" x14ac:dyDescent="0.25">
      <c r="A252" s="63"/>
      <c r="B252" s="51"/>
      <c r="C252" s="543" t="s">
        <v>73</v>
      </c>
      <c r="D252" s="543"/>
      <c r="E252" s="543"/>
      <c r="F252" s="54" t="s">
        <v>72</v>
      </c>
      <c r="G252" s="58">
        <v>18.12</v>
      </c>
      <c r="H252" s="65">
        <v>1.4375</v>
      </c>
      <c r="I252" s="94">
        <v>0.40894580000000003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  <c r="AR252" s="49"/>
    </row>
    <row r="253" spans="1:44" s="4" customFormat="1" ht="15" x14ac:dyDescent="0.25">
      <c r="A253" s="67"/>
      <c r="B253" s="51"/>
      <c r="C253" s="547" t="s">
        <v>74</v>
      </c>
      <c r="D253" s="547"/>
      <c r="E253" s="547"/>
      <c r="F253" s="68"/>
      <c r="G253" s="69"/>
      <c r="H253" s="69"/>
      <c r="I253" s="69"/>
      <c r="J253" s="79">
        <v>3528.33</v>
      </c>
      <c r="K253" s="69"/>
      <c r="L253" s="70">
        <v>71.48</v>
      </c>
      <c r="M253" s="69"/>
      <c r="N253" s="71">
        <v>1563.09</v>
      </c>
      <c r="AI253" s="40"/>
      <c r="AJ253" s="49"/>
      <c r="AK253" s="49"/>
      <c r="AP253" s="3" t="s">
        <v>74</v>
      </c>
      <c r="AQ253" s="49"/>
      <c r="AR253" s="49"/>
    </row>
    <row r="254" spans="1:44" s="4" customFormat="1" ht="15" x14ac:dyDescent="0.25">
      <c r="A254" s="63"/>
      <c r="B254" s="51"/>
      <c r="C254" s="543" t="s">
        <v>75</v>
      </c>
      <c r="D254" s="543"/>
      <c r="E254" s="543"/>
      <c r="F254" s="54"/>
      <c r="G254" s="55"/>
      <c r="H254" s="55"/>
      <c r="I254" s="55"/>
      <c r="J254" s="66"/>
      <c r="K254" s="55"/>
      <c r="L254" s="56">
        <v>27.38</v>
      </c>
      <c r="M254" s="55"/>
      <c r="N254" s="59">
        <v>1225.8</v>
      </c>
      <c r="AI254" s="40"/>
      <c r="AJ254" s="49"/>
      <c r="AK254" s="49"/>
      <c r="AO254" s="3" t="s">
        <v>75</v>
      </c>
      <c r="AQ254" s="49"/>
      <c r="AR254" s="49"/>
    </row>
    <row r="255" spans="1:44" s="4" customFormat="1" ht="34.5" x14ac:dyDescent="0.25">
      <c r="A255" s="63"/>
      <c r="B255" s="51" t="s">
        <v>420</v>
      </c>
      <c r="C255" s="543" t="s">
        <v>421</v>
      </c>
      <c r="D255" s="543"/>
      <c r="E255" s="543"/>
      <c r="F255" s="54" t="s">
        <v>78</v>
      </c>
      <c r="G255" s="61">
        <v>102</v>
      </c>
      <c r="H255" s="55"/>
      <c r="I255" s="61">
        <v>102</v>
      </c>
      <c r="J255" s="66"/>
      <c r="K255" s="55"/>
      <c r="L255" s="56">
        <v>27.93</v>
      </c>
      <c r="M255" s="55"/>
      <c r="N255" s="59">
        <v>1250.32</v>
      </c>
      <c r="AI255" s="40"/>
      <c r="AJ255" s="49"/>
      <c r="AK255" s="49"/>
      <c r="AO255" s="3" t="s">
        <v>421</v>
      </c>
      <c r="AQ255" s="49"/>
      <c r="AR255" s="49"/>
    </row>
    <row r="256" spans="1:44" s="4" customFormat="1" ht="45" x14ac:dyDescent="0.25">
      <c r="A256" s="63"/>
      <c r="B256" s="51" t="s">
        <v>422</v>
      </c>
      <c r="C256" s="543" t="s">
        <v>423</v>
      </c>
      <c r="D256" s="543"/>
      <c r="E256" s="543"/>
      <c r="F256" s="54" t="s">
        <v>78</v>
      </c>
      <c r="G256" s="61">
        <v>58</v>
      </c>
      <c r="H256" s="58">
        <v>0.85</v>
      </c>
      <c r="I256" s="64">
        <v>49.3</v>
      </c>
      <c r="J256" s="66"/>
      <c r="K256" s="55"/>
      <c r="L256" s="56">
        <v>13.5</v>
      </c>
      <c r="M256" s="55"/>
      <c r="N256" s="60">
        <v>604.32000000000005</v>
      </c>
      <c r="AI256" s="40"/>
      <c r="AJ256" s="49"/>
      <c r="AK256" s="49"/>
      <c r="AO256" s="3" t="s">
        <v>423</v>
      </c>
      <c r="AQ256" s="49"/>
      <c r="AR256" s="49"/>
    </row>
    <row r="257" spans="1:44" s="4" customFormat="1" ht="15" x14ac:dyDescent="0.25">
      <c r="A257" s="72"/>
      <c r="B257" s="73"/>
      <c r="C257" s="542" t="s">
        <v>81</v>
      </c>
      <c r="D257" s="542"/>
      <c r="E257" s="542"/>
      <c r="F257" s="43"/>
      <c r="G257" s="44"/>
      <c r="H257" s="44"/>
      <c r="I257" s="44"/>
      <c r="J257" s="47"/>
      <c r="K257" s="44"/>
      <c r="L257" s="74">
        <v>112.91</v>
      </c>
      <c r="M257" s="69"/>
      <c r="N257" s="75">
        <v>3417.73</v>
      </c>
      <c r="AI257" s="40"/>
      <c r="AJ257" s="49"/>
      <c r="AK257" s="49"/>
      <c r="AQ257" s="49" t="s">
        <v>81</v>
      </c>
      <c r="AR257" s="49"/>
    </row>
    <row r="258" spans="1:44" s="4" customFormat="1" ht="23.25" x14ac:dyDescent="0.25">
      <c r="A258" s="41" t="s">
        <v>188</v>
      </c>
      <c r="B258" s="42" t="s">
        <v>1563</v>
      </c>
      <c r="C258" s="542" t="s">
        <v>3993</v>
      </c>
      <c r="D258" s="542"/>
      <c r="E258" s="542"/>
      <c r="F258" s="43" t="s">
        <v>86</v>
      </c>
      <c r="G258" s="44">
        <v>1.6</v>
      </c>
      <c r="H258" s="45">
        <v>1</v>
      </c>
      <c r="I258" s="81">
        <v>1.6</v>
      </c>
      <c r="J258" s="74">
        <v>560</v>
      </c>
      <c r="K258" s="44"/>
      <c r="L258" s="74">
        <v>896</v>
      </c>
      <c r="M258" s="46">
        <v>8.16</v>
      </c>
      <c r="N258" s="75">
        <v>7311.36</v>
      </c>
      <c r="AI258" s="40"/>
      <c r="AJ258" s="49"/>
      <c r="AK258" s="49" t="s">
        <v>3993</v>
      </c>
      <c r="AQ258" s="49"/>
      <c r="AR258" s="49"/>
    </row>
    <row r="259" spans="1:44" s="4" customFormat="1" ht="15" x14ac:dyDescent="0.25">
      <c r="A259" s="72"/>
      <c r="B259" s="73"/>
      <c r="C259" s="542" t="s">
        <v>81</v>
      </c>
      <c r="D259" s="542"/>
      <c r="E259" s="542"/>
      <c r="F259" s="43"/>
      <c r="G259" s="44"/>
      <c r="H259" s="44"/>
      <c r="I259" s="44"/>
      <c r="J259" s="47"/>
      <c r="K259" s="44"/>
      <c r="L259" s="74">
        <v>896</v>
      </c>
      <c r="M259" s="69"/>
      <c r="N259" s="75">
        <v>7311.36</v>
      </c>
      <c r="AI259" s="40"/>
      <c r="AJ259" s="49"/>
      <c r="AK259" s="49"/>
      <c r="AQ259" s="49" t="s">
        <v>81</v>
      </c>
      <c r="AR259" s="49"/>
    </row>
    <row r="260" spans="1:44" s="4" customFormat="1" ht="34.5" x14ac:dyDescent="0.25">
      <c r="A260" s="41" t="s">
        <v>193</v>
      </c>
      <c r="B260" s="42" t="s">
        <v>3994</v>
      </c>
      <c r="C260" s="542" t="s">
        <v>3995</v>
      </c>
      <c r="D260" s="542"/>
      <c r="E260" s="542"/>
      <c r="F260" s="43" t="s">
        <v>461</v>
      </c>
      <c r="G260" s="44">
        <v>5.4800000000000001E-2</v>
      </c>
      <c r="H260" s="45">
        <v>1</v>
      </c>
      <c r="I260" s="119">
        <v>5.4800000000000001E-2</v>
      </c>
      <c r="J260" s="47"/>
      <c r="K260" s="44"/>
      <c r="L260" s="47"/>
      <c r="M260" s="44"/>
      <c r="N260" s="48"/>
      <c r="AI260" s="40"/>
      <c r="AJ260" s="49"/>
      <c r="AK260" s="49" t="s">
        <v>3995</v>
      </c>
      <c r="AQ260" s="49"/>
      <c r="AR260" s="49"/>
    </row>
    <row r="261" spans="1:44" s="4" customFormat="1" ht="15" x14ac:dyDescent="0.25">
      <c r="A261" s="67"/>
      <c r="B261" s="53"/>
      <c r="C261" s="543" t="s">
        <v>3996</v>
      </c>
      <c r="D261" s="543"/>
      <c r="E261" s="543"/>
      <c r="F261" s="543"/>
      <c r="G261" s="543"/>
      <c r="H261" s="543"/>
      <c r="I261" s="543"/>
      <c r="J261" s="543"/>
      <c r="K261" s="543"/>
      <c r="L261" s="543"/>
      <c r="M261" s="543"/>
      <c r="N261" s="544"/>
      <c r="AI261" s="40"/>
      <c r="AJ261" s="49"/>
      <c r="AK261" s="49"/>
      <c r="AL261" s="3" t="s">
        <v>3996</v>
      </c>
      <c r="AQ261" s="49"/>
      <c r="AR261" s="49"/>
    </row>
    <row r="262" spans="1:44" s="4" customFormat="1" ht="23.25" x14ac:dyDescent="0.25">
      <c r="A262" s="50"/>
      <c r="B262" s="51" t="s">
        <v>117</v>
      </c>
      <c r="C262" s="545" t="s">
        <v>118</v>
      </c>
      <c r="D262" s="545"/>
      <c r="E262" s="545"/>
      <c r="F262" s="545"/>
      <c r="G262" s="545"/>
      <c r="H262" s="545"/>
      <c r="I262" s="545"/>
      <c r="J262" s="545"/>
      <c r="K262" s="545"/>
      <c r="L262" s="545"/>
      <c r="M262" s="545"/>
      <c r="N262" s="546"/>
      <c r="AI262" s="40"/>
      <c r="AJ262" s="49"/>
      <c r="AK262" s="49"/>
      <c r="AM262" s="3" t="s">
        <v>118</v>
      </c>
      <c r="AQ262" s="49"/>
      <c r="AR262" s="49"/>
    </row>
    <row r="263" spans="1:44" s="4" customFormat="1" ht="68.25" x14ac:dyDescent="0.25">
      <c r="A263" s="50"/>
      <c r="B263" s="51" t="s">
        <v>3905</v>
      </c>
      <c r="C263" s="545" t="s">
        <v>63</v>
      </c>
      <c r="D263" s="545"/>
      <c r="E263" s="545"/>
      <c r="F263" s="545"/>
      <c r="G263" s="545"/>
      <c r="H263" s="545"/>
      <c r="I263" s="545"/>
      <c r="J263" s="545"/>
      <c r="K263" s="545"/>
      <c r="L263" s="545"/>
      <c r="M263" s="545"/>
      <c r="N263" s="546"/>
      <c r="AI263" s="40"/>
      <c r="AJ263" s="49"/>
      <c r="AK263" s="49"/>
      <c r="AM263" s="3" t="s">
        <v>63</v>
      </c>
      <c r="AQ263" s="49"/>
      <c r="AR263" s="49"/>
    </row>
    <row r="264" spans="1:44" s="4" customFormat="1" ht="15" x14ac:dyDescent="0.25">
      <c r="A264" s="52"/>
      <c r="B264" s="51" t="s">
        <v>56</v>
      </c>
      <c r="C264" s="543" t="s">
        <v>64</v>
      </c>
      <c r="D264" s="543"/>
      <c r="E264" s="543"/>
      <c r="F264" s="54"/>
      <c r="G264" s="55"/>
      <c r="H264" s="55"/>
      <c r="I264" s="55"/>
      <c r="J264" s="76">
        <v>7857.26</v>
      </c>
      <c r="K264" s="65">
        <v>1.3225</v>
      </c>
      <c r="L264" s="56">
        <v>569.44000000000005</v>
      </c>
      <c r="M264" s="58">
        <v>44.77</v>
      </c>
      <c r="N264" s="59">
        <v>25493.83</v>
      </c>
      <c r="AI264" s="40"/>
      <c r="AJ264" s="49"/>
      <c r="AK264" s="49"/>
      <c r="AN264" s="3" t="s">
        <v>64</v>
      </c>
      <c r="AQ264" s="49"/>
      <c r="AR264" s="49"/>
    </row>
    <row r="265" spans="1:44" s="4" customFormat="1" ht="15" x14ac:dyDescent="0.25">
      <c r="A265" s="52"/>
      <c r="B265" s="51" t="s">
        <v>65</v>
      </c>
      <c r="C265" s="543" t="s">
        <v>66</v>
      </c>
      <c r="D265" s="543"/>
      <c r="E265" s="543"/>
      <c r="F265" s="54"/>
      <c r="G265" s="55"/>
      <c r="H265" s="55"/>
      <c r="I265" s="55"/>
      <c r="J265" s="76">
        <v>4197.5200000000004</v>
      </c>
      <c r="K265" s="65">
        <v>1.4375</v>
      </c>
      <c r="L265" s="56">
        <v>330.66</v>
      </c>
      <c r="M265" s="58">
        <v>13.24</v>
      </c>
      <c r="N265" s="59">
        <v>4377.9399999999996</v>
      </c>
      <c r="AI265" s="40"/>
      <c r="AJ265" s="49"/>
      <c r="AK265" s="49"/>
      <c r="AN265" s="3" t="s">
        <v>66</v>
      </c>
      <c r="AQ265" s="49"/>
      <c r="AR265" s="49"/>
    </row>
    <row r="266" spans="1:44" s="4" customFormat="1" ht="15" x14ac:dyDescent="0.25">
      <c r="A266" s="52"/>
      <c r="B266" s="51" t="s">
        <v>67</v>
      </c>
      <c r="C266" s="543" t="s">
        <v>68</v>
      </c>
      <c r="D266" s="543"/>
      <c r="E266" s="543"/>
      <c r="F266" s="54"/>
      <c r="G266" s="55"/>
      <c r="H266" s="55"/>
      <c r="I266" s="55"/>
      <c r="J266" s="56">
        <v>546.69000000000005</v>
      </c>
      <c r="K266" s="65">
        <v>1.4375</v>
      </c>
      <c r="L266" s="56">
        <v>43.07</v>
      </c>
      <c r="M266" s="58">
        <v>44.77</v>
      </c>
      <c r="N266" s="59">
        <v>1928.24</v>
      </c>
      <c r="AI266" s="40"/>
      <c r="AJ266" s="49"/>
      <c r="AK266" s="49"/>
      <c r="AN266" s="3" t="s">
        <v>68</v>
      </c>
      <c r="AQ266" s="49"/>
      <c r="AR266" s="49"/>
    </row>
    <row r="267" spans="1:44" s="4" customFormat="1" ht="15" x14ac:dyDescent="0.25">
      <c r="A267" s="52"/>
      <c r="B267" s="51" t="s">
        <v>69</v>
      </c>
      <c r="C267" s="543" t="s">
        <v>70</v>
      </c>
      <c r="D267" s="543"/>
      <c r="E267" s="543"/>
      <c r="F267" s="54"/>
      <c r="G267" s="55"/>
      <c r="H267" s="55"/>
      <c r="I267" s="55"/>
      <c r="J267" s="76">
        <v>9428.6200000000008</v>
      </c>
      <c r="K267" s="55"/>
      <c r="L267" s="56">
        <v>516.69000000000005</v>
      </c>
      <c r="M267" s="58">
        <v>8.16</v>
      </c>
      <c r="N267" s="59">
        <v>4216.1899999999996</v>
      </c>
      <c r="AI267" s="40"/>
      <c r="AJ267" s="49"/>
      <c r="AK267" s="49"/>
      <c r="AN267" s="3" t="s">
        <v>70</v>
      </c>
      <c r="AQ267" s="49"/>
      <c r="AR267" s="49"/>
    </row>
    <row r="268" spans="1:44" s="4" customFormat="1" ht="15" x14ac:dyDescent="0.25">
      <c r="A268" s="63"/>
      <c r="B268" s="51"/>
      <c r="C268" s="543" t="s">
        <v>71</v>
      </c>
      <c r="D268" s="543"/>
      <c r="E268" s="543"/>
      <c r="F268" s="54" t="s">
        <v>72</v>
      </c>
      <c r="G268" s="61">
        <v>899</v>
      </c>
      <c r="H268" s="65">
        <v>1.3225</v>
      </c>
      <c r="I268" s="78">
        <v>65.153227000000001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R268" s="49"/>
    </row>
    <row r="269" spans="1:44" s="4" customFormat="1" ht="15" x14ac:dyDescent="0.25">
      <c r="A269" s="63"/>
      <c r="B269" s="51"/>
      <c r="C269" s="543" t="s">
        <v>73</v>
      </c>
      <c r="D269" s="543"/>
      <c r="E269" s="543"/>
      <c r="F269" s="54" t="s">
        <v>72</v>
      </c>
      <c r="G269" s="58">
        <v>41.04</v>
      </c>
      <c r="H269" s="65">
        <v>1.4375</v>
      </c>
      <c r="I269" s="78">
        <v>3.232926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R269" s="49"/>
    </row>
    <row r="270" spans="1:44" s="4" customFormat="1" ht="15" x14ac:dyDescent="0.25">
      <c r="A270" s="67"/>
      <c r="B270" s="51"/>
      <c r="C270" s="547" t="s">
        <v>74</v>
      </c>
      <c r="D270" s="547"/>
      <c r="E270" s="547"/>
      <c r="F270" s="68"/>
      <c r="G270" s="69"/>
      <c r="H270" s="69"/>
      <c r="I270" s="69"/>
      <c r="J270" s="79">
        <v>21483.4</v>
      </c>
      <c r="K270" s="69"/>
      <c r="L270" s="79">
        <v>1416.79</v>
      </c>
      <c r="M270" s="69"/>
      <c r="N270" s="71">
        <v>34087.96</v>
      </c>
      <c r="AI270" s="40"/>
      <c r="AJ270" s="49"/>
      <c r="AK270" s="49"/>
      <c r="AP270" s="3" t="s">
        <v>74</v>
      </c>
      <c r="AQ270" s="49"/>
      <c r="AR270" s="49"/>
    </row>
    <row r="271" spans="1:44" s="4" customFormat="1" ht="15" x14ac:dyDescent="0.25">
      <c r="A271" s="63"/>
      <c r="B271" s="51"/>
      <c r="C271" s="543" t="s">
        <v>75</v>
      </c>
      <c r="D271" s="543"/>
      <c r="E271" s="543"/>
      <c r="F271" s="54"/>
      <c r="G271" s="55"/>
      <c r="H271" s="55"/>
      <c r="I271" s="55"/>
      <c r="J271" s="66"/>
      <c r="K271" s="55"/>
      <c r="L271" s="56">
        <v>612.51</v>
      </c>
      <c r="M271" s="55"/>
      <c r="N271" s="59">
        <v>27422.07</v>
      </c>
      <c r="AI271" s="40"/>
      <c r="AJ271" s="49"/>
      <c r="AK271" s="49"/>
      <c r="AO271" s="3" t="s">
        <v>75</v>
      </c>
      <c r="AQ271" s="49"/>
      <c r="AR271" s="49"/>
    </row>
    <row r="272" spans="1:44" s="4" customFormat="1" ht="34.5" x14ac:dyDescent="0.25">
      <c r="A272" s="63"/>
      <c r="B272" s="51" t="s">
        <v>420</v>
      </c>
      <c r="C272" s="543" t="s">
        <v>421</v>
      </c>
      <c r="D272" s="543"/>
      <c r="E272" s="543"/>
      <c r="F272" s="54" t="s">
        <v>78</v>
      </c>
      <c r="G272" s="61">
        <v>102</v>
      </c>
      <c r="H272" s="55"/>
      <c r="I272" s="61">
        <v>102</v>
      </c>
      <c r="J272" s="66"/>
      <c r="K272" s="55"/>
      <c r="L272" s="56">
        <v>624.76</v>
      </c>
      <c r="M272" s="55"/>
      <c r="N272" s="59">
        <v>27970.51</v>
      </c>
      <c r="AI272" s="40"/>
      <c r="AJ272" s="49"/>
      <c r="AK272" s="49"/>
      <c r="AO272" s="3" t="s">
        <v>421</v>
      </c>
      <c r="AQ272" s="49"/>
      <c r="AR272" s="49"/>
    </row>
    <row r="273" spans="1:44" s="4" customFormat="1" ht="45" x14ac:dyDescent="0.25">
      <c r="A273" s="63"/>
      <c r="B273" s="51" t="s">
        <v>422</v>
      </c>
      <c r="C273" s="543" t="s">
        <v>423</v>
      </c>
      <c r="D273" s="543"/>
      <c r="E273" s="543"/>
      <c r="F273" s="54" t="s">
        <v>78</v>
      </c>
      <c r="G273" s="61">
        <v>58</v>
      </c>
      <c r="H273" s="58">
        <v>0.85</v>
      </c>
      <c r="I273" s="64">
        <v>49.3</v>
      </c>
      <c r="J273" s="66"/>
      <c r="K273" s="55"/>
      <c r="L273" s="56">
        <v>301.97000000000003</v>
      </c>
      <c r="M273" s="55"/>
      <c r="N273" s="59">
        <v>13519.08</v>
      </c>
      <c r="AI273" s="40"/>
      <c r="AJ273" s="49"/>
      <c r="AK273" s="49"/>
      <c r="AO273" s="3" t="s">
        <v>423</v>
      </c>
      <c r="AQ273" s="49"/>
      <c r="AR273" s="49"/>
    </row>
    <row r="274" spans="1:44" s="4" customFormat="1" ht="15" x14ac:dyDescent="0.25">
      <c r="A274" s="72"/>
      <c r="B274" s="73"/>
      <c r="C274" s="542" t="s">
        <v>81</v>
      </c>
      <c r="D274" s="542"/>
      <c r="E274" s="542"/>
      <c r="F274" s="43"/>
      <c r="G274" s="44"/>
      <c r="H274" s="44"/>
      <c r="I274" s="44"/>
      <c r="J274" s="47"/>
      <c r="K274" s="44"/>
      <c r="L274" s="80">
        <v>2343.52</v>
      </c>
      <c r="M274" s="69"/>
      <c r="N274" s="75">
        <v>75577.55</v>
      </c>
      <c r="AI274" s="40"/>
      <c r="AJ274" s="49"/>
      <c r="AK274" s="49"/>
      <c r="AQ274" s="49" t="s">
        <v>81</v>
      </c>
      <c r="AR274" s="49"/>
    </row>
    <row r="275" spans="1:44" s="4" customFormat="1" ht="34.5" x14ac:dyDescent="0.25">
      <c r="A275" s="41" t="s">
        <v>227</v>
      </c>
      <c r="B275" s="42" t="s">
        <v>3997</v>
      </c>
      <c r="C275" s="542" t="s">
        <v>3998</v>
      </c>
      <c r="D275" s="542"/>
      <c r="E275" s="542"/>
      <c r="F275" s="43" t="s">
        <v>86</v>
      </c>
      <c r="G275" s="44">
        <v>5.56</v>
      </c>
      <c r="H275" s="45">
        <v>1</v>
      </c>
      <c r="I275" s="46">
        <v>5.56</v>
      </c>
      <c r="J275" s="74">
        <v>745.24</v>
      </c>
      <c r="K275" s="44"/>
      <c r="L275" s="80">
        <v>4143.53</v>
      </c>
      <c r="M275" s="46">
        <v>8.16</v>
      </c>
      <c r="N275" s="75">
        <v>33811.199999999997</v>
      </c>
      <c r="AI275" s="40"/>
      <c r="AJ275" s="49"/>
      <c r="AK275" s="49" t="s">
        <v>3998</v>
      </c>
      <c r="AQ275" s="49"/>
      <c r="AR275" s="49"/>
    </row>
    <row r="276" spans="1:44" s="4" customFormat="1" ht="15" x14ac:dyDescent="0.25">
      <c r="A276" s="72"/>
      <c r="B276" s="73"/>
      <c r="C276" s="542" t="s">
        <v>81</v>
      </c>
      <c r="D276" s="542"/>
      <c r="E276" s="542"/>
      <c r="F276" s="43"/>
      <c r="G276" s="44"/>
      <c r="H276" s="44"/>
      <c r="I276" s="44"/>
      <c r="J276" s="47"/>
      <c r="K276" s="44"/>
      <c r="L276" s="80">
        <v>4143.53</v>
      </c>
      <c r="M276" s="69"/>
      <c r="N276" s="75">
        <v>33811.199999999997</v>
      </c>
      <c r="AI276" s="40"/>
      <c r="AJ276" s="49"/>
      <c r="AK276" s="49"/>
      <c r="AQ276" s="49" t="s">
        <v>81</v>
      </c>
      <c r="AR276" s="49"/>
    </row>
    <row r="277" spans="1:44" s="4" customFormat="1" ht="34.5" x14ac:dyDescent="0.25">
      <c r="A277" s="41" t="s">
        <v>202</v>
      </c>
      <c r="B277" s="42" t="s">
        <v>3999</v>
      </c>
      <c r="C277" s="542" t="s">
        <v>4000</v>
      </c>
      <c r="D277" s="542"/>
      <c r="E277" s="542"/>
      <c r="F277" s="43" t="s">
        <v>191</v>
      </c>
      <c r="G277" s="44">
        <v>0.314</v>
      </c>
      <c r="H277" s="45">
        <v>1</v>
      </c>
      <c r="I277" s="92">
        <v>0.314</v>
      </c>
      <c r="J277" s="80">
        <v>5802.77</v>
      </c>
      <c r="K277" s="46">
        <v>1.08</v>
      </c>
      <c r="L277" s="80">
        <v>1967.84</v>
      </c>
      <c r="M277" s="46">
        <v>8.16</v>
      </c>
      <c r="N277" s="75">
        <v>16057.57</v>
      </c>
      <c r="AI277" s="40"/>
      <c r="AJ277" s="49"/>
      <c r="AK277" s="49" t="s">
        <v>4000</v>
      </c>
      <c r="AQ277" s="49"/>
      <c r="AR277" s="49"/>
    </row>
    <row r="278" spans="1:44" s="4" customFormat="1" ht="15" x14ac:dyDescent="0.25">
      <c r="A278" s="67"/>
      <c r="B278" s="53"/>
      <c r="C278" s="543" t="s">
        <v>4001</v>
      </c>
      <c r="D278" s="543"/>
      <c r="E278" s="543"/>
      <c r="F278" s="543"/>
      <c r="G278" s="543"/>
      <c r="H278" s="543"/>
      <c r="I278" s="543"/>
      <c r="J278" s="543"/>
      <c r="K278" s="543"/>
      <c r="L278" s="543"/>
      <c r="M278" s="543"/>
      <c r="N278" s="544"/>
      <c r="AI278" s="40"/>
      <c r="AJ278" s="49"/>
      <c r="AK278" s="49"/>
      <c r="AL278" s="3" t="s">
        <v>4001</v>
      </c>
      <c r="AQ278" s="49"/>
      <c r="AR278" s="49"/>
    </row>
    <row r="279" spans="1:44" s="4" customFormat="1" ht="15" x14ac:dyDescent="0.25">
      <c r="A279" s="50"/>
      <c r="B279" s="51"/>
      <c r="C279" s="545" t="s">
        <v>4002</v>
      </c>
      <c r="D279" s="545"/>
      <c r="E279" s="545"/>
      <c r="F279" s="545"/>
      <c r="G279" s="545"/>
      <c r="H279" s="545"/>
      <c r="I279" s="545"/>
      <c r="J279" s="545"/>
      <c r="K279" s="545"/>
      <c r="L279" s="545"/>
      <c r="M279" s="545"/>
      <c r="N279" s="546"/>
      <c r="AI279" s="40"/>
      <c r="AJ279" s="49"/>
      <c r="AK279" s="49"/>
      <c r="AM279" s="3" t="s">
        <v>4002</v>
      </c>
      <c r="AQ279" s="49"/>
      <c r="AR279" s="49"/>
    </row>
    <row r="280" spans="1:44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80">
        <v>1967.84</v>
      </c>
      <c r="M280" s="69"/>
      <c r="N280" s="75">
        <v>16057.57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205</v>
      </c>
      <c r="B281" s="42" t="s">
        <v>1574</v>
      </c>
      <c r="C281" s="542" t="s">
        <v>1575</v>
      </c>
      <c r="D281" s="542"/>
      <c r="E281" s="542"/>
      <c r="F281" s="43" t="s">
        <v>191</v>
      </c>
      <c r="G281" s="44">
        <v>9.9000000000000005E-2</v>
      </c>
      <c r="H281" s="45">
        <v>1</v>
      </c>
      <c r="I281" s="92">
        <v>9.9000000000000005E-2</v>
      </c>
      <c r="J281" s="80">
        <v>6780</v>
      </c>
      <c r="K281" s="44"/>
      <c r="L281" s="74">
        <v>671.22</v>
      </c>
      <c r="M281" s="46">
        <v>8.16</v>
      </c>
      <c r="N281" s="75">
        <v>5477.16</v>
      </c>
      <c r="AI281" s="40"/>
      <c r="AJ281" s="49"/>
      <c r="AK281" s="49" t="s">
        <v>1575</v>
      </c>
      <c r="AQ281" s="49"/>
      <c r="AR281" s="49"/>
    </row>
    <row r="282" spans="1:44" s="4" customFormat="1" ht="15" x14ac:dyDescent="0.25">
      <c r="A282" s="67"/>
      <c r="B282" s="53"/>
      <c r="C282" s="543" t="s">
        <v>4003</v>
      </c>
      <c r="D282" s="543"/>
      <c r="E282" s="543"/>
      <c r="F282" s="543"/>
      <c r="G282" s="543"/>
      <c r="H282" s="543"/>
      <c r="I282" s="543"/>
      <c r="J282" s="543"/>
      <c r="K282" s="543"/>
      <c r="L282" s="543"/>
      <c r="M282" s="543"/>
      <c r="N282" s="544"/>
      <c r="AI282" s="40"/>
      <c r="AJ282" s="49"/>
      <c r="AK282" s="49"/>
      <c r="AL282" s="3" t="s">
        <v>4003</v>
      </c>
      <c r="AQ282" s="49"/>
      <c r="AR282" s="49"/>
    </row>
    <row r="283" spans="1:44" s="4" customFormat="1" ht="15" x14ac:dyDescent="0.25">
      <c r="A283" s="72"/>
      <c r="B283" s="73"/>
      <c r="C283" s="542" t="s">
        <v>81</v>
      </c>
      <c r="D283" s="542"/>
      <c r="E283" s="542"/>
      <c r="F283" s="43"/>
      <c r="G283" s="44"/>
      <c r="H283" s="44"/>
      <c r="I283" s="44"/>
      <c r="J283" s="47"/>
      <c r="K283" s="44"/>
      <c r="L283" s="74">
        <v>671.22</v>
      </c>
      <c r="M283" s="69"/>
      <c r="N283" s="75">
        <v>5477.16</v>
      </c>
      <c r="AI283" s="40"/>
      <c r="AJ283" s="49"/>
      <c r="AK283" s="49"/>
      <c r="AQ283" s="49" t="s">
        <v>81</v>
      </c>
      <c r="AR283" s="49"/>
    </row>
    <row r="284" spans="1:44" s="4" customFormat="1" ht="45.75" x14ac:dyDescent="0.25">
      <c r="A284" s="41" t="s">
        <v>208</v>
      </c>
      <c r="B284" s="42" t="s">
        <v>508</v>
      </c>
      <c r="C284" s="542" t="s">
        <v>509</v>
      </c>
      <c r="D284" s="542"/>
      <c r="E284" s="542"/>
      <c r="F284" s="43" t="s">
        <v>164</v>
      </c>
      <c r="G284" s="44">
        <v>0.31</v>
      </c>
      <c r="H284" s="45">
        <v>1</v>
      </c>
      <c r="I284" s="46">
        <v>0.31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R284" s="49"/>
    </row>
    <row r="285" spans="1:44" s="4" customFormat="1" ht="15" x14ac:dyDescent="0.25">
      <c r="A285" s="67"/>
      <c r="B285" s="53"/>
      <c r="C285" s="543" t="s">
        <v>4004</v>
      </c>
      <c r="D285" s="543"/>
      <c r="E285" s="543"/>
      <c r="F285" s="543"/>
      <c r="G285" s="543"/>
      <c r="H285" s="543"/>
      <c r="I285" s="543"/>
      <c r="J285" s="543"/>
      <c r="K285" s="543"/>
      <c r="L285" s="543"/>
      <c r="M285" s="543"/>
      <c r="N285" s="544"/>
      <c r="AI285" s="40"/>
      <c r="AJ285" s="49"/>
      <c r="AK285" s="49"/>
      <c r="AL285" s="3" t="s">
        <v>4004</v>
      </c>
      <c r="AQ285" s="49"/>
      <c r="AR285" s="49"/>
    </row>
    <row r="286" spans="1:44" s="4" customFormat="1" ht="23.25" x14ac:dyDescent="0.25">
      <c r="A286" s="50"/>
      <c r="B286" s="51" t="s">
        <v>117</v>
      </c>
      <c r="C286" s="545" t="s">
        <v>118</v>
      </c>
      <c r="D286" s="545"/>
      <c r="E286" s="545"/>
      <c r="F286" s="545"/>
      <c r="G286" s="545"/>
      <c r="H286" s="545"/>
      <c r="I286" s="545"/>
      <c r="J286" s="545"/>
      <c r="K286" s="545"/>
      <c r="L286" s="545"/>
      <c r="M286" s="545"/>
      <c r="N286" s="546"/>
      <c r="AI286" s="40"/>
      <c r="AJ286" s="49"/>
      <c r="AK286" s="49"/>
      <c r="AM286" s="3" t="s">
        <v>118</v>
      </c>
      <c r="AQ286" s="49"/>
      <c r="AR286" s="49"/>
    </row>
    <row r="287" spans="1:44" s="4" customFormat="1" ht="68.25" x14ac:dyDescent="0.25">
      <c r="A287" s="50"/>
      <c r="B287" s="51" t="s">
        <v>3905</v>
      </c>
      <c r="C287" s="545" t="s">
        <v>63</v>
      </c>
      <c r="D287" s="545"/>
      <c r="E287" s="545"/>
      <c r="F287" s="545"/>
      <c r="G287" s="545"/>
      <c r="H287" s="545"/>
      <c r="I287" s="545"/>
      <c r="J287" s="545"/>
      <c r="K287" s="545"/>
      <c r="L287" s="545"/>
      <c r="M287" s="545"/>
      <c r="N287" s="546"/>
      <c r="AI287" s="40"/>
      <c r="AJ287" s="49"/>
      <c r="AK287" s="49"/>
      <c r="AM287" s="3" t="s">
        <v>63</v>
      </c>
      <c r="AQ287" s="49"/>
      <c r="AR287" s="49"/>
    </row>
    <row r="288" spans="1:44" s="4" customFormat="1" ht="15" x14ac:dyDescent="0.25">
      <c r="A288" s="52"/>
      <c r="B288" s="51" t="s">
        <v>56</v>
      </c>
      <c r="C288" s="543" t="s">
        <v>64</v>
      </c>
      <c r="D288" s="543"/>
      <c r="E288" s="543"/>
      <c r="F288" s="54"/>
      <c r="G288" s="55"/>
      <c r="H288" s="55"/>
      <c r="I288" s="55"/>
      <c r="J288" s="56">
        <v>201.61</v>
      </c>
      <c r="K288" s="65">
        <v>1.3225</v>
      </c>
      <c r="L288" s="56">
        <v>82.66</v>
      </c>
      <c r="M288" s="58">
        <v>44.77</v>
      </c>
      <c r="N288" s="59">
        <v>3700.69</v>
      </c>
      <c r="AI288" s="40"/>
      <c r="AJ288" s="49"/>
      <c r="AK288" s="49"/>
      <c r="AN288" s="3" t="s">
        <v>64</v>
      </c>
      <c r="AQ288" s="49"/>
      <c r="AR288" s="49"/>
    </row>
    <row r="289" spans="1:44" s="4" customFormat="1" ht="15" x14ac:dyDescent="0.25">
      <c r="A289" s="52"/>
      <c r="B289" s="51" t="s">
        <v>65</v>
      </c>
      <c r="C289" s="543" t="s">
        <v>66</v>
      </c>
      <c r="D289" s="543"/>
      <c r="E289" s="543"/>
      <c r="F289" s="54"/>
      <c r="G289" s="55"/>
      <c r="H289" s="55"/>
      <c r="I289" s="55"/>
      <c r="J289" s="56">
        <v>71.64</v>
      </c>
      <c r="K289" s="65">
        <v>1.4375</v>
      </c>
      <c r="L289" s="56">
        <v>31.92</v>
      </c>
      <c r="M289" s="58">
        <v>13.24</v>
      </c>
      <c r="N289" s="60">
        <v>422.62</v>
      </c>
      <c r="AI289" s="40"/>
      <c r="AJ289" s="49"/>
      <c r="AK289" s="49"/>
      <c r="AN289" s="3" t="s">
        <v>66</v>
      </c>
      <c r="AQ289" s="49"/>
      <c r="AR289" s="49"/>
    </row>
    <row r="290" spans="1:44" s="4" customFormat="1" ht="15" x14ac:dyDescent="0.25">
      <c r="A290" s="52"/>
      <c r="B290" s="51" t="s">
        <v>67</v>
      </c>
      <c r="C290" s="543" t="s">
        <v>68</v>
      </c>
      <c r="D290" s="543"/>
      <c r="E290" s="543"/>
      <c r="F290" s="54"/>
      <c r="G290" s="55"/>
      <c r="H290" s="55"/>
      <c r="I290" s="55"/>
      <c r="J290" s="56">
        <v>2.3199999999999998</v>
      </c>
      <c r="K290" s="65">
        <v>1.4375</v>
      </c>
      <c r="L290" s="56">
        <v>1.03</v>
      </c>
      <c r="M290" s="58">
        <v>44.77</v>
      </c>
      <c r="N290" s="60">
        <v>46.11</v>
      </c>
      <c r="AI290" s="40"/>
      <c r="AJ290" s="49"/>
      <c r="AK290" s="49"/>
      <c r="AN290" s="3" t="s">
        <v>68</v>
      </c>
      <c r="AQ290" s="49"/>
      <c r="AR290" s="49"/>
    </row>
    <row r="291" spans="1:44" s="4" customFormat="1" ht="15" x14ac:dyDescent="0.25">
      <c r="A291" s="52"/>
      <c r="B291" s="51" t="s">
        <v>69</v>
      </c>
      <c r="C291" s="543" t="s">
        <v>70</v>
      </c>
      <c r="D291" s="543"/>
      <c r="E291" s="543"/>
      <c r="F291" s="54"/>
      <c r="G291" s="55"/>
      <c r="H291" s="55"/>
      <c r="I291" s="55"/>
      <c r="J291" s="56">
        <v>62.75</v>
      </c>
      <c r="K291" s="55"/>
      <c r="L291" s="56">
        <v>19.45</v>
      </c>
      <c r="M291" s="58">
        <v>8.16</v>
      </c>
      <c r="N291" s="60">
        <v>158.71</v>
      </c>
      <c r="AI291" s="40"/>
      <c r="AJ291" s="49"/>
      <c r="AK291" s="49"/>
      <c r="AN291" s="3" t="s">
        <v>70</v>
      </c>
      <c r="AQ291" s="49"/>
      <c r="AR291" s="49"/>
    </row>
    <row r="292" spans="1:44" s="4" customFormat="1" ht="15" x14ac:dyDescent="0.25">
      <c r="A292" s="63"/>
      <c r="B292" s="51"/>
      <c r="C292" s="543" t="s">
        <v>71</v>
      </c>
      <c r="D292" s="543"/>
      <c r="E292" s="543"/>
      <c r="F292" s="54" t="s">
        <v>72</v>
      </c>
      <c r="G292" s="64">
        <v>21.2</v>
      </c>
      <c r="H292" s="65">
        <v>1.3225</v>
      </c>
      <c r="I292" s="77">
        <v>8.6914700000000007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R292" s="49"/>
    </row>
    <row r="293" spans="1:44" s="4" customFormat="1" ht="15" x14ac:dyDescent="0.25">
      <c r="A293" s="63"/>
      <c r="B293" s="51"/>
      <c r="C293" s="543" t="s">
        <v>73</v>
      </c>
      <c r="D293" s="543"/>
      <c r="E293" s="543"/>
      <c r="F293" s="54" t="s">
        <v>72</v>
      </c>
      <c r="G293" s="64">
        <v>0.2</v>
      </c>
      <c r="H293" s="65">
        <v>1.4375</v>
      </c>
      <c r="I293" s="78">
        <v>8.9124999999999996E-2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R293" s="49"/>
    </row>
    <row r="294" spans="1:44" s="4" customFormat="1" ht="15" x14ac:dyDescent="0.25">
      <c r="A294" s="67"/>
      <c r="B294" s="51"/>
      <c r="C294" s="547" t="s">
        <v>74</v>
      </c>
      <c r="D294" s="547"/>
      <c r="E294" s="547"/>
      <c r="F294" s="68"/>
      <c r="G294" s="69"/>
      <c r="H294" s="69"/>
      <c r="I294" s="69"/>
      <c r="J294" s="70">
        <v>336</v>
      </c>
      <c r="K294" s="69"/>
      <c r="L294" s="70">
        <v>134.03</v>
      </c>
      <c r="M294" s="69"/>
      <c r="N294" s="71">
        <v>4282.0200000000004</v>
      </c>
      <c r="AI294" s="40"/>
      <c r="AJ294" s="49"/>
      <c r="AK294" s="49"/>
      <c r="AP294" s="3" t="s">
        <v>74</v>
      </c>
      <c r="AQ294" s="49"/>
      <c r="AR294" s="49"/>
    </row>
    <row r="295" spans="1:44" s="4" customFormat="1" ht="15" x14ac:dyDescent="0.25">
      <c r="A295" s="63"/>
      <c r="B295" s="51"/>
      <c r="C295" s="543" t="s">
        <v>75</v>
      </c>
      <c r="D295" s="543"/>
      <c r="E295" s="543"/>
      <c r="F295" s="54"/>
      <c r="G295" s="55"/>
      <c r="H295" s="55"/>
      <c r="I295" s="55"/>
      <c r="J295" s="66"/>
      <c r="K295" s="55"/>
      <c r="L295" s="56">
        <v>83.69</v>
      </c>
      <c r="M295" s="55"/>
      <c r="N295" s="59">
        <v>3746.8</v>
      </c>
      <c r="AI295" s="40"/>
      <c r="AJ295" s="49"/>
      <c r="AK295" s="49"/>
      <c r="AO295" s="3" t="s">
        <v>75</v>
      </c>
      <c r="AQ295" s="49"/>
      <c r="AR295" s="49"/>
    </row>
    <row r="296" spans="1:44" s="4" customFormat="1" ht="22.5" x14ac:dyDescent="0.25">
      <c r="A296" s="63"/>
      <c r="B296" s="51" t="s">
        <v>475</v>
      </c>
      <c r="C296" s="543" t="s">
        <v>476</v>
      </c>
      <c r="D296" s="543"/>
      <c r="E296" s="543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92.06</v>
      </c>
      <c r="M296" s="55"/>
      <c r="N296" s="59">
        <v>4121.4799999999996</v>
      </c>
      <c r="AI296" s="40"/>
      <c r="AJ296" s="49"/>
      <c r="AK296" s="49"/>
      <c r="AO296" s="3" t="s">
        <v>476</v>
      </c>
      <c r="AQ296" s="49"/>
      <c r="AR296" s="49"/>
    </row>
    <row r="297" spans="1:44" s="4" customFormat="1" ht="45" x14ac:dyDescent="0.25">
      <c r="A297" s="63"/>
      <c r="B297" s="51" t="s">
        <v>477</v>
      </c>
      <c r="C297" s="543" t="s">
        <v>478</v>
      </c>
      <c r="D297" s="543"/>
      <c r="E297" s="543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49.08</v>
      </c>
      <c r="M297" s="55"/>
      <c r="N297" s="59">
        <v>2197.5</v>
      </c>
      <c r="AI297" s="40"/>
      <c r="AJ297" s="49"/>
      <c r="AK297" s="49"/>
      <c r="AO297" s="3" t="s">
        <v>478</v>
      </c>
      <c r="AQ297" s="49"/>
      <c r="AR297" s="49"/>
    </row>
    <row r="298" spans="1:44" s="4" customFormat="1" ht="15" x14ac:dyDescent="0.25">
      <c r="A298" s="72"/>
      <c r="B298" s="73"/>
      <c r="C298" s="542" t="s">
        <v>81</v>
      </c>
      <c r="D298" s="542"/>
      <c r="E298" s="542"/>
      <c r="F298" s="43"/>
      <c r="G298" s="44"/>
      <c r="H298" s="44"/>
      <c r="I298" s="44"/>
      <c r="J298" s="47"/>
      <c r="K298" s="44"/>
      <c r="L298" s="74">
        <v>275.17</v>
      </c>
      <c r="M298" s="69"/>
      <c r="N298" s="75">
        <v>10601</v>
      </c>
      <c r="AI298" s="40"/>
      <c r="AJ298" s="49"/>
      <c r="AK298" s="49"/>
      <c r="AQ298" s="49" t="s">
        <v>81</v>
      </c>
      <c r="AR298" s="49"/>
    </row>
    <row r="299" spans="1:44" s="4" customFormat="1" ht="15" x14ac:dyDescent="0.25">
      <c r="A299" s="41" t="s">
        <v>211</v>
      </c>
      <c r="B299" s="42" t="s">
        <v>511</v>
      </c>
      <c r="C299" s="542" t="s">
        <v>512</v>
      </c>
      <c r="D299" s="542"/>
      <c r="E299" s="542"/>
      <c r="F299" s="43" t="s">
        <v>513</v>
      </c>
      <c r="G299" s="44">
        <v>-0.86899999999999999</v>
      </c>
      <c r="H299" s="45">
        <v>1</v>
      </c>
      <c r="I299" s="92">
        <v>-0.86899999999999999</v>
      </c>
      <c r="J299" s="74">
        <v>30</v>
      </c>
      <c r="K299" s="119">
        <v>1.4375</v>
      </c>
      <c r="L299" s="74">
        <v>-37.479999999999997</v>
      </c>
      <c r="M299" s="46">
        <v>13.24</v>
      </c>
      <c r="N299" s="82">
        <v>-496.24</v>
      </c>
      <c r="AI299" s="40"/>
      <c r="AJ299" s="49"/>
      <c r="AK299" s="49" t="s">
        <v>512</v>
      </c>
      <c r="AQ299" s="49"/>
      <c r="AR299" s="49"/>
    </row>
    <row r="300" spans="1:44" s="4" customFormat="1" ht="23.25" x14ac:dyDescent="0.25">
      <c r="A300" s="50"/>
      <c r="B300" s="51" t="s">
        <v>117</v>
      </c>
      <c r="C300" s="545" t="s">
        <v>118</v>
      </c>
      <c r="D300" s="545"/>
      <c r="E300" s="545"/>
      <c r="F300" s="545"/>
      <c r="G300" s="545"/>
      <c r="H300" s="545"/>
      <c r="I300" s="545"/>
      <c r="J300" s="545"/>
      <c r="K300" s="545"/>
      <c r="L300" s="545"/>
      <c r="M300" s="545"/>
      <c r="N300" s="546"/>
      <c r="AI300" s="40"/>
      <c r="AJ300" s="49"/>
      <c r="AK300" s="49"/>
      <c r="AM300" s="3" t="s">
        <v>118</v>
      </c>
      <c r="AQ300" s="49"/>
      <c r="AR300" s="49"/>
    </row>
    <row r="301" spans="1:44" s="4" customFormat="1" ht="68.25" x14ac:dyDescent="0.25">
      <c r="A301" s="50"/>
      <c r="B301" s="51" t="s">
        <v>3905</v>
      </c>
      <c r="C301" s="545" t="s">
        <v>63</v>
      </c>
      <c r="D301" s="545"/>
      <c r="E301" s="545"/>
      <c r="F301" s="545"/>
      <c r="G301" s="545"/>
      <c r="H301" s="545"/>
      <c r="I301" s="545"/>
      <c r="J301" s="545"/>
      <c r="K301" s="545"/>
      <c r="L301" s="545"/>
      <c r="M301" s="545"/>
      <c r="N301" s="546"/>
      <c r="AI301" s="40"/>
      <c r="AJ301" s="49"/>
      <c r="AK301" s="49"/>
      <c r="AM301" s="3" t="s">
        <v>63</v>
      </c>
      <c r="AQ301" s="49"/>
      <c r="AR301" s="49"/>
    </row>
    <row r="302" spans="1:44" s="4" customFormat="1" ht="15" x14ac:dyDescent="0.25">
      <c r="A302" s="72"/>
      <c r="B302" s="73"/>
      <c r="C302" s="542" t="s">
        <v>81</v>
      </c>
      <c r="D302" s="542"/>
      <c r="E302" s="542"/>
      <c r="F302" s="43"/>
      <c r="G302" s="44"/>
      <c r="H302" s="44"/>
      <c r="I302" s="44"/>
      <c r="J302" s="47"/>
      <c r="K302" s="44"/>
      <c r="L302" s="74">
        <v>-37.479999999999997</v>
      </c>
      <c r="M302" s="69"/>
      <c r="N302" s="82">
        <v>-496.24</v>
      </c>
      <c r="AI302" s="40"/>
      <c r="AJ302" s="49"/>
      <c r="AK302" s="49"/>
      <c r="AQ302" s="49" t="s">
        <v>81</v>
      </c>
      <c r="AR302" s="49"/>
    </row>
    <row r="303" spans="1:44" s="4" customFormat="1" ht="15" x14ac:dyDescent="0.25">
      <c r="A303" s="41" t="s">
        <v>215</v>
      </c>
      <c r="B303" s="42" t="s">
        <v>1323</v>
      </c>
      <c r="C303" s="542" t="s">
        <v>1324</v>
      </c>
      <c r="D303" s="542"/>
      <c r="E303" s="542"/>
      <c r="F303" s="43" t="s">
        <v>72</v>
      </c>
      <c r="G303" s="44">
        <v>-0.86899999999999999</v>
      </c>
      <c r="H303" s="45">
        <v>1</v>
      </c>
      <c r="I303" s="92">
        <v>-0.86899999999999999</v>
      </c>
      <c r="J303" s="74">
        <v>9.51</v>
      </c>
      <c r="K303" s="44"/>
      <c r="L303" s="74">
        <v>-29.36</v>
      </c>
      <c r="M303" s="44"/>
      <c r="N303" s="75">
        <v>-1314.61</v>
      </c>
      <c r="AI303" s="40"/>
      <c r="AJ303" s="49"/>
      <c r="AK303" s="49" t="s">
        <v>1324</v>
      </c>
      <c r="AQ303" s="49"/>
      <c r="AR303" s="49"/>
    </row>
    <row r="304" spans="1:44" s="4" customFormat="1" ht="23.25" x14ac:dyDescent="0.25">
      <c r="A304" s="50"/>
      <c r="B304" s="51" t="s">
        <v>117</v>
      </c>
      <c r="C304" s="545" t="s">
        <v>118</v>
      </c>
      <c r="D304" s="545"/>
      <c r="E304" s="545"/>
      <c r="F304" s="545"/>
      <c r="G304" s="545"/>
      <c r="H304" s="545"/>
      <c r="I304" s="545"/>
      <c r="J304" s="545"/>
      <c r="K304" s="545"/>
      <c r="L304" s="545"/>
      <c r="M304" s="545"/>
      <c r="N304" s="546"/>
      <c r="AI304" s="40"/>
      <c r="AJ304" s="49"/>
      <c r="AK304" s="49"/>
      <c r="AM304" s="3" t="s">
        <v>118</v>
      </c>
      <c r="AQ304" s="49"/>
      <c r="AR304" s="49"/>
    </row>
    <row r="305" spans="1:46" s="4" customFormat="1" ht="68.25" x14ac:dyDescent="0.25">
      <c r="A305" s="50"/>
      <c r="B305" s="51" t="s">
        <v>3905</v>
      </c>
      <c r="C305" s="545" t="s">
        <v>63</v>
      </c>
      <c r="D305" s="545"/>
      <c r="E305" s="545"/>
      <c r="F305" s="545"/>
      <c r="G305" s="545"/>
      <c r="H305" s="545"/>
      <c r="I305" s="545"/>
      <c r="J305" s="545"/>
      <c r="K305" s="545"/>
      <c r="L305" s="545"/>
      <c r="M305" s="545"/>
      <c r="N305" s="546"/>
      <c r="AI305" s="40"/>
      <c r="AJ305" s="49"/>
      <c r="AK305" s="49"/>
      <c r="AM305" s="3" t="s">
        <v>63</v>
      </c>
      <c r="AQ305" s="49"/>
      <c r="AR305" s="49"/>
    </row>
    <row r="306" spans="1:46" s="4" customFormat="1" ht="15" x14ac:dyDescent="0.25">
      <c r="A306" s="52"/>
      <c r="B306" s="51" t="s">
        <v>56</v>
      </c>
      <c r="C306" s="543" t="s">
        <v>64</v>
      </c>
      <c r="D306" s="543"/>
      <c r="E306" s="543"/>
      <c r="F306" s="54"/>
      <c r="G306" s="55"/>
      <c r="H306" s="55"/>
      <c r="I306" s="55"/>
      <c r="J306" s="56">
        <v>9.51</v>
      </c>
      <c r="K306" s="65">
        <v>1.3225</v>
      </c>
      <c r="L306" s="56">
        <v>-10.93</v>
      </c>
      <c r="M306" s="58">
        <v>44.77</v>
      </c>
      <c r="N306" s="60">
        <v>-489.34</v>
      </c>
      <c r="AI306" s="40"/>
      <c r="AJ306" s="49"/>
      <c r="AK306" s="49"/>
      <c r="AN306" s="3" t="s">
        <v>64</v>
      </c>
      <c r="AQ306" s="49"/>
      <c r="AR306" s="49"/>
    </row>
    <row r="307" spans="1:46" s="4" customFormat="1" ht="15" x14ac:dyDescent="0.25">
      <c r="A307" s="63"/>
      <c r="B307" s="51"/>
      <c r="C307" s="543" t="s">
        <v>75</v>
      </c>
      <c r="D307" s="543"/>
      <c r="E307" s="543"/>
      <c r="F307" s="54"/>
      <c r="G307" s="55"/>
      <c r="H307" s="55"/>
      <c r="I307" s="55"/>
      <c r="J307" s="66"/>
      <c r="K307" s="55"/>
      <c r="L307" s="56">
        <v>-10.93</v>
      </c>
      <c r="M307" s="55"/>
      <c r="N307" s="60">
        <v>-489.34</v>
      </c>
      <c r="AI307" s="40"/>
      <c r="AJ307" s="49"/>
      <c r="AK307" s="49"/>
      <c r="AO307" s="3" t="s">
        <v>75</v>
      </c>
      <c r="AQ307" s="49"/>
      <c r="AR307" s="49"/>
    </row>
    <row r="308" spans="1:46" s="4" customFormat="1" ht="22.5" x14ac:dyDescent="0.25">
      <c r="A308" s="63"/>
      <c r="B308" s="51" t="s">
        <v>475</v>
      </c>
      <c r="C308" s="543" t="s">
        <v>476</v>
      </c>
      <c r="D308" s="543"/>
      <c r="E308" s="543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-12.02</v>
      </c>
      <c r="M308" s="55"/>
      <c r="N308" s="60">
        <v>-538.27</v>
      </c>
      <c r="AI308" s="40"/>
      <c r="AJ308" s="49"/>
      <c r="AK308" s="49"/>
      <c r="AO308" s="3" t="s">
        <v>476</v>
      </c>
      <c r="AQ308" s="49"/>
      <c r="AR308" s="49"/>
    </row>
    <row r="309" spans="1:46" s="4" customFormat="1" ht="45" x14ac:dyDescent="0.25">
      <c r="A309" s="63"/>
      <c r="B309" s="51" t="s">
        <v>477</v>
      </c>
      <c r="C309" s="543" t="s">
        <v>478</v>
      </c>
      <c r="D309" s="543"/>
      <c r="E309" s="543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-6.41</v>
      </c>
      <c r="M309" s="55"/>
      <c r="N309" s="60">
        <v>-287</v>
      </c>
      <c r="AI309" s="40"/>
      <c r="AJ309" s="49"/>
      <c r="AK309" s="49"/>
      <c r="AO309" s="3" t="s">
        <v>478</v>
      </c>
      <c r="AQ309" s="49"/>
      <c r="AR309" s="49"/>
    </row>
    <row r="310" spans="1:46" s="4" customFormat="1" ht="15" x14ac:dyDescent="0.25">
      <c r="A310" s="72"/>
      <c r="B310" s="73"/>
      <c r="C310" s="542" t="s">
        <v>81</v>
      </c>
      <c r="D310" s="542"/>
      <c r="E310" s="542"/>
      <c r="F310" s="43"/>
      <c r="G310" s="44"/>
      <c r="H310" s="44"/>
      <c r="I310" s="44"/>
      <c r="J310" s="47"/>
      <c r="K310" s="44"/>
      <c r="L310" s="74">
        <v>-29.36</v>
      </c>
      <c r="M310" s="69"/>
      <c r="N310" s="75">
        <v>-1314.61</v>
      </c>
      <c r="AI310" s="40"/>
      <c r="AJ310" s="49"/>
      <c r="AK310" s="49"/>
      <c r="AQ310" s="49" t="s">
        <v>81</v>
      </c>
      <c r="AR310" s="49"/>
    </row>
    <row r="311" spans="1:46" s="4" customFormat="1" ht="124.5" x14ac:dyDescent="0.25">
      <c r="A311" s="41" t="s">
        <v>219</v>
      </c>
      <c r="B311" s="42" t="s">
        <v>516</v>
      </c>
      <c r="C311" s="542" t="s">
        <v>517</v>
      </c>
      <c r="D311" s="542"/>
      <c r="E311" s="542"/>
      <c r="F311" s="43" t="s">
        <v>177</v>
      </c>
      <c r="G311" s="44">
        <v>156.1</v>
      </c>
      <c r="H311" s="45">
        <v>1</v>
      </c>
      <c r="I311" s="81">
        <v>156.1</v>
      </c>
      <c r="J311" s="74">
        <v>10.33</v>
      </c>
      <c r="K311" s="44"/>
      <c r="L311" s="80">
        <v>1612.51</v>
      </c>
      <c r="M311" s="46">
        <v>8.16</v>
      </c>
      <c r="N311" s="75">
        <v>13158.08</v>
      </c>
      <c r="AI311" s="40"/>
      <c r="AJ311" s="49"/>
      <c r="AK311" s="49" t="s">
        <v>517</v>
      </c>
      <c r="AQ311" s="49"/>
      <c r="AR311" s="49"/>
    </row>
    <row r="312" spans="1:46" s="4" customFormat="1" ht="15" x14ac:dyDescent="0.25">
      <c r="A312" s="67"/>
      <c r="B312" s="53"/>
      <c r="C312" s="543" t="s">
        <v>4005</v>
      </c>
      <c r="D312" s="543"/>
      <c r="E312" s="543"/>
      <c r="F312" s="543"/>
      <c r="G312" s="543"/>
      <c r="H312" s="543"/>
      <c r="I312" s="543"/>
      <c r="J312" s="543"/>
      <c r="K312" s="543"/>
      <c r="L312" s="543"/>
      <c r="M312" s="543"/>
      <c r="N312" s="544"/>
      <c r="AI312" s="40"/>
      <c r="AJ312" s="49"/>
      <c r="AK312" s="49"/>
      <c r="AL312" s="3" t="s">
        <v>4005</v>
      </c>
      <c r="AQ312" s="49"/>
      <c r="AR312" s="49"/>
    </row>
    <row r="313" spans="1:46" s="4" customFormat="1" ht="15" x14ac:dyDescent="0.25">
      <c r="A313" s="72"/>
      <c r="B313" s="73"/>
      <c r="C313" s="542" t="s">
        <v>81</v>
      </c>
      <c r="D313" s="542"/>
      <c r="E313" s="542"/>
      <c r="F313" s="43"/>
      <c r="G313" s="44"/>
      <c r="H313" s="44"/>
      <c r="I313" s="44"/>
      <c r="J313" s="47"/>
      <c r="K313" s="44"/>
      <c r="L313" s="80">
        <v>1612.51</v>
      </c>
      <c r="M313" s="69"/>
      <c r="N313" s="75">
        <v>13158.08</v>
      </c>
      <c r="AI313" s="40"/>
      <c r="AJ313" s="49"/>
      <c r="AK313" s="49"/>
      <c r="AQ313" s="49" t="s">
        <v>81</v>
      </c>
      <c r="AR313" s="49"/>
    </row>
    <row r="314" spans="1:46" s="4" customFormat="1" ht="23.25" x14ac:dyDescent="0.25">
      <c r="A314" s="41" t="s">
        <v>222</v>
      </c>
      <c r="B314" s="42" t="s">
        <v>519</v>
      </c>
      <c r="C314" s="542" t="s">
        <v>520</v>
      </c>
      <c r="D314" s="542"/>
      <c r="E314" s="542"/>
      <c r="F314" s="43" t="s">
        <v>191</v>
      </c>
      <c r="G314" s="44">
        <v>0.01</v>
      </c>
      <c r="H314" s="45">
        <v>1</v>
      </c>
      <c r="I314" s="46">
        <v>0.01</v>
      </c>
      <c r="J314" s="80">
        <v>11885.47</v>
      </c>
      <c r="K314" s="44"/>
      <c r="L314" s="74">
        <v>118.85</v>
      </c>
      <c r="M314" s="46">
        <v>8.16</v>
      </c>
      <c r="N314" s="82">
        <v>969.82</v>
      </c>
      <c r="AI314" s="40"/>
      <c r="AJ314" s="49"/>
      <c r="AK314" s="49" t="s">
        <v>520</v>
      </c>
      <c r="AQ314" s="49"/>
      <c r="AR314" s="49"/>
    </row>
    <row r="315" spans="1:46" s="4" customFormat="1" ht="15" x14ac:dyDescent="0.25">
      <c r="A315" s="67"/>
      <c r="B315" s="53"/>
      <c r="C315" s="543" t="s">
        <v>4006</v>
      </c>
      <c r="D315" s="543"/>
      <c r="E315" s="543"/>
      <c r="F315" s="543"/>
      <c r="G315" s="543"/>
      <c r="H315" s="543"/>
      <c r="I315" s="543"/>
      <c r="J315" s="543"/>
      <c r="K315" s="543"/>
      <c r="L315" s="543"/>
      <c r="M315" s="543"/>
      <c r="N315" s="544"/>
      <c r="AI315" s="40"/>
      <c r="AJ315" s="49"/>
      <c r="AK315" s="49"/>
      <c r="AL315" s="3" t="s">
        <v>4006</v>
      </c>
      <c r="AQ315" s="49"/>
      <c r="AR315" s="49"/>
    </row>
    <row r="316" spans="1:46" s="4" customFormat="1" ht="15" x14ac:dyDescent="0.25">
      <c r="A316" s="72"/>
      <c r="B316" s="73"/>
      <c r="C316" s="542" t="s">
        <v>81</v>
      </c>
      <c r="D316" s="542"/>
      <c r="E316" s="542"/>
      <c r="F316" s="43"/>
      <c r="G316" s="44"/>
      <c r="H316" s="44"/>
      <c r="I316" s="44"/>
      <c r="J316" s="47"/>
      <c r="K316" s="44"/>
      <c r="L316" s="74">
        <v>118.85</v>
      </c>
      <c r="M316" s="69"/>
      <c r="N316" s="82">
        <v>969.82</v>
      </c>
      <c r="AI316" s="40"/>
      <c r="AJ316" s="49"/>
      <c r="AK316" s="49"/>
      <c r="AQ316" s="49" t="s">
        <v>81</v>
      </c>
      <c r="AR316" s="49"/>
    </row>
    <row r="317" spans="1:46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R317" s="49"/>
    </row>
    <row r="318" spans="1:46" s="4" customFormat="1" ht="15" x14ac:dyDescent="0.25">
      <c r="A318" s="87"/>
      <c r="B318" s="88"/>
      <c r="C318" s="542" t="s">
        <v>4007</v>
      </c>
      <c r="D318" s="542"/>
      <c r="E318" s="542"/>
      <c r="F318" s="542"/>
      <c r="G318" s="542"/>
      <c r="H318" s="542"/>
      <c r="I318" s="542"/>
      <c r="J318" s="542"/>
      <c r="K318" s="542"/>
      <c r="L318" s="89">
        <v>13369.63</v>
      </c>
      <c r="M318" s="90"/>
      <c r="N318" s="91">
        <v>177272.25</v>
      </c>
      <c r="AI318" s="40"/>
      <c r="AJ318" s="49"/>
      <c r="AK318" s="49"/>
      <c r="AQ318" s="49"/>
      <c r="AR318" s="49" t="s">
        <v>4007</v>
      </c>
    </row>
    <row r="319" spans="1:46" s="4" customFormat="1" ht="11.25" hidden="1" customHeight="1" x14ac:dyDescent="0.25"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6"/>
      <c r="M319" s="96"/>
      <c r="N319" s="96"/>
    </row>
    <row r="320" spans="1:46" s="4" customFormat="1" ht="15" x14ac:dyDescent="0.25">
      <c r="A320" s="87"/>
      <c r="B320" s="88"/>
      <c r="C320" s="542" t="s">
        <v>291</v>
      </c>
      <c r="D320" s="542"/>
      <c r="E320" s="542"/>
      <c r="F320" s="542"/>
      <c r="G320" s="542"/>
      <c r="H320" s="542"/>
      <c r="I320" s="542"/>
      <c r="J320" s="542"/>
      <c r="K320" s="542"/>
      <c r="L320" s="97"/>
      <c r="M320" s="90"/>
      <c r="N320" s="98"/>
      <c r="AT320" s="49" t="s">
        <v>291</v>
      </c>
    </row>
    <row r="321" spans="1:47" s="4" customFormat="1" ht="16.5" x14ac:dyDescent="0.3">
      <c r="A321" s="99"/>
      <c r="B321" s="51"/>
      <c r="C321" s="543" t="s">
        <v>292</v>
      </c>
      <c r="D321" s="543"/>
      <c r="E321" s="543"/>
      <c r="F321" s="543"/>
      <c r="G321" s="543"/>
      <c r="H321" s="543"/>
      <c r="I321" s="543"/>
      <c r="J321" s="543"/>
      <c r="K321" s="543"/>
      <c r="L321" s="100">
        <v>18188.77</v>
      </c>
      <c r="M321" s="101"/>
      <c r="N321" s="102">
        <v>196867.01</v>
      </c>
      <c r="O321" s="103"/>
      <c r="P321" s="103"/>
      <c r="Q321" s="103"/>
      <c r="AT321" s="49"/>
      <c r="AU321" s="3" t="s">
        <v>292</v>
      </c>
    </row>
    <row r="322" spans="1:47" s="4" customFormat="1" ht="16.5" x14ac:dyDescent="0.3">
      <c r="A322" s="99"/>
      <c r="B322" s="51"/>
      <c r="C322" s="543" t="s">
        <v>293</v>
      </c>
      <c r="D322" s="543"/>
      <c r="E322" s="543"/>
      <c r="F322" s="543"/>
      <c r="G322" s="543"/>
      <c r="H322" s="543"/>
      <c r="I322" s="543"/>
      <c r="J322" s="543"/>
      <c r="K322" s="543"/>
      <c r="L322" s="104"/>
      <c r="M322" s="101"/>
      <c r="N322" s="105"/>
      <c r="O322" s="103"/>
      <c r="P322" s="103"/>
      <c r="Q322" s="103"/>
      <c r="AT322" s="49"/>
      <c r="AU322" s="3" t="s">
        <v>293</v>
      </c>
    </row>
    <row r="323" spans="1:47" s="4" customFormat="1" ht="16.5" x14ac:dyDescent="0.3">
      <c r="A323" s="99"/>
      <c r="B323" s="51"/>
      <c r="C323" s="543" t="s">
        <v>294</v>
      </c>
      <c r="D323" s="543"/>
      <c r="E323" s="543"/>
      <c r="F323" s="543"/>
      <c r="G323" s="543"/>
      <c r="H323" s="543"/>
      <c r="I323" s="543"/>
      <c r="J323" s="543"/>
      <c r="K323" s="543"/>
      <c r="L323" s="100">
        <v>1134.8599999999999</v>
      </c>
      <c r="M323" s="101"/>
      <c r="N323" s="102">
        <v>50807.67</v>
      </c>
      <c r="O323" s="103"/>
      <c r="P323" s="103"/>
      <c r="Q323" s="103"/>
      <c r="AT323" s="49"/>
      <c r="AU323" s="3" t="s">
        <v>294</v>
      </c>
    </row>
    <row r="324" spans="1:47" s="4" customFormat="1" ht="16.5" x14ac:dyDescent="0.3">
      <c r="A324" s="99"/>
      <c r="B324" s="51"/>
      <c r="C324" s="543" t="s">
        <v>295</v>
      </c>
      <c r="D324" s="543"/>
      <c r="E324" s="543"/>
      <c r="F324" s="543"/>
      <c r="G324" s="543"/>
      <c r="H324" s="543"/>
      <c r="I324" s="543"/>
      <c r="J324" s="543"/>
      <c r="K324" s="543"/>
      <c r="L324" s="100">
        <v>1358.16</v>
      </c>
      <c r="M324" s="101"/>
      <c r="N324" s="102">
        <v>17982.04</v>
      </c>
      <c r="O324" s="103"/>
      <c r="P324" s="103"/>
      <c r="Q324" s="103"/>
      <c r="AT324" s="49"/>
      <c r="AU324" s="3" t="s">
        <v>295</v>
      </c>
    </row>
    <row r="325" spans="1:47" s="4" customFormat="1" ht="16.5" x14ac:dyDescent="0.3">
      <c r="A325" s="99"/>
      <c r="B325" s="51"/>
      <c r="C325" s="543" t="s">
        <v>296</v>
      </c>
      <c r="D325" s="543"/>
      <c r="E325" s="543"/>
      <c r="F325" s="543"/>
      <c r="G325" s="543"/>
      <c r="H325" s="543"/>
      <c r="I325" s="543"/>
      <c r="J325" s="543"/>
      <c r="K325" s="543"/>
      <c r="L325" s="106">
        <v>176.02</v>
      </c>
      <c r="M325" s="101"/>
      <c r="N325" s="102">
        <v>7880.41</v>
      </c>
      <c r="O325" s="103"/>
      <c r="P325" s="103"/>
      <c r="Q325" s="103"/>
      <c r="AT325" s="49"/>
      <c r="AU325" s="3" t="s">
        <v>296</v>
      </c>
    </row>
    <row r="326" spans="1:47" s="4" customFormat="1" ht="16.5" x14ac:dyDescent="0.3">
      <c r="A326" s="99"/>
      <c r="B326" s="51"/>
      <c r="C326" s="543" t="s">
        <v>297</v>
      </c>
      <c r="D326" s="543"/>
      <c r="E326" s="543"/>
      <c r="F326" s="543"/>
      <c r="G326" s="543"/>
      <c r="H326" s="543"/>
      <c r="I326" s="543"/>
      <c r="J326" s="543"/>
      <c r="K326" s="543"/>
      <c r="L326" s="100">
        <v>15695.75</v>
      </c>
      <c r="M326" s="101"/>
      <c r="N326" s="102">
        <v>128077.3</v>
      </c>
      <c r="O326" s="103"/>
      <c r="P326" s="103"/>
      <c r="Q326" s="103"/>
      <c r="AT326" s="49"/>
      <c r="AU326" s="3" t="s">
        <v>297</v>
      </c>
    </row>
    <row r="327" spans="1:47" s="4" customFormat="1" ht="16.5" x14ac:dyDescent="0.3">
      <c r="A327" s="99"/>
      <c r="B327" s="51"/>
      <c r="C327" s="543" t="s">
        <v>298</v>
      </c>
      <c r="D327" s="543"/>
      <c r="E327" s="543"/>
      <c r="F327" s="543"/>
      <c r="G327" s="543"/>
      <c r="H327" s="543"/>
      <c r="I327" s="543"/>
      <c r="J327" s="543"/>
      <c r="K327" s="543"/>
      <c r="L327" s="100">
        <v>20200.28</v>
      </c>
      <c r="M327" s="101"/>
      <c r="N327" s="102">
        <v>286922.48</v>
      </c>
      <c r="O327" s="103"/>
      <c r="P327" s="103"/>
      <c r="Q327" s="103"/>
      <c r="AT327" s="49"/>
      <c r="AU327" s="3" t="s">
        <v>298</v>
      </c>
    </row>
    <row r="328" spans="1:47" s="4" customFormat="1" ht="16.5" x14ac:dyDescent="0.3">
      <c r="A328" s="99"/>
      <c r="B328" s="51"/>
      <c r="C328" s="543" t="s">
        <v>293</v>
      </c>
      <c r="D328" s="543"/>
      <c r="E328" s="543"/>
      <c r="F328" s="543"/>
      <c r="G328" s="543"/>
      <c r="H328" s="543"/>
      <c r="I328" s="543"/>
      <c r="J328" s="543"/>
      <c r="K328" s="543"/>
      <c r="L328" s="104"/>
      <c r="M328" s="101"/>
      <c r="N328" s="105"/>
      <c r="O328" s="103"/>
      <c r="P328" s="103"/>
      <c r="Q328" s="103"/>
      <c r="AT328" s="49"/>
      <c r="AU328" s="3" t="s">
        <v>293</v>
      </c>
    </row>
    <row r="329" spans="1:47" s="4" customFormat="1" ht="16.5" x14ac:dyDescent="0.3">
      <c r="A329" s="99"/>
      <c r="B329" s="51"/>
      <c r="C329" s="543" t="s">
        <v>299</v>
      </c>
      <c r="D329" s="543"/>
      <c r="E329" s="543"/>
      <c r="F329" s="543"/>
      <c r="G329" s="543"/>
      <c r="H329" s="543"/>
      <c r="I329" s="543"/>
      <c r="J329" s="543"/>
      <c r="K329" s="543"/>
      <c r="L329" s="100">
        <v>1134.8599999999999</v>
      </c>
      <c r="M329" s="101"/>
      <c r="N329" s="102">
        <v>50807.67</v>
      </c>
      <c r="O329" s="103"/>
      <c r="P329" s="103"/>
      <c r="Q329" s="103"/>
      <c r="AT329" s="49"/>
      <c r="AU329" s="3" t="s">
        <v>299</v>
      </c>
    </row>
    <row r="330" spans="1:47" s="4" customFormat="1" ht="16.5" x14ac:dyDescent="0.3">
      <c r="A330" s="99"/>
      <c r="B330" s="51"/>
      <c r="C330" s="543" t="s">
        <v>300</v>
      </c>
      <c r="D330" s="543"/>
      <c r="E330" s="543"/>
      <c r="F330" s="543"/>
      <c r="G330" s="543"/>
      <c r="H330" s="543"/>
      <c r="I330" s="543"/>
      <c r="J330" s="543"/>
      <c r="K330" s="543"/>
      <c r="L330" s="100">
        <v>1358.16</v>
      </c>
      <c r="M330" s="101"/>
      <c r="N330" s="102">
        <v>17982.04</v>
      </c>
      <c r="O330" s="103"/>
      <c r="P330" s="103"/>
      <c r="Q330" s="103"/>
      <c r="AT330" s="49"/>
      <c r="AU330" s="3" t="s">
        <v>300</v>
      </c>
    </row>
    <row r="331" spans="1:47" s="4" customFormat="1" ht="16.5" x14ac:dyDescent="0.3">
      <c r="A331" s="99"/>
      <c r="B331" s="51"/>
      <c r="C331" s="543" t="s">
        <v>301</v>
      </c>
      <c r="D331" s="543"/>
      <c r="E331" s="543"/>
      <c r="F331" s="543"/>
      <c r="G331" s="543"/>
      <c r="H331" s="543"/>
      <c r="I331" s="543"/>
      <c r="J331" s="543"/>
      <c r="K331" s="543"/>
      <c r="L331" s="106">
        <v>176.02</v>
      </c>
      <c r="M331" s="101"/>
      <c r="N331" s="102">
        <v>7880.41</v>
      </c>
      <c r="O331" s="103"/>
      <c r="P331" s="103"/>
      <c r="Q331" s="103"/>
      <c r="AT331" s="49"/>
      <c r="AU331" s="3" t="s">
        <v>301</v>
      </c>
    </row>
    <row r="332" spans="1:47" s="4" customFormat="1" ht="16.5" x14ac:dyDescent="0.3">
      <c r="A332" s="99"/>
      <c r="B332" s="51"/>
      <c r="C332" s="543" t="s">
        <v>302</v>
      </c>
      <c r="D332" s="543"/>
      <c r="E332" s="543"/>
      <c r="F332" s="543"/>
      <c r="G332" s="543"/>
      <c r="H332" s="543"/>
      <c r="I332" s="543"/>
      <c r="J332" s="543"/>
      <c r="K332" s="543"/>
      <c r="L332" s="100">
        <v>15695.75</v>
      </c>
      <c r="M332" s="101"/>
      <c r="N332" s="102">
        <v>128077.3</v>
      </c>
      <c r="O332" s="103"/>
      <c r="P332" s="103"/>
      <c r="Q332" s="103"/>
      <c r="AT332" s="49"/>
      <c r="AU332" s="3" t="s">
        <v>302</v>
      </c>
    </row>
    <row r="333" spans="1:47" s="4" customFormat="1" ht="16.5" x14ac:dyDescent="0.3">
      <c r="A333" s="99"/>
      <c r="B333" s="51"/>
      <c r="C333" s="543" t="s">
        <v>303</v>
      </c>
      <c r="D333" s="543"/>
      <c r="E333" s="543"/>
      <c r="F333" s="543"/>
      <c r="G333" s="543"/>
      <c r="H333" s="543"/>
      <c r="I333" s="543"/>
      <c r="J333" s="543"/>
      <c r="K333" s="543"/>
      <c r="L333" s="100">
        <v>1353.37</v>
      </c>
      <c r="M333" s="101"/>
      <c r="N333" s="102">
        <v>60590.32</v>
      </c>
      <c r="O333" s="103"/>
      <c r="P333" s="103"/>
      <c r="Q333" s="103"/>
      <c r="AT333" s="49"/>
      <c r="AU333" s="3" t="s">
        <v>303</v>
      </c>
    </row>
    <row r="334" spans="1:47" s="4" customFormat="1" ht="16.5" x14ac:dyDescent="0.3">
      <c r="A334" s="99"/>
      <c r="B334" s="51"/>
      <c r="C334" s="543" t="s">
        <v>304</v>
      </c>
      <c r="D334" s="543"/>
      <c r="E334" s="543"/>
      <c r="F334" s="543"/>
      <c r="G334" s="543"/>
      <c r="H334" s="543"/>
      <c r="I334" s="543"/>
      <c r="J334" s="543"/>
      <c r="K334" s="543"/>
      <c r="L334" s="106">
        <v>658.14</v>
      </c>
      <c r="M334" s="101"/>
      <c r="N334" s="102">
        <v>29465.15</v>
      </c>
      <c r="O334" s="103"/>
      <c r="P334" s="103"/>
      <c r="Q334" s="103"/>
      <c r="AT334" s="49"/>
      <c r="AU334" s="3" t="s">
        <v>304</v>
      </c>
    </row>
    <row r="335" spans="1:47" s="4" customFormat="1" ht="16.5" x14ac:dyDescent="0.3">
      <c r="A335" s="99"/>
      <c r="B335" s="51"/>
      <c r="C335" s="543" t="s">
        <v>307</v>
      </c>
      <c r="D335" s="543"/>
      <c r="E335" s="543"/>
      <c r="F335" s="543"/>
      <c r="G335" s="543"/>
      <c r="H335" s="543"/>
      <c r="I335" s="543"/>
      <c r="J335" s="543"/>
      <c r="K335" s="543"/>
      <c r="L335" s="100">
        <v>1310.88</v>
      </c>
      <c r="M335" s="101"/>
      <c r="N335" s="102">
        <v>58688.08</v>
      </c>
      <c r="O335" s="103"/>
      <c r="P335" s="103"/>
      <c r="Q335" s="103"/>
      <c r="AT335" s="49"/>
      <c r="AU335" s="3" t="s">
        <v>307</v>
      </c>
    </row>
    <row r="336" spans="1:47" s="4" customFormat="1" ht="16.5" x14ac:dyDescent="0.3">
      <c r="A336" s="99"/>
      <c r="B336" s="51"/>
      <c r="C336" s="543" t="s">
        <v>308</v>
      </c>
      <c r="D336" s="543"/>
      <c r="E336" s="543"/>
      <c r="F336" s="543"/>
      <c r="G336" s="543"/>
      <c r="H336" s="543"/>
      <c r="I336" s="543"/>
      <c r="J336" s="543"/>
      <c r="K336" s="543"/>
      <c r="L336" s="100">
        <v>1353.37</v>
      </c>
      <c r="M336" s="101"/>
      <c r="N336" s="102">
        <v>60590.32</v>
      </c>
      <c r="O336" s="103"/>
      <c r="P336" s="103"/>
      <c r="Q336" s="103"/>
      <c r="AT336" s="49"/>
      <c r="AU336" s="3" t="s">
        <v>308</v>
      </c>
    </row>
    <row r="337" spans="1:54" s="4" customFormat="1" ht="16.5" x14ac:dyDescent="0.3">
      <c r="A337" s="99"/>
      <c r="B337" s="51"/>
      <c r="C337" s="543" t="s">
        <v>309</v>
      </c>
      <c r="D337" s="543"/>
      <c r="E337" s="543"/>
      <c r="F337" s="543"/>
      <c r="G337" s="543"/>
      <c r="H337" s="543"/>
      <c r="I337" s="543"/>
      <c r="J337" s="543"/>
      <c r="K337" s="543"/>
      <c r="L337" s="106">
        <v>658.14</v>
      </c>
      <c r="M337" s="101"/>
      <c r="N337" s="102">
        <v>29465.15</v>
      </c>
      <c r="O337" s="103"/>
      <c r="P337" s="103"/>
      <c r="Q337" s="103"/>
      <c r="AT337" s="49"/>
      <c r="AU337" s="3" t="s">
        <v>309</v>
      </c>
    </row>
    <row r="338" spans="1:54" s="4" customFormat="1" ht="16.5" x14ac:dyDescent="0.3">
      <c r="A338" s="99"/>
      <c r="B338" s="51"/>
      <c r="C338" s="543" t="s">
        <v>310</v>
      </c>
      <c r="D338" s="543"/>
      <c r="E338" s="543"/>
      <c r="F338" s="543"/>
      <c r="G338" s="543"/>
      <c r="H338" s="543"/>
      <c r="I338" s="543"/>
      <c r="J338" s="543"/>
      <c r="K338" s="543"/>
      <c r="L338" s="100">
        <v>1656.42</v>
      </c>
      <c r="M338" s="101"/>
      <c r="N338" s="102">
        <v>23527.64</v>
      </c>
      <c r="O338" s="103"/>
      <c r="P338" s="103"/>
      <c r="Q338" s="103"/>
      <c r="AT338" s="49"/>
      <c r="AU338" s="3" t="s">
        <v>310</v>
      </c>
    </row>
    <row r="339" spans="1:54" s="4" customFormat="1" ht="16.5" x14ac:dyDescent="0.3">
      <c r="A339" s="99"/>
      <c r="B339" s="107"/>
      <c r="C339" s="548" t="s">
        <v>306</v>
      </c>
      <c r="D339" s="548"/>
      <c r="E339" s="548"/>
      <c r="F339" s="548"/>
      <c r="G339" s="548"/>
      <c r="H339" s="548"/>
      <c r="I339" s="548"/>
      <c r="J339" s="548"/>
      <c r="K339" s="548"/>
      <c r="L339" s="108">
        <v>21856.7</v>
      </c>
      <c r="M339" s="109"/>
      <c r="N339" s="110">
        <v>310450.12</v>
      </c>
      <c r="O339" s="103"/>
      <c r="P339" s="103"/>
      <c r="Q339" s="103"/>
      <c r="AT339" s="49"/>
      <c r="AV339" s="49" t="s">
        <v>306</v>
      </c>
    </row>
    <row r="340" spans="1:54" s="4" customFormat="1" ht="16.5" x14ac:dyDescent="0.3">
      <c r="A340" s="99"/>
      <c r="B340" s="51"/>
      <c r="C340" s="543" t="s">
        <v>311</v>
      </c>
      <c r="D340" s="543"/>
      <c r="E340" s="543"/>
      <c r="F340" s="543"/>
      <c r="G340" s="543"/>
      <c r="H340" s="543"/>
      <c r="I340" s="543"/>
      <c r="J340" s="543"/>
      <c r="K340" s="543"/>
      <c r="L340" s="106">
        <v>524.55999999999995</v>
      </c>
      <c r="M340" s="101"/>
      <c r="N340" s="102">
        <v>7450.8</v>
      </c>
      <c r="O340" s="103"/>
      <c r="P340" s="103"/>
      <c r="Q340" s="103"/>
      <c r="AT340" s="49"/>
      <c r="AU340" s="3" t="s">
        <v>311</v>
      </c>
      <c r="AV340" s="49"/>
    </row>
    <row r="341" spans="1:54" s="4" customFormat="1" ht="16.5" x14ac:dyDescent="0.3">
      <c r="A341" s="99"/>
      <c r="B341" s="107"/>
      <c r="C341" s="548" t="s">
        <v>306</v>
      </c>
      <c r="D341" s="548"/>
      <c r="E341" s="548"/>
      <c r="F341" s="548"/>
      <c r="G341" s="548"/>
      <c r="H341" s="548"/>
      <c r="I341" s="548"/>
      <c r="J341" s="548"/>
      <c r="K341" s="548"/>
      <c r="L341" s="108">
        <v>22381.26</v>
      </c>
      <c r="M341" s="109"/>
      <c r="N341" s="110">
        <v>317900.92</v>
      </c>
      <c r="O341" s="103"/>
      <c r="P341" s="103"/>
      <c r="Q341" s="103"/>
      <c r="AT341" s="49"/>
      <c r="AV341" s="49" t="s">
        <v>306</v>
      </c>
    </row>
    <row r="342" spans="1:54" s="4" customFormat="1" ht="16.5" x14ac:dyDescent="0.3">
      <c r="A342" s="99"/>
      <c r="B342" s="107"/>
      <c r="C342" s="548" t="s">
        <v>312</v>
      </c>
      <c r="D342" s="548"/>
      <c r="E342" s="548"/>
      <c r="F342" s="548"/>
      <c r="G342" s="548"/>
      <c r="H342" s="548"/>
      <c r="I342" s="548"/>
      <c r="J342" s="548"/>
      <c r="K342" s="548"/>
      <c r="L342" s="108">
        <v>22381.26</v>
      </c>
      <c r="M342" s="109"/>
      <c r="N342" s="110">
        <v>317900.92</v>
      </c>
      <c r="O342" s="103"/>
      <c r="P342" s="103"/>
      <c r="Q342" s="103"/>
      <c r="AT342" s="49"/>
      <c r="AV342" s="49" t="s">
        <v>312</v>
      </c>
    </row>
    <row r="343" spans="1:54" s="4" customFormat="1" ht="16.5" hidden="1" x14ac:dyDescent="0.3">
      <c r="A343" s="99"/>
      <c r="B343" s="51"/>
      <c r="C343" s="543" t="s">
        <v>4008</v>
      </c>
      <c r="D343" s="543"/>
      <c r="E343" s="543"/>
      <c r="F343" s="543"/>
      <c r="G343" s="543"/>
      <c r="H343" s="543"/>
      <c r="I343" s="543"/>
      <c r="J343" s="543"/>
      <c r="K343" s="543"/>
      <c r="L343" s="100">
        <v>4476.25</v>
      </c>
      <c r="M343" s="101"/>
      <c r="N343" s="102">
        <v>63580.18</v>
      </c>
      <c r="O343" s="103"/>
      <c r="P343" s="103"/>
      <c r="Q343" s="103"/>
      <c r="AT343" s="49"/>
      <c r="AV343" s="49"/>
      <c r="AW343" s="3" t="s">
        <v>4008</v>
      </c>
    </row>
    <row r="344" spans="1:54" s="4" customFormat="1" ht="16.5" hidden="1" x14ac:dyDescent="0.3">
      <c r="A344" s="99"/>
      <c r="B344" s="107"/>
      <c r="C344" s="548" t="s">
        <v>313</v>
      </c>
      <c r="D344" s="548"/>
      <c r="E344" s="548"/>
      <c r="F344" s="548"/>
      <c r="G344" s="548"/>
      <c r="H344" s="548"/>
      <c r="I344" s="548"/>
      <c r="J344" s="548"/>
      <c r="K344" s="548"/>
      <c r="L344" s="108">
        <v>26857.51</v>
      </c>
      <c r="M344" s="109"/>
      <c r="N344" s="110">
        <v>381481.1</v>
      </c>
      <c r="O344" s="103"/>
      <c r="P344" s="103"/>
      <c r="Q344" s="103"/>
      <c r="AT344" s="49"/>
      <c r="AV344" s="49"/>
      <c r="AX344" s="49" t="s">
        <v>313</v>
      </c>
    </row>
    <row r="345" spans="1:54" s="4" customFormat="1" ht="1.5" customHeight="1" x14ac:dyDescent="0.25">
      <c r="B345" s="86"/>
      <c r="C345" s="84"/>
      <c r="D345" s="84"/>
      <c r="E345" s="84"/>
      <c r="F345" s="84"/>
      <c r="G345" s="84"/>
      <c r="H345" s="84"/>
      <c r="I345" s="84"/>
      <c r="J345" s="84"/>
      <c r="K345" s="84"/>
      <c r="L345" s="108"/>
      <c r="M345" s="111"/>
      <c r="N345" s="112"/>
    </row>
    <row r="346" spans="1:54" s="4" customFormat="1" ht="25.9" customHeight="1" x14ac:dyDescent="0.25">
      <c r="A346" s="113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</row>
    <row r="347" spans="1:54" s="23" customFormat="1" ht="15" hidden="1" x14ac:dyDescent="0.25">
      <c r="A347" s="6"/>
      <c r="B347" s="115" t="s">
        <v>314</v>
      </c>
      <c r="C347" s="549"/>
      <c r="D347" s="549"/>
      <c r="E347" s="549"/>
      <c r="F347" s="549"/>
      <c r="G347" s="549"/>
      <c r="H347" s="550"/>
      <c r="I347" s="550"/>
      <c r="J347" s="550"/>
      <c r="K347" s="550"/>
      <c r="L347" s="550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 t="s">
        <v>9</v>
      </c>
      <c r="AZ347" s="10" t="s">
        <v>9</v>
      </c>
      <c r="BA347" s="10"/>
      <c r="BB347" s="10"/>
    </row>
    <row r="348" spans="1:54" s="116" customFormat="1" ht="16.149999999999999" hidden="1" customHeight="1" x14ac:dyDescent="0.25">
      <c r="A348" s="8"/>
      <c r="B348" s="115"/>
      <c r="C348" s="551" t="s">
        <v>315</v>
      </c>
      <c r="D348" s="551"/>
      <c r="E348" s="551"/>
      <c r="F348" s="551"/>
      <c r="G348" s="551"/>
      <c r="H348" s="551"/>
      <c r="I348" s="551"/>
      <c r="J348" s="551"/>
      <c r="K348" s="551"/>
      <c r="L348" s="551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  <c r="AV348" s="117"/>
      <c r="AW348" s="117"/>
      <c r="AX348" s="117"/>
      <c r="AY348" s="117"/>
      <c r="AZ348" s="117"/>
      <c r="BA348" s="117"/>
      <c r="BB348" s="117"/>
    </row>
    <row r="349" spans="1:54" s="23" customFormat="1" ht="15" hidden="1" x14ac:dyDescent="0.25">
      <c r="A349" s="6"/>
      <c r="B349" s="115" t="s">
        <v>316</v>
      </c>
      <c r="C349" s="549"/>
      <c r="D349" s="549"/>
      <c r="E349" s="549"/>
      <c r="F349" s="549"/>
      <c r="G349" s="549"/>
      <c r="H349" s="550"/>
      <c r="I349" s="550"/>
      <c r="J349" s="550"/>
      <c r="K349" s="550"/>
      <c r="L349" s="550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 t="s">
        <v>9</v>
      </c>
      <c r="BB349" s="10" t="s">
        <v>9</v>
      </c>
    </row>
    <row r="350" spans="1:54" s="116" customFormat="1" ht="16.149999999999999" hidden="1" customHeight="1" x14ac:dyDescent="0.25">
      <c r="A350" s="8"/>
      <c r="C350" s="551" t="s">
        <v>315</v>
      </c>
      <c r="D350" s="551"/>
      <c r="E350" s="551"/>
      <c r="F350" s="551"/>
      <c r="G350" s="551"/>
      <c r="H350" s="551"/>
      <c r="I350" s="551"/>
      <c r="J350" s="551"/>
      <c r="K350" s="551"/>
      <c r="L350" s="551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</row>
    <row r="351" spans="1:54" s="4" customFormat="1" ht="21" customHeight="1" x14ac:dyDescent="0.25"/>
    <row r="352" spans="1:54" s="23" customFormat="1" ht="22.5" customHeight="1" x14ac:dyDescent="0.25">
      <c r="A352" s="545" t="s">
        <v>317</v>
      </c>
      <c r="B352" s="545"/>
      <c r="C352" s="545"/>
      <c r="D352" s="545"/>
      <c r="E352" s="545"/>
      <c r="F352" s="545"/>
      <c r="G352" s="545"/>
      <c r="H352" s="545"/>
      <c r="I352" s="545"/>
      <c r="J352" s="545"/>
      <c r="K352" s="545"/>
      <c r="L352" s="545"/>
      <c r="M352" s="545"/>
      <c r="N352" s="545"/>
      <c r="O352" s="95"/>
      <c r="P352" s="95"/>
      <c r="Q352" s="4"/>
      <c r="R352" s="4"/>
      <c r="S352" s="4"/>
      <c r="T352" s="4"/>
      <c r="U352" s="4"/>
      <c r="V352" s="4"/>
      <c r="W352" s="4"/>
      <c r="X352" s="4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s="23" customFormat="1" ht="12.75" customHeight="1" x14ac:dyDescent="0.25">
      <c r="A353" s="545" t="s">
        <v>318</v>
      </c>
      <c r="B353" s="545"/>
      <c r="C353" s="545"/>
      <c r="D353" s="545"/>
      <c r="E353" s="545"/>
      <c r="F353" s="545"/>
      <c r="G353" s="545"/>
      <c r="H353" s="545"/>
      <c r="I353" s="545"/>
      <c r="J353" s="545"/>
      <c r="K353" s="545"/>
      <c r="L353" s="545"/>
      <c r="M353" s="545"/>
      <c r="N353" s="545"/>
      <c r="O353" s="95"/>
      <c r="P353" s="95"/>
      <c r="Q353" s="4"/>
      <c r="R353" s="4"/>
      <c r="S353" s="4"/>
      <c r="T353" s="4"/>
      <c r="U353" s="4"/>
      <c r="V353" s="4"/>
      <c r="W353" s="4"/>
      <c r="X353" s="4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s="23" customFormat="1" ht="12.75" customHeight="1" x14ac:dyDescent="0.25">
      <c r="A354" s="545" t="s">
        <v>319</v>
      </c>
      <c r="B354" s="545"/>
      <c r="C354" s="545"/>
      <c r="D354" s="545"/>
      <c r="E354" s="545"/>
      <c r="F354" s="545"/>
      <c r="G354" s="545"/>
      <c r="H354" s="545"/>
      <c r="I354" s="545"/>
      <c r="J354" s="545"/>
      <c r="K354" s="545"/>
      <c r="L354" s="545"/>
      <c r="M354" s="545"/>
      <c r="N354" s="545"/>
      <c r="O354" s="95"/>
      <c r="P354" s="95"/>
      <c r="Q354" s="4"/>
      <c r="R354" s="4"/>
      <c r="S354" s="4"/>
      <c r="T354" s="4"/>
      <c r="U354" s="4"/>
      <c r="V354" s="4"/>
      <c r="W354" s="4"/>
      <c r="X354" s="4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s="23" customFormat="1" ht="20.2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95"/>
      <c r="P355" s="95"/>
      <c r="Q355" s="4"/>
      <c r="R355" s="4"/>
      <c r="S355" s="4"/>
      <c r="T355" s="4"/>
      <c r="U355" s="4"/>
      <c r="V355" s="4"/>
      <c r="W355" s="4"/>
      <c r="X355" s="4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s="4" customFormat="1" ht="15" x14ac:dyDescent="0.25">
      <c r="B356" s="118"/>
      <c r="D356" s="118"/>
      <c r="F356" s="118"/>
    </row>
  </sheetData>
  <mergeCells count="344">
    <mergeCell ref="C7:D7"/>
    <mergeCell ref="A1:N1"/>
    <mergeCell ref="A3:N3"/>
    <mergeCell ref="H5:I5"/>
    <mergeCell ref="A6:D6"/>
    <mergeCell ref="H6:K6"/>
    <mergeCell ref="A354:N354"/>
    <mergeCell ref="C349:G349"/>
    <mergeCell ref="H349:L349"/>
    <mergeCell ref="C350:L350"/>
    <mergeCell ref="A352:N352"/>
    <mergeCell ref="A353:N353"/>
    <mergeCell ref="C343:K343"/>
    <mergeCell ref="C344:K344"/>
    <mergeCell ref="C347:G347"/>
    <mergeCell ref="H347:L347"/>
    <mergeCell ref="C348:L348"/>
    <mergeCell ref="C338:K338"/>
    <mergeCell ref="C339:K339"/>
    <mergeCell ref="C340:K340"/>
    <mergeCell ref="C341:K341"/>
    <mergeCell ref="C342:K342"/>
    <mergeCell ref="C333:K333"/>
    <mergeCell ref="C334:K334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6:E316"/>
    <mergeCell ref="C318:K318"/>
    <mergeCell ref="C320:K320"/>
    <mergeCell ref="C321:K321"/>
    <mergeCell ref="C322:K322"/>
    <mergeCell ref="C311:E311"/>
    <mergeCell ref="C312:N312"/>
    <mergeCell ref="C313:E313"/>
    <mergeCell ref="C314:E314"/>
    <mergeCell ref="C315:N31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76:E276"/>
    <mergeCell ref="C277:E277"/>
    <mergeCell ref="C278:N278"/>
    <mergeCell ref="C279:N279"/>
    <mergeCell ref="C280:E28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61:N261"/>
    <mergeCell ref="C262:N262"/>
    <mergeCell ref="C263:N263"/>
    <mergeCell ref="C264:E264"/>
    <mergeCell ref="C265:E26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46:N246"/>
    <mergeCell ref="C247:E247"/>
    <mergeCell ref="C248:E248"/>
    <mergeCell ref="C249:E249"/>
    <mergeCell ref="C250:E250"/>
    <mergeCell ref="C241:E241"/>
    <mergeCell ref="A242:N242"/>
    <mergeCell ref="C243:E243"/>
    <mergeCell ref="C244:N244"/>
    <mergeCell ref="C245:N245"/>
    <mergeCell ref="C236:E236"/>
    <mergeCell ref="C237:E237"/>
    <mergeCell ref="C238:E238"/>
    <mergeCell ref="C239:N239"/>
    <mergeCell ref="C240:N240"/>
    <mergeCell ref="C231:E231"/>
    <mergeCell ref="C232:E232"/>
    <mergeCell ref="C233:E233"/>
    <mergeCell ref="C234:E234"/>
    <mergeCell ref="C235:E235"/>
    <mergeCell ref="A226:N226"/>
    <mergeCell ref="C227:E227"/>
    <mergeCell ref="C228:N228"/>
    <mergeCell ref="C229:N229"/>
    <mergeCell ref="C230:N230"/>
    <mergeCell ref="C221:E221"/>
    <mergeCell ref="C222:N222"/>
    <mergeCell ref="C223:N223"/>
    <mergeCell ref="C224:N224"/>
    <mergeCell ref="C225:E22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N208"/>
    <mergeCell ref="C209:N209"/>
    <mergeCell ref="C210:E210"/>
    <mergeCell ref="C201:E201"/>
    <mergeCell ref="C202:E202"/>
    <mergeCell ref="C203:E203"/>
    <mergeCell ref="C204:E204"/>
    <mergeCell ref="C205:E205"/>
    <mergeCell ref="C196:N196"/>
    <mergeCell ref="C197:N197"/>
    <mergeCell ref="C198:N198"/>
    <mergeCell ref="C199:N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N181"/>
    <mergeCell ref="C182:N182"/>
    <mergeCell ref="C183:N183"/>
    <mergeCell ref="C184:E184"/>
    <mergeCell ref="C185:E185"/>
    <mergeCell ref="C175:E175"/>
    <mergeCell ref="C177:K177"/>
    <mergeCell ref="A178:N178"/>
    <mergeCell ref="A179:N179"/>
    <mergeCell ref="C180:E180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N163"/>
    <mergeCell ref="C164:N164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45:N145"/>
    <mergeCell ref="C146:N146"/>
    <mergeCell ref="C147:E147"/>
    <mergeCell ref="C148:E148"/>
    <mergeCell ref="C149:E149"/>
    <mergeCell ref="C140:E140"/>
    <mergeCell ref="C141:E141"/>
    <mergeCell ref="C142:E142"/>
    <mergeCell ref="C143:E143"/>
    <mergeCell ref="C144:N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N125"/>
    <mergeCell ref="C126:E126"/>
    <mergeCell ref="C127:E127"/>
    <mergeCell ref="C128:E128"/>
    <mergeCell ref="C129:E129"/>
    <mergeCell ref="C120:N120"/>
    <mergeCell ref="C121:E121"/>
    <mergeCell ref="C122:E122"/>
    <mergeCell ref="C123:N123"/>
    <mergeCell ref="C124:N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N107"/>
    <mergeCell ref="C108:E108"/>
    <mergeCell ref="C109:E109"/>
    <mergeCell ref="C100:E100"/>
    <mergeCell ref="C101:E101"/>
    <mergeCell ref="C102:E102"/>
    <mergeCell ref="A103:N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N76"/>
    <mergeCell ref="C77:N77"/>
    <mergeCell ref="C78:N78"/>
    <mergeCell ref="C79:E79"/>
    <mergeCell ref="C70:E70"/>
    <mergeCell ref="C71:E71"/>
    <mergeCell ref="C72:E72"/>
    <mergeCell ref="C73:E73"/>
    <mergeCell ref="C74:E7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05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389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390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390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45.76</v>
      </c>
      <c r="D36" s="26" t="s">
        <v>391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41.3</v>
      </c>
      <c r="D38" s="26" t="s">
        <v>392</v>
      </c>
      <c r="E38" s="27" t="s">
        <v>28</v>
      </c>
      <c r="G38" s="23" t="s">
        <v>32</v>
      </c>
      <c r="I38" s="23"/>
      <c r="J38" s="23"/>
      <c r="K38" s="23"/>
      <c r="L38" s="25">
        <v>11.61</v>
      </c>
      <c r="M38" s="33" t="s">
        <v>393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28.24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0.94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394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394</v>
      </c>
    </row>
    <row r="48" spans="1:36" s="4" customFormat="1" ht="34.5" x14ac:dyDescent="0.25">
      <c r="A48" s="41" t="s">
        <v>56</v>
      </c>
      <c r="B48" s="42" t="s">
        <v>395</v>
      </c>
      <c r="C48" s="542" t="s">
        <v>396</v>
      </c>
      <c r="D48" s="542"/>
      <c r="E48" s="542"/>
      <c r="F48" s="43" t="s">
        <v>397</v>
      </c>
      <c r="G48" s="44">
        <v>8</v>
      </c>
      <c r="H48" s="45">
        <v>1</v>
      </c>
      <c r="I48" s="45">
        <v>8</v>
      </c>
      <c r="J48" s="47"/>
      <c r="K48" s="44"/>
      <c r="L48" s="47"/>
      <c r="M48" s="44"/>
      <c r="N48" s="48"/>
      <c r="AI48" s="40"/>
      <c r="AJ48" s="49" t="s">
        <v>396</v>
      </c>
    </row>
    <row r="49" spans="1:42" s="4" customFormat="1" ht="68.25" x14ac:dyDescent="0.25">
      <c r="A49" s="50"/>
      <c r="B49" s="51" t="s">
        <v>62</v>
      </c>
      <c r="C49" s="545" t="s">
        <v>63</v>
      </c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6"/>
      <c r="AI49" s="40"/>
      <c r="AJ49" s="49"/>
      <c r="AK49" s="3" t="s">
        <v>63</v>
      </c>
    </row>
    <row r="50" spans="1:42" s="4" customFormat="1" ht="15" x14ac:dyDescent="0.25">
      <c r="A50" s="52"/>
      <c r="B50" s="51" t="s">
        <v>56</v>
      </c>
      <c r="C50" s="543" t="s">
        <v>64</v>
      </c>
      <c r="D50" s="543"/>
      <c r="E50" s="543"/>
      <c r="F50" s="54"/>
      <c r="G50" s="55"/>
      <c r="H50" s="55"/>
      <c r="I50" s="55"/>
      <c r="J50" s="56">
        <v>1.64</v>
      </c>
      <c r="K50" s="58">
        <v>1.1499999999999999</v>
      </c>
      <c r="L50" s="56">
        <v>15.09</v>
      </c>
      <c r="M50" s="58">
        <v>44.77</v>
      </c>
      <c r="N50" s="60">
        <v>675.58</v>
      </c>
      <c r="AI50" s="40"/>
      <c r="AJ50" s="49"/>
      <c r="AL50" s="3" t="s">
        <v>64</v>
      </c>
    </row>
    <row r="51" spans="1:42" s="4" customFormat="1" ht="15" x14ac:dyDescent="0.25">
      <c r="A51" s="52"/>
      <c r="B51" s="51" t="s">
        <v>65</v>
      </c>
      <c r="C51" s="543" t="s">
        <v>66</v>
      </c>
      <c r="D51" s="543"/>
      <c r="E51" s="543"/>
      <c r="F51" s="54"/>
      <c r="G51" s="55"/>
      <c r="H51" s="55"/>
      <c r="I51" s="55"/>
      <c r="J51" s="56">
        <v>2.72</v>
      </c>
      <c r="K51" s="58">
        <v>1.1499999999999999</v>
      </c>
      <c r="L51" s="56">
        <v>25.02</v>
      </c>
      <c r="M51" s="58">
        <v>13.24</v>
      </c>
      <c r="N51" s="60">
        <v>331.26</v>
      </c>
      <c r="AI51" s="40"/>
      <c r="AJ51" s="49"/>
      <c r="AL51" s="3" t="s">
        <v>66</v>
      </c>
    </row>
    <row r="52" spans="1:42" s="4" customFormat="1" ht="15" x14ac:dyDescent="0.25">
      <c r="A52" s="52"/>
      <c r="B52" s="51" t="s">
        <v>67</v>
      </c>
      <c r="C52" s="543" t="s">
        <v>68</v>
      </c>
      <c r="D52" s="543"/>
      <c r="E52" s="543"/>
      <c r="F52" s="54"/>
      <c r="G52" s="55"/>
      <c r="H52" s="55"/>
      <c r="I52" s="55"/>
      <c r="J52" s="56">
        <v>1.01</v>
      </c>
      <c r="K52" s="58">
        <v>1.1499999999999999</v>
      </c>
      <c r="L52" s="56">
        <v>9.2899999999999991</v>
      </c>
      <c r="M52" s="58">
        <v>44.77</v>
      </c>
      <c r="N52" s="60">
        <v>415.91</v>
      </c>
      <c r="AI52" s="40"/>
      <c r="AJ52" s="49"/>
      <c r="AL52" s="3" t="s">
        <v>68</v>
      </c>
    </row>
    <row r="53" spans="1:42" s="4" customFormat="1" ht="15" x14ac:dyDescent="0.25">
      <c r="A53" s="52"/>
      <c r="B53" s="51" t="s">
        <v>69</v>
      </c>
      <c r="C53" s="543" t="s">
        <v>70</v>
      </c>
      <c r="D53" s="543"/>
      <c r="E53" s="543"/>
      <c r="F53" s="54"/>
      <c r="G53" s="55"/>
      <c r="H53" s="55"/>
      <c r="I53" s="55"/>
      <c r="J53" s="56">
        <v>0.5</v>
      </c>
      <c r="K53" s="55"/>
      <c r="L53" s="56">
        <v>4</v>
      </c>
      <c r="M53" s="58">
        <v>8.16</v>
      </c>
      <c r="N53" s="60">
        <v>32.64</v>
      </c>
      <c r="AI53" s="40"/>
      <c r="AJ53" s="49"/>
      <c r="AL53" s="3" t="s">
        <v>70</v>
      </c>
    </row>
    <row r="54" spans="1:42" s="4" customFormat="1" ht="15" x14ac:dyDescent="0.25">
      <c r="A54" s="63"/>
      <c r="B54" s="51"/>
      <c r="C54" s="543" t="s">
        <v>71</v>
      </c>
      <c r="D54" s="543"/>
      <c r="E54" s="543"/>
      <c r="F54" s="54" t="s">
        <v>72</v>
      </c>
      <c r="G54" s="58">
        <v>0.17</v>
      </c>
      <c r="H54" s="58">
        <v>1.1499999999999999</v>
      </c>
      <c r="I54" s="57">
        <v>1.5640000000000001</v>
      </c>
      <c r="J54" s="66"/>
      <c r="K54" s="55"/>
      <c r="L54" s="66"/>
      <c r="M54" s="55"/>
      <c r="N54" s="62"/>
      <c r="AI54" s="40"/>
      <c r="AJ54" s="49"/>
      <c r="AM54" s="3" t="s">
        <v>71</v>
      </c>
    </row>
    <row r="55" spans="1:42" s="4" customFormat="1" ht="15" x14ac:dyDescent="0.25">
      <c r="A55" s="63"/>
      <c r="B55" s="51"/>
      <c r="C55" s="543" t="s">
        <v>73</v>
      </c>
      <c r="D55" s="543"/>
      <c r="E55" s="543"/>
      <c r="F55" s="54" t="s">
        <v>72</v>
      </c>
      <c r="G55" s="64">
        <v>0.1</v>
      </c>
      <c r="H55" s="58">
        <v>1.1499999999999999</v>
      </c>
      <c r="I55" s="58">
        <v>0.92</v>
      </c>
      <c r="J55" s="66"/>
      <c r="K55" s="55"/>
      <c r="L55" s="66"/>
      <c r="M55" s="55"/>
      <c r="N55" s="62"/>
      <c r="AI55" s="40"/>
      <c r="AJ55" s="49"/>
      <c r="AM55" s="3" t="s">
        <v>73</v>
      </c>
    </row>
    <row r="56" spans="1:42" s="4" customFormat="1" ht="15" x14ac:dyDescent="0.25">
      <c r="A56" s="67"/>
      <c r="B56" s="51"/>
      <c r="C56" s="547" t="s">
        <v>74</v>
      </c>
      <c r="D56" s="547"/>
      <c r="E56" s="547"/>
      <c r="F56" s="68"/>
      <c r="G56" s="69"/>
      <c r="H56" s="69"/>
      <c r="I56" s="69"/>
      <c r="J56" s="70">
        <v>4.8600000000000003</v>
      </c>
      <c r="K56" s="69"/>
      <c r="L56" s="70">
        <v>44.11</v>
      </c>
      <c r="M56" s="69"/>
      <c r="N56" s="71">
        <v>1039.48</v>
      </c>
      <c r="AI56" s="40"/>
      <c r="AJ56" s="49"/>
      <c r="AN56" s="3" t="s">
        <v>74</v>
      </c>
    </row>
    <row r="57" spans="1:42" s="4" customFormat="1" ht="15" x14ac:dyDescent="0.25">
      <c r="A57" s="63"/>
      <c r="B57" s="51"/>
      <c r="C57" s="543" t="s">
        <v>75</v>
      </c>
      <c r="D57" s="543"/>
      <c r="E57" s="543"/>
      <c r="F57" s="54"/>
      <c r="G57" s="55"/>
      <c r="H57" s="55"/>
      <c r="I57" s="55"/>
      <c r="J57" s="66"/>
      <c r="K57" s="55"/>
      <c r="L57" s="56">
        <v>24.38</v>
      </c>
      <c r="M57" s="55"/>
      <c r="N57" s="59">
        <v>1091.49</v>
      </c>
      <c r="AI57" s="40"/>
      <c r="AJ57" s="49"/>
      <c r="AM57" s="3" t="s">
        <v>75</v>
      </c>
    </row>
    <row r="58" spans="1:42" s="4" customFormat="1" ht="34.5" x14ac:dyDescent="0.25">
      <c r="A58" s="63"/>
      <c r="B58" s="51" t="s">
        <v>398</v>
      </c>
      <c r="C58" s="543" t="s">
        <v>399</v>
      </c>
      <c r="D58" s="543"/>
      <c r="E58" s="543"/>
      <c r="F58" s="54" t="s">
        <v>78</v>
      </c>
      <c r="G58" s="61">
        <v>89</v>
      </c>
      <c r="H58" s="55"/>
      <c r="I58" s="61">
        <v>89</v>
      </c>
      <c r="J58" s="66"/>
      <c r="K58" s="55"/>
      <c r="L58" s="56">
        <v>21.7</v>
      </c>
      <c r="M58" s="55"/>
      <c r="N58" s="60">
        <v>971.43</v>
      </c>
      <c r="AI58" s="40"/>
      <c r="AJ58" s="49"/>
      <c r="AM58" s="3" t="s">
        <v>399</v>
      </c>
    </row>
    <row r="59" spans="1:42" s="4" customFormat="1" ht="34.5" x14ac:dyDescent="0.25">
      <c r="A59" s="63"/>
      <c r="B59" s="51" t="s">
        <v>400</v>
      </c>
      <c r="C59" s="543" t="s">
        <v>401</v>
      </c>
      <c r="D59" s="543"/>
      <c r="E59" s="543"/>
      <c r="F59" s="54" t="s">
        <v>78</v>
      </c>
      <c r="G59" s="61">
        <v>44</v>
      </c>
      <c r="H59" s="55"/>
      <c r="I59" s="61">
        <v>44</v>
      </c>
      <c r="J59" s="66"/>
      <c r="K59" s="55"/>
      <c r="L59" s="56">
        <v>10.73</v>
      </c>
      <c r="M59" s="55"/>
      <c r="N59" s="60">
        <v>480.26</v>
      </c>
      <c r="AI59" s="40"/>
      <c r="AJ59" s="49"/>
      <c r="AM59" s="3" t="s">
        <v>401</v>
      </c>
    </row>
    <row r="60" spans="1:42" s="4" customFormat="1" ht="15" x14ac:dyDescent="0.25">
      <c r="A60" s="72"/>
      <c r="B60" s="73"/>
      <c r="C60" s="542" t="s">
        <v>81</v>
      </c>
      <c r="D60" s="542"/>
      <c r="E60" s="542"/>
      <c r="F60" s="43"/>
      <c r="G60" s="44"/>
      <c r="H60" s="44"/>
      <c r="I60" s="44"/>
      <c r="J60" s="47"/>
      <c r="K60" s="44"/>
      <c r="L60" s="74">
        <v>76.540000000000006</v>
      </c>
      <c r="M60" s="69"/>
      <c r="N60" s="75">
        <v>2491.17</v>
      </c>
      <c r="AI60" s="40"/>
      <c r="AJ60" s="49"/>
      <c r="AO60" s="49" t="s">
        <v>81</v>
      </c>
    </row>
    <row r="61" spans="1:42" s="4" customFormat="1" ht="45.75" x14ac:dyDescent="0.25">
      <c r="A61" s="41" t="s">
        <v>65</v>
      </c>
      <c r="B61" s="42" t="s">
        <v>402</v>
      </c>
      <c r="C61" s="542" t="s">
        <v>403</v>
      </c>
      <c r="D61" s="542"/>
      <c r="E61" s="542"/>
      <c r="F61" s="43" t="s">
        <v>156</v>
      </c>
      <c r="G61" s="44">
        <v>0.32</v>
      </c>
      <c r="H61" s="45">
        <v>1</v>
      </c>
      <c r="I61" s="46">
        <v>0.32</v>
      </c>
      <c r="J61" s="47"/>
      <c r="K61" s="44"/>
      <c r="L61" s="47"/>
      <c r="M61" s="44"/>
      <c r="N61" s="48"/>
      <c r="AI61" s="40"/>
      <c r="AJ61" s="49" t="s">
        <v>403</v>
      </c>
      <c r="AO61" s="49"/>
    </row>
    <row r="62" spans="1:42" s="4" customFormat="1" ht="15" x14ac:dyDescent="0.25">
      <c r="A62" s="67"/>
      <c r="B62" s="53"/>
      <c r="C62" s="543" t="s">
        <v>404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4"/>
      <c r="AI62" s="40"/>
      <c r="AJ62" s="49"/>
      <c r="AO62" s="49"/>
      <c r="AP62" s="3" t="s">
        <v>404</v>
      </c>
    </row>
    <row r="63" spans="1:42" s="4" customFormat="1" ht="68.25" x14ac:dyDescent="0.25">
      <c r="A63" s="50"/>
      <c r="B63" s="51" t="s">
        <v>62</v>
      </c>
      <c r="C63" s="545" t="s">
        <v>63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K63" s="3" t="s">
        <v>63</v>
      </c>
      <c r="AO63" s="49"/>
    </row>
    <row r="64" spans="1:42" s="4" customFormat="1" ht="15" x14ac:dyDescent="0.25">
      <c r="A64" s="52"/>
      <c r="B64" s="51" t="s">
        <v>56</v>
      </c>
      <c r="C64" s="543" t="s">
        <v>64</v>
      </c>
      <c r="D64" s="543"/>
      <c r="E64" s="543"/>
      <c r="F64" s="54"/>
      <c r="G64" s="55"/>
      <c r="H64" s="55"/>
      <c r="I64" s="55"/>
      <c r="J64" s="56">
        <v>96.05</v>
      </c>
      <c r="K64" s="58">
        <v>1.1499999999999999</v>
      </c>
      <c r="L64" s="56">
        <v>35.35</v>
      </c>
      <c r="M64" s="58">
        <v>44.77</v>
      </c>
      <c r="N64" s="59">
        <v>1582.62</v>
      </c>
      <c r="AI64" s="40"/>
      <c r="AJ64" s="49"/>
      <c r="AL64" s="3" t="s">
        <v>64</v>
      </c>
      <c r="AO64" s="49"/>
    </row>
    <row r="65" spans="1:42" s="4" customFormat="1" ht="15" x14ac:dyDescent="0.25">
      <c r="A65" s="52"/>
      <c r="B65" s="51" t="s">
        <v>65</v>
      </c>
      <c r="C65" s="543" t="s">
        <v>66</v>
      </c>
      <c r="D65" s="543"/>
      <c r="E65" s="543"/>
      <c r="F65" s="54"/>
      <c r="G65" s="55"/>
      <c r="H65" s="55"/>
      <c r="I65" s="55"/>
      <c r="J65" s="56">
        <v>13.33</v>
      </c>
      <c r="K65" s="58">
        <v>1.1499999999999999</v>
      </c>
      <c r="L65" s="56">
        <v>4.91</v>
      </c>
      <c r="M65" s="58">
        <v>13.24</v>
      </c>
      <c r="N65" s="60">
        <v>65.010000000000005</v>
      </c>
      <c r="AI65" s="40"/>
      <c r="AJ65" s="49"/>
      <c r="AL65" s="3" t="s">
        <v>66</v>
      </c>
      <c r="AO65" s="49"/>
    </row>
    <row r="66" spans="1:42" s="4" customFormat="1" ht="15" x14ac:dyDescent="0.25">
      <c r="A66" s="63"/>
      <c r="B66" s="51"/>
      <c r="C66" s="543" t="s">
        <v>71</v>
      </c>
      <c r="D66" s="543"/>
      <c r="E66" s="543"/>
      <c r="F66" s="54" t="s">
        <v>72</v>
      </c>
      <c r="G66" s="58">
        <v>11.26</v>
      </c>
      <c r="H66" s="58">
        <v>1.1499999999999999</v>
      </c>
      <c r="I66" s="77">
        <v>4.1436799999999998</v>
      </c>
      <c r="J66" s="66"/>
      <c r="K66" s="55"/>
      <c r="L66" s="66"/>
      <c r="M66" s="55"/>
      <c r="N66" s="62"/>
      <c r="AI66" s="40"/>
      <c r="AJ66" s="49"/>
      <c r="AM66" s="3" t="s">
        <v>71</v>
      </c>
      <c r="AO66" s="49"/>
    </row>
    <row r="67" spans="1:42" s="4" customFormat="1" ht="15" x14ac:dyDescent="0.25">
      <c r="A67" s="67"/>
      <c r="B67" s="51"/>
      <c r="C67" s="547" t="s">
        <v>74</v>
      </c>
      <c r="D67" s="547"/>
      <c r="E67" s="547"/>
      <c r="F67" s="68"/>
      <c r="G67" s="69"/>
      <c r="H67" s="69"/>
      <c r="I67" s="69"/>
      <c r="J67" s="70">
        <v>109.38</v>
      </c>
      <c r="K67" s="69"/>
      <c r="L67" s="70">
        <v>40.26</v>
      </c>
      <c r="M67" s="69"/>
      <c r="N67" s="71">
        <v>1647.63</v>
      </c>
      <c r="AI67" s="40"/>
      <c r="AJ67" s="49"/>
      <c r="AN67" s="3" t="s">
        <v>74</v>
      </c>
      <c r="AO67" s="49"/>
    </row>
    <row r="68" spans="1:42" s="4" customFormat="1" ht="15" x14ac:dyDescent="0.25">
      <c r="A68" s="63"/>
      <c r="B68" s="51"/>
      <c r="C68" s="543" t="s">
        <v>75</v>
      </c>
      <c r="D68" s="543"/>
      <c r="E68" s="543"/>
      <c r="F68" s="54"/>
      <c r="G68" s="55"/>
      <c r="H68" s="55"/>
      <c r="I68" s="55"/>
      <c r="J68" s="66"/>
      <c r="K68" s="55"/>
      <c r="L68" s="56">
        <v>35.35</v>
      </c>
      <c r="M68" s="55"/>
      <c r="N68" s="59">
        <v>1582.62</v>
      </c>
      <c r="AI68" s="40"/>
      <c r="AJ68" s="49"/>
      <c r="AM68" s="3" t="s">
        <v>75</v>
      </c>
      <c r="AO68" s="49"/>
    </row>
    <row r="69" spans="1:42" s="4" customFormat="1" ht="45.75" x14ac:dyDescent="0.25">
      <c r="A69" s="63"/>
      <c r="B69" s="51" t="s">
        <v>405</v>
      </c>
      <c r="C69" s="543" t="s">
        <v>406</v>
      </c>
      <c r="D69" s="543"/>
      <c r="E69" s="543"/>
      <c r="F69" s="54" t="s">
        <v>78</v>
      </c>
      <c r="G69" s="61">
        <v>103</v>
      </c>
      <c r="H69" s="55"/>
      <c r="I69" s="61">
        <v>103</v>
      </c>
      <c r="J69" s="66"/>
      <c r="K69" s="55"/>
      <c r="L69" s="56">
        <v>36.409999999999997</v>
      </c>
      <c r="M69" s="55"/>
      <c r="N69" s="59">
        <v>1630.1</v>
      </c>
      <c r="AI69" s="40"/>
      <c r="AJ69" s="49"/>
      <c r="AM69" s="3" t="s">
        <v>406</v>
      </c>
      <c r="AO69" s="49"/>
    </row>
    <row r="70" spans="1:42" s="4" customFormat="1" ht="45.75" x14ac:dyDescent="0.25">
      <c r="A70" s="63"/>
      <c r="B70" s="51" t="s">
        <v>407</v>
      </c>
      <c r="C70" s="543" t="s">
        <v>408</v>
      </c>
      <c r="D70" s="543"/>
      <c r="E70" s="543"/>
      <c r="F70" s="54" t="s">
        <v>78</v>
      </c>
      <c r="G70" s="61">
        <v>59</v>
      </c>
      <c r="H70" s="55"/>
      <c r="I70" s="61">
        <v>59</v>
      </c>
      <c r="J70" s="66"/>
      <c r="K70" s="55"/>
      <c r="L70" s="56">
        <v>20.86</v>
      </c>
      <c r="M70" s="55"/>
      <c r="N70" s="60">
        <v>933.75</v>
      </c>
      <c r="AI70" s="40"/>
      <c r="AJ70" s="49"/>
      <c r="AM70" s="3" t="s">
        <v>408</v>
      </c>
      <c r="AO70" s="49"/>
    </row>
    <row r="71" spans="1:42" s="4" customFormat="1" ht="15" x14ac:dyDescent="0.25">
      <c r="A71" s="72"/>
      <c r="B71" s="73"/>
      <c r="C71" s="542" t="s">
        <v>81</v>
      </c>
      <c r="D71" s="542"/>
      <c r="E71" s="542"/>
      <c r="F71" s="43"/>
      <c r="G71" s="44"/>
      <c r="H71" s="44"/>
      <c r="I71" s="44"/>
      <c r="J71" s="47"/>
      <c r="K71" s="44"/>
      <c r="L71" s="74">
        <v>97.53</v>
      </c>
      <c r="M71" s="69"/>
      <c r="N71" s="75">
        <v>4211.4799999999996</v>
      </c>
      <c r="AI71" s="40"/>
      <c r="AJ71" s="49"/>
      <c r="AO71" s="49" t="s">
        <v>81</v>
      </c>
    </row>
    <row r="72" spans="1:42" s="4" customFormat="1" ht="34.5" x14ac:dyDescent="0.25">
      <c r="A72" s="41" t="s">
        <v>67</v>
      </c>
      <c r="B72" s="42" t="s">
        <v>409</v>
      </c>
      <c r="C72" s="542" t="s">
        <v>410</v>
      </c>
      <c r="D72" s="542"/>
      <c r="E72" s="542"/>
      <c r="F72" s="43" t="s">
        <v>156</v>
      </c>
      <c r="G72" s="44">
        <v>0.32</v>
      </c>
      <c r="H72" s="45">
        <v>1</v>
      </c>
      <c r="I72" s="46">
        <v>0.32</v>
      </c>
      <c r="J72" s="47"/>
      <c r="K72" s="44"/>
      <c r="L72" s="47"/>
      <c r="M72" s="44"/>
      <c r="N72" s="48"/>
      <c r="AI72" s="40"/>
      <c r="AJ72" s="49" t="s">
        <v>410</v>
      </c>
      <c r="AO72" s="49"/>
    </row>
    <row r="73" spans="1:42" s="4" customFormat="1" ht="15" x14ac:dyDescent="0.25">
      <c r="A73" s="67"/>
      <c r="B73" s="53"/>
      <c r="C73" s="543" t="s">
        <v>404</v>
      </c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4"/>
      <c r="AI73" s="40"/>
      <c r="AJ73" s="49"/>
      <c r="AO73" s="49"/>
      <c r="AP73" s="3" t="s">
        <v>404</v>
      </c>
    </row>
    <row r="74" spans="1:42" s="4" customFormat="1" ht="15" x14ac:dyDescent="0.25">
      <c r="A74" s="50"/>
      <c r="B74" s="51"/>
      <c r="C74" s="545" t="s">
        <v>411</v>
      </c>
      <c r="D74" s="545"/>
      <c r="E74" s="545"/>
      <c r="F74" s="545"/>
      <c r="G74" s="545"/>
      <c r="H74" s="545"/>
      <c r="I74" s="545"/>
      <c r="J74" s="545"/>
      <c r="K74" s="545"/>
      <c r="L74" s="545"/>
      <c r="M74" s="545"/>
      <c r="N74" s="546"/>
      <c r="AI74" s="40"/>
      <c r="AJ74" s="49"/>
      <c r="AK74" s="3" t="s">
        <v>411</v>
      </c>
      <c r="AO74" s="49"/>
    </row>
    <row r="75" spans="1:42" s="4" customFormat="1" ht="68.25" x14ac:dyDescent="0.25">
      <c r="A75" s="50"/>
      <c r="B75" s="51" t="s">
        <v>62</v>
      </c>
      <c r="C75" s="545" t="s">
        <v>63</v>
      </c>
      <c r="D75" s="545"/>
      <c r="E75" s="545"/>
      <c r="F75" s="545"/>
      <c r="G75" s="545"/>
      <c r="H75" s="545"/>
      <c r="I75" s="545"/>
      <c r="J75" s="545"/>
      <c r="K75" s="545"/>
      <c r="L75" s="545"/>
      <c r="M75" s="545"/>
      <c r="N75" s="546"/>
      <c r="AI75" s="40"/>
      <c r="AJ75" s="49"/>
      <c r="AK75" s="3" t="s">
        <v>63</v>
      </c>
      <c r="AO75" s="49"/>
    </row>
    <row r="76" spans="1:42" s="4" customFormat="1" ht="15" x14ac:dyDescent="0.25">
      <c r="A76" s="52"/>
      <c r="B76" s="51" t="s">
        <v>56</v>
      </c>
      <c r="C76" s="543" t="s">
        <v>64</v>
      </c>
      <c r="D76" s="543"/>
      <c r="E76" s="543"/>
      <c r="F76" s="54"/>
      <c r="G76" s="55"/>
      <c r="H76" s="55"/>
      <c r="I76" s="55"/>
      <c r="J76" s="56">
        <v>9.1300000000000008</v>
      </c>
      <c r="K76" s="64">
        <v>11.5</v>
      </c>
      <c r="L76" s="56">
        <v>33.6</v>
      </c>
      <c r="M76" s="58">
        <v>44.77</v>
      </c>
      <c r="N76" s="59">
        <v>1504.27</v>
      </c>
      <c r="AI76" s="40"/>
      <c r="AJ76" s="49"/>
      <c r="AL76" s="3" t="s">
        <v>64</v>
      </c>
      <c r="AO76" s="49"/>
    </row>
    <row r="77" spans="1:42" s="4" customFormat="1" ht="15" x14ac:dyDescent="0.25">
      <c r="A77" s="52"/>
      <c r="B77" s="51" t="s">
        <v>65</v>
      </c>
      <c r="C77" s="543" t="s">
        <v>66</v>
      </c>
      <c r="D77" s="543"/>
      <c r="E77" s="543"/>
      <c r="F77" s="54"/>
      <c r="G77" s="55"/>
      <c r="H77" s="55"/>
      <c r="I77" s="55"/>
      <c r="J77" s="56">
        <v>1.3</v>
      </c>
      <c r="K77" s="64">
        <v>11.5</v>
      </c>
      <c r="L77" s="56">
        <v>4.78</v>
      </c>
      <c r="M77" s="58">
        <v>13.24</v>
      </c>
      <c r="N77" s="60">
        <v>63.29</v>
      </c>
      <c r="AI77" s="40"/>
      <c r="AJ77" s="49"/>
      <c r="AL77" s="3" t="s">
        <v>66</v>
      </c>
      <c r="AO77" s="49"/>
    </row>
    <row r="78" spans="1:42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58">
        <v>1.07</v>
      </c>
      <c r="H78" s="64">
        <v>11.5</v>
      </c>
      <c r="I78" s="65">
        <v>3.9376000000000002</v>
      </c>
      <c r="J78" s="66"/>
      <c r="K78" s="55"/>
      <c r="L78" s="66"/>
      <c r="M78" s="55"/>
      <c r="N78" s="62"/>
      <c r="AI78" s="40"/>
      <c r="AJ78" s="49"/>
      <c r="AM78" s="3" t="s">
        <v>71</v>
      </c>
      <c r="AO78" s="49"/>
    </row>
    <row r="79" spans="1:42" s="4" customFormat="1" ht="15" x14ac:dyDescent="0.25">
      <c r="A79" s="67"/>
      <c r="B79" s="51"/>
      <c r="C79" s="547" t="s">
        <v>74</v>
      </c>
      <c r="D79" s="547"/>
      <c r="E79" s="547"/>
      <c r="F79" s="68"/>
      <c r="G79" s="69"/>
      <c r="H79" s="69"/>
      <c r="I79" s="69"/>
      <c r="J79" s="70">
        <v>10.43</v>
      </c>
      <c r="K79" s="69"/>
      <c r="L79" s="70">
        <v>38.380000000000003</v>
      </c>
      <c r="M79" s="69"/>
      <c r="N79" s="71">
        <v>1567.56</v>
      </c>
      <c r="AI79" s="40"/>
      <c r="AJ79" s="49"/>
      <c r="AN79" s="3" t="s">
        <v>74</v>
      </c>
      <c r="AO79" s="49"/>
    </row>
    <row r="80" spans="1:42" s="4" customFormat="1" ht="15" x14ac:dyDescent="0.25">
      <c r="A80" s="63"/>
      <c r="B80" s="51"/>
      <c r="C80" s="543" t="s">
        <v>75</v>
      </c>
      <c r="D80" s="543"/>
      <c r="E80" s="543"/>
      <c r="F80" s="54"/>
      <c r="G80" s="55"/>
      <c r="H80" s="55"/>
      <c r="I80" s="55"/>
      <c r="J80" s="66"/>
      <c r="K80" s="55"/>
      <c r="L80" s="56">
        <v>33.6</v>
      </c>
      <c r="M80" s="55"/>
      <c r="N80" s="59">
        <v>1504.27</v>
      </c>
      <c r="AI80" s="40"/>
      <c r="AJ80" s="49"/>
      <c r="AM80" s="3" t="s">
        <v>75</v>
      </c>
      <c r="AO80" s="49"/>
    </row>
    <row r="81" spans="1:42" s="4" customFormat="1" ht="45.75" x14ac:dyDescent="0.25">
      <c r="A81" s="63"/>
      <c r="B81" s="51" t="s">
        <v>405</v>
      </c>
      <c r="C81" s="543" t="s">
        <v>406</v>
      </c>
      <c r="D81" s="543"/>
      <c r="E81" s="543"/>
      <c r="F81" s="54" t="s">
        <v>78</v>
      </c>
      <c r="G81" s="61">
        <v>103</v>
      </c>
      <c r="H81" s="55"/>
      <c r="I81" s="61">
        <v>103</v>
      </c>
      <c r="J81" s="66"/>
      <c r="K81" s="55"/>
      <c r="L81" s="56">
        <v>34.61</v>
      </c>
      <c r="M81" s="55"/>
      <c r="N81" s="59">
        <v>1549.4</v>
      </c>
      <c r="AI81" s="40"/>
      <c r="AJ81" s="49"/>
      <c r="AM81" s="3" t="s">
        <v>406</v>
      </c>
      <c r="AO81" s="49"/>
    </row>
    <row r="82" spans="1:42" s="4" customFormat="1" ht="45.75" x14ac:dyDescent="0.25">
      <c r="A82" s="63"/>
      <c r="B82" s="51" t="s">
        <v>407</v>
      </c>
      <c r="C82" s="543" t="s">
        <v>408</v>
      </c>
      <c r="D82" s="543"/>
      <c r="E82" s="543"/>
      <c r="F82" s="54" t="s">
        <v>78</v>
      </c>
      <c r="G82" s="61">
        <v>59</v>
      </c>
      <c r="H82" s="55"/>
      <c r="I82" s="61">
        <v>59</v>
      </c>
      <c r="J82" s="66"/>
      <c r="K82" s="55"/>
      <c r="L82" s="56">
        <v>19.82</v>
      </c>
      <c r="M82" s="55"/>
      <c r="N82" s="60">
        <v>887.52</v>
      </c>
      <c r="AI82" s="40"/>
      <c r="AJ82" s="49"/>
      <c r="AM82" s="3" t="s">
        <v>408</v>
      </c>
      <c r="AO82" s="49"/>
    </row>
    <row r="83" spans="1:42" s="4" customFormat="1" ht="15" x14ac:dyDescent="0.25">
      <c r="A83" s="72"/>
      <c r="B83" s="73"/>
      <c r="C83" s="542" t="s">
        <v>81</v>
      </c>
      <c r="D83" s="542"/>
      <c r="E83" s="542"/>
      <c r="F83" s="43"/>
      <c r="G83" s="44"/>
      <c r="H83" s="44"/>
      <c r="I83" s="44"/>
      <c r="J83" s="47"/>
      <c r="K83" s="44"/>
      <c r="L83" s="74">
        <v>92.81</v>
      </c>
      <c r="M83" s="69"/>
      <c r="N83" s="75">
        <v>4004.48</v>
      </c>
      <c r="AI83" s="40"/>
      <c r="AJ83" s="49"/>
      <c r="AO83" s="49" t="s">
        <v>81</v>
      </c>
    </row>
    <row r="84" spans="1:42" s="4" customFormat="1" ht="34.5" x14ac:dyDescent="0.25">
      <c r="A84" s="41" t="s">
        <v>69</v>
      </c>
      <c r="B84" s="42" t="s">
        <v>412</v>
      </c>
      <c r="C84" s="542" t="s">
        <v>413</v>
      </c>
      <c r="D84" s="542"/>
      <c r="E84" s="542"/>
      <c r="F84" s="43" t="s">
        <v>191</v>
      </c>
      <c r="G84" s="44">
        <v>1.0999999999999999E-2</v>
      </c>
      <c r="H84" s="45">
        <v>1</v>
      </c>
      <c r="I84" s="92">
        <v>1.0999999999999999E-2</v>
      </c>
      <c r="J84" s="80">
        <v>5488.69</v>
      </c>
      <c r="K84" s="44"/>
      <c r="L84" s="74">
        <v>60.38</v>
      </c>
      <c r="M84" s="46">
        <v>8.16</v>
      </c>
      <c r="N84" s="82">
        <v>492.7</v>
      </c>
      <c r="AI84" s="40"/>
      <c r="AJ84" s="49" t="s">
        <v>413</v>
      </c>
      <c r="AO84" s="49"/>
    </row>
    <row r="85" spans="1:42" s="4" customFormat="1" ht="15" x14ac:dyDescent="0.25">
      <c r="A85" s="67"/>
      <c r="B85" s="53"/>
      <c r="C85" s="543" t="s">
        <v>414</v>
      </c>
      <c r="D85" s="543"/>
      <c r="E85" s="543"/>
      <c r="F85" s="543"/>
      <c r="G85" s="543"/>
      <c r="H85" s="543"/>
      <c r="I85" s="543"/>
      <c r="J85" s="543"/>
      <c r="K85" s="543"/>
      <c r="L85" s="543"/>
      <c r="M85" s="543"/>
      <c r="N85" s="544"/>
      <c r="AI85" s="40"/>
      <c r="AJ85" s="49"/>
      <c r="AO85" s="49"/>
      <c r="AP85" s="3" t="s">
        <v>414</v>
      </c>
    </row>
    <row r="86" spans="1:42" s="4" customFormat="1" ht="15" x14ac:dyDescent="0.25">
      <c r="A86" s="72"/>
      <c r="B86" s="73"/>
      <c r="C86" s="542" t="s">
        <v>81</v>
      </c>
      <c r="D86" s="542"/>
      <c r="E86" s="542"/>
      <c r="F86" s="43"/>
      <c r="G86" s="44"/>
      <c r="H86" s="44"/>
      <c r="I86" s="44"/>
      <c r="J86" s="47"/>
      <c r="K86" s="44"/>
      <c r="L86" s="74">
        <v>60.38</v>
      </c>
      <c r="M86" s="69"/>
      <c r="N86" s="82">
        <v>492.7</v>
      </c>
      <c r="AI86" s="40"/>
      <c r="AJ86" s="49"/>
      <c r="AO86" s="49" t="s">
        <v>81</v>
      </c>
    </row>
    <row r="87" spans="1:42" s="4" customFormat="1" ht="57" x14ac:dyDescent="0.25">
      <c r="A87" s="41" t="s">
        <v>96</v>
      </c>
      <c r="B87" s="42" t="s">
        <v>415</v>
      </c>
      <c r="C87" s="542" t="s">
        <v>416</v>
      </c>
      <c r="D87" s="542"/>
      <c r="E87" s="542"/>
      <c r="F87" s="43" t="s">
        <v>115</v>
      </c>
      <c r="G87" s="44">
        <v>4</v>
      </c>
      <c r="H87" s="45">
        <v>1</v>
      </c>
      <c r="I87" s="45">
        <v>4</v>
      </c>
      <c r="J87" s="74">
        <v>235.98</v>
      </c>
      <c r="K87" s="44"/>
      <c r="L87" s="74">
        <v>943.92</v>
      </c>
      <c r="M87" s="46">
        <v>8.16</v>
      </c>
      <c r="N87" s="75">
        <v>7702.39</v>
      </c>
      <c r="AI87" s="40"/>
      <c r="AJ87" s="49" t="s">
        <v>416</v>
      </c>
      <c r="AO87" s="49"/>
    </row>
    <row r="88" spans="1:42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943.92</v>
      </c>
      <c r="M88" s="69"/>
      <c r="N88" s="75">
        <v>7702.39</v>
      </c>
      <c r="AI88" s="40"/>
      <c r="AJ88" s="49"/>
      <c r="AO88" s="49" t="s">
        <v>81</v>
      </c>
    </row>
    <row r="89" spans="1:42" s="4" customFormat="1" ht="23.25" x14ac:dyDescent="0.25">
      <c r="A89" s="41" t="s">
        <v>103</v>
      </c>
      <c r="B89" s="42" t="s">
        <v>417</v>
      </c>
      <c r="C89" s="542" t="s">
        <v>418</v>
      </c>
      <c r="D89" s="542"/>
      <c r="E89" s="542"/>
      <c r="F89" s="43" t="s">
        <v>191</v>
      </c>
      <c r="G89" s="44">
        <v>2.7689999999999999E-2</v>
      </c>
      <c r="H89" s="45">
        <v>1</v>
      </c>
      <c r="I89" s="93">
        <v>2.7689999999999999E-2</v>
      </c>
      <c r="J89" s="47"/>
      <c r="K89" s="44"/>
      <c r="L89" s="47"/>
      <c r="M89" s="44"/>
      <c r="N89" s="48"/>
      <c r="AI89" s="40"/>
      <c r="AJ89" s="49" t="s">
        <v>418</v>
      </c>
      <c r="AO89" s="49"/>
    </row>
    <row r="90" spans="1:42" s="4" customFormat="1" ht="15" x14ac:dyDescent="0.25">
      <c r="A90" s="67"/>
      <c r="B90" s="53"/>
      <c r="C90" s="543" t="s">
        <v>419</v>
      </c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4"/>
      <c r="AI90" s="40"/>
      <c r="AJ90" s="49"/>
      <c r="AO90" s="49"/>
      <c r="AP90" s="3" t="s">
        <v>419</v>
      </c>
    </row>
    <row r="91" spans="1:42" s="4" customFormat="1" ht="23.25" x14ac:dyDescent="0.25">
      <c r="A91" s="50"/>
      <c r="B91" s="51" t="s">
        <v>117</v>
      </c>
      <c r="C91" s="545" t="s">
        <v>118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K91" s="3" t="s">
        <v>118</v>
      </c>
      <c r="AO91" s="49"/>
    </row>
    <row r="92" spans="1:42" s="4" customFormat="1" ht="68.25" x14ac:dyDescent="0.25">
      <c r="A92" s="50"/>
      <c r="B92" s="51" t="s">
        <v>62</v>
      </c>
      <c r="C92" s="545" t="s">
        <v>63</v>
      </c>
      <c r="D92" s="545"/>
      <c r="E92" s="545"/>
      <c r="F92" s="545"/>
      <c r="G92" s="545"/>
      <c r="H92" s="545"/>
      <c r="I92" s="545"/>
      <c r="J92" s="545"/>
      <c r="K92" s="545"/>
      <c r="L92" s="545"/>
      <c r="M92" s="545"/>
      <c r="N92" s="546"/>
      <c r="AI92" s="40"/>
      <c r="AJ92" s="49"/>
      <c r="AK92" s="3" t="s">
        <v>63</v>
      </c>
      <c r="AO92" s="49"/>
    </row>
    <row r="93" spans="1:42" s="4" customFormat="1" ht="15" x14ac:dyDescent="0.25">
      <c r="A93" s="52"/>
      <c r="B93" s="51" t="s">
        <v>56</v>
      </c>
      <c r="C93" s="543" t="s">
        <v>64</v>
      </c>
      <c r="D93" s="543"/>
      <c r="E93" s="543"/>
      <c r="F93" s="54"/>
      <c r="G93" s="55"/>
      <c r="H93" s="55"/>
      <c r="I93" s="55"/>
      <c r="J93" s="76">
        <v>1795.86</v>
      </c>
      <c r="K93" s="65">
        <v>1.3225</v>
      </c>
      <c r="L93" s="56">
        <v>65.760000000000005</v>
      </c>
      <c r="M93" s="58">
        <v>44.77</v>
      </c>
      <c r="N93" s="59">
        <v>2944.08</v>
      </c>
      <c r="AI93" s="40"/>
      <c r="AJ93" s="49"/>
      <c r="AL93" s="3" t="s">
        <v>64</v>
      </c>
      <c r="AO93" s="49"/>
    </row>
    <row r="94" spans="1:42" s="4" customFormat="1" ht="15" x14ac:dyDescent="0.25">
      <c r="A94" s="52"/>
      <c r="B94" s="51" t="s">
        <v>65</v>
      </c>
      <c r="C94" s="543" t="s">
        <v>66</v>
      </c>
      <c r="D94" s="543"/>
      <c r="E94" s="543"/>
      <c r="F94" s="54"/>
      <c r="G94" s="55"/>
      <c r="H94" s="55"/>
      <c r="I94" s="55"/>
      <c r="J94" s="56">
        <v>28.64</v>
      </c>
      <c r="K94" s="65">
        <v>1.4375</v>
      </c>
      <c r="L94" s="56">
        <v>1.1399999999999999</v>
      </c>
      <c r="M94" s="58">
        <v>13.24</v>
      </c>
      <c r="N94" s="60">
        <v>15.09</v>
      </c>
      <c r="AI94" s="40"/>
      <c r="AJ94" s="49"/>
      <c r="AL94" s="3" t="s">
        <v>66</v>
      </c>
      <c r="AO94" s="49"/>
    </row>
    <row r="95" spans="1:42" s="4" customFormat="1" ht="15" x14ac:dyDescent="0.25">
      <c r="A95" s="52"/>
      <c r="B95" s="51" t="s">
        <v>67</v>
      </c>
      <c r="C95" s="543" t="s">
        <v>68</v>
      </c>
      <c r="D95" s="543"/>
      <c r="E95" s="543"/>
      <c r="F95" s="54"/>
      <c r="G95" s="55"/>
      <c r="H95" s="55"/>
      <c r="I95" s="55"/>
      <c r="J95" s="56">
        <v>4.09</v>
      </c>
      <c r="K95" s="65">
        <v>1.4375</v>
      </c>
      <c r="L95" s="56">
        <v>0.16</v>
      </c>
      <c r="M95" s="58">
        <v>44.77</v>
      </c>
      <c r="N95" s="60">
        <v>7.16</v>
      </c>
      <c r="AI95" s="40"/>
      <c r="AJ95" s="49"/>
      <c r="AL95" s="3" t="s">
        <v>68</v>
      </c>
      <c r="AO95" s="49"/>
    </row>
    <row r="96" spans="1:42" s="4" customFormat="1" ht="15" x14ac:dyDescent="0.25">
      <c r="A96" s="63"/>
      <c r="B96" s="51"/>
      <c r="C96" s="543" t="s">
        <v>71</v>
      </c>
      <c r="D96" s="543"/>
      <c r="E96" s="543"/>
      <c r="F96" s="54" t="s">
        <v>72</v>
      </c>
      <c r="G96" s="61">
        <v>198</v>
      </c>
      <c r="H96" s="65">
        <v>1.3225</v>
      </c>
      <c r="I96" s="78">
        <v>7.2507650000000003</v>
      </c>
      <c r="J96" s="66"/>
      <c r="K96" s="55"/>
      <c r="L96" s="66"/>
      <c r="M96" s="55"/>
      <c r="N96" s="62"/>
      <c r="AI96" s="40"/>
      <c r="AJ96" s="49"/>
      <c r="AM96" s="3" t="s">
        <v>71</v>
      </c>
      <c r="AO96" s="49"/>
    </row>
    <row r="97" spans="1:42" s="4" customFormat="1" ht="15" x14ac:dyDescent="0.25">
      <c r="A97" s="63"/>
      <c r="B97" s="51"/>
      <c r="C97" s="543" t="s">
        <v>73</v>
      </c>
      <c r="D97" s="543"/>
      <c r="E97" s="543"/>
      <c r="F97" s="54" t="s">
        <v>72</v>
      </c>
      <c r="G97" s="58">
        <v>0.33</v>
      </c>
      <c r="H97" s="65">
        <v>1.4375</v>
      </c>
      <c r="I97" s="94">
        <v>1.31354E-2</v>
      </c>
      <c r="J97" s="66"/>
      <c r="K97" s="55"/>
      <c r="L97" s="66"/>
      <c r="M97" s="55"/>
      <c r="N97" s="62"/>
      <c r="AI97" s="40"/>
      <c r="AJ97" s="49"/>
      <c r="AM97" s="3" t="s">
        <v>73</v>
      </c>
      <c r="AO97" s="49"/>
    </row>
    <row r="98" spans="1:42" s="4" customFormat="1" ht="15" x14ac:dyDescent="0.25">
      <c r="A98" s="67"/>
      <c r="B98" s="51"/>
      <c r="C98" s="547" t="s">
        <v>74</v>
      </c>
      <c r="D98" s="547"/>
      <c r="E98" s="547"/>
      <c r="F98" s="68"/>
      <c r="G98" s="69"/>
      <c r="H98" s="69"/>
      <c r="I98" s="69"/>
      <c r="J98" s="79">
        <v>1824.5</v>
      </c>
      <c r="K98" s="69"/>
      <c r="L98" s="70">
        <v>66.900000000000006</v>
      </c>
      <c r="M98" s="69"/>
      <c r="N98" s="71">
        <v>2959.17</v>
      </c>
      <c r="AI98" s="40"/>
      <c r="AJ98" s="49"/>
      <c r="AN98" s="3" t="s">
        <v>74</v>
      </c>
      <c r="AO98" s="49"/>
    </row>
    <row r="99" spans="1:42" s="4" customFormat="1" ht="15" x14ac:dyDescent="0.25">
      <c r="A99" s="63"/>
      <c r="B99" s="51"/>
      <c r="C99" s="543" t="s">
        <v>75</v>
      </c>
      <c r="D99" s="543"/>
      <c r="E99" s="543"/>
      <c r="F99" s="54"/>
      <c r="G99" s="55"/>
      <c r="H99" s="55"/>
      <c r="I99" s="55"/>
      <c r="J99" s="66"/>
      <c r="K99" s="55"/>
      <c r="L99" s="56">
        <v>65.92</v>
      </c>
      <c r="M99" s="55"/>
      <c r="N99" s="59">
        <v>2951.24</v>
      </c>
      <c r="AI99" s="40"/>
      <c r="AJ99" s="49"/>
      <c r="AM99" s="3" t="s">
        <v>75</v>
      </c>
      <c r="AO99" s="49"/>
    </row>
    <row r="100" spans="1:42" s="4" customFormat="1" ht="34.5" x14ac:dyDescent="0.25">
      <c r="A100" s="63"/>
      <c r="B100" s="51" t="s">
        <v>420</v>
      </c>
      <c r="C100" s="543" t="s">
        <v>421</v>
      </c>
      <c r="D100" s="543"/>
      <c r="E100" s="543"/>
      <c r="F100" s="54" t="s">
        <v>78</v>
      </c>
      <c r="G100" s="61">
        <v>102</v>
      </c>
      <c r="H100" s="55"/>
      <c r="I100" s="61">
        <v>102</v>
      </c>
      <c r="J100" s="66"/>
      <c r="K100" s="55"/>
      <c r="L100" s="56">
        <v>67.239999999999995</v>
      </c>
      <c r="M100" s="55"/>
      <c r="N100" s="59">
        <v>3010.26</v>
      </c>
      <c r="AI100" s="40"/>
      <c r="AJ100" s="49"/>
      <c r="AM100" s="3" t="s">
        <v>421</v>
      </c>
      <c r="AO100" s="49"/>
    </row>
    <row r="101" spans="1:42" s="4" customFormat="1" ht="45" x14ac:dyDescent="0.25">
      <c r="A101" s="63"/>
      <c r="B101" s="51" t="s">
        <v>422</v>
      </c>
      <c r="C101" s="543" t="s">
        <v>423</v>
      </c>
      <c r="D101" s="543"/>
      <c r="E101" s="543"/>
      <c r="F101" s="54" t="s">
        <v>78</v>
      </c>
      <c r="G101" s="61">
        <v>58</v>
      </c>
      <c r="H101" s="58">
        <v>0.85</v>
      </c>
      <c r="I101" s="64">
        <v>49.3</v>
      </c>
      <c r="J101" s="66"/>
      <c r="K101" s="55"/>
      <c r="L101" s="56">
        <v>32.5</v>
      </c>
      <c r="M101" s="55"/>
      <c r="N101" s="59">
        <v>1454.96</v>
      </c>
      <c r="AI101" s="40"/>
      <c r="AJ101" s="49"/>
      <c r="AM101" s="3" t="s">
        <v>423</v>
      </c>
      <c r="AO101" s="49"/>
    </row>
    <row r="102" spans="1:42" s="4" customFormat="1" ht="15" x14ac:dyDescent="0.25">
      <c r="A102" s="72"/>
      <c r="B102" s="73"/>
      <c r="C102" s="542" t="s">
        <v>81</v>
      </c>
      <c r="D102" s="542"/>
      <c r="E102" s="542"/>
      <c r="F102" s="43"/>
      <c r="G102" s="44"/>
      <c r="H102" s="44"/>
      <c r="I102" s="44"/>
      <c r="J102" s="47"/>
      <c r="K102" s="44"/>
      <c r="L102" s="74">
        <v>166.64</v>
      </c>
      <c r="M102" s="69"/>
      <c r="N102" s="75">
        <v>7424.39</v>
      </c>
      <c r="AI102" s="40"/>
      <c r="AJ102" s="49"/>
      <c r="AO102" s="49" t="s">
        <v>81</v>
      </c>
    </row>
    <row r="103" spans="1:42" s="4" customFormat="1" ht="68.25" x14ac:dyDescent="0.25">
      <c r="A103" s="41" t="s">
        <v>112</v>
      </c>
      <c r="B103" s="42" t="s">
        <v>424</v>
      </c>
      <c r="C103" s="542" t="s">
        <v>425</v>
      </c>
      <c r="D103" s="542"/>
      <c r="E103" s="542"/>
      <c r="F103" s="43" t="s">
        <v>191</v>
      </c>
      <c r="G103" s="44">
        <v>2.8000000000000001E-2</v>
      </c>
      <c r="H103" s="45">
        <v>1</v>
      </c>
      <c r="I103" s="92">
        <v>2.8000000000000001E-2</v>
      </c>
      <c r="J103" s="80">
        <v>9749.4500000000007</v>
      </c>
      <c r="K103" s="44"/>
      <c r="L103" s="74">
        <v>272.98</v>
      </c>
      <c r="M103" s="46">
        <v>8.16</v>
      </c>
      <c r="N103" s="75">
        <v>2227.52</v>
      </c>
      <c r="AI103" s="40"/>
      <c r="AJ103" s="49" t="s">
        <v>425</v>
      </c>
      <c r="AO103" s="49"/>
    </row>
    <row r="104" spans="1:42" s="4" customFormat="1" ht="15" x14ac:dyDescent="0.25">
      <c r="A104" s="72"/>
      <c r="B104" s="73"/>
      <c r="C104" s="542" t="s">
        <v>81</v>
      </c>
      <c r="D104" s="542"/>
      <c r="E104" s="542"/>
      <c r="F104" s="43"/>
      <c r="G104" s="44"/>
      <c r="H104" s="44"/>
      <c r="I104" s="44"/>
      <c r="J104" s="47"/>
      <c r="K104" s="44"/>
      <c r="L104" s="74">
        <v>272.98</v>
      </c>
      <c r="M104" s="69"/>
      <c r="N104" s="75">
        <v>2227.52</v>
      </c>
      <c r="AI104" s="40"/>
      <c r="AJ104" s="49"/>
      <c r="AO104" s="49" t="s">
        <v>81</v>
      </c>
    </row>
    <row r="105" spans="1:42" s="4" customFormat="1" ht="34.5" x14ac:dyDescent="0.25">
      <c r="A105" s="41" t="s">
        <v>123</v>
      </c>
      <c r="B105" s="42" t="s">
        <v>426</v>
      </c>
      <c r="C105" s="542" t="s">
        <v>427</v>
      </c>
      <c r="D105" s="542"/>
      <c r="E105" s="542"/>
      <c r="F105" s="43" t="s">
        <v>428</v>
      </c>
      <c r="G105" s="44">
        <v>0.26900000000000002</v>
      </c>
      <c r="H105" s="45">
        <v>1</v>
      </c>
      <c r="I105" s="92">
        <v>0.26900000000000002</v>
      </c>
      <c r="J105" s="47"/>
      <c r="K105" s="44"/>
      <c r="L105" s="47"/>
      <c r="M105" s="44"/>
      <c r="N105" s="48"/>
      <c r="AI105" s="40"/>
      <c r="AJ105" s="49" t="s">
        <v>427</v>
      </c>
      <c r="AO105" s="49"/>
    </row>
    <row r="106" spans="1:42" s="4" customFormat="1" ht="15" x14ac:dyDescent="0.25">
      <c r="A106" s="67"/>
      <c r="B106" s="53"/>
      <c r="C106" s="543" t="s">
        <v>429</v>
      </c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4"/>
      <c r="AI106" s="40"/>
      <c r="AJ106" s="49"/>
      <c r="AO106" s="49"/>
      <c r="AP106" s="3" t="s">
        <v>429</v>
      </c>
    </row>
    <row r="107" spans="1:42" s="4" customFormat="1" ht="23.25" x14ac:dyDescent="0.25">
      <c r="A107" s="50"/>
      <c r="B107" s="51" t="s">
        <v>117</v>
      </c>
      <c r="C107" s="545" t="s">
        <v>118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K107" s="3" t="s">
        <v>118</v>
      </c>
      <c r="AO107" s="49"/>
    </row>
    <row r="108" spans="1:42" s="4" customFormat="1" ht="68.25" x14ac:dyDescent="0.25">
      <c r="A108" s="50"/>
      <c r="B108" s="51" t="s">
        <v>62</v>
      </c>
      <c r="C108" s="545" t="s">
        <v>63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3" t="s">
        <v>63</v>
      </c>
      <c r="AO108" s="49"/>
    </row>
    <row r="109" spans="1:42" s="4" customFormat="1" ht="15" x14ac:dyDescent="0.25">
      <c r="A109" s="52"/>
      <c r="B109" s="51" t="s">
        <v>56</v>
      </c>
      <c r="C109" s="543" t="s">
        <v>64</v>
      </c>
      <c r="D109" s="543"/>
      <c r="E109" s="543"/>
      <c r="F109" s="54"/>
      <c r="G109" s="55"/>
      <c r="H109" s="55"/>
      <c r="I109" s="55"/>
      <c r="J109" s="56">
        <v>301.3</v>
      </c>
      <c r="K109" s="65">
        <v>1.3225</v>
      </c>
      <c r="L109" s="56">
        <v>107.19</v>
      </c>
      <c r="M109" s="58">
        <v>44.77</v>
      </c>
      <c r="N109" s="59">
        <v>4798.8999999999996</v>
      </c>
      <c r="AI109" s="40"/>
      <c r="AJ109" s="49"/>
      <c r="AL109" s="3" t="s">
        <v>64</v>
      </c>
      <c r="AO109" s="49"/>
    </row>
    <row r="110" spans="1:42" s="4" customFormat="1" ht="15" x14ac:dyDescent="0.25">
      <c r="A110" s="52"/>
      <c r="B110" s="51" t="s">
        <v>65</v>
      </c>
      <c r="C110" s="543" t="s">
        <v>66</v>
      </c>
      <c r="D110" s="543"/>
      <c r="E110" s="543"/>
      <c r="F110" s="54"/>
      <c r="G110" s="55"/>
      <c r="H110" s="55"/>
      <c r="I110" s="55"/>
      <c r="J110" s="56">
        <v>7.12</v>
      </c>
      <c r="K110" s="65">
        <v>1.4375</v>
      </c>
      <c r="L110" s="56">
        <v>2.75</v>
      </c>
      <c r="M110" s="58">
        <v>13.24</v>
      </c>
      <c r="N110" s="60">
        <v>36.409999999999997</v>
      </c>
      <c r="AI110" s="40"/>
      <c r="AJ110" s="49"/>
      <c r="AL110" s="3" t="s">
        <v>66</v>
      </c>
      <c r="AO110" s="49"/>
    </row>
    <row r="111" spans="1:42" s="4" customFormat="1" ht="15" x14ac:dyDescent="0.25">
      <c r="A111" s="52"/>
      <c r="B111" s="51" t="s">
        <v>67</v>
      </c>
      <c r="C111" s="543" t="s">
        <v>68</v>
      </c>
      <c r="D111" s="543"/>
      <c r="E111" s="543"/>
      <c r="F111" s="54"/>
      <c r="G111" s="55"/>
      <c r="H111" s="55"/>
      <c r="I111" s="55"/>
      <c r="J111" s="56">
        <v>0.08</v>
      </c>
      <c r="K111" s="65">
        <v>1.4375</v>
      </c>
      <c r="L111" s="56">
        <v>0.03</v>
      </c>
      <c r="M111" s="58">
        <v>44.77</v>
      </c>
      <c r="N111" s="60">
        <v>1.34</v>
      </c>
      <c r="AI111" s="40"/>
      <c r="AJ111" s="49"/>
      <c r="AL111" s="3" t="s">
        <v>68</v>
      </c>
      <c r="AO111" s="49"/>
    </row>
    <row r="112" spans="1:42" s="4" customFormat="1" ht="15" x14ac:dyDescent="0.25">
      <c r="A112" s="52"/>
      <c r="B112" s="51" t="s">
        <v>69</v>
      </c>
      <c r="C112" s="543" t="s">
        <v>70</v>
      </c>
      <c r="D112" s="543"/>
      <c r="E112" s="543"/>
      <c r="F112" s="54"/>
      <c r="G112" s="55"/>
      <c r="H112" s="55"/>
      <c r="I112" s="55"/>
      <c r="J112" s="56">
        <v>280.54000000000002</v>
      </c>
      <c r="K112" s="55"/>
      <c r="L112" s="56">
        <v>75.47</v>
      </c>
      <c r="M112" s="58">
        <v>8.16</v>
      </c>
      <c r="N112" s="60">
        <v>615.84</v>
      </c>
      <c r="AI112" s="40"/>
      <c r="AJ112" s="49"/>
      <c r="AL112" s="3" t="s">
        <v>70</v>
      </c>
      <c r="AO112" s="49"/>
    </row>
    <row r="113" spans="1:42" s="4" customFormat="1" ht="15" x14ac:dyDescent="0.25">
      <c r="A113" s="63"/>
      <c r="B113" s="51"/>
      <c r="C113" s="543" t="s">
        <v>71</v>
      </c>
      <c r="D113" s="543"/>
      <c r="E113" s="543"/>
      <c r="F113" s="54" t="s">
        <v>72</v>
      </c>
      <c r="G113" s="58">
        <v>31.32</v>
      </c>
      <c r="H113" s="65">
        <v>1.3225</v>
      </c>
      <c r="I113" s="94">
        <v>11.1421683</v>
      </c>
      <c r="J113" s="66"/>
      <c r="K113" s="55"/>
      <c r="L113" s="66"/>
      <c r="M113" s="55"/>
      <c r="N113" s="62"/>
      <c r="AI113" s="40"/>
      <c r="AJ113" s="49"/>
      <c r="AM113" s="3" t="s">
        <v>71</v>
      </c>
      <c r="AO113" s="49"/>
    </row>
    <row r="114" spans="1:42" s="4" customFormat="1" ht="15" x14ac:dyDescent="0.25">
      <c r="A114" s="63"/>
      <c r="B114" s="51"/>
      <c r="C114" s="543" t="s">
        <v>73</v>
      </c>
      <c r="D114" s="543"/>
      <c r="E114" s="543"/>
      <c r="F114" s="54" t="s">
        <v>72</v>
      </c>
      <c r="G114" s="58">
        <v>0.01</v>
      </c>
      <c r="H114" s="65">
        <v>1.4375</v>
      </c>
      <c r="I114" s="94">
        <v>3.8668999999999999E-3</v>
      </c>
      <c r="J114" s="66"/>
      <c r="K114" s="55"/>
      <c r="L114" s="66"/>
      <c r="M114" s="55"/>
      <c r="N114" s="62"/>
      <c r="AI114" s="40"/>
      <c r="AJ114" s="49"/>
      <c r="AM114" s="3" t="s">
        <v>73</v>
      </c>
      <c r="AO114" s="49"/>
    </row>
    <row r="115" spans="1:42" s="4" customFormat="1" ht="15" x14ac:dyDescent="0.25">
      <c r="A115" s="67"/>
      <c r="B115" s="51"/>
      <c r="C115" s="547" t="s">
        <v>74</v>
      </c>
      <c r="D115" s="547"/>
      <c r="E115" s="547"/>
      <c r="F115" s="68"/>
      <c r="G115" s="69"/>
      <c r="H115" s="69"/>
      <c r="I115" s="69"/>
      <c r="J115" s="70">
        <v>588.96</v>
      </c>
      <c r="K115" s="69"/>
      <c r="L115" s="70">
        <v>185.41</v>
      </c>
      <c r="M115" s="69"/>
      <c r="N115" s="71">
        <v>5451.15</v>
      </c>
      <c r="AI115" s="40"/>
      <c r="AJ115" s="49"/>
      <c r="AN115" s="3" t="s">
        <v>74</v>
      </c>
      <c r="AO115" s="49"/>
    </row>
    <row r="116" spans="1:42" s="4" customFormat="1" ht="15" x14ac:dyDescent="0.25">
      <c r="A116" s="63"/>
      <c r="B116" s="51"/>
      <c r="C116" s="543" t="s">
        <v>75</v>
      </c>
      <c r="D116" s="543"/>
      <c r="E116" s="543"/>
      <c r="F116" s="54"/>
      <c r="G116" s="55"/>
      <c r="H116" s="55"/>
      <c r="I116" s="55"/>
      <c r="J116" s="66"/>
      <c r="K116" s="55"/>
      <c r="L116" s="56">
        <v>107.22</v>
      </c>
      <c r="M116" s="55"/>
      <c r="N116" s="59">
        <v>4800.24</v>
      </c>
      <c r="AI116" s="40"/>
      <c r="AJ116" s="49"/>
      <c r="AM116" s="3" t="s">
        <v>75</v>
      </c>
      <c r="AO116" s="49"/>
    </row>
    <row r="117" spans="1:42" s="4" customFormat="1" ht="23.25" x14ac:dyDescent="0.25">
      <c r="A117" s="63"/>
      <c r="B117" s="51" t="s">
        <v>430</v>
      </c>
      <c r="C117" s="543" t="s">
        <v>332</v>
      </c>
      <c r="D117" s="543"/>
      <c r="E117" s="543"/>
      <c r="F117" s="54" t="s">
        <v>78</v>
      </c>
      <c r="G117" s="61">
        <v>93</v>
      </c>
      <c r="H117" s="55"/>
      <c r="I117" s="61">
        <v>93</v>
      </c>
      <c r="J117" s="66"/>
      <c r="K117" s="55"/>
      <c r="L117" s="56">
        <v>99.71</v>
      </c>
      <c r="M117" s="55"/>
      <c r="N117" s="59">
        <v>4464.22</v>
      </c>
      <c r="AI117" s="40"/>
      <c r="AJ117" s="49"/>
      <c r="AM117" s="3" t="s">
        <v>332</v>
      </c>
      <c r="AO117" s="49"/>
    </row>
    <row r="118" spans="1:42" s="4" customFormat="1" ht="45" x14ac:dyDescent="0.25">
      <c r="A118" s="63"/>
      <c r="B118" s="51" t="s">
        <v>431</v>
      </c>
      <c r="C118" s="543" t="s">
        <v>334</v>
      </c>
      <c r="D118" s="543"/>
      <c r="E118" s="543"/>
      <c r="F118" s="54" t="s">
        <v>78</v>
      </c>
      <c r="G118" s="61">
        <v>62</v>
      </c>
      <c r="H118" s="58">
        <v>0.85</v>
      </c>
      <c r="I118" s="64">
        <v>52.7</v>
      </c>
      <c r="J118" s="66"/>
      <c r="K118" s="55"/>
      <c r="L118" s="56">
        <v>56.5</v>
      </c>
      <c r="M118" s="55"/>
      <c r="N118" s="59">
        <v>2529.73</v>
      </c>
      <c r="AI118" s="40"/>
      <c r="AJ118" s="49"/>
      <c r="AM118" s="3" t="s">
        <v>334</v>
      </c>
      <c r="AO118" s="49"/>
    </row>
    <row r="119" spans="1:42" s="4" customFormat="1" ht="15" x14ac:dyDescent="0.25">
      <c r="A119" s="72"/>
      <c r="B119" s="73"/>
      <c r="C119" s="542" t="s">
        <v>81</v>
      </c>
      <c r="D119" s="542"/>
      <c r="E119" s="542"/>
      <c r="F119" s="43"/>
      <c r="G119" s="44"/>
      <c r="H119" s="44"/>
      <c r="I119" s="44"/>
      <c r="J119" s="47"/>
      <c r="K119" s="44"/>
      <c r="L119" s="74">
        <v>341.62</v>
      </c>
      <c r="M119" s="69"/>
      <c r="N119" s="75">
        <v>12445.1</v>
      </c>
      <c r="AI119" s="40"/>
      <c r="AJ119" s="49"/>
      <c r="AO119" s="49" t="s">
        <v>81</v>
      </c>
    </row>
    <row r="120" spans="1:42" s="4" customFormat="1" ht="45.75" x14ac:dyDescent="0.25">
      <c r="A120" s="41" t="s">
        <v>128</v>
      </c>
      <c r="B120" s="42" t="s">
        <v>432</v>
      </c>
      <c r="C120" s="542" t="s">
        <v>433</v>
      </c>
      <c r="D120" s="542"/>
      <c r="E120" s="542"/>
      <c r="F120" s="43" t="s">
        <v>434</v>
      </c>
      <c r="G120" s="44">
        <v>8.9999999999999993E-3</v>
      </c>
      <c r="H120" s="45">
        <v>1</v>
      </c>
      <c r="I120" s="92">
        <v>8.9999999999999993E-3</v>
      </c>
      <c r="J120" s="47"/>
      <c r="K120" s="44"/>
      <c r="L120" s="47"/>
      <c r="M120" s="44"/>
      <c r="N120" s="48"/>
      <c r="AI120" s="40"/>
      <c r="AJ120" s="49" t="s">
        <v>433</v>
      </c>
      <c r="AO120" s="49"/>
    </row>
    <row r="121" spans="1:42" s="4" customFormat="1" ht="15" x14ac:dyDescent="0.25">
      <c r="A121" s="67"/>
      <c r="B121" s="53"/>
      <c r="C121" s="543" t="s">
        <v>435</v>
      </c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4"/>
      <c r="AI121" s="40"/>
      <c r="AJ121" s="49"/>
      <c r="AO121" s="49"/>
      <c r="AP121" s="3" t="s">
        <v>435</v>
      </c>
    </row>
    <row r="122" spans="1:42" s="4" customFormat="1" ht="23.25" x14ac:dyDescent="0.25">
      <c r="A122" s="50"/>
      <c r="B122" s="51" t="s">
        <v>117</v>
      </c>
      <c r="C122" s="545" t="s">
        <v>118</v>
      </c>
      <c r="D122" s="545"/>
      <c r="E122" s="545"/>
      <c r="F122" s="545"/>
      <c r="G122" s="545"/>
      <c r="H122" s="545"/>
      <c r="I122" s="545"/>
      <c r="J122" s="545"/>
      <c r="K122" s="545"/>
      <c r="L122" s="545"/>
      <c r="M122" s="545"/>
      <c r="N122" s="546"/>
      <c r="AI122" s="40"/>
      <c r="AJ122" s="49"/>
      <c r="AK122" s="3" t="s">
        <v>118</v>
      </c>
      <c r="AO122" s="49"/>
    </row>
    <row r="123" spans="1:42" s="4" customFormat="1" ht="68.25" x14ac:dyDescent="0.25">
      <c r="A123" s="50"/>
      <c r="B123" s="51" t="s">
        <v>62</v>
      </c>
      <c r="C123" s="545" t="s">
        <v>63</v>
      </c>
      <c r="D123" s="545"/>
      <c r="E123" s="545"/>
      <c r="F123" s="545"/>
      <c r="G123" s="545"/>
      <c r="H123" s="545"/>
      <c r="I123" s="545"/>
      <c r="J123" s="545"/>
      <c r="K123" s="545"/>
      <c r="L123" s="545"/>
      <c r="M123" s="545"/>
      <c r="N123" s="546"/>
      <c r="AI123" s="40"/>
      <c r="AJ123" s="49"/>
      <c r="AK123" s="3" t="s">
        <v>63</v>
      </c>
      <c r="AO123" s="49"/>
    </row>
    <row r="124" spans="1:42" s="4" customFormat="1" ht="15" x14ac:dyDescent="0.25">
      <c r="A124" s="52"/>
      <c r="B124" s="51" t="s">
        <v>56</v>
      </c>
      <c r="C124" s="543" t="s">
        <v>64</v>
      </c>
      <c r="D124" s="543"/>
      <c r="E124" s="543"/>
      <c r="F124" s="54"/>
      <c r="G124" s="55"/>
      <c r="H124" s="55"/>
      <c r="I124" s="55"/>
      <c r="J124" s="56">
        <v>158.38999999999999</v>
      </c>
      <c r="K124" s="65">
        <v>1.3225</v>
      </c>
      <c r="L124" s="56">
        <v>1.89</v>
      </c>
      <c r="M124" s="58">
        <v>44.77</v>
      </c>
      <c r="N124" s="60">
        <v>84.62</v>
      </c>
      <c r="AI124" s="40"/>
      <c r="AJ124" s="49"/>
      <c r="AL124" s="3" t="s">
        <v>64</v>
      </c>
      <c r="AO124" s="49"/>
    </row>
    <row r="125" spans="1:42" s="4" customFormat="1" ht="15" x14ac:dyDescent="0.25">
      <c r="A125" s="52"/>
      <c r="B125" s="51" t="s">
        <v>65</v>
      </c>
      <c r="C125" s="543" t="s">
        <v>66</v>
      </c>
      <c r="D125" s="543"/>
      <c r="E125" s="543"/>
      <c r="F125" s="54"/>
      <c r="G125" s="55"/>
      <c r="H125" s="55"/>
      <c r="I125" s="55"/>
      <c r="J125" s="56">
        <v>165.61</v>
      </c>
      <c r="K125" s="65">
        <v>1.4375</v>
      </c>
      <c r="L125" s="56">
        <v>2.14</v>
      </c>
      <c r="M125" s="58">
        <v>13.24</v>
      </c>
      <c r="N125" s="60">
        <v>28.33</v>
      </c>
      <c r="AI125" s="40"/>
      <c r="AJ125" s="49"/>
      <c r="AL125" s="3" t="s">
        <v>66</v>
      </c>
      <c r="AO125" s="49"/>
    </row>
    <row r="126" spans="1:42" s="4" customFormat="1" ht="15" x14ac:dyDescent="0.25">
      <c r="A126" s="52"/>
      <c r="B126" s="51" t="s">
        <v>67</v>
      </c>
      <c r="C126" s="543" t="s">
        <v>68</v>
      </c>
      <c r="D126" s="543"/>
      <c r="E126" s="543"/>
      <c r="F126" s="54"/>
      <c r="G126" s="55"/>
      <c r="H126" s="55"/>
      <c r="I126" s="55"/>
      <c r="J126" s="56">
        <v>0.12</v>
      </c>
      <c r="K126" s="65">
        <v>1.4375</v>
      </c>
      <c r="L126" s="56">
        <v>0</v>
      </c>
      <c r="M126" s="58">
        <v>44.77</v>
      </c>
      <c r="N126" s="62"/>
      <c r="AI126" s="40"/>
      <c r="AJ126" s="49"/>
      <c r="AL126" s="3" t="s">
        <v>68</v>
      </c>
      <c r="AO126" s="49"/>
    </row>
    <row r="127" spans="1:42" s="4" customFormat="1" ht="15" x14ac:dyDescent="0.25">
      <c r="A127" s="52"/>
      <c r="B127" s="51" t="s">
        <v>69</v>
      </c>
      <c r="C127" s="543" t="s">
        <v>70</v>
      </c>
      <c r="D127" s="543"/>
      <c r="E127" s="543"/>
      <c r="F127" s="54"/>
      <c r="G127" s="55"/>
      <c r="H127" s="55"/>
      <c r="I127" s="55"/>
      <c r="J127" s="56">
        <v>139.75</v>
      </c>
      <c r="K127" s="55"/>
      <c r="L127" s="56">
        <v>1.26</v>
      </c>
      <c r="M127" s="58">
        <v>8.16</v>
      </c>
      <c r="N127" s="60">
        <v>10.28</v>
      </c>
      <c r="AI127" s="40"/>
      <c r="AJ127" s="49"/>
      <c r="AL127" s="3" t="s">
        <v>70</v>
      </c>
      <c r="AO127" s="49"/>
    </row>
    <row r="128" spans="1:42" s="4" customFormat="1" ht="15" x14ac:dyDescent="0.25">
      <c r="A128" s="63"/>
      <c r="B128" s="51"/>
      <c r="C128" s="543" t="s">
        <v>71</v>
      </c>
      <c r="D128" s="543"/>
      <c r="E128" s="543"/>
      <c r="F128" s="54" t="s">
        <v>72</v>
      </c>
      <c r="G128" s="64">
        <v>13.4</v>
      </c>
      <c r="H128" s="65">
        <v>1.3225</v>
      </c>
      <c r="I128" s="94">
        <v>0.15949350000000001</v>
      </c>
      <c r="J128" s="66"/>
      <c r="K128" s="55"/>
      <c r="L128" s="66"/>
      <c r="M128" s="55"/>
      <c r="N128" s="62"/>
      <c r="AI128" s="40"/>
      <c r="AJ128" s="49"/>
      <c r="AM128" s="3" t="s">
        <v>71</v>
      </c>
      <c r="AO128" s="49"/>
    </row>
    <row r="129" spans="1:42" s="4" customFormat="1" ht="15" x14ac:dyDescent="0.25">
      <c r="A129" s="63"/>
      <c r="B129" s="51"/>
      <c r="C129" s="543" t="s">
        <v>73</v>
      </c>
      <c r="D129" s="543"/>
      <c r="E129" s="543"/>
      <c r="F129" s="54" t="s">
        <v>72</v>
      </c>
      <c r="G129" s="58">
        <v>0.01</v>
      </c>
      <c r="H129" s="65">
        <v>1.4375</v>
      </c>
      <c r="I129" s="94">
        <v>1.294E-4</v>
      </c>
      <c r="J129" s="66"/>
      <c r="K129" s="55"/>
      <c r="L129" s="66"/>
      <c r="M129" s="55"/>
      <c r="N129" s="62"/>
      <c r="AI129" s="40"/>
      <c r="AJ129" s="49"/>
      <c r="AM129" s="3" t="s">
        <v>73</v>
      </c>
      <c r="AO129" s="49"/>
    </row>
    <row r="130" spans="1:42" s="4" customFormat="1" ht="15" x14ac:dyDescent="0.25">
      <c r="A130" s="67"/>
      <c r="B130" s="51"/>
      <c r="C130" s="547" t="s">
        <v>74</v>
      </c>
      <c r="D130" s="547"/>
      <c r="E130" s="547"/>
      <c r="F130" s="68"/>
      <c r="G130" s="69"/>
      <c r="H130" s="69"/>
      <c r="I130" s="69"/>
      <c r="J130" s="70">
        <v>463.75</v>
      </c>
      <c r="K130" s="69"/>
      <c r="L130" s="70">
        <v>5.29</v>
      </c>
      <c r="M130" s="69"/>
      <c r="N130" s="121">
        <v>123.23</v>
      </c>
      <c r="AI130" s="40"/>
      <c r="AJ130" s="49"/>
      <c r="AN130" s="3" t="s">
        <v>74</v>
      </c>
      <c r="AO130" s="49"/>
    </row>
    <row r="131" spans="1:42" s="4" customFormat="1" ht="15" x14ac:dyDescent="0.25">
      <c r="A131" s="63"/>
      <c r="B131" s="51"/>
      <c r="C131" s="543" t="s">
        <v>75</v>
      </c>
      <c r="D131" s="543"/>
      <c r="E131" s="543"/>
      <c r="F131" s="54"/>
      <c r="G131" s="55"/>
      <c r="H131" s="55"/>
      <c r="I131" s="55"/>
      <c r="J131" s="66"/>
      <c r="K131" s="55"/>
      <c r="L131" s="56">
        <v>1.89</v>
      </c>
      <c r="M131" s="55"/>
      <c r="N131" s="60">
        <v>84.62</v>
      </c>
      <c r="AI131" s="40"/>
      <c r="AJ131" s="49"/>
      <c r="AM131" s="3" t="s">
        <v>75</v>
      </c>
      <c r="AO131" s="49"/>
    </row>
    <row r="132" spans="1:42" s="4" customFormat="1" ht="23.25" x14ac:dyDescent="0.25">
      <c r="A132" s="63"/>
      <c r="B132" s="51" t="s">
        <v>430</v>
      </c>
      <c r="C132" s="543" t="s">
        <v>332</v>
      </c>
      <c r="D132" s="543"/>
      <c r="E132" s="543"/>
      <c r="F132" s="54" t="s">
        <v>78</v>
      </c>
      <c r="G132" s="61">
        <v>93</v>
      </c>
      <c r="H132" s="55"/>
      <c r="I132" s="61">
        <v>93</v>
      </c>
      <c r="J132" s="66"/>
      <c r="K132" s="55"/>
      <c r="L132" s="56">
        <v>1.76</v>
      </c>
      <c r="M132" s="55"/>
      <c r="N132" s="60">
        <v>78.7</v>
      </c>
      <c r="AI132" s="40"/>
      <c r="AJ132" s="49"/>
      <c r="AM132" s="3" t="s">
        <v>332</v>
      </c>
      <c r="AO132" s="49"/>
    </row>
    <row r="133" spans="1:42" s="4" customFormat="1" ht="45" x14ac:dyDescent="0.25">
      <c r="A133" s="63"/>
      <c r="B133" s="51" t="s">
        <v>431</v>
      </c>
      <c r="C133" s="543" t="s">
        <v>334</v>
      </c>
      <c r="D133" s="543"/>
      <c r="E133" s="543"/>
      <c r="F133" s="54" t="s">
        <v>78</v>
      </c>
      <c r="G133" s="61">
        <v>62</v>
      </c>
      <c r="H133" s="58">
        <v>0.85</v>
      </c>
      <c r="I133" s="64">
        <v>52.7</v>
      </c>
      <c r="J133" s="66"/>
      <c r="K133" s="55"/>
      <c r="L133" s="56">
        <v>1</v>
      </c>
      <c r="M133" s="55"/>
      <c r="N133" s="60">
        <v>44.59</v>
      </c>
      <c r="AI133" s="40"/>
      <c r="AJ133" s="49"/>
      <c r="AM133" s="3" t="s">
        <v>334</v>
      </c>
      <c r="AO133" s="49"/>
    </row>
    <row r="134" spans="1:42" s="4" customFormat="1" ht="15" x14ac:dyDescent="0.25">
      <c r="A134" s="72"/>
      <c r="B134" s="73"/>
      <c r="C134" s="542" t="s">
        <v>81</v>
      </c>
      <c r="D134" s="542"/>
      <c r="E134" s="542"/>
      <c r="F134" s="43"/>
      <c r="G134" s="44"/>
      <c r="H134" s="44"/>
      <c r="I134" s="44"/>
      <c r="J134" s="47"/>
      <c r="K134" s="44"/>
      <c r="L134" s="74">
        <v>8.0500000000000007</v>
      </c>
      <c r="M134" s="69"/>
      <c r="N134" s="82">
        <v>246.52</v>
      </c>
      <c r="AI134" s="40"/>
      <c r="AJ134" s="49"/>
      <c r="AO134" s="49" t="s">
        <v>81</v>
      </c>
    </row>
    <row r="135" spans="1:42" s="4" customFormat="1" ht="34.5" x14ac:dyDescent="0.25">
      <c r="A135" s="41" t="s">
        <v>132</v>
      </c>
      <c r="B135" s="42" t="s">
        <v>348</v>
      </c>
      <c r="C135" s="542" t="s">
        <v>349</v>
      </c>
      <c r="D135" s="542"/>
      <c r="E135" s="542"/>
      <c r="F135" s="43" t="s">
        <v>164</v>
      </c>
      <c r="G135" s="44">
        <v>3.0000000000000001E-3</v>
      </c>
      <c r="H135" s="45">
        <v>1</v>
      </c>
      <c r="I135" s="92">
        <v>3.0000000000000001E-3</v>
      </c>
      <c r="J135" s="47"/>
      <c r="K135" s="44"/>
      <c r="L135" s="47"/>
      <c r="M135" s="44"/>
      <c r="N135" s="48"/>
      <c r="AI135" s="40"/>
      <c r="AJ135" s="49" t="s">
        <v>349</v>
      </c>
      <c r="AO135" s="49"/>
    </row>
    <row r="136" spans="1:42" s="4" customFormat="1" ht="15" x14ac:dyDescent="0.25">
      <c r="A136" s="67"/>
      <c r="B136" s="53"/>
      <c r="C136" s="543" t="s">
        <v>436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O136" s="49"/>
      <c r="AP136" s="3" t="s">
        <v>436</v>
      </c>
    </row>
    <row r="137" spans="1:42" s="4" customFormat="1" ht="15" x14ac:dyDescent="0.25">
      <c r="A137" s="50"/>
      <c r="B137" s="51" t="s">
        <v>437</v>
      </c>
      <c r="C137" s="545" t="s">
        <v>438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6"/>
      <c r="AI137" s="40"/>
      <c r="AJ137" s="49"/>
      <c r="AK137" s="3" t="s">
        <v>438</v>
      </c>
      <c r="AO137" s="49"/>
    </row>
    <row r="138" spans="1:42" s="4" customFormat="1" ht="23.25" x14ac:dyDescent="0.25">
      <c r="A138" s="50"/>
      <c r="B138" s="51" t="s">
        <v>117</v>
      </c>
      <c r="C138" s="545" t="s">
        <v>118</v>
      </c>
      <c r="D138" s="545"/>
      <c r="E138" s="545"/>
      <c r="F138" s="545"/>
      <c r="G138" s="545"/>
      <c r="H138" s="545"/>
      <c r="I138" s="545"/>
      <c r="J138" s="545"/>
      <c r="K138" s="545"/>
      <c r="L138" s="545"/>
      <c r="M138" s="545"/>
      <c r="N138" s="546"/>
      <c r="AI138" s="40"/>
      <c r="AJ138" s="49"/>
      <c r="AK138" s="3" t="s">
        <v>118</v>
      </c>
      <c r="AO138" s="49"/>
    </row>
    <row r="139" spans="1:42" s="4" customFormat="1" ht="68.25" x14ac:dyDescent="0.25">
      <c r="A139" s="50"/>
      <c r="B139" s="51" t="s">
        <v>62</v>
      </c>
      <c r="C139" s="545" t="s">
        <v>63</v>
      </c>
      <c r="D139" s="545"/>
      <c r="E139" s="545"/>
      <c r="F139" s="545"/>
      <c r="G139" s="545"/>
      <c r="H139" s="545"/>
      <c r="I139" s="545"/>
      <c r="J139" s="545"/>
      <c r="K139" s="545"/>
      <c r="L139" s="545"/>
      <c r="M139" s="545"/>
      <c r="N139" s="546"/>
      <c r="AI139" s="40"/>
      <c r="AJ139" s="49"/>
      <c r="AK139" s="3" t="s">
        <v>63</v>
      </c>
      <c r="AO139" s="49"/>
    </row>
    <row r="140" spans="1:42" s="4" customFormat="1" ht="15" x14ac:dyDescent="0.25">
      <c r="A140" s="52"/>
      <c r="B140" s="51" t="s">
        <v>56</v>
      </c>
      <c r="C140" s="543" t="s">
        <v>64</v>
      </c>
      <c r="D140" s="543"/>
      <c r="E140" s="543"/>
      <c r="F140" s="54"/>
      <c r="G140" s="55"/>
      <c r="H140" s="55"/>
      <c r="I140" s="55"/>
      <c r="J140" s="56">
        <v>56.55</v>
      </c>
      <c r="K140" s="77">
        <v>1.45475</v>
      </c>
      <c r="L140" s="56">
        <v>0.25</v>
      </c>
      <c r="M140" s="58">
        <v>44.77</v>
      </c>
      <c r="N140" s="60">
        <v>11.19</v>
      </c>
      <c r="AI140" s="40"/>
      <c r="AJ140" s="49"/>
      <c r="AL140" s="3" t="s">
        <v>64</v>
      </c>
      <c r="AO140" s="49"/>
    </row>
    <row r="141" spans="1:42" s="4" customFormat="1" ht="15" x14ac:dyDescent="0.25">
      <c r="A141" s="52"/>
      <c r="B141" s="51" t="s">
        <v>65</v>
      </c>
      <c r="C141" s="543" t="s">
        <v>66</v>
      </c>
      <c r="D141" s="543"/>
      <c r="E141" s="543"/>
      <c r="F141" s="54"/>
      <c r="G141" s="55"/>
      <c r="H141" s="55"/>
      <c r="I141" s="55"/>
      <c r="J141" s="56">
        <v>9.2200000000000006</v>
      </c>
      <c r="K141" s="65">
        <v>1.4375</v>
      </c>
      <c r="L141" s="56">
        <v>0.04</v>
      </c>
      <c r="M141" s="58">
        <v>13.24</v>
      </c>
      <c r="N141" s="60">
        <v>0.53</v>
      </c>
      <c r="AI141" s="40"/>
      <c r="AJ141" s="49"/>
      <c r="AL141" s="3" t="s">
        <v>66</v>
      </c>
      <c r="AO141" s="49"/>
    </row>
    <row r="142" spans="1:42" s="4" customFormat="1" ht="15" x14ac:dyDescent="0.25">
      <c r="A142" s="52"/>
      <c r="B142" s="51" t="s">
        <v>67</v>
      </c>
      <c r="C142" s="543" t="s">
        <v>68</v>
      </c>
      <c r="D142" s="543"/>
      <c r="E142" s="543"/>
      <c r="F142" s="54"/>
      <c r="G142" s="55"/>
      <c r="H142" s="55"/>
      <c r="I142" s="55"/>
      <c r="J142" s="56">
        <v>0.22</v>
      </c>
      <c r="K142" s="65">
        <v>1.4375</v>
      </c>
      <c r="L142" s="56">
        <v>0</v>
      </c>
      <c r="M142" s="58">
        <v>44.77</v>
      </c>
      <c r="N142" s="62"/>
      <c r="AI142" s="40"/>
      <c r="AJ142" s="49"/>
      <c r="AL142" s="3" t="s">
        <v>68</v>
      </c>
      <c r="AO142" s="49"/>
    </row>
    <row r="143" spans="1:42" s="4" customFormat="1" ht="15" x14ac:dyDescent="0.25">
      <c r="A143" s="52"/>
      <c r="B143" s="51" t="s">
        <v>69</v>
      </c>
      <c r="C143" s="543" t="s">
        <v>70</v>
      </c>
      <c r="D143" s="543"/>
      <c r="E143" s="543"/>
      <c r="F143" s="54"/>
      <c r="G143" s="55"/>
      <c r="H143" s="55"/>
      <c r="I143" s="55"/>
      <c r="J143" s="56">
        <v>152.04</v>
      </c>
      <c r="K143" s="55"/>
      <c r="L143" s="56">
        <v>0.46</v>
      </c>
      <c r="M143" s="58">
        <v>8.16</v>
      </c>
      <c r="N143" s="60">
        <v>3.75</v>
      </c>
      <c r="AI143" s="40"/>
      <c r="AJ143" s="49"/>
      <c r="AL143" s="3" t="s">
        <v>70</v>
      </c>
      <c r="AO143" s="49"/>
    </row>
    <row r="144" spans="1:42" s="4" customFormat="1" ht="15" x14ac:dyDescent="0.25">
      <c r="A144" s="63"/>
      <c r="B144" s="51"/>
      <c r="C144" s="543" t="s">
        <v>71</v>
      </c>
      <c r="D144" s="543"/>
      <c r="E144" s="543"/>
      <c r="F144" s="54" t="s">
        <v>72</v>
      </c>
      <c r="G144" s="58">
        <v>5.31</v>
      </c>
      <c r="H144" s="77">
        <v>1.45475</v>
      </c>
      <c r="I144" s="94">
        <v>2.3174199999999999E-2</v>
      </c>
      <c r="J144" s="66"/>
      <c r="K144" s="55"/>
      <c r="L144" s="66"/>
      <c r="M144" s="55"/>
      <c r="N144" s="62"/>
      <c r="AI144" s="40"/>
      <c r="AJ144" s="49"/>
      <c r="AM144" s="3" t="s">
        <v>71</v>
      </c>
      <c r="AO144" s="49"/>
    </row>
    <row r="145" spans="1:42" s="4" customFormat="1" ht="15" x14ac:dyDescent="0.25">
      <c r="A145" s="63"/>
      <c r="B145" s="51"/>
      <c r="C145" s="543" t="s">
        <v>73</v>
      </c>
      <c r="D145" s="543"/>
      <c r="E145" s="543"/>
      <c r="F145" s="54" t="s">
        <v>72</v>
      </c>
      <c r="G145" s="58">
        <v>0.02</v>
      </c>
      <c r="H145" s="65">
        <v>1.4375</v>
      </c>
      <c r="I145" s="94">
        <v>8.6299999999999997E-5</v>
      </c>
      <c r="J145" s="66"/>
      <c r="K145" s="55"/>
      <c r="L145" s="66"/>
      <c r="M145" s="55"/>
      <c r="N145" s="62"/>
      <c r="AI145" s="40"/>
      <c r="AJ145" s="49"/>
      <c r="AM145" s="3" t="s">
        <v>73</v>
      </c>
      <c r="AO145" s="49"/>
    </row>
    <row r="146" spans="1:42" s="4" customFormat="1" ht="15" x14ac:dyDescent="0.25">
      <c r="A146" s="67"/>
      <c r="B146" s="51"/>
      <c r="C146" s="547" t="s">
        <v>74</v>
      </c>
      <c r="D146" s="547"/>
      <c r="E146" s="547"/>
      <c r="F146" s="68"/>
      <c r="G146" s="69"/>
      <c r="H146" s="69"/>
      <c r="I146" s="69"/>
      <c r="J146" s="70">
        <v>217.81</v>
      </c>
      <c r="K146" s="69"/>
      <c r="L146" s="70">
        <v>0.75</v>
      </c>
      <c r="M146" s="69"/>
      <c r="N146" s="121">
        <v>15.47</v>
      </c>
      <c r="AI146" s="40"/>
      <c r="AJ146" s="49"/>
      <c r="AN146" s="3" t="s">
        <v>74</v>
      </c>
      <c r="AO146" s="49"/>
    </row>
    <row r="147" spans="1:42" s="4" customFormat="1" ht="15" x14ac:dyDescent="0.25">
      <c r="A147" s="63"/>
      <c r="B147" s="51"/>
      <c r="C147" s="543" t="s">
        <v>75</v>
      </c>
      <c r="D147" s="543"/>
      <c r="E147" s="543"/>
      <c r="F147" s="54"/>
      <c r="G147" s="55"/>
      <c r="H147" s="55"/>
      <c r="I147" s="55"/>
      <c r="J147" s="66"/>
      <c r="K147" s="55"/>
      <c r="L147" s="56">
        <v>0.25</v>
      </c>
      <c r="M147" s="55"/>
      <c r="N147" s="60">
        <v>11.19</v>
      </c>
      <c r="AI147" s="40"/>
      <c r="AJ147" s="49"/>
      <c r="AM147" s="3" t="s">
        <v>75</v>
      </c>
      <c r="AO147" s="49"/>
    </row>
    <row r="148" spans="1:42" s="4" customFormat="1" ht="23.25" x14ac:dyDescent="0.25">
      <c r="A148" s="63"/>
      <c r="B148" s="51" t="s">
        <v>439</v>
      </c>
      <c r="C148" s="543" t="s">
        <v>352</v>
      </c>
      <c r="D148" s="543"/>
      <c r="E148" s="543"/>
      <c r="F148" s="54" t="s">
        <v>78</v>
      </c>
      <c r="G148" s="61">
        <v>94</v>
      </c>
      <c r="H148" s="55"/>
      <c r="I148" s="61">
        <v>94</v>
      </c>
      <c r="J148" s="66"/>
      <c r="K148" s="55"/>
      <c r="L148" s="56">
        <v>0.24</v>
      </c>
      <c r="M148" s="55"/>
      <c r="N148" s="60">
        <v>10.52</v>
      </c>
      <c r="AI148" s="40"/>
      <c r="AJ148" s="49"/>
      <c r="AM148" s="3" t="s">
        <v>352</v>
      </c>
      <c r="AO148" s="49"/>
    </row>
    <row r="149" spans="1:42" s="4" customFormat="1" ht="45" x14ac:dyDescent="0.25">
      <c r="A149" s="63"/>
      <c r="B149" s="51" t="s">
        <v>440</v>
      </c>
      <c r="C149" s="543" t="s">
        <v>354</v>
      </c>
      <c r="D149" s="543"/>
      <c r="E149" s="543"/>
      <c r="F149" s="54" t="s">
        <v>78</v>
      </c>
      <c r="G149" s="61">
        <v>51</v>
      </c>
      <c r="H149" s="58">
        <v>0.85</v>
      </c>
      <c r="I149" s="58">
        <v>43.35</v>
      </c>
      <c r="J149" s="66"/>
      <c r="K149" s="55"/>
      <c r="L149" s="56">
        <v>0.11</v>
      </c>
      <c r="M149" s="55"/>
      <c r="N149" s="60">
        <v>4.8499999999999996</v>
      </c>
      <c r="AI149" s="40"/>
      <c r="AJ149" s="49"/>
      <c r="AM149" s="3" t="s">
        <v>354</v>
      </c>
      <c r="AO149" s="49"/>
    </row>
    <row r="150" spans="1:42" s="4" customFormat="1" ht="15" x14ac:dyDescent="0.25">
      <c r="A150" s="72"/>
      <c r="B150" s="73"/>
      <c r="C150" s="542" t="s">
        <v>81</v>
      </c>
      <c r="D150" s="542"/>
      <c r="E150" s="542"/>
      <c r="F150" s="43"/>
      <c r="G150" s="44"/>
      <c r="H150" s="44"/>
      <c r="I150" s="44"/>
      <c r="J150" s="47"/>
      <c r="K150" s="44"/>
      <c r="L150" s="74">
        <v>1.1000000000000001</v>
      </c>
      <c r="M150" s="69"/>
      <c r="N150" s="82">
        <v>30.84</v>
      </c>
      <c r="AI150" s="40"/>
      <c r="AJ150" s="49"/>
      <c r="AO150" s="49" t="s">
        <v>81</v>
      </c>
    </row>
    <row r="151" spans="1:42" s="4" customFormat="1" ht="23.25" x14ac:dyDescent="0.25">
      <c r="A151" s="41" t="s">
        <v>136</v>
      </c>
      <c r="B151" s="42" t="s">
        <v>355</v>
      </c>
      <c r="C151" s="542" t="s">
        <v>441</v>
      </c>
      <c r="D151" s="542"/>
      <c r="E151" s="542"/>
      <c r="F151" s="43" t="s">
        <v>164</v>
      </c>
      <c r="G151" s="44">
        <v>3.0000000000000001E-3</v>
      </c>
      <c r="H151" s="45">
        <v>1</v>
      </c>
      <c r="I151" s="92">
        <v>3.0000000000000001E-3</v>
      </c>
      <c r="J151" s="47"/>
      <c r="K151" s="44"/>
      <c r="L151" s="47"/>
      <c r="M151" s="44"/>
      <c r="N151" s="48"/>
      <c r="AI151" s="40"/>
      <c r="AJ151" s="49" t="s">
        <v>441</v>
      </c>
      <c r="AO151" s="49"/>
    </row>
    <row r="152" spans="1:42" s="4" customFormat="1" ht="15" x14ac:dyDescent="0.25">
      <c r="A152" s="67"/>
      <c r="B152" s="53"/>
      <c r="C152" s="543" t="s">
        <v>436</v>
      </c>
      <c r="D152" s="543"/>
      <c r="E152" s="543"/>
      <c r="F152" s="543"/>
      <c r="G152" s="543"/>
      <c r="H152" s="543"/>
      <c r="I152" s="543"/>
      <c r="J152" s="543"/>
      <c r="K152" s="543"/>
      <c r="L152" s="543"/>
      <c r="M152" s="543"/>
      <c r="N152" s="544"/>
      <c r="AI152" s="40"/>
      <c r="AJ152" s="49"/>
      <c r="AO152" s="49"/>
      <c r="AP152" s="3" t="s">
        <v>436</v>
      </c>
    </row>
    <row r="153" spans="1:42" s="4" customFormat="1" ht="15" x14ac:dyDescent="0.25">
      <c r="A153" s="50"/>
      <c r="B153" s="51"/>
      <c r="C153" s="545" t="s">
        <v>442</v>
      </c>
      <c r="D153" s="545"/>
      <c r="E153" s="545"/>
      <c r="F153" s="545"/>
      <c r="G153" s="545"/>
      <c r="H153" s="545"/>
      <c r="I153" s="545"/>
      <c r="J153" s="545"/>
      <c r="K153" s="545"/>
      <c r="L153" s="545"/>
      <c r="M153" s="545"/>
      <c r="N153" s="546"/>
      <c r="AI153" s="40"/>
      <c r="AJ153" s="49"/>
      <c r="AK153" s="3" t="s">
        <v>442</v>
      </c>
      <c r="AO153" s="49"/>
    </row>
    <row r="154" spans="1:42" s="4" customFormat="1" ht="15" x14ac:dyDescent="0.25">
      <c r="A154" s="50"/>
      <c r="B154" s="51" t="s">
        <v>437</v>
      </c>
      <c r="C154" s="545" t="s">
        <v>438</v>
      </c>
      <c r="D154" s="545"/>
      <c r="E154" s="545"/>
      <c r="F154" s="545"/>
      <c r="G154" s="545"/>
      <c r="H154" s="545"/>
      <c r="I154" s="545"/>
      <c r="J154" s="545"/>
      <c r="K154" s="545"/>
      <c r="L154" s="545"/>
      <c r="M154" s="545"/>
      <c r="N154" s="546"/>
      <c r="AI154" s="40"/>
      <c r="AJ154" s="49"/>
      <c r="AK154" s="3" t="s">
        <v>438</v>
      </c>
      <c r="AO154" s="49"/>
    </row>
    <row r="155" spans="1:42" s="4" customFormat="1" ht="23.25" x14ac:dyDescent="0.25">
      <c r="A155" s="50"/>
      <c r="B155" s="51" t="s">
        <v>117</v>
      </c>
      <c r="C155" s="545" t="s">
        <v>118</v>
      </c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6"/>
      <c r="AI155" s="40"/>
      <c r="AJ155" s="49"/>
      <c r="AK155" s="3" t="s">
        <v>118</v>
      </c>
      <c r="AO155" s="49"/>
    </row>
    <row r="156" spans="1:42" s="4" customFormat="1" ht="68.25" x14ac:dyDescent="0.25">
      <c r="A156" s="50"/>
      <c r="B156" s="51" t="s">
        <v>62</v>
      </c>
      <c r="C156" s="545" t="s">
        <v>63</v>
      </c>
      <c r="D156" s="545"/>
      <c r="E156" s="545"/>
      <c r="F156" s="545"/>
      <c r="G156" s="545"/>
      <c r="H156" s="545"/>
      <c r="I156" s="545"/>
      <c r="J156" s="545"/>
      <c r="K156" s="545"/>
      <c r="L156" s="545"/>
      <c r="M156" s="545"/>
      <c r="N156" s="546"/>
      <c r="AI156" s="40"/>
      <c r="AJ156" s="49"/>
      <c r="AK156" s="3" t="s">
        <v>63</v>
      </c>
      <c r="AO156" s="49"/>
    </row>
    <row r="157" spans="1:42" s="4" customFormat="1" ht="15" x14ac:dyDescent="0.25">
      <c r="A157" s="52"/>
      <c r="B157" s="51" t="s">
        <v>56</v>
      </c>
      <c r="C157" s="543" t="s">
        <v>64</v>
      </c>
      <c r="D157" s="543"/>
      <c r="E157" s="543"/>
      <c r="F157" s="54"/>
      <c r="G157" s="55"/>
      <c r="H157" s="55"/>
      <c r="I157" s="55"/>
      <c r="J157" s="56">
        <v>19.32</v>
      </c>
      <c r="K157" s="65">
        <v>2.9095</v>
      </c>
      <c r="L157" s="56">
        <v>0.17</v>
      </c>
      <c r="M157" s="58">
        <v>44.77</v>
      </c>
      <c r="N157" s="60">
        <v>7.61</v>
      </c>
      <c r="AI157" s="40"/>
      <c r="AJ157" s="49"/>
      <c r="AL157" s="3" t="s">
        <v>64</v>
      </c>
      <c r="AO157" s="49"/>
    </row>
    <row r="158" spans="1:42" s="4" customFormat="1" ht="15" x14ac:dyDescent="0.25">
      <c r="A158" s="52"/>
      <c r="B158" s="51" t="s">
        <v>65</v>
      </c>
      <c r="C158" s="543" t="s">
        <v>66</v>
      </c>
      <c r="D158" s="543"/>
      <c r="E158" s="543"/>
      <c r="F158" s="54"/>
      <c r="G158" s="55"/>
      <c r="H158" s="55"/>
      <c r="I158" s="55"/>
      <c r="J158" s="56">
        <v>6.01</v>
      </c>
      <c r="K158" s="57">
        <v>2.875</v>
      </c>
      <c r="L158" s="56">
        <v>0.05</v>
      </c>
      <c r="M158" s="58">
        <v>13.24</v>
      </c>
      <c r="N158" s="60">
        <v>0.66</v>
      </c>
      <c r="AI158" s="40"/>
      <c r="AJ158" s="49"/>
      <c r="AL158" s="3" t="s">
        <v>66</v>
      </c>
      <c r="AO158" s="49"/>
    </row>
    <row r="159" spans="1:42" s="4" customFormat="1" ht="15" x14ac:dyDescent="0.25">
      <c r="A159" s="52"/>
      <c r="B159" s="51" t="s">
        <v>67</v>
      </c>
      <c r="C159" s="543" t="s">
        <v>68</v>
      </c>
      <c r="D159" s="543"/>
      <c r="E159" s="543"/>
      <c r="F159" s="54"/>
      <c r="G159" s="55"/>
      <c r="H159" s="55"/>
      <c r="I159" s="55"/>
      <c r="J159" s="56">
        <v>0.22</v>
      </c>
      <c r="K159" s="57">
        <v>2.875</v>
      </c>
      <c r="L159" s="56">
        <v>0</v>
      </c>
      <c r="M159" s="58">
        <v>44.77</v>
      </c>
      <c r="N159" s="62"/>
      <c r="AI159" s="40"/>
      <c r="AJ159" s="49"/>
      <c r="AL159" s="3" t="s">
        <v>68</v>
      </c>
      <c r="AO159" s="49"/>
    </row>
    <row r="160" spans="1:42" s="4" customFormat="1" ht="15" x14ac:dyDescent="0.25">
      <c r="A160" s="52"/>
      <c r="B160" s="51" t="s">
        <v>69</v>
      </c>
      <c r="C160" s="543" t="s">
        <v>70</v>
      </c>
      <c r="D160" s="543"/>
      <c r="E160" s="543"/>
      <c r="F160" s="54"/>
      <c r="G160" s="55"/>
      <c r="H160" s="55"/>
      <c r="I160" s="55"/>
      <c r="J160" s="56">
        <v>138.16</v>
      </c>
      <c r="K160" s="61">
        <v>2</v>
      </c>
      <c r="L160" s="56">
        <v>0.83</v>
      </c>
      <c r="M160" s="58">
        <v>8.16</v>
      </c>
      <c r="N160" s="60">
        <v>6.77</v>
      </c>
      <c r="AI160" s="40"/>
      <c r="AJ160" s="49"/>
      <c r="AL160" s="3" t="s">
        <v>70</v>
      </c>
      <c r="AO160" s="49"/>
    </row>
    <row r="161" spans="1:44" s="4" customFormat="1" ht="15" x14ac:dyDescent="0.25">
      <c r="A161" s="63"/>
      <c r="B161" s="51"/>
      <c r="C161" s="543" t="s">
        <v>71</v>
      </c>
      <c r="D161" s="543"/>
      <c r="E161" s="543"/>
      <c r="F161" s="54" t="s">
        <v>72</v>
      </c>
      <c r="G161" s="58">
        <v>2.13</v>
      </c>
      <c r="H161" s="65">
        <v>2.9095</v>
      </c>
      <c r="I161" s="94">
        <v>1.8591699999999999E-2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</row>
    <row r="162" spans="1:44" s="4" customFormat="1" ht="15" x14ac:dyDescent="0.25">
      <c r="A162" s="63"/>
      <c r="B162" s="51"/>
      <c r="C162" s="543" t="s">
        <v>73</v>
      </c>
      <c r="D162" s="543"/>
      <c r="E162" s="543"/>
      <c r="F162" s="54" t="s">
        <v>72</v>
      </c>
      <c r="G162" s="58">
        <v>0.02</v>
      </c>
      <c r="H162" s="57">
        <v>2.875</v>
      </c>
      <c r="I162" s="94">
        <v>1.7249999999999999E-4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</row>
    <row r="163" spans="1:44" s="4" customFormat="1" ht="15" x14ac:dyDescent="0.25">
      <c r="A163" s="67"/>
      <c r="B163" s="51"/>
      <c r="C163" s="547" t="s">
        <v>74</v>
      </c>
      <c r="D163" s="547"/>
      <c r="E163" s="547"/>
      <c r="F163" s="68"/>
      <c r="G163" s="69"/>
      <c r="H163" s="69"/>
      <c r="I163" s="69"/>
      <c r="J163" s="70">
        <v>163.49</v>
      </c>
      <c r="K163" s="69"/>
      <c r="L163" s="70">
        <v>1.05</v>
      </c>
      <c r="M163" s="69"/>
      <c r="N163" s="121">
        <v>15.04</v>
      </c>
      <c r="AI163" s="40"/>
      <c r="AJ163" s="49"/>
      <c r="AN163" s="3" t="s">
        <v>74</v>
      </c>
      <c r="AO163" s="49"/>
    </row>
    <row r="164" spans="1:44" s="4" customFormat="1" ht="15" x14ac:dyDescent="0.25">
      <c r="A164" s="63"/>
      <c r="B164" s="51"/>
      <c r="C164" s="543" t="s">
        <v>75</v>
      </c>
      <c r="D164" s="543"/>
      <c r="E164" s="543"/>
      <c r="F164" s="54"/>
      <c r="G164" s="55"/>
      <c r="H164" s="55"/>
      <c r="I164" s="55"/>
      <c r="J164" s="66"/>
      <c r="K164" s="55"/>
      <c r="L164" s="56">
        <v>0.17</v>
      </c>
      <c r="M164" s="55"/>
      <c r="N164" s="60">
        <v>7.61</v>
      </c>
      <c r="AI164" s="40"/>
      <c r="AJ164" s="49"/>
      <c r="AM164" s="3" t="s">
        <v>75</v>
      </c>
      <c r="AO164" s="49"/>
    </row>
    <row r="165" spans="1:44" s="4" customFormat="1" ht="23.25" x14ac:dyDescent="0.25">
      <c r="A165" s="63"/>
      <c r="B165" s="51" t="s">
        <v>439</v>
      </c>
      <c r="C165" s="543" t="s">
        <v>352</v>
      </c>
      <c r="D165" s="543"/>
      <c r="E165" s="543"/>
      <c r="F165" s="54" t="s">
        <v>78</v>
      </c>
      <c r="G165" s="61">
        <v>94</v>
      </c>
      <c r="H165" s="55"/>
      <c r="I165" s="61">
        <v>94</v>
      </c>
      <c r="J165" s="66"/>
      <c r="K165" s="55"/>
      <c r="L165" s="56">
        <v>0.16</v>
      </c>
      <c r="M165" s="55"/>
      <c r="N165" s="60">
        <v>7.15</v>
      </c>
      <c r="AI165" s="40"/>
      <c r="AJ165" s="49"/>
      <c r="AM165" s="3" t="s">
        <v>352</v>
      </c>
      <c r="AO165" s="49"/>
    </row>
    <row r="166" spans="1:44" s="4" customFormat="1" ht="45" x14ac:dyDescent="0.25">
      <c r="A166" s="63"/>
      <c r="B166" s="51" t="s">
        <v>440</v>
      </c>
      <c r="C166" s="543" t="s">
        <v>354</v>
      </c>
      <c r="D166" s="543"/>
      <c r="E166" s="543"/>
      <c r="F166" s="54" t="s">
        <v>78</v>
      </c>
      <c r="G166" s="61">
        <v>51</v>
      </c>
      <c r="H166" s="58">
        <v>0.85</v>
      </c>
      <c r="I166" s="58">
        <v>43.35</v>
      </c>
      <c r="J166" s="66"/>
      <c r="K166" s="55"/>
      <c r="L166" s="56">
        <v>7.0000000000000007E-2</v>
      </c>
      <c r="M166" s="55"/>
      <c r="N166" s="60">
        <v>3.3</v>
      </c>
      <c r="AI166" s="40"/>
      <c r="AJ166" s="49"/>
      <c r="AM166" s="3" t="s">
        <v>354</v>
      </c>
      <c r="AO166" s="49"/>
    </row>
    <row r="167" spans="1:44" s="4" customFormat="1" ht="15" x14ac:dyDescent="0.25">
      <c r="A167" s="72"/>
      <c r="B167" s="73"/>
      <c r="C167" s="542" t="s">
        <v>81</v>
      </c>
      <c r="D167" s="542"/>
      <c r="E167" s="542"/>
      <c r="F167" s="43"/>
      <c r="G167" s="44"/>
      <c r="H167" s="44"/>
      <c r="I167" s="44"/>
      <c r="J167" s="47"/>
      <c r="K167" s="44"/>
      <c r="L167" s="74">
        <v>1.28</v>
      </c>
      <c r="M167" s="69"/>
      <c r="N167" s="82">
        <v>25.49</v>
      </c>
      <c r="AI167" s="40"/>
      <c r="AJ167" s="49"/>
      <c r="AO167" s="49" t="s">
        <v>81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O168" s="49"/>
    </row>
    <row r="169" spans="1:44" s="4" customFormat="1" ht="11.25" hidden="1" customHeight="1" x14ac:dyDescent="0.25"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6"/>
      <c r="M169" s="96"/>
      <c r="N169" s="96"/>
    </row>
    <row r="170" spans="1:44" s="4" customFormat="1" ht="15" x14ac:dyDescent="0.25">
      <c r="A170" s="87"/>
      <c r="B170" s="88"/>
      <c r="C170" s="542" t="s">
        <v>291</v>
      </c>
      <c r="D170" s="542"/>
      <c r="E170" s="542"/>
      <c r="F170" s="542"/>
      <c r="G170" s="542"/>
      <c r="H170" s="542"/>
      <c r="I170" s="542"/>
      <c r="J170" s="542"/>
      <c r="K170" s="542"/>
      <c r="L170" s="97"/>
      <c r="M170" s="90"/>
      <c r="N170" s="98"/>
      <c r="AQ170" s="49" t="s">
        <v>291</v>
      </c>
    </row>
    <row r="171" spans="1:44" s="4" customFormat="1" ht="16.5" x14ac:dyDescent="0.3">
      <c r="A171" s="99"/>
      <c r="B171" s="51"/>
      <c r="C171" s="543" t="s">
        <v>292</v>
      </c>
      <c r="D171" s="543"/>
      <c r="E171" s="543"/>
      <c r="F171" s="543"/>
      <c r="G171" s="543"/>
      <c r="H171" s="543"/>
      <c r="I171" s="543"/>
      <c r="J171" s="543"/>
      <c r="K171" s="543"/>
      <c r="L171" s="100">
        <v>1659.43</v>
      </c>
      <c r="M171" s="101"/>
      <c r="N171" s="102">
        <v>23241.34</v>
      </c>
      <c r="O171" s="103"/>
      <c r="P171" s="103"/>
      <c r="Q171" s="103"/>
      <c r="AQ171" s="49"/>
      <c r="AR171" s="3" t="s">
        <v>292</v>
      </c>
    </row>
    <row r="172" spans="1:44" s="4" customFormat="1" ht="16.5" x14ac:dyDescent="0.3">
      <c r="A172" s="99"/>
      <c r="B172" s="51"/>
      <c r="C172" s="543" t="s">
        <v>293</v>
      </c>
      <c r="D172" s="543"/>
      <c r="E172" s="543"/>
      <c r="F172" s="543"/>
      <c r="G172" s="543"/>
      <c r="H172" s="543"/>
      <c r="I172" s="543"/>
      <c r="J172" s="543"/>
      <c r="K172" s="543"/>
      <c r="L172" s="104"/>
      <c r="M172" s="101"/>
      <c r="N172" s="105"/>
      <c r="O172" s="103"/>
      <c r="P172" s="103"/>
      <c r="Q172" s="103"/>
      <c r="AQ172" s="49"/>
      <c r="AR172" s="3" t="s">
        <v>293</v>
      </c>
    </row>
    <row r="173" spans="1:44" s="4" customFormat="1" ht="16.5" x14ac:dyDescent="0.3">
      <c r="A173" s="99"/>
      <c r="B173" s="51"/>
      <c r="C173" s="543" t="s">
        <v>294</v>
      </c>
      <c r="D173" s="543"/>
      <c r="E173" s="543"/>
      <c r="F173" s="543"/>
      <c r="G173" s="543"/>
      <c r="H173" s="543"/>
      <c r="I173" s="543"/>
      <c r="J173" s="543"/>
      <c r="K173" s="543"/>
      <c r="L173" s="106">
        <v>259.3</v>
      </c>
      <c r="M173" s="101"/>
      <c r="N173" s="102">
        <v>11608.87</v>
      </c>
      <c r="O173" s="103"/>
      <c r="P173" s="103"/>
      <c r="Q173" s="103"/>
      <c r="AQ173" s="49"/>
      <c r="AR173" s="3" t="s">
        <v>294</v>
      </c>
    </row>
    <row r="174" spans="1:44" s="4" customFormat="1" ht="16.5" x14ac:dyDescent="0.3">
      <c r="A174" s="99"/>
      <c r="B174" s="51"/>
      <c r="C174" s="543" t="s">
        <v>295</v>
      </c>
      <c r="D174" s="543"/>
      <c r="E174" s="543"/>
      <c r="F174" s="543"/>
      <c r="G174" s="543"/>
      <c r="H174" s="543"/>
      <c r="I174" s="543"/>
      <c r="J174" s="543"/>
      <c r="K174" s="543"/>
      <c r="L174" s="106">
        <v>40.83</v>
      </c>
      <c r="M174" s="101"/>
      <c r="N174" s="120">
        <v>540.58000000000004</v>
      </c>
      <c r="O174" s="103"/>
      <c r="P174" s="103"/>
      <c r="Q174" s="103"/>
      <c r="AQ174" s="49"/>
      <c r="AR174" s="3" t="s">
        <v>295</v>
      </c>
    </row>
    <row r="175" spans="1:44" s="4" customFormat="1" ht="16.5" x14ac:dyDescent="0.3">
      <c r="A175" s="99"/>
      <c r="B175" s="51"/>
      <c r="C175" s="543" t="s">
        <v>296</v>
      </c>
      <c r="D175" s="543"/>
      <c r="E175" s="543"/>
      <c r="F175" s="543"/>
      <c r="G175" s="543"/>
      <c r="H175" s="543"/>
      <c r="I175" s="543"/>
      <c r="J175" s="543"/>
      <c r="K175" s="543"/>
      <c r="L175" s="106">
        <v>9.48</v>
      </c>
      <c r="M175" s="101"/>
      <c r="N175" s="120">
        <v>424.41</v>
      </c>
      <c r="O175" s="103"/>
      <c r="P175" s="103"/>
      <c r="Q175" s="103"/>
      <c r="AQ175" s="49"/>
      <c r="AR175" s="3" t="s">
        <v>296</v>
      </c>
    </row>
    <row r="176" spans="1:44" s="4" customFormat="1" ht="16.5" x14ac:dyDescent="0.3">
      <c r="A176" s="99"/>
      <c r="B176" s="51"/>
      <c r="C176" s="543" t="s">
        <v>297</v>
      </c>
      <c r="D176" s="543"/>
      <c r="E176" s="543"/>
      <c r="F176" s="543"/>
      <c r="G176" s="543"/>
      <c r="H176" s="543"/>
      <c r="I176" s="543"/>
      <c r="J176" s="543"/>
      <c r="K176" s="543"/>
      <c r="L176" s="100">
        <v>1359.3</v>
      </c>
      <c r="M176" s="101"/>
      <c r="N176" s="102">
        <v>11091.89</v>
      </c>
      <c r="O176" s="103"/>
      <c r="P176" s="103"/>
      <c r="Q176" s="103"/>
      <c r="AQ176" s="49"/>
      <c r="AR176" s="3" t="s">
        <v>297</v>
      </c>
    </row>
    <row r="177" spans="1:45" s="4" customFormat="1" ht="16.5" x14ac:dyDescent="0.3">
      <c r="A177" s="99"/>
      <c r="B177" s="51"/>
      <c r="C177" s="543" t="s">
        <v>298</v>
      </c>
      <c r="D177" s="543"/>
      <c r="E177" s="543"/>
      <c r="F177" s="543"/>
      <c r="G177" s="543"/>
      <c r="H177" s="543"/>
      <c r="I177" s="543"/>
      <c r="J177" s="543"/>
      <c r="K177" s="543"/>
      <c r="L177" s="100">
        <v>2062.85</v>
      </c>
      <c r="M177" s="101"/>
      <c r="N177" s="102">
        <v>41302.080000000002</v>
      </c>
      <c r="O177" s="103"/>
      <c r="P177" s="103"/>
      <c r="Q177" s="103"/>
      <c r="AQ177" s="49"/>
      <c r="AR177" s="3" t="s">
        <v>298</v>
      </c>
    </row>
    <row r="178" spans="1:45" s="4" customFormat="1" ht="16.5" x14ac:dyDescent="0.3">
      <c r="A178" s="99"/>
      <c r="B178" s="51"/>
      <c r="C178" s="543" t="s">
        <v>293</v>
      </c>
      <c r="D178" s="543"/>
      <c r="E178" s="543"/>
      <c r="F178" s="543"/>
      <c r="G178" s="543"/>
      <c r="H178" s="543"/>
      <c r="I178" s="543"/>
      <c r="J178" s="543"/>
      <c r="K178" s="543"/>
      <c r="L178" s="104"/>
      <c r="M178" s="101"/>
      <c r="N178" s="105"/>
      <c r="O178" s="103"/>
      <c r="P178" s="103"/>
      <c r="Q178" s="103"/>
      <c r="AQ178" s="49"/>
      <c r="AR178" s="3" t="s">
        <v>293</v>
      </c>
    </row>
    <row r="179" spans="1:45" s="4" customFormat="1" ht="16.5" x14ac:dyDescent="0.3">
      <c r="A179" s="99"/>
      <c r="B179" s="51"/>
      <c r="C179" s="543" t="s">
        <v>299</v>
      </c>
      <c r="D179" s="543"/>
      <c r="E179" s="543"/>
      <c r="F179" s="543"/>
      <c r="G179" s="543"/>
      <c r="H179" s="543"/>
      <c r="I179" s="543"/>
      <c r="J179" s="543"/>
      <c r="K179" s="543"/>
      <c r="L179" s="106">
        <v>259.3</v>
      </c>
      <c r="M179" s="101"/>
      <c r="N179" s="102">
        <v>11608.87</v>
      </c>
      <c r="O179" s="103"/>
      <c r="P179" s="103"/>
      <c r="Q179" s="103"/>
      <c r="AQ179" s="49"/>
      <c r="AR179" s="3" t="s">
        <v>299</v>
      </c>
    </row>
    <row r="180" spans="1:45" s="4" customFormat="1" ht="16.5" x14ac:dyDescent="0.3">
      <c r="A180" s="99"/>
      <c r="B180" s="51"/>
      <c r="C180" s="543" t="s">
        <v>300</v>
      </c>
      <c r="D180" s="543"/>
      <c r="E180" s="543"/>
      <c r="F180" s="543"/>
      <c r="G180" s="543"/>
      <c r="H180" s="543"/>
      <c r="I180" s="543"/>
      <c r="J180" s="543"/>
      <c r="K180" s="543"/>
      <c r="L180" s="106">
        <v>40.83</v>
      </c>
      <c r="M180" s="101"/>
      <c r="N180" s="120">
        <v>540.58000000000004</v>
      </c>
      <c r="O180" s="103"/>
      <c r="P180" s="103"/>
      <c r="Q180" s="103"/>
      <c r="AQ180" s="49"/>
      <c r="AR180" s="3" t="s">
        <v>300</v>
      </c>
    </row>
    <row r="181" spans="1:45" s="4" customFormat="1" ht="16.5" x14ac:dyDescent="0.3">
      <c r="A181" s="99"/>
      <c r="B181" s="51"/>
      <c r="C181" s="543" t="s">
        <v>301</v>
      </c>
      <c r="D181" s="543"/>
      <c r="E181" s="543"/>
      <c r="F181" s="543"/>
      <c r="G181" s="543"/>
      <c r="H181" s="543"/>
      <c r="I181" s="543"/>
      <c r="J181" s="543"/>
      <c r="K181" s="543"/>
      <c r="L181" s="106">
        <v>9.48</v>
      </c>
      <c r="M181" s="101"/>
      <c r="N181" s="120">
        <v>424.41</v>
      </c>
      <c r="O181" s="103"/>
      <c r="P181" s="103"/>
      <c r="Q181" s="103"/>
      <c r="AQ181" s="49"/>
      <c r="AR181" s="3" t="s">
        <v>301</v>
      </c>
    </row>
    <row r="182" spans="1:45" s="4" customFormat="1" ht="16.5" x14ac:dyDescent="0.3">
      <c r="A182" s="99"/>
      <c r="B182" s="51"/>
      <c r="C182" s="543" t="s">
        <v>302</v>
      </c>
      <c r="D182" s="543"/>
      <c r="E182" s="543"/>
      <c r="F182" s="543"/>
      <c r="G182" s="543"/>
      <c r="H182" s="543"/>
      <c r="I182" s="543"/>
      <c r="J182" s="543"/>
      <c r="K182" s="543"/>
      <c r="L182" s="100">
        <v>1359.3</v>
      </c>
      <c r="M182" s="101"/>
      <c r="N182" s="102">
        <v>11091.89</v>
      </c>
      <c r="O182" s="103"/>
      <c r="P182" s="103"/>
      <c r="Q182" s="103"/>
      <c r="AQ182" s="49"/>
      <c r="AR182" s="3" t="s">
        <v>302</v>
      </c>
    </row>
    <row r="183" spans="1:45" s="4" customFormat="1" ht="16.5" x14ac:dyDescent="0.3">
      <c r="A183" s="99"/>
      <c r="B183" s="51"/>
      <c r="C183" s="543" t="s">
        <v>303</v>
      </c>
      <c r="D183" s="543"/>
      <c r="E183" s="543"/>
      <c r="F183" s="543"/>
      <c r="G183" s="543"/>
      <c r="H183" s="543"/>
      <c r="I183" s="543"/>
      <c r="J183" s="543"/>
      <c r="K183" s="543"/>
      <c r="L183" s="106">
        <v>261.83</v>
      </c>
      <c r="M183" s="101"/>
      <c r="N183" s="102">
        <v>11721.78</v>
      </c>
      <c r="O183" s="103"/>
      <c r="P183" s="103"/>
      <c r="Q183" s="103"/>
      <c r="AQ183" s="49"/>
      <c r="AR183" s="3" t="s">
        <v>303</v>
      </c>
    </row>
    <row r="184" spans="1:45" s="4" customFormat="1" ht="16.5" x14ac:dyDescent="0.3">
      <c r="A184" s="99"/>
      <c r="B184" s="51"/>
      <c r="C184" s="543" t="s">
        <v>304</v>
      </c>
      <c r="D184" s="543"/>
      <c r="E184" s="543"/>
      <c r="F184" s="543"/>
      <c r="G184" s="543"/>
      <c r="H184" s="543"/>
      <c r="I184" s="543"/>
      <c r="J184" s="543"/>
      <c r="K184" s="543"/>
      <c r="L184" s="106">
        <v>141.59</v>
      </c>
      <c r="M184" s="101"/>
      <c r="N184" s="102">
        <v>6338.96</v>
      </c>
      <c r="O184" s="103"/>
      <c r="P184" s="103"/>
      <c r="Q184" s="103"/>
      <c r="AQ184" s="49"/>
      <c r="AR184" s="3" t="s">
        <v>304</v>
      </c>
    </row>
    <row r="185" spans="1:45" s="4" customFormat="1" ht="16.5" x14ac:dyDescent="0.3">
      <c r="A185" s="99"/>
      <c r="B185" s="51"/>
      <c r="C185" s="543" t="s">
        <v>307</v>
      </c>
      <c r="D185" s="543"/>
      <c r="E185" s="543"/>
      <c r="F185" s="543"/>
      <c r="G185" s="543"/>
      <c r="H185" s="543"/>
      <c r="I185" s="543"/>
      <c r="J185" s="543"/>
      <c r="K185" s="543"/>
      <c r="L185" s="106">
        <v>268.77999999999997</v>
      </c>
      <c r="M185" s="101"/>
      <c r="N185" s="102">
        <v>12033.28</v>
      </c>
      <c r="O185" s="103"/>
      <c r="P185" s="103"/>
      <c r="Q185" s="103"/>
      <c r="AQ185" s="49"/>
      <c r="AR185" s="3" t="s">
        <v>307</v>
      </c>
    </row>
    <row r="186" spans="1:45" s="4" customFormat="1" ht="16.5" x14ac:dyDescent="0.3">
      <c r="A186" s="99"/>
      <c r="B186" s="51"/>
      <c r="C186" s="543" t="s">
        <v>308</v>
      </c>
      <c r="D186" s="543"/>
      <c r="E186" s="543"/>
      <c r="F186" s="543"/>
      <c r="G186" s="543"/>
      <c r="H186" s="543"/>
      <c r="I186" s="543"/>
      <c r="J186" s="543"/>
      <c r="K186" s="543"/>
      <c r="L186" s="106">
        <v>261.83</v>
      </c>
      <c r="M186" s="101"/>
      <c r="N186" s="102">
        <v>11721.78</v>
      </c>
      <c r="O186" s="103"/>
      <c r="P186" s="103"/>
      <c r="Q186" s="103"/>
      <c r="AQ186" s="49"/>
      <c r="AR186" s="3" t="s">
        <v>308</v>
      </c>
    </row>
    <row r="187" spans="1:45" s="4" customFormat="1" ht="16.5" x14ac:dyDescent="0.3">
      <c r="A187" s="99"/>
      <c r="B187" s="51"/>
      <c r="C187" s="543" t="s">
        <v>309</v>
      </c>
      <c r="D187" s="543"/>
      <c r="E187" s="543"/>
      <c r="F187" s="543"/>
      <c r="G187" s="543"/>
      <c r="H187" s="543"/>
      <c r="I187" s="543"/>
      <c r="J187" s="543"/>
      <c r="K187" s="543"/>
      <c r="L187" s="106">
        <v>141.59</v>
      </c>
      <c r="M187" s="101"/>
      <c r="N187" s="102">
        <v>6338.96</v>
      </c>
      <c r="O187" s="103"/>
      <c r="P187" s="103"/>
      <c r="Q187" s="103"/>
      <c r="AQ187" s="49"/>
      <c r="AR187" s="3" t="s">
        <v>309</v>
      </c>
    </row>
    <row r="188" spans="1:45" s="4" customFormat="1" ht="16.5" x14ac:dyDescent="0.3">
      <c r="A188" s="99"/>
      <c r="B188" s="51"/>
      <c r="C188" s="543" t="s">
        <v>310</v>
      </c>
      <c r="D188" s="543"/>
      <c r="E188" s="543"/>
      <c r="F188" s="543"/>
      <c r="G188" s="543"/>
      <c r="H188" s="543"/>
      <c r="I188" s="543"/>
      <c r="J188" s="543"/>
      <c r="K188" s="543"/>
      <c r="L188" s="106">
        <v>169.15</v>
      </c>
      <c r="M188" s="101"/>
      <c r="N188" s="102">
        <v>3386.77</v>
      </c>
      <c r="O188" s="103"/>
      <c r="P188" s="103"/>
      <c r="Q188" s="103"/>
      <c r="AQ188" s="49"/>
      <c r="AR188" s="3" t="s">
        <v>310</v>
      </c>
    </row>
    <row r="189" spans="1:45" s="4" customFormat="1" ht="16.5" x14ac:dyDescent="0.3">
      <c r="A189" s="99"/>
      <c r="B189" s="107"/>
      <c r="C189" s="548" t="s">
        <v>306</v>
      </c>
      <c r="D189" s="548"/>
      <c r="E189" s="548"/>
      <c r="F189" s="548"/>
      <c r="G189" s="548"/>
      <c r="H189" s="548"/>
      <c r="I189" s="548"/>
      <c r="J189" s="548"/>
      <c r="K189" s="548"/>
      <c r="L189" s="108">
        <v>2232</v>
      </c>
      <c r="M189" s="109"/>
      <c r="N189" s="110">
        <v>44688.85</v>
      </c>
      <c r="O189" s="103"/>
      <c r="P189" s="103"/>
      <c r="Q189" s="103"/>
      <c r="AQ189" s="49"/>
      <c r="AS189" s="49" t="s">
        <v>306</v>
      </c>
    </row>
    <row r="190" spans="1:45" s="4" customFormat="1" ht="16.5" x14ac:dyDescent="0.3">
      <c r="A190" s="99"/>
      <c r="B190" s="51"/>
      <c r="C190" s="543" t="s">
        <v>311</v>
      </c>
      <c r="D190" s="543"/>
      <c r="E190" s="543"/>
      <c r="F190" s="543"/>
      <c r="G190" s="543"/>
      <c r="H190" s="543"/>
      <c r="I190" s="543"/>
      <c r="J190" s="543"/>
      <c r="K190" s="543"/>
      <c r="L190" s="106">
        <v>53.57</v>
      </c>
      <c r="M190" s="101"/>
      <c r="N190" s="102">
        <v>1072.53</v>
      </c>
      <c r="O190" s="103"/>
      <c r="P190" s="103"/>
      <c r="Q190" s="103"/>
      <c r="AQ190" s="49"/>
      <c r="AR190" s="3" t="s">
        <v>311</v>
      </c>
      <c r="AS190" s="49"/>
    </row>
    <row r="191" spans="1:45" s="4" customFormat="1" ht="16.5" x14ac:dyDescent="0.3">
      <c r="A191" s="99"/>
      <c r="B191" s="107"/>
      <c r="C191" s="548" t="s">
        <v>306</v>
      </c>
      <c r="D191" s="548"/>
      <c r="E191" s="548"/>
      <c r="F191" s="548"/>
      <c r="G191" s="548"/>
      <c r="H191" s="548"/>
      <c r="I191" s="548"/>
      <c r="J191" s="548"/>
      <c r="K191" s="548"/>
      <c r="L191" s="108">
        <v>2285.5700000000002</v>
      </c>
      <c r="M191" s="109"/>
      <c r="N191" s="110">
        <v>45761.38</v>
      </c>
      <c r="O191" s="103"/>
      <c r="P191" s="103"/>
      <c r="Q191" s="103"/>
      <c r="AQ191" s="49"/>
      <c r="AS191" s="49" t="s">
        <v>306</v>
      </c>
    </row>
    <row r="192" spans="1:45" s="4" customFormat="1" ht="16.5" x14ac:dyDescent="0.3">
      <c r="A192" s="99"/>
      <c r="B192" s="107"/>
      <c r="C192" s="548" t="s">
        <v>312</v>
      </c>
      <c r="D192" s="548"/>
      <c r="E192" s="548"/>
      <c r="F192" s="548"/>
      <c r="G192" s="548"/>
      <c r="H192" s="548"/>
      <c r="I192" s="548"/>
      <c r="J192" s="548"/>
      <c r="K192" s="548"/>
      <c r="L192" s="108">
        <v>2285.5700000000002</v>
      </c>
      <c r="M192" s="109"/>
      <c r="N192" s="110">
        <v>45761.38</v>
      </c>
      <c r="O192" s="103"/>
      <c r="P192" s="103"/>
      <c r="Q192" s="103"/>
      <c r="AQ192" s="49"/>
      <c r="AS192" s="49" t="s">
        <v>312</v>
      </c>
    </row>
    <row r="193" spans="1:50" s="4" customFormat="1" ht="16.5" x14ac:dyDescent="0.3">
      <c r="A193" s="99"/>
      <c r="B193" s="107"/>
      <c r="C193" s="548" t="s">
        <v>313</v>
      </c>
      <c r="D193" s="548"/>
      <c r="E193" s="548"/>
      <c r="F193" s="548"/>
      <c r="G193" s="548"/>
      <c r="H193" s="548"/>
      <c r="I193" s="548"/>
      <c r="J193" s="548"/>
      <c r="K193" s="548"/>
      <c r="L193" s="108">
        <v>2285.5700000000002</v>
      </c>
      <c r="M193" s="109"/>
      <c r="N193" s="110">
        <v>45761.38</v>
      </c>
      <c r="O193" s="103"/>
      <c r="P193" s="103"/>
      <c r="Q193" s="103"/>
      <c r="AQ193" s="49"/>
      <c r="AS193" s="49"/>
      <c r="AT193" s="49" t="s">
        <v>313</v>
      </c>
    </row>
    <row r="194" spans="1:50" s="4" customFormat="1" ht="1.5" customHeight="1" x14ac:dyDescent="0.25">
      <c r="B194" s="86"/>
      <c r="C194" s="84"/>
      <c r="D194" s="84"/>
      <c r="E194" s="84"/>
      <c r="F194" s="84"/>
      <c r="G194" s="84"/>
      <c r="H194" s="84"/>
      <c r="I194" s="84"/>
      <c r="J194" s="84"/>
      <c r="K194" s="84"/>
      <c r="L194" s="108"/>
      <c r="M194" s="111"/>
      <c r="N194" s="112"/>
    </row>
    <row r="195" spans="1:50" s="4" customFormat="1" ht="25.9" customHeight="1" x14ac:dyDescent="0.25">
      <c r="A195" s="113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</row>
    <row r="196" spans="1:50" s="23" customFormat="1" ht="15" hidden="1" x14ac:dyDescent="0.25">
      <c r="A196" s="6"/>
      <c r="B196" s="115" t="s">
        <v>314</v>
      </c>
      <c r="C196" s="549"/>
      <c r="D196" s="549"/>
      <c r="E196" s="549"/>
      <c r="F196" s="549"/>
      <c r="G196" s="549"/>
      <c r="H196" s="550"/>
      <c r="I196" s="550"/>
      <c r="J196" s="550"/>
      <c r="K196" s="550"/>
      <c r="L196" s="55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 t="s">
        <v>9</v>
      </c>
      <c r="AV196" s="10" t="s">
        <v>443</v>
      </c>
      <c r="AW196" s="10"/>
      <c r="AX196" s="10"/>
    </row>
    <row r="197" spans="1:50" s="116" customFormat="1" ht="16.149999999999999" hidden="1" customHeight="1" x14ac:dyDescent="0.25">
      <c r="A197" s="8"/>
      <c r="B197" s="115"/>
      <c r="C197" s="551" t="s">
        <v>315</v>
      </c>
      <c r="D197" s="551"/>
      <c r="E197" s="551"/>
      <c r="F197" s="551"/>
      <c r="G197" s="551"/>
      <c r="H197" s="551"/>
      <c r="I197" s="551"/>
      <c r="J197" s="551"/>
      <c r="K197" s="551"/>
      <c r="L197" s="551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</row>
    <row r="198" spans="1:50" s="23" customFormat="1" ht="15" hidden="1" x14ac:dyDescent="0.25">
      <c r="A198" s="6"/>
      <c r="B198" s="115" t="s">
        <v>316</v>
      </c>
      <c r="C198" s="549"/>
      <c r="D198" s="549"/>
      <c r="E198" s="549"/>
      <c r="F198" s="549"/>
      <c r="G198" s="549"/>
      <c r="H198" s="550"/>
      <c r="I198" s="550"/>
      <c r="J198" s="550"/>
      <c r="K198" s="550"/>
      <c r="L198" s="55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 t="s">
        <v>9</v>
      </c>
      <c r="AX198" s="10" t="s">
        <v>9</v>
      </c>
    </row>
    <row r="199" spans="1:50" s="116" customFormat="1" ht="16.149999999999999" hidden="1" customHeight="1" x14ac:dyDescent="0.25">
      <c r="A199" s="8"/>
      <c r="C199" s="551" t="s">
        <v>315</v>
      </c>
      <c r="D199" s="551"/>
      <c r="E199" s="551"/>
      <c r="F199" s="551"/>
      <c r="G199" s="551"/>
      <c r="H199" s="551"/>
      <c r="I199" s="551"/>
      <c r="J199" s="551"/>
      <c r="K199" s="551"/>
      <c r="L199" s="551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</row>
    <row r="200" spans="1:50" s="4" customFormat="1" ht="21" customHeight="1" x14ac:dyDescent="0.25"/>
    <row r="201" spans="1:50" s="23" customFormat="1" ht="22.5" customHeight="1" x14ac:dyDescent="0.25">
      <c r="A201" s="545" t="s">
        <v>317</v>
      </c>
      <c r="B201" s="545"/>
      <c r="C201" s="545"/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5"/>
      <c r="O201" s="95"/>
      <c r="P201" s="95"/>
      <c r="Q201" s="4"/>
      <c r="R201" s="4"/>
      <c r="S201" s="4"/>
      <c r="T201" s="4"/>
      <c r="U201" s="4"/>
      <c r="V201" s="4"/>
      <c r="W201" s="4"/>
      <c r="X201" s="4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</row>
    <row r="202" spans="1:50" s="23" customFormat="1" ht="12.75" customHeight="1" x14ac:dyDescent="0.25">
      <c r="A202" s="545" t="s">
        <v>318</v>
      </c>
      <c r="B202" s="545"/>
      <c r="C202" s="545"/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5"/>
      <c r="O202" s="95"/>
      <c r="P202" s="95"/>
      <c r="Q202" s="4"/>
      <c r="R202" s="4"/>
      <c r="S202" s="4"/>
      <c r="T202" s="4"/>
      <c r="U202" s="4"/>
      <c r="V202" s="4"/>
      <c r="W202" s="4"/>
      <c r="X202" s="4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</row>
    <row r="203" spans="1:50" s="23" customFormat="1" ht="12.75" customHeight="1" x14ac:dyDescent="0.25">
      <c r="A203" s="545" t="s">
        <v>319</v>
      </c>
      <c r="B203" s="545"/>
      <c r="C203" s="545"/>
      <c r="D203" s="545"/>
      <c r="E203" s="545"/>
      <c r="F203" s="545"/>
      <c r="G203" s="545"/>
      <c r="H203" s="545"/>
      <c r="I203" s="545"/>
      <c r="J203" s="545"/>
      <c r="K203" s="545"/>
      <c r="L203" s="545"/>
      <c r="M203" s="545"/>
      <c r="N203" s="545"/>
      <c r="O203" s="95"/>
      <c r="P203" s="95"/>
      <c r="Q203" s="4"/>
      <c r="R203" s="4"/>
      <c r="S203" s="4"/>
      <c r="T203" s="4"/>
      <c r="U203" s="4"/>
      <c r="V203" s="4"/>
      <c r="W203" s="4"/>
      <c r="X203" s="4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</row>
    <row r="204" spans="1:50" s="23" customFormat="1" ht="20.2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95"/>
      <c r="P204" s="95"/>
      <c r="Q204" s="4"/>
      <c r="R204" s="4"/>
      <c r="S204" s="4"/>
      <c r="T204" s="4"/>
      <c r="U204" s="4"/>
      <c r="V204" s="4"/>
      <c r="W204" s="4"/>
      <c r="X204" s="4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</row>
    <row r="205" spans="1:50" s="4" customFormat="1" ht="15" x14ac:dyDescent="0.25">
      <c r="B205" s="118"/>
      <c r="D205" s="118"/>
      <c r="F205" s="118"/>
    </row>
  </sheetData>
  <mergeCells count="194">
    <mergeCell ref="C7:D7"/>
    <mergeCell ref="A1:N1"/>
    <mergeCell ref="A3:N3"/>
    <mergeCell ref="H5:I5"/>
    <mergeCell ref="A6:D6"/>
    <mergeCell ref="H6:K6"/>
    <mergeCell ref="A203:N203"/>
    <mergeCell ref="C198:G198"/>
    <mergeCell ref="H198:L198"/>
    <mergeCell ref="C199:L199"/>
    <mergeCell ref="A201:N201"/>
    <mergeCell ref="A202:N202"/>
    <mergeCell ref="C192:K192"/>
    <mergeCell ref="C193:K193"/>
    <mergeCell ref="C196:G196"/>
    <mergeCell ref="H196:L196"/>
    <mergeCell ref="C197:L197"/>
    <mergeCell ref="C187:K187"/>
    <mergeCell ref="C188:K188"/>
    <mergeCell ref="C189:K189"/>
    <mergeCell ref="C190:K190"/>
    <mergeCell ref="C191:K191"/>
    <mergeCell ref="C182:K182"/>
    <mergeCell ref="C183:K183"/>
    <mergeCell ref="C184:K184"/>
    <mergeCell ref="C185:K185"/>
    <mergeCell ref="C186:K186"/>
    <mergeCell ref="C177:K177"/>
    <mergeCell ref="C178:K178"/>
    <mergeCell ref="C179:K179"/>
    <mergeCell ref="C180:K180"/>
    <mergeCell ref="C181:K181"/>
    <mergeCell ref="C172:K172"/>
    <mergeCell ref="C173:K173"/>
    <mergeCell ref="C174:K174"/>
    <mergeCell ref="C175:K175"/>
    <mergeCell ref="C176:K176"/>
    <mergeCell ref="C165:E165"/>
    <mergeCell ref="C166:E166"/>
    <mergeCell ref="C167:E167"/>
    <mergeCell ref="C170:K170"/>
    <mergeCell ref="C171:K171"/>
    <mergeCell ref="C160:E160"/>
    <mergeCell ref="C161:E161"/>
    <mergeCell ref="C162:E162"/>
    <mergeCell ref="C163:E163"/>
    <mergeCell ref="C164:E164"/>
    <mergeCell ref="C155:N155"/>
    <mergeCell ref="C156:N156"/>
    <mergeCell ref="C157:E157"/>
    <mergeCell ref="C158:E158"/>
    <mergeCell ref="C159:E159"/>
    <mergeCell ref="C150:E150"/>
    <mergeCell ref="C151:E151"/>
    <mergeCell ref="C152:N152"/>
    <mergeCell ref="C153:N153"/>
    <mergeCell ref="C154:N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N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N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N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25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320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321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321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237.4</v>
      </c>
      <c r="D36" s="26" t="s">
        <v>322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151.74</v>
      </c>
      <c r="D38" s="26" t="s">
        <v>323</v>
      </c>
      <c r="E38" s="27" t="s">
        <v>28</v>
      </c>
      <c r="G38" s="23" t="s">
        <v>32</v>
      </c>
      <c r="I38" s="23"/>
      <c r="J38" s="23"/>
      <c r="K38" s="23"/>
      <c r="L38" s="25">
        <v>53.4</v>
      </c>
      <c r="M38" s="33" t="s">
        <v>324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62.53</v>
      </c>
      <c r="D39" s="34" t="s">
        <v>325</v>
      </c>
      <c r="E39" s="27" t="s">
        <v>28</v>
      </c>
      <c r="G39" s="23" t="s">
        <v>36</v>
      </c>
      <c r="I39" s="23"/>
      <c r="J39" s="23"/>
      <c r="K39" s="23"/>
      <c r="L39" s="531">
        <v>124.99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2.4900000000000002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326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326</v>
      </c>
    </row>
    <row r="48" spans="1:36" s="4" customFormat="1" ht="15" x14ac:dyDescent="0.25">
      <c r="A48" s="539" t="s">
        <v>327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327</v>
      </c>
    </row>
    <row r="49" spans="1:43" s="4" customFormat="1" ht="45.75" x14ac:dyDescent="0.25">
      <c r="A49" s="41" t="s">
        <v>56</v>
      </c>
      <c r="B49" s="42" t="s">
        <v>328</v>
      </c>
      <c r="C49" s="542" t="s">
        <v>329</v>
      </c>
      <c r="D49" s="542"/>
      <c r="E49" s="542"/>
      <c r="F49" s="43" t="s">
        <v>191</v>
      </c>
      <c r="G49" s="44">
        <v>0.153</v>
      </c>
      <c r="H49" s="45">
        <v>1</v>
      </c>
      <c r="I49" s="92">
        <v>0.153</v>
      </c>
      <c r="J49" s="47"/>
      <c r="K49" s="44"/>
      <c r="L49" s="47"/>
      <c r="M49" s="44"/>
      <c r="N49" s="48"/>
      <c r="AI49" s="40"/>
      <c r="AJ49" s="49"/>
      <c r="AK49" s="49" t="s">
        <v>329</v>
      </c>
    </row>
    <row r="50" spans="1:43" s="4" customFormat="1" ht="15" x14ac:dyDescent="0.25">
      <c r="A50" s="67"/>
      <c r="B50" s="53"/>
      <c r="C50" s="543" t="s">
        <v>330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330</v>
      </c>
    </row>
    <row r="51" spans="1:43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345.67</v>
      </c>
      <c r="K53" s="65">
        <v>1.3225</v>
      </c>
      <c r="L53" s="56">
        <v>69.94</v>
      </c>
      <c r="M53" s="58">
        <v>44.77</v>
      </c>
      <c r="N53" s="59">
        <v>3131.21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56">
        <v>473.47</v>
      </c>
      <c r="K54" s="65">
        <v>1.4375</v>
      </c>
      <c r="L54" s="56">
        <v>104.13</v>
      </c>
      <c r="M54" s="58">
        <v>13.24</v>
      </c>
      <c r="N54" s="59">
        <v>1378.68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53.96</v>
      </c>
      <c r="K55" s="65">
        <v>1.4375</v>
      </c>
      <c r="L55" s="56">
        <v>11.87</v>
      </c>
      <c r="M55" s="58">
        <v>44.77</v>
      </c>
      <c r="N55" s="60">
        <v>531.41999999999996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43" t="s">
        <v>70</v>
      </c>
      <c r="D56" s="543"/>
      <c r="E56" s="543"/>
      <c r="F56" s="54"/>
      <c r="G56" s="55"/>
      <c r="H56" s="55"/>
      <c r="I56" s="55"/>
      <c r="J56" s="56">
        <v>232.33</v>
      </c>
      <c r="K56" s="55"/>
      <c r="L56" s="56">
        <v>35.549999999999997</v>
      </c>
      <c r="M56" s="58">
        <v>8.16</v>
      </c>
      <c r="N56" s="60">
        <v>290.08999999999997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58">
        <v>39.549999999999997</v>
      </c>
      <c r="H57" s="65">
        <v>1.3225</v>
      </c>
      <c r="I57" s="94">
        <v>8.0026458999999992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58">
        <v>4.01</v>
      </c>
      <c r="H58" s="65">
        <v>1.4375</v>
      </c>
      <c r="I58" s="94">
        <v>0.88194939999999999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1051.47</v>
      </c>
      <c r="K59" s="69"/>
      <c r="L59" s="70">
        <v>209.62</v>
      </c>
      <c r="M59" s="69"/>
      <c r="N59" s="71">
        <v>4799.9799999999996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56">
        <v>81.81</v>
      </c>
      <c r="M60" s="55"/>
      <c r="N60" s="59">
        <v>3662.63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331</v>
      </c>
      <c r="C61" s="543" t="s">
        <v>332</v>
      </c>
      <c r="D61" s="543"/>
      <c r="E61" s="543"/>
      <c r="F61" s="54" t="s">
        <v>78</v>
      </c>
      <c r="G61" s="61">
        <v>93</v>
      </c>
      <c r="H61" s="55"/>
      <c r="I61" s="61">
        <v>93</v>
      </c>
      <c r="J61" s="66"/>
      <c r="K61" s="55"/>
      <c r="L61" s="56">
        <v>76.08</v>
      </c>
      <c r="M61" s="55"/>
      <c r="N61" s="59">
        <v>3406.25</v>
      </c>
      <c r="AI61" s="40"/>
      <c r="AJ61" s="49"/>
      <c r="AK61" s="49"/>
      <c r="AO61" s="3" t="s">
        <v>332</v>
      </c>
    </row>
    <row r="62" spans="1:43" s="4" customFormat="1" ht="23.25" x14ac:dyDescent="0.25">
      <c r="A62" s="63"/>
      <c r="B62" s="51" t="s">
        <v>333</v>
      </c>
      <c r="C62" s="543" t="s">
        <v>334</v>
      </c>
      <c r="D62" s="543"/>
      <c r="E62" s="543"/>
      <c r="F62" s="54" t="s">
        <v>78</v>
      </c>
      <c r="G62" s="61">
        <v>62</v>
      </c>
      <c r="H62" s="58">
        <v>0.85</v>
      </c>
      <c r="I62" s="64">
        <v>52.7</v>
      </c>
      <c r="J62" s="66"/>
      <c r="K62" s="55"/>
      <c r="L62" s="56">
        <v>43.11</v>
      </c>
      <c r="M62" s="55"/>
      <c r="N62" s="59">
        <v>1930.21</v>
      </c>
      <c r="AI62" s="40"/>
      <c r="AJ62" s="49"/>
      <c r="AK62" s="49"/>
      <c r="AO62" s="3" t="s">
        <v>334</v>
      </c>
    </row>
    <row r="63" spans="1:43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74">
        <v>328.81</v>
      </c>
      <c r="M63" s="69"/>
      <c r="N63" s="75">
        <v>10136.44</v>
      </c>
      <c r="AI63" s="40"/>
      <c r="AJ63" s="49"/>
      <c r="AK63" s="49"/>
      <c r="AQ63" s="49" t="s">
        <v>81</v>
      </c>
    </row>
    <row r="64" spans="1:43" s="4" customFormat="1" ht="34.5" x14ac:dyDescent="0.25">
      <c r="A64" s="41" t="s">
        <v>65</v>
      </c>
      <c r="B64" s="42" t="s">
        <v>335</v>
      </c>
      <c r="C64" s="542" t="s">
        <v>336</v>
      </c>
      <c r="D64" s="542"/>
      <c r="E64" s="542"/>
      <c r="F64" s="43" t="s">
        <v>191</v>
      </c>
      <c r="G64" s="44">
        <v>0.153</v>
      </c>
      <c r="H64" s="45">
        <v>1</v>
      </c>
      <c r="I64" s="92">
        <v>0.153</v>
      </c>
      <c r="J64" s="80">
        <v>8160.13</v>
      </c>
      <c r="K64" s="44"/>
      <c r="L64" s="80">
        <v>1248.5</v>
      </c>
      <c r="M64" s="46">
        <v>8.16</v>
      </c>
      <c r="N64" s="75">
        <v>10187.76</v>
      </c>
      <c r="AI64" s="40"/>
      <c r="AJ64" s="49"/>
      <c r="AK64" s="49" t="s">
        <v>336</v>
      </c>
      <c r="AQ64" s="49"/>
    </row>
    <row r="65" spans="1:43" s="4" customFormat="1" ht="15" x14ac:dyDescent="0.25">
      <c r="A65" s="67"/>
      <c r="B65" s="53"/>
      <c r="C65" s="543" t="s">
        <v>330</v>
      </c>
      <c r="D65" s="543"/>
      <c r="E65" s="543"/>
      <c r="F65" s="543"/>
      <c r="G65" s="543"/>
      <c r="H65" s="543"/>
      <c r="I65" s="543"/>
      <c r="J65" s="543"/>
      <c r="K65" s="543"/>
      <c r="L65" s="543"/>
      <c r="M65" s="543"/>
      <c r="N65" s="544"/>
      <c r="AI65" s="40"/>
      <c r="AJ65" s="49"/>
      <c r="AK65" s="49"/>
      <c r="AL65" s="3" t="s">
        <v>330</v>
      </c>
      <c r="AQ65" s="49"/>
    </row>
    <row r="66" spans="1:43" s="4" customFormat="1" ht="15" x14ac:dyDescent="0.25">
      <c r="A66" s="72"/>
      <c r="B66" s="73"/>
      <c r="C66" s="542" t="s">
        <v>81</v>
      </c>
      <c r="D66" s="542"/>
      <c r="E66" s="542"/>
      <c r="F66" s="43"/>
      <c r="G66" s="44"/>
      <c r="H66" s="44"/>
      <c r="I66" s="44"/>
      <c r="J66" s="47"/>
      <c r="K66" s="44"/>
      <c r="L66" s="80">
        <v>1248.5</v>
      </c>
      <c r="M66" s="69"/>
      <c r="N66" s="75">
        <v>10187.76</v>
      </c>
      <c r="AI66" s="40"/>
      <c r="AJ66" s="49"/>
      <c r="AK66" s="49"/>
      <c r="AQ66" s="49" t="s">
        <v>81</v>
      </c>
    </row>
    <row r="67" spans="1:43" s="4" customFormat="1" ht="15" x14ac:dyDescent="0.25">
      <c r="A67" s="539" t="s">
        <v>337</v>
      </c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1"/>
      <c r="AI67" s="40"/>
      <c r="AJ67" s="49" t="s">
        <v>337</v>
      </c>
      <c r="AK67" s="49"/>
      <c r="AQ67" s="49"/>
    </row>
    <row r="68" spans="1:43" s="4" customFormat="1" ht="23.25" x14ac:dyDescent="0.25">
      <c r="A68" s="41" t="s">
        <v>67</v>
      </c>
      <c r="B68" s="42" t="s">
        <v>338</v>
      </c>
      <c r="C68" s="542" t="s">
        <v>339</v>
      </c>
      <c r="D68" s="542"/>
      <c r="E68" s="542"/>
      <c r="F68" s="43" t="s">
        <v>191</v>
      </c>
      <c r="G68" s="44">
        <v>0.40899999999999997</v>
      </c>
      <c r="H68" s="45">
        <v>1</v>
      </c>
      <c r="I68" s="92">
        <v>0.40899999999999997</v>
      </c>
      <c r="J68" s="47"/>
      <c r="K68" s="44"/>
      <c r="L68" s="47"/>
      <c r="M68" s="44"/>
      <c r="N68" s="48"/>
      <c r="AI68" s="40"/>
      <c r="AJ68" s="49"/>
      <c r="AK68" s="49" t="s">
        <v>339</v>
      </c>
      <c r="AQ68" s="49"/>
    </row>
    <row r="69" spans="1:43" s="4" customFormat="1" ht="15" x14ac:dyDescent="0.25">
      <c r="A69" s="67"/>
      <c r="B69" s="53"/>
      <c r="C69" s="543" t="s">
        <v>340</v>
      </c>
      <c r="D69" s="543"/>
      <c r="E69" s="543"/>
      <c r="F69" s="543"/>
      <c r="G69" s="543"/>
      <c r="H69" s="543"/>
      <c r="I69" s="543"/>
      <c r="J69" s="543"/>
      <c r="K69" s="543"/>
      <c r="L69" s="543"/>
      <c r="M69" s="543"/>
      <c r="N69" s="544"/>
      <c r="AI69" s="40"/>
      <c r="AJ69" s="49"/>
      <c r="AK69" s="49"/>
      <c r="AL69" s="3" t="s">
        <v>340</v>
      </c>
      <c r="AQ69" s="49"/>
    </row>
    <row r="70" spans="1:43" s="4" customFormat="1" ht="23.25" x14ac:dyDescent="0.25">
      <c r="A70" s="50"/>
      <c r="B70" s="51" t="s">
        <v>117</v>
      </c>
      <c r="C70" s="545" t="s">
        <v>118</v>
      </c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6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545" t="s">
        <v>63</v>
      </c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6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543" t="s">
        <v>64</v>
      </c>
      <c r="D72" s="543"/>
      <c r="E72" s="543"/>
      <c r="F72" s="54"/>
      <c r="G72" s="55"/>
      <c r="H72" s="55"/>
      <c r="I72" s="55"/>
      <c r="J72" s="56">
        <v>397.5</v>
      </c>
      <c r="K72" s="65">
        <v>1.3225</v>
      </c>
      <c r="L72" s="56">
        <v>215.01</v>
      </c>
      <c r="M72" s="58">
        <v>44.77</v>
      </c>
      <c r="N72" s="59">
        <v>9626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52"/>
      <c r="B73" s="51" t="s">
        <v>65</v>
      </c>
      <c r="C73" s="543" t="s">
        <v>66</v>
      </c>
      <c r="D73" s="543"/>
      <c r="E73" s="543"/>
      <c r="F73" s="54"/>
      <c r="G73" s="55"/>
      <c r="H73" s="55"/>
      <c r="I73" s="55"/>
      <c r="J73" s="56">
        <v>112.75</v>
      </c>
      <c r="K73" s="65">
        <v>1.4375</v>
      </c>
      <c r="L73" s="56">
        <v>66.290000000000006</v>
      </c>
      <c r="M73" s="58">
        <v>13.24</v>
      </c>
      <c r="N73" s="60">
        <v>877.68</v>
      </c>
      <c r="AI73" s="40"/>
      <c r="AJ73" s="49"/>
      <c r="AK73" s="49"/>
      <c r="AN73" s="3" t="s">
        <v>66</v>
      </c>
      <c r="AQ73" s="49"/>
    </row>
    <row r="74" spans="1:43" s="4" customFormat="1" ht="15" x14ac:dyDescent="0.25">
      <c r="A74" s="52"/>
      <c r="B74" s="51" t="s">
        <v>67</v>
      </c>
      <c r="C74" s="543" t="s">
        <v>68</v>
      </c>
      <c r="D74" s="543"/>
      <c r="E74" s="543"/>
      <c r="F74" s="54"/>
      <c r="G74" s="55"/>
      <c r="H74" s="55"/>
      <c r="I74" s="55"/>
      <c r="J74" s="56">
        <v>3.82</v>
      </c>
      <c r="K74" s="65">
        <v>1.4375</v>
      </c>
      <c r="L74" s="56">
        <v>2.25</v>
      </c>
      <c r="M74" s="58">
        <v>44.77</v>
      </c>
      <c r="N74" s="60">
        <v>100.73</v>
      </c>
      <c r="AI74" s="40"/>
      <c r="AJ74" s="49"/>
      <c r="AK74" s="49"/>
      <c r="AN74" s="3" t="s">
        <v>68</v>
      </c>
      <c r="AQ74" s="49"/>
    </row>
    <row r="75" spans="1:43" s="4" customFormat="1" ht="15" x14ac:dyDescent="0.25">
      <c r="A75" s="52"/>
      <c r="B75" s="51" t="s">
        <v>69</v>
      </c>
      <c r="C75" s="543" t="s">
        <v>70</v>
      </c>
      <c r="D75" s="543"/>
      <c r="E75" s="543"/>
      <c r="F75" s="54"/>
      <c r="G75" s="55"/>
      <c r="H75" s="55"/>
      <c r="I75" s="55"/>
      <c r="J75" s="56">
        <v>81.96</v>
      </c>
      <c r="K75" s="55"/>
      <c r="L75" s="56">
        <v>33.520000000000003</v>
      </c>
      <c r="M75" s="58">
        <v>8.16</v>
      </c>
      <c r="N75" s="60">
        <v>273.52</v>
      </c>
      <c r="AI75" s="40"/>
      <c r="AJ75" s="49"/>
      <c r="AK75" s="49"/>
      <c r="AN75" s="3" t="s">
        <v>70</v>
      </c>
      <c r="AQ75" s="49"/>
    </row>
    <row r="76" spans="1:43" s="4" customFormat="1" ht="15" x14ac:dyDescent="0.25">
      <c r="A76" s="63"/>
      <c r="B76" s="51"/>
      <c r="C76" s="543" t="s">
        <v>71</v>
      </c>
      <c r="D76" s="543"/>
      <c r="E76" s="543"/>
      <c r="F76" s="54" t="s">
        <v>72</v>
      </c>
      <c r="G76" s="64">
        <v>46.6</v>
      </c>
      <c r="H76" s="65">
        <v>1.3225</v>
      </c>
      <c r="I76" s="94">
        <v>25.206056499999999</v>
      </c>
      <c r="J76" s="66"/>
      <c r="K76" s="55"/>
      <c r="L76" s="66"/>
      <c r="M76" s="55"/>
      <c r="N76" s="62"/>
      <c r="AI76" s="40"/>
      <c r="AJ76" s="49"/>
      <c r="AK76" s="49"/>
      <c r="AO76" s="3" t="s">
        <v>71</v>
      </c>
      <c r="AQ76" s="49"/>
    </row>
    <row r="77" spans="1:43" s="4" customFormat="1" ht="15" x14ac:dyDescent="0.25">
      <c r="A77" s="63"/>
      <c r="B77" s="51"/>
      <c r="C77" s="543" t="s">
        <v>73</v>
      </c>
      <c r="D77" s="543"/>
      <c r="E77" s="543"/>
      <c r="F77" s="54" t="s">
        <v>72</v>
      </c>
      <c r="G77" s="58">
        <v>0.31</v>
      </c>
      <c r="H77" s="65">
        <v>1.4375</v>
      </c>
      <c r="I77" s="94">
        <v>0.18226059999999999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</row>
    <row r="78" spans="1:43" s="4" customFormat="1" ht="15" x14ac:dyDescent="0.25">
      <c r="A78" s="67"/>
      <c r="B78" s="51"/>
      <c r="C78" s="547" t="s">
        <v>74</v>
      </c>
      <c r="D78" s="547"/>
      <c r="E78" s="547"/>
      <c r="F78" s="68"/>
      <c r="G78" s="69"/>
      <c r="H78" s="69"/>
      <c r="I78" s="69"/>
      <c r="J78" s="70">
        <v>592.21</v>
      </c>
      <c r="K78" s="69"/>
      <c r="L78" s="70">
        <v>314.82</v>
      </c>
      <c r="M78" s="69"/>
      <c r="N78" s="71">
        <v>10777.2</v>
      </c>
      <c r="AI78" s="40"/>
      <c r="AJ78" s="49"/>
      <c r="AK78" s="49"/>
      <c r="AP78" s="3" t="s">
        <v>74</v>
      </c>
      <c r="AQ78" s="49"/>
    </row>
    <row r="79" spans="1:43" s="4" customFormat="1" ht="15" x14ac:dyDescent="0.25">
      <c r="A79" s="63"/>
      <c r="B79" s="51"/>
      <c r="C79" s="543" t="s">
        <v>75</v>
      </c>
      <c r="D79" s="543"/>
      <c r="E79" s="543"/>
      <c r="F79" s="54"/>
      <c r="G79" s="55"/>
      <c r="H79" s="55"/>
      <c r="I79" s="55"/>
      <c r="J79" s="66"/>
      <c r="K79" s="55"/>
      <c r="L79" s="56">
        <v>217.26</v>
      </c>
      <c r="M79" s="55"/>
      <c r="N79" s="59">
        <v>9726.73</v>
      </c>
      <c r="AI79" s="40"/>
      <c r="AJ79" s="49"/>
      <c r="AK79" s="49"/>
      <c r="AO79" s="3" t="s">
        <v>75</v>
      </c>
      <c r="AQ79" s="49"/>
    </row>
    <row r="80" spans="1:43" s="4" customFormat="1" ht="23.25" x14ac:dyDescent="0.25">
      <c r="A80" s="63"/>
      <c r="B80" s="51" t="s">
        <v>331</v>
      </c>
      <c r="C80" s="543" t="s">
        <v>332</v>
      </c>
      <c r="D80" s="543"/>
      <c r="E80" s="543"/>
      <c r="F80" s="54" t="s">
        <v>78</v>
      </c>
      <c r="G80" s="61">
        <v>93</v>
      </c>
      <c r="H80" s="55"/>
      <c r="I80" s="61">
        <v>93</v>
      </c>
      <c r="J80" s="66"/>
      <c r="K80" s="55"/>
      <c r="L80" s="56">
        <v>202.05</v>
      </c>
      <c r="M80" s="55"/>
      <c r="N80" s="59">
        <v>9045.86</v>
      </c>
      <c r="AI80" s="40"/>
      <c r="AJ80" s="49"/>
      <c r="AK80" s="49"/>
      <c r="AO80" s="3" t="s">
        <v>332</v>
      </c>
      <c r="AQ80" s="49"/>
    </row>
    <row r="81" spans="1:44" s="4" customFormat="1" ht="23.25" x14ac:dyDescent="0.25">
      <c r="A81" s="63"/>
      <c r="B81" s="51" t="s">
        <v>333</v>
      </c>
      <c r="C81" s="543" t="s">
        <v>334</v>
      </c>
      <c r="D81" s="543"/>
      <c r="E81" s="543"/>
      <c r="F81" s="54" t="s">
        <v>78</v>
      </c>
      <c r="G81" s="61">
        <v>62</v>
      </c>
      <c r="H81" s="58">
        <v>0.85</v>
      </c>
      <c r="I81" s="64">
        <v>52.7</v>
      </c>
      <c r="J81" s="66"/>
      <c r="K81" s="55"/>
      <c r="L81" s="56">
        <v>114.5</v>
      </c>
      <c r="M81" s="55"/>
      <c r="N81" s="59">
        <v>5125.99</v>
      </c>
      <c r="AI81" s="40"/>
      <c r="AJ81" s="49"/>
      <c r="AK81" s="49"/>
      <c r="AO81" s="3" t="s">
        <v>334</v>
      </c>
      <c r="AQ81" s="49"/>
    </row>
    <row r="82" spans="1:44" s="4" customFormat="1" ht="15" x14ac:dyDescent="0.25">
      <c r="A82" s="72"/>
      <c r="B82" s="73"/>
      <c r="C82" s="542" t="s">
        <v>81</v>
      </c>
      <c r="D82" s="542"/>
      <c r="E82" s="542"/>
      <c r="F82" s="43"/>
      <c r="G82" s="44"/>
      <c r="H82" s="44"/>
      <c r="I82" s="44"/>
      <c r="J82" s="47"/>
      <c r="K82" s="44"/>
      <c r="L82" s="74">
        <v>631.37</v>
      </c>
      <c r="M82" s="69"/>
      <c r="N82" s="75">
        <v>24949.05</v>
      </c>
      <c r="AI82" s="40"/>
      <c r="AJ82" s="49"/>
      <c r="AK82" s="49"/>
      <c r="AQ82" s="49" t="s">
        <v>81</v>
      </c>
    </row>
    <row r="83" spans="1:44" s="4" customFormat="1" ht="34.5" x14ac:dyDescent="0.25">
      <c r="A83" s="41" t="s">
        <v>69</v>
      </c>
      <c r="B83" s="42" t="s">
        <v>341</v>
      </c>
      <c r="C83" s="542" t="s">
        <v>342</v>
      </c>
      <c r="D83" s="542"/>
      <c r="E83" s="542"/>
      <c r="F83" s="43" t="s">
        <v>191</v>
      </c>
      <c r="G83" s="44">
        <v>5.1040000000000002E-2</v>
      </c>
      <c r="H83" s="45">
        <v>1</v>
      </c>
      <c r="I83" s="93">
        <v>5.1040000000000002E-2</v>
      </c>
      <c r="J83" s="80">
        <v>10046</v>
      </c>
      <c r="K83" s="44"/>
      <c r="L83" s="74">
        <v>512.75</v>
      </c>
      <c r="M83" s="46">
        <v>8.16</v>
      </c>
      <c r="N83" s="75">
        <v>4184.04</v>
      </c>
      <c r="AI83" s="40"/>
      <c r="AJ83" s="49"/>
      <c r="AK83" s="49" t="s">
        <v>342</v>
      </c>
      <c r="AQ83" s="49"/>
    </row>
    <row r="84" spans="1:44" s="4" customFormat="1" ht="15" x14ac:dyDescent="0.25">
      <c r="A84" s="67"/>
      <c r="B84" s="53"/>
      <c r="C84" s="543" t="s">
        <v>343</v>
      </c>
      <c r="D84" s="543"/>
      <c r="E84" s="543"/>
      <c r="F84" s="543"/>
      <c r="G84" s="543"/>
      <c r="H84" s="543"/>
      <c r="I84" s="543"/>
      <c r="J84" s="543"/>
      <c r="K84" s="543"/>
      <c r="L84" s="543"/>
      <c r="M84" s="543"/>
      <c r="N84" s="544"/>
      <c r="AI84" s="40"/>
      <c r="AJ84" s="49"/>
      <c r="AK84" s="49"/>
      <c r="AL84" s="3" t="s">
        <v>343</v>
      </c>
      <c r="AQ84" s="49"/>
    </row>
    <row r="85" spans="1:44" s="4" customFormat="1" ht="15" x14ac:dyDescent="0.25">
      <c r="A85" s="72"/>
      <c r="B85" s="73"/>
      <c r="C85" s="542" t="s">
        <v>81</v>
      </c>
      <c r="D85" s="542"/>
      <c r="E85" s="542"/>
      <c r="F85" s="43"/>
      <c r="G85" s="44"/>
      <c r="H85" s="44"/>
      <c r="I85" s="44"/>
      <c r="J85" s="47"/>
      <c r="K85" s="44"/>
      <c r="L85" s="74">
        <v>512.75</v>
      </c>
      <c r="M85" s="69"/>
      <c r="N85" s="75">
        <v>4184.04</v>
      </c>
      <c r="AI85" s="40"/>
      <c r="AJ85" s="49"/>
      <c r="AK85" s="49"/>
      <c r="AQ85" s="49" t="s">
        <v>81</v>
      </c>
    </row>
    <row r="86" spans="1:44" s="4" customFormat="1" ht="23.25" x14ac:dyDescent="0.25">
      <c r="A86" s="41" t="s">
        <v>96</v>
      </c>
      <c r="B86" s="42" t="s">
        <v>344</v>
      </c>
      <c r="C86" s="542" t="s">
        <v>345</v>
      </c>
      <c r="D86" s="542"/>
      <c r="E86" s="542"/>
      <c r="F86" s="43" t="s">
        <v>191</v>
      </c>
      <c r="G86" s="44">
        <v>0.35799999999999998</v>
      </c>
      <c r="H86" s="45">
        <v>1</v>
      </c>
      <c r="I86" s="92">
        <v>0.35799999999999998</v>
      </c>
      <c r="J86" s="80">
        <v>6782.85</v>
      </c>
      <c r="K86" s="44"/>
      <c r="L86" s="80">
        <v>2428.2600000000002</v>
      </c>
      <c r="M86" s="46">
        <v>8.16</v>
      </c>
      <c r="N86" s="75">
        <v>19814.599999999999</v>
      </c>
      <c r="AI86" s="40"/>
      <c r="AJ86" s="49"/>
      <c r="AK86" s="49" t="s">
        <v>345</v>
      </c>
      <c r="AQ86" s="49"/>
    </row>
    <row r="87" spans="1:44" s="4" customFormat="1" ht="15" x14ac:dyDescent="0.25">
      <c r="A87" s="67"/>
      <c r="B87" s="53"/>
      <c r="C87" s="543" t="s">
        <v>346</v>
      </c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4"/>
      <c r="AI87" s="40"/>
      <c r="AJ87" s="49"/>
      <c r="AK87" s="49"/>
      <c r="AL87" s="3" t="s">
        <v>346</v>
      </c>
      <c r="AQ87" s="49"/>
    </row>
    <row r="88" spans="1:44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80">
        <v>2428.2600000000002</v>
      </c>
      <c r="M88" s="69"/>
      <c r="N88" s="75">
        <v>19814.599999999999</v>
      </c>
      <c r="AI88" s="40"/>
      <c r="AJ88" s="49"/>
      <c r="AK88" s="49"/>
      <c r="AQ88" s="49" t="s">
        <v>81</v>
      </c>
    </row>
    <row r="89" spans="1:44" s="4" customFormat="1" ht="15" x14ac:dyDescent="0.25">
      <c r="A89" s="556" t="s">
        <v>347</v>
      </c>
      <c r="B89" s="557"/>
      <c r="C89" s="557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8"/>
      <c r="AI89" s="40"/>
      <c r="AJ89" s="49"/>
      <c r="AK89" s="49"/>
      <c r="AQ89" s="49"/>
      <c r="AR89" s="3" t="s">
        <v>347</v>
      </c>
    </row>
    <row r="90" spans="1:44" s="4" customFormat="1" ht="34.5" x14ac:dyDescent="0.25">
      <c r="A90" s="41" t="s">
        <v>103</v>
      </c>
      <c r="B90" s="42" t="s">
        <v>348</v>
      </c>
      <c r="C90" s="542" t="s">
        <v>349</v>
      </c>
      <c r="D90" s="542"/>
      <c r="E90" s="542"/>
      <c r="F90" s="43" t="s">
        <v>164</v>
      </c>
      <c r="G90" s="44">
        <v>0.30430000000000001</v>
      </c>
      <c r="H90" s="45">
        <v>1</v>
      </c>
      <c r="I90" s="119">
        <v>0.30430000000000001</v>
      </c>
      <c r="J90" s="47"/>
      <c r="K90" s="44"/>
      <c r="L90" s="47"/>
      <c r="M90" s="44"/>
      <c r="N90" s="48"/>
      <c r="AI90" s="40"/>
      <c r="AJ90" s="49"/>
      <c r="AK90" s="49" t="s">
        <v>349</v>
      </c>
      <c r="AQ90" s="49"/>
    </row>
    <row r="91" spans="1:44" s="4" customFormat="1" ht="15" x14ac:dyDescent="0.25">
      <c r="A91" s="67"/>
      <c r="B91" s="53"/>
      <c r="C91" s="543" t="s">
        <v>350</v>
      </c>
      <c r="D91" s="543"/>
      <c r="E91" s="543"/>
      <c r="F91" s="543"/>
      <c r="G91" s="543"/>
      <c r="H91" s="543"/>
      <c r="I91" s="543"/>
      <c r="J91" s="543"/>
      <c r="K91" s="543"/>
      <c r="L91" s="543"/>
      <c r="M91" s="543"/>
      <c r="N91" s="544"/>
      <c r="AI91" s="40"/>
      <c r="AJ91" s="49"/>
      <c r="AK91" s="49"/>
      <c r="AL91" s="3" t="s">
        <v>350</v>
      </c>
      <c r="AQ91" s="49"/>
    </row>
    <row r="92" spans="1:44" s="4" customFormat="1" ht="23.25" x14ac:dyDescent="0.25">
      <c r="A92" s="50"/>
      <c r="B92" s="51" t="s">
        <v>117</v>
      </c>
      <c r="C92" s="545" t="s">
        <v>118</v>
      </c>
      <c r="D92" s="545"/>
      <c r="E92" s="545"/>
      <c r="F92" s="545"/>
      <c r="G92" s="545"/>
      <c r="H92" s="545"/>
      <c r="I92" s="545"/>
      <c r="J92" s="545"/>
      <c r="K92" s="545"/>
      <c r="L92" s="545"/>
      <c r="M92" s="545"/>
      <c r="N92" s="546"/>
      <c r="AI92" s="40"/>
      <c r="AJ92" s="49"/>
      <c r="AK92" s="49"/>
      <c r="AM92" s="3" t="s">
        <v>118</v>
      </c>
      <c r="AQ92" s="49"/>
    </row>
    <row r="93" spans="1:44" s="4" customFormat="1" ht="68.25" x14ac:dyDescent="0.25">
      <c r="A93" s="50"/>
      <c r="B93" s="51" t="s">
        <v>62</v>
      </c>
      <c r="C93" s="545" t="s">
        <v>63</v>
      </c>
      <c r="D93" s="545"/>
      <c r="E93" s="545"/>
      <c r="F93" s="545"/>
      <c r="G93" s="545"/>
      <c r="H93" s="545"/>
      <c r="I93" s="545"/>
      <c r="J93" s="545"/>
      <c r="K93" s="545"/>
      <c r="L93" s="545"/>
      <c r="M93" s="545"/>
      <c r="N93" s="546"/>
      <c r="AI93" s="40"/>
      <c r="AJ93" s="49"/>
      <c r="AK93" s="49"/>
      <c r="AM93" s="3" t="s">
        <v>63</v>
      </c>
      <c r="AQ93" s="49"/>
    </row>
    <row r="94" spans="1:44" s="4" customFormat="1" ht="15" x14ac:dyDescent="0.25">
      <c r="A94" s="52"/>
      <c r="B94" s="51" t="s">
        <v>56</v>
      </c>
      <c r="C94" s="543" t="s">
        <v>64</v>
      </c>
      <c r="D94" s="543"/>
      <c r="E94" s="543"/>
      <c r="F94" s="54"/>
      <c r="G94" s="55"/>
      <c r="H94" s="55"/>
      <c r="I94" s="55"/>
      <c r="J94" s="56">
        <v>56.55</v>
      </c>
      <c r="K94" s="65">
        <v>1.3225</v>
      </c>
      <c r="L94" s="56">
        <v>22.76</v>
      </c>
      <c r="M94" s="58">
        <v>44.77</v>
      </c>
      <c r="N94" s="59">
        <v>1018.97</v>
      </c>
      <c r="AI94" s="40"/>
      <c r="AJ94" s="49"/>
      <c r="AK94" s="49"/>
      <c r="AN94" s="3" t="s">
        <v>64</v>
      </c>
      <c r="AQ94" s="49"/>
    </row>
    <row r="95" spans="1:44" s="4" customFormat="1" ht="15" x14ac:dyDescent="0.25">
      <c r="A95" s="52"/>
      <c r="B95" s="51" t="s">
        <v>65</v>
      </c>
      <c r="C95" s="543" t="s">
        <v>66</v>
      </c>
      <c r="D95" s="543"/>
      <c r="E95" s="543"/>
      <c r="F95" s="54"/>
      <c r="G95" s="55"/>
      <c r="H95" s="55"/>
      <c r="I95" s="55"/>
      <c r="J95" s="56">
        <v>9.2200000000000006</v>
      </c>
      <c r="K95" s="65">
        <v>1.4375</v>
      </c>
      <c r="L95" s="56">
        <v>4.03</v>
      </c>
      <c r="M95" s="58">
        <v>13.24</v>
      </c>
      <c r="N95" s="60">
        <v>53.36</v>
      </c>
      <c r="AI95" s="40"/>
      <c r="AJ95" s="49"/>
      <c r="AK95" s="49"/>
      <c r="AN95" s="3" t="s">
        <v>66</v>
      </c>
      <c r="AQ95" s="49"/>
    </row>
    <row r="96" spans="1:44" s="4" customFormat="1" ht="15" x14ac:dyDescent="0.25">
      <c r="A96" s="52"/>
      <c r="B96" s="51" t="s">
        <v>67</v>
      </c>
      <c r="C96" s="543" t="s">
        <v>68</v>
      </c>
      <c r="D96" s="543"/>
      <c r="E96" s="543"/>
      <c r="F96" s="54"/>
      <c r="G96" s="55"/>
      <c r="H96" s="55"/>
      <c r="I96" s="55"/>
      <c r="J96" s="56">
        <v>0.22</v>
      </c>
      <c r="K96" s="65">
        <v>1.4375</v>
      </c>
      <c r="L96" s="56">
        <v>0.1</v>
      </c>
      <c r="M96" s="58">
        <v>44.77</v>
      </c>
      <c r="N96" s="60">
        <v>4.4800000000000004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52"/>
      <c r="B97" s="51" t="s">
        <v>69</v>
      </c>
      <c r="C97" s="543" t="s">
        <v>70</v>
      </c>
      <c r="D97" s="543"/>
      <c r="E97" s="543"/>
      <c r="F97" s="54"/>
      <c r="G97" s="55"/>
      <c r="H97" s="55"/>
      <c r="I97" s="55"/>
      <c r="J97" s="56">
        <v>152.04</v>
      </c>
      <c r="K97" s="55"/>
      <c r="L97" s="56">
        <v>46.27</v>
      </c>
      <c r="M97" s="58">
        <v>8.16</v>
      </c>
      <c r="N97" s="60">
        <v>377.56</v>
      </c>
      <c r="AI97" s="40"/>
      <c r="AJ97" s="49"/>
      <c r="AK97" s="49"/>
      <c r="AN97" s="3" t="s">
        <v>70</v>
      </c>
      <c r="AQ97" s="49"/>
    </row>
    <row r="98" spans="1:43" s="4" customFormat="1" ht="15" x14ac:dyDescent="0.25">
      <c r="A98" s="63"/>
      <c r="B98" s="51"/>
      <c r="C98" s="543" t="s">
        <v>71</v>
      </c>
      <c r="D98" s="543"/>
      <c r="E98" s="543"/>
      <c r="F98" s="54" t="s">
        <v>72</v>
      </c>
      <c r="G98" s="58">
        <v>5.31</v>
      </c>
      <c r="H98" s="65">
        <v>1.3225</v>
      </c>
      <c r="I98" s="94">
        <v>2.1369391000000002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543" t="s">
        <v>73</v>
      </c>
      <c r="D99" s="543"/>
      <c r="E99" s="543"/>
      <c r="F99" s="54" t="s">
        <v>72</v>
      </c>
      <c r="G99" s="58">
        <v>0.02</v>
      </c>
      <c r="H99" s="65">
        <v>1.4375</v>
      </c>
      <c r="I99" s="94">
        <v>8.7486000000000005E-3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547" t="s">
        <v>74</v>
      </c>
      <c r="D100" s="547"/>
      <c r="E100" s="547"/>
      <c r="F100" s="68"/>
      <c r="G100" s="69"/>
      <c r="H100" s="69"/>
      <c r="I100" s="69"/>
      <c r="J100" s="70">
        <v>217.81</v>
      </c>
      <c r="K100" s="69"/>
      <c r="L100" s="70">
        <v>73.06</v>
      </c>
      <c r="M100" s="69"/>
      <c r="N100" s="71">
        <v>1449.89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543" t="s">
        <v>75</v>
      </c>
      <c r="D101" s="543"/>
      <c r="E101" s="543"/>
      <c r="F101" s="54"/>
      <c r="G101" s="55"/>
      <c r="H101" s="55"/>
      <c r="I101" s="55"/>
      <c r="J101" s="66"/>
      <c r="K101" s="55"/>
      <c r="L101" s="56">
        <v>22.86</v>
      </c>
      <c r="M101" s="55"/>
      <c r="N101" s="59">
        <v>1023.45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351</v>
      </c>
      <c r="C102" s="543" t="s">
        <v>352</v>
      </c>
      <c r="D102" s="543"/>
      <c r="E102" s="543"/>
      <c r="F102" s="54" t="s">
        <v>78</v>
      </c>
      <c r="G102" s="61">
        <v>94</v>
      </c>
      <c r="H102" s="55"/>
      <c r="I102" s="61">
        <v>94</v>
      </c>
      <c r="J102" s="66"/>
      <c r="K102" s="55"/>
      <c r="L102" s="56">
        <v>21.49</v>
      </c>
      <c r="M102" s="55"/>
      <c r="N102" s="60">
        <v>962.04</v>
      </c>
      <c r="AI102" s="40"/>
      <c r="AJ102" s="49"/>
      <c r="AK102" s="49"/>
      <c r="AO102" s="3" t="s">
        <v>352</v>
      </c>
      <c r="AQ102" s="49"/>
    </row>
    <row r="103" spans="1:43" s="4" customFormat="1" ht="23.25" x14ac:dyDescent="0.25">
      <c r="A103" s="63"/>
      <c r="B103" s="51" t="s">
        <v>353</v>
      </c>
      <c r="C103" s="543" t="s">
        <v>354</v>
      </c>
      <c r="D103" s="543"/>
      <c r="E103" s="543"/>
      <c r="F103" s="54" t="s">
        <v>78</v>
      </c>
      <c r="G103" s="61">
        <v>51</v>
      </c>
      <c r="H103" s="58">
        <v>0.85</v>
      </c>
      <c r="I103" s="58">
        <v>43.35</v>
      </c>
      <c r="J103" s="66"/>
      <c r="K103" s="55"/>
      <c r="L103" s="56">
        <v>9.91</v>
      </c>
      <c r="M103" s="55"/>
      <c r="N103" s="60">
        <v>443.67</v>
      </c>
      <c r="AI103" s="40"/>
      <c r="AJ103" s="49"/>
      <c r="AK103" s="49"/>
      <c r="AO103" s="3" t="s">
        <v>354</v>
      </c>
      <c r="AQ103" s="49"/>
    </row>
    <row r="104" spans="1:43" s="4" customFormat="1" ht="15" x14ac:dyDescent="0.25">
      <c r="A104" s="72"/>
      <c r="B104" s="73"/>
      <c r="C104" s="542" t="s">
        <v>81</v>
      </c>
      <c r="D104" s="542"/>
      <c r="E104" s="542"/>
      <c r="F104" s="43"/>
      <c r="G104" s="44"/>
      <c r="H104" s="44"/>
      <c r="I104" s="44"/>
      <c r="J104" s="47"/>
      <c r="K104" s="44"/>
      <c r="L104" s="74">
        <v>104.46</v>
      </c>
      <c r="M104" s="69"/>
      <c r="N104" s="75">
        <v>2855.6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112</v>
      </c>
      <c r="B105" s="42" t="s">
        <v>355</v>
      </c>
      <c r="C105" s="542" t="s">
        <v>356</v>
      </c>
      <c r="D105" s="542"/>
      <c r="E105" s="542"/>
      <c r="F105" s="43" t="s">
        <v>164</v>
      </c>
      <c r="G105" s="44">
        <v>0.41</v>
      </c>
      <c r="H105" s="45">
        <v>1</v>
      </c>
      <c r="I105" s="46">
        <v>0.41</v>
      </c>
      <c r="J105" s="47"/>
      <c r="K105" s="44"/>
      <c r="L105" s="47"/>
      <c r="M105" s="44"/>
      <c r="N105" s="48"/>
      <c r="AI105" s="40"/>
      <c r="AJ105" s="49"/>
      <c r="AK105" s="49" t="s">
        <v>356</v>
      </c>
      <c r="AQ105" s="49"/>
    </row>
    <row r="106" spans="1:43" s="4" customFormat="1" ht="15" x14ac:dyDescent="0.25">
      <c r="A106" s="67"/>
      <c r="B106" s="53"/>
      <c r="C106" s="543" t="s">
        <v>357</v>
      </c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4"/>
      <c r="AI106" s="40"/>
      <c r="AJ106" s="49"/>
      <c r="AK106" s="49"/>
      <c r="AL106" s="3" t="s">
        <v>357</v>
      </c>
      <c r="AQ106" s="49"/>
    </row>
    <row r="107" spans="1:43" s="4" customFormat="1" ht="15" x14ac:dyDescent="0.25">
      <c r="A107" s="50"/>
      <c r="B107" s="51"/>
      <c r="C107" s="545" t="s">
        <v>358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K107" s="49"/>
      <c r="AM107" s="3" t="s">
        <v>358</v>
      </c>
      <c r="AQ107" s="49"/>
    </row>
    <row r="108" spans="1:43" s="4" customFormat="1" ht="23.25" x14ac:dyDescent="0.25">
      <c r="A108" s="50"/>
      <c r="B108" s="51" t="s">
        <v>117</v>
      </c>
      <c r="C108" s="545" t="s">
        <v>118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118</v>
      </c>
      <c r="AQ108" s="49"/>
    </row>
    <row r="109" spans="1:43" s="4" customFormat="1" ht="68.25" x14ac:dyDescent="0.25">
      <c r="A109" s="50"/>
      <c r="B109" s="51" t="s">
        <v>62</v>
      </c>
      <c r="C109" s="545" t="s">
        <v>63</v>
      </c>
      <c r="D109" s="545"/>
      <c r="E109" s="545"/>
      <c r="F109" s="545"/>
      <c r="G109" s="545"/>
      <c r="H109" s="545"/>
      <c r="I109" s="545"/>
      <c r="J109" s="545"/>
      <c r="K109" s="545"/>
      <c r="L109" s="545"/>
      <c r="M109" s="545"/>
      <c r="N109" s="546"/>
      <c r="AI109" s="40"/>
      <c r="AJ109" s="49"/>
      <c r="AK109" s="49"/>
      <c r="AM109" s="3" t="s">
        <v>63</v>
      </c>
      <c r="AQ109" s="49"/>
    </row>
    <row r="110" spans="1:43" s="4" customFormat="1" ht="15" x14ac:dyDescent="0.25">
      <c r="A110" s="52"/>
      <c r="B110" s="51" t="s">
        <v>56</v>
      </c>
      <c r="C110" s="543" t="s">
        <v>64</v>
      </c>
      <c r="D110" s="543"/>
      <c r="E110" s="543"/>
      <c r="F110" s="54"/>
      <c r="G110" s="55"/>
      <c r="H110" s="55"/>
      <c r="I110" s="55"/>
      <c r="J110" s="56">
        <v>19.32</v>
      </c>
      <c r="K110" s="57">
        <v>2.645</v>
      </c>
      <c r="L110" s="56">
        <v>20.95</v>
      </c>
      <c r="M110" s="58">
        <v>44.77</v>
      </c>
      <c r="N110" s="60">
        <v>937.93</v>
      </c>
      <c r="AI110" s="40"/>
      <c r="AJ110" s="49"/>
      <c r="AK110" s="49"/>
      <c r="AN110" s="3" t="s">
        <v>64</v>
      </c>
      <c r="AQ110" s="49"/>
    </row>
    <row r="111" spans="1:43" s="4" customFormat="1" ht="15" x14ac:dyDescent="0.25">
      <c r="A111" s="52"/>
      <c r="B111" s="51" t="s">
        <v>65</v>
      </c>
      <c r="C111" s="543" t="s">
        <v>66</v>
      </c>
      <c r="D111" s="543"/>
      <c r="E111" s="543"/>
      <c r="F111" s="54"/>
      <c r="G111" s="55"/>
      <c r="H111" s="55"/>
      <c r="I111" s="55"/>
      <c r="J111" s="56">
        <v>6.01</v>
      </c>
      <c r="K111" s="57">
        <v>2.875</v>
      </c>
      <c r="L111" s="56">
        <v>7.08</v>
      </c>
      <c r="M111" s="58">
        <v>13.24</v>
      </c>
      <c r="N111" s="60">
        <v>93.74</v>
      </c>
      <c r="AI111" s="40"/>
      <c r="AJ111" s="49"/>
      <c r="AK111" s="49"/>
      <c r="AN111" s="3" t="s">
        <v>66</v>
      </c>
      <c r="AQ111" s="49"/>
    </row>
    <row r="112" spans="1:43" s="4" customFormat="1" ht="15" x14ac:dyDescent="0.25">
      <c r="A112" s="52"/>
      <c r="B112" s="51" t="s">
        <v>67</v>
      </c>
      <c r="C112" s="543" t="s">
        <v>68</v>
      </c>
      <c r="D112" s="543"/>
      <c r="E112" s="543"/>
      <c r="F112" s="54"/>
      <c r="G112" s="55"/>
      <c r="H112" s="55"/>
      <c r="I112" s="55"/>
      <c r="J112" s="56">
        <v>0.22</v>
      </c>
      <c r="K112" s="57">
        <v>2.875</v>
      </c>
      <c r="L112" s="56">
        <v>0.26</v>
      </c>
      <c r="M112" s="58">
        <v>44.77</v>
      </c>
      <c r="N112" s="60">
        <v>11.64</v>
      </c>
      <c r="AI112" s="40"/>
      <c r="AJ112" s="49"/>
      <c r="AK112" s="49"/>
      <c r="AN112" s="3" t="s">
        <v>68</v>
      </c>
      <c r="AQ112" s="49"/>
    </row>
    <row r="113" spans="1:45" s="4" customFormat="1" ht="15" x14ac:dyDescent="0.25">
      <c r="A113" s="52"/>
      <c r="B113" s="51" t="s">
        <v>69</v>
      </c>
      <c r="C113" s="543" t="s">
        <v>70</v>
      </c>
      <c r="D113" s="543"/>
      <c r="E113" s="543"/>
      <c r="F113" s="54"/>
      <c r="G113" s="55"/>
      <c r="H113" s="55"/>
      <c r="I113" s="55"/>
      <c r="J113" s="56">
        <v>138.16</v>
      </c>
      <c r="K113" s="61">
        <v>2</v>
      </c>
      <c r="L113" s="56">
        <v>113.29</v>
      </c>
      <c r="M113" s="58">
        <v>8.16</v>
      </c>
      <c r="N113" s="60">
        <v>924.45</v>
      </c>
      <c r="AI113" s="40"/>
      <c r="AJ113" s="49"/>
      <c r="AK113" s="49"/>
      <c r="AN113" s="3" t="s">
        <v>70</v>
      </c>
      <c r="AQ113" s="49"/>
    </row>
    <row r="114" spans="1:45" s="4" customFormat="1" ht="15" x14ac:dyDescent="0.25">
      <c r="A114" s="63"/>
      <c r="B114" s="51"/>
      <c r="C114" s="543" t="s">
        <v>71</v>
      </c>
      <c r="D114" s="543"/>
      <c r="E114" s="543"/>
      <c r="F114" s="54" t="s">
        <v>72</v>
      </c>
      <c r="G114" s="58">
        <v>2.13</v>
      </c>
      <c r="H114" s="57">
        <v>2.645</v>
      </c>
      <c r="I114" s="94">
        <v>2.3098784999999999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5" s="4" customFormat="1" ht="15" x14ac:dyDescent="0.25">
      <c r="A115" s="63"/>
      <c r="B115" s="51"/>
      <c r="C115" s="543" t="s">
        <v>73</v>
      </c>
      <c r="D115" s="543"/>
      <c r="E115" s="543"/>
      <c r="F115" s="54" t="s">
        <v>72</v>
      </c>
      <c r="G115" s="58">
        <v>0.02</v>
      </c>
      <c r="H115" s="57">
        <v>2.875</v>
      </c>
      <c r="I115" s="78">
        <v>2.3574999999999999E-2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5" s="4" customFormat="1" ht="15" x14ac:dyDescent="0.25">
      <c r="A116" s="67"/>
      <c r="B116" s="51"/>
      <c r="C116" s="547" t="s">
        <v>74</v>
      </c>
      <c r="D116" s="547"/>
      <c r="E116" s="547"/>
      <c r="F116" s="68"/>
      <c r="G116" s="69"/>
      <c r="H116" s="69"/>
      <c r="I116" s="69"/>
      <c r="J116" s="70">
        <v>163.49</v>
      </c>
      <c r="K116" s="69"/>
      <c r="L116" s="70">
        <v>141.32</v>
      </c>
      <c r="M116" s="69"/>
      <c r="N116" s="71">
        <v>1956.12</v>
      </c>
      <c r="AI116" s="40"/>
      <c r="AJ116" s="49"/>
      <c r="AK116" s="49"/>
      <c r="AP116" s="3" t="s">
        <v>74</v>
      </c>
      <c r="AQ116" s="49"/>
    </row>
    <row r="117" spans="1:45" s="4" customFormat="1" ht="15" x14ac:dyDescent="0.25">
      <c r="A117" s="63"/>
      <c r="B117" s="51"/>
      <c r="C117" s="543" t="s">
        <v>75</v>
      </c>
      <c r="D117" s="543"/>
      <c r="E117" s="543"/>
      <c r="F117" s="54"/>
      <c r="G117" s="55"/>
      <c r="H117" s="55"/>
      <c r="I117" s="55"/>
      <c r="J117" s="66"/>
      <c r="K117" s="55"/>
      <c r="L117" s="56">
        <v>21.21</v>
      </c>
      <c r="M117" s="55"/>
      <c r="N117" s="60">
        <v>949.57</v>
      </c>
      <c r="AI117" s="40"/>
      <c r="AJ117" s="49"/>
      <c r="AK117" s="49"/>
      <c r="AO117" s="3" t="s">
        <v>75</v>
      </c>
      <c r="AQ117" s="49"/>
    </row>
    <row r="118" spans="1:45" s="4" customFormat="1" ht="23.25" x14ac:dyDescent="0.25">
      <c r="A118" s="63"/>
      <c r="B118" s="51" t="s">
        <v>351</v>
      </c>
      <c r="C118" s="543" t="s">
        <v>352</v>
      </c>
      <c r="D118" s="543"/>
      <c r="E118" s="543"/>
      <c r="F118" s="54" t="s">
        <v>78</v>
      </c>
      <c r="G118" s="61">
        <v>94</v>
      </c>
      <c r="H118" s="55"/>
      <c r="I118" s="61">
        <v>94</v>
      </c>
      <c r="J118" s="66"/>
      <c r="K118" s="55"/>
      <c r="L118" s="56">
        <v>19.940000000000001</v>
      </c>
      <c r="M118" s="55"/>
      <c r="N118" s="60">
        <v>892.6</v>
      </c>
      <c r="AI118" s="40"/>
      <c r="AJ118" s="49"/>
      <c r="AK118" s="49"/>
      <c r="AO118" s="3" t="s">
        <v>352</v>
      </c>
      <c r="AQ118" s="49"/>
    </row>
    <row r="119" spans="1:45" s="4" customFormat="1" ht="23.25" x14ac:dyDescent="0.25">
      <c r="A119" s="63"/>
      <c r="B119" s="51" t="s">
        <v>353</v>
      </c>
      <c r="C119" s="543" t="s">
        <v>354</v>
      </c>
      <c r="D119" s="543"/>
      <c r="E119" s="543"/>
      <c r="F119" s="54" t="s">
        <v>78</v>
      </c>
      <c r="G119" s="61">
        <v>51</v>
      </c>
      <c r="H119" s="58">
        <v>0.85</v>
      </c>
      <c r="I119" s="58">
        <v>43.35</v>
      </c>
      <c r="J119" s="66"/>
      <c r="K119" s="55"/>
      <c r="L119" s="56">
        <v>9.19</v>
      </c>
      <c r="M119" s="55"/>
      <c r="N119" s="60">
        <v>411.64</v>
      </c>
      <c r="AI119" s="40"/>
      <c r="AJ119" s="49"/>
      <c r="AK119" s="49"/>
      <c r="AO119" s="3" t="s">
        <v>354</v>
      </c>
      <c r="AQ119" s="49"/>
    </row>
    <row r="120" spans="1:45" s="4" customFormat="1" ht="15" x14ac:dyDescent="0.25">
      <c r="A120" s="72"/>
      <c r="B120" s="73"/>
      <c r="C120" s="542" t="s">
        <v>81</v>
      </c>
      <c r="D120" s="542"/>
      <c r="E120" s="542"/>
      <c r="F120" s="43"/>
      <c r="G120" s="44"/>
      <c r="H120" s="44"/>
      <c r="I120" s="44"/>
      <c r="J120" s="47"/>
      <c r="K120" s="44"/>
      <c r="L120" s="74">
        <v>170.45</v>
      </c>
      <c r="M120" s="69"/>
      <c r="N120" s="75">
        <v>3260.36</v>
      </c>
      <c r="AI120" s="40"/>
      <c r="AJ120" s="49"/>
      <c r="AK120" s="49"/>
      <c r="AQ120" s="49" t="s">
        <v>81</v>
      </c>
    </row>
    <row r="121" spans="1:45" s="4" customFormat="1" ht="15" x14ac:dyDescent="0.25">
      <c r="A121" s="83"/>
      <c r="B121" s="84"/>
      <c r="C121" s="84"/>
      <c r="D121" s="84"/>
      <c r="E121" s="84"/>
      <c r="F121" s="85"/>
      <c r="G121" s="85"/>
      <c r="H121" s="85"/>
      <c r="I121" s="85"/>
      <c r="J121" s="86"/>
      <c r="K121" s="85"/>
      <c r="L121" s="86"/>
      <c r="M121" s="55"/>
      <c r="N121" s="86"/>
      <c r="AI121" s="40"/>
      <c r="AJ121" s="49"/>
      <c r="AK121" s="49"/>
      <c r="AQ121" s="49"/>
    </row>
    <row r="122" spans="1:45" s="4" customFormat="1" ht="15" x14ac:dyDescent="0.25">
      <c r="A122" s="87"/>
      <c r="B122" s="88"/>
      <c r="C122" s="542" t="s">
        <v>359</v>
      </c>
      <c r="D122" s="542"/>
      <c r="E122" s="542"/>
      <c r="F122" s="542"/>
      <c r="G122" s="542"/>
      <c r="H122" s="542"/>
      <c r="I122" s="542"/>
      <c r="J122" s="542"/>
      <c r="K122" s="542"/>
      <c r="L122" s="89">
        <v>5424.6</v>
      </c>
      <c r="M122" s="90"/>
      <c r="N122" s="91">
        <v>75387.850000000006</v>
      </c>
      <c r="AI122" s="40"/>
      <c r="AJ122" s="49"/>
      <c r="AK122" s="49"/>
      <c r="AQ122" s="49"/>
      <c r="AS122" s="49" t="s">
        <v>359</v>
      </c>
    </row>
    <row r="123" spans="1:45" s="4" customFormat="1" ht="15" x14ac:dyDescent="0.25">
      <c r="A123" s="536" t="s">
        <v>360</v>
      </c>
      <c r="B123" s="537"/>
      <c r="C123" s="537"/>
      <c r="D123" s="537"/>
      <c r="E123" s="537"/>
      <c r="F123" s="537"/>
      <c r="G123" s="537"/>
      <c r="H123" s="537"/>
      <c r="I123" s="537"/>
      <c r="J123" s="537"/>
      <c r="K123" s="537"/>
      <c r="L123" s="537"/>
      <c r="M123" s="537"/>
      <c r="N123" s="538"/>
      <c r="AI123" s="40" t="s">
        <v>360</v>
      </c>
      <c r="AJ123" s="49"/>
      <c r="AK123" s="49"/>
      <c r="AQ123" s="49"/>
      <c r="AS123" s="49"/>
    </row>
    <row r="124" spans="1:45" s="4" customFormat="1" ht="34.5" x14ac:dyDescent="0.25">
      <c r="A124" s="41" t="s">
        <v>123</v>
      </c>
      <c r="B124" s="42" t="s">
        <v>361</v>
      </c>
      <c r="C124" s="542" t="s">
        <v>362</v>
      </c>
      <c r="D124" s="542"/>
      <c r="E124" s="542"/>
      <c r="F124" s="43" t="s">
        <v>115</v>
      </c>
      <c r="G124" s="44">
        <v>88</v>
      </c>
      <c r="H124" s="45">
        <v>1</v>
      </c>
      <c r="I124" s="45">
        <v>88</v>
      </c>
      <c r="J124" s="47"/>
      <c r="K124" s="44"/>
      <c r="L124" s="47"/>
      <c r="M124" s="44"/>
      <c r="N124" s="48"/>
      <c r="AI124" s="40"/>
      <c r="AJ124" s="49"/>
      <c r="AK124" s="49" t="s">
        <v>362</v>
      </c>
      <c r="AQ124" s="49"/>
      <c r="AS124" s="49"/>
    </row>
    <row r="125" spans="1:45" s="4" customFormat="1" ht="15" x14ac:dyDescent="0.25">
      <c r="A125" s="50"/>
      <c r="B125" s="51" t="s">
        <v>363</v>
      </c>
      <c r="C125" s="545" t="s">
        <v>364</v>
      </c>
      <c r="D125" s="545"/>
      <c r="E125" s="545"/>
      <c r="F125" s="545"/>
      <c r="G125" s="545"/>
      <c r="H125" s="545"/>
      <c r="I125" s="545"/>
      <c r="J125" s="545"/>
      <c r="K125" s="545"/>
      <c r="L125" s="545"/>
      <c r="M125" s="545"/>
      <c r="N125" s="546"/>
      <c r="AI125" s="40"/>
      <c r="AJ125" s="49"/>
      <c r="AK125" s="49"/>
      <c r="AM125" s="3" t="s">
        <v>364</v>
      </c>
      <c r="AQ125" s="49"/>
      <c r="AS125" s="49"/>
    </row>
    <row r="126" spans="1:45" s="4" customFormat="1" ht="68.25" x14ac:dyDescent="0.25">
      <c r="A126" s="50"/>
      <c r="B126" s="51" t="s">
        <v>62</v>
      </c>
      <c r="C126" s="545" t="s">
        <v>63</v>
      </c>
      <c r="D126" s="545"/>
      <c r="E126" s="545"/>
      <c r="F126" s="545"/>
      <c r="G126" s="545"/>
      <c r="H126" s="545"/>
      <c r="I126" s="545"/>
      <c r="J126" s="545"/>
      <c r="K126" s="545"/>
      <c r="L126" s="545"/>
      <c r="M126" s="545"/>
      <c r="N126" s="546"/>
      <c r="AI126" s="40"/>
      <c r="AJ126" s="49"/>
      <c r="AK126" s="49"/>
      <c r="AM126" s="3" t="s">
        <v>63</v>
      </c>
      <c r="AQ126" s="49"/>
      <c r="AS126" s="49"/>
    </row>
    <row r="127" spans="1:45" s="4" customFormat="1" ht="15" x14ac:dyDescent="0.25">
      <c r="A127" s="52"/>
      <c r="B127" s="51" t="s">
        <v>56</v>
      </c>
      <c r="C127" s="543" t="s">
        <v>64</v>
      </c>
      <c r="D127" s="543"/>
      <c r="E127" s="543"/>
      <c r="F127" s="54"/>
      <c r="G127" s="55"/>
      <c r="H127" s="55"/>
      <c r="I127" s="55"/>
      <c r="J127" s="56">
        <v>3.85</v>
      </c>
      <c r="K127" s="65">
        <v>1.2075</v>
      </c>
      <c r="L127" s="56">
        <v>409.1</v>
      </c>
      <c r="M127" s="58">
        <v>44.77</v>
      </c>
      <c r="N127" s="59">
        <v>18315.41</v>
      </c>
      <c r="AI127" s="40"/>
      <c r="AJ127" s="49"/>
      <c r="AK127" s="49"/>
      <c r="AN127" s="3" t="s">
        <v>64</v>
      </c>
      <c r="AQ127" s="49"/>
      <c r="AS127" s="49"/>
    </row>
    <row r="128" spans="1:45" s="4" customFormat="1" ht="15" x14ac:dyDescent="0.25">
      <c r="A128" s="52"/>
      <c r="B128" s="51" t="s">
        <v>65</v>
      </c>
      <c r="C128" s="543" t="s">
        <v>66</v>
      </c>
      <c r="D128" s="543"/>
      <c r="E128" s="543"/>
      <c r="F128" s="54"/>
      <c r="G128" s="55"/>
      <c r="H128" s="55"/>
      <c r="I128" s="55"/>
      <c r="J128" s="56">
        <v>0.72</v>
      </c>
      <c r="K128" s="58">
        <v>1.1499999999999999</v>
      </c>
      <c r="L128" s="56">
        <v>72.86</v>
      </c>
      <c r="M128" s="58">
        <v>13.24</v>
      </c>
      <c r="N128" s="60">
        <v>964.67</v>
      </c>
      <c r="AI128" s="40"/>
      <c r="AJ128" s="49"/>
      <c r="AK128" s="49"/>
      <c r="AN128" s="3" t="s">
        <v>66</v>
      </c>
      <c r="AQ128" s="49"/>
      <c r="AS128" s="49"/>
    </row>
    <row r="129" spans="1:46" s="4" customFormat="1" ht="15" x14ac:dyDescent="0.25">
      <c r="A129" s="52"/>
      <c r="B129" s="51" t="s">
        <v>67</v>
      </c>
      <c r="C129" s="543" t="s">
        <v>68</v>
      </c>
      <c r="D129" s="543"/>
      <c r="E129" s="543"/>
      <c r="F129" s="54"/>
      <c r="G129" s="55"/>
      <c r="H129" s="55"/>
      <c r="I129" s="55"/>
      <c r="J129" s="56">
        <v>0.1</v>
      </c>
      <c r="K129" s="58">
        <v>1.1499999999999999</v>
      </c>
      <c r="L129" s="56">
        <v>10.119999999999999</v>
      </c>
      <c r="M129" s="58">
        <v>44.77</v>
      </c>
      <c r="N129" s="60">
        <v>453.07</v>
      </c>
      <c r="AI129" s="40"/>
      <c r="AJ129" s="49"/>
      <c r="AK129" s="49"/>
      <c r="AN129" s="3" t="s">
        <v>68</v>
      </c>
      <c r="AQ129" s="49"/>
      <c r="AS129" s="49"/>
    </row>
    <row r="130" spans="1:46" s="4" customFormat="1" ht="15" x14ac:dyDescent="0.25">
      <c r="A130" s="52"/>
      <c r="B130" s="51" t="s">
        <v>69</v>
      </c>
      <c r="C130" s="543" t="s">
        <v>70</v>
      </c>
      <c r="D130" s="543"/>
      <c r="E130" s="543"/>
      <c r="F130" s="54"/>
      <c r="G130" s="55"/>
      <c r="H130" s="55"/>
      <c r="I130" s="55"/>
      <c r="J130" s="56">
        <v>0.8</v>
      </c>
      <c r="K130" s="55"/>
      <c r="L130" s="56">
        <v>70.400000000000006</v>
      </c>
      <c r="M130" s="58">
        <v>8.16</v>
      </c>
      <c r="N130" s="60">
        <v>574.46</v>
      </c>
      <c r="AI130" s="40"/>
      <c r="AJ130" s="49"/>
      <c r="AK130" s="49"/>
      <c r="AN130" s="3" t="s">
        <v>70</v>
      </c>
      <c r="AQ130" s="49"/>
      <c r="AS130" s="49"/>
    </row>
    <row r="131" spans="1:46" s="4" customFormat="1" ht="15" x14ac:dyDescent="0.25">
      <c r="A131" s="63"/>
      <c r="B131" s="51"/>
      <c r="C131" s="543" t="s">
        <v>71</v>
      </c>
      <c r="D131" s="543"/>
      <c r="E131" s="543"/>
      <c r="F131" s="54" t="s">
        <v>72</v>
      </c>
      <c r="G131" s="64">
        <v>0.4</v>
      </c>
      <c r="H131" s="65">
        <v>1.2075</v>
      </c>
      <c r="I131" s="57">
        <v>42.503999999999998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  <c r="AS131" s="49"/>
    </row>
    <row r="132" spans="1:46" s="4" customFormat="1" ht="15" x14ac:dyDescent="0.25">
      <c r="A132" s="63"/>
      <c r="B132" s="51"/>
      <c r="C132" s="543" t="s">
        <v>73</v>
      </c>
      <c r="D132" s="543"/>
      <c r="E132" s="543"/>
      <c r="F132" s="54" t="s">
        <v>72</v>
      </c>
      <c r="G132" s="58">
        <v>0.01</v>
      </c>
      <c r="H132" s="58">
        <v>1.1499999999999999</v>
      </c>
      <c r="I132" s="57">
        <v>1.012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  <c r="AS132" s="49"/>
    </row>
    <row r="133" spans="1:46" s="4" customFormat="1" ht="15" x14ac:dyDescent="0.25">
      <c r="A133" s="67"/>
      <c r="B133" s="51"/>
      <c r="C133" s="547" t="s">
        <v>74</v>
      </c>
      <c r="D133" s="547"/>
      <c r="E133" s="547"/>
      <c r="F133" s="68"/>
      <c r="G133" s="69"/>
      <c r="H133" s="69"/>
      <c r="I133" s="69"/>
      <c r="J133" s="70">
        <v>5.37</v>
      </c>
      <c r="K133" s="69"/>
      <c r="L133" s="70">
        <v>552.36</v>
      </c>
      <c r="M133" s="69"/>
      <c r="N133" s="71">
        <v>19854.54</v>
      </c>
      <c r="AI133" s="40"/>
      <c r="AJ133" s="49"/>
      <c r="AK133" s="49"/>
      <c r="AP133" s="3" t="s">
        <v>74</v>
      </c>
      <c r="AQ133" s="49"/>
      <c r="AS133" s="49"/>
    </row>
    <row r="134" spans="1:46" s="4" customFormat="1" ht="15" x14ac:dyDescent="0.25">
      <c r="A134" s="63"/>
      <c r="B134" s="51"/>
      <c r="C134" s="543" t="s">
        <v>75</v>
      </c>
      <c r="D134" s="543"/>
      <c r="E134" s="543"/>
      <c r="F134" s="54"/>
      <c r="G134" s="55"/>
      <c r="H134" s="55"/>
      <c r="I134" s="55"/>
      <c r="J134" s="66"/>
      <c r="K134" s="55"/>
      <c r="L134" s="56">
        <v>419.22</v>
      </c>
      <c r="M134" s="55"/>
      <c r="N134" s="59">
        <v>18768.48</v>
      </c>
      <c r="AI134" s="40"/>
      <c r="AJ134" s="49"/>
      <c r="AK134" s="49"/>
      <c r="AO134" s="3" t="s">
        <v>75</v>
      </c>
      <c r="AQ134" s="49"/>
      <c r="AS134" s="49"/>
    </row>
    <row r="135" spans="1:46" s="4" customFormat="1" ht="23.25" x14ac:dyDescent="0.25">
      <c r="A135" s="63"/>
      <c r="B135" s="51" t="s">
        <v>365</v>
      </c>
      <c r="C135" s="543" t="s">
        <v>366</v>
      </c>
      <c r="D135" s="543"/>
      <c r="E135" s="543"/>
      <c r="F135" s="54" t="s">
        <v>78</v>
      </c>
      <c r="G135" s="61">
        <v>97</v>
      </c>
      <c r="H135" s="55"/>
      <c r="I135" s="61">
        <v>97</v>
      </c>
      <c r="J135" s="66"/>
      <c r="K135" s="55"/>
      <c r="L135" s="56">
        <v>406.64</v>
      </c>
      <c r="M135" s="55"/>
      <c r="N135" s="59">
        <v>18205.43</v>
      </c>
      <c r="AI135" s="40"/>
      <c r="AJ135" s="49"/>
      <c r="AK135" s="49"/>
      <c r="AO135" s="3" t="s">
        <v>366</v>
      </c>
      <c r="AQ135" s="49"/>
      <c r="AS135" s="49"/>
    </row>
    <row r="136" spans="1:46" s="4" customFormat="1" ht="23.25" x14ac:dyDescent="0.25">
      <c r="A136" s="63"/>
      <c r="B136" s="51" t="s">
        <v>367</v>
      </c>
      <c r="C136" s="543" t="s">
        <v>368</v>
      </c>
      <c r="D136" s="543"/>
      <c r="E136" s="543"/>
      <c r="F136" s="54" t="s">
        <v>78</v>
      </c>
      <c r="G136" s="61">
        <v>51</v>
      </c>
      <c r="H136" s="55"/>
      <c r="I136" s="61">
        <v>51</v>
      </c>
      <c r="J136" s="66"/>
      <c r="K136" s="55"/>
      <c r="L136" s="56">
        <v>213.8</v>
      </c>
      <c r="M136" s="55"/>
      <c r="N136" s="59">
        <v>9571.92</v>
      </c>
      <c r="AI136" s="40"/>
      <c r="AJ136" s="49"/>
      <c r="AK136" s="49"/>
      <c r="AO136" s="3" t="s">
        <v>368</v>
      </c>
      <c r="AQ136" s="49"/>
      <c r="AS136" s="49"/>
    </row>
    <row r="137" spans="1:46" s="4" customFormat="1" ht="15" x14ac:dyDescent="0.25">
      <c r="A137" s="72"/>
      <c r="B137" s="73"/>
      <c r="C137" s="542" t="s">
        <v>81</v>
      </c>
      <c r="D137" s="542"/>
      <c r="E137" s="542"/>
      <c r="F137" s="43"/>
      <c r="G137" s="44"/>
      <c r="H137" s="44"/>
      <c r="I137" s="44"/>
      <c r="J137" s="47"/>
      <c r="K137" s="44"/>
      <c r="L137" s="80">
        <v>1172.8</v>
      </c>
      <c r="M137" s="69"/>
      <c r="N137" s="75">
        <v>47631.89</v>
      </c>
      <c r="AI137" s="40"/>
      <c r="AJ137" s="49"/>
      <c r="AK137" s="49"/>
      <c r="AQ137" s="49" t="s">
        <v>81</v>
      </c>
      <c r="AS137" s="49"/>
    </row>
    <row r="138" spans="1:46" s="4" customFormat="1" ht="23.25" x14ac:dyDescent="0.25">
      <c r="A138" s="41" t="s">
        <v>128</v>
      </c>
      <c r="B138" s="42" t="s">
        <v>369</v>
      </c>
      <c r="C138" s="542" t="s">
        <v>370</v>
      </c>
      <c r="D138" s="542"/>
      <c r="E138" s="542"/>
      <c r="F138" s="43" t="s">
        <v>115</v>
      </c>
      <c r="G138" s="44">
        <v>88</v>
      </c>
      <c r="H138" s="45">
        <v>1</v>
      </c>
      <c r="I138" s="45">
        <v>88</v>
      </c>
      <c r="J138" s="74">
        <v>29.24</v>
      </c>
      <c r="K138" s="93">
        <v>1.04236</v>
      </c>
      <c r="L138" s="80">
        <v>2682.12</v>
      </c>
      <c r="M138" s="46">
        <v>8.16</v>
      </c>
      <c r="N138" s="75">
        <v>21886.1</v>
      </c>
      <c r="AI138" s="40"/>
      <c r="AJ138" s="49"/>
      <c r="AK138" s="49" t="s">
        <v>370</v>
      </c>
      <c r="AQ138" s="49"/>
      <c r="AS138" s="49"/>
    </row>
    <row r="139" spans="1:46" s="4" customFormat="1" ht="15" x14ac:dyDescent="0.25">
      <c r="A139" s="67"/>
      <c r="B139" s="53"/>
      <c r="C139" s="543" t="s">
        <v>371</v>
      </c>
      <c r="D139" s="543"/>
      <c r="E139" s="543"/>
      <c r="F139" s="543"/>
      <c r="G139" s="543"/>
      <c r="H139" s="543"/>
      <c r="I139" s="543"/>
      <c r="J139" s="543"/>
      <c r="K139" s="543"/>
      <c r="L139" s="543"/>
      <c r="M139" s="543"/>
      <c r="N139" s="544"/>
      <c r="AI139" s="40"/>
      <c r="AJ139" s="49"/>
      <c r="AK139" s="49"/>
      <c r="AQ139" s="49"/>
      <c r="AS139" s="49"/>
      <c r="AT139" s="3" t="s">
        <v>371</v>
      </c>
    </row>
    <row r="140" spans="1:46" s="4" customFormat="1" ht="15" x14ac:dyDescent="0.25">
      <c r="A140" s="50"/>
      <c r="B140" s="51"/>
      <c r="C140" s="545" t="s">
        <v>372</v>
      </c>
      <c r="D140" s="545"/>
      <c r="E140" s="545"/>
      <c r="F140" s="545"/>
      <c r="G140" s="545"/>
      <c r="H140" s="545"/>
      <c r="I140" s="545"/>
      <c r="J140" s="545"/>
      <c r="K140" s="545"/>
      <c r="L140" s="545"/>
      <c r="M140" s="545"/>
      <c r="N140" s="546"/>
      <c r="AI140" s="40"/>
      <c r="AJ140" s="49"/>
      <c r="AK140" s="49"/>
      <c r="AM140" s="3" t="s">
        <v>372</v>
      </c>
      <c r="AQ140" s="49"/>
      <c r="AS140" s="49"/>
    </row>
    <row r="141" spans="1:46" s="4" customFormat="1" ht="15" x14ac:dyDescent="0.25">
      <c r="A141" s="50"/>
      <c r="B141" s="51"/>
      <c r="C141" s="545" t="s">
        <v>127</v>
      </c>
      <c r="D141" s="545"/>
      <c r="E141" s="545"/>
      <c r="F141" s="545"/>
      <c r="G141" s="545"/>
      <c r="H141" s="545"/>
      <c r="I141" s="545"/>
      <c r="J141" s="545"/>
      <c r="K141" s="545"/>
      <c r="L141" s="545"/>
      <c r="M141" s="545"/>
      <c r="N141" s="546"/>
      <c r="AI141" s="40"/>
      <c r="AJ141" s="49"/>
      <c r="AK141" s="49"/>
      <c r="AM141" s="3" t="s">
        <v>127</v>
      </c>
      <c r="AQ141" s="49"/>
      <c r="AS141" s="49"/>
    </row>
    <row r="142" spans="1:46" s="4" customFormat="1" ht="15" x14ac:dyDescent="0.25">
      <c r="A142" s="72"/>
      <c r="B142" s="73"/>
      <c r="C142" s="542" t="s">
        <v>81</v>
      </c>
      <c r="D142" s="542"/>
      <c r="E142" s="542"/>
      <c r="F142" s="43"/>
      <c r="G142" s="44"/>
      <c r="H142" s="44"/>
      <c r="I142" s="44"/>
      <c r="J142" s="47"/>
      <c r="K142" s="44"/>
      <c r="L142" s="80">
        <v>2682.12</v>
      </c>
      <c r="M142" s="69"/>
      <c r="N142" s="75">
        <v>21886.1</v>
      </c>
      <c r="AI142" s="40"/>
      <c r="AJ142" s="49"/>
      <c r="AK142" s="49"/>
      <c r="AQ142" s="49" t="s">
        <v>81</v>
      </c>
      <c r="AS142" s="49"/>
    </row>
    <row r="143" spans="1:46" s="4" customFormat="1" ht="34.5" x14ac:dyDescent="0.25">
      <c r="A143" s="41" t="s">
        <v>132</v>
      </c>
      <c r="B143" s="42" t="s">
        <v>373</v>
      </c>
      <c r="C143" s="542" t="s">
        <v>374</v>
      </c>
      <c r="D143" s="542"/>
      <c r="E143" s="542"/>
      <c r="F143" s="43" t="s">
        <v>375</v>
      </c>
      <c r="G143" s="44">
        <v>0.4</v>
      </c>
      <c r="H143" s="45">
        <v>1</v>
      </c>
      <c r="I143" s="81">
        <v>0.4</v>
      </c>
      <c r="J143" s="47"/>
      <c r="K143" s="44"/>
      <c r="L143" s="47"/>
      <c r="M143" s="44"/>
      <c r="N143" s="48"/>
      <c r="AI143" s="40"/>
      <c r="AJ143" s="49"/>
      <c r="AK143" s="49" t="s">
        <v>374</v>
      </c>
      <c r="AQ143" s="49"/>
      <c r="AS143" s="49"/>
    </row>
    <row r="144" spans="1:46" s="4" customFormat="1" ht="15" x14ac:dyDescent="0.25">
      <c r="A144" s="67"/>
      <c r="B144" s="53"/>
      <c r="C144" s="543" t="s">
        <v>376</v>
      </c>
      <c r="D144" s="543"/>
      <c r="E144" s="543"/>
      <c r="F144" s="543"/>
      <c r="G144" s="543"/>
      <c r="H144" s="543"/>
      <c r="I144" s="543"/>
      <c r="J144" s="543"/>
      <c r="K144" s="543"/>
      <c r="L144" s="543"/>
      <c r="M144" s="543"/>
      <c r="N144" s="544"/>
      <c r="AI144" s="40"/>
      <c r="AJ144" s="49"/>
      <c r="AK144" s="49"/>
      <c r="AL144" s="3" t="s">
        <v>376</v>
      </c>
      <c r="AQ144" s="49"/>
      <c r="AS144" s="49"/>
    </row>
    <row r="145" spans="1:45" s="4" customFormat="1" ht="15" x14ac:dyDescent="0.25">
      <c r="A145" s="50"/>
      <c r="B145" s="51" t="s">
        <v>363</v>
      </c>
      <c r="C145" s="545" t="s">
        <v>364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K145" s="49"/>
      <c r="AM145" s="3" t="s">
        <v>364</v>
      </c>
      <c r="AQ145" s="49"/>
      <c r="AS145" s="49"/>
    </row>
    <row r="146" spans="1:45" s="4" customFormat="1" ht="68.25" x14ac:dyDescent="0.25">
      <c r="A146" s="50"/>
      <c r="B146" s="51" t="s">
        <v>62</v>
      </c>
      <c r="C146" s="545" t="s">
        <v>63</v>
      </c>
      <c r="D146" s="545"/>
      <c r="E146" s="545"/>
      <c r="F146" s="545"/>
      <c r="G146" s="545"/>
      <c r="H146" s="545"/>
      <c r="I146" s="545"/>
      <c r="J146" s="545"/>
      <c r="K146" s="545"/>
      <c r="L146" s="545"/>
      <c r="M146" s="545"/>
      <c r="N146" s="546"/>
      <c r="AI146" s="40"/>
      <c r="AJ146" s="49"/>
      <c r="AK146" s="49"/>
      <c r="AM146" s="3" t="s">
        <v>63</v>
      </c>
      <c r="AQ146" s="49"/>
      <c r="AS146" s="49"/>
    </row>
    <row r="147" spans="1:45" s="4" customFormat="1" ht="15" x14ac:dyDescent="0.25">
      <c r="A147" s="52"/>
      <c r="B147" s="51" t="s">
        <v>56</v>
      </c>
      <c r="C147" s="543" t="s">
        <v>64</v>
      </c>
      <c r="D147" s="543"/>
      <c r="E147" s="543"/>
      <c r="F147" s="54"/>
      <c r="G147" s="55"/>
      <c r="H147" s="55"/>
      <c r="I147" s="55"/>
      <c r="J147" s="56">
        <v>67.77</v>
      </c>
      <c r="K147" s="65">
        <v>1.2075</v>
      </c>
      <c r="L147" s="56">
        <v>32.729999999999997</v>
      </c>
      <c r="M147" s="58">
        <v>44.77</v>
      </c>
      <c r="N147" s="59">
        <v>1465.32</v>
      </c>
      <c r="AI147" s="40"/>
      <c r="AJ147" s="49"/>
      <c r="AK147" s="49"/>
      <c r="AN147" s="3" t="s">
        <v>64</v>
      </c>
      <c r="AQ147" s="49"/>
      <c r="AS147" s="49"/>
    </row>
    <row r="148" spans="1:45" s="4" customFormat="1" ht="15" x14ac:dyDescent="0.25">
      <c r="A148" s="52"/>
      <c r="B148" s="51" t="s">
        <v>65</v>
      </c>
      <c r="C148" s="543" t="s">
        <v>66</v>
      </c>
      <c r="D148" s="543"/>
      <c r="E148" s="543"/>
      <c r="F148" s="54"/>
      <c r="G148" s="55"/>
      <c r="H148" s="55"/>
      <c r="I148" s="55"/>
      <c r="J148" s="56">
        <v>41.28</v>
      </c>
      <c r="K148" s="58">
        <v>1.1499999999999999</v>
      </c>
      <c r="L148" s="56">
        <v>18.989999999999998</v>
      </c>
      <c r="M148" s="58">
        <v>13.24</v>
      </c>
      <c r="N148" s="60">
        <v>251.43</v>
      </c>
      <c r="AI148" s="40"/>
      <c r="AJ148" s="49"/>
      <c r="AK148" s="49"/>
      <c r="AN148" s="3" t="s">
        <v>66</v>
      </c>
      <c r="AQ148" s="49"/>
      <c r="AS148" s="49"/>
    </row>
    <row r="149" spans="1:45" s="4" customFormat="1" ht="15" x14ac:dyDescent="0.25">
      <c r="A149" s="52"/>
      <c r="B149" s="51" t="s">
        <v>67</v>
      </c>
      <c r="C149" s="543" t="s">
        <v>68</v>
      </c>
      <c r="D149" s="543"/>
      <c r="E149" s="543"/>
      <c r="F149" s="54"/>
      <c r="G149" s="55"/>
      <c r="H149" s="55"/>
      <c r="I149" s="55"/>
      <c r="J149" s="56">
        <v>3.27</v>
      </c>
      <c r="K149" s="58">
        <v>1.1499999999999999</v>
      </c>
      <c r="L149" s="56">
        <v>1.5</v>
      </c>
      <c r="M149" s="58">
        <v>44.77</v>
      </c>
      <c r="N149" s="60">
        <v>67.16</v>
      </c>
      <c r="AI149" s="40"/>
      <c r="AJ149" s="49"/>
      <c r="AK149" s="49"/>
      <c r="AN149" s="3" t="s">
        <v>68</v>
      </c>
      <c r="AQ149" s="49"/>
      <c r="AS149" s="49"/>
    </row>
    <row r="150" spans="1:45" s="4" customFormat="1" ht="15" x14ac:dyDescent="0.25">
      <c r="A150" s="52"/>
      <c r="B150" s="51" t="s">
        <v>69</v>
      </c>
      <c r="C150" s="543" t="s">
        <v>70</v>
      </c>
      <c r="D150" s="543"/>
      <c r="E150" s="543"/>
      <c r="F150" s="54"/>
      <c r="G150" s="55"/>
      <c r="H150" s="55"/>
      <c r="I150" s="55"/>
      <c r="J150" s="56">
        <v>486.56</v>
      </c>
      <c r="K150" s="55"/>
      <c r="L150" s="56">
        <v>194.62</v>
      </c>
      <c r="M150" s="58">
        <v>8.16</v>
      </c>
      <c r="N150" s="59">
        <v>1588.1</v>
      </c>
      <c r="AI150" s="40"/>
      <c r="AJ150" s="49"/>
      <c r="AK150" s="49"/>
      <c r="AN150" s="3" t="s">
        <v>70</v>
      </c>
      <c r="AQ150" s="49"/>
      <c r="AS150" s="49"/>
    </row>
    <row r="151" spans="1:45" s="4" customFormat="1" ht="15" x14ac:dyDescent="0.25">
      <c r="A151" s="63"/>
      <c r="B151" s="51"/>
      <c r="C151" s="543" t="s">
        <v>71</v>
      </c>
      <c r="D151" s="543"/>
      <c r="E151" s="543"/>
      <c r="F151" s="54" t="s">
        <v>72</v>
      </c>
      <c r="G151" s="58">
        <v>7.21</v>
      </c>
      <c r="H151" s="65">
        <v>1.2075</v>
      </c>
      <c r="I151" s="77">
        <v>3.4824299999999999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  <c r="AS151" s="49"/>
    </row>
    <row r="152" spans="1:45" s="4" customFormat="1" ht="15" x14ac:dyDescent="0.25">
      <c r="A152" s="63"/>
      <c r="B152" s="51"/>
      <c r="C152" s="543" t="s">
        <v>73</v>
      </c>
      <c r="D152" s="543"/>
      <c r="E152" s="543"/>
      <c r="F152" s="54" t="s">
        <v>72</v>
      </c>
      <c r="G152" s="58">
        <v>0.26</v>
      </c>
      <c r="H152" s="58">
        <v>1.1499999999999999</v>
      </c>
      <c r="I152" s="65">
        <v>0.1196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  <c r="AS152" s="49"/>
    </row>
    <row r="153" spans="1:45" s="4" customFormat="1" ht="15" x14ac:dyDescent="0.25">
      <c r="A153" s="67"/>
      <c r="B153" s="51"/>
      <c r="C153" s="547" t="s">
        <v>74</v>
      </c>
      <c r="D153" s="547"/>
      <c r="E153" s="547"/>
      <c r="F153" s="68"/>
      <c r="G153" s="69"/>
      <c r="H153" s="69"/>
      <c r="I153" s="69"/>
      <c r="J153" s="70">
        <v>595.61</v>
      </c>
      <c r="K153" s="69"/>
      <c r="L153" s="70">
        <v>246.34</v>
      </c>
      <c r="M153" s="69"/>
      <c r="N153" s="71">
        <v>3304.85</v>
      </c>
      <c r="AI153" s="40"/>
      <c r="AJ153" s="49"/>
      <c r="AK153" s="49"/>
      <c r="AP153" s="3" t="s">
        <v>74</v>
      </c>
      <c r="AQ153" s="49"/>
      <c r="AS153" s="49"/>
    </row>
    <row r="154" spans="1:45" s="4" customFormat="1" ht="15" x14ac:dyDescent="0.25">
      <c r="A154" s="63"/>
      <c r="B154" s="51"/>
      <c r="C154" s="543" t="s">
        <v>75</v>
      </c>
      <c r="D154" s="543"/>
      <c r="E154" s="543"/>
      <c r="F154" s="54"/>
      <c r="G154" s="55"/>
      <c r="H154" s="55"/>
      <c r="I154" s="55"/>
      <c r="J154" s="66"/>
      <c r="K154" s="55"/>
      <c r="L154" s="56">
        <v>34.229999999999997</v>
      </c>
      <c r="M154" s="55"/>
      <c r="N154" s="59">
        <v>1532.48</v>
      </c>
      <c r="AI154" s="40"/>
      <c r="AJ154" s="49"/>
      <c r="AK154" s="49"/>
      <c r="AO154" s="3" t="s">
        <v>75</v>
      </c>
      <c r="AQ154" s="49"/>
      <c r="AS154" s="49"/>
    </row>
    <row r="155" spans="1:45" s="4" customFormat="1" ht="23.25" x14ac:dyDescent="0.25">
      <c r="A155" s="63"/>
      <c r="B155" s="51" t="s">
        <v>365</v>
      </c>
      <c r="C155" s="543" t="s">
        <v>366</v>
      </c>
      <c r="D155" s="543"/>
      <c r="E155" s="543"/>
      <c r="F155" s="54" t="s">
        <v>78</v>
      </c>
      <c r="G155" s="61">
        <v>97</v>
      </c>
      <c r="H155" s="55"/>
      <c r="I155" s="61">
        <v>97</v>
      </c>
      <c r="J155" s="66"/>
      <c r="K155" s="55"/>
      <c r="L155" s="56">
        <v>33.200000000000003</v>
      </c>
      <c r="M155" s="55"/>
      <c r="N155" s="59">
        <v>1486.51</v>
      </c>
      <c r="AI155" s="40"/>
      <c r="AJ155" s="49"/>
      <c r="AK155" s="49"/>
      <c r="AO155" s="3" t="s">
        <v>366</v>
      </c>
      <c r="AQ155" s="49"/>
      <c r="AS155" s="49"/>
    </row>
    <row r="156" spans="1:45" s="4" customFormat="1" ht="23.25" x14ac:dyDescent="0.25">
      <c r="A156" s="63"/>
      <c r="B156" s="51" t="s">
        <v>367</v>
      </c>
      <c r="C156" s="543" t="s">
        <v>368</v>
      </c>
      <c r="D156" s="543"/>
      <c r="E156" s="543"/>
      <c r="F156" s="54" t="s">
        <v>78</v>
      </c>
      <c r="G156" s="61">
        <v>51</v>
      </c>
      <c r="H156" s="55"/>
      <c r="I156" s="61">
        <v>51</v>
      </c>
      <c r="J156" s="66"/>
      <c r="K156" s="55"/>
      <c r="L156" s="56">
        <v>17.46</v>
      </c>
      <c r="M156" s="55"/>
      <c r="N156" s="60">
        <v>781.56</v>
      </c>
      <c r="AI156" s="40"/>
      <c r="AJ156" s="49"/>
      <c r="AK156" s="49"/>
      <c r="AO156" s="3" t="s">
        <v>368</v>
      </c>
      <c r="AQ156" s="49"/>
      <c r="AS156" s="49"/>
    </row>
    <row r="157" spans="1:45" s="4" customFormat="1" ht="15" x14ac:dyDescent="0.25">
      <c r="A157" s="72"/>
      <c r="B157" s="73"/>
      <c r="C157" s="542" t="s">
        <v>81</v>
      </c>
      <c r="D157" s="542"/>
      <c r="E157" s="542"/>
      <c r="F157" s="43"/>
      <c r="G157" s="44"/>
      <c r="H157" s="44"/>
      <c r="I157" s="44"/>
      <c r="J157" s="47"/>
      <c r="K157" s="44"/>
      <c r="L157" s="74">
        <v>297</v>
      </c>
      <c r="M157" s="69"/>
      <c r="N157" s="75">
        <v>5572.92</v>
      </c>
      <c r="AI157" s="40"/>
      <c r="AJ157" s="49"/>
      <c r="AK157" s="49"/>
      <c r="AQ157" s="49" t="s">
        <v>81</v>
      </c>
      <c r="AS157" s="49"/>
    </row>
    <row r="158" spans="1:45" s="4" customFormat="1" ht="34.5" x14ac:dyDescent="0.25">
      <c r="A158" s="41" t="s">
        <v>136</v>
      </c>
      <c r="B158" s="42" t="s">
        <v>377</v>
      </c>
      <c r="C158" s="542" t="s">
        <v>378</v>
      </c>
      <c r="D158" s="542"/>
      <c r="E158" s="542"/>
      <c r="F158" s="43" t="s">
        <v>191</v>
      </c>
      <c r="G158" s="44">
        <v>0.18392</v>
      </c>
      <c r="H158" s="45">
        <v>1</v>
      </c>
      <c r="I158" s="93">
        <v>0.18392</v>
      </c>
      <c r="J158" s="47"/>
      <c r="K158" s="44"/>
      <c r="L158" s="47"/>
      <c r="M158" s="44"/>
      <c r="N158" s="48"/>
      <c r="AI158" s="40"/>
      <c r="AJ158" s="49"/>
      <c r="AK158" s="49" t="s">
        <v>378</v>
      </c>
      <c r="AQ158" s="49"/>
      <c r="AS158" s="49"/>
    </row>
    <row r="159" spans="1:45" s="4" customFormat="1" ht="15" x14ac:dyDescent="0.25">
      <c r="A159" s="67"/>
      <c r="B159" s="53"/>
      <c r="C159" s="543" t="s">
        <v>379</v>
      </c>
      <c r="D159" s="543"/>
      <c r="E159" s="543"/>
      <c r="F159" s="543"/>
      <c r="G159" s="543"/>
      <c r="H159" s="543"/>
      <c r="I159" s="543"/>
      <c r="J159" s="543"/>
      <c r="K159" s="543"/>
      <c r="L159" s="543"/>
      <c r="M159" s="543"/>
      <c r="N159" s="544"/>
      <c r="AI159" s="40"/>
      <c r="AJ159" s="49"/>
      <c r="AK159" s="49"/>
      <c r="AL159" s="3" t="s">
        <v>379</v>
      </c>
      <c r="AQ159" s="49"/>
      <c r="AS159" s="49"/>
    </row>
    <row r="160" spans="1:45" s="4" customFormat="1" ht="23.25" x14ac:dyDescent="0.25">
      <c r="A160" s="50"/>
      <c r="B160" s="51" t="s">
        <v>117</v>
      </c>
      <c r="C160" s="545" t="s">
        <v>118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49"/>
      <c r="AM160" s="3" t="s">
        <v>118</v>
      </c>
      <c r="AQ160" s="49"/>
      <c r="AS160" s="49"/>
    </row>
    <row r="161" spans="1:45" s="4" customFormat="1" ht="68.25" x14ac:dyDescent="0.25">
      <c r="A161" s="50"/>
      <c r="B161" s="51" t="s">
        <v>62</v>
      </c>
      <c r="C161" s="545" t="s">
        <v>63</v>
      </c>
      <c r="D161" s="545"/>
      <c r="E161" s="545"/>
      <c r="F161" s="545"/>
      <c r="G161" s="545"/>
      <c r="H161" s="545"/>
      <c r="I161" s="545"/>
      <c r="J161" s="545"/>
      <c r="K161" s="545"/>
      <c r="L161" s="545"/>
      <c r="M161" s="545"/>
      <c r="N161" s="546"/>
      <c r="AI161" s="40"/>
      <c r="AJ161" s="49"/>
      <c r="AK161" s="49"/>
      <c r="AM161" s="3" t="s">
        <v>63</v>
      </c>
      <c r="AQ161" s="49"/>
      <c r="AS161" s="49"/>
    </row>
    <row r="162" spans="1:45" s="4" customFormat="1" ht="15" x14ac:dyDescent="0.25">
      <c r="A162" s="52"/>
      <c r="B162" s="51" t="s">
        <v>56</v>
      </c>
      <c r="C162" s="543" t="s">
        <v>64</v>
      </c>
      <c r="D162" s="543"/>
      <c r="E162" s="543"/>
      <c r="F162" s="54"/>
      <c r="G162" s="55"/>
      <c r="H162" s="55"/>
      <c r="I162" s="55"/>
      <c r="J162" s="76">
        <v>1735.7</v>
      </c>
      <c r="K162" s="65">
        <v>1.3225</v>
      </c>
      <c r="L162" s="56">
        <v>422.18</v>
      </c>
      <c r="M162" s="58">
        <v>44.77</v>
      </c>
      <c r="N162" s="59">
        <v>18901</v>
      </c>
      <c r="AI162" s="40"/>
      <c r="AJ162" s="49"/>
      <c r="AK162" s="49"/>
      <c r="AN162" s="3" t="s">
        <v>64</v>
      </c>
      <c r="AQ162" s="49"/>
      <c r="AS162" s="49"/>
    </row>
    <row r="163" spans="1:45" s="4" customFormat="1" ht="15" x14ac:dyDescent="0.25">
      <c r="A163" s="52"/>
      <c r="B163" s="51" t="s">
        <v>65</v>
      </c>
      <c r="C163" s="543" t="s">
        <v>66</v>
      </c>
      <c r="D163" s="543"/>
      <c r="E163" s="543"/>
      <c r="F163" s="54"/>
      <c r="G163" s="55"/>
      <c r="H163" s="55"/>
      <c r="I163" s="55"/>
      <c r="J163" s="56">
        <v>419.02</v>
      </c>
      <c r="K163" s="65">
        <v>1.4375</v>
      </c>
      <c r="L163" s="56">
        <v>110.78</v>
      </c>
      <c r="M163" s="58">
        <v>13.24</v>
      </c>
      <c r="N163" s="59">
        <v>1466.73</v>
      </c>
      <c r="AI163" s="40"/>
      <c r="AJ163" s="49"/>
      <c r="AK163" s="49"/>
      <c r="AN163" s="3" t="s">
        <v>66</v>
      </c>
      <c r="AQ163" s="49"/>
      <c r="AS163" s="49"/>
    </row>
    <row r="164" spans="1:45" s="4" customFormat="1" ht="15" x14ac:dyDescent="0.25">
      <c r="A164" s="52"/>
      <c r="B164" s="51" t="s">
        <v>67</v>
      </c>
      <c r="C164" s="543" t="s">
        <v>68</v>
      </c>
      <c r="D164" s="543"/>
      <c r="E164" s="543"/>
      <c r="F164" s="54"/>
      <c r="G164" s="55"/>
      <c r="H164" s="55"/>
      <c r="I164" s="55"/>
      <c r="J164" s="56">
        <v>11.37</v>
      </c>
      <c r="K164" s="65">
        <v>1.4375</v>
      </c>
      <c r="L164" s="56">
        <v>3.01</v>
      </c>
      <c r="M164" s="58">
        <v>44.77</v>
      </c>
      <c r="N164" s="60">
        <v>134.76</v>
      </c>
      <c r="AI164" s="40"/>
      <c r="AJ164" s="49"/>
      <c r="AK164" s="49"/>
      <c r="AN164" s="3" t="s">
        <v>68</v>
      </c>
      <c r="AQ164" s="49"/>
      <c r="AS164" s="49"/>
    </row>
    <row r="165" spans="1:45" s="4" customFormat="1" ht="15" x14ac:dyDescent="0.25">
      <c r="A165" s="52"/>
      <c r="B165" s="51" t="s">
        <v>69</v>
      </c>
      <c r="C165" s="543" t="s">
        <v>70</v>
      </c>
      <c r="D165" s="543"/>
      <c r="E165" s="543"/>
      <c r="F165" s="54"/>
      <c r="G165" s="55"/>
      <c r="H165" s="55"/>
      <c r="I165" s="55"/>
      <c r="J165" s="76">
        <v>8814.6</v>
      </c>
      <c r="K165" s="55"/>
      <c r="L165" s="76">
        <v>1621.18</v>
      </c>
      <c r="M165" s="58">
        <v>8.16</v>
      </c>
      <c r="N165" s="59">
        <v>13228.83</v>
      </c>
      <c r="AI165" s="40"/>
      <c r="AJ165" s="49"/>
      <c r="AK165" s="49"/>
      <c r="AN165" s="3" t="s">
        <v>70</v>
      </c>
      <c r="AQ165" s="49"/>
      <c r="AS165" s="49"/>
    </row>
    <row r="166" spans="1:45" s="4" customFormat="1" ht="15" x14ac:dyDescent="0.25">
      <c r="A166" s="63"/>
      <c r="B166" s="51"/>
      <c r="C166" s="543" t="s">
        <v>71</v>
      </c>
      <c r="D166" s="543"/>
      <c r="E166" s="543"/>
      <c r="F166" s="54" t="s">
        <v>72</v>
      </c>
      <c r="G166" s="61">
        <v>170</v>
      </c>
      <c r="H166" s="65">
        <v>1.3225</v>
      </c>
      <c r="I166" s="78">
        <v>41.349814000000002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  <c r="AS166" s="49"/>
    </row>
    <row r="167" spans="1:45" s="4" customFormat="1" ht="15" x14ac:dyDescent="0.25">
      <c r="A167" s="63"/>
      <c r="B167" s="51"/>
      <c r="C167" s="543" t="s">
        <v>73</v>
      </c>
      <c r="D167" s="543"/>
      <c r="E167" s="543"/>
      <c r="F167" s="54" t="s">
        <v>72</v>
      </c>
      <c r="G167" s="58">
        <v>0.98</v>
      </c>
      <c r="H167" s="65">
        <v>1.4375</v>
      </c>
      <c r="I167" s="94">
        <v>0.25909729999999997</v>
      </c>
      <c r="J167" s="66"/>
      <c r="K167" s="55"/>
      <c r="L167" s="66"/>
      <c r="M167" s="55"/>
      <c r="N167" s="62"/>
      <c r="AI167" s="40"/>
      <c r="AJ167" s="49"/>
      <c r="AK167" s="49"/>
      <c r="AO167" s="3" t="s">
        <v>73</v>
      </c>
      <c r="AQ167" s="49"/>
      <c r="AS167" s="49"/>
    </row>
    <row r="168" spans="1:45" s="4" customFormat="1" ht="15" x14ac:dyDescent="0.25">
      <c r="A168" s="67"/>
      <c r="B168" s="51"/>
      <c r="C168" s="547" t="s">
        <v>74</v>
      </c>
      <c r="D168" s="547"/>
      <c r="E168" s="547"/>
      <c r="F168" s="68"/>
      <c r="G168" s="69"/>
      <c r="H168" s="69"/>
      <c r="I168" s="69"/>
      <c r="J168" s="79">
        <v>10969.32</v>
      </c>
      <c r="K168" s="69"/>
      <c r="L168" s="79">
        <v>2154.14</v>
      </c>
      <c r="M168" s="69"/>
      <c r="N168" s="71">
        <v>33596.559999999998</v>
      </c>
      <c r="AI168" s="40"/>
      <c r="AJ168" s="49"/>
      <c r="AK168" s="49"/>
      <c r="AP168" s="3" t="s">
        <v>74</v>
      </c>
      <c r="AQ168" s="49"/>
      <c r="AS168" s="49"/>
    </row>
    <row r="169" spans="1:45" s="4" customFormat="1" ht="15" x14ac:dyDescent="0.25">
      <c r="A169" s="63"/>
      <c r="B169" s="51"/>
      <c r="C169" s="543" t="s">
        <v>75</v>
      </c>
      <c r="D169" s="543"/>
      <c r="E169" s="543"/>
      <c r="F169" s="54"/>
      <c r="G169" s="55"/>
      <c r="H169" s="55"/>
      <c r="I169" s="55"/>
      <c r="J169" s="66"/>
      <c r="K169" s="55"/>
      <c r="L169" s="56">
        <v>425.19</v>
      </c>
      <c r="M169" s="55"/>
      <c r="N169" s="59">
        <v>19035.759999999998</v>
      </c>
      <c r="AI169" s="40"/>
      <c r="AJ169" s="49"/>
      <c r="AK169" s="49"/>
      <c r="AO169" s="3" t="s">
        <v>75</v>
      </c>
      <c r="AQ169" s="49"/>
      <c r="AS169" s="49"/>
    </row>
    <row r="170" spans="1:45" s="4" customFormat="1" ht="23.25" x14ac:dyDescent="0.25">
      <c r="A170" s="63"/>
      <c r="B170" s="51" t="s">
        <v>380</v>
      </c>
      <c r="C170" s="543" t="s">
        <v>167</v>
      </c>
      <c r="D170" s="543"/>
      <c r="E170" s="543"/>
      <c r="F170" s="54" t="s">
        <v>78</v>
      </c>
      <c r="G170" s="61">
        <v>110</v>
      </c>
      <c r="H170" s="55"/>
      <c r="I170" s="61">
        <v>110</v>
      </c>
      <c r="J170" s="66"/>
      <c r="K170" s="55"/>
      <c r="L170" s="56">
        <v>467.71</v>
      </c>
      <c r="M170" s="55"/>
      <c r="N170" s="59">
        <v>20939.34</v>
      </c>
      <c r="AI170" s="40"/>
      <c r="AJ170" s="49"/>
      <c r="AK170" s="49"/>
      <c r="AO170" s="3" t="s">
        <v>167</v>
      </c>
      <c r="AQ170" s="49"/>
      <c r="AS170" s="49"/>
    </row>
    <row r="171" spans="1:45" s="4" customFormat="1" ht="23.25" x14ac:dyDescent="0.25">
      <c r="A171" s="63"/>
      <c r="B171" s="51" t="s">
        <v>381</v>
      </c>
      <c r="C171" s="543" t="s">
        <v>169</v>
      </c>
      <c r="D171" s="543"/>
      <c r="E171" s="543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263.83</v>
      </c>
      <c r="M171" s="55"/>
      <c r="N171" s="59">
        <v>11811.69</v>
      </c>
      <c r="AI171" s="40"/>
      <c r="AJ171" s="49"/>
      <c r="AK171" s="49"/>
      <c r="AO171" s="3" t="s">
        <v>169</v>
      </c>
      <c r="AQ171" s="49"/>
      <c r="AS171" s="49"/>
    </row>
    <row r="172" spans="1:45" s="4" customFormat="1" ht="15" x14ac:dyDescent="0.25">
      <c r="A172" s="72"/>
      <c r="B172" s="73"/>
      <c r="C172" s="542" t="s">
        <v>81</v>
      </c>
      <c r="D172" s="542"/>
      <c r="E172" s="542"/>
      <c r="F172" s="43"/>
      <c r="G172" s="44"/>
      <c r="H172" s="44"/>
      <c r="I172" s="44"/>
      <c r="J172" s="47"/>
      <c r="K172" s="44"/>
      <c r="L172" s="80">
        <v>2885.68</v>
      </c>
      <c r="M172" s="69"/>
      <c r="N172" s="75">
        <v>66347.59</v>
      </c>
      <c r="AI172" s="40"/>
      <c r="AJ172" s="49"/>
      <c r="AK172" s="49"/>
      <c r="AQ172" s="49" t="s">
        <v>81</v>
      </c>
      <c r="AS172" s="49"/>
    </row>
    <row r="173" spans="1:45" s="4" customFormat="1" ht="34.5" x14ac:dyDescent="0.25">
      <c r="A173" s="41" t="s">
        <v>138</v>
      </c>
      <c r="B173" s="42" t="s">
        <v>382</v>
      </c>
      <c r="C173" s="542" t="s">
        <v>383</v>
      </c>
      <c r="D173" s="542"/>
      <c r="E173" s="542"/>
      <c r="F173" s="43" t="s">
        <v>191</v>
      </c>
      <c r="G173" s="44">
        <v>-0.18392</v>
      </c>
      <c r="H173" s="45">
        <v>1</v>
      </c>
      <c r="I173" s="93">
        <v>-0.18392</v>
      </c>
      <c r="J173" s="80">
        <v>7917</v>
      </c>
      <c r="K173" s="44"/>
      <c r="L173" s="80">
        <v>-1456.09</v>
      </c>
      <c r="M173" s="46">
        <v>8.16</v>
      </c>
      <c r="N173" s="75">
        <v>-11881.69</v>
      </c>
      <c r="AI173" s="40"/>
      <c r="AJ173" s="49"/>
      <c r="AK173" s="49" t="s">
        <v>383</v>
      </c>
      <c r="AQ173" s="49"/>
      <c r="AS173" s="49"/>
    </row>
    <row r="174" spans="1:45" s="4" customFormat="1" ht="15" x14ac:dyDescent="0.25">
      <c r="A174" s="72"/>
      <c r="B174" s="73"/>
      <c r="C174" s="542" t="s">
        <v>81</v>
      </c>
      <c r="D174" s="542"/>
      <c r="E174" s="542"/>
      <c r="F174" s="43"/>
      <c r="G174" s="44"/>
      <c r="H174" s="44"/>
      <c r="I174" s="44"/>
      <c r="J174" s="47"/>
      <c r="K174" s="44"/>
      <c r="L174" s="80">
        <v>-1456.09</v>
      </c>
      <c r="M174" s="69"/>
      <c r="N174" s="75">
        <v>-11881.69</v>
      </c>
      <c r="AI174" s="40"/>
      <c r="AJ174" s="49"/>
      <c r="AK174" s="49"/>
      <c r="AQ174" s="49" t="s">
        <v>81</v>
      </c>
      <c r="AS174" s="49"/>
    </row>
    <row r="175" spans="1:45" s="4" customFormat="1" ht="23.25" x14ac:dyDescent="0.25">
      <c r="A175" s="41" t="s">
        <v>141</v>
      </c>
      <c r="B175" s="42" t="s">
        <v>384</v>
      </c>
      <c r="C175" s="542" t="s">
        <v>385</v>
      </c>
      <c r="D175" s="542"/>
      <c r="E175" s="542"/>
      <c r="F175" s="43" t="s">
        <v>191</v>
      </c>
      <c r="G175" s="44">
        <v>0.184</v>
      </c>
      <c r="H175" s="45">
        <v>1</v>
      </c>
      <c r="I175" s="92">
        <v>0.184</v>
      </c>
      <c r="J175" s="80">
        <v>6210</v>
      </c>
      <c r="K175" s="44"/>
      <c r="L175" s="80">
        <v>1142.6400000000001</v>
      </c>
      <c r="M175" s="46">
        <v>8.16</v>
      </c>
      <c r="N175" s="75">
        <v>9323.94</v>
      </c>
      <c r="AI175" s="40"/>
      <c r="AJ175" s="49"/>
      <c r="AK175" s="49" t="s">
        <v>385</v>
      </c>
      <c r="AQ175" s="49"/>
      <c r="AS175" s="49"/>
    </row>
    <row r="176" spans="1:45" s="4" customFormat="1" ht="15" x14ac:dyDescent="0.25">
      <c r="A176" s="67"/>
      <c r="B176" s="53"/>
      <c r="C176" s="543" t="s">
        <v>386</v>
      </c>
      <c r="D176" s="543"/>
      <c r="E176" s="543"/>
      <c r="F176" s="543"/>
      <c r="G176" s="543"/>
      <c r="H176" s="543"/>
      <c r="I176" s="543"/>
      <c r="J176" s="543"/>
      <c r="K176" s="543"/>
      <c r="L176" s="543"/>
      <c r="M176" s="543"/>
      <c r="N176" s="544"/>
      <c r="AI176" s="40"/>
      <c r="AJ176" s="49"/>
      <c r="AK176" s="49"/>
      <c r="AL176" s="3" t="s">
        <v>386</v>
      </c>
      <c r="AQ176" s="49"/>
      <c r="AS176" s="49"/>
    </row>
    <row r="177" spans="1:48" s="4" customFormat="1" ht="15" x14ac:dyDescent="0.25">
      <c r="A177" s="72"/>
      <c r="B177" s="73"/>
      <c r="C177" s="542" t="s">
        <v>81</v>
      </c>
      <c r="D177" s="542"/>
      <c r="E177" s="542"/>
      <c r="F177" s="43"/>
      <c r="G177" s="44"/>
      <c r="H177" s="44"/>
      <c r="I177" s="44"/>
      <c r="J177" s="47"/>
      <c r="K177" s="44"/>
      <c r="L177" s="80">
        <v>1142.6400000000001</v>
      </c>
      <c r="M177" s="69"/>
      <c r="N177" s="75">
        <v>9323.94</v>
      </c>
      <c r="AI177" s="40"/>
      <c r="AJ177" s="49"/>
      <c r="AK177" s="49"/>
      <c r="AQ177" s="49" t="s">
        <v>81</v>
      </c>
      <c r="AS177" s="49"/>
    </row>
    <row r="178" spans="1:48" s="4" customFormat="1" ht="15" x14ac:dyDescent="0.25">
      <c r="A178" s="83"/>
      <c r="B178" s="84"/>
      <c r="C178" s="84"/>
      <c r="D178" s="84"/>
      <c r="E178" s="84"/>
      <c r="F178" s="85"/>
      <c r="G178" s="85"/>
      <c r="H178" s="85"/>
      <c r="I178" s="85"/>
      <c r="J178" s="86"/>
      <c r="K178" s="85"/>
      <c r="L178" s="86"/>
      <c r="M178" s="55"/>
      <c r="N178" s="86"/>
      <c r="AI178" s="40"/>
      <c r="AJ178" s="49"/>
      <c r="AK178" s="49"/>
      <c r="AQ178" s="49"/>
      <c r="AS178" s="49"/>
    </row>
    <row r="179" spans="1:48" s="4" customFormat="1" ht="15" x14ac:dyDescent="0.25">
      <c r="A179" s="87"/>
      <c r="B179" s="88"/>
      <c r="C179" s="542" t="s">
        <v>387</v>
      </c>
      <c r="D179" s="542"/>
      <c r="E179" s="542"/>
      <c r="F179" s="542"/>
      <c r="G179" s="542"/>
      <c r="H179" s="542"/>
      <c r="I179" s="542"/>
      <c r="J179" s="542"/>
      <c r="K179" s="542"/>
      <c r="L179" s="89">
        <v>6724.15</v>
      </c>
      <c r="M179" s="90"/>
      <c r="N179" s="91">
        <v>138880.75</v>
      </c>
      <c r="AI179" s="40"/>
      <c r="AJ179" s="49"/>
      <c r="AK179" s="49"/>
      <c r="AQ179" s="49"/>
      <c r="AS179" s="49" t="s">
        <v>387</v>
      </c>
    </row>
    <row r="180" spans="1:48" s="4" customFormat="1" ht="11.25" hidden="1" customHeight="1" x14ac:dyDescent="0.25"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6"/>
      <c r="M180" s="96"/>
      <c r="N180" s="96"/>
    </row>
    <row r="181" spans="1:48" s="4" customFormat="1" ht="15" x14ac:dyDescent="0.25">
      <c r="A181" s="87"/>
      <c r="B181" s="88"/>
      <c r="C181" s="542" t="s">
        <v>291</v>
      </c>
      <c r="D181" s="542"/>
      <c r="E181" s="542"/>
      <c r="F181" s="542"/>
      <c r="G181" s="542"/>
      <c r="H181" s="542"/>
      <c r="I181" s="542"/>
      <c r="J181" s="542"/>
      <c r="K181" s="542"/>
      <c r="L181" s="97"/>
      <c r="M181" s="90"/>
      <c r="N181" s="98"/>
      <c r="AU181" s="49" t="s">
        <v>291</v>
      </c>
    </row>
    <row r="182" spans="1:48" s="4" customFormat="1" ht="16.5" x14ac:dyDescent="0.3">
      <c r="A182" s="99"/>
      <c r="B182" s="51"/>
      <c r="C182" s="543" t="s">
        <v>292</v>
      </c>
      <c r="D182" s="543"/>
      <c r="E182" s="543"/>
      <c r="F182" s="543"/>
      <c r="G182" s="543"/>
      <c r="H182" s="543"/>
      <c r="I182" s="543"/>
      <c r="J182" s="543"/>
      <c r="K182" s="543"/>
      <c r="L182" s="100">
        <v>10249.84</v>
      </c>
      <c r="M182" s="101"/>
      <c r="N182" s="102">
        <v>129253.89</v>
      </c>
      <c r="O182" s="103"/>
      <c r="P182" s="103"/>
      <c r="Q182" s="103"/>
      <c r="AU182" s="49"/>
      <c r="AV182" s="3" t="s">
        <v>292</v>
      </c>
    </row>
    <row r="183" spans="1:48" s="4" customFormat="1" ht="16.5" x14ac:dyDescent="0.3">
      <c r="A183" s="99"/>
      <c r="B183" s="51"/>
      <c r="C183" s="543" t="s">
        <v>293</v>
      </c>
      <c r="D183" s="543"/>
      <c r="E183" s="543"/>
      <c r="F183" s="543"/>
      <c r="G183" s="543"/>
      <c r="H183" s="543"/>
      <c r="I183" s="543"/>
      <c r="J183" s="543"/>
      <c r="K183" s="543"/>
      <c r="L183" s="104"/>
      <c r="M183" s="101"/>
      <c r="N183" s="105"/>
      <c r="O183" s="103"/>
      <c r="P183" s="103"/>
      <c r="Q183" s="103"/>
      <c r="AU183" s="49"/>
      <c r="AV183" s="3" t="s">
        <v>293</v>
      </c>
    </row>
    <row r="184" spans="1:48" s="4" customFormat="1" ht="16.5" x14ac:dyDescent="0.3">
      <c r="A184" s="99"/>
      <c r="B184" s="51"/>
      <c r="C184" s="543" t="s">
        <v>294</v>
      </c>
      <c r="D184" s="543"/>
      <c r="E184" s="543"/>
      <c r="F184" s="543"/>
      <c r="G184" s="543"/>
      <c r="H184" s="543"/>
      <c r="I184" s="543"/>
      <c r="J184" s="543"/>
      <c r="K184" s="543"/>
      <c r="L184" s="100">
        <v>1192.67</v>
      </c>
      <c r="M184" s="101"/>
      <c r="N184" s="102">
        <v>53395.839999999997</v>
      </c>
      <c r="O184" s="103"/>
      <c r="P184" s="103"/>
      <c r="Q184" s="103"/>
      <c r="AU184" s="49"/>
      <c r="AV184" s="3" t="s">
        <v>294</v>
      </c>
    </row>
    <row r="185" spans="1:48" s="4" customFormat="1" ht="16.5" x14ac:dyDescent="0.3">
      <c r="A185" s="99"/>
      <c r="B185" s="51"/>
      <c r="C185" s="543" t="s">
        <v>295</v>
      </c>
      <c r="D185" s="543"/>
      <c r="E185" s="543"/>
      <c r="F185" s="543"/>
      <c r="G185" s="543"/>
      <c r="H185" s="543"/>
      <c r="I185" s="543"/>
      <c r="J185" s="543"/>
      <c r="K185" s="543"/>
      <c r="L185" s="106">
        <v>384.16</v>
      </c>
      <c r="M185" s="101"/>
      <c r="N185" s="102">
        <v>5086.29</v>
      </c>
      <c r="O185" s="103"/>
      <c r="P185" s="103"/>
      <c r="Q185" s="103"/>
      <c r="AU185" s="49"/>
      <c r="AV185" s="3" t="s">
        <v>295</v>
      </c>
    </row>
    <row r="186" spans="1:48" s="4" customFormat="1" ht="16.5" x14ac:dyDescent="0.3">
      <c r="A186" s="99"/>
      <c r="B186" s="51"/>
      <c r="C186" s="543" t="s">
        <v>296</v>
      </c>
      <c r="D186" s="543"/>
      <c r="E186" s="543"/>
      <c r="F186" s="543"/>
      <c r="G186" s="543"/>
      <c r="H186" s="543"/>
      <c r="I186" s="543"/>
      <c r="J186" s="543"/>
      <c r="K186" s="543"/>
      <c r="L186" s="106">
        <v>29.11</v>
      </c>
      <c r="M186" s="101"/>
      <c r="N186" s="102">
        <v>1303.26</v>
      </c>
      <c r="O186" s="103"/>
      <c r="P186" s="103"/>
      <c r="Q186" s="103"/>
      <c r="AU186" s="49"/>
      <c r="AV186" s="3" t="s">
        <v>296</v>
      </c>
    </row>
    <row r="187" spans="1:48" s="4" customFormat="1" ht="16.5" x14ac:dyDescent="0.3">
      <c r="A187" s="99"/>
      <c r="B187" s="51"/>
      <c r="C187" s="543" t="s">
        <v>297</v>
      </c>
      <c r="D187" s="543"/>
      <c r="E187" s="543"/>
      <c r="F187" s="543"/>
      <c r="G187" s="543"/>
      <c r="H187" s="543"/>
      <c r="I187" s="543"/>
      <c r="J187" s="543"/>
      <c r="K187" s="543"/>
      <c r="L187" s="100">
        <v>8673.01</v>
      </c>
      <c r="M187" s="101"/>
      <c r="N187" s="102">
        <v>70771.759999999995</v>
      </c>
      <c r="O187" s="103"/>
      <c r="P187" s="103"/>
      <c r="Q187" s="103"/>
      <c r="AU187" s="49"/>
      <c r="AV187" s="3" t="s">
        <v>297</v>
      </c>
    </row>
    <row r="188" spans="1:48" s="4" customFormat="1" ht="16.5" x14ac:dyDescent="0.3">
      <c r="A188" s="99"/>
      <c r="B188" s="51"/>
      <c r="C188" s="543" t="s">
        <v>298</v>
      </c>
      <c r="D188" s="543"/>
      <c r="E188" s="543"/>
      <c r="F188" s="543"/>
      <c r="G188" s="543"/>
      <c r="H188" s="543"/>
      <c r="I188" s="543"/>
      <c r="J188" s="543"/>
      <c r="K188" s="543"/>
      <c r="L188" s="100">
        <v>9536.31</v>
      </c>
      <c r="M188" s="101"/>
      <c r="N188" s="102">
        <v>151739.85</v>
      </c>
      <c r="O188" s="103"/>
      <c r="P188" s="103"/>
      <c r="Q188" s="103"/>
      <c r="AU188" s="49"/>
      <c r="AV188" s="3" t="s">
        <v>298</v>
      </c>
    </row>
    <row r="189" spans="1:48" s="4" customFormat="1" ht="16.5" x14ac:dyDescent="0.3">
      <c r="A189" s="99"/>
      <c r="B189" s="51"/>
      <c r="C189" s="543" t="s">
        <v>293</v>
      </c>
      <c r="D189" s="543"/>
      <c r="E189" s="543"/>
      <c r="F189" s="543"/>
      <c r="G189" s="543"/>
      <c r="H189" s="543"/>
      <c r="I189" s="543"/>
      <c r="J189" s="543"/>
      <c r="K189" s="543"/>
      <c r="L189" s="104"/>
      <c r="M189" s="101"/>
      <c r="N189" s="105"/>
      <c r="O189" s="103"/>
      <c r="P189" s="103"/>
      <c r="Q189" s="103"/>
      <c r="AU189" s="49"/>
      <c r="AV189" s="3" t="s">
        <v>293</v>
      </c>
    </row>
    <row r="190" spans="1:48" s="4" customFormat="1" ht="16.5" x14ac:dyDescent="0.3">
      <c r="A190" s="99"/>
      <c r="B190" s="51"/>
      <c r="C190" s="543" t="s">
        <v>299</v>
      </c>
      <c r="D190" s="543"/>
      <c r="E190" s="543"/>
      <c r="F190" s="543"/>
      <c r="G190" s="543"/>
      <c r="H190" s="543"/>
      <c r="I190" s="543"/>
      <c r="J190" s="543"/>
      <c r="K190" s="543"/>
      <c r="L190" s="106">
        <v>750.84</v>
      </c>
      <c r="M190" s="101"/>
      <c r="N190" s="102">
        <v>33615.11</v>
      </c>
      <c r="O190" s="103"/>
      <c r="P190" s="103"/>
      <c r="Q190" s="103"/>
      <c r="AU190" s="49"/>
      <c r="AV190" s="3" t="s">
        <v>299</v>
      </c>
    </row>
    <row r="191" spans="1:48" s="4" customFormat="1" ht="16.5" x14ac:dyDescent="0.3">
      <c r="A191" s="99"/>
      <c r="B191" s="51"/>
      <c r="C191" s="543" t="s">
        <v>300</v>
      </c>
      <c r="D191" s="543"/>
      <c r="E191" s="543"/>
      <c r="F191" s="543"/>
      <c r="G191" s="543"/>
      <c r="H191" s="543"/>
      <c r="I191" s="543"/>
      <c r="J191" s="543"/>
      <c r="K191" s="543"/>
      <c r="L191" s="106">
        <v>292.31</v>
      </c>
      <c r="M191" s="101"/>
      <c r="N191" s="102">
        <v>3870.19</v>
      </c>
      <c r="O191" s="103"/>
      <c r="P191" s="103"/>
      <c r="Q191" s="103"/>
      <c r="AU191" s="49"/>
      <c r="AV191" s="3" t="s">
        <v>300</v>
      </c>
    </row>
    <row r="192" spans="1:48" s="4" customFormat="1" ht="16.5" x14ac:dyDescent="0.3">
      <c r="A192" s="99"/>
      <c r="B192" s="51"/>
      <c r="C192" s="543" t="s">
        <v>301</v>
      </c>
      <c r="D192" s="543"/>
      <c r="E192" s="543"/>
      <c r="F192" s="543"/>
      <c r="G192" s="543"/>
      <c r="H192" s="543"/>
      <c r="I192" s="543"/>
      <c r="J192" s="543"/>
      <c r="K192" s="543"/>
      <c r="L192" s="106">
        <v>17.489999999999998</v>
      </c>
      <c r="M192" s="101"/>
      <c r="N192" s="120">
        <v>783.03</v>
      </c>
      <c r="O192" s="103"/>
      <c r="P192" s="103"/>
      <c r="Q192" s="103"/>
      <c r="AU192" s="49"/>
      <c r="AV192" s="3" t="s">
        <v>301</v>
      </c>
    </row>
    <row r="193" spans="1:49" s="4" customFormat="1" ht="16.5" x14ac:dyDescent="0.3">
      <c r="A193" s="99"/>
      <c r="B193" s="51"/>
      <c r="C193" s="543" t="s">
        <v>302</v>
      </c>
      <c r="D193" s="543"/>
      <c r="E193" s="543"/>
      <c r="F193" s="543"/>
      <c r="G193" s="543"/>
      <c r="H193" s="543"/>
      <c r="I193" s="543"/>
      <c r="J193" s="543"/>
      <c r="K193" s="543"/>
      <c r="L193" s="100">
        <v>7265.35</v>
      </c>
      <c r="M193" s="101"/>
      <c r="N193" s="102">
        <v>59285.26</v>
      </c>
      <c r="O193" s="103"/>
      <c r="P193" s="103"/>
      <c r="Q193" s="103"/>
      <c r="AU193" s="49"/>
      <c r="AV193" s="3" t="s">
        <v>302</v>
      </c>
    </row>
    <row r="194" spans="1:49" s="4" customFormat="1" ht="16.5" x14ac:dyDescent="0.3">
      <c r="A194" s="99"/>
      <c r="B194" s="51"/>
      <c r="C194" s="543" t="s">
        <v>303</v>
      </c>
      <c r="D194" s="543"/>
      <c r="E194" s="543"/>
      <c r="F194" s="543"/>
      <c r="G194" s="543"/>
      <c r="H194" s="543"/>
      <c r="I194" s="543"/>
      <c r="J194" s="543"/>
      <c r="K194" s="543"/>
      <c r="L194" s="106">
        <v>787.27</v>
      </c>
      <c r="M194" s="101"/>
      <c r="N194" s="102">
        <v>35246.089999999997</v>
      </c>
      <c r="O194" s="103"/>
      <c r="P194" s="103"/>
      <c r="Q194" s="103"/>
      <c r="AU194" s="49"/>
      <c r="AV194" s="3" t="s">
        <v>303</v>
      </c>
    </row>
    <row r="195" spans="1:49" s="4" customFormat="1" ht="16.5" x14ac:dyDescent="0.3">
      <c r="A195" s="99"/>
      <c r="B195" s="51"/>
      <c r="C195" s="543" t="s">
        <v>304</v>
      </c>
      <c r="D195" s="543"/>
      <c r="E195" s="543"/>
      <c r="F195" s="543"/>
      <c r="G195" s="543"/>
      <c r="H195" s="543"/>
      <c r="I195" s="543"/>
      <c r="J195" s="543"/>
      <c r="K195" s="543"/>
      <c r="L195" s="106">
        <v>440.54</v>
      </c>
      <c r="M195" s="101"/>
      <c r="N195" s="102">
        <v>19723.2</v>
      </c>
      <c r="O195" s="103"/>
      <c r="P195" s="103"/>
      <c r="Q195" s="103"/>
      <c r="AU195" s="49"/>
      <c r="AV195" s="3" t="s">
        <v>304</v>
      </c>
    </row>
    <row r="196" spans="1:49" s="4" customFormat="1" ht="16.5" x14ac:dyDescent="0.3">
      <c r="A196" s="99"/>
      <c r="B196" s="51"/>
      <c r="C196" s="543" t="s">
        <v>305</v>
      </c>
      <c r="D196" s="543"/>
      <c r="E196" s="543"/>
      <c r="F196" s="543"/>
      <c r="G196" s="543"/>
      <c r="H196" s="543"/>
      <c r="I196" s="543"/>
      <c r="J196" s="543"/>
      <c r="K196" s="543"/>
      <c r="L196" s="100">
        <v>2612.44</v>
      </c>
      <c r="M196" s="101"/>
      <c r="N196" s="102">
        <v>62528.75</v>
      </c>
      <c r="O196" s="103"/>
      <c r="P196" s="103"/>
      <c r="Q196" s="103"/>
      <c r="AU196" s="49"/>
      <c r="AV196" s="3" t="s">
        <v>305</v>
      </c>
    </row>
    <row r="197" spans="1:49" s="4" customFormat="1" ht="16.5" x14ac:dyDescent="0.3">
      <c r="A197" s="99"/>
      <c r="B197" s="51"/>
      <c r="C197" s="543" t="s">
        <v>293</v>
      </c>
      <c r="D197" s="543"/>
      <c r="E197" s="543"/>
      <c r="F197" s="543"/>
      <c r="G197" s="543"/>
      <c r="H197" s="543"/>
      <c r="I197" s="543"/>
      <c r="J197" s="543"/>
      <c r="K197" s="543"/>
      <c r="L197" s="104"/>
      <c r="M197" s="101"/>
      <c r="N197" s="105"/>
      <c r="O197" s="103"/>
      <c r="P197" s="103"/>
      <c r="Q197" s="103"/>
      <c r="AU197" s="49"/>
      <c r="AV197" s="3" t="s">
        <v>293</v>
      </c>
    </row>
    <row r="198" spans="1:49" s="4" customFormat="1" ht="16.5" x14ac:dyDescent="0.3">
      <c r="A198" s="99"/>
      <c r="B198" s="51"/>
      <c r="C198" s="543" t="s">
        <v>299</v>
      </c>
      <c r="D198" s="543"/>
      <c r="E198" s="543"/>
      <c r="F198" s="543"/>
      <c r="G198" s="543"/>
      <c r="H198" s="543"/>
      <c r="I198" s="543"/>
      <c r="J198" s="543"/>
      <c r="K198" s="543"/>
      <c r="L198" s="106">
        <v>441.83</v>
      </c>
      <c r="M198" s="101"/>
      <c r="N198" s="102">
        <v>19780.73</v>
      </c>
      <c r="O198" s="103"/>
      <c r="P198" s="103"/>
      <c r="Q198" s="103"/>
      <c r="AU198" s="49"/>
      <c r="AV198" s="3" t="s">
        <v>299</v>
      </c>
    </row>
    <row r="199" spans="1:49" s="4" customFormat="1" ht="16.5" x14ac:dyDescent="0.3">
      <c r="A199" s="99"/>
      <c r="B199" s="51"/>
      <c r="C199" s="543" t="s">
        <v>300</v>
      </c>
      <c r="D199" s="543"/>
      <c r="E199" s="543"/>
      <c r="F199" s="543"/>
      <c r="G199" s="543"/>
      <c r="H199" s="543"/>
      <c r="I199" s="543"/>
      <c r="J199" s="543"/>
      <c r="K199" s="543"/>
      <c r="L199" s="106">
        <v>91.85</v>
      </c>
      <c r="M199" s="101"/>
      <c r="N199" s="102">
        <v>1216.0999999999999</v>
      </c>
      <c r="O199" s="103"/>
      <c r="P199" s="103"/>
      <c r="Q199" s="103"/>
      <c r="AU199" s="49"/>
      <c r="AV199" s="3" t="s">
        <v>300</v>
      </c>
    </row>
    <row r="200" spans="1:49" s="4" customFormat="1" ht="16.5" x14ac:dyDescent="0.3">
      <c r="A200" s="99"/>
      <c r="B200" s="51"/>
      <c r="C200" s="543" t="s">
        <v>301</v>
      </c>
      <c r="D200" s="543"/>
      <c r="E200" s="543"/>
      <c r="F200" s="543"/>
      <c r="G200" s="543"/>
      <c r="H200" s="543"/>
      <c r="I200" s="543"/>
      <c r="J200" s="543"/>
      <c r="K200" s="543"/>
      <c r="L200" s="106">
        <v>11.62</v>
      </c>
      <c r="M200" s="101"/>
      <c r="N200" s="120">
        <v>520.23</v>
      </c>
      <c r="O200" s="103"/>
      <c r="P200" s="103"/>
      <c r="Q200" s="103"/>
      <c r="AU200" s="49"/>
      <c r="AV200" s="3" t="s">
        <v>301</v>
      </c>
    </row>
    <row r="201" spans="1:49" s="4" customFormat="1" ht="16.5" x14ac:dyDescent="0.3">
      <c r="A201" s="99"/>
      <c r="B201" s="51"/>
      <c r="C201" s="543" t="s">
        <v>302</v>
      </c>
      <c r="D201" s="543"/>
      <c r="E201" s="543"/>
      <c r="F201" s="543"/>
      <c r="G201" s="543"/>
      <c r="H201" s="543"/>
      <c r="I201" s="543"/>
      <c r="J201" s="543"/>
      <c r="K201" s="543"/>
      <c r="L201" s="100">
        <v>1407.66</v>
      </c>
      <c r="M201" s="101"/>
      <c r="N201" s="102">
        <v>11486.5</v>
      </c>
      <c r="O201" s="103"/>
      <c r="P201" s="103"/>
      <c r="Q201" s="103"/>
      <c r="AU201" s="49"/>
      <c r="AV201" s="3" t="s">
        <v>302</v>
      </c>
    </row>
    <row r="202" spans="1:49" s="4" customFormat="1" ht="16.5" x14ac:dyDescent="0.3">
      <c r="A202" s="99"/>
      <c r="B202" s="51"/>
      <c r="C202" s="543" t="s">
        <v>303</v>
      </c>
      <c r="D202" s="543"/>
      <c r="E202" s="543"/>
      <c r="F202" s="543"/>
      <c r="G202" s="543"/>
      <c r="H202" s="543"/>
      <c r="I202" s="543"/>
      <c r="J202" s="543"/>
      <c r="K202" s="543"/>
      <c r="L202" s="106">
        <v>439.84</v>
      </c>
      <c r="M202" s="101"/>
      <c r="N202" s="102">
        <v>19691.939999999999</v>
      </c>
      <c r="O202" s="103"/>
      <c r="P202" s="103"/>
      <c r="Q202" s="103"/>
      <c r="AU202" s="49"/>
      <c r="AV202" s="3" t="s">
        <v>303</v>
      </c>
    </row>
    <row r="203" spans="1:49" s="4" customFormat="1" ht="16.5" x14ac:dyDescent="0.3">
      <c r="A203" s="99"/>
      <c r="B203" s="51"/>
      <c r="C203" s="543" t="s">
        <v>304</v>
      </c>
      <c r="D203" s="543"/>
      <c r="E203" s="543"/>
      <c r="F203" s="543"/>
      <c r="G203" s="543"/>
      <c r="H203" s="543"/>
      <c r="I203" s="543"/>
      <c r="J203" s="543"/>
      <c r="K203" s="543"/>
      <c r="L203" s="106">
        <v>231.26</v>
      </c>
      <c r="M203" s="101"/>
      <c r="N203" s="102">
        <v>10353.48</v>
      </c>
      <c r="O203" s="103"/>
      <c r="P203" s="103"/>
      <c r="Q203" s="103"/>
      <c r="AU203" s="49"/>
      <c r="AV203" s="3" t="s">
        <v>304</v>
      </c>
    </row>
    <row r="204" spans="1:49" s="4" customFormat="1" ht="16.5" x14ac:dyDescent="0.3">
      <c r="A204" s="99"/>
      <c r="B204" s="107"/>
      <c r="C204" s="548" t="s">
        <v>306</v>
      </c>
      <c r="D204" s="548"/>
      <c r="E204" s="548"/>
      <c r="F204" s="548"/>
      <c r="G204" s="548"/>
      <c r="H204" s="548"/>
      <c r="I204" s="548"/>
      <c r="J204" s="548"/>
      <c r="K204" s="548"/>
      <c r="L204" s="108">
        <v>12148.75</v>
      </c>
      <c r="M204" s="109"/>
      <c r="N204" s="110">
        <v>214268.6</v>
      </c>
      <c r="O204" s="103"/>
      <c r="P204" s="103"/>
      <c r="Q204" s="103"/>
      <c r="AU204" s="49"/>
      <c r="AW204" s="49" t="s">
        <v>306</v>
      </c>
    </row>
    <row r="205" spans="1:49" s="4" customFormat="1" ht="16.5" x14ac:dyDescent="0.3">
      <c r="A205" s="99"/>
      <c r="B205" s="51"/>
      <c r="C205" s="543" t="s">
        <v>307</v>
      </c>
      <c r="D205" s="543"/>
      <c r="E205" s="543"/>
      <c r="F205" s="543"/>
      <c r="G205" s="543"/>
      <c r="H205" s="543"/>
      <c r="I205" s="543"/>
      <c r="J205" s="543"/>
      <c r="K205" s="543"/>
      <c r="L205" s="100">
        <v>1221.78</v>
      </c>
      <c r="M205" s="101"/>
      <c r="N205" s="102">
        <v>54699.1</v>
      </c>
      <c r="O205" s="103"/>
      <c r="P205" s="103"/>
      <c r="Q205" s="103"/>
      <c r="AU205" s="49"/>
      <c r="AV205" s="3" t="s">
        <v>307</v>
      </c>
      <c r="AW205" s="49"/>
    </row>
    <row r="206" spans="1:49" s="4" customFormat="1" ht="16.5" x14ac:dyDescent="0.3">
      <c r="A206" s="99"/>
      <c r="B206" s="51"/>
      <c r="C206" s="543" t="s">
        <v>308</v>
      </c>
      <c r="D206" s="543"/>
      <c r="E206" s="543"/>
      <c r="F206" s="543"/>
      <c r="G206" s="543"/>
      <c r="H206" s="543"/>
      <c r="I206" s="543"/>
      <c r="J206" s="543"/>
      <c r="K206" s="543"/>
      <c r="L206" s="100">
        <v>1227.1099999999999</v>
      </c>
      <c r="M206" s="101"/>
      <c r="N206" s="102">
        <v>54938.03</v>
      </c>
      <c r="O206" s="103"/>
      <c r="P206" s="103"/>
      <c r="Q206" s="103"/>
      <c r="AU206" s="49"/>
      <c r="AV206" s="3" t="s">
        <v>308</v>
      </c>
      <c r="AW206" s="49"/>
    </row>
    <row r="207" spans="1:49" s="4" customFormat="1" ht="16.5" x14ac:dyDescent="0.3">
      <c r="A207" s="99"/>
      <c r="B207" s="51"/>
      <c r="C207" s="543" t="s">
        <v>309</v>
      </c>
      <c r="D207" s="543"/>
      <c r="E207" s="543"/>
      <c r="F207" s="543"/>
      <c r="G207" s="543"/>
      <c r="H207" s="543"/>
      <c r="I207" s="543"/>
      <c r="J207" s="543"/>
      <c r="K207" s="543"/>
      <c r="L207" s="106">
        <v>671.8</v>
      </c>
      <c r="M207" s="101"/>
      <c r="N207" s="102">
        <v>30076.68</v>
      </c>
      <c r="O207" s="103"/>
      <c r="P207" s="103"/>
      <c r="Q207" s="103"/>
      <c r="AU207" s="49"/>
      <c r="AV207" s="3" t="s">
        <v>309</v>
      </c>
      <c r="AW207" s="49"/>
    </row>
    <row r="208" spans="1:49" s="4" customFormat="1" ht="16.5" x14ac:dyDescent="0.3">
      <c r="A208" s="99"/>
      <c r="B208" s="51"/>
      <c r="C208" s="543" t="s">
        <v>310</v>
      </c>
      <c r="D208" s="543"/>
      <c r="E208" s="543"/>
      <c r="F208" s="543"/>
      <c r="G208" s="543"/>
      <c r="H208" s="543"/>
      <c r="I208" s="543"/>
      <c r="J208" s="543"/>
      <c r="K208" s="543"/>
      <c r="L208" s="106">
        <v>996.2</v>
      </c>
      <c r="M208" s="101"/>
      <c r="N208" s="102">
        <v>17570.03</v>
      </c>
      <c r="O208" s="103"/>
      <c r="P208" s="103"/>
      <c r="Q208" s="103"/>
      <c r="AU208" s="49"/>
      <c r="AV208" s="3" t="s">
        <v>310</v>
      </c>
      <c r="AW208" s="49"/>
    </row>
    <row r="209" spans="1:54" s="4" customFormat="1" ht="16.5" x14ac:dyDescent="0.3">
      <c r="A209" s="99"/>
      <c r="B209" s="107"/>
      <c r="C209" s="548" t="s">
        <v>306</v>
      </c>
      <c r="D209" s="548"/>
      <c r="E209" s="548"/>
      <c r="F209" s="548"/>
      <c r="G209" s="548"/>
      <c r="H209" s="548"/>
      <c r="I209" s="548"/>
      <c r="J209" s="548"/>
      <c r="K209" s="548"/>
      <c r="L209" s="108">
        <v>13144.95</v>
      </c>
      <c r="M209" s="109"/>
      <c r="N209" s="110">
        <v>231838.63</v>
      </c>
      <c r="O209" s="103"/>
      <c r="P209" s="103"/>
      <c r="Q209" s="103"/>
      <c r="AU209" s="49"/>
      <c r="AW209" s="49" t="s">
        <v>306</v>
      </c>
    </row>
    <row r="210" spans="1:54" s="4" customFormat="1" ht="16.5" x14ac:dyDescent="0.3">
      <c r="A210" s="99"/>
      <c r="B210" s="51"/>
      <c r="C210" s="543" t="s">
        <v>311</v>
      </c>
      <c r="D210" s="543"/>
      <c r="E210" s="543"/>
      <c r="F210" s="543"/>
      <c r="G210" s="543"/>
      <c r="H210" s="543"/>
      <c r="I210" s="543"/>
      <c r="J210" s="543"/>
      <c r="K210" s="543"/>
      <c r="L210" s="106">
        <v>315.48</v>
      </c>
      <c r="M210" s="101"/>
      <c r="N210" s="102">
        <v>5564.13</v>
      </c>
      <c r="O210" s="103"/>
      <c r="P210" s="103"/>
      <c r="Q210" s="103"/>
      <c r="AU210" s="49"/>
      <c r="AV210" s="3" t="s">
        <v>311</v>
      </c>
      <c r="AW210" s="49"/>
    </row>
    <row r="211" spans="1:54" s="4" customFormat="1" ht="16.5" x14ac:dyDescent="0.3">
      <c r="A211" s="99"/>
      <c r="B211" s="107"/>
      <c r="C211" s="548" t="s">
        <v>306</v>
      </c>
      <c r="D211" s="548"/>
      <c r="E211" s="548"/>
      <c r="F211" s="548"/>
      <c r="G211" s="548"/>
      <c r="H211" s="548"/>
      <c r="I211" s="548"/>
      <c r="J211" s="548"/>
      <c r="K211" s="548"/>
      <c r="L211" s="108">
        <v>13460.43</v>
      </c>
      <c r="M211" s="109"/>
      <c r="N211" s="110">
        <v>237402.76</v>
      </c>
      <c r="O211" s="103"/>
      <c r="P211" s="103"/>
      <c r="Q211" s="103"/>
      <c r="AU211" s="49"/>
      <c r="AW211" s="49" t="s">
        <v>306</v>
      </c>
    </row>
    <row r="212" spans="1:54" s="4" customFormat="1" ht="16.5" x14ac:dyDescent="0.3">
      <c r="A212" s="99"/>
      <c r="B212" s="107"/>
      <c r="C212" s="548" t="s">
        <v>312</v>
      </c>
      <c r="D212" s="548"/>
      <c r="E212" s="548"/>
      <c r="F212" s="548"/>
      <c r="G212" s="548"/>
      <c r="H212" s="548"/>
      <c r="I212" s="548"/>
      <c r="J212" s="548"/>
      <c r="K212" s="548"/>
      <c r="L212" s="108">
        <v>13460.43</v>
      </c>
      <c r="M212" s="109"/>
      <c r="N212" s="110">
        <v>237402.76</v>
      </c>
      <c r="O212" s="103"/>
      <c r="P212" s="103"/>
      <c r="Q212" s="103"/>
      <c r="AU212" s="49"/>
      <c r="AW212" s="49" t="s">
        <v>312</v>
      </c>
    </row>
    <row r="213" spans="1:54" s="4" customFormat="1" ht="16.5" x14ac:dyDescent="0.3">
      <c r="A213" s="99"/>
      <c r="B213" s="107"/>
      <c r="C213" s="548" t="s">
        <v>313</v>
      </c>
      <c r="D213" s="548"/>
      <c r="E213" s="548"/>
      <c r="F213" s="548"/>
      <c r="G213" s="548"/>
      <c r="H213" s="548"/>
      <c r="I213" s="548"/>
      <c r="J213" s="548"/>
      <c r="K213" s="548"/>
      <c r="L213" s="108">
        <v>13460.43</v>
      </c>
      <c r="M213" s="109"/>
      <c r="N213" s="110">
        <v>237402.76</v>
      </c>
      <c r="O213" s="103"/>
      <c r="P213" s="103"/>
      <c r="Q213" s="103"/>
      <c r="AU213" s="49"/>
      <c r="AW213" s="49"/>
      <c r="AX213" s="49" t="s">
        <v>313</v>
      </c>
    </row>
    <row r="214" spans="1:54" s="4" customFormat="1" ht="1.5" customHeight="1" x14ac:dyDescent="0.25">
      <c r="B214" s="86"/>
      <c r="C214" s="84"/>
      <c r="D214" s="84"/>
      <c r="E214" s="84"/>
      <c r="F214" s="84"/>
      <c r="G214" s="84"/>
      <c r="H214" s="84"/>
      <c r="I214" s="84"/>
      <c r="J214" s="84"/>
      <c r="K214" s="84"/>
      <c r="L214" s="108"/>
      <c r="M214" s="111"/>
      <c r="N214" s="112"/>
    </row>
    <row r="215" spans="1:54" s="4" customFormat="1" ht="25.9" customHeight="1" x14ac:dyDescent="0.25">
      <c r="A215" s="113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</row>
    <row r="216" spans="1:54" s="23" customFormat="1" ht="15" hidden="1" x14ac:dyDescent="0.25">
      <c r="A216" s="6"/>
      <c r="B216" s="115" t="s">
        <v>314</v>
      </c>
      <c r="C216" s="549"/>
      <c r="D216" s="549"/>
      <c r="E216" s="549"/>
      <c r="F216" s="549"/>
      <c r="G216" s="549"/>
      <c r="H216" s="550"/>
      <c r="I216" s="550"/>
      <c r="J216" s="550"/>
      <c r="K216" s="550"/>
      <c r="L216" s="55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 t="s">
        <v>9</v>
      </c>
      <c r="AZ216" s="10" t="s">
        <v>9</v>
      </c>
      <c r="BA216" s="10"/>
      <c r="BB216" s="10"/>
    </row>
    <row r="217" spans="1:54" s="116" customFormat="1" ht="16.149999999999999" hidden="1" customHeight="1" x14ac:dyDescent="0.25">
      <c r="A217" s="8"/>
      <c r="B217" s="115"/>
      <c r="C217" s="551" t="s">
        <v>315</v>
      </c>
      <c r="D217" s="551"/>
      <c r="E217" s="551"/>
      <c r="F217" s="551"/>
      <c r="G217" s="551"/>
      <c r="H217" s="551"/>
      <c r="I217" s="551"/>
      <c r="J217" s="551"/>
      <c r="K217" s="551"/>
      <c r="L217" s="551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</row>
    <row r="218" spans="1:54" s="23" customFormat="1" ht="15" hidden="1" x14ac:dyDescent="0.25">
      <c r="A218" s="6"/>
      <c r="B218" s="115" t="s">
        <v>316</v>
      </c>
      <c r="C218" s="549"/>
      <c r="D218" s="549"/>
      <c r="E218" s="549"/>
      <c r="F218" s="549"/>
      <c r="G218" s="549"/>
      <c r="H218" s="550"/>
      <c r="I218" s="550"/>
      <c r="J218" s="550"/>
      <c r="K218" s="550"/>
      <c r="L218" s="55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 t="s">
        <v>9</v>
      </c>
      <c r="BB218" s="10" t="s">
        <v>9</v>
      </c>
    </row>
    <row r="219" spans="1:54" s="116" customFormat="1" ht="16.149999999999999" hidden="1" customHeight="1" x14ac:dyDescent="0.25">
      <c r="A219" s="8"/>
      <c r="C219" s="551" t="s">
        <v>315</v>
      </c>
      <c r="D219" s="551"/>
      <c r="E219" s="551"/>
      <c r="F219" s="551"/>
      <c r="G219" s="551"/>
      <c r="H219" s="551"/>
      <c r="I219" s="551"/>
      <c r="J219" s="551"/>
      <c r="K219" s="551"/>
      <c r="L219" s="551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</row>
    <row r="220" spans="1:54" s="4" customFormat="1" ht="21" customHeight="1" x14ac:dyDescent="0.25"/>
    <row r="221" spans="1:54" s="23" customFormat="1" ht="22.5" customHeight="1" x14ac:dyDescent="0.25">
      <c r="A221" s="545" t="s">
        <v>317</v>
      </c>
      <c r="B221" s="545"/>
      <c r="C221" s="545"/>
      <c r="D221" s="545"/>
      <c r="E221" s="545"/>
      <c r="F221" s="545"/>
      <c r="G221" s="545"/>
      <c r="H221" s="545"/>
      <c r="I221" s="545"/>
      <c r="J221" s="545"/>
      <c r="K221" s="545"/>
      <c r="L221" s="545"/>
      <c r="M221" s="545"/>
      <c r="N221" s="545"/>
      <c r="O221" s="95"/>
      <c r="P221" s="95"/>
      <c r="Q221" s="4"/>
      <c r="R221" s="4"/>
      <c r="S221" s="4"/>
      <c r="T221" s="4"/>
      <c r="U221" s="4"/>
      <c r="V221" s="4"/>
      <c r="W221" s="4"/>
      <c r="X221" s="4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s="23" customFormat="1" ht="12.75" customHeight="1" x14ac:dyDescent="0.25">
      <c r="A222" s="545" t="s">
        <v>318</v>
      </c>
      <c r="B222" s="545"/>
      <c r="C222" s="545"/>
      <c r="D222" s="545"/>
      <c r="E222" s="545"/>
      <c r="F222" s="545"/>
      <c r="G222" s="545"/>
      <c r="H222" s="545"/>
      <c r="I222" s="545"/>
      <c r="J222" s="545"/>
      <c r="K222" s="545"/>
      <c r="L222" s="545"/>
      <c r="M222" s="545"/>
      <c r="N222" s="545"/>
      <c r="O222" s="95"/>
      <c r="P222" s="95"/>
      <c r="Q222" s="4"/>
      <c r="R222" s="4"/>
      <c r="S222" s="4"/>
      <c r="T222" s="4"/>
      <c r="U222" s="4"/>
      <c r="V222" s="4"/>
      <c r="W222" s="4"/>
      <c r="X222" s="4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s="23" customFormat="1" ht="12.75" customHeight="1" x14ac:dyDescent="0.25">
      <c r="A223" s="545" t="s">
        <v>319</v>
      </c>
      <c r="B223" s="545"/>
      <c r="C223" s="545"/>
      <c r="D223" s="545"/>
      <c r="E223" s="545"/>
      <c r="F223" s="545"/>
      <c r="G223" s="545"/>
      <c r="H223" s="545"/>
      <c r="I223" s="545"/>
      <c r="J223" s="545"/>
      <c r="K223" s="545"/>
      <c r="L223" s="545"/>
      <c r="M223" s="545"/>
      <c r="N223" s="545"/>
      <c r="O223" s="95"/>
      <c r="P223" s="95"/>
      <c r="Q223" s="4"/>
      <c r="R223" s="4"/>
      <c r="S223" s="4"/>
      <c r="T223" s="4"/>
      <c r="U223" s="4"/>
      <c r="V223" s="4"/>
      <c r="W223" s="4"/>
      <c r="X223" s="4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s="23" customFormat="1" ht="20.2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95"/>
      <c r="P224" s="95"/>
      <c r="Q224" s="4"/>
      <c r="R224" s="4"/>
      <c r="S224" s="4"/>
      <c r="T224" s="4"/>
      <c r="U224" s="4"/>
      <c r="V224" s="4"/>
      <c r="W224" s="4"/>
      <c r="X224" s="4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2:6" s="4" customFormat="1" ht="15" x14ac:dyDescent="0.25">
      <c r="B225" s="118"/>
      <c r="D225" s="118"/>
      <c r="F225" s="118"/>
    </row>
  </sheetData>
  <mergeCells count="213">
    <mergeCell ref="C7:D7"/>
    <mergeCell ref="A1:N1"/>
    <mergeCell ref="A3:N3"/>
    <mergeCell ref="H5:I5"/>
    <mergeCell ref="A6:D6"/>
    <mergeCell ref="H6:K6"/>
    <mergeCell ref="C219:L219"/>
    <mergeCell ref="A221:N221"/>
    <mergeCell ref="A222:N22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A223:N223"/>
    <mergeCell ref="C213:K213"/>
    <mergeCell ref="C216:G216"/>
    <mergeCell ref="H216:L216"/>
    <mergeCell ref="C217:L217"/>
    <mergeCell ref="C218:G218"/>
    <mergeCell ref="H218:L218"/>
    <mergeCell ref="C208:K208"/>
    <mergeCell ref="C209:K209"/>
    <mergeCell ref="C210:K210"/>
    <mergeCell ref="C211:K211"/>
    <mergeCell ref="C212:K212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6:N176"/>
    <mergeCell ref="C177:E177"/>
    <mergeCell ref="C179:K179"/>
    <mergeCell ref="C181:K181"/>
    <mergeCell ref="C182:K182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36:E136"/>
    <mergeCell ref="C137:E137"/>
    <mergeCell ref="C138:E138"/>
    <mergeCell ref="C139:N139"/>
    <mergeCell ref="C140:N140"/>
    <mergeCell ref="C131:E131"/>
    <mergeCell ref="C132:E132"/>
    <mergeCell ref="C133:E133"/>
    <mergeCell ref="C134:E134"/>
    <mergeCell ref="C135:E135"/>
    <mergeCell ref="C126:N126"/>
    <mergeCell ref="C127:E127"/>
    <mergeCell ref="C128:E128"/>
    <mergeCell ref="C129:E129"/>
    <mergeCell ref="C130:E130"/>
    <mergeCell ref="C120:E120"/>
    <mergeCell ref="C122:K122"/>
    <mergeCell ref="A123:N123"/>
    <mergeCell ref="C124:E124"/>
    <mergeCell ref="C125:N125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N91"/>
    <mergeCell ref="C92:N92"/>
    <mergeCell ref="C93:N93"/>
    <mergeCell ref="C94:E94"/>
    <mergeCell ref="C85:E85"/>
    <mergeCell ref="C86:E86"/>
    <mergeCell ref="C87:N87"/>
    <mergeCell ref="C88:E88"/>
    <mergeCell ref="A89:N89"/>
    <mergeCell ref="C80:E80"/>
    <mergeCell ref="C81:E81"/>
    <mergeCell ref="C82:E82"/>
    <mergeCell ref="C83:E83"/>
    <mergeCell ref="C84:N8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65:N65"/>
    <mergeCell ref="C66:E66"/>
    <mergeCell ref="A67:N67"/>
    <mergeCell ref="C68:E68"/>
    <mergeCell ref="C69:N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6384" width="9.140625" style="192"/>
  </cols>
  <sheetData>
    <row r="1" spans="1:13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3" x14ac:dyDescent="0.25">
      <c r="A2" s="193" t="s">
        <v>4478</v>
      </c>
      <c r="B2" s="452" t="s">
        <v>4479</v>
      </c>
      <c r="C2" s="452"/>
      <c r="D2" s="452"/>
      <c r="E2" s="452"/>
      <c r="F2" s="452"/>
      <c r="G2" s="452"/>
      <c r="H2" s="452"/>
      <c r="I2" s="452"/>
      <c r="J2" s="452"/>
    </row>
    <row r="3" spans="1:13" x14ac:dyDescent="0.25">
      <c r="A3" s="194"/>
      <c r="B3" s="453" t="s">
        <v>4480</v>
      </c>
      <c r="C3" s="453"/>
      <c r="D3" s="453"/>
      <c r="E3" s="453"/>
      <c r="F3" s="453"/>
      <c r="G3" s="453"/>
      <c r="H3" s="453"/>
      <c r="I3" s="453"/>
      <c r="J3" s="453"/>
    </row>
    <row r="4" spans="1:13" x14ac:dyDescent="0.25">
      <c r="A4" s="195" t="s">
        <v>4481</v>
      </c>
      <c r="B4" s="454" t="s">
        <v>4482</v>
      </c>
      <c r="C4" s="454"/>
      <c r="D4" s="454"/>
      <c r="E4" s="454"/>
      <c r="F4" s="454"/>
      <c r="G4" s="454"/>
      <c r="H4" s="454"/>
      <c r="I4" s="454"/>
      <c r="J4" s="454"/>
    </row>
    <row r="5" spans="1:13" x14ac:dyDescent="0.25">
      <c r="A5" s="196"/>
      <c r="B5" s="453" t="s">
        <v>4480</v>
      </c>
      <c r="C5" s="453"/>
      <c r="D5" s="453"/>
      <c r="E5" s="453"/>
      <c r="F5" s="453"/>
      <c r="G5" s="453"/>
      <c r="H5" s="453"/>
      <c r="I5" s="453"/>
      <c r="J5" s="453"/>
    </row>
    <row r="6" spans="1:13" x14ac:dyDescent="0.25">
      <c r="A6" s="195" t="s">
        <v>4483</v>
      </c>
      <c r="B6" s="454" t="s">
        <v>4484</v>
      </c>
      <c r="C6" s="454"/>
      <c r="D6" s="454"/>
      <c r="E6" s="454"/>
      <c r="F6" s="454"/>
      <c r="G6" s="454"/>
      <c r="H6" s="454"/>
      <c r="I6" s="454"/>
      <c r="J6" s="454"/>
    </row>
    <row r="7" spans="1:13" x14ac:dyDescent="0.25">
      <c r="A7" s="196"/>
      <c r="B7" s="453" t="s">
        <v>4485</v>
      </c>
      <c r="C7" s="453"/>
      <c r="D7" s="453"/>
      <c r="E7" s="453"/>
      <c r="F7" s="453"/>
      <c r="G7" s="453"/>
      <c r="H7" s="453"/>
      <c r="I7" s="453"/>
      <c r="J7" s="453"/>
    </row>
    <row r="8" spans="1:13" x14ac:dyDescent="0.25">
      <c r="A8" s="451" t="s">
        <v>4486</v>
      </c>
      <c r="B8" s="451"/>
      <c r="C8" s="451"/>
      <c r="D8" s="451"/>
      <c r="E8" s="451"/>
      <c r="F8" s="451"/>
      <c r="G8" s="451"/>
      <c r="H8" s="451"/>
      <c r="I8" s="451"/>
      <c r="J8" s="451"/>
    </row>
    <row r="9" spans="1:13" x14ac:dyDescent="0.2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198" t="s">
        <v>4487</v>
      </c>
      <c r="B10" s="198" t="s">
        <v>4488</v>
      </c>
      <c r="C10" s="198" t="s">
        <v>4489</v>
      </c>
      <c r="D10" s="198" t="s">
        <v>4490</v>
      </c>
      <c r="E10" s="198" t="s">
        <v>4491</v>
      </c>
      <c r="F10" s="198" t="s">
        <v>4492</v>
      </c>
      <c r="G10" s="198" t="s">
        <v>4493</v>
      </c>
      <c r="H10" s="199" t="s">
        <v>4494</v>
      </c>
      <c r="I10" s="198" t="s">
        <v>4495</v>
      </c>
      <c r="J10" s="199" t="s">
        <v>4496</v>
      </c>
      <c r="K10" s="191" t="s">
        <v>4497</v>
      </c>
    </row>
    <row r="11" spans="1:13" x14ac:dyDescent="0.25">
      <c r="A11" s="198">
        <v>1</v>
      </c>
      <c r="B11" s="198" t="s">
        <v>4406</v>
      </c>
      <c r="C11" s="200" t="s">
        <v>4191</v>
      </c>
      <c r="D11" s="201">
        <v>27807194.73</v>
      </c>
      <c r="E11" s="201">
        <v>2280189.9700000002</v>
      </c>
      <c r="F11" s="201">
        <v>722097.23</v>
      </c>
      <c r="G11" s="201">
        <v>30809481.93</v>
      </c>
      <c r="H11" s="202">
        <v>32393089.300000001</v>
      </c>
      <c r="I11" s="203">
        <v>1.2</v>
      </c>
      <c r="J11" s="202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25">
      <c r="A12" s="198">
        <v>2</v>
      </c>
      <c r="B12" s="198" t="s">
        <v>4409</v>
      </c>
      <c r="C12" s="200" t="s">
        <v>4010</v>
      </c>
      <c r="D12" s="201">
        <v>2580741.9900000002</v>
      </c>
      <c r="E12" s="201">
        <v>211620.84</v>
      </c>
      <c r="F12" s="201">
        <v>67016.710000000006</v>
      </c>
      <c r="G12" s="201">
        <v>2859379.54</v>
      </c>
      <c r="H12" s="202">
        <v>3006351.65</v>
      </c>
      <c r="I12" s="203">
        <v>1.2</v>
      </c>
      <c r="J12" s="202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25">
      <c r="A13" s="198">
        <v>3</v>
      </c>
      <c r="B13" s="198" t="s">
        <v>4410</v>
      </c>
      <c r="C13" s="200" t="s">
        <v>3966</v>
      </c>
      <c r="D13" s="201">
        <v>286922.48</v>
      </c>
      <c r="E13" s="201">
        <v>23527.64</v>
      </c>
      <c r="F13" s="201">
        <v>7450.8</v>
      </c>
      <c r="G13" s="201">
        <v>317900.92</v>
      </c>
      <c r="H13" s="202">
        <v>334241.03000000003</v>
      </c>
      <c r="I13" s="203">
        <v>1.2</v>
      </c>
      <c r="J13" s="202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25">
      <c r="A14" s="198">
        <v>4</v>
      </c>
      <c r="B14" s="198" t="s">
        <v>4498</v>
      </c>
      <c r="C14" s="200" t="s">
        <v>985</v>
      </c>
      <c r="D14" s="201">
        <v>247380.85</v>
      </c>
      <c r="E14" s="201">
        <v>20285.23</v>
      </c>
      <c r="F14" s="201">
        <v>6423.99</v>
      </c>
      <c r="G14" s="201">
        <v>274090.07</v>
      </c>
      <c r="H14" s="202">
        <v>288178.3</v>
      </c>
      <c r="I14" s="203">
        <v>1.2</v>
      </c>
      <c r="J14" s="202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25">
      <c r="A15" s="198">
        <v>5</v>
      </c>
      <c r="B15" s="198" t="s">
        <v>4417</v>
      </c>
      <c r="C15" s="200" t="s">
        <v>3634</v>
      </c>
      <c r="D15" s="201">
        <v>3236877.75</v>
      </c>
      <c r="E15" s="201">
        <v>265423.98</v>
      </c>
      <c r="F15" s="201">
        <v>84055.24</v>
      </c>
      <c r="G15" s="201">
        <v>3586356.97</v>
      </c>
      <c r="H15" s="202">
        <v>3770695.72</v>
      </c>
      <c r="I15" s="203">
        <v>1.2</v>
      </c>
      <c r="J15" s="202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25">
      <c r="A16" s="198">
        <v>6</v>
      </c>
      <c r="B16" s="198" t="s">
        <v>4423</v>
      </c>
      <c r="C16" s="200" t="s">
        <v>3582</v>
      </c>
      <c r="D16" s="201">
        <v>1091766.23</v>
      </c>
      <c r="E16" s="201">
        <v>89524.83</v>
      </c>
      <c r="F16" s="201">
        <v>28350.99</v>
      </c>
      <c r="G16" s="201">
        <v>1209642.05</v>
      </c>
      <c r="H16" s="202">
        <v>1271817.6499999999</v>
      </c>
      <c r="I16" s="203">
        <v>1.2</v>
      </c>
      <c r="J16" s="202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25">
      <c r="A17" s="205">
        <v>7</v>
      </c>
      <c r="B17" s="205" t="s">
        <v>4424</v>
      </c>
      <c r="C17" s="206" t="s">
        <v>2391</v>
      </c>
      <c r="D17" s="207">
        <v>14068366.029999999</v>
      </c>
      <c r="E17" s="207">
        <v>1153606.01</v>
      </c>
      <c r="F17" s="207">
        <v>365327.33</v>
      </c>
      <c r="G17" s="207">
        <f>D17+E17+F17</f>
        <v>15587299.369999999</v>
      </c>
      <c r="H17" s="208">
        <f>'[12]  06-01-02_НВК3 изм.1_согл. (2)'!$O$5118</f>
        <v>16379115.619999999</v>
      </c>
      <c r="I17" s="209">
        <v>1.2</v>
      </c>
      <c r="J17" s="208">
        <f t="shared" si="0"/>
        <v>19654938.739999998</v>
      </c>
      <c r="K17" s="210">
        <v>25</v>
      </c>
      <c r="L17" s="211">
        <f t="shared" si="1"/>
        <v>16388486.557617998</v>
      </c>
      <c r="M17" s="212">
        <f t="shared" si="2"/>
        <v>-9370.9376179985702</v>
      </c>
    </row>
    <row r="18" spans="1:17" x14ac:dyDescent="0.25">
      <c r="A18" s="198">
        <v>8</v>
      </c>
      <c r="B18" s="198" t="s">
        <v>4425</v>
      </c>
      <c r="C18" s="200" t="s">
        <v>2254</v>
      </c>
      <c r="D18" s="201">
        <v>1570798.31</v>
      </c>
      <c r="E18" s="201">
        <v>128805.46</v>
      </c>
      <c r="F18" s="201">
        <v>40790.49</v>
      </c>
      <c r="G18" s="201">
        <v>1740394.26</v>
      </c>
      <c r="H18" s="202">
        <v>1829850.52</v>
      </c>
      <c r="I18" s="203">
        <v>1.2</v>
      </c>
      <c r="J18" s="202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25">
      <c r="A19" s="198">
        <v>9</v>
      </c>
      <c r="B19" s="198" t="s">
        <v>4426</v>
      </c>
      <c r="C19" s="200" t="s">
        <v>629</v>
      </c>
      <c r="D19" s="201">
        <v>2149017.2799999998</v>
      </c>
      <c r="E19" s="201">
        <v>176219.42</v>
      </c>
      <c r="F19" s="201">
        <v>55805.68</v>
      </c>
      <c r="G19" s="201">
        <v>2381042.38</v>
      </c>
      <c r="H19" s="202">
        <v>2503427.96</v>
      </c>
      <c r="I19" s="203">
        <v>1.2</v>
      </c>
      <c r="J19" s="202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25">
      <c r="A20" s="198">
        <v>10</v>
      </c>
      <c r="B20" s="198" t="s">
        <v>4427</v>
      </c>
      <c r="C20" s="200" t="s">
        <v>4499</v>
      </c>
      <c r="D20" s="201">
        <v>760525.99</v>
      </c>
      <c r="E20" s="201">
        <v>62363.13</v>
      </c>
      <c r="F20" s="201">
        <v>19749.34</v>
      </c>
      <c r="G20" s="201">
        <v>842638.46</v>
      </c>
      <c r="H20" s="202">
        <v>885950.08</v>
      </c>
      <c r="I20" s="203">
        <v>1.2</v>
      </c>
      <c r="J20" s="202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25">
      <c r="A21" s="198">
        <v>11</v>
      </c>
      <c r="B21" s="198" t="s">
        <v>4429</v>
      </c>
      <c r="C21" s="200" t="s">
        <v>1966</v>
      </c>
      <c r="D21" s="201">
        <v>2453763.13</v>
      </c>
      <c r="E21" s="201">
        <v>201208.58</v>
      </c>
      <c r="F21" s="201">
        <v>63719.32</v>
      </c>
      <c r="G21" s="201">
        <v>2718691.03</v>
      </c>
      <c r="H21" s="202">
        <v>2858431.75</v>
      </c>
      <c r="I21" s="203">
        <v>1.2</v>
      </c>
      <c r="J21" s="202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25">
      <c r="A22" s="198">
        <v>12</v>
      </c>
      <c r="B22" s="198" t="s">
        <v>4430</v>
      </c>
      <c r="C22" s="200" t="s">
        <v>1739</v>
      </c>
      <c r="D22" s="201">
        <v>1767115.46</v>
      </c>
      <c r="E22" s="201">
        <v>144903.47</v>
      </c>
      <c r="F22" s="201">
        <v>45888.45</v>
      </c>
      <c r="G22" s="201">
        <v>1957907.38</v>
      </c>
      <c r="H22" s="202">
        <v>2058543.82</v>
      </c>
      <c r="I22" s="203">
        <v>1.2</v>
      </c>
      <c r="J22" s="202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25">
      <c r="A23" s="198">
        <v>13</v>
      </c>
      <c r="B23" s="198" t="s">
        <v>4431</v>
      </c>
      <c r="C23" s="200" t="s">
        <v>1529</v>
      </c>
      <c r="D23" s="201">
        <v>3363402.63</v>
      </c>
      <c r="E23" s="201">
        <v>275799.02</v>
      </c>
      <c r="F23" s="201">
        <v>87340.84</v>
      </c>
      <c r="G23" s="201">
        <v>3726542.49</v>
      </c>
      <c r="H23" s="202">
        <v>3918086.77</v>
      </c>
      <c r="I23" s="203">
        <v>1.2</v>
      </c>
      <c r="J23" s="202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25">
      <c r="A24" s="198">
        <v>14</v>
      </c>
      <c r="B24" s="198" t="s">
        <v>4432</v>
      </c>
      <c r="C24" s="200" t="s">
        <v>1380</v>
      </c>
      <c r="D24" s="201">
        <v>4591956.79</v>
      </c>
      <c r="E24" s="201">
        <v>376540.46</v>
      </c>
      <c r="F24" s="201">
        <v>119243.93</v>
      </c>
      <c r="G24" s="201">
        <v>5087741.18</v>
      </c>
      <c r="H24" s="202">
        <v>5349251.08</v>
      </c>
      <c r="I24" s="203">
        <v>1.2</v>
      </c>
      <c r="J24" s="202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25">
      <c r="A25" s="198">
        <v>15</v>
      </c>
      <c r="B25" s="198" t="s">
        <v>4500</v>
      </c>
      <c r="C25" s="200" t="s">
        <v>1333</v>
      </c>
      <c r="D25" s="201">
        <v>13629091.9</v>
      </c>
      <c r="E25" s="201">
        <v>1117585.54</v>
      </c>
      <c r="F25" s="201">
        <v>353920.26</v>
      </c>
      <c r="G25" s="201">
        <v>15100597.699999999</v>
      </c>
      <c r="H25" s="202">
        <v>15876768.42</v>
      </c>
      <c r="I25" s="203">
        <v>1.2</v>
      </c>
      <c r="J25" s="202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25">
      <c r="A26" s="198">
        <v>16</v>
      </c>
      <c r="B26" s="198" t="s">
        <v>4439</v>
      </c>
      <c r="C26" s="213" t="s">
        <v>994</v>
      </c>
      <c r="D26" s="201">
        <v>49450959.759999998</v>
      </c>
      <c r="E26" s="201">
        <v>4054978.7</v>
      </c>
      <c r="F26" s="201">
        <v>1284142.52</v>
      </c>
      <c r="G26" s="201">
        <v>54790080.979999997</v>
      </c>
      <c r="H26" s="202">
        <v>57606291.140000001</v>
      </c>
      <c r="I26" s="203">
        <v>1.2</v>
      </c>
      <c r="J26" s="202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25">
      <c r="A27" s="198">
        <v>17</v>
      </c>
      <c r="B27" s="214" t="s">
        <v>4449</v>
      </c>
      <c r="C27" s="213" t="s">
        <v>4501</v>
      </c>
      <c r="D27" s="201">
        <v>62852.24</v>
      </c>
      <c r="E27" s="198">
        <v>0</v>
      </c>
      <c r="F27" s="198">
        <v>0</v>
      </c>
      <c r="G27" s="201">
        <v>62852.24</v>
      </c>
      <c r="H27" s="202">
        <v>66082.850000000006</v>
      </c>
      <c r="I27" s="203">
        <v>1.2</v>
      </c>
      <c r="J27" s="202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25">
      <c r="A28" s="198">
        <v>18</v>
      </c>
      <c r="B28" s="214" t="s">
        <v>4502</v>
      </c>
      <c r="C28" s="213" t="s">
        <v>954</v>
      </c>
      <c r="D28" s="201">
        <v>193794.44</v>
      </c>
      <c r="E28" s="198">
        <v>0</v>
      </c>
      <c r="F28" s="198">
        <v>0</v>
      </c>
      <c r="G28" s="201">
        <v>193794.44</v>
      </c>
      <c r="H28" s="202">
        <v>203755.47</v>
      </c>
      <c r="I28" s="203">
        <v>1.2</v>
      </c>
      <c r="J28" s="202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30" x14ac:dyDescent="0.25">
      <c r="A29" s="215">
        <v>19</v>
      </c>
      <c r="B29" s="215" t="s">
        <v>4401</v>
      </c>
      <c r="C29" s="216" t="s">
        <v>853</v>
      </c>
      <c r="D29" s="217">
        <v>149447.34</v>
      </c>
      <c r="E29" s="217">
        <v>12254.68</v>
      </c>
      <c r="F29" s="217">
        <v>3880.85</v>
      </c>
      <c r="G29" s="217">
        <v>165582.87</v>
      </c>
      <c r="H29" s="218">
        <v>174093.83</v>
      </c>
      <c r="I29" s="219">
        <v>1.2</v>
      </c>
      <c r="J29" s="220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25">
      <c r="A30" s="215">
        <v>19</v>
      </c>
      <c r="B30" s="215" t="s">
        <v>4402</v>
      </c>
      <c r="C30" s="221" t="s">
        <v>875</v>
      </c>
      <c r="D30" s="217">
        <v>19791.849999999999</v>
      </c>
      <c r="E30" s="217">
        <v>1622.93</v>
      </c>
      <c r="F30" s="217">
        <v>513.95000000000005</v>
      </c>
      <c r="G30" s="217">
        <v>21928.73</v>
      </c>
      <c r="H30" s="217">
        <v>23055.87</v>
      </c>
      <c r="I30" s="219">
        <v>1.2</v>
      </c>
      <c r="J30" s="220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30" x14ac:dyDescent="0.25">
      <c r="A31" s="215">
        <v>19</v>
      </c>
      <c r="B31" s="215" t="s">
        <v>4403</v>
      </c>
      <c r="C31" s="216" t="s">
        <v>891</v>
      </c>
      <c r="D31" s="217">
        <v>61414.47</v>
      </c>
      <c r="E31" s="217">
        <v>5035.99</v>
      </c>
      <c r="F31" s="217">
        <v>1594.81</v>
      </c>
      <c r="G31" s="217">
        <v>68045.27</v>
      </c>
      <c r="H31" s="217">
        <v>71542.8</v>
      </c>
      <c r="I31" s="219">
        <v>1.2</v>
      </c>
      <c r="J31" s="220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30" x14ac:dyDescent="0.25">
      <c r="A32" s="215">
        <v>19</v>
      </c>
      <c r="B32" s="215" t="s">
        <v>4407</v>
      </c>
      <c r="C32" s="216" t="s">
        <v>923</v>
      </c>
      <c r="D32" s="217">
        <v>506473.89</v>
      </c>
      <c r="E32" s="217">
        <v>41530.86</v>
      </c>
      <c r="F32" s="217">
        <v>13152.11</v>
      </c>
      <c r="G32" s="217">
        <v>561156.86</v>
      </c>
      <c r="H32" s="217">
        <v>590000.31999999995</v>
      </c>
      <c r="I32" s="219">
        <v>1.2</v>
      </c>
      <c r="J32" s="220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25">
      <c r="A33" s="215">
        <v>19</v>
      </c>
      <c r="B33" s="215" t="s">
        <v>4408</v>
      </c>
      <c r="C33" s="221" t="s">
        <v>17</v>
      </c>
      <c r="D33" s="217">
        <v>4080049.34</v>
      </c>
      <c r="E33" s="217">
        <v>334564.05</v>
      </c>
      <c r="F33" s="217">
        <v>105950.72</v>
      </c>
      <c r="G33" s="217">
        <v>4520564.1100000003</v>
      </c>
      <c r="H33" s="218">
        <v>4752921.1100000003</v>
      </c>
      <c r="I33" s="219">
        <v>1.2</v>
      </c>
      <c r="J33" s="220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25">
      <c r="A34" s="215">
        <v>19</v>
      </c>
      <c r="B34" s="215" t="s">
        <v>4411</v>
      </c>
      <c r="C34" s="221" t="s">
        <v>390</v>
      </c>
      <c r="D34" s="217">
        <v>41302.080000000002</v>
      </c>
      <c r="E34" s="217">
        <v>3386.77</v>
      </c>
      <c r="F34" s="217">
        <v>1072.53</v>
      </c>
      <c r="G34" s="217">
        <v>45761.38</v>
      </c>
      <c r="H34" s="218">
        <v>48113.51</v>
      </c>
      <c r="I34" s="219">
        <v>1.2</v>
      </c>
      <c r="J34" s="220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25">
      <c r="A35" s="215">
        <v>19</v>
      </c>
      <c r="B35" s="215" t="s">
        <v>4412</v>
      </c>
      <c r="C35" s="216" t="s">
        <v>4503</v>
      </c>
      <c r="D35" s="217">
        <v>214268.6</v>
      </c>
      <c r="E35" s="217">
        <v>17570.03</v>
      </c>
      <c r="F35" s="217">
        <v>5564.13</v>
      </c>
      <c r="G35" s="217">
        <v>237402.76</v>
      </c>
      <c r="H35" s="217">
        <v>249605.26</v>
      </c>
      <c r="I35" s="219">
        <v>1.2</v>
      </c>
      <c r="J35" s="220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25">
      <c r="A36" s="215">
        <v>19</v>
      </c>
      <c r="B36" s="215" t="s">
        <v>4413</v>
      </c>
      <c r="C36" s="216" t="s">
        <v>445</v>
      </c>
      <c r="D36" s="217">
        <v>1459742.56</v>
      </c>
      <c r="E36" s="217">
        <v>119698.89</v>
      </c>
      <c r="F36" s="217">
        <v>37906.589999999997</v>
      </c>
      <c r="G36" s="217">
        <v>1617348.04</v>
      </c>
      <c r="H36" s="217">
        <v>1700479.73</v>
      </c>
      <c r="I36" s="219">
        <v>1.2</v>
      </c>
      <c r="J36" s="220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25">
      <c r="A37" s="215">
        <v>19</v>
      </c>
      <c r="B37" s="215" t="s">
        <v>4420</v>
      </c>
      <c r="C37" s="216" t="s">
        <v>785</v>
      </c>
      <c r="D37" s="217">
        <v>398178.78</v>
      </c>
      <c r="E37" s="217">
        <v>32650.66</v>
      </c>
      <c r="F37" s="217">
        <v>10339.91</v>
      </c>
      <c r="G37" s="217">
        <v>441169.35</v>
      </c>
      <c r="H37" s="218">
        <v>463845.45</v>
      </c>
      <c r="I37" s="219">
        <v>1.2</v>
      </c>
      <c r="J37" s="220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25">
      <c r="A38" s="215">
        <v>19</v>
      </c>
      <c r="B38" s="215" t="s">
        <v>4426</v>
      </c>
      <c r="C38" s="221" t="s">
        <v>4504</v>
      </c>
      <c r="D38" s="217">
        <v>563754.73</v>
      </c>
      <c r="E38" s="217">
        <v>46227.89</v>
      </c>
      <c r="F38" s="217">
        <v>14639.58</v>
      </c>
      <c r="G38" s="217">
        <v>624622.19999999995</v>
      </c>
      <c r="H38" s="218">
        <v>656727.78</v>
      </c>
      <c r="I38" s="219">
        <v>1.2</v>
      </c>
      <c r="J38" s="220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25">
      <c r="A39" s="215">
        <v>19</v>
      </c>
      <c r="B39" s="215" t="s">
        <v>4438</v>
      </c>
      <c r="C39" s="216" t="s">
        <v>4505</v>
      </c>
      <c r="D39" s="217">
        <v>815232.37</v>
      </c>
      <c r="E39" s="217">
        <v>66849.05</v>
      </c>
      <c r="F39" s="217">
        <v>21169.95</v>
      </c>
      <c r="G39" s="217">
        <v>903251.37</v>
      </c>
      <c r="H39" s="218">
        <v>949678.49</v>
      </c>
      <c r="I39" s="219">
        <v>1.2</v>
      </c>
      <c r="J39" s="220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222"/>
      <c r="B40" s="223"/>
      <c r="C40" s="224"/>
      <c r="D40" s="225"/>
      <c r="E40" s="225"/>
      <c r="F40" s="225"/>
      <c r="G40" s="225"/>
      <c r="H40" s="225"/>
      <c r="I40" s="226"/>
      <c r="J40" s="227"/>
    </row>
    <row r="41" spans="1:17" ht="24" customHeight="1" thickTop="1" x14ac:dyDescent="0.25">
      <c r="A41" s="228"/>
      <c r="B41" s="229" t="s">
        <v>4506</v>
      </c>
      <c r="C41" s="228"/>
      <c r="D41" s="230">
        <f>SUM(D11:D39)</f>
        <v>137622184</v>
      </c>
      <c r="E41" s="230">
        <f>SUM(E11:E39)</f>
        <v>11263974.080000002</v>
      </c>
      <c r="F41" s="230">
        <f>SUM(F11:F39)</f>
        <v>3567108.2500000005</v>
      </c>
      <c r="G41" s="230">
        <f>SUM(G11:G39)</f>
        <v>152453266.33000001</v>
      </c>
      <c r="H41" s="230">
        <f>SUM(H11:H39)</f>
        <v>160279993.28</v>
      </c>
      <c r="I41" s="230"/>
      <c r="J41" s="230">
        <f>SUM(J11:J39)</f>
        <v>192335991.91999999</v>
      </c>
      <c r="K41" s="231">
        <f>'ССР2 с 1,0514'!$H$84*1000</f>
        <v>192347153.37599999</v>
      </c>
      <c r="L41" s="204">
        <f>SUM(J29:J39)</f>
        <v>11616076.979999999</v>
      </c>
    </row>
    <row r="42" spans="1:17" x14ac:dyDescent="0.25">
      <c r="H42" s="204"/>
      <c r="J42" s="230"/>
      <c r="K42" s="231">
        <f>J41/1.2*0.2</f>
        <v>32055998.653333332</v>
      </c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8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444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445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445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1617.35</v>
      </c>
      <c r="D36" s="26" t="s">
        <v>447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1459.74</v>
      </c>
      <c r="D38" s="26" t="s">
        <v>448</v>
      </c>
      <c r="E38" s="27" t="s">
        <v>28</v>
      </c>
      <c r="G38" s="23" t="s">
        <v>32</v>
      </c>
      <c r="I38" s="23"/>
      <c r="J38" s="23"/>
      <c r="K38" s="23"/>
      <c r="L38" s="25">
        <v>117.91</v>
      </c>
      <c r="M38" s="33" t="s">
        <v>449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299.95999999999998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77.319999999999993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450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450</v>
      </c>
    </row>
    <row r="48" spans="1:36" s="4" customFormat="1" ht="57" x14ac:dyDescent="0.25">
      <c r="A48" s="41" t="s">
        <v>56</v>
      </c>
      <c r="B48" s="42" t="s">
        <v>451</v>
      </c>
      <c r="C48" s="542" t="s">
        <v>452</v>
      </c>
      <c r="D48" s="542"/>
      <c r="E48" s="542"/>
      <c r="F48" s="43" t="s">
        <v>453</v>
      </c>
      <c r="G48" s="44">
        <v>5.6070000000000002E-2</v>
      </c>
      <c r="H48" s="45">
        <v>1</v>
      </c>
      <c r="I48" s="93">
        <v>5.6070000000000002E-2</v>
      </c>
      <c r="J48" s="47"/>
      <c r="K48" s="44"/>
      <c r="L48" s="47"/>
      <c r="M48" s="44"/>
      <c r="N48" s="48"/>
      <c r="AI48" s="40"/>
      <c r="AJ48" s="49" t="s">
        <v>452</v>
      </c>
    </row>
    <row r="49" spans="1:42" s="4" customFormat="1" ht="15" x14ac:dyDescent="0.25">
      <c r="A49" s="67"/>
      <c r="B49" s="53"/>
      <c r="C49" s="543" t="s">
        <v>454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454</v>
      </c>
    </row>
    <row r="50" spans="1:42" s="4" customFormat="1" ht="23.25" x14ac:dyDescent="0.25">
      <c r="A50" s="50"/>
      <c r="B50" s="51" t="s">
        <v>117</v>
      </c>
      <c r="C50" s="545" t="s">
        <v>118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118</v>
      </c>
    </row>
    <row r="51" spans="1:42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89.7</v>
      </c>
      <c r="K51" s="58">
        <v>1.1499999999999999</v>
      </c>
      <c r="L51" s="56">
        <v>5.78</v>
      </c>
      <c r="M51" s="58">
        <v>44.77</v>
      </c>
      <c r="N51" s="60">
        <v>258.77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76">
        <v>2500</v>
      </c>
      <c r="K52" s="58">
        <v>1.25</v>
      </c>
      <c r="L52" s="56">
        <v>175.22</v>
      </c>
      <c r="M52" s="58">
        <v>13.24</v>
      </c>
      <c r="N52" s="59">
        <v>2319.91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337.5</v>
      </c>
      <c r="K53" s="58">
        <v>1.25</v>
      </c>
      <c r="L53" s="56">
        <v>23.65</v>
      </c>
      <c r="M53" s="58">
        <v>44.77</v>
      </c>
      <c r="N53" s="59">
        <v>1058.81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43" t="s">
        <v>71</v>
      </c>
      <c r="D54" s="543"/>
      <c r="E54" s="543"/>
      <c r="F54" s="54" t="s">
        <v>72</v>
      </c>
      <c r="G54" s="64">
        <v>11.5</v>
      </c>
      <c r="H54" s="58">
        <v>1.1499999999999999</v>
      </c>
      <c r="I54" s="94">
        <v>0.74152580000000001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43" t="s">
        <v>73</v>
      </c>
      <c r="D55" s="543"/>
      <c r="E55" s="543"/>
      <c r="F55" s="54" t="s">
        <v>72</v>
      </c>
      <c r="G55" s="61">
        <v>25</v>
      </c>
      <c r="H55" s="58">
        <v>1.25</v>
      </c>
      <c r="I55" s="94">
        <v>1.7521875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47" t="s">
        <v>74</v>
      </c>
      <c r="D56" s="547"/>
      <c r="E56" s="547"/>
      <c r="F56" s="68"/>
      <c r="G56" s="69"/>
      <c r="H56" s="69"/>
      <c r="I56" s="69"/>
      <c r="J56" s="79">
        <v>2589.6999999999998</v>
      </c>
      <c r="K56" s="69"/>
      <c r="L56" s="70">
        <v>181</v>
      </c>
      <c r="M56" s="69"/>
      <c r="N56" s="71">
        <v>2578.6799999999998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43" t="s">
        <v>75</v>
      </c>
      <c r="D57" s="543"/>
      <c r="E57" s="543"/>
      <c r="F57" s="54"/>
      <c r="G57" s="55"/>
      <c r="H57" s="55"/>
      <c r="I57" s="55"/>
      <c r="J57" s="66"/>
      <c r="K57" s="55"/>
      <c r="L57" s="56">
        <v>29.43</v>
      </c>
      <c r="M57" s="55"/>
      <c r="N57" s="59">
        <v>1317.58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455</v>
      </c>
      <c r="C58" s="543" t="s">
        <v>456</v>
      </c>
      <c r="D58" s="543"/>
      <c r="E58" s="543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27.08</v>
      </c>
      <c r="M58" s="55"/>
      <c r="N58" s="59">
        <v>1212.17</v>
      </c>
      <c r="AI58" s="40"/>
      <c r="AJ58" s="49"/>
      <c r="AN58" s="3" t="s">
        <v>456</v>
      </c>
    </row>
    <row r="59" spans="1:42" s="4" customFormat="1" ht="45" x14ac:dyDescent="0.25">
      <c r="A59" s="63"/>
      <c r="B59" s="51" t="s">
        <v>457</v>
      </c>
      <c r="C59" s="543" t="s">
        <v>458</v>
      </c>
      <c r="D59" s="543"/>
      <c r="E59" s="543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11.51</v>
      </c>
      <c r="M59" s="55"/>
      <c r="N59" s="60">
        <v>515.16999999999996</v>
      </c>
      <c r="AI59" s="40"/>
      <c r="AJ59" s="49"/>
      <c r="AN59" s="3" t="s">
        <v>458</v>
      </c>
    </row>
    <row r="60" spans="1:42" s="4" customFormat="1" ht="15" x14ac:dyDescent="0.25">
      <c r="A60" s="72"/>
      <c r="B60" s="73"/>
      <c r="C60" s="542" t="s">
        <v>81</v>
      </c>
      <c r="D60" s="542"/>
      <c r="E60" s="542"/>
      <c r="F60" s="43"/>
      <c r="G60" s="44"/>
      <c r="H60" s="44"/>
      <c r="I60" s="44"/>
      <c r="J60" s="47"/>
      <c r="K60" s="44"/>
      <c r="L60" s="74">
        <v>219.59</v>
      </c>
      <c r="M60" s="69"/>
      <c r="N60" s="75">
        <v>4306.0200000000004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459</v>
      </c>
      <c r="C61" s="542" t="s">
        <v>460</v>
      </c>
      <c r="D61" s="542"/>
      <c r="E61" s="542"/>
      <c r="F61" s="43" t="s">
        <v>461</v>
      </c>
      <c r="G61" s="44">
        <v>1.7000000000000001E-2</v>
      </c>
      <c r="H61" s="45">
        <v>1</v>
      </c>
      <c r="I61" s="92">
        <v>1.7000000000000001E-2</v>
      </c>
      <c r="J61" s="47"/>
      <c r="K61" s="44"/>
      <c r="L61" s="47"/>
      <c r="M61" s="44"/>
      <c r="N61" s="48"/>
      <c r="AI61" s="40"/>
      <c r="AJ61" s="49" t="s">
        <v>460</v>
      </c>
      <c r="AP61" s="49"/>
    </row>
    <row r="62" spans="1:42" s="4" customFormat="1" ht="15" x14ac:dyDescent="0.25">
      <c r="A62" s="67"/>
      <c r="B62" s="53"/>
      <c r="C62" s="543" t="s">
        <v>462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4"/>
      <c r="AI62" s="40"/>
      <c r="AJ62" s="49"/>
      <c r="AK62" s="3" t="s">
        <v>462</v>
      </c>
      <c r="AP62" s="49"/>
    </row>
    <row r="63" spans="1:42" s="4" customFormat="1" ht="15" x14ac:dyDescent="0.25">
      <c r="A63" s="50"/>
      <c r="B63" s="51" t="s">
        <v>463</v>
      </c>
      <c r="C63" s="545" t="s">
        <v>464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L63" s="3" t="s">
        <v>464</v>
      </c>
      <c r="AP63" s="49"/>
    </row>
    <row r="64" spans="1:42" s="4" customFormat="1" ht="23.25" x14ac:dyDescent="0.25">
      <c r="A64" s="50"/>
      <c r="B64" s="51" t="s">
        <v>117</v>
      </c>
      <c r="C64" s="545" t="s">
        <v>118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L64" s="3" t="s">
        <v>118</v>
      </c>
      <c r="AP64" s="49"/>
    </row>
    <row r="65" spans="1:42" s="4" customFormat="1" ht="15" x14ac:dyDescent="0.25">
      <c r="A65" s="52"/>
      <c r="B65" s="51" t="s">
        <v>56</v>
      </c>
      <c r="C65" s="543" t="s">
        <v>64</v>
      </c>
      <c r="D65" s="543"/>
      <c r="E65" s="543"/>
      <c r="F65" s="54"/>
      <c r="G65" s="55"/>
      <c r="H65" s="55"/>
      <c r="I65" s="55"/>
      <c r="J65" s="76">
        <v>1201.2</v>
      </c>
      <c r="K65" s="58">
        <v>1.38</v>
      </c>
      <c r="L65" s="56">
        <v>28.18</v>
      </c>
      <c r="M65" s="58">
        <v>44.77</v>
      </c>
      <c r="N65" s="59">
        <v>1261.6199999999999</v>
      </c>
      <c r="AI65" s="40"/>
      <c r="AJ65" s="49"/>
      <c r="AM65" s="3" t="s">
        <v>64</v>
      </c>
      <c r="AP65" s="49"/>
    </row>
    <row r="66" spans="1:42" s="4" customFormat="1" ht="15" x14ac:dyDescent="0.25">
      <c r="A66" s="63"/>
      <c r="B66" s="51"/>
      <c r="C66" s="543" t="s">
        <v>71</v>
      </c>
      <c r="D66" s="543"/>
      <c r="E66" s="543"/>
      <c r="F66" s="54" t="s">
        <v>72</v>
      </c>
      <c r="G66" s="61">
        <v>154</v>
      </c>
      <c r="H66" s="58">
        <v>1.38</v>
      </c>
      <c r="I66" s="77">
        <v>3.6128399999999998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</row>
    <row r="67" spans="1:42" s="4" customFormat="1" ht="15" x14ac:dyDescent="0.25">
      <c r="A67" s="67"/>
      <c r="B67" s="51"/>
      <c r="C67" s="547" t="s">
        <v>74</v>
      </c>
      <c r="D67" s="547"/>
      <c r="E67" s="547"/>
      <c r="F67" s="68"/>
      <c r="G67" s="69"/>
      <c r="H67" s="69"/>
      <c r="I67" s="69"/>
      <c r="J67" s="79">
        <v>1201.2</v>
      </c>
      <c r="K67" s="69"/>
      <c r="L67" s="70">
        <v>28.18</v>
      </c>
      <c r="M67" s="69"/>
      <c r="N67" s="71">
        <v>1261.6199999999999</v>
      </c>
      <c r="AI67" s="40"/>
      <c r="AJ67" s="49"/>
      <c r="AO67" s="3" t="s">
        <v>74</v>
      </c>
      <c r="AP67" s="49"/>
    </row>
    <row r="68" spans="1:42" s="4" customFormat="1" ht="15" x14ac:dyDescent="0.25">
      <c r="A68" s="63"/>
      <c r="B68" s="51"/>
      <c r="C68" s="543" t="s">
        <v>75</v>
      </c>
      <c r="D68" s="543"/>
      <c r="E68" s="543"/>
      <c r="F68" s="54"/>
      <c r="G68" s="55"/>
      <c r="H68" s="55"/>
      <c r="I68" s="55"/>
      <c r="J68" s="66"/>
      <c r="K68" s="55"/>
      <c r="L68" s="56">
        <v>28.18</v>
      </c>
      <c r="M68" s="55"/>
      <c r="N68" s="59">
        <v>1261.6199999999999</v>
      </c>
      <c r="AI68" s="40"/>
      <c r="AJ68" s="49"/>
      <c r="AN68" s="3" t="s">
        <v>75</v>
      </c>
      <c r="AP68" s="49"/>
    </row>
    <row r="69" spans="1:42" s="4" customFormat="1" ht="23.25" x14ac:dyDescent="0.25">
      <c r="A69" s="63"/>
      <c r="B69" s="51" t="s">
        <v>465</v>
      </c>
      <c r="C69" s="543" t="s">
        <v>466</v>
      </c>
      <c r="D69" s="543"/>
      <c r="E69" s="543"/>
      <c r="F69" s="54" t="s">
        <v>78</v>
      </c>
      <c r="G69" s="61">
        <v>89</v>
      </c>
      <c r="H69" s="55"/>
      <c r="I69" s="61">
        <v>89</v>
      </c>
      <c r="J69" s="66"/>
      <c r="K69" s="55"/>
      <c r="L69" s="56">
        <v>25.08</v>
      </c>
      <c r="M69" s="55"/>
      <c r="N69" s="59">
        <v>1122.8399999999999</v>
      </c>
      <c r="AI69" s="40"/>
      <c r="AJ69" s="49"/>
      <c r="AN69" s="3" t="s">
        <v>466</v>
      </c>
      <c r="AP69" s="49"/>
    </row>
    <row r="70" spans="1:42" s="4" customFormat="1" ht="45" x14ac:dyDescent="0.25">
      <c r="A70" s="63"/>
      <c r="B70" s="51" t="s">
        <v>467</v>
      </c>
      <c r="C70" s="543" t="s">
        <v>468</v>
      </c>
      <c r="D70" s="543"/>
      <c r="E70" s="543"/>
      <c r="F70" s="54" t="s">
        <v>78</v>
      </c>
      <c r="G70" s="61">
        <v>40</v>
      </c>
      <c r="H70" s="58">
        <v>0.85</v>
      </c>
      <c r="I70" s="61">
        <v>34</v>
      </c>
      <c r="J70" s="66"/>
      <c r="K70" s="55"/>
      <c r="L70" s="56">
        <v>9.58</v>
      </c>
      <c r="M70" s="55"/>
      <c r="N70" s="60">
        <v>428.95</v>
      </c>
      <c r="AI70" s="40"/>
      <c r="AJ70" s="49"/>
      <c r="AN70" s="3" t="s">
        <v>468</v>
      </c>
      <c r="AP70" s="49"/>
    </row>
    <row r="71" spans="1:42" s="4" customFormat="1" ht="15" x14ac:dyDescent="0.25">
      <c r="A71" s="72"/>
      <c r="B71" s="73"/>
      <c r="C71" s="542" t="s">
        <v>81</v>
      </c>
      <c r="D71" s="542"/>
      <c r="E71" s="542"/>
      <c r="F71" s="43"/>
      <c r="G71" s="44"/>
      <c r="H71" s="44"/>
      <c r="I71" s="44"/>
      <c r="J71" s="47"/>
      <c r="K71" s="44"/>
      <c r="L71" s="74">
        <v>62.84</v>
      </c>
      <c r="M71" s="69"/>
      <c r="N71" s="75">
        <v>2813.41</v>
      </c>
      <c r="AI71" s="40"/>
      <c r="AJ71" s="49"/>
      <c r="AP71" s="49" t="s">
        <v>81</v>
      </c>
    </row>
    <row r="72" spans="1:42" s="4" customFormat="1" ht="57" x14ac:dyDescent="0.25">
      <c r="A72" s="41" t="s">
        <v>67</v>
      </c>
      <c r="B72" s="42" t="s">
        <v>451</v>
      </c>
      <c r="C72" s="542" t="s">
        <v>469</v>
      </c>
      <c r="D72" s="542"/>
      <c r="E72" s="542"/>
      <c r="F72" s="43" t="s">
        <v>453</v>
      </c>
      <c r="G72" s="44">
        <v>1.166E-2</v>
      </c>
      <c r="H72" s="45">
        <v>1</v>
      </c>
      <c r="I72" s="93">
        <v>1.166E-2</v>
      </c>
      <c r="J72" s="47"/>
      <c r="K72" s="44"/>
      <c r="L72" s="47"/>
      <c r="M72" s="44"/>
      <c r="N72" s="48"/>
      <c r="AI72" s="40"/>
      <c r="AJ72" s="49" t="s">
        <v>469</v>
      </c>
      <c r="AP72" s="49"/>
    </row>
    <row r="73" spans="1:42" s="4" customFormat="1" ht="15" x14ac:dyDescent="0.25">
      <c r="A73" s="67"/>
      <c r="B73" s="53"/>
      <c r="C73" s="543" t="s">
        <v>470</v>
      </c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4"/>
      <c r="AI73" s="40"/>
      <c r="AJ73" s="49"/>
      <c r="AK73" s="3" t="s">
        <v>470</v>
      </c>
      <c r="AP73" s="49"/>
    </row>
    <row r="74" spans="1:42" s="4" customFormat="1" ht="23.25" x14ac:dyDescent="0.25">
      <c r="A74" s="50"/>
      <c r="B74" s="51" t="s">
        <v>117</v>
      </c>
      <c r="C74" s="545" t="s">
        <v>118</v>
      </c>
      <c r="D74" s="545"/>
      <c r="E74" s="545"/>
      <c r="F74" s="545"/>
      <c r="G74" s="545"/>
      <c r="H74" s="545"/>
      <c r="I74" s="545"/>
      <c r="J74" s="545"/>
      <c r="K74" s="545"/>
      <c r="L74" s="545"/>
      <c r="M74" s="545"/>
      <c r="N74" s="546"/>
      <c r="AI74" s="40"/>
      <c r="AJ74" s="49"/>
      <c r="AL74" s="3" t="s">
        <v>118</v>
      </c>
      <c r="AP74" s="49"/>
    </row>
    <row r="75" spans="1:42" s="4" customFormat="1" ht="15" x14ac:dyDescent="0.25">
      <c r="A75" s="52"/>
      <c r="B75" s="51" t="s">
        <v>56</v>
      </c>
      <c r="C75" s="543" t="s">
        <v>64</v>
      </c>
      <c r="D75" s="543"/>
      <c r="E75" s="543"/>
      <c r="F75" s="54"/>
      <c r="G75" s="55"/>
      <c r="H75" s="55"/>
      <c r="I75" s="55"/>
      <c r="J75" s="56">
        <v>89.7</v>
      </c>
      <c r="K75" s="58">
        <v>1.1499999999999999</v>
      </c>
      <c r="L75" s="56">
        <v>1.2</v>
      </c>
      <c r="M75" s="58">
        <v>44.77</v>
      </c>
      <c r="N75" s="60">
        <v>53.72</v>
      </c>
      <c r="AI75" s="40"/>
      <c r="AJ75" s="49"/>
      <c r="AM75" s="3" t="s">
        <v>64</v>
      </c>
      <c r="AP75" s="49"/>
    </row>
    <row r="76" spans="1:42" s="4" customFormat="1" ht="15" x14ac:dyDescent="0.25">
      <c r="A76" s="52"/>
      <c r="B76" s="51" t="s">
        <v>65</v>
      </c>
      <c r="C76" s="543" t="s">
        <v>66</v>
      </c>
      <c r="D76" s="543"/>
      <c r="E76" s="543"/>
      <c r="F76" s="54"/>
      <c r="G76" s="55"/>
      <c r="H76" s="55"/>
      <c r="I76" s="55"/>
      <c r="J76" s="76">
        <v>2500</v>
      </c>
      <c r="K76" s="58">
        <v>1.25</v>
      </c>
      <c r="L76" s="56">
        <v>36.44</v>
      </c>
      <c r="M76" s="58">
        <v>13.24</v>
      </c>
      <c r="N76" s="60">
        <v>482.47</v>
      </c>
      <c r="AI76" s="40"/>
      <c r="AJ76" s="49"/>
      <c r="AM76" s="3" t="s">
        <v>66</v>
      </c>
      <c r="AP76" s="49"/>
    </row>
    <row r="77" spans="1:42" s="4" customFormat="1" ht="15" x14ac:dyDescent="0.25">
      <c r="A77" s="52"/>
      <c r="B77" s="51" t="s">
        <v>67</v>
      </c>
      <c r="C77" s="543" t="s">
        <v>68</v>
      </c>
      <c r="D77" s="543"/>
      <c r="E77" s="543"/>
      <c r="F77" s="54"/>
      <c r="G77" s="55"/>
      <c r="H77" s="55"/>
      <c r="I77" s="55"/>
      <c r="J77" s="56">
        <v>337.5</v>
      </c>
      <c r="K77" s="58">
        <v>1.25</v>
      </c>
      <c r="L77" s="56">
        <v>4.92</v>
      </c>
      <c r="M77" s="58">
        <v>44.77</v>
      </c>
      <c r="N77" s="60">
        <v>220.27</v>
      </c>
      <c r="AI77" s="40"/>
      <c r="AJ77" s="49"/>
      <c r="AM77" s="3" t="s">
        <v>68</v>
      </c>
      <c r="AP77" s="49"/>
    </row>
    <row r="78" spans="1:42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64">
        <v>11.5</v>
      </c>
      <c r="H78" s="58">
        <v>1.1499999999999999</v>
      </c>
      <c r="I78" s="94">
        <v>0.15420349999999999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</row>
    <row r="79" spans="1:42" s="4" customFormat="1" ht="15" x14ac:dyDescent="0.25">
      <c r="A79" s="63"/>
      <c r="B79" s="51"/>
      <c r="C79" s="543" t="s">
        <v>73</v>
      </c>
      <c r="D79" s="543"/>
      <c r="E79" s="543"/>
      <c r="F79" s="54" t="s">
        <v>72</v>
      </c>
      <c r="G79" s="61">
        <v>25</v>
      </c>
      <c r="H79" s="58">
        <v>1.25</v>
      </c>
      <c r="I79" s="78">
        <v>0.364375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</row>
    <row r="80" spans="1:42" s="4" customFormat="1" ht="15" x14ac:dyDescent="0.25">
      <c r="A80" s="67"/>
      <c r="B80" s="51"/>
      <c r="C80" s="547" t="s">
        <v>74</v>
      </c>
      <c r="D80" s="547"/>
      <c r="E80" s="547"/>
      <c r="F80" s="68"/>
      <c r="G80" s="69"/>
      <c r="H80" s="69"/>
      <c r="I80" s="69"/>
      <c r="J80" s="79">
        <v>2589.6999999999998</v>
      </c>
      <c r="K80" s="69"/>
      <c r="L80" s="70">
        <v>37.64</v>
      </c>
      <c r="M80" s="69"/>
      <c r="N80" s="121">
        <v>536.19000000000005</v>
      </c>
      <c r="AI80" s="40"/>
      <c r="AJ80" s="49"/>
      <c r="AO80" s="3" t="s">
        <v>74</v>
      </c>
      <c r="AP80" s="49"/>
    </row>
    <row r="81" spans="1:42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56">
        <v>6.12</v>
      </c>
      <c r="M81" s="55"/>
      <c r="N81" s="60">
        <v>273.99</v>
      </c>
      <c r="AI81" s="40"/>
      <c r="AJ81" s="49"/>
      <c r="AN81" s="3" t="s">
        <v>75</v>
      </c>
      <c r="AP81" s="49"/>
    </row>
    <row r="82" spans="1:42" s="4" customFormat="1" ht="23.25" x14ac:dyDescent="0.25">
      <c r="A82" s="63"/>
      <c r="B82" s="51" t="s">
        <v>455</v>
      </c>
      <c r="C82" s="543" t="s">
        <v>456</v>
      </c>
      <c r="D82" s="543"/>
      <c r="E82" s="543"/>
      <c r="F82" s="54" t="s">
        <v>78</v>
      </c>
      <c r="G82" s="61">
        <v>92</v>
      </c>
      <c r="H82" s="55"/>
      <c r="I82" s="61">
        <v>92</v>
      </c>
      <c r="J82" s="66"/>
      <c r="K82" s="55"/>
      <c r="L82" s="56">
        <v>5.63</v>
      </c>
      <c r="M82" s="55"/>
      <c r="N82" s="60">
        <v>252.07</v>
      </c>
      <c r="AI82" s="40"/>
      <c r="AJ82" s="49"/>
      <c r="AN82" s="3" t="s">
        <v>456</v>
      </c>
      <c r="AP82" s="49"/>
    </row>
    <row r="83" spans="1:42" s="4" customFormat="1" ht="45" x14ac:dyDescent="0.25">
      <c r="A83" s="63"/>
      <c r="B83" s="51" t="s">
        <v>457</v>
      </c>
      <c r="C83" s="543" t="s">
        <v>458</v>
      </c>
      <c r="D83" s="543"/>
      <c r="E83" s="543"/>
      <c r="F83" s="54" t="s">
        <v>78</v>
      </c>
      <c r="G83" s="61">
        <v>46</v>
      </c>
      <c r="H83" s="58">
        <v>0.85</v>
      </c>
      <c r="I83" s="64">
        <v>39.1</v>
      </c>
      <c r="J83" s="66"/>
      <c r="K83" s="55"/>
      <c r="L83" s="56">
        <v>2.39</v>
      </c>
      <c r="M83" s="55"/>
      <c r="N83" s="60">
        <v>107.13</v>
      </c>
      <c r="AI83" s="40"/>
      <c r="AJ83" s="49"/>
      <c r="AN83" s="3" t="s">
        <v>458</v>
      </c>
      <c r="AP83" s="49"/>
    </row>
    <row r="84" spans="1:42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45.66</v>
      </c>
      <c r="M84" s="69"/>
      <c r="N84" s="82">
        <v>895.39</v>
      </c>
      <c r="AI84" s="40"/>
      <c r="AJ84" s="49"/>
      <c r="AP84" s="49" t="s">
        <v>81</v>
      </c>
    </row>
    <row r="85" spans="1:42" s="4" customFormat="1" ht="34.5" x14ac:dyDescent="0.25">
      <c r="A85" s="41" t="s">
        <v>69</v>
      </c>
      <c r="B85" s="42" t="s">
        <v>459</v>
      </c>
      <c r="C85" s="542" t="s">
        <v>460</v>
      </c>
      <c r="D85" s="542"/>
      <c r="E85" s="542"/>
      <c r="F85" s="43" t="s">
        <v>461</v>
      </c>
      <c r="G85" s="44">
        <v>4.0000000000000001E-3</v>
      </c>
      <c r="H85" s="45">
        <v>1</v>
      </c>
      <c r="I85" s="92">
        <v>4.0000000000000001E-3</v>
      </c>
      <c r="J85" s="47"/>
      <c r="K85" s="44"/>
      <c r="L85" s="47"/>
      <c r="M85" s="44"/>
      <c r="N85" s="48"/>
      <c r="AI85" s="40"/>
      <c r="AJ85" s="49" t="s">
        <v>460</v>
      </c>
      <c r="AP85" s="49"/>
    </row>
    <row r="86" spans="1:42" s="4" customFormat="1" ht="15" x14ac:dyDescent="0.25">
      <c r="A86" s="67"/>
      <c r="B86" s="53"/>
      <c r="C86" s="543" t="s">
        <v>471</v>
      </c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4"/>
      <c r="AI86" s="40"/>
      <c r="AJ86" s="49"/>
      <c r="AK86" s="3" t="s">
        <v>471</v>
      </c>
      <c r="AP86" s="49"/>
    </row>
    <row r="87" spans="1:42" s="4" customFormat="1" ht="15" x14ac:dyDescent="0.25">
      <c r="A87" s="50"/>
      <c r="B87" s="51" t="s">
        <v>463</v>
      </c>
      <c r="C87" s="545" t="s">
        <v>464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L87" s="3" t="s">
        <v>464</v>
      </c>
      <c r="AP87" s="49"/>
    </row>
    <row r="88" spans="1:42" s="4" customFormat="1" ht="23.25" x14ac:dyDescent="0.25">
      <c r="A88" s="50"/>
      <c r="B88" s="51" t="s">
        <v>117</v>
      </c>
      <c r="C88" s="545" t="s">
        <v>118</v>
      </c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6"/>
      <c r="AI88" s="40"/>
      <c r="AJ88" s="49"/>
      <c r="AL88" s="3" t="s">
        <v>118</v>
      </c>
      <c r="AP88" s="49"/>
    </row>
    <row r="89" spans="1:42" s="4" customFormat="1" ht="15" x14ac:dyDescent="0.25">
      <c r="A89" s="52"/>
      <c r="B89" s="51" t="s">
        <v>56</v>
      </c>
      <c r="C89" s="543" t="s">
        <v>64</v>
      </c>
      <c r="D89" s="543"/>
      <c r="E89" s="543"/>
      <c r="F89" s="54"/>
      <c r="G89" s="55"/>
      <c r="H89" s="55"/>
      <c r="I89" s="55"/>
      <c r="J89" s="76">
        <v>1201.2</v>
      </c>
      <c r="K89" s="58">
        <v>1.38</v>
      </c>
      <c r="L89" s="56">
        <v>6.63</v>
      </c>
      <c r="M89" s="58">
        <v>44.77</v>
      </c>
      <c r="N89" s="60">
        <v>296.83</v>
      </c>
      <c r="AI89" s="40"/>
      <c r="AJ89" s="49"/>
      <c r="AM89" s="3" t="s">
        <v>64</v>
      </c>
      <c r="AP89" s="49"/>
    </row>
    <row r="90" spans="1:42" s="4" customFormat="1" ht="15" x14ac:dyDescent="0.25">
      <c r="A90" s="63"/>
      <c r="B90" s="51"/>
      <c r="C90" s="543" t="s">
        <v>71</v>
      </c>
      <c r="D90" s="543"/>
      <c r="E90" s="543"/>
      <c r="F90" s="54" t="s">
        <v>72</v>
      </c>
      <c r="G90" s="61">
        <v>154</v>
      </c>
      <c r="H90" s="58">
        <v>1.38</v>
      </c>
      <c r="I90" s="77">
        <v>0.85007999999999995</v>
      </c>
      <c r="J90" s="66"/>
      <c r="K90" s="55"/>
      <c r="L90" s="66"/>
      <c r="M90" s="55"/>
      <c r="N90" s="62"/>
      <c r="AI90" s="40"/>
      <c r="AJ90" s="49"/>
      <c r="AN90" s="3" t="s">
        <v>71</v>
      </c>
      <c r="AP90" s="49"/>
    </row>
    <row r="91" spans="1:42" s="4" customFormat="1" ht="15" x14ac:dyDescent="0.25">
      <c r="A91" s="67"/>
      <c r="B91" s="51"/>
      <c r="C91" s="547" t="s">
        <v>74</v>
      </c>
      <c r="D91" s="547"/>
      <c r="E91" s="547"/>
      <c r="F91" s="68"/>
      <c r="G91" s="69"/>
      <c r="H91" s="69"/>
      <c r="I91" s="69"/>
      <c r="J91" s="79">
        <v>1201.2</v>
      </c>
      <c r="K91" s="69"/>
      <c r="L91" s="70">
        <v>6.63</v>
      </c>
      <c r="M91" s="69"/>
      <c r="N91" s="121">
        <v>296.83</v>
      </c>
      <c r="AI91" s="40"/>
      <c r="AJ91" s="49"/>
      <c r="AO91" s="3" t="s">
        <v>74</v>
      </c>
      <c r="AP91" s="49"/>
    </row>
    <row r="92" spans="1:42" s="4" customFormat="1" ht="15" x14ac:dyDescent="0.25">
      <c r="A92" s="63"/>
      <c r="B92" s="51"/>
      <c r="C92" s="543" t="s">
        <v>75</v>
      </c>
      <c r="D92" s="543"/>
      <c r="E92" s="543"/>
      <c r="F92" s="54"/>
      <c r="G92" s="55"/>
      <c r="H92" s="55"/>
      <c r="I92" s="55"/>
      <c r="J92" s="66"/>
      <c r="K92" s="55"/>
      <c r="L92" s="56">
        <v>6.63</v>
      </c>
      <c r="M92" s="55"/>
      <c r="N92" s="60">
        <v>296.83</v>
      </c>
      <c r="AI92" s="40"/>
      <c r="AJ92" s="49"/>
      <c r="AN92" s="3" t="s">
        <v>75</v>
      </c>
      <c r="AP92" s="49"/>
    </row>
    <row r="93" spans="1:42" s="4" customFormat="1" ht="23.25" x14ac:dyDescent="0.25">
      <c r="A93" s="63"/>
      <c r="B93" s="51" t="s">
        <v>465</v>
      </c>
      <c r="C93" s="543" t="s">
        <v>466</v>
      </c>
      <c r="D93" s="543"/>
      <c r="E93" s="543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5.9</v>
      </c>
      <c r="M93" s="55"/>
      <c r="N93" s="60">
        <v>264.18</v>
      </c>
      <c r="AI93" s="40"/>
      <c r="AJ93" s="49"/>
      <c r="AN93" s="3" t="s">
        <v>466</v>
      </c>
      <c r="AP93" s="49"/>
    </row>
    <row r="94" spans="1:42" s="4" customFormat="1" ht="45" x14ac:dyDescent="0.25">
      <c r="A94" s="63"/>
      <c r="B94" s="51" t="s">
        <v>467</v>
      </c>
      <c r="C94" s="543" t="s">
        <v>468</v>
      </c>
      <c r="D94" s="543"/>
      <c r="E94" s="543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2.25</v>
      </c>
      <c r="M94" s="55"/>
      <c r="N94" s="60">
        <v>100.92</v>
      </c>
      <c r="AI94" s="40"/>
      <c r="AJ94" s="49"/>
      <c r="AN94" s="3" t="s">
        <v>468</v>
      </c>
      <c r="AP94" s="49"/>
    </row>
    <row r="95" spans="1:42" s="4" customFormat="1" ht="15" x14ac:dyDescent="0.25">
      <c r="A95" s="72"/>
      <c r="B95" s="73"/>
      <c r="C95" s="542" t="s">
        <v>81</v>
      </c>
      <c r="D95" s="542"/>
      <c r="E95" s="542"/>
      <c r="F95" s="43"/>
      <c r="G95" s="44"/>
      <c r="H95" s="44"/>
      <c r="I95" s="44"/>
      <c r="J95" s="47"/>
      <c r="K95" s="44"/>
      <c r="L95" s="74">
        <v>14.78</v>
      </c>
      <c r="M95" s="69"/>
      <c r="N95" s="82">
        <v>661.93</v>
      </c>
      <c r="AI95" s="40"/>
      <c r="AJ95" s="49"/>
      <c r="AP95" s="49" t="s">
        <v>81</v>
      </c>
    </row>
    <row r="96" spans="1:42" s="4" customFormat="1" ht="34.5" x14ac:dyDescent="0.25">
      <c r="A96" s="41" t="s">
        <v>96</v>
      </c>
      <c r="B96" s="42" t="s">
        <v>472</v>
      </c>
      <c r="C96" s="542" t="s">
        <v>473</v>
      </c>
      <c r="D96" s="542"/>
      <c r="E96" s="542"/>
      <c r="F96" s="43" t="s">
        <v>86</v>
      </c>
      <c r="G96" s="44">
        <v>5.54</v>
      </c>
      <c r="H96" s="45">
        <v>1</v>
      </c>
      <c r="I96" s="46">
        <v>5.54</v>
      </c>
      <c r="J96" s="47"/>
      <c r="K96" s="44"/>
      <c r="L96" s="47"/>
      <c r="M96" s="44"/>
      <c r="N96" s="48"/>
      <c r="AI96" s="40"/>
      <c r="AJ96" s="49" t="s">
        <v>473</v>
      </c>
      <c r="AP96" s="49"/>
    </row>
    <row r="97" spans="1:43" s="4" customFormat="1" ht="15" x14ac:dyDescent="0.25">
      <c r="A97" s="67"/>
      <c r="B97" s="53"/>
      <c r="C97" s="543" t="s">
        <v>474</v>
      </c>
      <c r="D97" s="543"/>
      <c r="E97" s="543"/>
      <c r="F97" s="543"/>
      <c r="G97" s="543"/>
      <c r="H97" s="543"/>
      <c r="I97" s="543"/>
      <c r="J97" s="543"/>
      <c r="K97" s="543"/>
      <c r="L97" s="543"/>
      <c r="M97" s="543"/>
      <c r="N97" s="544"/>
      <c r="AI97" s="40"/>
      <c r="AJ97" s="49"/>
      <c r="AK97" s="3" t="s">
        <v>474</v>
      </c>
      <c r="AP97" s="49"/>
    </row>
    <row r="98" spans="1:43" s="4" customFormat="1" ht="23.25" x14ac:dyDescent="0.25">
      <c r="A98" s="50"/>
      <c r="B98" s="51" t="s">
        <v>117</v>
      </c>
      <c r="C98" s="545" t="s">
        <v>118</v>
      </c>
      <c r="D98" s="545"/>
      <c r="E98" s="545"/>
      <c r="F98" s="545"/>
      <c r="G98" s="545"/>
      <c r="H98" s="545"/>
      <c r="I98" s="545"/>
      <c r="J98" s="545"/>
      <c r="K98" s="545"/>
      <c r="L98" s="545"/>
      <c r="M98" s="545"/>
      <c r="N98" s="546"/>
      <c r="AI98" s="40"/>
      <c r="AJ98" s="49"/>
      <c r="AL98" s="3" t="s">
        <v>118</v>
      </c>
      <c r="AP98" s="49"/>
    </row>
    <row r="99" spans="1:43" s="4" customFormat="1" ht="15" x14ac:dyDescent="0.25">
      <c r="A99" s="52"/>
      <c r="B99" s="51" t="s">
        <v>56</v>
      </c>
      <c r="C99" s="543" t="s">
        <v>64</v>
      </c>
      <c r="D99" s="543"/>
      <c r="E99" s="543"/>
      <c r="F99" s="54"/>
      <c r="G99" s="55"/>
      <c r="H99" s="55"/>
      <c r="I99" s="55"/>
      <c r="J99" s="56">
        <v>6.75</v>
      </c>
      <c r="K99" s="58">
        <v>1.1499999999999999</v>
      </c>
      <c r="L99" s="56">
        <v>43</v>
      </c>
      <c r="M99" s="58">
        <v>44.77</v>
      </c>
      <c r="N99" s="59">
        <v>1925.11</v>
      </c>
      <c r="AI99" s="40"/>
      <c r="AJ99" s="49"/>
      <c r="AM99" s="3" t="s">
        <v>64</v>
      </c>
      <c r="AP99" s="49"/>
    </row>
    <row r="100" spans="1:43" s="4" customFormat="1" ht="15" x14ac:dyDescent="0.25">
      <c r="A100" s="52"/>
      <c r="B100" s="51" t="s">
        <v>65</v>
      </c>
      <c r="C100" s="543" t="s">
        <v>66</v>
      </c>
      <c r="D100" s="543"/>
      <c r="E100" s="543"/>
      <c r="F100" s="54"/>
      <c r="G100" s="55"/>
      <c r="H100" s="55"/>
      <c r="I100" s="55"/>
      <c r="J100" s="56">
        <v>8.2899999999999991</v>
      </c>
      <c r="K100" s="58">
        <v>1.25</v>
      </c>
      <c r="L100" s="56">
        <v>57.41</v>
      </c>
      <c r="M100" s="58">
        <v>13.24</v>
      </c>
      <c r="N100" s="60">
        <v>760.11</v>
      </c>
      <c r="AI100" s="40"/>
      <c r="AJ100" s="49"/>
      <c r="AM100" s="3" t="s">
        <v>66</v>
      </c>
      <c r="AP100" s="49"/>
    </row>
    <row r="101" spans="1:43" s="4" customFormat="1" ht="15" x14ac:dyDescent="0.25">
      <c r="A101" s="52"/>
      <c r="B101" s="51" t="s">
        <v>67</v>
      </c>
      <c r="C101" s="543" t="s">
        <v>68</v>
      </c>
      <c r="D101" s="543"/>
      <c r="E101" s="543"/>
      <c r="F101" s="54"/>
      <c r="G101" s="55"/>
      <c r="H101" s="55"/>
      <c r="I101" s="55"/>
      <c r="J101" s="56">
        <v>0.81</v>
      </c>
      <c r="K101" s="58">
        <v>1.25</v>
      </c>
      <c r="L101" s="56">
        <v>5.61</v>
      </c>
      <c r="M101" s="58">
        <v>44.77</v>
      </c>
      <c r="N101" s="60">
        <v>251.16</v>
      </c>
      <c r="AI101" s="40"/>
      <c r="AJ101" s="49"/>
      <c r="AM101" s="3" t="s">
        <v>68</v>
      </c>
      <c r="AP101" s="49"/>
    </row>
    <row r="102" spans="1:43" s="4" customFormat="1" ht="15" x14ac:dyDescent="0.25">
      <c r="A102" s="52"/>
      <c r="B102" s="51" t="s">
        <v>69</v>
      </c>
      <c r="C102" s="543" t="s">
        <v>70</v>
      </c>
      <c r="D102" s="543"/>
      <c r="E102" s="543"/>
      <c r="F102" s="54"/>
      <c r="G102" s="55"/>
      <c r="H102" s="55"/>
      <c r="I102" s="55"/>
      <c r="J102" s="56">
        <v>0.37</v>
      </c>
      <c r="K102" s="55"/>
      <c r="L102" s="56">
        <v>2.0499999999999998</v>
      </c>
      <c r="M102" s="58">
        <v>8.16</v>
      </c>
      <c r="N102" s="60">
        <v>16.73</v>
      </c>
      <c r="AI102" s="40"/>
      <c r="AJ102" s="49"/>
      <c r="AM102" s="3" t="s">
        <v>70</v>
      </c>
      <c r="AP102" s="49"/>
    </row>
    <row r="103" spans="1:43" s="4" customFormat="1" ht="15" x14ac:dyDescent="0.25">
      <c r="A103" s="63"/>
      <c r="B103" s="51"/>
      <c r="C103" s="543" t="s">
        <v>71</v>
      </c>
      <c r="D103" s="543"/>
      <c r="E103" s="543"/>
      <c r="F103" s="54" t="s">
        <v>72</v>
      </c>
      <c r="G103" s="58">
        <v>0.85</v>
      </c>
      <c r="H103" s="58">
        <v>1.1499999999999999</v>
      </c>
      <c r="I103" s="77">
        <v>5.4153500000000001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3" s="4" customFormat="1" ht="15" x14ac:dyDescent="0.25">
      <c r="A104" s="63"/>
      <c r="B104" s="51"/>
      <c r="C104" s="543" t="s">
        <v>73</v>
      </c>
      <c r="D104" s="543"/>
      <c r="E104" s="543"/>
      <c r="F104" s="54" t="s">
        <v>72</v>
      </c>
      <c r="G104" s="58">
        <v>7.0000000000000007E-2</v>
      </c>
      <c r="H104" s="58">
        <v>1.25</v>
      </c>
      <c r="I104" s="77">
        <v>0.48475000000000001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3" s="4" customFormat="1" ht="15" x14ac:dyDescent="0.25">
      <c r="A105" s="67"/>
      <c r="B105" s="51"/>
      <c r="C105" s="547" t="s">
        <v>74</v>
      </c>
      <c r="D105" s="547"/>
      <c r="E105" s="547"/>
      <c r="F105" s="68"/>
      <c r="G105" s="69"/>
      <c r="H105" s="69"/>
      <c r="I105" s="69"/>
      <c r="J105" s="70">
        <v>15.41</v>
      </c>
      <c r="K105" s="69"/>
      <c r="L105" s="70">
        <v>102.46</v>
      </c>
      <c r="M105" s="69"/>
      <c r="N105" s="71">
        <v>2701.95</v>
      </c>
      <c r="AI105" s="40"/>
      <c r="AJ105" s="49"/>
      <c r="AO105" s="3" t="s">
        <v>74</v>
      </c>
      <c r="AP105" s="49"/>
    </row>
    <row r="106" spans="1:43" s="4" customFormat="1" ht="15" x14ac:dyDescent="0.25">
      <c r="A106" s="63"/>
      <c r="B106" s="51"/>
      <c r="C106" s="543" t="s">
        <v>75</v>
      </c>
      <c r="D106" s="543"/>
      <c r="E106" s="543"/>
      <c r="F106" s="54"/>
      <c r="G106" s="55"/>
      <c r="H106" s="55"/>
      <c r="I106" s="55"/>
      <c r="J106" s="66"/>
      <c r="K106" s="55"/>
      <c r="L106" s="56">
        <v>48.61</v>
      </c>
      <c r="M106" s="55"/>
      <c r="N106" s="59">
        <v>2176.27</v>
      </c>
      <c r="AI106" s="40"/>
      <c r="AJ106" s="49"/>
      <c r="AN106" s="3" t="s">
        <v>75</v>
      </c>
      <c r="AP106" s="49"/>
    </row>
    <row r="107" spans="1:43" s="4" customFormat="1" ht="22.5" x14ac:dyDescent="0.25">
      <c r="A107" s="63"/>
      <c r="B107" s="51" t="s">
        <v>475</v>
      </c>
      <c r="C107" s="543" t="s">
        <v>476</v>
      </c>
      <c r="D107" s="543"/>
      <c r="E107" s="543"/>
      <c r="F107" s="54" t="s">
        <v>78</v>
      </c>
      <c r="G107" s="61">
        <v>110</v>
      </c>
      <c r="H107" s="55"/>
      <c r="I107" s="61">
        <v>110</v>
      </c>
      <c r="J107" s="66"/>
      <c r="K107" s="55"/>
      <c r="L107" s="56">
        <v>53.47</v>
      </c>
      <c r="M107" s="55"/>
      <c r="N107" s="59">
        <v>2393.9</v>
      </c>
      <c r="AI107" s="40"/>
      <c r="AJ107" s="49"/>
      <c r="AN107" s="3" t="s">
        <v>476</v>
      </c>
      <c r="AP107" s="49"/>
    </row>
    <row r="108" spans="1:43" s="4" customFormat="1" ht="45" x14ac:dyDescent="0.25">
      <c r="A108" s="63"/>
      <c r="B108" s="51" t="s">
        <v>477</v>
      </c>
      <c r="C108" s="543" t="s">
        <v>478</v>
      </c>
      <c r="D108" s="543"/>
      <c r="E108" s="543"/>
      <c r="F108" s="54" t="s">
        <v>78</v>
      </c>
      <c r="G108" s="61">
        <v>69</v>
      </c>
      <c r="H108" s="58">
        <v>0.85</v>
      </c>
      <c r="I108" s="58">
        <v>58.65</v>
      </c>
      <c r="J108" s="66"/>
      <c r="K108" s="55"/>
      <c r="L108" s="56">
        <v>28.51</v>
      </c>
      <c r="M108" s="55"/>
      <c r="N108" s="59">
        <v>1276.3800000000001</v>
      </c>
      <c r="AI108" s="40"/>
      <c r="AJ108" s="49"/>
      <c r="AN108" s="3" t="s">
        <v>478</v>
      </c>
      <c r="AP108" s="49"/>
    </row>
    <row r="109" spans="1:43" s="4" customFormat="1" ht="15" x14ac:dyDescent="0.25">
      <c r="A109" s="72"/>
      <c r="B109" s="73"/>
      <c r="C109" s="542" t="s">
        <v>81</v>
      </c>
      <c r="D109" s="542"/>
      <c r="E109" s="542"/>
      <c r="F109" s="43"/>
      <c r="G109" s="44"/>
      <c r="H109" s="44"/>
      <c r="I109" s="44"/>
      <c r="J109" s="47"/>
      <c r="K109" s="44"/>
      <c r="L109" s="74">
        <v>184.44</v>
      </c>
      <c r="M109" s="69"/>
      <c r="N109" s="75">
        <v>6372.23</v>
      </c>
      <c r="AI109" s="40"/>
      <c r="AJ109" s="49"/>
      <c r="AP109" s="49" t="s">
        <v>81</v>
      </c>
    </row>
    <row r="110" spans="1:43" s="4" customFormat="1" ht="22.5" x14ac:dyDescent="0.25">
      <c r="A110" s="41" t="s">
        <v>103</v>
      </c>
      <c r="B110" s="42" t="s">
        <v>479</v>
      </c>
      <c r="C110" s="542" t="s">
        <v>480</v>
      </c>
      <c r="D110" s="542"/>
      <c r="E110" s="542"/>
      <c r="F110" s="43" t="s">
        <v>86</v>
      </c>
      <c r="G110" s="44">
        <v>6.3710000000000004</v>
      </c>
      <c r="H110" s="45">
        <v>1</v>
      </c>
      <c r="I110" s="92">
        <v>6.3710000000000004</v>
      </c>
      <c r="J110" s="74">
        <v>325.20999999999998</v>
      </c>
      <c r="K110" s="92">
        <v>1.012</v>
      </c>
      <c r="L110" s="80">
        <v>2096.7800000000002</v>
      </c>
      <c r="M110" s="46">
        <v>8.16</v>
      </c>
      <c r="N110" s="75">
        <v>17109.72</v>
      </c>
      <c r="AI110" s="40"/>
      <c r="AJ110" s="49" t="s">
        <v>480</v>
      </c>
      <c r="AP110" s="49"/>
    </row>
    <row r="111" spans="1:43" s="4" customFormat="1" ht="15" x14ac:dyDescent="0.25">
      <c r="A111" s="67"/>
      <c r="B111" s="53"/>
      <c r="C111" s="543" t="s">
        <v>481</v>
      </c>
      <c r="D111" s="543"/>
      <c r="E111" s="543"/>
      <c r="F111" s="543"/>
      <c r="G111" s="543"/>
      <c r="H111" s="543"/>
      <c r="I111" s="543"/>
      <c r="J111" s="543"/>
      <c r="K111" s="543"/>
      <c r="L111" s="543"/>
      <c r="M111" s="543"/>
      <c r="N111" s="544"/>
      <c r="AI111" s="40"/>
      <c r="AJ111" s="49"/>
      <c r="AP111" s="49"/>
      <c r="AQ111" s="3" t="s">
        <v>481</v>
      </c>
    </row>
    <row r="112" spans="1:43" s="4" customFormat="1" ht="15" x14ac:dyDescent="0.25">
      <c r="A112" s="50"/>
      <c r="B112" s="51"/>
      <c r="C112" s="545" t="s">
        <v>127</v>
      </c>
      <c r="D112" s="545"/>
      <c r="E112" s="545"/>
      <c r="F112" s="545"/>
      <c r="G112" s="545"/>
      <c r="H112" s="545"/>
      <c r="I112" s="545"/>
      <c r="J112" s="545"/>
      <c r="K112" s="545"/>
      <c r="L112" s="545"/>
      <c r="M112" s="545"/>
      <c r="N112" s="546"/>
      <c r="AI112" s="40"/>
      <c r="AJ112" s="49"/>
      <c r="AL112" s="3" t="s">
        <v>127</v>
      </c>
      <c r="AP112" s="49"/>
    </row>
    <row r="113" spans="1:42" s="4" customFormat="1" ht="15" x14ac:dyDescent="0.25">
      <c r="A113" s="72"/>
      <c r="B113" s="73"/>
      <c r="C113" s="542" t="s">
        <v>81</v>
      </c>
      <c r="D113" s="542"/>
      <c r="E113" s="542"/>
      <c r="F113" s="43"/>
      <c r="G113" s="44"/>
      <c r="H113" s="44"/>
      <c r="I113" s="44"/>
      <c r="J113" s="47"/>
      <c r="K113" s="44"/>
      <c r="L113" s="80">
        <v>2096.7800000000002</v>
      </c>
      <c r="M113" s="69"/>
      <c r="N113" s="75">
        <v>17109.72</v>
      </c>
      <c r="AI113" s="40"/>
      <c r="AJ113" s="49"/>
      <c r="AP113" s="49" t="s">
        <v>81</v>
      </c>
    </row>
    <row r="114" spans="1:42" s="4" customFormat="1" ht="57" x14ac:dyDescent="0.25">
      <c r="A114" s="41" t="s">
        <v>112</v>
      </c>
      <c r="B114" s="42" t="s">
        <v>482</v>
      </c>
      <c r="C114" s="542" t="s">
        <v>483</v>
      </c>
      <c r="D114" s="542"/>
      <c r="E114" s="542"/>
      <c r="F114" s="43" t="s">
        <v>453</v>
      </c>
      <c r="G114" s="44">
        <v>5.6219999999999999E-2</v>
      </c>
      <c r="H114" s="45">
        <v>1</v>
      </c>
      <c r="I114" s="93">
        <v>5.6219999999999999E-2</v>
      </c>
      <c r="J114" s="47"/>
      <c r="K114" s="44"/>
      <c r="L114" s="47"/>
      <c r="M114" s="44"/>
      <c r="N114" s="48"/>
      <c r="AI114" s="40"/>
      <c r="AJ114" s="49" t="s">
        <v>483</v>
      </c>
      <c r="AP114" s="49"/>
    </row>
    <row r="115" spans="1:42" s="4" customFormat="1" ht="15" x14ac:dyDescent="0.25">
      <c r="A115" s="67"/>
      <c r="B115" s="53"/>
      <c r="C115" s="543" t="s">
        <v>484</v>
      </c>
      <c r="D115" s="543"/>
      <c r="E115" s="543"/>
      <c r="F115" s="543"/>
      <c r="G115" s="543"/>
      <c r="H115" s="543"/>
      <c r="I115" s="543"/>
      <c r="J115" s="543"/>
      <c r="K115" s="543"/>
      <c r="L115" s="543"/>
      <c r="M115" s="543"/>
      <c r="N115" s="544"/>
      <c r="AI115" s="40"/>
      <c r="AJ115" s="49"/>
      <c r="AK115" s="3" t="s">
        <v>484</v>
      </c>
      <c r="AP115" s="49"/>
    </row>
    <row r="116" spans="1:42" s="4" customFormat="1" ht="23.25" x14ac:dyDescent="0.25">
      <c r="A116" s="50"/>
      <c r="B116" s="51" t="s">
        <v>117</v>
      </c>
      <c r="C116" s="545" t="s">
        <v>118</v>
      </c>
      <c r="D116" s="545"/>
      <c r="E116" s="545"/>
      <c r="F116" s="545"/>
      <c r="G116" s="545"/>
      <c r="H116" s="545"/>
      <c r="I116" s="545"/>
      <c r="J116" s="545"/>
      <c r="K116" s="545"/>
      <c r="L116" s="545"/>
      <c r="M116" s="545"/>
      <c r="N116" s="546"/>
      <c r="AI116" s="40"/>
      <c r="AJ116" s="49"/>
      <c r="AL116" s="3" t="s">
        <v>118</v>
      </c>
      <c r="AP116" s="49"/>
    </row>
    <row r="117" spans="1:42" s="4" customFormat="1" ht="15" x14ac:dyDescent="0.25">
      <c r="A117" s="52"/>
      <c r="B117" s="51" t="s">
        <v>56</v>
      </c>
      <c r="C117" s="543" t="s">
        <v>64</v>
      </c>
      <c r="D117" s="543"/>
      <c r="E117" s="543"/>
      <c r="F117" s="54"/>
      <c r="G117" s="55"/>
      <c r="H117" s="55"/>
      <c r="I117" s="55"/>
      <c r="J117" s="56">
        <v>71.06</v>
      </c>
      <c r="K117" s="58">
        <v>1.1499999999999999</v>
      </c>
      <c r="L117" s="56">
        <v>4.59</v>
      </c>
      <c r="M117" s="58">
        <v>44.77</v>
      </c>
      <c r="N117" s="60">
        <v>205.49</v>
      </c>
      <c r="AI117" s="40"/>
      <c r="AJ117" s="49"/>
      <c r="AM117" s="3" t="s">
        <v>64</v>
      </c>
      <c r="AP117" s="49"/>
    </row>
    <row r="118" spans="1:42" s="4" customFormat="1" ht="15" x14ac:dyDescent="0.25">
      <c r="A118" s="52"/>
      <c r="B118" s="51" t="s">
        <v>65</v>
      </c>
      <c r="C118" s="543" t="s">
        <v>66</v>
      </c>
      <c r="D118" s="543"/>
      <c r="E118" s="543"/>
      <c r="F118" s="54"/>
      <c r="G118" s="55"/>
      <c r="H118" s="55"/>
      <c r="I118" s="55"/>
      <c r="J118" s="76">
        <v>1980</v>
      </c>
      <c r="K118" s="58">
        <v>1.25</v>
      </c>
      <c r="L118" s="56">
        <v>139.13999999999999</v>
      </c>
      <c r="M118" s="58">
        <v>13.24</v>
      </c>
      <c r="N118" s="59">
        <v>1842.21</v>
      </c>
      <c r="AI118" s="40"/>
      <c r="AJ118" s="49"/>
      <c r="AM118" s="3" t="s">
        <v>66</v>
      </c>
      <c r="AP118" s="49"/>
    </row>
    <row r="119" spans="1:42" s="4" customFormat="1" ht="15" x14ac:dyDescent="0.25">
      <c r="A119" s="52"/>
      <c r="B119" s="51" t="s">
        <v>67</v>
      </c>
      <c r="C119" s="543" t="s">
        <v>68</v>
      </c>
      <c r="D119" s="543"/>
      <c r="E119" s="543"/>
      <c r="F119" s="54"/>
      <c r="G119" s="55"/>
      <c r="H119" s="55"/>
      <c r="I119" s="55"/>
      <c r="J119" s="56">
        <v>267.3</v>
      </c>
      <c r="K119" s="58">
        <v>1.25</v>
      </c>
      <c r="L119" s="56">
        <v>18.78</v>
      </c>
      <c r="M119" s="58">
        <v>44.77</v>
      </c>
      <c r="N119" s="60">
        <v>840.78</v>
      </c>
      <c r="AI119" s="40"/>
      <c r="AJ119" s="49"/>
      <c r="AM119" s="3" t="s">
        <v>68</v>
      </c>
      <c r="AP119" s="49"/>
    </row>
    <row r="120" spans="1:42" s="4" customFormat="1" ht="15" x14ac:dyDescent="0.25">
      <c r="A120" s="63"/>
      <c r="B120" s="51"/>
      <c r="C120" s="543" t="s">
        <v>71</v>
      </c>
      <c r="D120" s="543"/>
      <c r="E120" s="543"/>
      <c r="F120" s="54" t="s">
        <v>72</v>
      </c>
      <c r="G120" s="58">
        <v>9.11</v>
      </c>
      <c r="H120" s="58">
        <v>1.1499999999999999</v>
      </c>
      <c r="I120" s="94">
        <v>0.58898879999999998</v>
      </c>
      <c r="J120" s="66"/>
      <c r="K120" s="55"/>
      <c r="L120" s="66"/>
      <c r="M120" s="55"/>
      <c r="N120" s="62"/>
      <c r="AI120" s="40"/>
      <c r="AJ120" s="49"/>
      <c r="AN120" s="3" t="s">
        <v>71</v>
      </c>
      <c r="AP120" s="49"/>
    </row>
    <row r="121" spans="1:42" s="4" customFormat="1" ht="15" x14ac:dyDescent="0.25">
      <c r="A121" s="63"/>
      <c r="B121" s="51"/>
      <c r="C121" s="543" t="s">
        <v>73</v>
      </c>
      <c r="D121" s="543"/>
      <c r="E121" s="543"/>
      <c r="F121" s="54" t="s">
        <v>72</v>
      </c>
      <c r="G121" s="64">
        <v>19.8</v>
      </c>
      <c r="H121" s="58">
        <v>1.25</v>
      </c>
      <c r="I121" s="78">
        <v>1.391445</v>
      </c>
      <c r="J121" s="66"/>
      <c r="K121" s="55"/>
      <c r="L121" s="66"/>
      <c r="M121" s="55"/>
      <c r="N121" s="62"/>
      <c r="AI121" s="40"/>
      <c r="AJ121" s="49"/>
      <c r="AN121" s="3" t="s">
        <v>73</v>
      </c>
      <c r="AP121" s="49"/>
    </row>
    <row r="122" spans="1:42" s="4" customFormat="1" ht="15" x14ac:dyDescent="0.25">
      <c r="A122" s="67"/>
      <c r="B122" s="51"/>
      <c r="C122" s="547" t="s">
        <v>74</v>
      </c>
      <c r="D122" s="547"/>
      <c r="E122" s="547"/>
      <c r="F122" s="68"/>
      <c r="G122" s="69"/>
      <c r="H122" s="69"/>
      <c r="I122" s="69"/>
      <c r="J122" s="79">
        <v>2051.06</v>
      </c>
      <c r="K122" s="69"/>
      <c r="L122" s="70">
        <v>143.72999999999999</v>
      </c>
      <c r="M122" s="69"/>
      <c r="N122" s="71">
        <v>2047.7</v>
      </c>
      <c r="AI122" s="40"/>
      <c r="AJ122" s="49"/>
      <c r="AO122" s="3" t="s">
        <v>74</v>
      </c>
      <c r="AP122" s="49"/>
    </row>
    <row r="123" spans="1:42" s="4" customFormat="1" ht="15" x14ac:dyDescent="0.25">
      <c r="A123" s="63"/>
      <c r="B123" s="51"/>
      <c r="C123" s="543" t="s">
        <v>75</v>
      </c>
      <c r="D123" s="543"/>
      <c r="E123" s="543"/>
      <c r="F123" s="54"/>
      <c r="G123" s="55"/>
      <c r="H123" s="55"/>
      <c r="I123" s="55"/>
      <c r="J123" s="66"/>
      <c r="K123" s="55"/>
      <c r="L123" s="56">
        <v>23.37</v>
      </c>
      <c r="M123" s="55"/>
      <c r="N123" s="59">
        <v>1046.27</v>
      </c>
      <c r="AI123" s="40"/>
      <c r="AJ123" s="49"/>
      <c r="AN123" s="3" t="s">
        <v>75</v>
      </c>
      <c r="AP123" s="49"/>
    </row>
    <row r="124" spans="1:42" s="4" customFormat="1" ht="23.25" x14ac:dyDescent="0.25">
      <c r="A124" s="63"/>
      <c r="B124" s="51" t="s">
        <v>455</v>
      </c>
      <c r="C124" s="543" t="s">
        <v>456</v>
      </c>
      <c r="D124" s="543"/>
      <c r="E124" s="543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21.5</v>
      </c>
      <c r="M124" s="55"/>
      <c r="N124" s="60">
        <v>962.57</v>
      </c>
      <c r="AI124" s="40"/>
      <c r="AJ124" s="49"/>
      <c r="AN124" s="3" t="s">
        <v>456</v>
      </c>
      <c r="AP124" s="49"/>
    </row>
    <row r="125" spans="1:42" s="4" customFormat="1" ht="45" x14ac:dyDescent="0.25">
      <c r="A125" s="63"/>
      <c r="B125" s="51" t="s">
        <v>457</v>
      </c>
      <c r="C125" s="543" t="s">
        <v>458</v>
      </c>
      <c r="D125" s="543"/>
      <c r="E125" s="543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9.14</v>
      </c>
      <c r="M125" s="55"/>
      <c r="N125" s="60">
        <v>409.09</v>
      </c>
      <c r="AI125" s="40"/>
      <c r="AJ125" s="49"/>
      <c r="AN125" s="3" t="s">
        <v>458</v>
      </c>
      <c r="AP125" s="49"/>
    </row>
    <row r="126" spans="1:42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74">
        <v>174.37</v>
      </c>
      <c r="M126" s="69"/>
      <c r="N126" s="75">
        <v>3419.36</v>
      </c>
      <c r="AI126" s="40"/>
      <c r="AJ126" s="49"/>
      <c r="AP126" s="49" t="s">
        <v>81</v>
      </c>
    </row>
    <row r="127" spans="1:42" s="4" customFormat="1" ht="34.5" x14ac:dyDescent="0.25">
      <c r="A127" s="41" t="s">
        <v>123</v>
      </c>
      <c r="B127" s="42" t="s">
        <v>485</v>
      </c>
      <c r="C127" s="542" t="s">
        <v>486</v>
      </c>
      <c r="D127" s="542"/>
      <c r="E127" s="542"/>
      <c r="F127" s="43" t="s">
        <v>453</v>
      </c>
      <c r="G127" s="44">
        <v>5.5469999999999998E-2</v>
      </c>
      <c r="H127" s="45">
        <v>1</v>
      </c>
      <c r="I127" s="93">
        <v>5.5469999999999998E-2</v>
      </c>
      <c r="J127" s="47"/>
      <c r="K127" s="44"/>
      <c r="L127" s="47"/>
      <c r="M127" s="44"/>
      <c r="N127" s="48"/>
      <c r="AI127" s="40"/>
      <c r="AJ127" s="49" t="s">
        <v>486</v>
      </c>
      <c r="AP127" s="49"/>
    </row>
    <row r="128" spans="1:42" s="4" customFormat="1" ht="15" x14ac:dyDescent="0.25">
      <c r="A128" s="67"/>
      <c r="B128" s="53"/>
      <c r="C128" s="543" t="s">
        <v>487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4"/>
      <c r="AI128" s="40"/>
      <c r="AJ128" s="49"/>
      <c r="AK128" s="3" t="s">
        <v>487</v>
      </c>
      <c r="AP128" s="49"/>
    </row>
    <row r="129" spans="1:42" s="4" customFormat="1" ht="23.25" x14ac:dyDescent="0.25">
      <c r="A129" s="50"/>
      <c r="B129" s="51" t="s">
        <v>117</v>
      </c>
      <c r="C129" s="545" t="s">
        <v>118</v>
      </c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6"/>
      <c r="AI129" s="40"/>
      <c r="AJ129" s="49"/>
      <c r="AL129" s="3" t="s">
        <v>118</v>
      </c>
      <c r="AP129" s="49"/>
    </row>
    <row r="130" spans="1:42" s="4" customFormat="1" ht="15" x14ac:dyDescent="0.25">
      <c r="A130" s="52"/>
      <c r="B130" s="51" t="s">
        <v>65</v>
      </c>
      <c r="C130" s="543" t="s">
        <v>66</v>
      </c>
      <c r="D130" s="543"/>
      <c r="E130" s="543"/>
      <c r="F130" s="54"/>
      <c r="G130" s="55"/>
      <c r="H130" s="55"/>
      <c r="I130" s="55"/>
      <c r="J130" s="56">
        <v>972.56</v>
      </c>
      <c r="K130" s="58">
        <v>1.25</v>
      </c>
      <c r="L130" s="56">
        <v>67.430000000000007</v>
      </c>
      <c r="M130" s="58">
        <v>13.24</v>
      </c>
      <c r="N130" s="60">
        <v>892.77</v>
      </c>
      <c r="AI130" s="40"/>
      <c r="AJ130" s="49"/>
      <c r="AM130" s="3" t="s">
        <v>66</v>
      </c>
      <c r="AP130" s="49"/>
    </row>
    <row r="131" spans="1:42" s="4" customFormat="1" ht="15" x14ac:dyDescent="0.25">
      <c r="A131" s="52"/>
      <c r="B131" s="51" t="s">
        <v>67</v>
      </c>
      <c r="C131" s="543" t="s">
        <v>68</v>
      </c>
      <c r="D131" s="543"/>
      <c r="E131" s="543"/>
      <c r="F131" s="54"/>
      <c r="G131" s="55"/>
      <c r="H131" s="55"/>
      <c r="I131" s="55"/>
      <c r="J131" s="56">
        <v>166.05</v>
      </c>
      <c r="K131" s="58">
        <v>1.25</v>
      </c>
      <c r="L131" s="56">
        <v>11.51</v>
      </c>
      <c r="M131" s="58">
        <v>44.77</v>
      </c>
      <c r="N131" s="60">
        <v>515.29999999999995</v>
      </c>
      <c r="AI131" s="40"/>
      <c r="AJ131" s="49"/>
      <c r="AM131" s="3" t="s">
        <v>68</v>
      </c>
      <c r="AP131" s="49"/>
    </row>
    <row r="132" spans="1:42" s="4" customFormat="1" ht="15" x14ac:dyDescent="0.25">
      <c r="A132" s="63"/>
      <c r="B132" s="51"/>
      <c r="C132" s="543" t="s">
        <v>73</v>
      </c>
      <c r="D132" s="543"/>
      <c r="E132" s="543"/>
      <c r="F132" s="54" t="s">
        <v>72</v>
      </c>
      <c r="G132" s="64">
        <v>12.3</v>
      </c>
      <c r="H132" s="58">
        <v>1.25</v>
      </c>
      <c r="I132" s="94">
        <v>0.85285129999999998</v>
      </c>
      <c r="J132" s="66"/>
      <c r="K132" s="55"/>
      <c r="L132" s="66"/>
      <c r="M132" s="55"/>
      <c r="N132" s="62"/>
      <c r="AI132" s="40"/>
      <c r="AJ132" s="49"/>
      <c r="AN132" s="3" t="s">
        <v>73</v>
      </c>
      <c r="AP132" s="49"/>
    </row>
    <row r="133" spans="1:42" s="4" customFormat="1" ht="15" x14ac:dyDescent="0.25">
      <c r="A133" s="67"/>
      <c r="B133" s="51"/>
      <c r="C133" s="547" t="s">
        <v>74</v>
      </c>
      <c r="D133" s="547"/>
      <c r="E133" s="547"/>
      <c r="F133" s="68"/>
      <c r="G133" s="69"/>
      <c r="H133" s="69"/>
      <c r="I133" s="69"/>
      <c r="J133" s="70">
        <v>972.56</v>
      </c>
      <c r="K133" s="69"/>
      <c r="L133" s="70">
        <v>67.430000000000007</v>
      </c>
      <c r="M133" s="69"/>
      <c r="N133" s="121">
        <v>892.77</v>
      </c>
      <c r="AI133" s="40"/>
      <c r="AJ133" s="49"/>
      <c r="AO133" s="3" t="s">
        <v>74</v>
      </c>
      <c r="AP133" s="49"/>
    </row>
    <row r="134" spans="1:42" s="4" customFormat="1" ht="15" x14ac:dyDescent="0.25">
      <c r="A134" s="63"/>
      <c r="B134" s="51"/>
      <c r="C134" s="543" t="s">
        <v>75</v>
      </c>
      <c r="D134" s="543"/>
      <c r="E134" s="543"/>
      <c r="F134" s="54"/>
      <c r="G134" s="55"/>
      <c r="H134" s="55"/>
      <c r="I134" s="55"/>
      <c r="J134" s="66"/>
      <c r="K134" s="55"/>
      <c r="L134" s="56">
        <v>11.51</v>
      </c>
      <c r="M134" s="55"/>
      <c r="N134" s="60">
        <v>515.29999999999995</v>
      </c>
      <c r="AI134" s="40"/>
      <c r="AJ134" s="49"/>
      <c r="AN134" s="3" t="s">
        <v>75</v>
      </c>
      <c r="AP134" s="49"/>
    </row>
    <row r="135" spans="1:42" s="4" customFormat="1" ht="23.25" x14ac:dyDescent="0.25">
      <c r="A135" s="63"/>
      <c r="B135" s="51" t="s">
        <v>455</v>
      </c>
      <c r="C135" s="543" t="s">
        <v>456</v>
      </c>
      <c r="D135" s="543"/>
      <c r="E135" s="543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10.59</v>
      </c>
      <c r="M135" s="55"/>
      <c r="N135" s="60">
        <v>474.08</v>
      </c>
      <c r="AI135" s="40"/>
      <c r="AJ135" s="49"/>
      <c r="AN135" s="3" t="s">
        <v>456</v>
      </c>
      <c r="AP135" s="49"/>
    </row>
    <row r="136" spans="1:42" s="4" customFormat="1" ht="45" x14ac:dyDescent="0.25">
      <c r="A136" s="63"/>
      <c r="B136" s="51" t="s">
        <v>457</v>
      </c>
      <c r="C136" s="543" t="s">
        <v>458</v>
      </c>
      <c r="D136" s="543"/>
      <c r="E136" s="543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4.5</v>
      </c>
      <c r="M136" s="55"/>
      <c r="N136" s="60">
        <v>201.48</v>
      </c>
      <c r="AI136" s="40"/>
      <c r="AJ136" s="49"/>
      <c r="AN136" s="3" t="s">
        <v>458</v>
      </c>
      <c r="AP136" s="49"/>
    </row>
    <row r="137" spans="1:42" s="4" customFormat="1" ht="15" x14ac:dyDescent="0.25">
      <c r="A137" s="72"/>
      <c r="B137" s="73"/>
      <c r="C137" s="542" t="s">
        <v>81</v>
      </c>
      <c r="D137" s="542"/>
      <c r="E137" s="542"/>
      <c r="F137" s="43"/>
      <c r="G137" s="44"/>
      <c r="H137" s="44"/>
      <c r="I137" s="44"/>
      <c r="J137" s="47"/>
      <c r="K137" s="44"/>
      <c r="L137" s="74">
        <v>82.52</v>
      </c>
      <c r="M137" s="69"/>
      <c r="N137" s="75">
        <v>1568.33</v>
      </c>
      <c r="AI137" s="40"/>
      <c r="AJ137" s="49"/>
      <c r="AP137" s="49" t="s">
        <v>81</v>
      </c>
    </row>
    <row r="138" spans="1:42" s="4" customFormat="1" ht="23.25" x14ac:dyDescent="0.25">
      <c r="A138" s="41" t="s">
        <v>128</v>
      </c>
      <c r="B138" s="42" t="s">
        <v>488</v>
      </c>
      <c r="C138" s="542" t="s">
        <v>489</v>
      </c>
      <c r="D138" s="542"/>
      <c r="E138" s="542"/>
      <c r="F138" s="43" t="s">
        <v>461</v>
      </c>
      <c r="G138" s="44">
        <v>1.1169</v>
      </c>
      <c r="H138" s="45">
        <v>1</v>
      </c>
      <c r="I138" s="119">
        <v>1.1169</v>
      </c>
      <c r="J138" s="47"/>
      <c r="K138" s="44"/>
      <c r="L138" s="47"/>
      <c r="M138" s="44"/>
      <c r="N138" s="48"/>
      <c r="AI138" s="40"/>
      <c r="AJ138" s="49" t="s">
        <v>489</v>
      </c>
      <c r="AP138" s="49"/>
    </row>
    <row r="139" spans="1:42" s="4" customFormat="1" ht="15" x14ac:dyDescent="0.25">
      <c r="A139" s="67"/>
      <c r="B139" s="53"/>
      <c r="C139" s="543" t="s">
        <v>490</v>
      </c>
      <c r="D139" s="543"/>
      <c r="E139" s="543"/>
      <c r="F139" s="543"/>
      <c r="G139" s="543"/>
      <c r="H139" s="543"/>
      <c r="I139" s="543"/>
      <c r="J139" s="543"/>
      <c r="K139" s="543"/>
      <c r="L139" s="543"/>
      <c r="M139" s="543"/>
      <c r="N139" s="544"/>
      <c r="AI139" s="40"/>
      <c r="AJ139" s="49"/>
      <c r="AK139" s="3" t="s">
        <v>490</v>
      </c>
      <c r="AP139" s="49"/>
    </row>
    <row r="140" spans="1:42" s="4" customFormat="1" ht="23.25" x14ac:dyDescent="0.25">
      <c r="A140" s="50"/>
      <c r="B140" s="51" t="s">
        <v>117</v>
      </c>
      <c r="C140" s="545" t="s">
        <v>118</v>
      </c>
      <c r="D140" s="545"/>
      <c r="E140" s="545"/>
      <c r="F140" s="545"/>
      <c r="G140" s="545"/>
      <c r="H140" s="545"/>
      <c r="I140" s="545"/>
      <c r="J140" s="545"/>
      <c r="K140" s="545"/>
      <c r="L140" s="545"/>
      <c r="M140" s="545"/>
      <c r="N140" s="546"/>
      <c r="AI140" s="40"/>
      <c r="AJ140" s="49"/>
      <c r="AL140" s="3" t="s">
        <v>118</v>
      </c>
      <c r="AP140" s="49"/>
    </row>
    <row r="141" spans="1:42" s="4" customFormat="1" ht="15" x14ac:dyDescent="0.25">
      <c r="A141" s="52"/>
      <c r="B141" s="51" t="s">
        <v>56</v>
      </c>
      <c r="C141" s="543" t="s">
        <v>64</v>
      </c>
      <c r="D141" s="543"/>
      <c r="E141" s="543"/>
      <c r="F141" s="54"/>
      <c r="G141" s="55"/>
      <c r="H141" s="55"/>
      <c r="I141" s="55"/>
      <c r="J141" s="56">
        <v>106.88</v>
      </c>
      <c r="K141" s="58">
        <v>1.1499999999999999</v>
      </c>
      <c r="L141" s="56">
        <v>137.28</v>
      </c>
      <c r="M141" s="58">
        <v>44.77</v>
      </c>
      <c r="N141" s="59">
        <v>6146.03</v>
      </c>
      <c r="AI141" s="40"/>
      <c r="AJ141" s="49"/>
      <c r="AM141" s="3" t="s">
        <v>64</v>
      </c>
      <c r="AP141" s="49"/>
    </row>
    <row r="142" spans="1:42" s="4" customFormat="1" ht="15" x14ac:dyDescent="0.25">
      <c r="A142" s="52"/>
      <c r="B142" s="51" t="s">
        <v>65</v>
      </c>
      <c r="C142" s="543" t="s">
        <v>66</v>
      </c>
      <c r="D142" s="543"/>
      <c r="E142" s="543"/>
      <c r="F142" s="54"/>
      <c r="G142" s="55"/>
      <c r="H142" s="55"/>
      <c r="I142" s="55"/>
      <c r="J142" s="56">
        <v>241.58</v>
      </c>
      <c r="K142" s="58">
        <v>1.25</v>
      </c>
      <c r="L142" s="56">
        <v>337.28</v>
      </c>
      <c r="M142" s="58">
        <v>13.24</v>
      </c>
      <c r="N142" s="59">
        <v>4465.59</v>
      </c>
      <c r="AI142" s="40"/>
      <c r="AJ142" s="49"/>
      <c r="AM142" s="3" t="s">
        <v>66</v>
      </c>
      <c r="AP142" s="49"/>
    </row>
    <row r="143" spans="1:42" s="4" customFormat="1" ht="15" x14ac:dyDescent="0.25">
      <c r="A143" s="52"/>
      <c r="B143" s="51" t="s">
        <v>67</v>
      </c>
      <c r="C143" s="543" t="s">
        <v>68</v>
      </c>
      <c r="D143" s="543"/>
      <c r="E143" s="543"/>
      <c r="F143" s="54"/>
      <c r="G143" s="55"/>
      <c r="H143" s="55"/>
      <c r="I143" s="55"/>
      <c r="J143" s="56">
        <v>26.36</v>
      </c>
      <c r="K143" s="58">
        <v>1.25</v>
      </c>
      <c r="L143" s="56">
        <v>36.799999999999997</v>
      </c>
      <c r="M143" s="58">
        <v>44.77</v>
      </c>
      <c r="N143" s="59">
        <v>1647.54</v>
      </c>
      <c r="AI143" s="40"/>
      <c r="AJ143" s="49"/>
      <c r="AM143" s="3" t="s">
        <v>68</v>
      </c>
      <c r="AP143" s="49"/>
    </row>
    <row r="144" spans="1:42" s="4" customFormat="1" ht="15" x14ac:dyDescent="0.25">
      <c r="A144" s="63"/>
      <c r="B144" s="51"/>
      <c r="C144" s="543" t="s">
        <v>71</v>
      </c>
      <c r="D144" s="543"/>
      <c r="E144" s="543"/>
      <c r="F144" s="54" t="s">
        <v>72</v>
      </c>
      <c r="G144" s="58">
        <v>12.53</v>
      </c>
      <c r="H144" s="58">
        <v>1.1499999999999999</v>
      </c>
      <c r="I144" s="94">
        <v>16.093970599999999</v>
      </c>
      <c r="J144" s="66"/>
      <c r="K144" s="55"/>
      <c r="L144" s="66"/>
      <c r="M144" s="55"/>
      <c r="N144" s="62"/>
      <c r="AI144" s="40"/>
      <c r="AJ144" s="49"/>
      <c r="AN144" s="3" t="s">
        <v>71</v>
      </c>
      <c r="AP144" s="49"/>
    </row>
    <row r="145" spans="1:45" s="4" customFormat="1" ht="15" x14ac:dyDescent="0.25">
      <c r="A145" s="63"/>
      <c r="B145" s="51"/>
      <c r="C145" s="543" t="s">
        <v>73</v>
      </c>
      <c r="D145" s="543"/>
      <c r="E145" s="543"/>
      <c r="F145" s="54" t="s">
        <v>72</v>
      </c>
      <c r="G145" s="58">
        <v>2.62</v>
      </c>
      <c r="H145" s="58">
        <v>1.25</v>
      </c>
      <c r="I145" s="94">
        <v>3.6578474999999999</v>
      </c>
      <c r="J145" s="66"/>
      <c r="K145" s="55"/>
      <c r="L145" s="66"/>
      <c r="M145" s="55"/>
      <c r="N145" s="62"/>
      <c r="AI145" s="40"/>
      <c r="AJ145" s="49"/>
      <c r="AN145" s="3" t="s">
        <v>73</v>
      </c>
      <c r="AP145" s="49"/>
    </row>
    <row r="146" spans="1:45" s="4" customFormat="1" ht="15" x14ac:dyDescent="0.25">
      <c r="A146" s="67"/>
      <c r="B146" s="51"/>
      <c r="C146" s="547" t="s">
        <v>74</v>
      </c>
      <c r="D146" s="547"/>
      <c r="E146" s="547"/>
      <c r="F146" s="68"/>
      <c r="G146" s="69"/>
      <c r="H146" s="69"/>
      <c r="I146" s="69"/>
      <c r="J146" s="70">
        <v>348.46</v>
      </c>
      <c r="K146" s="69"/>
      <c r="L146" s="70">
        <v>474.56</v>
      </c>
      <c r="M146" s="69"/>
      <c r="N146" s="71">
        <v>10611.62</v>
      </c>
      <c r="AI146" s="40"/>
      <c r="AJ146" s="49"/>
      <c r="AO146" s="3" t="s">
        <v>74</v>
      </c>
      <c r="AP146" s="49"/>
    </row>
    <row r="147" spans="1:45" s="4" customFormat="1" ht="15" x14ac:dyDescent="0.25">
      <c r="A147" s="63"/>
      <c r="B147" s="51"/>
      <c r="C147" s="543" t="s">
        <v>75</v>
      </c>
      <c r="D147" s="543"/>
      <c r="E147" s="543"/>
      <c r="F147" s="54"/>
      <c r="G147" s="55"/>
      <c r="H147" s="55"/>
      <c r="I147" s="55"/>
      <c r="J147" s="66"/>
      <c r="K147" s="55"/>
      <c r="L147" s="56">
        <v>174.08</v>
      </c>
      <c r="M147" s="55"/>
      <c r="N147" s="59">
        <v>7793.57</v>
      </c>
      <c r="AI147" s="40"/>
      <c r="AJ147" s="49"/>
      <c r="AN147" s="3" t="s">
        <v>75</v>
      </c>
      <c r="AP147" s="49"/>
    </row>
    <row r="148" spans="1:45" s="4" customFormat="1" ht="23.25" x14ac:dyDescent="0.25">
      <c r="A148" s="63"/>
      <c r="B148" s="51" t="s">
        <v>455</v>
      </c>
      <c r="C148" s="543" t="s">
        <v>456</v>
      </c>
      <c r="D148" s="543"/>
      <c r="E148" s="543"/>
      <c r="F148" s="54" t="s">
        <v>78</v>
      </c>
      <c r="G148" s="61">
        <v>92</v>
      </c>
      <c r="H148" s="55"/>
      <c r="I148" s="61">
        <v>92</v>
      </c>
      <c r="J148" s="66"/>
      <c r="K148" s="55"/>
      <c r="L148" s="56">
        <v>160.15</v>
      </c>
      <c r="M148" s="55"/>
      <c r="N148" s="59">
        <v>7170.08</v>
      </c>
      <c r="AI148" s="40"/>
      <c r="AJ148" s="49"/>
      <c r="AN148" s="3" t="s">
        <v>456</v>
      </c>
      <c r="AP148" s="49"/>
    </row>
    <row r="149" spans="1:45" s="4" customFormat="1" ht="45" x14ac:dyDescent="0.25">
      <c r="A149" s="63"/>
      <c r="B149" s="51" t="s">
        <v>457</v>
      </c>
      <c r="C149" s="543" t="s">
        <v>458</v>
      </c>
      <c r="D149" s="543"/>
      <c r="E149" s="543"/>
      <c r="F149" s="54" t="s">
        <v>78</v>
      </c>
      <c r="G149" s="61">
        <v>46</v>
      </c>
      <c r="H149" s="58">
        <v>0.85</v>
      </c>
      <c r="I149" s="64">
        <v>39.1</v>
      </c>
      <c r="J149" s="66"/>
      <c r="K149" s="55"/>
      <c r="L149" s="56">
        <v>68.069999999999993</v>
      </c>
      <c r="M149" s="55"/>
      <c r="N149" s="59">
        <v>3047.29</v>
      </c>
      <c r="AI149" s="40"/>
      <c r="AJ149" s="49"/>
      <c r="AN149" s="3" t="s">
        <v>458</v>
      </c>
      <c r="AP149" s="49"/>
    </row>
    <row r="150" spans="1:45" s="4" customFormat="1" ht="15" x14ac:dyDescent="0.25">
      <c r="A150" s="72"/>
      <c r="B150" s="73"/>
      <c r="C150" s="542" t="s">
        <v>81</v>
      </c>
      <c r="D150" s="542"/>
      <c r="E150" s="542"/>
      <c r="F150" s="43"/>
      <c r="G150" s="44"/>
      <c r="H150" s="44"/>
      <c r="I150" s="44"/>
      <c r="J150" s="47"/>
      <c r="K150" s="44"/>
      <c r="L150" s="74">
        <v>702.78</v>
      </c>
      <c r="M150" s="69"/>
      <c r="N150" s="75">
        <v>20828.990000000002</v>
      </c>
      <c r="AI150" s="40"/>
      <c r="AJ150" s="49"/>
      <c r="AP150" s="49" t="s">
        <v>81</v>
      </c>
    </row>
    <row r="151" spans="1:45" s="4" customFormat="1" ht="15" x14ac:dyDescent="0.25">
      <c r="A151" s="539" t="s">
        <v>491</v>
      </c>
      <c r="B151" s="540"/>
      <c r="C151" s="540"/>
      <c r="D151" s="540"/>
      <c r="E151" s="540"/>
      <c r="F151" s="540"/>
      <c r="G151" s="540"/>
      <c r="H151" s="540"/>
      <c r="I151" s="540"/>
      <c r="J151" s="540"/>
      <c r="K151" s="540"/>
      <c r="L151" s="540"/>
      <c r="M151" s="540"/>
      <c r="N151" s="541"/>
      <c r="AI151" s="40"/>
      <c r="AJ151" s="49"/>
      <c r="AP151" s="49"/>
      <c r="AR151" s="49" t="s">
        <v>491</v>
      </c>
    </row>
    <row r="152" spans="1:45" s="4" customFormat="1" ht="34.5" x14ac:dyDescent="0.25">
      <c r="A152" s="41" t="s">
        <v>132</v>
      </c>
      <c r="B152" s="42" t="s">
        <v>492</v>
      </c>
      <c r="C152" s="542" t="s">
        <v>493</v>
      </c>
      <c r="D152" s="542"/>
      <c r="E152" s="542"/>
      <c r="F152" s="43" t="s">
        <v>94</v>
      </c>
      <c r="G152" s="44">
        <v>79.55</v>
      </c>
      <c r="H152" s="45">
        <v>1</v>
      </c>
      <c r="I152" s="46">
        <v>79.55</v>
      </c>
      <c r="J152" s="74">
        <v>3.96</v>
      </c>
      <c r="K152" s="44"/>
      <c r="L152" s="74">
        <v>315.02</v>
      </c>
      <c r="M152" s="46">
        <v>13.24</v>
      </c>
      <c r="N152" s="75">
        <v>4170.8599999999997</v>
      </c>
      <c r="AI152" s="40"/>
      <c r="AJ152" s="49" t="s">
        <v>493</v>
      </c>
      <c r="AP152" s="49"/>
      <c r="AR152" s="49"/>
    </row>
    <row r="153" spans="1:45" s="4" customFormat="1" ht="15" x14ac:dyDescent="0.25">
      <c r="A153" s="72"/>
      <c r="B153" s="73"/>
      <c r="C153" s="542" t="s">
        <v>81</v>
      </c>
      <c r="D153" s="542"/>
      <c r="E153" s="542"/>
      <c r="F153" s="43"/>
      <c r="G153" s="44"/>
      <c r="H153" s="44"/>
      <c r="I153" s="44"/>
      <c r="J153" s="47"/>
      <c r="K153" s="44"/>
      <c r="L153" s="74">
        <v>315.02</v>
      </c>
      <c r="M153" s="69"/>
      <c r="N153" s="75">
        <v>4170.8599999999997</v>
      </c>
      <c r="AI153" s="40"/>
      <c r="AJ153" s="49"/>
      <c r="AP153" s="49" t="s">
        <v>81</v>
      </c>
      <c r="AR153" s="49"/>
    </row>
    <row r="154" spans="1:45" s="4" customFormat="1" ht="45.75" x14ac:dyDescent="0.25">
      <c r="A154" s="41" t="s">
        <v>136</v>
      </c>
      <c r="B154" s="42" t="s">
        <v>494</v>
      </c>
      <c r="C154" s="542" t="s">
        <v>495</v>
      </c>
      <c r="D154" s="542"/>
      <c r="E154" s="542"/>
      <c r="F154" s="43" t="s">
        <v>94</v>
      </c>
      <c r="G154" s="44">
        <v>79.55</v>
      </c>
      <c r="H154" s="45">
        <v>1</v>
      </c>
      <c r="I154" s="46">
        <v>79.55</v>
      </c>
      <c r="J154" s="74">
        <v>2.91</v>
      </c>
      <c r="K154" s="44"/>
      <c r="L154" s="74">
        <v>231.49</v>
      </c>
      <c r="M154" s="46">
        <v>13.62</v>
      </c>
      <c r="N154" s="75">
        <v>3152.89</v>
      </c>
      <c r="AI154" s="40"/>
      <c r="AJ154" s="49" t="s">
        <v>495</v>
      </c>
      <c r="AP154" s="49"/>
      <c r="AR154" s="49"/>
    </row>
    <row r="155" spans="1:45" s="4" customFormat="1" ht="15" x14ac:dyDescent="0.25">
      <c r="A155" s="72"/>
      <c r="B155" s="73"/>
      <c r="C155" s="542" t="s">
        <v>81</v>
      </c>
      <c r="D155" s="542"/>
      <c r="E155" s="542"/>
      <c r="F155" s="43"/>
      <c r="G155" s="44"/>
      <c r="H155" s="44"/>
      <c r="I155" s="44"/>
      <c r="J155" s="47"/>
      <c r="K155" s="44"/>
      <c r="L155" s="74">
        <v>231.49</v>
      </c>
      <c r="M155" s="69"/>
      <c r="N155" s="75">
        <v>3152.89</v>
      </c>
      <c r="AI155" s="40"/>
      <c r="AJ155" s="49"/>
      <c r="AP155" s="49" t="s">
        <v>81</v>
      </c>
      <c r="AR155" s="49"/>
    </row>
    <row r="156" spans="1:45" s="4" customFormat="1" ht="15" x14ac:dyDescent="0.25">
      <c r="A156" s="83"/>
      <c r="B156" s="84"/>
      <c r="C156" s="84"/>
      <c r="D156" s="84"/>
      <c r="E156" s="84"/>
      <c r="F156" s="85"/>
      <c r="G156" s="85"/>
      <c r="H156" s="85"/>
      <c r="I156" s="85"/>
      <c r="J156" s="86"/>
      <c r="K156" s="85"/>
      <c r="L156" s="86"/>
      <c r="M156" s="55"/>
      <c r="N156" s="86"/>
      <c r="AI156" s="40"/>
      <c r="AJ156" s="49"/>
      <c r="AP156" s="49"/>
      <c r="AR156" s="49"/>
    </row>
    <row r="157" spans="1:45" s="4" customFormat="1" ht="23.25" x14ac:dyDescent="0.25">
      <c r="A157" s="87"/>
      <c r="B157" s="88"/>
      <c r="C157" s="542" t="s">
        <v>496</v>
      </c>
      <c r="D157" s="542"/>
      <c r="E157" s="542"/>
      <c r="F157" s="542"/>
      <c r="G157" s="542"/>
      <c r="H157" s="542"/>
      <c r="I157" s="542"/>
      <c r="J157" s="542"/>
      <c r="K157" s="542"/>
      <c r="L157" s="89">
        <v>4130.2700000000004</v>
      </c>
      <c r="M157" s="90"/>
      <c r="N157" s="91">
        <v>65299.13</v>
      </c>
      <c r="AI157" s="40"/>
      <c r="AJ157" s="49"/>
      <c r="AP157" s="49"/>
      <c r="AR157" s="49"/>
      <c r="AS157" s="49" t="s">
        <v>496</v>
      </c>
    </row>
    <row r="158" spans="1:45" s="4" customFormat="1" ht="15" x14ac:dyDescent="0.25">
      <c r="A158" s="536" t="s">
        <v>497</v>
      </c>
      <c r="B158" s="537"/>
      <c r="C158" s="537"/>
      <c r="D158" s="537"/>
      <c r="E158" s="537"/>
      <c r="F158" s="537"/>
      <c r="G158" s="537"/>
      <c r="H158" s="537"/>
      <c r="I158" s="537"/>
      <c r="J158" s="537"/>
      <c r="K158" s="537"/>
      <c r="L158" s="537"/>
      <c r="M158" s="537"/>
      <c r="N158" s="538"/>
      <c r="AI158" s="40" t="s">
        <v>497</v>
      </c>
      <c r="AJ158" s="49"/>
      <c r="AP158" s="49"/>
      <c r="AR158" s="49"/>
      <c r="AS158" s="49"/>
    </row>
    <row r="159" spans="1:45" s="4" customFormat="1" ht="23.25" x14ac:dyDescent="0.25">
      <c r="A159" s="41" t="s">
        <v>138</v>
      </c>
      <c r="B159" s="42" t="s">
        <v>498</v>
      </c>
      <c r="C159" s="542" t="s">
        <v>499</v>
      </c>
      <c r="D159" s="542"/>
      <c r="E159" s="542"/>
      <c r="F159" s="43" t="s">
        <v>428</v>
      </c>
      <c r="G159" s="44">
        <v>0.8</v>
      </c>
      <c r="H159" s="45">
        <v>1</v>
      </c>
      <c r="I159" s="81">
        <v>0.8</v>
      </c>
      <c r="J159" s="47"/>
      <c r="K159" s="44"/>
      <c r="L159" s="47"/>
      <c r="M159" s="44"/>
      <c r="N159" s="48"/>
      <c r="AI159" s="40"/>
      <c r="AJ159" s="49" t="s">
        <v>499</v>
      </c>
      <c r="AP159" s="49"/>
      <c r="AR159" s="49"/>
      <c r="AS159" s="49"/>
    </row>
    <row r="160" spans="1:45" s="4" customFormat="1" ht="15" x14ac:dyDescent="0.25">
      <c r="A160" s="67"/>
      <c r="B160" s="53"/>
      <c r="C160" s="543" t="s">
        <v>500</v>
      </c>
      <c r="D160" s="543"/>
      <c r="E160" s="543"/>
      <c r="F160" s="543"/>
      <c r="G160" s="543"/>
      <c r="H160" s="543"/>
      <c r="I160" s="543"/>
      <c r="J160" s="543"/>
      <c r="K160" s="543"/>
      <c r="L160" s="543"/>
      <c r="M160" s="543"/>
      <c r="N160" s="544"/>
      <c r="AI160" s="40"/>
      <c r="AJ160" s="49"/>
      <c r="AK160" s="3" t="s">
        <v>500</v>
      </c>
      <c r="AP160" s="49"/>
      <c r="AR160" s="49"/>
      <c r="AS160" s="49"/>
    </row>
    <row r="161" spans="1:45" s="4" customFormat="1" ht="23.25" x14ac:dyDescent="0.25">
      <c r="A161" s="50"/>
      <c r="B161" s="51" t="s">
        <v>117</v>
      </c>
      <c r="C161" s="545" t="s">
        <v>118</v>
      </c>
      <c r="D161" s="545"/>
      <c r="E161" s="545"/>
      <c r="F161" s="545"/>
      <c r="G161" s="545"/>
      <c r="H161" s="545"/>
      <c r="I161" s="545"/>
      <c r="J161" s="545"/>
      <c r="K161" s="545"/>
      <c r="L161" s="545"/>
      <c r="M161" s="545"/>
      <c r="N161" s="546"/>
      <c r="AI161" s="40"/>
      <c r="AJ161" s="49"/>
      <c r="AL161" s="3" t="s">
        <v>118</v>
      </c>
      <c r="AP161" s="49"/>
      <c r="AR161" s="49"/>
      <c r="AS161" s="49"/>
    </row>
    <row r="162" spans="1:45" s="4" customFormat="1" ht="15" x14ac:dyDescent="0.25">
      <c r="A162" s="52"/>
      <c r="B162" s="51" t="s">
        <v>56</v>
      </c>
      <c r="C162" s="543" t="s">
        <v>64</v>
      </c>
      <c r="D162" s="543"/>
      <c r="E162" s="543"/>
      <c r="F162" s="54"/>
      <c r="G162" s="55"/>
      <c r="H162" s="55"/>
      <c r="I162" s="55"/>
      <c r="J162" s="56">
        <v>806.26</v>
      </c>
      <c r="K162" s="58">
        <v>1.1499999999999999</v>
      </c>
      <c r="L162" s="56">
        <v>741.76</v>
      </c>
      <c r="M162" s="58">
        <v>44.77</v>
      </c>
      <c r="N162" s="59">
        <v>33208.6</v>
      </c>
      <c r="AI162" s="40"/>
      <c r="AJ162" s="49"/>
      <c r="AM162" s="3" t="s">
        <v>64</v>
      </c>
      <c r="AP162" s="49"/>
      <c r="AR162" s="49"/>
      <c r="AS162" s="49"/>
    </row>
    <row r="163" spans="1:45" s="4" customFormat="1" ht="15" x14ac:dyDescent="0.25">
      <c r="A163" s="52"/>
      <c r="B163" s="51" t="s">
        <v>65</v>
      </c>
      <c r="C163" s="543" t="s">
        <v>66</v>
      </c>
      <c r="D163" s="543"/>
      <c r="E163" s="543"/>
      <c r="F163" s="54"/>
      <c r="G163" s="55"/>
      <c r="H163" s="55"/>
      <c r="I163" s="55"/>
      <c r="J163" s="76">
        <v>4008.11</v>
      </c>
      <c r="K163" s="58">
        <v>1.25</v>
      </c>
      <c r="L163" s="76">
        <v>4008.11</v>
      </c>
      <c r="M163" s="58">
        <v>13.24</v>
      </c>
      <c r="N163" s="59">
        <v>53067.38</v>
      </c>
      <c r="AI163" s="40"/>
      <c r="AJ163" s="49"/>
      <c r="AM163" s="3" t="s">
        <v>66</v>
      </c>
      <c r="AP163" s="49"/>
      <c r="AR163" s="49"/>
      <c r="AS163" s="49"/>
    </row>
    <row r="164" spans="1:45" s="4" customFormat="1" ht="15" x14ac:dyDescent="0.25">
      <c r="A164" s="52"/>
      <c r="B164" s="51" t="s">
        <v>67</v>
      </c>
      <c r="C164" s="543" t="s">
        <v>68</v>
      </c>
      <c r="D164" s="543"/>
      <c r="E164" s="543"/>
      <c r="F164" s="54"/>
      <c r="G164" s="55"/>
      <c r="H164" s="55"/>
      <c r="I164" s="55"/>
      <c r="J164" s="56">
        <v>474.7</v>
      </c>
      <c r="K164" s="58">
        <v>1.25</v>
      </c>
      <c r="L164" s="56">
        <v>474.7</v>
      </c>
      <c r="M164" s="58">
        <v>44.77</v>
      </c>
      <c r="N164" s="59">
        <v>21252.32</v>
      </c>
      <c r="AI164" s="40"/>
      <c r="AJ164" s="49"/>
      <c r="AM164" s="3" t="s">
        <v>68</v>
      </c>
      <c r="AP164" s="49"/>
      <c r="AR164" s="49"/>
      <c r="AS164" s="49"/>
    </row>
    <row r="165" spans="1:45" s="4" customFormat="1" ht="15" x14ac:dyDescent="0.25">
      <c r="A165" s="52"/>
      <c r="B165" s="51" t="s">
        <v>69</v>
      </c>
      <c r="C165" s="543" t="s">
        <v>70</v>
      </c>
      <c r="D165" s="543"/>
      <c r="E165" s="543"/>
      <c r="F165" s="54"/>
      <c r="G165" s="55"/>
      <c r="H165" s="55"/>
      <c r="I165" s="55"/>
      <c r="J165" s="56">
        <v>62.5</v>
      </c>
      <c r="K165" s="55"/>
      <c r="L165" s="56">
        <v>50</v>
      </c>
      <c r="M165" s="58">
        <v>8.16</v>
      </c>
      <c r="N165" s="60">
        <v>408</v>
      </c>
      <c r="AI165" s="40"/>
      <c r="AJ165" s="49"/>
      <c r="AM165" s="3" t="s">
        <v>70</v>
      </c>
      <c r="AP165" s="49"/>
      <c r="AR165" s="49"/>
      <c r="AS165" s="49"/>
    </row>
    <row r="166" spans="1:45" s="4" customFormat="1" ht="15" x14ac:dyDescent="0.25">
      <c r="A166" s="63"/>
      <c r="B166" s="51"/>
      <c r="C166" s="543" t="s">
        <v>71</v>
      </c>
      <c r="D166" s="543"/>
      <c r="E166" s="543"/>
      <c r="F166" s="54" t="s">
        <v>72</v>
      </c>
      <c r="G166" s="61">
        <v>91</v>
      </c>
      <c r="H166" s="58">
        <v>1.1499999999999999</v>
      </c>
      <c r="I166" s="58">
        <v>83.72</v>
      </c>
      <c r="J166" s="66"/>
      <c r="K166" s="55"/>
      <c r="L166" s="66"/>
      <c r="M166" s="55"/>
      <c r="N166" s="62"/>
      <c r="AI166" s="40"/>
      <c r="AJ166" s="49"/>
      <c r="AN166" s="3" t="s">
        <v>71</v>
      </c>
      <c r="AP166" s="49"/>
      <c r="AR166" s="49"/>
      <c r="AS166" s="49"/>
    </row>
    <row r="167" spans="1:45" s="4" customFormat="1" ht="15" x14ac:dyDescent="0.25">
      <c r="A167" s="63"/>
      <c r="B167" s="51"/>
      <c r="C167" s="543" t="s">
        <v>73</v>
      </c>
      <c r="D167" s="543"/>
      <c r="E167" s="543"/>
      <c r="F167" s="54" t="s">
        <v>72</v>
      </c>
      <c r="G167" s="58">
        <v>35.619999999999997</v>
      </c>
      <c r="H167" s="58">
        <v>1.25</v>
      </c>
      <c r="I167" s="58">
        <v>35.619999999999997</v>
      </c>
      <c r="J167" s="66"/>
      <c r="K167" s="55"/>
      <c r="L167" s="66"/>
      <c r="M167" s="55"/>
      <c r="N167" s="62"/>
      <c r="AI167" s="40"/>
      <c r="AJ167" s="49"/>
      <c r="AN167" s="3" t="s">
        <v>73</v>
      </c>
      <c r="AP167" s="49"/>
      <c r="AR167" s="49"/>
      <c r="AS167" s="49"/>
    </row>
    <row r="168" spans="1:45" s="4" customFormat="1" ht="15" x14ac:dyDescent="0.25">
      <c r="A168" s="67"/>
      <c r="B168" s="51"/>
      <c r="C168" s="547" t="s">
        <v>74</v>
      </c>
      <c r="D168" s="547"/>
      <c r="E168" s="547"/>
      <c r="F168" s="68"/>
      <c r="G168" s="69"/>
      <c r="H168" s="69"/>
      <c r="I168" s="69"/>
      <c r="J168" s="79">
        <v>4876.87</v>
      </c>
      <c r="K168" s="69"/>
      <c r="L168" s="79">
        <v>4799.87</v>
      </c>
      <c r="M168" s="69"/>
      <c r="N168" s="71">
        <v>86683.98</v>
      </c>
      <c r="AI168" s="40"/>
      <c r="AJ168" s="49"/>
      <c r="AO168" s="3" t="s">
        <v>74</v>
      </c>
      <c r="AP168" s="49"/>
      <c r="AR168" s="49"/>
      <c r="AS168" s="49"/>
    </row>
    <row r="169" spans="1:45" s="4" customFormat="1" ht="15" x14ac:dyDescent="0.25">
      <c r="A169" s="63"/>
      <c r="B169" s="51"/>
      <c r="C169" s="543" t="s">
        <v>75</v>
      </c>
      <c r="D169" s="543"/>
      <c r="E169" s="543"/>
      <c r="F169" s="54"/>
      <c r="G169" s="55"/>
      <c r="H169" s="55"/>
      <c r="I169" s="55"/>
      <c r="J169" s="66"/>
      <c r="K169" s="55"/>
      <c r="L169" s="76">
        <v>1216.46</v>
      </c>
      <c r="M169" s="55"/>
      <c r="N169" s="59">
        <v>54460.92</v>
      </c>
      <c r="AI169" s="40"/>
      <c r="AJ169" s="49"/>
      <c r="AN169" s="3" t="s">
        <v>75</v>
      </c>
      <c r="AP169" s="49"/>
      <c r="AR169" s="49"/>
      <c r="AS169" s="49"/>
    </row>
    <row r="170" spans="1:45" s="4" customFormat="1" ht="23.25" x14ac:dyDescent="0.25">
      <c r="A170" s="63"/>
      <c r="B170" s="51" t="s">
        <v>380</v>
      </c>
      <c r="C170" s="543" t="s">
        <v>167</v>
      </c>
      <c r="D170" s="543"/>
      <c r="E170" s="543"/>
      <c r="F170" s="54" t="s">
        <v>78</v>
      </c>
      <c r="G170" s="61">
        <v>110</v>
      </c>
      <c r="H170" s="55"/>
      <c r="I170" s="61">
        <v>110</v>
      </c>
      <c r="J170" s="66"/>
      <c r="K170" s="55"/>
      <c r="L170" s="76">
        <v>1338.11</v>
      </c>
      <c r="M170" s="55"/>
      <c r="N170" s="59">
        <v>59907.01</v>
      </c>
      <c r="AI170" s="40"/>
      <c r="AJ170" s="49"/>
      <c r="AN170" s="3" t="s">
        <v>167</v>
      </c>
      <c r="AP170" s="49"/>
      <c r="AR170" s="49"/>
      <c r="AS170" s="49"/>
    </row>
    <row r="171" spans="1:45" s="4" customFormat="1" ht="23.25" x14ac:dyDescent="0.25">
      <c r="A171" s="63"/>
      <c r="B171" s="51" t="s">
        <v>381</v>
      </c>
      <c r="C171" s="543" t="s">
        <v>169</v>
      </c>
      <c r="D171" s="543"/>
      <c r="E171" s="543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754.81</v>
      </c>
      <c r="M171" s="55"/>
      <c r="N171" s="59">
        <v>33793</v>
      </c>
      <c r="AI171" s="40"/>
      <c r="AJ171" s="49"/>
      <c r="AN171" s="3" t="s">
        <v>169</v>
      </c>
      <c r="AP171" s="49"/>
      <c r="AR171" s="49"/>
      <c r="AS171" s="49"/>
    </row>
    <row r="172" spans="1:45" s="4" customFormat="1" ht="15" x14ac:dyDescent="0.25">
      <c r="A172" s="72"/>
      <c r="B172" s="73"/>
      <c r="C172" s="542" t="s">
        <v>81</v>
      </c>
      <c r="D172" s="542"/>
      <c r="E172" s="542"/>
      <c r="F172" s="43"/>
      <c r="G172" s="44"/>
      <c r="H172" s="44"/>
      <c r="I172" s="44"/>
      <c r="J172" s="47"/>
      <c r="K172" s="44"/>
      <c r="L172" s="80">
        <v>6892.79</v>
      </c>
      <c r="M172" s="69"/>
      <c r="N172" s="75">
        <v>180383.99</v>
      </c>
      <c r="AI172" s="40"/>
      <c r="AJ172" s="49"/>
      <c r="AP172" s="49" t="s">
        <v>81</v>
      </c>
      <c r="AR172" s="49"/>
      <c r="AS172" s="49"/>
    </row>
    <row r="173" spans="1:45" s="4" customFormat="1" ht="34.5" x14ac:dyDescent="0.25">
      <c r="A173" s="41" t="s">
        <v>141</v>
      </c>
      <c r="B173" s="42" t="s">
        <v>501</v>
      </c>
      <c r="C173" s="542" t="s">
        <v>502</v>
      </c>
      <c r="D173" s="542"/>
      <c r="E173" s="542"/>
      <c r="F173" s="43" t="s">
        <v>86</v>
      </c>
      <c r="G173" s="44">
        <v>8.8550000000000004</v>
      </c>
      <c r="H173" s="45">
        <v>1</v>
      </c>
      <c r="I173" s="92">
        <v>8.8550000000000004</v>
      </c>
      <c r="J173" s="74">
        <v>998.48</v>
      </c>
      <c r="K173" s="44"/>
      <c r="L173" s="80">
        <v>8841.5400000000009</v>
      </c>
      <c r="M173" s="46">
        <v>8.16</v>
      </c>
      <c r="N173" s="75">
        <v>72146.97</v>
      </c>
      <c r="AI173" s="40"/>
      <c r="AJ173" s="49" t="s">
        <v>502</v>
      </c>
      <c r="AP173" s="49"/>
      <c r="AR173" s="49"/>
      <c r="AS173" s="49"/>
    </row>
    <row r="174" spans="1:45" s="4" customFormat="1" ht="15" x14ac:dyDescent="0.25">
      <c r="A174" s="67"/>
      <c r="B174" s="53"/>
      <c r="C174" s="543" t="s">
        <v>503</v>
      </c>
      <c r="D174" s="543"/>
      <c r="E174" s="543"/>
      <c r="F174" s="543"/>
      <c r="G174" s="543"/>
      <c r="H174" s="543"/>
      <c r="I174" s="543"/>
      <c r="J174" s="543"/>
      <c r="K174" s="543"/>
      <c r="L174" s="543"/>
      <c r="M174" s="543"/>
      <c r="N174" s="544"/>
      <c r="AI174" s="40"/>
      <c r="AJ174" s="49"/>
      <c r="AK174" s="3" t="s">
        <v>503</v>
      </c>
      <c r="AP174" s="49"/>
      <c r="AR174" s="49"/>
      <c r="AS174" s="49"/>
    </row>
    <row r="175" spans="1:45" s="4" customFormat="1" ht="15" x14ac:dyDescent="0.25">
      <c r="A175" s="72"/>
      <c r="B175" s="73"/>
      <c r="C175" s="542" t="s">
        <v>81</v>
      </c>
      <c r="D175" s="542"/>
      <c r="E175" s="542"/>
      <c r="F175" s="43"/>
      <c r="G175" s="44"/>
      <c r="H175" s="44"/>
      <c r="I175" s="44"/>
      <c r="J175" s="47"/>
      <c r="K175" s="44"/>
      <c r="L175" s="80">
        <v>8841.5400000000009</v>
      </c>
      <c r="M175" s="69"/>
      <c r="N175" s="75">
        <v>72146.97</v>
      </c>
      <c r="AI175" s="40"/>
      <c r="AJ175" s="49"/>
      <c r="AP175" s="49" t="s">
        <v>81</v>
      </c>
      <c r="AR175" s="49"/>
      <c r="AS175" s="49"/>
    </row>
    <row r="176" spans="1:45" s="4" customFormat="1" ht="23.25" x14ac:dyDescent="0.25">
      <c r="A176" s="41" t="s">
        <v>146</v>
      </c>
      <c r="B176" s="42" t="s">
        <v>504</v>
      </c>
      <c r="C176" s="542" t="s">
        <v>505</v>
      </c>
      <c r="D176" s="542"/>
      <c r="E176" s="542"/>
      <c r="F176" s="43" t="s">
        <v>115</v>
      </c>
      <c r="G176" s="44">
        <v>32</v>
      </c>
      <c r="H176" s="45">
        <v>1</v>
      </c>
      <c r="I176" s="45">
        <v>32</v>
      </c>
      <c r="J176" s="80">
        <v>1420.61</v>
      </c>
      <c r="K176" s="44"/>
      <c r="L176" s="80">
        <v>45459.519999999997</v>
      </c>
      <c r="M176" s="46">
        <v>8.16</v>
      </c>
      <c r="N176" s="75">
        <v>370949.68</v>
      </c>
      <c r="AI176" s="40"/>
      <c r="AJ176" s="49" t="s">
        <v>505</v>
      </c>
      <c r="AP176" s="49"/>
      <c r="AR176" s="49"/>
      <c r="AS176" s="49"/>
    </row>
    <row r="177" spans="1:45" s="4" customFormat="1" ht="15" x14ac:dyDescent="0.25">
      <c r="A177" s="72"/>
      <c r="B177" s="73"/>
      <c r="C177" s="542" t="s">
        <v>81</v>
      </c>
      <c r="D177" s="542"/>
      <c r="E177" s="542"/>
      <c r="F177" s="43"/>
      <c r="G177" s="44"/>
      <c r="H177" s="44"/>
      <c r="I177" s="44"/>
      <c r="J177" s="47"/>
      <c r="K177" s="44"/>
      <c r="L177" s="80">
        <v>45459.519999999997</v>
      </c>
      <c r="M177" s="69"/>
      <c r="N177" s="75">
        <v>370949.68</v>
      </c>
      <c r="AI177" s="40"/>
      <c r="AJ177" s="49"/>
      <c r="AP177" s="49" t="s">
        <v>81</v>
      </c>
      <c r="AR177" s="49"/>
      <c r="AS177" s="49"/>
    </row>
    <row r="178" spans="1:45" s="4" customFormat="1" ht="23.25" x14ac:dyDescent="0.25">
      <c r="A178" s="41" t="s">
        <v>149</v>
      </c>
      <c r="B178" s="42" t="s">
        <v>506</v>
      </c>
      <c r="C178" s="542" t="s">
        <v>507</v>
      </c>
      <c r="D178" s="542"/>
      <c r="E178" s="542"/>
      <c r="F178" s="43" t="s">
        <v>86</v>
      </c>
      <c r="G178" s="44">
        <v>1.3</v>
      </c>
      <c r="H178" s="45">
        <v>1</v>
      </c>
      <c r="I178" s="81">
        <v>1.3</v>
      </c>
      <c r="J178" s="74">
        <v>665</v>
      </c>
      <c r="K178" s="44"/>
      <c r="L178" s="74">
        <v>864.5</v>
      </c>
      <c r="M178" s="46">
        <v>8.16</v>
      </c>
      <c r="N178" s="75">
        <v>7054.32</v>
      </c>
      <c r="AI178" s="40"/>
      <c r="AJ178" s="49" t="s">
        <v>507</v>
      </c>
      <c r="AP178" s="49"/>
      <c r="AR178" s="49"/>
      <c r="AS178" s="49"/>
    </row>
    <row r="179" spans="1:45" s="4" customFormat="1" ht="15" x14ac:dyDescent="0.25">
      <c r="A179" s="72"/>
      <c r="B179" s="73"/>
      <c r="C179" s="542" t="s">
        <v>81</v>
      </c>
      <c r="D179" s="542"/>
      <c r="E179" s="542"/>
      <c r="F179" s="43"/>
      <c r="G179" s="44"/>
      <c r="H179" s="44"/>
      <c r="I179" s="44"/>
      <c r="J179" s="47"/>
      <c r="K179" s="44"/>
      <c r="L179" s="74">
        <v>864.5</v>
      </c>
      <c r="M179" s="69"/>
      <c r="N179" s="75">
        <v>7054.32</v>
      </c>
      <c r="AI179" s="40"/>
      <c r="AJ179" s="49"/>
      <c r="AP179" s="49" t="s">
        <v>81</v>
      </c>
      <c r="AR179" s="49"/>
      <c r="AS179" s="49"/>
    </row>
    <row r="180" spans="1:45" s="4" customFormat="1" ht="45.75" x14ac:dyDescent="0.25">
      <c r="A180" s="41" t="s">
        <v>153</v>
      </c>
      <c r="B180" s="42" t="s">
        <v>508</v>
      </c>
      <c r="C180" s="542" t="s">
        <v>509</v>
      </c>
      <c r="D180" s="542"/>
      <c r="E180" s="542"/>
      <c r="F180" s="43" t="s">
        <v>164</v>
      </c>
      <c r="G180" s="44">
        <v>0.74729999999999996</v>
      </c>
      <c r="H180" s="45">
        <v>1</v>
      </c>
      <c r="I180" s="119">
        <v>0.74729999999999996</v>
      </c>
      <c r="J180" s="47"/>
      <c r="K180" s="44"/>
      <c r="L180" s="47"/>
      <c r="M180" s="44"/>
      <c r="N180" s="48"/>
      <c r="AI180" s="40"/>
      <c r="AJ180" s="49" t="s">
        <v>509</v>
      </c>
      <c r="AP180" s="49"/>
      <c r="AR180" s="49"/>
      <c r="AS180" s="49"/>
    </row>
    <row r="181" spans="1:45" s="4" customFormat="1" ht="15" x14ac:dyDescent="0.25">
      <c r="A181" s="67"/>
      <c r="B181" s="53"/>
      <c r="C181" s="543" t="s">
        <v>510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3" t="s">
        <v>510</v>
      </c>
      <c r="AP181" s="49"/>
      <c r="AR181" s="49"/>
      <c r="AS181" s="49"/>
    </row>
    <row r="182" spans="1:45" s="4" customFormat="1" ht="23.25" x14ac:dyDescent="0.25">
      <c r="A182" s="50"/>
      <c r="B182" s="51" t="s">
        <v>117</v>
      </c>
      <c r="C182" s="545" t="s">
        <v>118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L182" s="3" t="s">
        <v>118</v>
      </c>
      <c r="AP182" s="49"/>
      <c r="AR182" s="49"/>
      <c r="AS182" s="49"/>
    </row>
    <row r="183" spans="1:45" s="4" customFormat="1" ht="15" x14ac:dyDescent="0.25">
      <c r="A183" s="52"/>
      <c r="B183" s="51" t="s">
        <v>56</v>
      </c>
      <c r="C183" s="543" t="s">
        <v>64</v>
      </c>
      <c r="D183" s="543"/>
      <c r="E183" s="543"/>
      <c r="F183" s="54"/>
      <c r="G183" s="55"/>
      <c r="H183" s="55"/>
      <c r="I183" s="55"/>
      <c r="J183" s="56">
        <v>201.61</v>
      </c>
      <c r="K183" s="58">
        <v>1.1499999999999999</v>
      </c>
      <c r="L183" s="56">
        <v>173.26</v>
      </c>
      <c r="M183" s="58">
        <v>44.77</v>
      </c>
      <c r="N183" s="59">
        <v>7756.85</v>
      </c>
      <c r="AI183" s="40"/>
      <c r="AJ183" s="49"/>
      <c r="AM183" s="3" t="s">
        <v>64</v>
      </c>
      <c r="AP183" s="49"/>
      <c r="AR183" s="49"/>
      <c r="AS183" s="49"/>
    </row>
    <row r="184" spans="1:45" s="4" customFormat="1" ht="15" x14ac:dyDescent="0.25">
      <c r="A184" s="52"/>
      <c r="B184" s="51" t="s">
        <v>65</v>
      </c>
      <c r="C184" s="543" t="s">
        <v>66</v>
      </c>
      <c r="D184" s="543"/>
      <c r="E184" s="543"/>
      <c r="F184" s="54"/>
      <c r="G184" s="55"/>
      <c r="H184" s="55"/>
      <c r="I184" s="55"/>
      <c r="J184" s="56">
        <v>71.64</v>
      </c>
      <c r="K184" s="58">
        <v>1.25</v>
      </c>
      <c r="L184" s="56">
        <v>66.92</v>
      </c>
      <c r="M184" s="58">
        <v>13.24</v>
      </c>
      <c r="N184" s="60">
        <v>886.02</v>
      </c>
      <c r="AI184" s="40"/>
      <c r="AJ184" s="49"/>
      <c r="AM184" s="3" t="s">
        <v>66</v>
      </c>
      <c r="AP184" s="49"/>
      <c r="AR184" s="49"/>
      <c r="AS184" s="49"/>
    </row>
    <row r="185" spans="1:45" s="4" customFormat="1" ht="15" x14ac:dyDescent="0.25">
      <c r="A185" s="52"/>
      <c r="B185" s="51" t="s">
        <v>67</v>
      </c>
      <c r="C185" s="543" t="s">
        <v>68</v>
      </c>
      <c r="D185" s="543"/>
      <c r="E185" s="543"/>
      <c r="F185" s="54"/>
      <c r="G185" s="55"/>
      <c r="H185" s="55"/>
      <c r="I185" s="55"/>
      <c r="J185" s="56">
        <v>2.3199999999999998</v>
      </c>
      <c r="K185" s="58">
        <v>1.25</v>
      </c>
      <c r="L185" s="56">
        <v>2.17</v>
      </c>
      <c r="M185" s="58">
        <v>44.77</v>
      </c>
      <c r="N185" s="60">
        <v>97.15</v>
      </c>
      <c r="AI185" s="40"/>
      <c r="AJ185" s="49"/>
      <c r="AM185" s="3" t="s">
        <v>68</v>
      </c>
      <c r="AP185" s="49"/>
      <c r="AR185" s="49"/>
      <c r="AS185" s="49"/>
    </row>
    <row r="186" spans="1:45" s="4" customFormat="1" ht="15" x14ac:dyDescent="0.25">
      <c r="A186" s="52"/>
      <c r="B186" s="51" t="s">
        <v>69</v>
      </c>
      <c r="C186" s="543" t="s">
        <v>70</v>
      </c>
      <c r="D186" s="543"/>
      <c r="E186" s="543"/>
      <c r="F186" s="54"/>
      <c r="G186" s="55"/>
      <c r="H186" s="55"/>
      <c r="I186" s="55"/>
      <c r="J186" s="56">
        <v>62.75</v>
      </c>
      <c r="K186" s="55"/>
      <c r="L186" s="56">
        <v>46.89</v>
      </c>
      <c r="M186" s="58">
        <v>8.16</v>
      </c>
      <c r="N186" s="60">
        <v>382.62</v>
      </c>
      <c r="AI186" s="40"/>
      <c r="AJ186" s="49"/>
      <c r="AM186" s="3" t="s">
        <v>70</v>
      </c>
      <c r="AP186" s="49"/>
      <c r="AR186" s="49"/>
      <c r="AS186" s="49"/>
    </row>
    <row r="187" spans="1:45" s="4" customFormat="1" ht="15" x14ac:dyDescent="0.25">
      <c r="A187" s="63"/>
      <c r="B187" s="51"/>
      <c r="C187" s="543" t="s">
        <v>71</v>
      </c>
      <c r="D187" s="543"/>
      <c r="E187" s="543"/>
      <c r="F187" s="54" t="s">
        <v>72</v>
      </c>
      <c r="G187" s="64">
        <v>21.2</v>
      </c>
      <c r="H187" s="58">
        <v>1.1499999999999999</v>
      </c>
      <c r="I187" s="78">
        <v>18.219173999999999</v>
      </c>
      <c r="J187" s="66"/>
      <c r="K187" s="55"/>
      <c r="L187" s="66"/>
      <c r="M187" s="55"/>
      <c r="N187" s="62"/>
      <c r="AI187" s="40"/>
      <c r="AJ187" s="49"/>
      <c r="AN187" s="3" t="s">
        <v>71</v>
      </c>
      <c r="AP187" s="49"/>
      <c r="AR187" s="49"/>
      <c r="AS187" s="49"/>
    </row>
    <row r="188" spans="1:45" s="4" customFormat="1" ht="15" x14ac:dyDescent="0.25">
      <c r="A188" s="63"/>
      <c r="B188" s="51"/>
      <c r="C188" s="543" t="s">
        <v>73</v>
      </c>
      <c r="D188" s="543"/>
      <c r="E188" s="543"/>
      <c r="F188" s="54" t="s">
        <v>72</v>
      </c>
      <c r="G188" s="64">
        <v>0.2</v>
      </c>
      <c r="H188" s="58">
        <v>1.25</v>
      </c>
      <c r="I188" s="78">
        <v>0.18682499999999999</v>
      </c>
      <c r="J188" s="66"/>
      <c r="K188" s="55"/>
      <c r="L188" s="66"/>
      <c r="M188" s="55"/>
      <c r="N188" s="62"/>
      <c r="AI188" s="40"/>
      <c r="AJ188" s="49"/>
      <c r="AN188" s="3" t="s">
        <v>73</v>
      </c>
      <c r="AP188" s="49"/>
      <c r="AR188" s="49"/>
      <c r="AS188" s="49"/>
    </row>
    <row r="189" spans="1:45" s="4" customFormat="1" ht="15" x14ac:dyDescent="0.25">
      <c r="A189" s="67"/>
      <c r="B189" s="51"/>
      <c r="C189" s="547" t="s">
        <v>74</v>
      </c>
      <c r="D189" s="547"/>
      <c r="E189" s="547"/>
      <c r="F189" s="68"/>
      <c r="G189" s="69"/>
      <c r="H189" s="69"/>
      <c r="I189" s="69"/>
      <c r="J189" s="70">
        <v>336</v>
      </c>
      <c r="K189" s="69"/>
      <c r="L189" s="70">
        <v>287.07</v>
      </c>
      <c r="M189" s="69"/>
      <c r="N189" s="71">
        <v>9025.49</v>
      </c>
      <c r="AI189" s="40"/>
      <c r="AJ189" s="49"/>
      <c r="AO189" s="3" t="s">
        <v>74</v>
      </c>
      <c r="AP189" s="49"/>
      <c r="AR189" s="49"/>
      <c r="AS189" s="49"/>
    </row>
    <row r="190" spans="1:45" s="4" customFormat="1" ht="15" x14ac:dyDescent="0.25">
      <c r="A190" s="63"/>
      <c r="B190" s="51"/>
      <c r="C190" s="543" t="s">
        <v>75</v>
      </c>
      <c r="D190" s="543"/>
      <c r="E190" s="543"/>
      <c r="F190" s="54"/>
      <c r="G190" s="55"/>
      <c r="H190" s="55"/>
      <c r="I190" s="55"/>
      <c r="J190" s="66"/>
      <c r="K190" s="55"/>
      <c r="L190" s="56">
        <v>175.43</v>
      </c>
      <c r="M190" s="55"/>
      <c r="N190" s="59">
        <v>7854</v>
      </c>
      <c r="AI190" s="40"/>
      <c r="AJ190" s="49"/>
      <c r="AN190" s="3" t="s">
        <v>75</v>
      </c>
      <c r="AP190" s="49"/>
      <c r="AR190" s="49"/>
      <c r="AS190" s="49"/>
    </row>
    <row r="191" spans="1:45" s="4" customFormat="1" ht="22.5" x14ac:dyDescent="0.25">
      <c r="A191" s="63"/>
      <c r="B191" s="51" t="s">
        <v>475</v>
      </c>
      <c r="C191" s="543" t="s">
        <v>476</v>
      </c>
      <c r="D191" s="543"/>
      <c r="E191" s="543"/>
      <c r="F191" s="54" t="s">
        <v>78</v>
      </c>
      <c r="G191" s="61">
        <v>110</v>
      </c>
      <c r="H191" s="55"/>
      <c r="I191" s="61">
        <v>110</v>
      </c>
      <c r="J191" s="66"/>
      <c r="K191" s="55"/>
      <c r="L191" s="56">
        <v>192.97</v>
      </c>
      <c r="M191" s="55"/>
      <c r="N191" s="59">
        <v>8639.4</v>
      </c>
      <c r="AI191" s="40"/>
      <c r="AJ191" s="49"/>
      <c r="AN191" s="3" t="s">
        <v>476</v>
      </c>
      <c r="AP191" s="49"/>
      <c r="AR191" s="49"/>
      <c r="AS191" s="49"/>
    </row>
    <row r="192" spans="1:45" s="4" customFormat="1" ht="45" x14ac:dyDescent="0.25">
      <c r="A192" s="63"/>
      <c r="B192" s="51" t="s">
        <v>477</v>
      </c>
      <c r="C192" s="543" t="s">
        <v>478</v>
      </c>
      <c r="D192" s="543"/>
      <c r="E192" s="543"/>
      <c r="F192" s="54" t="s">
        <v>78</v>
      </c>
      <c r="G192" s="61">
        <v>69</v>
      </c>
      <c r="H192" s="58">
        <v>0.85</v>
      </c>
      <c r="I192" s="58">
        <v>58.65</v>
      </c>
      <c r="J192" s="66"/>
      <c r="K192" s="55"/>
      <c r="L192" s="56">
        <v>102.89</v>
      </c>
      <c r="M192" s="55"/>
      <c r="N192" s="59">
        <v>4606.37</v>
      </c>
      <c r="AI192" s="40"/>
      <c r="AJ192" s="49"/>
      <c r="AN192" s="3" t="s">
        <v>478</v>
      </c>
      <c r="AP192" s="49"/>
      <c r="AR192" s="49"/>
      <c r="AS192" s="49"/>
    </row>
    <row r="193" spans="1:45" s="4" customFormat="1" ht="15" x14ac:dyDescent="0.25">
      <c r="A193" s="72"/>
      <c r="B193" s="73"/>
      <c r="C193" s="542" t="s">
        <v>81</v>
      </c>
      <c r="D193" s="542"/>
      <c r="E193" s="542"/>
      <c r="F193" s="43"/>
      <c r="G193" s="44"/>
      <c r="H193" s="44"/>
      <c r="I193" s="44"/>
      <c r="J193" s="47"/>
      <c r="K193" s="44"/>
      <c r="L193" s="74">
        <v>582.92999999999995</v>
      </c>
      <c r="M193" s="69"/>
      <c r="N193" s="75">
        <v>22271.26</v>
      </c>
      <c r="AI193" s="40"/>
      <c r="AJ193" s="49"/>
      <c r="AP193" s="49" t="s">
        <v>81</v>
      </c>
      <c r="AR193" s="49"/>
      <c r="AS193" s="49"/>
    </row>
    <row r="194" spans="1:45" s="4" customFormat="1" ht="15" x14ac:dyDescent="0.25">
      <c r="A194" s="41" t="s">
        <v>161</v>
      </c>
      <c r="B194" s="42" t="s">
        <v>511</v>
      </c>
      <c r="C194" s="542" t="s">
        <v>512</v>
      </c>
      <c r="D194" s="542"/>
      <c r="E194" s="542"/>
      <c r="F194" s="43" t="s">
        <v>513</v>
      </c>
      <c r="G194" s="44">
        <v>-1.8220000000000001</v>
      </c>
      <c r="H194" s="45">
        <v>1</v>
      </c>
      <c r="I194" s="92">
        <v>-1.8220000000000001</v>
      </c>
      <c r="J194" s="74">
        <v>30</v>
      </c>
      <c r="K194" s="46">
        <v>1.25</v>
      </c>
      <c r="L194" s="74">
        <v>-68.33</v>
      </c>
      <c r="M194" s="46">
        <v>13.24</v>
      </c>
      <c r="N194" s="82">
        <v>-904.69</v>
      </c>
      <c r="AI194" s="40"/>
      <c r="AJ194" s="49" t="s">
        <v>512</v>
      </c>
      <c r="AP194" s="49"/>
      <c r="AR194" s="49"/>
      <c r="AS194" s="49"/>
    </row>
    <row r="195" spans="1:45" s="4" customFormat="1" ht="23.25" x14ac:dyDescent="0.25">
      <c r="A195" s="50"/>
      <c r="B195" s="51" t="s">
        <v>117</v>
      </c>
      <c r="C195" s="545" t="s">
        <v>118</v>
      </c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6"/>
      <c r="AI195" s="40"/>
      <c r="AJ195" s="49"/>
      <c r="AL195" s="3" t="s">
        <v>118</v>
      </c>
      <c r="AP195" s="49"/>
      <c r="AR195" s="49"/>
      <c r="AS195" s="49"/>
    </row>
    <row r="196" spans="1:45" s="4" customFormat="1" ht="15" x14ac:dyDescent="0.25">
      <c r="A196" s="72"/>
      <c r="B196" s="73"/>
      <c r="C196" s="542" t="s">
        <v>81</v>
      </c>
      <c r="D196" s="542"/>
      <c r="E196" s="542"/>
      <c r="F196" s="43"/>
      <c r="G196" s="44"/>
      <c r="H196" s="44"/>
      <c r="I196" s="44"/>
      <c r="J196" s="47"/>
      <c r="K196" s="44"/>
      <c r="L196" s="74">
        <v>-68.33</v>
      </c>
      <c r="M196" s="69"/>
      <c r="N196" s="82">
        <v>-904.69</v>
      </c>
      <c r="AI196" s="40"/>
      <c r="AJ196" s="49"/>
      <c r="AP196" s="49" t="s">
        <v>81</v>
      </c>
      <c r="AR196" s="49"/>
      <c r="AS196" s="49"/>
    </row>
    <row r="197" spans="1:45" s="4" customFormat="1" ht="23.25" x14ac:dyDescent="0.25">
      <c r="A197" s="41" t="s">
        <v>170</v>
      </c>
      <c r="B197" s="42" t="s">
        <v>514</v>
      </c>
      <c r="C197" s="542" t="s">
        <v>515</v>
      </c>
      <c r="D197" s="542"/>
      <c r="E197" s="542"/>
      <c r="F197" s="43" t="s">
        <v>72</v>
      </c>
      <c r="G197" s="44">
        <v>-1.8220000000000001</v>
      </c>
      <c r="H197" s="45">
        <v>1</v>
      </c>
      <c r="I197" s="92">
        <v>-1.8220000000000001</v>
      </c>
      <c r="J197" s="74">
        <v>9.51</v>
      </c>
      <c r="K197" s="44"/>
      <c r="L197" s="74">
        <v>-53.54</v>
      </c>
      <c r="M197" s="44"/>
      <c r="N197" s="75">
        <v>-2397.09</v>
      </c>
      <c r="AI197" s="40"/>
      <c r="AJ197" s="49" t="s">
        <v>515</v>
      </c>
      <c r="AP197" s="49"/>
      <c r="AR197" s="49"/>
      <c r="AS197" s="49"/>
    </row>
    <row r="198" spans="1:45" s="4" customFormat="1" ht="23.25" x14ac:dyDescent="0.25">
      <c r="A198" s="50"/>
      <c r="B198" s="51" t="s">
        <v>117</v>
      </c>
      <c r="C198" s="545" t="s">
        <v>118</v>
      </c>
      <c r="D198" s="545"/>
      <c r="E198" s="545"/>
      <c r="F198" s="545"/>
      <c r="G198" s="545"/>
      <c r="H198" s="545"/>
      <c r="I198" s="545"/>
      <c r="J198" s="545"/>
      <c r="K198" s="545"/>
      <c r="L198" s="545"/>
      <c r="M198" s="545"/>
      <c r="N198" s="546"/>
      <c r="AI198" s="40"/>
      <c r="AJ198" s="49"/>
      <c r="AL198" s="3" t="s">
        <v>118</v>
      </c>
      <c r="AP198" s="49"/>
      <c r="AR198" s="49"/>
      <c r="AS198" s="49"/>
    </row>
    <row r="199" spans="1:45" s="4" customFormat="1" ht="15" x14ac:dyDescent="0.25">
      <c r="A199" s="52"/>
      <c r="B199" s="51" t="s">
        <v>56</v>
      </c>
      <c r="C199" s="543" t="s">
        <v>64</v>
      </c>
      <c r="D199" s="543"/>
      <c r="E199" s="543"/>
      <c r="F199" s="54"/>
      <c r="G199" s="55"/>
      <c r="H199" s="55"/>
      <c r="I199" s="55"/>
      <c r="J199" s="56">
        <v>9.51</v>
      </c>
      <c r="K199" s="58">
        <v>1.1499999999999999</v>
      </c>
      <c r="L199" s="56">
        <v>-19.93</v>
      </c>
      <c r="M199" s="58">
        <v>44.77</v>
      </c>
      <c r="N199" s="60">
        <v>-892.27</v>
      </c>
      <c r="AI199" s="40"/>
      <c r="AJ199" s="49"/>
      <c r="AM199" s="3" t="s">
        <v>64</v>
      </c>
      <c r="AP199" s="49"/>
      <c r="AR199" s="49"/>
      <c r="AS199" s="49"/>
    </row>
    <row r="200" spans="1:45" s="4" customFormat="1" ht="15" x14ac:dyDescent="0.25">
      <c r="A200" s="63"/>
      <c r="B200" s="51"/>
      <c r="C200" s="543" t="s">
        <v>75</v>
      </c>
      <c r="D200" s="543"/>
      <c r="E200" s="543"/>
      <c r="F200" s="54"/>
      <c r="G200" s="55"/>
      <c r="H200" s="55"/>
      <c r="I200" s="55"/>
      <c r="J200" s="66"/>
      <c r="K200" s="55"/>
      <c r="L200" s="56">
        <v>-19.93</v>
      </c>
      <c r="M200" s="55"/>
      <c r="N200" s="60">
        <v>-892.27</v>
      </c>
      <c r="AI200" s="40"/>
      <c r="AJ200" s="49"/>
      <c r="AN200" s="3" t="s">
        <v>75</v>
      </c>
      <c r="AP200" s="49"/>
      <c r="AR200" s="49"/>
      <c r="AS200" s="49"/>
    </row>
    <row r="201" spans="1:45" s="4" customFormat="1" ht="22.5" x14ac:dyDescent="0.25">
      <c r="A201" s="63"/>
      <c r="B201" s="51" t="s">
        <v>475</v>
      </c>
      <c r="C201" s="543" t="s">
        <v>476</v>
      </c>
      <c r="D201" s="543"/>
      <c r="E201" s="543"/>
      <c r="F201" s="54" t="s">
        <v>78</v>
      </c>
      <c r="G201" s="61">
        <v>110</v>
      </c>
      <c r="H201" s="55"/>
      <c r="I201" s="61">
        <v>110</v>
      </c>
      <c r="J201" s="66"/>
      <c r="K201" s="55"/>
      <c r="L201" s="56">
        <v>-21.92</v>
      </c>
      <c r="M201" s="55"/>
      <c r="N201" s="60">
        <v>-981.5</v>
      </c>
      <c r="AI201" s="40"/>
      <c r="AJ201" s="49"/>
      <c r="AN201" s="3" t="s">
        <v>476</v>
      </c>
      <c r="AP201" s="49"/>
      <c r="AR201" s="49"/>
      <c r="AS201" s="49"/>
    </row>
    <row r="202" spans="1:45" s="4" customFormat="1" ht="45" x14ac:dyDescent="0.25">
      <c r="A202" s="63"/>
      <c r="B202" s="51" t="s">
        <v>477</v>
      </c>
      <c r="C202" s="543" t="s">
        <v>478</v>
      </c>
      <c r="D202" s="543"/>
      <c r="E202" s="543"/>
      <c r="F202" s="54" t="s">
        <v>78</v>
      </c>
      <c r="G202" s="61">
        <v>69</v>
      </c>
      <c r="H202" s="58">
        <v>0.85</v>
      </c>
      <c r="I202" s="58">
        <v>58.65</v>
      </c>
      <c r="J202" s="66"/>
      <c r="K202" s="55"/>
      <c r="L202" s="56">
        <v>-11.69</v>
      </c>
      <c r="M202" s="55"/>
      <c r="N202" s="60">
        <v>-523.32000000000005</v>
      </c>
      <c r="AI202" s="40"/>
      <c r="AJ202" s="49"/>
      <c r="AN202" s="3" t="s">
        <v>478</v>
      </c>
      <c r="AP202" s="49"/>
      <c r="AR202" s="49"/>
      <c r="AS202" s="49"/>
    </row>
    <row r="203" spans="1:45" s="4" customFormat="1" ht="15" x14ac:dyDescent="0.25">
      <c r="A203" s="72"/>
      <c r="B203" s="73"/>
      <c r="C203" s="542" t="s">
        <v>81</v>
      </c>
      <c r="D203" s="542"/>
      <c r="E203" s="542"/>
      <c r="F203" s="43"/>
      <c r="G203" s="44"/>
      <c r="H203" s="44"/>
      <c r="I203" s="44"/>
      <c r="J203" s="47"/>
      <c r="K203" s="44"/>
      <c r="L203" s="74">
        <v>-53.54</v>
      </c>
      <c r="M203" s="69"/>
      <c r="N203" s="75">
        <v>-2397.09</v>
      </c>
      <c r="AI203" s="40"/>
      <c r="AJ203" s="49"/>
      <c r="AP203" s="49" t="s">
        <v>81</v>
      </c>
      <c r="AR203" s="49"/>
      <c r="AS203" s="49"/>
    </row>
    <row r="204" spans="1:45" s="4" customFormat="1" ht="124.5" x14ac:dyDescent="0.25">
      <c r="A204" s="41" t="s">
        <v>174</v>
      </c>
      <c r="B204" s="42" t="s">
        <v>516</v>
      </c>
      <c r="C204" s="542" t="s">
        <v>517</v>
      </c>
      <c r="D204" s="542"/>
      <c r="E204" s="542"/>
      <c r="F204" s="43" t="s">
        <v>177</v>
      </c>
      <c r="G204" s="44">
        <v>373.65</v>
      </c>
      <c r="H204" s="45">
        <v>1</v>
      </c>
      <c r="I204" s="46">
        <v>373.65</v>
      </c>
      <c r="J204" s="74">
        <v>10.33</v>
      </c>
      <c r="K204" s="44"/>
      <c r="L204" s="80">
        <v>3859.8</v>
      </c>
      <c r="M204" s="46">
        <v>8.16</v>
      </c>
      <c r="N204" s="75">
        <v>31495.97</v>
      </c>
      <c r="AI204" s="40"/>
      <c r="AJ204" s="49" t="s">
        <v>517</v>
      </c>
      <c r="AP204" s="49"/>
      <c r="AR204" s="49"/>
      <c r="AS204" s="49"/>
    </row>
    <row r="205" spans="1:45" s="4" customFormat="1" ht="15" x14ac:dyDescent="0.25">
      <c r="A205" s="67"/>
      <c r="B205" s="53"/>
      <c r="C205" s="543" t="s">
        <v>518</v>
      </c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4"/>
      <c r="AI205" s="40"/>
      <c r="AJ205" s="49"/>
      <c r="AK205" s="3" t="s">
        <v>518</v>
      </c>
      <c r="AP205" s="49"/>
      <c r="AR205" s="49"/>
      <c r="AS205" s="49"/>
    </row>
    <row r="206" spans="1:45" s="4" customFormat="1" ht="15" x14ac:dyDescent="0.25">
      <c r="A206" s="72"/>
      <c r="B206" s="73"/>
      <c r="C206" s="542" t="s">
        <v>81</v>
      </c>
      <c r="D206" s="542"/>
      <c r="E206" s="542"/>
      <c r="F206" s="43"/>
      <c r="G206" s="44"/>
      <c r="H206" s="44"/>
      <c r="I206" s="44"/>
      <c r="J206" s="47"/>
      <c r="K206" s="44"/>
      <c r="L206" s="80">
        <v>3859.8</v>
      </c>
      <c r="M206" s="69"/>
      <c r="N206" s="75">
        <v>31495.97</v>
      </c>
      <c r="AI206" s="40"/>
      <c r="AJ206" s="49"/>
      <c r="AP206" s="49" t="s">
        <v>81</v>
      </c>
      <c r="AR206" s="49"/>
      <c r="AS206" s="49"/>
    </row>
    <row r="207" spans="1:45" s="4" customFormat="1" ht="23.25" x14ac:dyDescent="0.25">
      <c r="A207" s="41" t="s">
        <v>178</v>
      </c>
      <c r="B207" s="42" t="s">
        <v>519</v>
      </c>
      <c r="C207" s="542" t="s">
        <v>520</v>
      </c>
      <c r="D207" s="542"/>
      <c r="E207" s="542"/>
      <c r="F207" s="43" t="s">
        <v>191</v>
      </c>
      <c r="G207" s="44">
        <v>1.2E-2</v>
      </c>
      <c r="H207" s="45">
        <v>1</v>
      </c>
      <c r="I207" s="92">
        <v>1.2E-2</v>
      </c>
      <c r="J207" s="80">
        <v>11885.47</v>
      </c>
      <c r="K207" s="44"/>
      <c r="L207" s="74">
        <v>142.63</v>
      </c>
      <c r="M207" s="46">
        <v>8.16</v>
      </c>
      <c r="N207" s="75">
        <v>1163.8599999999999</v>
      </c>
      <c r="AI207" s="40"/>
      <c r="AJ207" s="49" t="s">
        <v>520</v>
      </c>
      <c r="AP207" s="49"/>
      <c r="AR207" s="49"/>
      <c r="AS207" s="49"/>
    </row>
    <row r="208" spans="1:45" s="4" customFormat="1" ht="15" x14ac:dyDescent="0.25">
      <c r="A208" s="72"/>
      <c r="B208" s="73"/>
      <c r="C208" s="542" t="s">
        <v>81</v>
      </c>
      <c r="D208" s="542"/>
      <c r="E208" s="542"/>
      <c r="F208" s="43"/>
      <c r="G208" s="44"/>
      <c r="H208" s="44"/>
      <c r="I208" s="44"/>
      <c r="J208" s="47"/>
      <c r="K208" s="44"/>
      <c r="L208" s="74">
        <v>142.63</v>
      </c>
      <c r="M208" s="69"/>
      <c r="N208" s="75">
        <v>1163.8599999999999</v>
      </c>
      <c r="AI208" s="40"/>
      <c r="AJ208" s="49"/>
      <c r="AP208" s="49" t="s">
        <v>81</v>
      </c>
      <c r="AR208" s="49"/>
      <c r="AS208" s="49"/>
    </row>
    <row r="209" spans="1:45" s="4" customFormat="1" ht="15" x14ac:dyDescent="0.25">
      <c r="A209" s="539" t="s">
        <v>521</v>
      </c>
      <c r="B209" s="540"/>
      <c r="C209" s="540"/>
      <c r="D209" s="540"/>
      <c r="E209" s="540"/>
      <c r="F209" s="540"/>
      <c r="G209" s="540"/>
      <c r="H209" s="540"/>
      <c r="I209" s="540"/>
      <c r="J209" s="540"/>
      <c r="K209" s="540"/>
      <c r="L209" s="540"/>
      <c r="M209" s="540"/>
      <c r="N209" s="541"/>
      <c r="AI209" s="40"/>
      <c r="AJ209" s="49"/>
      <c r="AP209" s="49"/>
      <c r="AR209" s="49" t="s">
        <v>521</v>
      </c>
      <c r="AS209" s="49"/>
    </row>
    <row r="210" spans="1:45" s="4" customFormat="1" ht="34.5" x14ac:dyDescent="0.25">
      <c r="A210" s="41" t="s">
        <v>181</v>
      </c>
      <c r="B210" s="42" t="s">
        <v>522</v>
      </c>
      <c r="C210" s="542" t="s">
        <v>523</v>
      </c>
      <c r="D210" s="542"/>
      <c r="E210" s="542"/>
      <c r="F210" s="43" t="s">
        <v>461</v>
      </c>
      <c r="G210" s="44">
        <v>4.1599999999999998E-2</v>
      </c>
      <c r="H210" s="45">
        <v>1</v>
      </c>
      <c r="I210" s="119">
        <v>4.1599999999999998E-2</v>
      </c>
      <c r="J210" s="47"/>
      <c r="K210" s="44"/>
      <c r="L210" s="47"/>
      <c r="M210" s="44"/>
      <c r="N210" s="48"/>
      <c r="AI210" s="40"/>
      <c r="AJ210" s="49" t="s">
        <v>523</v>
      </c>
      <c r="AP210" s="49"/>
      <c r="AR210" s="49"/>
      <c r="AS210" s="49"/>
    </row>
    <row r="211" spans="1:45" s="4" customFormat="1" ht="15" x14ac:dyDescent="0.25">
      <c r="A211" s="67"/>
      <c r="B211" s="53"/>
      <c r="C211" s="543" t="s">
        <v>524</v>
      </c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4"/>
      <c r="AI211" s="40"/>
      <c r="AJ211" s="49"/>
      <c r="AK211" s="3" t="s">
        <v>524</v>
      </c>
      <c r="AP211" s="49"/>
      <c r="AR211" s="49"/>
      <c r="AS211" s="49"/>
    </row>
    <row r="212" spans="1:45" s="4" customFormat="1" ht="23.25" x14ac:dyDescent="0.25">
      <c r="A212" s="50"/>
      <c r="B212" s="51" t="s">
        <v>117</v>
      </c>
      <c r="C212" s="545" t="s">
        <v>118</v>
      </c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6"/>
      <c r="AI212" s="40"/>
      <c r="AJ212" s="49"/>
      <c r="AL212" s="3" t="s">
        <v>118</v>
      </c>
      <c r="AP212" s="49"/>
      <c r="AR212" s="49"/>
      <c r="AS212" s="49"/>
    </row>
    <row r="213" spans="1:45" s="4" customFormat="1" ht="15" x14ac:dyDescent="0.25">
      <c r="A213" s="52"/>
      <c r="B213" s="51" t="s">
        <v>56</v>
      </c>
      <c r="C213" s="543" t="s">
        <v>64</v>
      </c>
      <c r="D213" s="543"/>
      <c r="E213" s="543"/>
      <c r="F213" s="54"/>
      <c r="G213" s="55"/>
      <c r="H213" s="55"/>
      <c r="I213" s="55"/>
      <c r="J213" s="76">
        <v>3426.3</v>
      </c>
      <c r="K213" s="58">
        <v>1.1499999999999999</v>
      </c>
      <c r="L213" s="56">
        <v>163.91</v>
      </c>
      <c r="M213" s="58">
        <v>44.77</v>
      </c>
      <c r="N213" s="59">
        <v>7338.25</v>
      </c>
      <c r="AI213" s="40"/>
      <c r="AJ213" s="49"/>
      <c r="AM213" s="3" t="s">
        <v>64</v>
      </c>
      <c r="AP213" s="49"/>
      <c r="AR213" s="49"/>
      <c r="AS213" s="49"/>
    </row>
    <row r="214" spans="1:45" s="4" customFormat="1" ht="15" x14ac:dyDescent="0.25">
      <c r="A214" s="52"/>
      <c r="B214" s="51" t="s">
        <v>65</v>
      </c>
      <c r="C214" s="543" t="s">
        <v>66</v>
      </c>
      <c r="D214" s="543"/>
      <c r="E214" s="543"/>
      <c r="F214" s="54"/>
      <c r="G214" s="55"/>
      <c r="H214" s="55"/>
      <c r="I214" s="55"/>
      <c r="J214" s="76">
        <v>2470.5100000000002</v>
      </c>
      <c r="K214" s="58">
        <v>1.25</v>
      </c>
      <c r="L214" s="56">
        <v>128.47</v>
      </c>
      <c r="M214" s="58">
        <v>13.24</v>
      </c>
      <c r="N214" s="59">
        <v>1700.94</v>
      </c>
      <c r="AI214" s="40"/>
      <c r="AJ214" s="49"/>
      <c r="AM214" s="3" t="s">
        <v>66</v>
      </c>
      <c r="AP214" s="49"/>
      <c r="AR214" s="49"/>
      <c r="AS214" s="49"/>
    </row>
    <row r="215" spans="1:45" s="4" customFormat="1" ht="15" x14ac:dyDescent="0.25">
      <c r="A215" s="52"/>
      <c r="B215" s="51" t="s">
        <v>67</v>
      </c>
      <c r="C215" s="543" t="s">
        <v>68</v>
      </c>
      <c r="D215" s="543"/>
      <c r="E215" s="543"/>
      <c r="F215" s="54"/>
      <c r="G215" s="55"/>
      <c r="H215" s="55"/>
      <c r="I215" s="55"/>
      <c r="J215" s="56">
        <v>339.05</v>
      </c>
      <c r="K215" s="58">
        <v>1.25</v>
      </c>
      <c r="L215" s="56">
        <v>17.63</v>
      </c>
      <c r="M215" s="58">
        <v>44.77</v>
      </c>
      <c r="N215" s="60">
        <v>789.3</v>
      </c>
      <c r="AI215" s="40"/>
      <c r="AJ215" s="49"/>
      <c r="AM215" s="3" t="s">
        <v>68</v>
      </c>
      <c r="AP215" s="49"/>
      <c r="AR215" s="49"/>
      <c r="AS215" s="49"/>
    </row>
    <row r="216" spans="1:45" s="4" customFormat="1" ht="15" x14ac:dyDescent="0.25">
      <c r="A216" s="52"/>
      <c r="B216" s="51" t="s">
        <v>69</v>
      </c>
      <c r="C216" s="543" t="s">
        <v>70</v>
      </c>
      <c r="D216" s="543"/>
      <c r="E216" s="543"/>
      <c r="F216" s="54"/>
      <c r="G216" s="55"/>
      <c r="H216" s="55"/>
      <c r="I216" s="55"/>
      <c r="J216" s="76">
        <v>3932.21</v>
      </c>
      <c r="K216" s="55"/>
      <c r="L216" s="56">
        <v>163.58000000000001</v>
      </c>
      <c r="M216" s="58">
        <v>8.16</v>
      </c>
      <c r="N216" s="59">
        <v>1334.81</v>
      </c>
      <c r="AI216" s="40"/>
      <c r="AJ216" s="49"/>
      <c r="AM216" s="3" t="s">
        <v>70</v>
      </c>
      <c r="AP216" s="49"/>
      <c r="AR216" s="49"/>
      <c r="AS216" s="49"/>
    </row>
    <row r="217" spans="1:45" s="4" customFormat="1" ht="15" x14ac:dyDescent="0.25">
      <c r="A217" s="63"/>
      <c r="B217" s="51"/>
      <c r="C217" s="543" t="s">
        <v>71</v>
      </c>
      <c r="D217" s="543"/>
      <c r="E217" s="543"/>
      <c r="F217" s="54" t="s">
        <v>72</v>
      </c>
      <c r="G217" s="61">
        <v>405</v>
      </c>
      <c r="H217" s="58">
        <v>1.1499999999999999</v>
      </c>
      <c r="I217" s="65">
        <v>19.3752</v>
      </c>
      <c r="J217" s="66"/>
      <c r="K217" s="55"/>
      <c r="L217" s="66"/>
      <c r="M217" s="55"/>
      <c r="N217" s="62"/>
      <c r="AI217" s="40"/>
      <c r="AJ217" s="49"/>
      <c r="AN217" s="3" t="s">
        <v>71</v>
      </c>
      <c r="AP217" s="49"/>
      <c r="AR217" s="49"/>
      <c r="AS217" s="49"/>
    </row>
    <row r="218" spans="1:45" s="4" customFormat="1" ht="15" x14ac:dyDescent="0.25">
      <c r="A218" s="63"/>
      <c r="B218" s="51"/>
      <c r="C218" s="543" t="s">
        <v>73</v>
      </c>
      <c r="D218" s="543"/>
      <c r="E218" s="543"/>
      <c r="F218" s="54" t="s">
        <v>72</v>
      </c>
      <c r="G218" s="58">
        <v>25.39</v>
      </c>
      <c r="H218" s="58">
        <v>1.25</v>
      </c>
      <c r="I218" s="77">
        <v>1.3202799999999999</v>
      </c>
      <c r="J218" s="66"/>
      <c r="K218" s="55"/>
      <c r="L218" s="66"/>
      <c r="M218" s="55"/>
      <c r="N218" s="62"/>
      <c r="AI218" s="40"/>
      <c r="AJ218" s="49"/>
      <c r="AN218" s="3" t="s">
        <v>73</v>
      </c>
      <c r="AP218" s="49"/>
      <c r="AR218" s="49"/>
      <c r="AS218" s="49"/>
    </row>
    <row r="219" spans="1:45" s="4" customFormat="1" ht="15" x14ac:dyDescent="0.25">
      <c r="A219" s="67"/>
      <c r="B219" s="51"/>
      <c r="C219" s="547" t="s">
        <v>74</v>
      </c>
      <c r="D219" s="547"/>
      <c r="E219" s="547"/>
      <c r="F219" s="68"/>
      <c r="G219" s="69"/>
      <c r="H219" s="69"/>
      <c r="I219" s="69"/>
      <c r="J219" s="79">
        <v>9829.02</v>
      </c>
      <c r="K219" s="69"/>
      <c r="L219" s="70">
        <v>455.96</v>
      </c>
      <c r="M219" s="69"/>
      <c r="N219" s="71">
        <v>10374</v>
      </c>
      <c r="AI219" s="40"/>
      <c r="AJ219" s="49"/>
      <c r="AO219" s="3" t="s">
        <v>74</v>
      </c>
      <c r="AP219" s="49"/>
      <c r="AR219" s="49"/>
      <c r="AS219" s="49"/>
    </row>
    <row r="220" spans="1:45" s="4" customFormat="1" ht="15" x14ac:dyDescent="0.25">
      <c r="A220" s="63"/>
      <c r="B220" s="51"/>
      <c r="C220" s="543" t="s">
        <v>75</v>
      </c>
      <c r="D220" s="543"/>
      <c r="E220" s="543"/>
      <c r="F220" s="54"/>
      <c r="G220" s="55"/>
      <c r="H220" s="55"/>
      <c r="I220" s="55"/>
      <c r="J220" s="66"/>
      <c r="K220" s="55"/>
      <c r="L220" s="56">
        <v>181.54</v>
      </c>
      <c r="M220" s="55"/>
      <c r="N220" s="59">
        <v>8127.55</v>
      </c>
      <c r="AI220" s="40"/>
      <c r="AJ220" s="49"/>
      <c r="AN220" s="3" t="s">
        <v>75</v>
      </c>
      <c r="AP220" s="49"/>
      <c r="AR220" s="49"/>
      <c r="AS220" s="49"/>
    </row>
    <row r="221" spans="1:45" s="4" customFormat="1" ht="34.5" x14ac:dyDescent="0.25">
      <c r="A221" s="63"/>
      <c r="B221" s="51" t="s">
        <v>420</v>
      </c>
      <c r="C221" s="543" t="s">
        <v>421</v>
      </c>
      <c r="D221" s="543"/>
      <c r="E221" s="543"/>
      <c r="F221" s="54" t="s">
        <v>78</v>
      </c>
      <c r="G221" s="61">
        <v>102</v>
      </c>
      <c r="H221" s="55"/>
      <c r="I221" s="61">
        <v>102</v>
      </c>
      <c r="J221" s="66"/>
      <c r="K221" s="55"/>
      <c r="L221" s="56">
        <v>185.17</v>
      </c>
      <c r="M221" s="55"/>
      <c r="N221" s="59">
        <v>8290.1</v>
      </c>
      <c r="AI221" s="40"/>
      <c r="AJ221" s="49"/>
      <c r="AN221" s="3" t="s">
        <v>421</v>
      </c>
      <c r="AP221" s="49"/>
      <c r="AR221" s="49"/>
      <c r="AS221" s="49"/>
    </row>
    <row r="222" spans="1:45" s="4" customFormat="1" ht="45" x14ac:dyDescent="0.25">
      <c r="A222" s="63"/>
      <c r="B222" s="51" t="s">
        <v>422</v>
      </c>
      <c r="C222" s="543" t="s">
        <v>423</v>
      </c>
      <c r="D222" s="543"/>
      <c r="E222" s="543"/>
      <c r="F222" s="54" t="s">
        <v>78</v>
      </c>
      <c r="G222" s="61">
        <v>58</v>
      </c>
      <c r="H222" s="58">
        <v>0.85</v>
      </c>
      <c r="I222" s="64">
        <v>49.3</v>
      </c>
      <c r="J222" s="66"/>
      <c r="K222" s="55"/>
      <c r="L222" s="56">
        <v>89.5</v>
      </c>
      <c r="M222" s="55"/>
      <c r="N222" s="59">
        <v>4006.88</v>
      </c>
      <c r="AI222" s="40"/>
      <c r="AJ222" s="49"/>
      <c r="AN222" s="3" t="s">
        <v>423</v>
      </c>
      <c r="AP222" s="49"/>
      <c r="AR222" s="49"/>
      <c r="AS222" s="49"/>
    </row>
    <row r="223" spans="1:45" s="4" customFormat="1" ht="15" x14ac:dyDescent="0.25">
      <c r="A223" s="72"/>
      <c r="B223" s="73"/>
      <c r="C223" s="542" t="s">
        <v>81</v>
      </c>
      <c r="D223" s="542"/>
      <c r="E223" s="542"/>
      <c r="F223" s="43"/>
      <c r="G223" s="44"/>
      <c r="H223" s="44"/>
      <c r="I223" s="44"/>
      <c r="J223" s="47"/>
      <c r="K223" s="44"/>
      <c r="L223" s="74">
        <v>730.63</v>
      </c>
      <c r="M223" s="69"/>
      <c r="N223" s="75">
        <v>22670.98</v>
      </c>
      <c r="AI223" s="40"/>
      <c r="AJ223" s="49"/>
      <c r="AP223" s="49" t="s">
        <v>81</v>
      </c>
      <c r="AR223" s="49"/>
      <c r="AS223" s="49"/>
    </row>
    <row r="224" spans="1:45" s="4" customFormat="1" ht="23.25" x14ac:dyDescent="0.25">
      <c r="A224" s="41" t="s">
        <v>185</v>
      </c>
      <c r="B224" s="42" t="s">
        <v>525</v>
      </c>
      <c r="C224" s="542" t="s">
        <v>526</v>
      </c>
      <c r="D224" s="542"/>
      <c r="E224" s="542"/>
      <c r="F224" s="43" t="s">
        <v>86</v>
      </c>
      <c r="G224" s="44">
        <v>4.22</v>
      </c>
      <c r="H224" s="45">
        <v>1</v>
      </c>
      <c r="I224" s="46">
        <v>4.22</v>
      </c>
      <c r="J224" s="74">
        <v>725.69</v>
      </c>
      <c r="K224" s="44"/>
      <c r="L224" s="80">
        <v>3062.41</v>
      </c>
      <c r="M224" s="46">
        <v>8.16</v>
      </c>
      <c r="N224" s="75">
        <v>24989.27</v>
      </c>
      <c r="AI224" s="40"/>
      <c r="AJ224" s="49" t="s">
        <v>526</v>
      </c>
      <c r="AP224" s="49"/>
      <c r="AR224" s="49"/>
      <c r="AS224" s="49"/>
    </row>
    <row r="225" spans="1:45" s="4" customFormat="1" ht="15" x14ac:dyDescent="0.25">
      <c r="A225" s="72"/>
      <c r="B225" s="73"/>
      <c r="C225" s="542" t="s">
        <v>81</v>
      </c>
      <c r="D225" s="542"/>
      <c r="E225" s="542"/>
      <c r="F225" s="43"/>
      <c r="G225" s="44"/>
      <c r="H225" s="44"/>
      <c r="I225" s="44"/>
      <c r="J225" s="47"/>
      <c r="K225" s="44"/>
      <c r="L225" s="80">
        <v>3062.41</v>
      </c>
      <c r="M225" s="69"/>
      <c r="N225" s="75">
        <v>24989.27</v>
      </c>
      <c r="AI225" s="40"/>
      <c r="AJ225" s="49"/>
      <c r="AP225" s="49" t="s">
        <v>81</v>
      </c>
      <c r="AR225" s="49"/>
      <c r="AS225" s="49"/>
    </row>
    <row r="226" spans="1:45" s="4" customFormat="1" ht="23.25" x14ac:dyDescent="0.25">
      <c r="A226" s="41" t="s">
        <v>188</v>
      </c>
      <c r="B226" s="42" t="s">
        <v>527</v>
      </c>
      <c r="C226" s="542" t="s">
        <v>528</v>
      </c>
      <c r="D226" s="542"/>
      <c r="E226" s="542"/>
      <c r="F226" s="43" t="s">
        <v>191</v>
      </c>
      <c r="G226" s="44">
        <v>0.49399999999999999</v>
      </c>
      <c r="H226" s="45">
        <v>1</v>
      </c>
      <c r="I226" s="92">
        <v>0.49399999999999999</v>
      </c>
      <c r="J226" s="80">
        <v>6508.75</v>
      </c>
      <c r="K226" s="44"/>
      <c r="L226" s="80">
        <v>3215.32</v>
      </c>
      <c r="M226" s="46">
        <v>8.16</v>
      </c>
      <c r="N226" s="75">
        <v>26237.01</v>
      </c>
      <c r="AI226" s="40"/>
      <c r="AJ226" s="49" t="s">
        <v>528</v>
      </c>
      <c r="AP226" s="49"/>
      <c r="AR226" s="49"/>
      <c r="AS226" s="49"/>
    </row>
    <row r="227" spans="1:45" s="4" customFormat="1" ht="15" x14ac:dyDescent="0.25">
      <c r="A227" s="67"/>
      <c r="B227" s="53"/>
      <c r="C227" s="543" t="s">
        <v>529</v>
      </c>
      <c r="D227" s="543"/>
      <c r="E227" s="543"/>
      <c r="F227" s="543"/>
      <c r="G227" s="543"/>
      <c r="H227" s="543"/>
      <c r="I227" s="543"/>
      <c r="J227" s="543"/>
      <c r="K227" s="543"/>
      <c r="L227" s="543"/>
      <c r="M227" s="543"/>
      <c r="N227" s="544"/>
      <c r="AI227" s="40"/>
      <c r="AJ227" s="49"/>
      <c r="AK227" s="3" t="s">
        <v>529</v>
      </c>
      <c r="AP227" s="49"/>
      <c r="AR227" s="49"/>
      <c r="AS227" s="49"/>
    </row>
    <row r="228" spans="1:45" s="4" customFormat="1" ht="15" x14ac:dyDescent="0.25">
      <c r="A228" s="72"/>
      <c r="B228" s="73"/>
      <c r="C228" s="542" t="s">
        <v>81</v>
      </c>
      <c r="D228" s="542"/>
      <c r="E228" s="542"/>
      <c r="F228" s="43"/>
      <c r="G228" s="44"/>
      <c r="H228" s="44"/>
      <c r="I228" s="44"/>
      <c r="J228" s="47"/>
      <c r="K228" s="44"/>
      <c r="L228" s="80">
        <v>3215.32</v>
      </c>
      <c r="M228" s="69"/>
      <c r="N228" s="75">
        <v>26237.01</v>
      </c>
      <c r="AI228" s="40"/>
      <c r="AJ228" s="49"/>
      <c r="AP228" s="49" t="s">
        <v>81</v>
      </c>
      <c r="AR228" s="49"/>
      <c r="AS228" s="49"/>
    </row>
    <row r="229" spans="1:45" s="4" customFormat="1" ht="45.75" x14ac:dyDescent="0.25">
      <c r="A229" s="41" t="s">
        <v>193</v>
      </c>
      <c r="B229" s="42" t="s">
        <v>508</v>
      </c>
      <c r="C229" s="542" t="s">
        <v>509</v>
      </c>
      <c r="D229" s="542"/>
      <c r="E229" s="542"/>
      <c r="F229" s="43" t="s">
        <v>164</v>
      </c>
      <c r="G229" s="44">
        <v>0.26479999999999998</v>
      </c>
      <c r="H229" s="45">
        <v>1</v>
      </c>
      <c r="I229" s="119">
        <v>0.26479999999999998</v>
      </c>
      <c r="J229" s="47"/>
      <c r="K229" s="44"/>
      <c r="L229" s="47"/>
      <c r="M229" s="44"/>
      <c r="N229" s="48"/>
      <c r="AI229" s="40"/>
      <c r="AJ229" s="49" t="s">
        <v>509</v>
      </c>
      <c r="AP229" s="49"/>
      <c r="AR229" s="49"/>
      <c r="AS229" s="49"/>
    </row>
    <row r="230" spans="1:45" s="4" customFormat="1" ht="15" x14ac:dyDescent="0.25">
      <c r="A230" s="67"/>
      <c r="B230" s="53"/>
      <c r="C230" s="543" t="s">
        <v>530</v>
      </c>
      <c r="D230" s="543"/>
      <c r="E230" s="543"/>
      <c r="F230" s="543"/>
      <c r="G230" s="543"/>
      <c r="H230" s="543"/>
      <c r="I230" s="543"/>
      <c r="J230" s="543"/>
      <c r="K230" s="543"/>
      <c r="L230" s="543"/>
      <c r="M230" s="543"/>
      <c r="N230" s="544"/>
      <c r="AI230" s="40"/>
      <c r="AJ230" s="49"/>
      <c r="AK230" s="3" t="s">
        <v>530</v>
      </c>
      <c r="AP230" s="49"/>
      <c r="AR230" s="49"/>
      <c r="AS230" s="49"/>
    </row>
    <row r="231" spans="1:45" s="4" customFormat="1" ht="23.25" x14ac:dyDescent="0.25">
      <c r="A231" s="50"/>
      <c r="B231" s="51" t="s">
        <v>117</v>
      </c>
      <c r="C231" s="545" t="s">
        <v>118</v>
      </c>
      <c r="D231" s="545"/>
      <c r="E231" s="545"/>
      <c r="F231" s="545"/>
      <c r="G231" s="545"/>
      <c r="H231" s="545"/>
      <c r="I231" s="545"/>
      <c r="J231" s="545"/>
      <c r="K231" s="545"/>
      <c r="L231" s="545"/>
      <c r="M231" s="545"/>
      <c r="N231" s="546"/>
      <c r="AI231" s="40"/>
      <c r="AJ231" s="49"/>
      <c r="AL231" s="3" t="s">
        <v>118</v>
      </c>
      <c r="AP231" s="49"/>
      <c r="AR231" s="49"/>
      <c r="AS231" s="49"/>
    </row>
    <row r="232" spans="1:45" s="4" customFormat="1" ht="15" x14ac:dyDescent="0.25">
      <c r="A232" s="52"/>
      <c r="B232" s="51" t="s">
        <v>56</v>
      </c>
      <c r="C232" s="543" t="s">
        <v>64</v>
      </c>
      <c r="D232" s="543"/>
      <c r="E232" s="543"/>
      <c r="F232" s="54"/>
      <c r="G232" s="55"/>
      <c r="H232" s="55"/>
      <c r="I232" s="55"/>
      <c r="J232" s="56">
        <v>201.61</v>
      </c>
      <c r="K232" s="58">
        <v>1.1499999999999999</v>
      </c>
      <c r="L232" s="56">
        <v>61.39</v>
      </c>
      <c r="M232" s="58">
        <v>44.77</v>
      </c>
      <c r="N232" s="59">
        <v>2748.43</v>
      </c>
      <c r="AI232" s="40"/>
      <c r="AJ232" s="49"/>
      <c r="AM232" s="3" t="s">
        <v>64</v>
      </c>
      <c r="AP232" s="49"/>
      <c r="AR232" s="49"/>
      <c r="AS232" s="49"/>
    </row>
    <row r="233" spans="1:45" s="4" customFormat="1" ht="15" x14ac:dyDescent="0.25">
      <c r="A233" s="52"/>
      <c r="B233" s="51" t="s">
        <v>65</v>
      </c>
      <c r="C233" s="543" t="s">
        <v>66</v>
      </c>
      <c r="D233" s="543"/>
      <c r="E233" s="543"/>
      <c r="F233" s="54"/>
      <c r="G233" s="55"/>
      <c r="H233" s="55"/>
      <c r="I233" s="55"/>
      <c r="J233" s="56">
        <v>71.64</v>
      </c>
      <c r="K233" s="58">
        <v>1.25</v>
      </c>
      <c r="L233" s="56">
        <v>23.71</v>
      </c>
      <c r="M233" s="58">
        <v>13.24</v>
      </c>
      <c r="N233" s="60">
        <v>313.92</v>
      </c>
      <c r="AI233" s="40"/>
      <c r="AJ233" s="49"/>
      <c r="AM233" s="3" t="s">
        <v>66</v>
      </c>
      <c r="AP233" s="49"/>
      <c r="AR233" s="49"/>
      <c r="AS233" s="49"/>
    </row>
    <row r="234" spans="1:45" s="4" customFormat="1" ht="15" x14ac:dyDescent="0.25">
      <c r="A234" s="52"/>
      <c r="B234" s="51" t="s">
        <v>67</v>
      </c>
      <c r="C234" s="543" t="s">
        <v>68</v>
      </c>
      <c r="D234" s="543"/>
      <c r="E234" s="543"/>
      <c r="F234" s="54"/>
      <c r="G234" s="55"/>
      <c r="H234" s="55"/>
      <c r="I234" s="55"/>
      <c r="J234" s="56">
        <v>2.3199999999999998</v>
      </c>
      <c r="K234" s="58">
        <v>1.25</v>
      </c>
      <c r="L234" s="56">
        <v>0.77</v>
      </c>
      <c r="M234" s="58">
        <v>44.77</v>
      </c>
      <c r="N234" s="60">
        <v>34.47</v>
      </c>
      <c r="AI234" s="40"/>
      <c r="AJ234" s="49"/>
      <c r="AM234" s="3" t="s">
        <v>68</v>
      </c>
      <c r="AP234" s="49"/>
      <c r="AR234" s="49"/>
      <c r="AS234" s="49"/>
    </row>
    <row r="235" spans="1:45" s="4" customFormat="1" ht="15" x14ac:dyDescent="0.25">
      <c r="A235" s="52"/>
      <c r="B235" s="51" t="s">
        <v>69</v>
      </c>
      <c r="C235" s="543" t="s">
        <v>70</v>
      </c>
      <c r="D235" s="543"/>
      <c r="E235" s="543"/>
      <c r="F235" s="54"/>
      <c r="G235" s="55"/>
      <c r="H235" s="55"/>
      <c r="I235" s="55"/>
      <c r="J235" s="56">
        <v>62.75</v>
      </c>
      <c r="K235" s="55"/>
      <c r="L235" s="56">
        <v>16.62</v>
      </c>
      <c r="M235" s="58">
        <v>8.16</v>
      </c>
      <c r="N235" s="60">
        <v>135.62</v>
      </c>
      <c r="AI235" s="40"/>
      <c r="AJ235" s="49"/>
      <c r="AM235" s="3" t="s">
        <v>70</v>
      </c>
      <c r="AP235" s="49"/>
      <c r="AR235" s="49"/>
      <c r="AS235" s="49"/>
    </row>
    <row r="236" spans="1:45" s="4" customFormat="1" ht="15" x14ac:dyDescent="0.25">
      <c r="A236" s="63"/>
      <c r="B236" s="51"/>
      <c r="C236" s="543" t="s">
        <v>71</v>
      </c>
      <c r="D236" s="543"/>
      <c r="E236" s="543"/>
      <c r="F236" s="54" t="s">
        <v>72</v>
      </c>
      <c r="G236" s="64">
        <v>21.2</v>
      </c>
      <c r="H236" s="58">
        <v>1.1499999999999999</v>
      </c>
      <c r="I236" s="78">
        <v>6.4558239999999998</v>
      </c>
      <c r="J236" s="66"/>
      <c r="K236" s="55"/>
      <c r="L236" s="66"/>
      <c r="M236" s="55"/>
      <c r="N236" s="62"/>
      <c r="AI236" s="40"/>
      <c r="AJ236" s="49"/>
      <c r="AN236" s="3" t="s">
        <v>71</v>
      </c>
      <c r="AP236" s="49"/>
      <c r="AR236" s="49"/>
      <c r="AS236" s="49"/>
    </row>
    <row r="237" spans="1:45" s="4" customFormat="1" ht="15" x14ac:dyDescent="0.25">
      <c r="A237" s="63"/>
      <c r="B237" s="51"/>
      <c r="C237" s="543" t="s">
        <v>73</v>
      </c>
      <c r="D237" s="543"/>
      <c r="E237" s="543"/>
      <c r="F237" s="54" t="s">
        <v>72</v>
      </c>
      <c r="G237" s="64">
        <v>0.2</v>
      </c>
      <c r="H237" s="58">
        <v>1.25</v>
      </c>
      <c r="I237" s="65">
        <v>6.6199999999999995E-2</v>
      </c>
      <c r="J237" s="66"/>
      <c r="K237" s="55"/>
      <c r="L237" s="66"/>
      <c r="M237" s="55"/>
      <c r="N237" s="62"/>
      <c r="AI237" s="40"/>
      <c r="AJ237" s="49"/>
      <c r="AN237" s="3" t="s">
        <v>73</v>
      </c>
      <c r="AP237" s="49"/>
      <c r="AR237" s="49"/>
      <c r="AS237" s="49"/>
    </row>
    <row r="238" spans="1:45" s="4" customFormat="1" ht="15" x14ac:dyDescent="0.25">
      <c r="A238" s="67"/>
      <c r="B238" s="51"/>
      <c r="C238" s="547" t="s">
        <v>74</v>
      </c>
      <c r="D238" s="547"/>
      <c r="E238" s="547"/>
      <c r="F238" s="68"/>
      <c r="G238" s="69"/>
      <c r="H238" s="69"/>
      <c r="I238" s="69"/>
      <c r="J238" s="70">
        <v>336</v>
      </c>
      <c r="K238" s="69"/>
      <c r="L238" s="70">
        <v>101.72</v>
      </c>
      <c r="M238" s="69"/>
      <c r="N238" s="71">
        <v>3197.97</v>
      </c>
      <c r="AI238" s="40"/>
      <c r="AJ238" s="49"/>
      <c r="AO238" s="3" t="s">
        <v>74</v>
      </c>
      <c r="AP238" s="49"/>
      <c r="AR238" s="49"/>
      <c r="AS238" s="49"/>
    </row>
    <row r="239" spans="1:45" s="4" customFormat="1" ht="15" x14ac:dyDescent="0.25">
      <c r="A239" s="63"/>
      <c r="B239" s="51"/>
      <c r="C239" s="543" t="s">
        <v>75</v>
      </c>
      <c r="D239" s="543"/>
      <c r="E239" s="543"/>
      <c r="F239" s="54"/>
      <c r="G239" s="55"/>
      <c r="H239" s="55"/>
      <c r="I239" s="55"/>
      <c r="J239" s="66"/>
      <c r="K239" s="55"/>
      <c r="L239" s="56">
        <v>62.16</v>
      </c>
      <c r="M239" s="55"/>
      <c r="N239" s="59">
        <v>2782.9</v>
      </c>
      <c r="AI239" s="40"/>
      <c r="AJ239" s="49"/>
      <c r="AN239" s="3" t="s">
        <v>75</v>
      </c>
      <c r="AP239" s="49"/>
      <c r="AR239" s="49"/>
      <c r="AS239" s="49"/>
    </row>
    <row r="240" spans="1:45" s="4" customFormat="1" ht="22.5" x14ac:dyDescent="0.25">
      <c r="A240" s="63"/>
      <c r="B240" s="51" t="s">
        <v>475</v>
      </c>
      <c r="C240" s="543" t="s">
        <v>476</v>
      </c>
      <c r="D240" s="543"/>
      <c r="E240" s="543"/>
      <c r="F240" s="54" t="s">
        <v>78</v>
      </c>
      <c r="G240" s="61">
        <v>110</v>
      </c>
      <c r="H240" s="55"/>
      <c r="I240" s="61">
        <v>110</v>
      </c>
      <c r="J240" s="66"/>
      <c r="K240" s="55"/>
      <c r="L240" s="56">
        <v>68.38</v>
      </c>
      <c r="M240" s="55"/>
      <c r="N240" s="59">
        <v>3061.19</v>
      </c>
      <c r="AI240" s="40"/>
      <c r="AJ240" s="49"/>
      <c r="AN240" s="3" t="s">
        <v>476</v>
      </c>
      <c r="AP240" s="49"/>
      <c r="AR240" s="49"/>
      <c r="AS240" s="49"/>
    </row>
    <row r="241" spans="1:45" s="4" customFormat="1" ht="45" x14ac:dyDescent="0.25">
      <c r="A241" s="63"/>
      <c r="B241" s="51" t="s">
        <v>477</v>
      </c>
      <c r="C241" s="543" t="s">
        <v>478</v>
      </c>
      <c r="D241" s="543"/>
      <c r="E241" s="543"/>
      <c r="F241" s="54" t="s">
        <v>78</v>
      </c>
      <c r="G241" s="61">
        <v>69</v>
      </c>
      <c r="H241" s="58">
        <v>0.85</v>
      </c>
      <c r="I241" s="58">
        <v>58.65</v>
      </c>
      <c r="J241" s="66"/>
      <c r="K241" s="55"/>
      <c r="L241" s="56">
        <v>36.46</v>
      </c>
      <c r="M241" s="55"/>
      <c r="N241" s="59">
        <v>1632.17</v>
      </c>
      <c r="AI241" s="40"/>
      <c r="AJ241" s="49"/>
      <c r="AN241" s="3" t="s">
        <v>478</v>
      </c>
      <c r="AP241" s="49"/>
      <c r="AR241" s="49"/>
      <c r="AS241" s="49"/>
    </row>
    <row r="242" spans="1:45" s="4" customFormat="1" ht="15" x14ac:dyDescent="0.25">
      <c r="A242" s="72"/>
      <c r="B242" s="73"/>
      <c r="C242" s="542" t="s">
        <v>81</v>
      </c>
      <c r="D242" s="542"/>
      <c r="E242" s="542"/>
      <c r="F242" s="43"/>
      <c r="G242" s="44"/>
      <c r="H242" s="44"/>
      <c r="I242" s="44"/>
      <c r="J242" s="47"/>
      <c r="K242" s="44"/>
      <c r="L242" s="74">
        <v>206.56</v>
      </c>
      <c r="M242" s="69"/>
      <c r="N242" s="75">
        <v>7891.33</v>
      </c>
      <c r="AI242" s="40"/>
      <c r="AJ242" s="49"/>
      <c r="AP242" s="49" t="s">
        <v>81</v>
      </c>
      <c r="AR242" s="49"/>
      <c r="AS242" s="49"/>
    </row>
    <row r="243" spans="1:45" s="4" customFormat="1" ht="15" x14ac:dyDescent="0.25">
      <c r="A243" s="41" t="s">
        <v>196</v>
      </c>
      <c r="B243" s="42" t="s">
        <v>511</v>
      </c>
      <c r="C243" s="542" t="s">
        <v>512</v>
      </c>
      <c r="D243" s="542"/>
      <c r="E243" s="542"/>
      <c r="F243" s="43" t="s">
        <v>513</v>
      </c>
      <c r="G243" s="44">
        <v>-1.8220000000000001</v>
      </c>
      <c r="H243" s="45">
        <v>1</v>
      </c>
      <c r="I243" s="92">
        <v>-1.8220000000000001</v>
      </c>
      <c r="J243" s="74">
        <v>30</v>
      </c>
      <c r="K243" s="46">
        <v>1.25</v>
      </c>
      <c r="L243" s="74">
        <v>-68.33</v>
      </c>
      <c r="M243" s="46">
        <v>13.24</v>
      </c>
      <c r="N243" s="82">
        <v>-904.69</v>
      </c>
      <c r="AI243" s="40"/>
      <c r="AJ243" s="49" t="s">
        <v>512</v>
      </c>
      <c r="AP243" s="49"/>
      <c r="AR243" s="49"/>
      <c r="AS243" s="49"/>
    </row>
    <row r="244" spans="1:45" s="4" customFormat="1" ht="23.25" x14ac:dyDescent="0.25">
      <c r="A244" s="50"/>
      <c r="B244" s="51" t="s">
        <v>117</v>
      </c>
      <c r="C244" s="545" t="s">
        <v>118</v>
      </c>
      <c r="D244" s="545"/>
      <c r="E244" s="545"/>
      <c r="F244" s="545"/>
      <c r="G244" s="545"/>
      <c r="H244" s="545"/>
      <c r="I244" s="545"/>
      <c r="J244" s="545"/>
      <c r="K244" s="545"/>
      <c r="L244" s="545"/>
      <c r="M244" s="545"/>
      <c r="N244" s="546"/>
      <c r="AI244" s="40"/>
      <c r="AJ244" s="49"/>
      <c r="AL244" s="3" t="s">
        <v>118</v>
      </c>
      <c r="AP244" s="49"/>
      <c r="AR244" s="49"/>
      <c r="AS244" s="49"/>
    </row>
    <row r="245" spans="1:45" s="4" customFormat="1" ht="15" x14ac:dyDescent="0.25">
      <c r="A245" s="72"/>
      <c r="B245" s="73"/>
      <c r="C245" s="542" t="s">
        <v>81</v>
      </c>
      <c r="D245" s="542"/>
      <c r="E245" s="542"/>
      <c r="F245" s="43"/>
      <c r="G245" s="44"/>
      <c r="H245" s="44"/>
      <c r="I245" s="44"/>
      <c r="J245" s="47"/>
      <c r="K245" s="44"/>
      <c r="L245" s="74">
        <v>-68.33</v>
      </c>
      <c r="M245" s="69"/>
      <c r="N245" s="82">
        <v>-904.69</v>
      </c>
      <c r="AI245" s="40"/>
      <c r="AJ245" s="49"/>
      <c r="AP245" s="49" t="s">
        <v>81</v>
      </c>
      <c r="AR245" s="49"/>
      <c r="AS245" s="49"/>
    </row>
    <row r="246" spans="1:45" s="4" customFormat="1" ht="23.25" x14ac:dyDescent="0.25">
      <c r="A246" s="41" t="s">
        <v>199</v>
      </c>
      <c r="B246" s="42" t="s">
        <v>514</v>
      </c>
      <c r="C246" s="542" t="s">
        <v>515</v>
      </c>
      <c r="D246" s="542"/>
      <c r="E246" s="542"/>
      <c r="F246" s="43" t="s">
        <v>72</v>
      </c>
      <c r="G246" s="44">
        <v>-1.8220000000000001</v>
      </c>
      <c r="H246" s="45">
        <v>1</v>
      </c>
      <c r="I246" s="92">
        <v>-1.8220000000000001</v>
      </c>
      <c r="J246" s="74">
        <v>9.51</v>
      </c>
      <c r="K246" s="44"/>
      <c r="L246" s="74">
        <v>-53.54</v>
      </c>
      <c r="M246" s="44"/>
      <c r="N246" s="75">
        <v>-2397.09</v>
      </c>
      <c r="AI246" s="40"/>
      <c r="AJ246" s="49" t="s">
        <v>515</v>
      </c>
      <c r="AP246" s="49"/>
      <c r="AR246" s="49"/>
      <c r="AS246" s="49"/>
    </row>
    <row r="247" spans="1:45" s="4" customFormat="1" ht="23.25" x14ac:dyDescent="0.25">
      <c r="A247" s="50"/>
      <c r="B247" s="51" t="s">
        <v>117</v>
      </c>
      <c r="C247" s="545" t="s">
        <v>118</v>
      </c>
      <c r="D247" s="545"/>
      <c r="E247" s="545"/>
      <c r="F247" s="545"/>
      <c r="G247" s="545"/>
      <c r="H247" s="545"/>
      <c r="I247" s="545"/>
      <c r="J247" s="545"/>
      <c r="K247" s="545"/>
      <c r="L247" s="545"/>
      <c r="M247" s="545"/>
      <c r="N247" s="546"/>
      <c r="AI247" s="40"/>
      <c r="AJ247" s="49"/>
      <c r="AL247" s="3" t="s">
        <v>118</v>
      </c>
      <c r="AP247" s="49"/>
      <c r="AR247" s="49"/>
      <c r="AS247" s="49"/>
    </row>
    <row r="248" spans="1:45" s="4" customFormat="1" ht="15" x14ac:dyDescent="0.25">
      <c r="A248" s="52"/>
      <c r="B248" s="51" t="s">
        <v>56</v>
      </c>
      <c r="C248" s="543" t="s">
        <v>64</v>
      </c>
      <c r="D248" s="543"/>
      <c r="E248" s="543"/>
      <c r="F248" s="54"/>
      <c r="G248" s="55"/>
      <c r="H248" s="55"/>
      <c r="I248" s="55"/>
      <c r="J248" s="56">
        <v>9.51</v>
      </c>
      <c r="K248" s="58">
        <v>1.1499999999999999</v>
      </c>
      <c r="L248" s="56">
        <v>-19.93</v>
      </c>
      <c r="M248" s="58">
        <v>44.77</v>
      </c>
      <c r="N248" s="60">
        <v>-892.27</v>
      </c>
      <c r="AI248" s="40"/>
      <c r="AJ248" s="49"/>
      <c r="AM248" s="3" t="s">
        <v>64</v>
      </c>
      <c r="AP248" s="49"/>
      <c r="AR248" s="49"/>
      <c r="AS248" s="49"/>
    </row>
    <row r="249" spans="1:45" s="4" customFormat="1" ht="15" x14ac:dyDescent="0.25">
      <c r="A249" s="63"/>
      <c r="B249" s="51"/>
      <c r="C249" s="543" t="s">
        <v>75</v>
      </c>
      <c r="D249" s="543"/>
      <c r="E249" s="543"/>
      <c r="F249" s="54"/>
      <c r="G249" s="55"/>
      <c r="H249" s="55"/>
      <c r="I249" s="55"/>
      <c r="J249" s="66"/>
      <c r="K249" s="55"/>
      <c r="L249" s="56">
        <v>-19.93</v>
      </c>
      <c r="M249" s="55"/>
      <c r="N249" s="60">
        <v>-892.27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2.5" x14ac:dyDescent="0.25">
      <c r="A250" s="63"/>
      <c r="B250" s="51" t="s">
        <v>475</v>
      </c>
      <c r="C250" s="543" t="s">
        <v>476</v>
      </c>
      <c r="D250" s="543"/>
      <c r="E250" s="543"/>
      <c r="F250" s="54" t="s">
        <v>78</v>
      </c>
      <c r="G250" s="61">
        <v>110</v>
      </c>
      <c r="H250" s="55"/>
      <c r="I250" s="61">
        <v>110</v>
      </c>
      <c r="J250" s="66"/>
      <c r="K250" s="55"/>
      <c r="L250" s="56">
        <v>-21.92</v>
      </c>
      <c r="M250" s="55"/>
      <c r="N250" s="60">
        <v>-981.5</v>
      </c>
      <c r="AI250" s="40"/>
      <c r="AJ250" s="49"/>
      <c r="AN250" s="3" t="s">
        <v>476</v>
      </c>
      <c r="AP250" s="49"/>
      <c r="AR250" s="49"/>
      <c r="AS250" s="49"/>
    </row>
    <row r="251" spans="1:45" s="4" customFormat="1" ht="45" x14ac:dyDescent="0.25">
      <c r="A251" s="63"/>
      <c r="B251" s="51" t="s">
        <v>477</v>
      </c>
      <c r="C251" s="543" t="s">
        <v>478</v>
      </c>
      <c r="D251" s="543"/>
      <c r="E251" s="543"/>
      <c r="F251" s="54" t="s">
        <v>78</v>
      </c>
      <c r="G251" s="61">
        <v>69</v>
      </c>
      <c r="H251" s="58">
        <v>0.85</v>
      </c>
      <c r="I251" s="58">
        <v>58.65</v>
      </c>
      <c r="J251" s="66"/>
      <c r="K251" s="55"/>
      <c r="L251" s="56">
        <v>-11.69</v>
      </c>
      <c r="M251" s="55"/>
      <c r="N251" s="60">
        <v>-523.32000000000005</v>
      </c>
      <c r="AI251" s="40"/>
      <c r="AJ251" s="49"/>
      <c r="AN251" s="3" t="s">
        <v>478</v>
      </c>
      <c r="AP251" s="49"/>
      <c r="AR251" s="49"/>
      <c r="AS251" s="49"/>
    </row>
    <row r="252" spans="1:45" s="4" customFormat="1" ht="15" x14ac:dyDescent="0.25">
      <c r="A252" s="72"/>
      <c r="B252" s="73"/>
      <c r="C252" s="542" t="s">
        <v>81</v>
      </c>
      <c r="D252" s="542"/>
      <c r="E252" s="542"/>
      <c r="F252" s="43"/>
      <c r="G252" s="44"/>
      <c r="H252" s="44"/>
      <c r="I252" s="44"/>
      <c r="J252" s="47"/>
      <c r="K252" s="44"/>
      <c r="L252" s="74">
        <v>-53.54</v>
      </c>
      <c r="M252" s="69"/>
      <c r="N252" s="75">
        <v>-2397.09</v>
      </c>
      <c r="AI252" s="40"/>
      <c r="AJ252" s="49"/>
      <c r="AP252" s="49" t="s">
        <v>81</v>
      </c>
      <c r="AR252" s="49"/>
      <c r="AS252" s="49"/>
    </row>
    <row r="253" spans="1:45" s="4" customFormat="1" ht="124.5" x14ac:dyDescent="0.25">
      <c r="A253" s="41" t="s">
        <v>202</v>
      </c>
      <c r="B253" s="42" t="s">
        <v>516</v>
      </c>
      <c r="C253" s="542" t="s">
        <v>517</v>
      </c>
      <c r="D253" s="542"/>
      <c r="E253" s="542"/>
      <c r="F253" s="43" t="s">
        <v>177</v>
      </c>
      <c r="G253" s="44">
        <v>132.4</v>
      </c>
      <c r="H253" s="45">
        <v>1</v>
      </c>
      <c r="I253" s="81">
        <v>132.4</v>
      </c>
      <c r="J253" s="74">
        <v>10.33</v>
      </c>
      <c r="K253" s="44"/>
      <c r="L253" s="80">
        <v>1367.69</v>
      </c>
      <c r="M253" s="46">
        <v>8.16</v>
      </c>
      <c r="N253" s="75">
        <v>11160.35</v>
      </c>
      <c r="AI253" s="40"/>
      <c r="AJ253" s="49" t="s">
        <v>517</v>
      </c>
      <c r="AP253" s="49"/>
      <c r="AR253" s="49"/>
      <c r="AS253" s="49"/>
    </row>
    <row r="254" spans="1:45" s="4" customFormat="1" ht="15" x14ac:dyDescent="0.25">
      <c r="A254" s="67"/>
      <c r="B254" s="53"/>
      <c r="C254" s="543" t="s">
        <v>531</v>
      </c>
      <c r="D254" s="543"/>
      <c r="E254" s="543"/>
      <c r="F254" s="543"/>
      <c r="G254" s="543"/>
      <c r="H254" s="543"/>
      <c r="I254" s="543"/>
      <c r="J254" s="543"/>
      <c r="K254" s="543"/>
      <c r="L254" s="543"/>
      <c r="M254" s="543"/>
      <c r="N254" s="544"/>
      <c r="AI254" s="40"/>
      <c r="AJ254" s="49"/>
      <c r="AK254" s="3" t="s">
        <v>531</v>
      </c>
      <c r="AP254" s="49"/>
      <c r="AR254" s="49"/>
      <c r="AS254" s="49"/>
    </row>
    <row r="255" spans="1:45" s="4" customFormat="1" ht="15" x14ac:dyDescent="0.25">
      <c r="A255" s="72"/>
      <c r="B255" s="73"/>
      <c r="C255" s="542" t="s">
        <v>81</v>
      </c>
      <c r="D255" s="542"/>
      <c r="E255" s="542"/>
      <c r="F255" s="43"/>
      <c r="G255" s="44"/>
      <c r="H255" s="44"/>
      <c r="I255" s="44"/>
      <c r="J255" s="47"/>
      <c r="K255" s="44"/>
      <c r="L255" s="80">
        <v>1367.69</v>
      </c>
      <c r="M255" s="69"/>
      <c r="N255" s="75">
        <v>11160.35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205</v>
      </c>
      <c r="B256" s="42" t="s">
        <v>519</v>
      </c>
      <c r="C256" s="542" t="s">
        <v>520</v>
      </c>
      <c r="D256" s="542"/>
      <c r="E256" s="542"/>
      <c r="F256" s="43" t="s">
        <v>191</v>
      </c>
      <c r="G256" s="44">
        <v>1.2E-2</v>
      </c>
      <c r="H256" s="45">
        <v>1</v>
      </c>
      <c r="I256" s="92">
        <v>1.2E-2</v>
      </c>
      <c r="J256" s="80">
        <v>11885.47</v>
      </c>
      <c r="K256" s="44"/>
      <c r="L256" s="74">
        <v>142.63</v>
      </c>
      <c r="M256" s="46">
        <v>8.16</v>
      </c>
      <c r="N256" s="75">
        <v>1163.8599999999999</v>
      </c>
      <c r="AI256" s="40"/>
      <c r="AJ256" s="49" t="s">
        <v>520</v>
      </c>
      <c r="AP256" s="49"/>
      <c r="AR256" s="49"/>
      <c r="AS256" s="49"/>
    </row>
    <row r="257" spans="1:45" s="4" customFormat="1" ht="15" x14ac:dyDescent="0.25">
      <c r="A257" s="72"/>
      <c r="B257" s="73"/>
      <c r="C257" s="542" t="s">
        <v>81</v>
      </c>
      <c r="D257" s="542"/>
      <c r="E257" s="542"/>
      <c r="F257" s="43"/>
      <c r="G257" s="44"/>
      <c r="H257" s="44"/>
      <c r="I257" s="44"/>
      <c r="J257" s="47"/>
      <c r="K257" s="44"/>
      <c r="L257" s="74">
        <v>142.63</v>
      </c>
      <c r="M257" s="69"/>
      <c r="N257" s="75">
        <v>1163.8599999999999</v>
      </c>
      <c r="AI257" s="40"/>
      <c r="AJ257" s="49"/>
      <c r="AP257" s="49" t="s">
        <v>81</v>
      </c>
      <c r="AR257" s="49"/>
      <c r="AS257" s="49"/>
    </row>
    <row r="258" spans="1:45" s="4" customFormat="1" ht="57" x14ac:dyDescent="0.25">
      <c r="A258" s="41" t="s">
        <v>208</v>
      </c>
      <c r="B258" s="42" t="s">
        <v>532</v>
      </c>
      <c r="C258" s="542" t="s">
        <v>533</v>
      </c>
      <c r="D258" s="542"/>
      <c r="E258" s="542"/>
      <c r="F258" s="43" t="s">
        <v>534</v>
      </c>
      <c r="G258" s="44">
        <v>0.16</v>
      </c>
      <c r="H258" s="45">
        <v>1</v>
      </c>
      <c r="I258" s="46">
        <v>0.16</v>
      </c>
      <c r="J258" s="47"/>
      <c r="K258" s="44"/>
      <c r="L258" s="47"/>
      <c r="M258" s="44"/>
      <c r="N258" s="48"/>
      <c r="AI258" s="40"/>
      <c r="AJ258" s="49" t="s">
        <v>533</v>
      </c>
      <c r="AP258" s="49"/>
      <c r="AR258" s="49"/>
      <c r="AS258" s="49"/>
    </row>
    <row r="259" spans="1:45" s="4" customFormat="1" ht="15" x14ac:dyDescent="0.25">
      <c r="A259" s="67"/>
      <c r="B259" s="53"/>
      <c r="C259" s="543" t="s">
        <v>535</v>
      </c>
      <c r="D259" s="543"/>
      <c r="E259" s="543"/>
      <c r="F259" s="543"/>
      <c r="G259" s="543"/>
      <c r="H259" s="543"/>
      <c r="I259" s="543"/>
      <c r="J259" s="543"/>
      <c r="K259" s="543"/>
      <c r="L259" s="543"/>
      <c r="M259" s="543"/>
      <c r="N259" s="544"/>
      <c r="AI259" s="40"/>
      <c r="AJ259" s="49"/>
      <c r="AK259" s="3" t="s">
        <v>535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543" t="s">
        <v>64</v>
      </c>
      <c r="D260" s="543"/>
      <c r="E260" s="543"/>
      <c r="F260" s="54"/>
      <c r="G260" s="55"/>
      <c r="H260" s="55"/>
      <c r="I260" s="55"/>
      <c r="J260" s="56">
        <v>175.08</v>
      </c>
      <c r="K260" s="55"/>
      <c r="L260" s="56">
        <v>28.01</v>
      </c>
      <c r="M260" s="58">
        <v>44.77</v>
      </c>
      <c r="N260" s="59">
        <v>1254.01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543" t="s">
        <v>66</v>
      </c>
      <c r="D261" s="543"/>
      <c r="E261" s="543"/>
      <c r="F261" s="54"/>
      <c r="G261" s="55"/>
      <c r="H261" s="55"/>
      <c r="I261" s="55"/>
      <c r="J261" s="56">
        <v>589.9</v>
      </c>
      <c r="K261" s="55"/>
      <c r="L261" s="56">
        <v>94.38</v>
      </c>
      <c r="M261" s="58">
        <v>13.24</v>
      </c>
      <c r="N261" s="59">
        <v>1249.5899999999999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543" t="s">
        <v>68</v>
      </c>
      <c r="D262" s="543"/>
      <c r="E262" s="543"/>
      <c r="F262" s="54"/>
      <c r="G262" s="55"/>
      <c r="H262" s="55"/>
      <c r="I262" s="55"/>
      <c r="J262" s="56">
        <v>220.4</v>
      </c>
      <c r="K262" s="55"/>
      <c r="L262" s="56">
        <v>35.26</v>
      </c>
      <c r="M262" s="58">
        <v>44.77</v>
      </c>
      <c r="N262" s="59">
        <v>1578.59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543" t="s">
        <v>70</v>
      </c>
      <c r="D263" s="543"/>
      <c r="E263" s="543"/>
      <c r="F263" s="54"/>
      <c r="G263" s="55"/>
      <c r="H263" s="55"/>
      <c r="I263" s="55"/>
      <c r="J263" s="56">
        <v>1.59</v>
      </c>
      <c r="K263" s="55"/>
      <c r="L263" s="56">
        <v>0.25</v>
      </c>
      <c r="M263" s="58">
        <v>8.16</v>
      </c>
      <c r="N263" s="60">
        <v>2.04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543" t="s">
        <v>71</v>
      </c>
      <c r="D264" s="543"/>
      <c r="E264" s="543"/>
      <c r="F264" s="54" t="s">
        <v>72</v>
      </c>
      <c r="G264" s="64">
        <v>18.2</v>
      </c>
      <c r="H264" s="55"/>
      <c r="I264" s="57">
        <v>2.9119999999999999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543" t="s">
        <v>73</v>
      </c>
      <c r="D265" s="543"/>
      <c r="E265" s="543"/>
      <c r="F265" s="54" t="s">
        <v>72</v>
      </c>
      <c r="G265" s="61">
        <v>19</v>
      </c>
      <c r="H265" s="55"/>
      <c r="I265" s="58">
        <v>3.04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547" t="s">
        <v>74</v>
      </c>
      <c r="D266" s="547"/>
      <c r="E266" s="547"/>
      <c r="F266" s="68"/>
      <c r="G266" s="69"/>
      <c r="H266" s="69"/>
      <c r="I266" s="69"/>
      <c r="J266" s="70">
        <v>766.57</v>
      </c>
      <c r="K266" s="69"/>
      <c r="L266" s="70">
        <v>122.64</v>
      </c>
      <c r="M266" s="69"/>
      <c r="N266" s="71">
        <v>2505.64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543" t="s">
        <v>75</v>
      </c>
      <c r="D267" s="543"/>
      <c r="E267" s="543"/>
      <c r="F267" s="54"/>
      <c r="G267" s="55"/>
      <c r="H267" s="55"/>
      <c r="I267" s="55"/>
      <c r="J267" s="66"/>
      <c r="K267" s="55"/>
      <c r="L267" s="56">
        <v>63.27</v>
      </c>
      <c r="M267" s="55"/>
      <c r="N267" s="59">
        <v>2832.6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45.75" x14ac:dyDescent="0.25">
      <c r="A268" s="63"/>
      <c r="B268" s="51" t="s">
        <v>405</v>
      </c>
      <c r="C268" s="543" t="s">
        <v>406</v>
      </c>
      <c r="D268" s="543"/>
      <c r="E268" s="543"/>
      <c r="F268" s="54" t="s">
        <v>78</v>
      </c>
      <c r="G268" s="61">
        <v>103</v>
      </c>
      <c r="H268" s="55"/>
      <c r="I268" s="61">
        <v>103</v>
      </c>
      <c r="J268" s="66"/>
      <c r="K268" s="55"/>
      <c r="L268" s="56">
        <v>65.17</v>
      </c>
      <c r="M268" s="55"/>
      <c r="N268" s="59">
        <v>2917.58</v>
      </c>
      <c r="AI268" s="40"/>
      <c r="AJ268" s="49"/>
      <c r="AN268" s="3" t="s">
        <v>406</v>
      </c>
      <c r="AP268" s="49"/>
      <c r="AR268" s="49"/>
      <c r="AS268" s="49"/>
    </row>
    <row r="269" spans="1:45" s="4" customFormat="1" ht="45.75" x14ac:dyDescent="0.25">
      <c r="A269" s="63"/>
      <c r="B269" s="51" t="s">
        <v>407</v>
      </c>
      <c r="C269" s="543" t="s">
        <v>408</v>
      </c>
      <c r="D269" s="543"/>
      <c r="E269" s="543"/>
      <c r="F269" s="54" t="s">
        <v>78</v>
      </c>
      <c r="G269" s="61">
        <v>59</v>
      </c>
      <c r="H269" s="55"/>
      <c r="I269" s="61">
        <v>59</v>
      </c>
      <c r="J269" s="66"/>
      <c r="K269" s="55"/>
      <c r="L269" s="56">
        <v>37.33</v>
      </c>
      <c r="M269" s="55"/>
      <c r="N269" s="59">
        <v>1671.23</v>
      </c>
      <c r="AI269" s="40"/>
      <c r="AJ269" s="49"/>
      <c r="AN269" s="3" t="s">
        <v>408</v>
      </c>
      <c r="AP269" s="49"/>
      <c r="AR269" s="49"/>
      <c r="AS269" s="49"/>
    </row>
    <row r="270" spans="1:45" s="4" customFormat="1" ht="15" x14ac:dyDescent="0.25">
      <c r="A270" s="72"/>
      <c r="B270" s="73"/>
      <c r="C270" s="542" t="s">
        <v>81</v>
      </c>
      <c r="D270" s="542"/>
      <c r="E270" s="542"/>
      <c r="F270" s="43"/>
      <c r="G270" s="44"/>
      <c r="H270" s="44"/>
      <c r="I270" s="44"/>
      <c r="J270" s="47"/>
      <c r="K270" s="44"/>
      <c r="L270" s="74">
        <v>225.14</v>
      </c>
      <c r="M270" s="69"/>
      <c r="N270" s="75">
        <v>7094.45</v>
      </c>
      <c r="AI270" s="40"/>
      <c r="AJ270" s="49"/>
      <c r="AP270" s="49" t="s">
        <v>81</v>
      </c>
      <c r="AR270" s="49"/>
      <c r="AS270" s="49"/>
    </row>
    <row r="271" spans="1:45" s="4" customFormat="1" ht="45.75" x14ac:dyDescent="0.25">
      <c r="A271" s="41" t="s">
        <v>211</v>
      </c>
      <c r="B271" s="42" t="s">
        <v>536</v>
      </c>
      <c r="C271" s="542" t="s">
        <v>537</v>
      </c>
      <c r="D271" s="542"/>
      <c r="E271" s="542"/>
      <c r="F271" s="43" t="s">
        <v>534</v>
      </c>
      <c r="G271" s="44">
        <v>0.16</v>
      </c>
      <c r="H271" s="45">
        <v>1</v>
      </c>
      <c r="I271" s="46">
        <v>0.16</v>
      </c>
      <c r="J271" s="47"/>
      <c r="K271" s="44"/>
      <c r="L271" s="47"/>
      <c r="M271" s="44"/>
      <c r="N271" s="48"/>
      <c r="AI271" s="40"/>
      <c r="AJ271" s="49" t="s">
        <v>537</v>
      </c>
      <c r="AP271" s="49"/>
      <c r="AR271" s="49"/>
      <c r="AS271" s="49"/>
    </row>
    <row r="272" spans="1:45" s="4" customFormat="1" ht="15" x14ac:dyDescent="0.25">
      <c r="A272" s="67"/>
      <c r="B272" s="53"/>
      <c r="C272" s="543" t="s">
        <v>535</v>
      </c>
      <c r="D272" s="543"/>
      <c r="E272" s="543"/>
      <c r="F272" s="543"/>
      <c r="G272" s="543"/>
      <c r="H272" s="543"/>
      <c r="I272" s="543"/>
      <c r="J272" s="543"/>
      <c r="K272" s="543"/>
      <c r="L272" s="543"/>
      <c r="M272" s="543"/>
      <c r="N272" s="544"/>
      <c r="AI272" s="40"/>
      <c r="AJ272" s="49"/>
      <c r="AK272" s="3" t="s">
        <v>535</v>
      </c>
      <c r="AP272" s="49"/>
      <c r="AR272" s="49"/>
      <c r="AS272" s="49"/>
    </row>
    <row r="273" spans="1:45" s="4" customFormat="1" ht="15" x14ac:dyDescent="0.25">
      <c r="A273" s="50"/>
      <c r="B273" s="51"/>
      <c r="C273" s="545" t="s">
        <v>538</v>
      </c>
      <c r="D273" s="545"/>
      <c r="E273" s="545"/>
      <c r="F273" s="545"/>
      <c r="G273" s="545"/>
      <c r="H273" s="545"/>
      <c r="I273" s="545"/>
      <c r="J273" s="545"/>
      <c r="K273" s="545"/>
      <c r="L273" s="545"/>
      <c r="M273" s="545"/>
      <c r="N273" s="546"/>
      <c r="AI273" s="40"/>
      <c r="AJ273" s="49"/>
      <c r="AL273" s="3" t="s">
        <v>538</v>
      </c>
      <c r="AP273" s="49"/>
      <c r="AR273" s="49"/>
      <c r="AS273" s="49"/>
    </row>
    <row r="274" spans="1:45" s="4" customFormat="1" ht="15" x14ac:dyDescent="0.25">
      <c r="A274" s="52"/>
      <c r="B274" s="51" t="s">
        <v>56</v>
      </c>
      <c r="C274" s="543" t="s">
        <v>64</v>
      </c>
      <c r="D274" s="543"/>
      <c r="E274" s="543"/>
      <c r="F274" s="54"/>
      <c r="G274" s="55"/>
      <c r="H274" s="55"/>
      <c r="I274" s="55"/>
      <c r="J274" s="56">
        <v>1.83</v>
      </c>
      <c r="K274" s="61">
        <v>59</v>
      </c>
      <c r="L274" s="56">
        <v>17.28</v>
      </c>
      <c r="M274" s="58">
        <v>44.77</v>
      </c>
      <c r="N274" s="60">
        <v>773.63</v>
      </c>
      <c r="AI274" s="40"/>
      <c r="AJ274" s="49"/>
      <c r="AM274" s="3" t="s">
        <v>64</v>
      </c>
      <c r="AP274" s="49"/>
      <c r="AR274" s="49"/>
      <c r="AS274" s="49"/>
    </row>
    <row r="275" spans="1:45" s="4" customFormat="1" ht="15" x14ac:dyDescent="0.25">
      <c r="A275" s="52"/>
      <c r="B275" s="51" t="s">
        <v>65</v>
      </c>
      <c r="C275" s="543" t="s">
        <v>66</v>
      </c>
      <c r="D275" s="543"/>
      <c r="E275" s="543"/>
      <c r="F275" s="54"/>
      <c r="G275" s="55"/>
      <c r="H275" s="55"/>
      <c r="I275" s="55"/>
      <c r="J275" s="56">
        <v>23.58</v>
      </c>
      <c r="K275" s="61">
        <v>59</v>
      </c>
      <c r="L275" s="56">
        <v>222.6</v>
      </c>
      <c r="M275" s="58">
        <v>13.24</v>
      </c>
      <c r="N275" s="59">
        <v>2947.22</v>
      </c>
      <c r="AI275" s="40"/>
      <c r="AJ275" s="49"/>
      <c r="AM275" s="3" t="s">
        <v>66</v>
      </c>
      <c r="AP275" s="49"/>
      <c r="AR275" s="49"/>
      <c r="AS275" s="49"/>
    </row>
    <row r="276" spans="1:45" s="4" customFormat="1" ht="15" x14ac:dyDescent="0.25">
      <c r="A276" s="52"/>
      <c r="B276" s="51" t="s">
        <v>67</v>
      </c>
      <c r="C276" s="543" t="s">
        <v>68</v>
      </c>
      <c r="D276" s="543"/>
      <c r="E276" s="543"/>
      <c r="F276" s="54"/>
      <c r="G276" s="55"/>
      <c r="H276" s="55"/>
      <c r="I276" s="55"/>
      <c r="J276" s="56">
        <v>9.98</v>
      </c>
      <c r="K276" s="61">
        <v>59</v>
      </c>
      <c r="L276" s="56">
        <v>94.21</v>
      </c>
      <c r="M276" s="58">
        <v>44.77</v>
      </c>
      <c r="N276" s="59">
        <v>4217.78</v>
      </c>
      <c r="AI276" s="40"/>
      <c r="AJ276" s="49"/>
      <c r="AM276" s="3" t="s">
        <v>68</v>
      </c>
      <c r="AP276" s="49"/>
      <c r="AR276" s="49"/>
      <c r="AS276" s="49"/>
    </row>
    <row r="277" spans="1:45" s="4" customFormat="1" ht="15" x14ac:dyDescent="0.25">
      <c r="A277" s="52"/>
      <c r="B277" s="51" t="s">
        <v>69</v>
      </c>
      <c r="C277" s="543" t="s">
        <v>70</v>
      </c>
      <c r="D277" s="543"/>
      <c r="E277" s="543"/>
      <c r="F277" s="54"/>
      <c r="G277" s="55"/>
      <c r="H277" s="55"/>
      <c r="I277" s="55"/>
      <c r="J277" s="56">
        <v>0.08</v>
      </c>
      <c r="K277" s="61">
        <v>59</v>
      </c>
      <c r="L277" s="56">
        <v>0.76</v>
      </c>
      <c r="M277" s="58">
        <v>8.16</v>
      </c>
      <c r="N277" s="60">
        <v>6.2</v>
      </c>
      <c r="AI277" s="40"/>
      <c r="AJ277" s="49"/>
      <c r="AM277" s="3" t="s">
        <v>70</v>
      </c>
      <c r="AP277" s="49"/>
      <c r="AR277" s="49"/>
      <c r="AS277" s="49"/>
    </row>
    <row r="278" spans="1:45" s="4" customFormat="1" ht="15" x14ac:dyDescent="0.25">
      <c r="A278" s="63"/>
      <c r="B278" s="51"/>
      <c r="C278" s="543" t="s">
        <v>71</v>
      </c>
      <c r="D278" s="543"/>
      <c r="E278" s="543"/>
      <c r="F278" s="54" t="s">
        <v>72</v>
      </c>
      <c r="G278" s="58">
        <v>0.19</v>
      </c>
      <c r="H278" s="61">
        <v>59</v>
      </c>
      <c r="I278" s="65">
        <v>1.7936000000000001</v>
      </c>
      <c r="J278" s="66"/>
      <c r="K278" s="55"/>
      <c r="L278" s="66"/>
      <c r="M278" s="55"/>
      <c r="N278" s="62"/>
      <c r="AI278" s="40"/>
      <c r="AJ278" s="49"/>
      <c r="AN278" s="3" t="s">
        <v>71</v>
      </c>
      <c r="AP278" s="49"/>
      <c r="AR278" s="49"/>
      <c r="AS278" s="49"/>
    </row>
    <row r="279" spans="1:45" s="4" customFormat="1" ht="15" x14ac:dyDescent="0.25">
      <c r="A279" s="63"/>
      <c r="B279" s="51"/>
      <c r="C279" s="543" t="s">
        <v>73</v>
      </c>
      <c r="D279" s="543"/>
      <c r="E279" s="543"/>
      <c r="F279" s="54" t="s">
        <v>72</v>
      </c>
      <c r="G279" s="58">
        <v>0.86</v>
      </c>
      <c r="H279" s="61">
        <v>59</v>
      </c>
      <c r="I279" s="65">
        <v>8.1183999999999994</v>
      </c>
      <c r="J279" s="66"/>
      <c r="K279" s="55"/>
      <c r="L279" s="66"/>
      <c r="M279" s="55"/>
      <c r="N279" s="62"/>
      <c r="AI279" s="40"/>
      <c r="AJ279" s="49"/>
      <c r="AN279" s="3" t="s">
        <v>73</v>
      </c>
      <c r="AP279" s="49"/>
      <c r="AR279" s="49"/>
      <c r="AS279" s="49"/>
    </row>
    <row r="280" spans="1:45" s="4" customFormat="1" ht="15" x14ac:dyDescent="0.25">
      <c r="A280" s="67"/>
      <c r="B280" s="51"/>
      <c r="C280" s="547" t="s">
        <v>74</v>
      </c>
      <c r="D280" s="547"/>
      <c r="E280" s="547"/>
      <c r="F280" s="68"/>
      <c r="G280" s="69"/>
      <c r="H280" s="69"/>
      <c r="I280" s="69"/>
      <c r="J280" s="70">
        <v>25.49</v>
      </c>
      <c r="K280" s="69"/>
      <c r="L280" s="70">
        <v>240.64</v>
      </c>
      <c r="M280" s="69"/>
      <c r="N280" s="71">
        <v>3727.05</v>
      </c>
      <c r="AI280" s="40"/>
      <c r="AJ280" s="49"/>
      <c r="AO280" s="3" t="s">
        <v>74</v>
      </c>
      <c r="AP280" s="49"/>
      <c r="AR280" s="49"/>
      <c r="AS280" s="49"/>
    </row>
    <row r="281" spans="1:45" s="4" customFormat="1" ht="15" x14ac:dyDescent="0.25">
      <c r="A281" s="63"/>
      <c r="B281" s="51"/>
      <c r="C281" s="543" t="s">
        <v>75</v>
      </c>
      <c r="D281" s="543"/>
      <c r="E281" s="543"/>
      <c r="F281" s="54"/>
      <c r="G281" s="55"/>
      <c r="H281" s="55"/>
      <c r="I281" s="55"/>
      <c r="J281" s="66"/>
      <c r="K281" s="55"/>
      <c r="L281" s="56">
        <v>111.49</v>
      </c>
      <c r="M281" s="55"/>
      <c r="N281" s="59">
        <v>4991.41</v>
      </c>
      <c r="AI281" s="40"/>
      <c r="AJ281" s="49"/>
      <c r="AN281" s="3" t="s">
        <v>75</v>
      </c>
      <c r="AP281" s="49"/>
      <c r="AR281" s="49"/>
      <c r="AS281" s="49"/>
    </row>
    <row r="282" spans="1:45" s="4" customFormat="1" ht="45.75" x14ac:dyDescent="0.25">
      <c r="A282" s="63"/>
      <c r="B282" s="51" t="s">
        <v>405</v>
      </c>
      <c r="C282" s="543" t="s">
        <v>406</v>
      </c>
      <c r="D282" s="543"/>
      <c r="E282" s="543"/>
      <c r="F282" s="54" t="s">
        <v>78</v>
      </c>
      <c r="G282" s="61">
        <v>103</v>
      </c>
      <c r="H282" s="55"/>
      <c r="I282" s="61">
        <v>103</v>
      </c>
      <c r="J282" s="66"/>
      <c r="K282" s="55"/>
      <c r="L282" s="56">
        <v>114.83</v>
      </c>
      <c r="M282" s="55"/>
      <c r="N282" s="59">
        <v>5141.1499999999996</v>
      </c>
      <c r="AI282" s="40"/>
      <c r="AJ282" s="49"/>
      <c r="AN282" s="3" t="s">
        <v>406</v>
      </c>
      <c r="AP282" s="49"/>
      <c r="AR282" s="49"/>
      <c r="AS282" s="49"/>
    </row>
    <row r="283" spans="1:45" s="4" customFormat="1" ht="45.75" x14ac:dyDescent="0.25">
      <c r="A283" s="63"/>
      <c r="B283" s="51" t="s">
        <v>407</v>
      </c>
      <c r="C283" s="543" t="s">
        <v>408</v>
      </c>
      <c r="D283" s="543"/>
      <c r="E283" s="543"/>
      <c r="F283" s="54" t="s">
        <v>78</v>
      </c>
      <c r="G283" s="61">
        <v>59</v>
      </c>
      <c r="H283" s="55"/>
      <c r="I283" s="61">
        <v>59</v>
      </c>
      <c r="J283" s="66"/>
      <c r="K283" s="55"/>
      <c r="L283" s="56">
        <v>65.78</v>
      </c>
      <c r="M283" s="55"/>
      <c r="N283" s="59">
        <v>2944.93</v>
      </c>
      <c r="AI283" s="40"/>
      <c r="AJ283" s="49"/>
      <c r="AN283" s="3" t="s">
        <v>408</v>
      </c>
      <c r="AP283" s="49"/>
      <c r="AR283" s="49"/>
      <c r="AS283" s="49"/>
    </row>
    <row r="284" spans="1:45" s="4" customFormat="1" ht="15" x14ac:dyDescent="0.25">
      <c r="A284" s="72"/>
      <c r="B284" s="73"/>
      <c r="C284" s="542" t="s">
        <v>81</v>
      </c>
      <c r="D284" s="542"/>
      <c r="E284" s="542"/>
      <c r="F284" s="43"/>
      <c r="G284" s="44"/>
      <c r="H284" s="44"/>
      <c r="I284" s="44"/>
      <c r="J284" s="47"/>
      <c r="K284" s="44"/>
      <c r="L284" s="74">
        <v>421.25</v>
      </c>
      <c r="M284" s="69"/>
      <c r="N284" s="75">
        <v>11813.13</v>
      </c>
      <c r="AI284" s="40"/>
      <c r="AJ284" s="49"/>
      <c r="AP284" s="49" t="s">
        <v>81</v>
      </c>
      <c r="AR284" s="49"/>
      <c r="AS284" s="49"/>
    </row>
    <row r="285" spans="1:45" s="4" customFormat="1" ht="23.25" x14ac:dyDescent="0.25">
      <c r="A285" s="41" t="s">
        <v>215</v>
      </c>
      <c r="B285" s="42" t="s">
        <v>539</v>
      </c>
      <c r="C285" s="542" t="s">
        <v>540</v>
      </c>
      <c r="D285" s="542"/>
      <c r="E285" s="542"/>
      <c r="F285" s="43" t="s">
        <v>115</v>
      </c>
      <c r="G285" s="44">
        <v>1</v>
      </c>
      <c r="H285" s="45">
        <v>1</v>
      </c>
      <c r="I285" s="45">
        <v>1</v>
      </c>
      <c r="J285" s="74">
        <v>505.5</v>
      </c>
      <c r="K285" s="44"/>
      <c r="L285" s="74">
        <v>505.5</v>
      </c>
      <c r="M285" s="46">
        <v>8.16</v>
      </c>
      <c r="N285" s="75">
        <v>4124.88</v>
      </c>
      <c r="AI285" s="40"/>
      <c r="AJ285" s="49" t="s">
        <v>540</v>
      </c>
      <c r="AP285" s="49"/>
      <c r="AR285" s="49"/>
      <c r="AS285" s="49"/>
    </row>
    <row r="286" spans="1:45" s="4" customFormat="1" ht="15" x14ac:dyDescent="0.25">
      <c r="A286" s="72"/>
      <c r="B286" s="73"/>
      <c r="C286" s="542" t="s">
        <v>81</v>
      </c>
      <c r="D286" s="542"/>
      <c r="E286" s="542"/>
      <c r="F286" s="43"/>
      <c r="G286" s="44"/>
      <c r="H286" s="44"/>
      <c r="I286" s="44"/>
      <c r="J286" s="47"/>
      <c r="K286" s="44"/>
      <c r="L286" s="74">
        <v>505.5</v>
      </c>
      <c r="M286" s="69"/>
      <c r="N286" s="75">
        <v>4124.88</v>
      </c>
      <c r="AI286" s="40"/>
      <c r="AJ286" s="49"/>
      <c r="AP286" s="49" t="s">
        <v>81</v>
      </c>
      <c r="AR286" s="49"/>
      <c r="AS286" s="49"/>
    </row>
    <row r="287" spans="1:45" s="4" customFormat="1" ht="23.25" x14ac:dyDescent="0.25">
      <c r="A287" s="41" t="s">
        <v>219</v>
      </c>
      <c r="B287" s="42" t="s">
        <v>541</v>
      </c>
      <c r="C287" s="542" t="s">
        <v>542</v>
      </c>
      <c r="D287" s="542"/>
      <c r="E287" s="542"/>
      <c r="F287" s="43" t="s">
        <v>156</v>
      </c>
      <c r="G287" s="44">
        <v>0.16</v>
      </c>
      <c r="H287" s="45">
        <v>1</v>
      </c>
      <c r="I287" s="46">
        <v>0.16</v>
      </c>
      <c r="J287" s="47"/>
      <c r="K287" s="44"/>
      <c r="L287" s="47"/>
      <c r="M287" s="44"/>
      <c r="N287" s="48"/>
      <c r="AI287" s="40"/>
      <c r="AJ287" s="49" t="s">
        <v>542</v>
      </c>
      <c r="AP287" s="49"/>
      <c r="AR287" s="49"/>
      <c r="AS287" s="49"/>
    </row>
    <row r="288" spans="1:45" s="4" customFormat="1" ht="15" x14ac:dyDescent="0.25">
      <c r="A288" s="67"/>
      <c r="B288" s="53"/>
      <c r="C288" s="543" t="s">
        <v>535</v>
      </c>
      <c r="D288" s="543"/>
      <c r="E288" s="543"/>
      <c r="F288" s="543"/>
      <c r="G288" s="543"/>
      <c r="H288" s="543"/>
      <c r="I288" s="543"/>
      <c r="J288" s="543"/>
      <c r="K288" s="543"/>
      <c r="L288" s="543"/>
      <c r="M288" s="543"/>
      <c r="N288" s="544"/>
      <c r="AI288" s="40"/>
      <c r="AJ288" s="49"/>
      <c r="AK288" s="3" t="s">
        <v>535</v>
      </c>
      <c r="AP288" s="49"/>
      <c r="AR288" s="49"/>
      <c r="AS288" s="49"/>
    </row>
    <row r="289" spans="1:45" s="4" customFormat="1" ht="23.25" x14ac:dyDescent="0.25">
      <c r="A289" s="50"/>
      <c r="B289" s="51" t="s">
        <v>117</v>
      </c>
      <c r="C289" s="545" t="s">
        <v>118</v>
      </c>
      <c r="D289" s="545"/>
      <c r="E289" s="545"/>
      <c r="F289" s="545"/>
      <c r="G289" s="545"/>
      <c r="H289" s="545"/>
      <c r="I289" s="545"/>
      <c r="J289" s="545"/>
      <c r="K289" s="545"/>
      <c r="L289" s="545"/>
      <c r="M289" s="545"/>
      <c r="N289" s="546"/>
      <c r="AI289" s="40"/>
      <c r="AJ289" s="49"/>
      <c r="AL289" s="3" t="s">
        <v>118</v>
      </c>
      <c r="AP289" s="49"/>
      <c r="AR289" s="49"/>
      <c r="AS289" s="49"/>
    </row>
    <row r="290" spans="1:45" s="4" customFormat="1" ht="15" x14ac:dyDescent="0.25">
      <c r="A290" s="52"/>
      <c r="B290" s="51" t="s">
        <v>56</v>
      </c>
      <c r="C290" s="543" t="s">
        <v>64</v>
      </c>
      <c r="D290" s="543"/>
      <c r="E290" s="543"/>
      <c r="F290" s="54"/>
      <c r="G290" s="55"/>
      <c r="H290" s="55"/>
      <c r="I290" s="55"/>
      <c r="J290" s="56">
        <v>91.13</v>
      </c>
      <c r="K290" s="58">
        <v>1.1499999999999999</v>
      </c>
      <c r="L290" s="56">
        <v>16.77</v>
      </c>
      <c r="M290" s="58">
        <v>44.77</v>
      </c>
      <c r="N290" s="60">
        <v>750.79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5" x14ac:dyDescent="0.25">
      <c r="A291" s="52"/>
      <c r="B291" s="51" t="s">
        <v>65</v>
      </c>
      <c r="C291" s="543" t="s">
        <v>66</v>
      </c>
      <c r="D291" s="543"/>
      <c r="E291" s="543"/>
      <c r="F291" s="54"/>
      <c r="G291" s="55"/>
      <c r="H291" s="55"/>
      <c r="I291" s="55"/>
      <c r="J291" s="56">
        <v>7.59</v>
      </c>
      <c r="K291" s="58">
        <v>1.25</v>
      </c>
      <c r="L291" s="56">
        <v>1.52</v>
      </c>
      <c r="M291" s="58">
        <v>13.24</v>
      </c>
      <c r="N291" s="60">
        <v>20.12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5" x14ac:dyDescent="0.25">
      <c r="A292" s="52"/>
      <c r="B292" s="51" t="s">
        <v>67</v>
      </c>
      <c r="C292" s="543" t="s">
        <v>68</v>
      </c>
      <c r="D292" s="543"/>
      <c r="E292" s="543"/>
      <c r="F292" s="54"/>
      <c r="G292" s="55"/>
      <c r="H292" s="55"/>
      <c r="I292" s="55"/>
      <c r="J292" s="56">
        <v>0.7</v>
      </c>
      <c r="K292" s="58">
        <v>1.25</v>
      </c>
      <c r="L292" s="56">
        <v>0.14000000000000001</v>
      </c>
      <c r="M292" s="58">
        <v>44.77</v>
      </c>
      <c r="N292" s="60">
        <v>6.27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5" x14ac:dyDescent="0.25">
      <c r="A293" s="52"/>
      <c r="B293" s="51" t="s">
        <v>69</v>
      </c>
      <c r="C293" s="543" t="s">
        <v>70</v>
      </c>
      <c r="D293" s="543"/>
      <c r="E293" s="543"/>
      <c r="F293" s="54"/>
      <c r="G293" s="55"/>
      <c r="H293" s="55"/>
      <c r="I293" s="55"/>
      <c r="J293" s="56">
        <v>100</v>
      </c>
      <c r="K293" s="55"/>
      <c r="L293" s="56">
        <v>16</v>
      </c>
      <c r="M293" s="58">
        <v>8.16</v>
      </c>
      <c r="N293" s="60">
        <v>130.56</v>
      </c>
      <c r="AI293" s="40"/>
      <c r="AJ293" s="49"/>
      <c r="AM293" s="3" t="s">
        <v>70</v>
      </c>
      <c r="AP293" s="49"/>
      <c r="AR293" s="49"/>
      <c r="AS293" s="49"/>
    </row>
    <row r="294" spans="1:45" s="4" customFormat="1" ht="15" x14ac:dyDescent="0.25">
      <c r="A294" s="63"/>
      <c r="B294" s="51"/>
      <c r="C294" s="543" t="s">
        <v>71</v>
      </c>
      <c r="D294" s="543"/>
      <c r="E294" s="543"/>
      <c r="F294" s="54" t="s">
        <v>72</v>
      </c>
      <c r="G294" s="58">
        <v>9.81</v>
      </c>
      <c r="H294" s="58">
        <v>1.1499999999999999</v>
      </c>
      <c r="I294" s="77">
        <v>1.80504</v>
      </c>
      <c r="J294" s="66"/>
      <c r="K294" s="55"/>
      <c r="L294" s="66"/>
      <c r="M294" s="55"/>
      <c r="N294" s="62"/>
      <c r="AI294" s="40"/>
      <c r="AJ294" s="49"/>
      <c r="AN294" s="3" t="s">
        <v>71</v>
      </c>
      <c r="AP294" s="49"/>
      <c r="AR294" s="49"/>
      <c r="AS294" s="49"/>
    </row>
    <row r="295" spans="1:45" s="4" customFormat="1" ht="15" x14ac:dyDescent="0.25">
      <c r="A295" s="63"/>
      <c r="B295" s="51"/>
      <c r="C295" s="543" t="s">
        <v>73</v>
      </c>
      <c r="D295" s="543"/>
      <c r="E295" s="543"/>
      <c r="F295" s="54" t="s">
        <v>72</v>
      </c>
      <c r="G295" s="58">
        <v>0.06</v>
      </c>
      <c r="H295" s="58">
        <v>1.25</v>
      </c>
      <c r="I295" s="57">
        <v>1.2E-2</v>
      </c>
      <c r="J295" s="66"/>
      <c r="K295" s="55"/>
      <c r="L295" s="66"/>
      <c r="M295" s="55"/>
      <c r="N295" s="62"/>
      <c r="AI295" s="40"/>
      <c r="AJ295" s="49"/>
      <c r="AN295" s="3" t="s">
        <v>73</v>
      </c>
      <c r="AP295" s="49"/>
      <c r="AR295" s="49"/>
      <c r="AS295" s="49"/>
    </row>
    <row r="296" spans="1:45" s="4" customFormat="1" ht="15" x14ac:dyDescent="0.25">
      <c r="A296" s="67"/>
      <c r="B296" s="51"/>
      <c r="C296" s="547" t="s">
        <v>74</v>
      </c>
      <c r="D296" s="547"/>
      <c r="E296" s="547"/>
      <c r="F296" s="68"/>
      <c r="G296" s="69"/>
      <c r="H296" s="69"/>
      <c r="I296" s="69"/>
      <c r="J296" s="70">
        <v>198.72</v>
      </c>
      <c r="K296" s="69"/>
      <c r="L296" s="70">
        <v>34.29</v>
      </c>
      <c r="M296" s="69"/>
      <c r="N296" s="121">
        <v>901.47</v>
      </c>
      <c r="AI296" s="40"/>
      <c r="AJ296" s="49"/>
      <c r="AO296" s="3" t="s">
        <v>74</v>
      </c>
      <c r="AP296" s="49"/>
      <c r="AR296" s="49"/>
      <c r="AS296" s="49"/>
    </row>
    <row r="297" spans="1:45" s="4" customFormat="1" ht="15" x14ac:dyDescent="0.25">
      <c r="A297" s="63"/>
      <c r="B297" s="51"/>
      <c r="C297" s="543" t="s">
        <v>75</v>
      </c>
      <c r="D297" s="543"/>
      <c r="E297" s="543"/>
      <c r="F297" s="54"/>
      <c r="G297" s="55"/>
      <c r="H297" s="55"/>
      <c r="I297" s="55"/>
      <c r="J297" s="66"/>
      <c r="K297" s="55"/>
      <c r="L297" s="56">
        <v>16.91</v>
      </c>
      <c r="M297" s="55"/>
      <c r="N297" s="60">
        <v>757.06</v>
      </c>
      <c r="AI297" s="40"/>
      <c r="AJ297" s="49"/>
      <c r="AN297" s="3" t="s">
        <v>75</v>
      </c>
      <c r="AP297" s="49"/>
      <c r="AR297" s="49"/>
      <c r="AS297" s="49"/>
    </row>
    <row r="298" spans="1:45" s="4" customFormat="1" ht="34.5" x14ac:dyDescent="0.25">
      <c r="A298" s="63"/>
      <c r="B298" s="51" t="s">
        <v>420</v>
      </c>
      <c r="C298" s="543" t="s">
        <v>421</v>
      </c>
      <c r="D298" s="543"/>
      <c r="E298" s="543"/>
      <c r="F298" s="54" t="s">
        <v>78</v>
      </c>
      <c r="G298" s="61">
        <v>102</v>
      </c>
      <c r="H298" s="55"/>
      <c r="I298" s="61">
        <v>102</v>
      </c>
      <c r="J298" s="66"/>
      <c r="K298" s="55"/>
      <c r="L298" s="56">
        <v>17.25</v>
      </c>
      <c r="M298" s="55"/>
      <c r="N298" s="60">
        <v>772.2</v>
      </c>
      <c r="AI298" s="40"/>
      <c r="AJ298" s="49"/>
      <c r="AN298" s="3" t="s">
        <v>421</v>
      </c>
      <c r="AP298" s="49"/>
      <c r="AR298" s="49"/>
      <c r="AS298" s="49"/>
    </row>
    <row r="299" spans="1:45" s="4" customFormat="1" ht="45" x14ac:dyDescent="0.25">
      <c r="A299" s="63"/>
      <c r="B299" s="51" t="s">
        <v>422</v>
      </c>
      <c r="C299" s="543" t="s">
        <v>423</v>
      </c>
      <c r="D299" s="543"/>
      <c r="E299" s="543"/>
      <c r="F299" s="54" t="s">
        <v>78</v>
      </c>
      <c r="G299" s="61">
        <v>58</v>
      </c>
      <c r="H299" s="58">
        <v>0.85</v>
      </c>
      <c r="I299" s="64">
        <v>49.3</v>
      </c>
      <c r="J299" s="66"/>
      <c r="K299" s="55"/>
      <c r="L299" s="56">
        <v>8.34</v>
      </c>
      <c r="M299" s="55"/>
      <c r="N299" s="60">
        <v>373.23</v>
      </c>
      <c r="AI299" s="40"/>
      <c r="AJ299" s="49"/>
      <c r="AN299" s="3" t="s">
        <v>423</v>
      </c>
      <c r="AP299" s="49"/>
      <c r="AR299" s="49"/>
      <c r="AS299" s="49"/>
    </row>
    <row r="300" spans="1:45" s="4" customFormat="1" ht="15" x14ac:dyDescent="0.25">
      <c r="A300" s="72"/>
      <c r="B300" s="73"/>
      <c r="C300" s="542" t="s">
        <v>81</v>
      </c>
      <c r="D300" s="542"/>
      <c r="E300" s="542"/>
      <c r="F300" s="43"/>
      <c r="G300" s="44"/>
      <c r="H300" s="44"/>
      <c r="I300" s="44"/>
      <c r="J300" s="47"/>
      <c r="K300" s="44"/>
      <c r="L300" s="74">
        <v>59.88</v>
      </c>
      <c r="M300" s="69"/>
      <c r="N300" s="75">
        <v>2046.9</v>
      </c>
      <c r="AI300" s="40"/>
      <c r="AJ300" s="49"/>
      <c r="AP300" s="49" t="s">
        <v>81</v>
      </c>
      <c r="AR300" s="49"/>
      <c r="AS300" s="49"/>
    </row>
    <row r="301" spans="1:45" s="4" customFormat="1" ht="68.25" x14ac:dyDescent="0.25">
      <c r="A301" s="41" t="s">
        <v>222</v>
      </c>
      <c r="B301" s="42" t="s">
        <v>543</v>
      </c>
      <c r="C301" s="542" t="s">
        <v>544</v>
      </c>
      <c r="D301" s="542"/>
      <c r="E301" s="542"/>
      <c r="F301" s="43" t="s">
        <v>115</v>
      </c>
      <c r="G301" s="44">
        <v>13</v>
      </c>
      <c r="H301" s="45">
        <v>1</v>
      </c>
      <c r="I301" s="45">
        <v>13</v>
      </c>
      <c r="J301" s="74">
        <v>87.12</v>
      </c>
      <c r="K301" s="44"/>
      <c r="L301" s="80">
        <v>1132.56</v>
      </c>
      <c r="M301" s="46">
        <v>8.16</v>
      </c>
      <c r="N301" s="75">
        <v>9241.69</v>
      </c>
      <c r="AI301" s="40"/>
      <c r="AJ301" s="49" t="s">
        <v>544</v>
      </c>
      <c r="AP301" s="49"/>
      <c r="AR301" s="49"/>
      <c r="AS301" s="49"/>
    </row>
    <row r="302" spans="1:45" s="4" customFormat="1" ht="15" x14ac:dyDescent="0.25">
      <c r="A302" s="72"/>
      <c r="B302" s="73"/>
      <c r="C302" s="542" t="s">
        <v>81</v>
      </c>
      <c r="D302" s="542"/>
      <c r="E302" s="542"/>
      <c r="F302" s="43"/>
      <c r="G302" s="44"/>
      <c r="H302" s="44"/>
      <c r="I302" s="44"/>
      <c r="J302" s="47"/>
      <c r="K302" s="44"/>
      <c r="L302" s="80">
        <v>1132.56</v>
      </c>
      <c r="M302" s="69"/>
      <c r="N302" s="75">
        <v>9241.69</v>
      </c>
      <c r="AI302" s="40"/>
      <c r="AJ302" s="49"/>
      <c r="AP302" s="49" t="s">
        <v>81</v>
      </c>
      <c r="AR302" s="49"/>
      <c r="AS302" s="49"/>
    </row>
    <row r="303" spans="1:45" s="4" customFormat="1" ht="34.5" x14ac:dyDescent="0.25">
      <c r="A303" s="41" t="s">
        <v>224</v>
      </c>
      <c r="B303" s="42" t="s">
        <v>545</v>
      </c>
      <c r="C303" s="542" t="s">
        <v>546</v>
      </c>
      <c r="D303" s="542"/>
      <c r="E303" s="542"/>
      <c r="F303" s="43" t="s">
        <v>115</v>
      </c>
      <c r="G303" s="44">
        <v>16</v>
      </c>
      <c r="H303" s="45">
        <v>1</v>
      </c>
      <c r="I303" s="45">
        <v>16</v>
      </c>
      <c r="J303" s="74">
        <v>150.53</v>
      </c>
      <c r="K303" s="44"/>
      <c r="L303" s="80">
        <v>2408.48</v>
      </c>
      <c r="M303" s="46">
        <v>8.16</v>
      </c>
      <c r="N303" s="75">
        <v>19653.2</v>
      </c>
      <c r="AI303" s="40"/>
      <c r="AJ303" s="49" t="s">
        <v>546</v>
      </c>
      <c r="AP303" s="49"/>
      <c r="AR303" s="49"/>
      <c r="AS303" s="49"/>
    </row>
    <row r="304" spans="1:45" s="4" customFormat="1" ht="15" x14ac:dyDescent="0.25">
      <c r="A304" s="72"/>
      <c r="B304" s="73"/>
      <c r="C304" s="542" t="s">
        <v>81</v>
      </c>
      <c r="D304" s="542"/>
      <c r="E304" s="542"/>
      <c r="F304" s="43"/>
      <c r="G304" s="44"/>
      <c r="H304" s="44"/>
      <c r="I304" s="44"/>
      <c r="J304" s="47"/>
      <c r="K304" s="44"/>
      <c r="L304" s="80">
        <v>2408.48</v>
      </c>
      <c r="M304" s="69"/>
      <c r="N304" s="75">
        <v>19653.2</v>
      </c>
      <c r="AI304" s="40"/>
      <c r="AJ304" s="49"/>
      <c r="AP304" s="49" t="s">
        <v>81</v>
      </c>
      <c r="AR304" s="49"/>
      <c r="AS304" s="49"/>
    </row>
    <row r="305" spans="1:45" s="4" customFormat="1" ht="34.5" x14ac:dyDescent="0.25">
      <c r="A305" s="41" t="s">
        <v>227</v>
      </c>
      <c r="B305" s="42" t="s">
        <v>547</v>
      </c>
      <c r="C305" s="542" t="s">
        <v>548</v>
      </c>
      <c r="D305" s="542"/>
      <c r="E305" s="542"/>
      <c r="F305" s="43" t="s">
        <v>156</v>
      </c>
      <c r="G305" s="44">
        <v>0.04</v>
      </c>
      <c r="H305" s="45">
        <v>1</v>
      </c>
      <c r="I305" s="46">
        <v>0.04</v>
      </c>
      <c r="J305" s="47"/>
      <c r="K305" s="44"/>
      <c r="L305" s="47"/>
      <c r="M305" s="44"/>
      <c r="N305" s="48"/>
      <c r="AI305" s="40"/>
      <c r="AJ305" s="49" t="s">
        <v>548</v>
      </c>
      <c r="AP305" s="49"/>
      <c r="AR305" s="49"/>
      <c r="AS305" s="49"/>
    </row>
    <row r="306" spans="1:45" s="4" customFormat="1" ht="15" x14ac:dyDescent="0.25">
      <c r="A306" s="67"/>
      <c r="B306" s="53"/>
      <c r="C306" s="543" t="s">
        <v>549</v>
      </c>
      <c r="D306" s="543"/>
      <c r="E306" s="543"/>
      <c r="F306" s="543"/>
      <c r="G306" s="543"/>
      <c r="H306" s="543"/>
      <c r="I306" s="543"/>
      <c r="J306" s="543"/>
      <c r="K306" s="543"/>
      <c r="L306" s="543"/>
      <c r="M306" s="543"/>
      <c r="N306" s="544"/>
      <c r="AI306" s="40"/>
      <c r="AJ306" s="49"/>
      <c r="AK306" s="3" t="s">
        <v>549</v>
      </c>
      <c r="AP306" s="49"/>
      <c r="AR306" s="49"/>
      <c r="AS306" s="49"/>
    </row>
    <row r="307" spans="1:45" s="4" customFormat="1" ht="15" x14ac:dyDescent="0.25">
      <c r="A307" s="50"/>
      <c r="B307" s="51" t="s">
        <v>550</v>
      </c>
      <c r="C307" s="545" t="s">
        <v>551</v>
      </c>
      <c r="D307" s="545"/>
      <c r="E307" s="545"/>
      <c r="F307" s="545"/>
      <c r="G307" s="545"/>
      <c r="H307" s="545"/>
      <c r="I307" s="545"/>
      <c r="J307" s="545"/>
      <c r="K307" s="545"/>
      <c r="L307" s="545"/>
      <c r="M307" s="545"/>
      <c r="N307" s="546"/>
      <c r="AI307" s="40"/>
      <c r="AJ307" s="49"/>
      <c r="AL307" s="3" t="s">
        <v>551</v>
      </c>
      <c r="AP307" s="49"/>
      <c r="AR307" s="49"/>
      <c r="AS307" s="49"/>
    </row>
    <row r="308" spans="1:45" s="4" customFormat="1" ht="23.25" x14ac:dyDescent="0.25">
      <c r="A308" s="50"/>
      <c r="B308" s="51" t="s">
        <v>117</v>
      </c>
      <c r="C308" s="545" t="s">
        <v>118</v>
      </c>
      <c r="D308" s="545"/>
      <c r="E308" s="545"/>
      <c r="F308" s="545"/>
      <c r="G308" s="545"/>
      <c r="H308" s="545"/>
      <c r="I308" s="545"/>
      <c r="J308" s="545"/>
      <c r="K308" s="545"/>
      <c r="L308" s="545"/>
      <c r="M308" s="545"/>
      <c r="N308" s="546"/>
      <c r="AI308" s="40"/>
      <c r="AJ308" s="49"/>
      <c r="AL308" s="3" t="s">
        <v>118</v>
      </c>
      <c r="AP308" s="49"/>
      <c r="AR308" s="49"/>
      <c r="AS308" s="49"/>
    </row>
    <row r="309" spans="1:45" s="4" customFormat="1" ht="15" x14ac:dyDescent="0.25">
      <c r="A309" s="52"/>
      <c r="B309" s="51" t="s">
        <v>56</v>
      </c>
      <c r="C309" s="543" t="s">
        <v>64</v>
      </c>
      <c r="D309" s="543"/>
      <c r="E309" s="543"/>
      <c r="F309" s="54"/>
      <c r="G309" s="55"/>
      <c r="H309" s="55"/>
      <c r="I309" s="55"/>
      <c r="J309" s="56">
        <v>375.75</v>
      </c>
      <c r="K309" s="57">
        <v>1.2649999999999999</v>
      </c>
      <c r="L309" s="56">
        <v>19.010000000000002</v>
      </c>
      <c r="M309" s="58">
        <v>44.77</v>
      </c>
      <c r="N309" s="60">
        <v>851.08</v>
      </c>
      <c r="AI309" s="40"/>
      <c r="AJ309" s="49"/>
      <c r="AM309" s="3" t="s">
        <v>64</v>
      </c>
      <c r="AP309" s="49"/>
      <c r="AR309" s="49"/>
      <c r="AS309" s="49"/>
    </row>
    <row r="310" spans="1:45" s="4" customFormat="1" ht="15" x14ac:dyDescent="0.25">
      <c r="A310" s="52"/>
      <c r="B310" s="51" t="s">
        <v>65</v>
      </c>
      <c r="C310" s="543" t="s">
        <v>66</v>
      </c>
      <c r="D310" s="543"/>
      <c r="E310" s="543"/>
      <c r="F310" s="54"/>
      <c r="G310" s="55"/>
      <c r="H310" s="55"/>
      <c r="I310" s="55"/>
      <c r="J310" s="56">
        <v>732.4</v>
      </c>
      <c r="K310" s="58">
        <v>1.25</v>
      </c>
      <c r="L310" s="56">
        <v>36.619999999999997</v>
      </c>
      <c r="M310" s="58">
        <v>13.24</v>
      </c>
      <c r="N310" s="60">
        <v>484.85</v>
      </c>
      <c r="AI310" s="40"/>
      <c r="AJ310" s="49"/>
      <c r="AM310" s="3" t="s">
        <v>66</v>
      </c>
      <c r="AP310" s="49"/>
      <c r="AR310" s="49"/>
      <c r="AS310" s="49"/>
    </row>
    <row r="311" spans="1:45" s="4" customFormat="1" ht="15" x14ac:dyDescent="0.25">
      <c r="A311" s="52"/>
      <c r="B311" s="51" t="s">
        <v>67</v>
      </c>
      <c r="C311" s="543" t="s">
        <v>68</v>
      </c>
      <c r="D311" s="543"/>
      <c r="E311" s="543"/>
      <c r="F311" s="54"/>
      <c r="G311" s="55"/>
      <c r="H311" s="55"/>
      <c r="I311" s="55"/>
      <c r="J311" s="56">
        <v>345.45</v>
      </c>
      <c r="K311" s="58">
        <v>1.25</v>
      </c>
      <c r="L311" s="56">
        <v>17.27</v>
      </c>
      <c r="M311" s="58">
        <v>44.77</v>
      </c>
      <c r="N311" s="60">
        <v>773.18</v>
      </c>
      <c r="AI311" s="40"/>
      <c r="AJ311" s="49"/>
      <c r="AM311" s="3" t="s">
        <v>68</v>
      </c>
      <c r="AP311" s="49"/>
      <c r="AR311" s="49"/>
      <c r="AS311" s="49"/>
    </row>
    <row r="312" spans="1:45" s="4" customFormat="1" ht="15" x14ac:dyDescent="0.25">
      <c r="A312" s="63"/>
      <c r="B312" s="51"/>
      <c r="C312" s="543" t="s">
        <v>71</v>
      </c>
      <c r="D312" s="543"/>
      <c r="E312" s="543"/>
      <c r="F312" s="54" t="s">
        <v>72</v>
      </c>
      <c r="G312" s="58">
        <v>44.05</v>
      </c>
      <c r="H312" s="57">
        <v>1.2649999999999999</v>
      </c>
      <c r="I312" s="77">
        <v>2.2289300000000001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R312" s="49"/>
      <c r="AS312" s="49"/>
    </row>
    <row r="313" spans="1:45" s="4" customFormat="1" ht="15" x14ac:dyDescent="0.25">
      <c r="A313" s="63"/>
      <c r="B313" s="51"/>
      <c r="C313" s="543" t="s">
        <v>73</v>
      </c>
      <c r="D313" s="543"/>
      <c r="E313" s="543"/>
      <c r="F313" s="54" t="s">
        <v>72</v>
      </c>
      <c r="G313" s="58">
        <v>29.78</v>
      </c>
      <c r="H313" s="58">
        <v>1.25</v>
      </c>
      <c r="I313" s="57">
        <v>1.4890000000000001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R313" s="49"/>
      <c r="AS313" s="49"/>
    </row>
    <row r="314" spans="1:45" s="4" customFormat="1" ht="15" x14ac:dyDescent="0.25">
      <c r="A314" s="67"/>
      <c r="B314" s="51"/>
      <c r="C314" s="547" t="s">
        <v>74</v>
      </c>
      <c r="D314" s="547"/>
      <c r="E314" s="547"/>
      <c r="F314" s="68"/>
      <c r="G314" s="69"/>
      <c r="H314" s="69"/>
      <c r="I314" s="69"/>
      <c r="J314" s="79">
        <v>1108.1500000000001</v>
      </c>
      <c r="K314" s="69"/>
      <c r="L314" s="70">
        <v>55.63</v>
      </c>
      <c r="M314" s="69"/>
      <c r="N314" s="71">
        <v>1335.93</v>
      </c>
      <c r="AI314" s="40"/>
      <c r="AJ314" s="49"/>
      <c r="AO314" s="3" t="s">
        <v>74</v>
      </c>
      <c r="AP314" s="49"/>
      <c r="AR314" s="49"/>
      <c r="AS314" s="49"/>
    </row>
    <row r="315" spans="1:45" s="4" customFormat="1" ht="15" x14ac:dyDescent="0.25">
      <c r="A315" s="63"/>
      <c r="B315" s="51"/>
      <c r="C315" s="543" t="s">
        <v>75</v>
      </c>
      <c r="D315" s="543"/>
      <c r="E315" s="543"/>
      <c r="F315" s="54"/>
      <c r="G315" s="55"/>
      <c r="H315" s="55"/>
      <c r="I315" s="55"/>
      <c r="J315" s="66"/>
      <c r="K315" s="55"/>
      <c r="L315" s="56">
        <v>36.28</v>
      </c>
      <c r="M315" s="55"/>
      <c r="N315" s="59">
        <v>1624.26</v>
      </c>
      <c r="AI315" s="40"/>
      <c r="AJ315" s="49"/>
      <c r="AN315" s="3" t="s">
        <v>75</v>
      </c>
      <c r="AP315" s="49"/>
      <c r="AR315" s="49"/>
      <c r="AS315" s="49"/>
    </row>
    <row r="316" spans="1:45" s="4" customFormat="1" ht="23.25" x14ac:dyDescent="0.25">
      <c r="A316" s="63"/>
      <c r="B316" s="51" t="s">
        <v>430</v>
      </c>
      <c r="C316" s="543" t="s">
        <v>332</v>
      </c>
      <c r="D316" s="543"/>
      <c r="E316" s="543"/>
      <c r="F316" s="54" t="s">
        <v>78</v>
      </c>
      <c r="G316" s="61">
        <v>93</v>
      </c>
      <c r="H316" s="55"/>
      <c r="I316" s="61">
        <v>93</v>
      </c>
      <c r="J316" s="66"/>
      <c r="K316" s="55"/>
      <c r="L316" s="56">
        <v>33.74</v>
      </c>
      <c r="M316" s="55"/>
      <c r="N316" s="59">
        <v>1510.56</v>
      </c>
      <c r="AI316" s="40"/>
      <c r="AJ316" s="49"/>
      <c r="AN316" s="3" t="s">
        <v>332</v>
      </c>
      <c r="AP316" s="49"/>
      <c r="AR316" s="49"/>
      <c r="AS316" s="49"/>
    </row>
    <row r="317" spans="1:45" s="4" customFormat="1" ht="45" x14ac:dyDescent="0.25">
      <c r="A317" s="63"/>
      <c r="B317" s="51" t="s">
        <v>431</v>
      </c>
      <c r="C317" s="543" t="s">
        <v>334</v>
      </c>
      <c r="D317" s="543"/>
      <c r="E317" s="543"/>
      <c r="F317" s="54" t="s">
        <v>78</v>
      </c>
      <c r="G317" s="61">
        <v>62</v>
      </c>
      <c r="H317" s="58">
        <v>0.85</v>
      </c>
      <c r="I317" s="64">
        <v>52.7</v>
      </c>
      <c r="J317" s="66"/>
      <c r="K317" s="55"/>
      <c r="L317" s="56">
        <v>19.12</v>
      </c>
      <c r="M317" s="55"/>
      <c r="N317" s="60">
        <v>855.99</v>
      </c>
      <c r="AI317" s="40"/>
      <c r="AJ317" s="49"/>
      <c r="AN317" s="3" t="s">
        <v>334</v>
      </c>
      <c r="AP317" s="49"/>
      <c r="AR317" s="49"/>
      <c r="AS317" s="49"/>
    </row>
    <row r="318" spans="1:45" s="4" customFormat="1" ht="15" x14ac:dyDescent="0.25">
      <c r="A318" s="72"/>
      <c r="B318" s="73"/>
      <c r="C318" s="542" t="s">
        <v>81</v>
      </c>
      <c r="D318" s="542"/>
      <c r="E318" s="542"/>
      <c r="F318" s="43"/>
      <c r="G318" s="44"/>
      <c r="H318" s="44"/>
      <c r="I318" s="44"/>
      <c r="J318" s="47"/>
      <c r="K318" s="44"/>
      <c r="L318" s="74">
        <v>108.49</v>
      </c>
      <c r="M318" s="69"/>
      <c r="N318" s="75">
        <v>3702.48</v>
      </c>
      <c r="AI318" s="40"/>
      <c r="AJ318" s="49"/>
      <c r="AP318" s="49" t="s">
        <v>81</v>
      </c>
      <c r="AR318" s="49"/>
      <c r="AS318" s="49"/>
    </row>
    <row r="319" spans="1:45" s="4" customFormat="1" ht="45.75" x14ac:dyDescent="0.25">
      <c r="A319" s="41" t="s">
        <v>231</v>
      </c>
      <c r="B319" s="42" t="s">
        <v>552</v>
      </c>
      <c r="C319" s="542" t="s">
        <v>553</v>
      </c>
      <c r="D319" s="542"/>
      <c r="E319" s="542"/>
      <c r="F319" s="43" t="s">
        <v>177</v>
      </c>
      <c r="G319" s="44">
        <v>406.4</v>
      </c>
      <c r="H319" s="45">
        <v>1</v>
      </c>
      <c r="I319" s="81">
        <v>406.4</v>
      </c>
      <c r="J319" s="74">
        <v>11.83</v>
      </c>
      <c r="K319" s="44"/>
      <c r="L319" s="80">
        <v>4807.71</v>
      </c>
      <c r="M319" s="46">
        <v>8.16</v>
      </c>
      <c r="N319" s="75">
        <v>39230.910000000003</v>
      </c>
      <c r="AI319" s="40"/>
      <c r="AJ319" s="49" t="s">
        <v>553</v>
      </c>
      <c r="AP319" s="49"/>
      <c r="AR319" s="49"/>
      <c r="AS319" s="49"/>
    </row>
    <row r="320" spans="1:45" s="4" customFormat="1" ht="15" x14ac:dyDescent="0.25">
      <c r="A320" s="72"/>
      <c r="B320" s="73"/>
      <c r="C320" s="542" t="s">
        <v>81</v>
      </c>
      <c r="D320" s="542"/>
      <c r="E320" s="542"/>
      <c r="F320" s="43"/>
      <c r="G320" s="44"/>
      <c r="H320" s="44"/>
      <c r="I320" s="44"/>
      <c r="J320" s="47"/>
      <c r="K320" s="44"/>
      <c r="L320" s="80">
        <v>4807.71</v>
      </c>
      <c r="M320" s="69"/>
      <c r="N320" s="75">
        <v>39230.910000000003</v>
      </c>
      <c r="AI320" s="40"/>
      <c r="AJ320" s="49"/>
      <c r="AP320" s="49" t="s">
        <v>81</v>
      </c>
      <c r="AR320" s="49"/>
      <c r="AS320" s="49"/>
    </row>
    <row r="321" spans="1:45" s="4" customFormat="1" ht="34.5" x14ac:dyDescent="0.25">
      <c r="A321" s="41" t="s">
        <v>235</v>
      </c>
      <c r="B321" s="42" t="s">
        <v>554</v>
      </c>
      <c r="C321" s="542" t="s">
        <v>555</v>
      </c>
      <c r="D321" s="542"/>
      <c r="E321" s="542"/>
      <c r="F321" s="43" t="s">
        <v>191</v>
      </c>
      <c r="G321" s="44">
        <v>1.0064</v>
      </c>
      <c r="H321" s="45">
        <v>1</v>
      </c>
      <c r="I321" s="119">
        <v>1.0064</v>
      </c>
      <c r="J321" s="47"/>
      <c r="K321" s="44"/>
      <c r="L321" s="47"/>
      <c r="M321" s="44"/>
      <c r="N321" s="48"/>
      <c r="AI321" s="40"/>
      <c r="AJ321" s="49" t="s">
        <v>555</v>
      </c>
      <c r="AP321" s="49"/>
      <c r="AR321" s="49"/>
      <c r="AS321" s="49"/>
    </row>
    <row r="322" spans="1:45" s="4" customFormat="1" ht="15" x14ac:dyDescent="0.25">
      <c r="A322" s="67"/>
      <c r="B322" s="53"/>
      <c r="C322" s="543" t="s">
        <v>556</v>
      </c>
      <c r="D322" s="543"/>
      <c r="E322" s="543"/>
      <c r="F322" s="543"/>
      <c r="G322" s="543"/>
      <c r="H322" s="543"/>
      <c r="I322" s="543"/>
      <c r="J322" s="543"/>
      <c r="K322" s="543"/>
      <c r="L322" s="543"/>
      <c r="M322" s="543"/>
      <c r="N322" s="544"/>
      <c r="AI322" s="40"/>
      <c r="AJ322" s="49"/>
      <c r="AK322" s="3" t="s">
        <v>556</v>
      </c>
      <c r="AP322" s="49"/>
      <c r="AR322" s="49"/>
      <c r="AS322" s="49"/>
    </row>
    <row r="323" spans="1:45" s="4" customFormat="1" ht="23.25" x14ac:dyDescent="0.25">
      <c r="A323" s="50"/>
      <c r="B323" s="51" t="s">
        <v>117</v>
      </c>
      <c r="C323" s="545" t="s">
        <v>118</v>
      </c>
      <c r="D323" s="545"/>
      <c r="E323" s="545"/>
      <c r="F323" s="545"/>
      <c r="G323" s="545"/>
      <c r="H323" s="545"/>
      <c r="I323" s="545"/>
      <c r="J323" s="545"/>
      <c r="K323" s="545"/>
      <c r="L323" s="545"/>
      <c r="M323" s="545"/>
      <c r="N323" s="546"/>
      <c r="AI323" s="40"/>
      <c r="AJ323" s="49"/>
      <c r="AL323" s="3" t="s">
        <v>118</v>
      </c>
      <c r="AP323" s="49"/>
      <c r="AR323" s="49"/>
      <c r="AS323" s="49"/>
    </row>
    <row r="324" spans="1:45" s="4" customFormat="1" ht="15" x14ac:dyDescent="0.25">
      <c r="A324" s="52"/>
      <c r="B324" s="51" t="s">
        <v>56</v>
      </c>
      <c r="C324" s="543" t="s">
        <v>64</v>
      </c>
      <c r="D324" s="543"/>
      <c r="E324" s="543"/>
      <c r="F324" s="54"/>
      <c r="G324" s="55"/>
      <c r="H324" s="55"/>
      <c r="I324" s="55"/>
      <c r="J324" s="56">
        <v>416.48</v>
      </c>
      <c r="K324" s="58">
        <v>1.1499999999999999</v>
      </c>
      <c r="L324" s="56">
        <v>482.02</v>
      </c>
      <c r="M324" s="58">
        <v>44.77</v>
      </c>
      <c r="N324" s="59">
        <v>21580.04</v>
      </c>
      <c r="AI324" s="40"/>
      <c r="AJ324" s="49"/>
      <c r="AM324" s="3" t="s">
        <v>64</v>
      </c>
      <c r="AP324" s="49"/>
      <c r="AR324" s="49"/>
      <c r="AS324" s="49"/>
    </row>
    <row r="325" spans="1:45" s="4" customFormat="1" ht="15" x14ac:dyDescent="0.25">
      <c r="A325" s="52"/>
      <c r="B325" s="51" t="s">
        <v>65</v>
      </c>
      <c r="C325" s="543" t="s">
        <v>66</v>
      </c>
      <c r="D325" s="543"/>
      <c r="E325" s="543"/>
      <c r="F325" s="54"/>
      <c r="G325" s="55"/>
      <c r="H325" s="55"/>
      <c r="I325" s="55"/>
      <c r="J325" s="76">
        <v>2416.02</v>
      </c>
      <c r="K325" s="58">
        <v>1.25</v>
      </c>
      <c r="L325" s="76">
        <v>3039.35</v>
      </c>
      <c r="M325" s="58">
        <v>13.24</v>
      </c>
      <c r="N325" s="59">
        <v>40240.99</v>
      </c>
      <c r="AI325" s="40"/>
      <c r="AJ325" s="49"/>
      <c r="AM325" s="3" t="s">
        <v>66</v>
      </c>
      <c r="AP325" s="49"/>
      <c r="AR325" s="49"/>
      <c r="AS325" s="49"/>
    </row>
    <row r="326" spans="1:45" s="4" customFormat="1" ht="15" x14ac:dyDescent="0.25">
      <c r="A326" s="52"/>
      <c r="B326" s="51" t="s">
        <v>67</v>
      </c>
      <c r="C326" s="543" t="s">
        <v>68</v>
      </c>
      <c r="D326" s="543"/>
      <c r="E326" s="543"/>
      <c r="F326" s="54"/>
      <c r="G326" s="55"/>
      <c r="H326" s="55"/>
      <c r="I326" s="55"/>
      <c r="J326" s="56">
        <v>123.85</v>
      </c>
      <c r="K326" s="58">
        <v>1.25</v>
      </c>
      <c r="L326" s="56">
        <v>155.80000000000001</v>
      </c>
      <c r="M326" s="58">
        <v>44.77</v>
      </c>
      <c r="N326" s="59">
        <v>6975.17</v>
      </c>
      <c r="AI326" s="40"/>
      <c r="AJ326" s="49"/>
      <c r="AM326" s="3" t="s">
        <v>68</v>
      </c>
      <c r="AP326" s="49"/>
      <c r="AR326" s="49"/>
      <c r="AS326" s="49"/>
    </row>
    <row r="327" spans="1:45" s="4" customFormat="1" ht="15" x14ac:dyDescent="0.25">
      <c r="A327" s="52"/>
      <c r="B327" s="51" t="s">
        <v>69</v>
      </c>
      <c r="C327" s="543" t="s">
        <v>70</v>
      </c>
      <c r="D327" s="543"/>
      <c r="E327" s="543"/>
      <c r="F327" s="54"/>
      <c r="G327" s="55"/>
      <c r="H327" s="55"/>
      <c r="I327" s="55"/>
      <c r="J327" s="56">
        <v>490.24</v>
      </c>
      <c r="K327" s="55"/>
      <c r="L327" s="56">
        <v>493.38</v>
      </c>
      <c r="M327" s="58">
        <v>8.16</v>
      </c>
      <c r="N327" s="59">
        <v>4025.98</v>
      </c>
      <c r="AI327" s="40"/>
      <c r="AJ327" s="49"/>
      <c r="AM327" s="3" t="s">
        <v>70</v>
      </c>
      <c r="AP327" s="49"/>
      <c r="AR327" s="49"/>
      <c r="AS327" s="49"/>
    </row>
    <row r="328" spans="1:45" s="4" customFormat="1" ht="15" x14ac:dyDescent="0.25">
      <c r="A328" s="63"/>
      <c r="B328" s="51"/>
      <c r="C328" s="543" t="s">
        <v>71</v>
      </c>
      <c r="D328" s="543"/>
      <c r="E328" s="543"/>
      <c r="F328" s="54" t="s">
        <v>72</v>
      </c>
      <c r="G328" s="64">
        <v>41.4</v>
      </c>
      <c r="H328" s="58">
        <v>1.1499999999999999</v>
      </c>
      <c r="I328" s="78">
        <v>47.914704</v>
      </c>
      <c r="J328" s="66"/>
      <c r="K328" s="55"/>
      <c r="L328" s="66"/>
      <c r="M328" s="55"/>
      <c r="N328" s="62"/>
      <c r="AI328" s="40"/>
      <c r="AJ328" s="49"/>
      <c r="AN328" s="3" t="s">
        <v>71</v>
      </c>
      <c r="AP328" s="49"/>
      <c r="AR328" s="49"/>
      <c r="AS328" s="49"/>
    </row>
    <row r="329" spans="1:45" s="4" customFormat="1" ht="15" x14ac:dyDescent="0.25">
      <c r="A329" s="63"/>
      <c r="B329" s="51"/>
      <c r="C329" s="543" t="s">
        <v>73</v>
      </c>
      <c r="D329" s="543"/>
      <c r="E329" s="543"/>
      <c r="F329" s="54" t="s">
        <v>72</v>
      </c>
      <c r="G329" s="58">
        <v>8.8699999999999992</v>
      </c>
      <c r="H329" s="58">
        <v>1.25</v>
      </c>
      <c r="I329" s="77">
        <v>11.15846</v>
      </c>
      <c r="J329" s="66"/>
      <c r="K329" s="55"/>
      <c r="L329" s="66"/>
      <c r="M329" s="55"/>
      <c r="N329" s="62"/>
      <c r="AI329" s="40"/>
      <c r="AJ329" s="49"/>
      <c r="AN329" s="3" t="s">
        <v>73</v>
      </c>
      <c r="AP329" s="49"/>
      <c r="AR329" s="49"/>
      <c r="AS329" s="49"/>
    </row>
    <row r="330" spans="1:45" s="4" customFormat="1" ht="15" x14ac:dyDescent="0.25">
      <c r="A330" s="67"/>
      <c r="B330" s="51"/>
      <c r="C330" s="547" t="s">
        <v>74</v>
      </c>
      <c r="D330" s="547"/>
      <c r="E330" s="547"/>
      <c r="F330" s="68"/>
      <c r="G330" s="69"/>
      <c r="H330" s="69"/>
      <c r="I330" s="69"/>
      <c r="J330" s="79">
        <v>3322.74</v>
      </c>
      <c r="K330" s="69"/>
      <c r="L330" s="79">
        <v>4014.75</v>
      </c>
      <c r="M330" s="69"/>
      <c r="N330" s="71">
        <v>65847.009999999995</v>
      </c>
      <c r="AI330" s="40"/>
      <c r="AJ330" s="49"/>
      <c r="AO330" s="3" t="s">
        <v>74</v>
      </c>
      <c r="AP330" s="49"/>
      <c r="AR330" s="49"/>
      <c r="AS330" s="49"/>
    </row>
    <row r="331" spans="1:45" s="4" customFormat="1" ht="15" x14ac:dyDescent="0.25">
      <c r="A331" s="63"/>
      <c r="B331" s="51"/>
      <c r="C331" s="543" t="s">
        <v>75</v>
      </c>
      <c r="D331" s="543"/>
      <c r="E331" s="543"/>
      <c r="F331" s="54"/>
      <c r="G331" s="55"/>
      <c r="H331" s="55"/>
      <c r="I331" s="55"/>
      <c r="J331" s="66"/>
      <c r="K331" s="55"/>
      <c r="L331" s="56">
        <v>637.82000000000005</v>
      </c>
      <c r="M331" s="55"/>
      <c r="N331" s="59">
        <v>28555.21</v>
      </c>
      <c r="AI331" s="40"/>
      <c r="AJ331" s="49"/>
      <c r="AN331" s="3" t="s">
        <v>75</v>
      </c>
      <c r="AP331" s="49"/>
      <c r="AR331" s="49"/>
      <c r="AS331" s="49"/>
    </row>
    <row r="332" spans="1:45" s="4" customFormat="1" ht="23.25" x14ac:dyDescent="0.25">
      <c r="A332" s="63"/>
      <c r="B332" s="51" t="s">
        <v>430</v>
      </c>
      <c r="C332" s="543" t="s">
        <v>332</v>
      </c>
      <c r="D332" s="543"/>
      <c r="E332" s="543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593.16999999999996</v>
      </c>
      <c r="M332" s="55"/>
      <c r="N332" s="59">
        <v>26556.35</v>
      </c>
      <c r="AI332" s="40"/>
      <c r="AJ332" s="49"/>
      <c r="AN332" s="3" t="s">
        <v>332</v>
      </c>
      <c r="AP332" s="49"/>
      <c r="AR332" s="49"/>
      <c r="AS332" s="49"/>
    </row>
    <row r="333" spans="1:45" s="4" customFormat="1" ht="45" x14ac:dyDescent="0.25">
      <c r="A333" s="63"/>
      <c r="B333" s="51" t="s">
        <v>431</v>
      </c>
      <c r="C333" s="543" t="s">
        <v>334</v>
      </c>
      <c r="D333" s="543"/>
      <c r="E333" s="543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336.13</v>
      </c>
      <c r="M333" s="55"/>
      <c r="N333" s="59">
        <v>15048.6</v>
      </c>
      <c r="AI333" s="40"/>
      <c r="AJ333" s="49"/>
      <c r="AN333" s="3" t="s">
        <v>334</v>
      </c>
      <c r="AP333" s="49"/>
      <c r="AR333" s="49"/>
      <c r="AS333" s="49"/>
    </row>
    <row r="334" spans="1:45" s="4" customFormat="1" ht="15" x14ac:dyDescent="0.25">
      <c r="A334" s="72"/>
      <c r="B334" s="73"/>
      <c r="C334" s="542" t="s">
        <v>81</v>
      </c>
      <c r="D334" s="542"/>
      <c r="E334" s="542"/>
      <c r="F334" s="43"/>
      <c r="G334" s="44"/>
      <c r="H334" s="44"/>
      <c r="I334" s="44"/>
      <c r="J334" s="47"/>
      <c r="K334" s="44"/>
      <c r="L334" s="80">
        <v>4944.05</v>
      </c>
      <c r="M334" s="69"/>
      <c r="N334" s="75">
        <v>107451.96</v>
      </c>
      <c r="AI334" s="40"/>
      <c r="AJ334" s="49"/>
      <c r="AP334" s="49" t="s">
        <v>81</v>
      </c>
      <c r="AR334" s="49"/>
      <c r="AS334" s="49"/>
    </row>
    <row r="335" spans="1:45" s="4" customFormat="1" ht="22.5" x14ac:dyDescent="0.25">
      <c r="A335" s="41" t="s">
        <v>238</v>
      </c>
      <c r="B335" s="42" t="s">
        <v>557</v>
      </c>
      <c r="C335" s="542" t="s">
        <v>558</v>
      </c>
      <c r="D335" s="542"/>
      <c r="E335" s="542"/>
      <c r="F335" s="43" t="s">
        <v>115</v>
      </c>
      <c r="G335" s="44">
        <v>2</v>
      </c>
      <c r="H335" s="45">
        <v>1</v>
      </c>
      <c r="I335" s="45">
        <v>2</v>
      </c>
      <c r="J335" s="80">
        <v>15292.91</v>
      </c>
      <c r="K335" s="92">
        <v>1.012</v>
      </c>
      <c r="L335" s="80">
        <v>30952.85</v>
      </c>
      <c r="M335" s="46">
        <v>8.16</v>
      </c>
      <c r="N335" s="75">
        <v>252575.26</v>
      </c>
      <c r="AI335" s="40"/>
      <c r="AJ335" s="49" t="s">
        <v>558</v>
      </c>
      <c r="AP335" s="49"/>
      <c r="AR335" s="49"/>
      <c r="AS335" s="49"/>
    </row>
    <row r="336" spans="1:45" s="4" customFormat="1" ht="15" x14ac:dyDescent="0.25">
      <c r="A336" s="67"/>
      <c r="B336" s="53"/>
      <c r="C336" s="543" t="s">
        <v>559</v>
      </c>
      <c r="D336" s="543"/>
      <c r="E336" s="543"/>
      <c r="F336" s="543"/>
      <c r="G336" s="543"/>
      <c r="H336" s="543"/>
      <c r="I336" s="543"/>
      <c r="J336" s="543"/>
      <c r="K336" s="543"/>
      <c r="L336" s="543"/>
      <c r="M336" s="543"/>
      <c r="N336" s="544"/>
      <c r="AI336" s="40"/>
      <c r="AJ336" s="49"/>
      <c r="AP336" s="49"/>
      <c r="AQ336" s="3" t="s">
        <v>559</v>
      </c>
      <c r="AR336" s="49"/>
      <c r="AS336" s="49"/>
    </row>
    <row r="337" spans="1:45" s="4" customFormat="1" ht="15" x14ac:dyDescent="0.25">
      <c r="A337" s="50"/>
      <c r="B337" s="51"/>
      <c r="C337" s="545" t="s">
        <v>127</v>
      </c>
      <c r="D337" s="545"/>
      <c r="E337" s="545"/>
      <c r="F337" s="545"/>
      <c r="G337" s="545"/>
      <c r="H337" s="545"/>
      <c r="I337" s="545"/>
      <c r="J337" s="545"/>
      <c r="K337" s="545"/>
      <c r="L337" s="545"/>
      <c r="M337" s="545"/>
      <c r="N337" s="546"/>
      <c r="AI337" s="40"/>
      <c r="AJ337" s="49"/>
      <c r="AL337" s="3" t="s">
        <v>127</v>
      </c>
      <c r="AP337" s="49"/>
      <c r="AR337" s="49"/>
      <c r="AS337" s="49"/>
    </row>
    <row r="338" spans="1:45" s="4" customFormat="1" ht="15" x14ac:dyDescent="0.25">
      <c r="A338" s="72"/>
      <c r="B338" s="73"/>
      <c r="C338" s="542" t="s">
        <v>81</v>
      </c>
      <c r="D338" s="542"/>
      <c r="E338" s="542"/>
      <c r="F338" s="43"/>
      <c r="G338" s="44"/>
      <c r="H338" s="44"/>
      <c r="I338" s="44"/>
      <c r="J338" s="47"/>
      <c r="K338" s="44"/>
      <c r="L338" s="80">
        <v>30952.85</v>
      </c>
      <c r="M338" s="69"/>
      <c r="N338" s="75">
        <v>252575.26</v>
      </c>
      <c r="AI338" s="40"/>
      <c r="AJ338" s="49"/>
      <c r="AP338" s="49" t="s">
        <v>81</v>
      </c>
      <c r="AR338" s="49"/>
      <c r="AS338" s="49"/>
    </row>
    <row r="339" spans="1:45" s="4" customFormat="1" ht="15" x14ac:dyDescent="0.25">
      <c r="A339" s="539" t="s">
        <v>560</v>
      </c>
      <c r="B339" s="540"/>
      <c r="C339" s="540"/>
      <c r="D339" s="540"/>
      <c r="E339" s="540"/>
      <c r="F339" s="540"/>
      <c r="G339" s="540"/>
      <c r="H339" s="540"/>
      <c r="I339" s="540"/>
      <c r="J339" s="540"/>
      <c r="K339" s="540"/>
      <c r="L339" s="540"/>
      <c r="M339" s="540"/>
      <c r="N339" s="541"/>
      <c r="AI339" s="40"/>
      <c r="AJ339" s="49"/>
      <c r="AP339" s="49"/>
      <c r="AR339" s="49" t="s">
        <v>560</v>
      </c>
      <c r="AS339" s="49"/>
    </row>
    <row r="340" spans="1:45" s="4" customFormat="1" ht="34.5" x14ac:dyDescent="0.25">
      <c r="A340" s="41" t="s">
        <v>242</v>
      </c>
      <c r="B340" s="42" t="s">
        <v>561</v>
      </c>
      <c r="C340" s="542" t="s">
        <v>562</v>
      </c>
      <c r="D340" s="542"/>
      <c r="E340" s="542"/>
      <c r="F340" s="43" t="s">
        <v>461</v>
      </c>
      <c r="G340" s="44">
        <v>7.7999999999999996E-3</v>
      </c>
      <c r="H340" s="45">
        <v>1</v>
      </c>
      <c r="I340" s="119">
        <v>7.7999999999999996E-3</v>
      </c>
      <c r="J340" s="47"/>
      <c r="K340" s="44"/>
      <c r="L340" s="47"/>
      <c r="M340" s="44"/>
      <c r="N340" s="48"/>
      <c r="AI340" s="40"/>
      <c r="AJ340" s="49" t="s">
        <v>562</v>
      </c>
      <c r="AP340" s="49"/>
      <c r="AR340" s="49"/>
      <c r="AS340" s="49"/>
    </row>
    <row r="341" spans="1:45" s="4" customFormat="1" ht="15" x14ac:dyDescent="0.25">
      <c r="A341" s="67"/>
      <c r="B341" s="53"/>
      <c r="C341" s="543" t="s">
        <v>563</v>
      </c>
      <c r="D341" s="543"/>
      <c r="E341" s="543"/>
      <c r="F341" s="543"/>
      <c r="G341" s="543"/>
      <c r="H341" s="543"/>
      <c r="I341" s="543"/>
      <c r="J341" s="543"/>
      <c r="K341" s="543"/>
      <c r="L341" s="543"/>
      <c r="M341" s="543"/>
      <c r="N341" s="544"/>
      <c r="AI341" s="40"/>
      <c r="AJ341" s="49"/>
      <c r="AK341" s="3" t="s">
        <v>563</v>
      </c>
      <c r="AP341" s="49"/>
      <c r="AR341" s="49"/>
      <c r="AS341" s="49"/>
    </row>
    <row r="342" spans="1:45" s="4" customFormat="1" ht="23.25" x14ac:dyDescent="0.25">
      <c r="A342" s="50"/>
      <c r="B342" s="51" t="s">
        <v>117</v>
      </c>
      <c r="C342" s="545" t="s">
        <v>118</v>
      </c>
      <c r="D342" s="545"/>
      <c r="E342" s="545"/>
      <c r="F342" s="545"/>
      <c r="G342" s="545"/>
      <c r="H342" s="545"/>
      <c r="I342" s="545"/>
      <c r="J342" s="545"/>
      <c r="K342" s="545"/>
      <c r="L342" s="545"/>
      <c r="M342" s="545"/>
      <c r="N342" s="546"/>
      <c r="AI342" s="40"/>
      <c r="AJ342" s="49"/>
      <c r="AL342" s="3" t="s">
        <v>118</v>
      </c>
      <c r="AP342" s="49"/>
      <c r="AR342" s="49"/>
      <c r="AS342" s="49"/>
    </row>
    <row r="343" spans="1:45" s="4" customFormat="1" ht="15" x14ac:dyDescent="0.25">
      <c r="A343" s="52"/>
      <c r="B343" s="51" t="s">
        <v>56</v>
      </c>
      <c r="C343" s="543" t="s">
        <v>64</v>
      </c>
      <c r="D343" s="543"/>
      <c r="E343" s="543"/>
      <c r="F343" s="54"/>
      <c r="G343" s="55"/>
      <c r="H343" s="55"/>
      <c r="I343" s="55"/>
      <c r="J343" s="76">
        <v>3761.73</v>
      </c>
      <c r="K343" s="58">
        <v>1.1499999999999999</v>
      </c>
      <c r="L343" s="56">
        <v>33.74</v>
      </c>
      <c r="M343" s="58">
        <v>44.77</v>
      </c>
      <c r="N343" s="59">
        <v>1510.54</v>
      </c>
      <c r="AI343" s="40"/>
      <c r="AJ343" s="49"/>
      <c r="AM343" s="3" t="s">
        <v>64</v>
      </c>
      <c r="AP343" s="49"/>
      <c r="AR343" s="49"/>
      <c r="AS343" s="49"/>
    </row>
    <row r="344" spans="1:45" s="4" customFormat="1" ht="15" x14ac:dyDescent="0.25">
      <c r="A344" s="52"/>
      <c r="B344" s="51" t="s">
        <v>65</v>
      </c>
      <c r="C344" s="543" t="s">
        <v>66</v>
      </c>
      <c r="D344" s="543"/>
      <c r="E344" s="543"/>
      <c r="F344" s="54"/>
      <c r="G344" s="55"/>
      <c r="H344" s="55"/>
      <c r="I344" s="55"/>
      <c r="J344" s="76">
        <v>2537.7399999999998</v>
      </c>
      <c r="K344" s="58">
        <v>1.25</v>
      </c>
      <c r="L344" s="56">
        <v>24.74</v>
      </c>
      <c r="M344" s="58">
        <v>13.24</v>
      </c>
      <c r="N344" s="60">
        <v>327.56</v>
      </c>
      <c r="AI344" s="40"/>
      <c r="AJ344" s="49"/>
      <c r="AM344" s="3" t="s">
        <v>66</v>
      </c>
      <c r="AP344" s="49"/>
      <c r="AR344" s="49"/>
      <c r="AS344" s="49"/>
    </row>
    <row r="345" spans="1:45" s="4" customFormat="1" ht="15" x14ac:dyDescent="0.25">
      <c r="A345" s="52"/>
      <c r="B345" s="51" t="s">
        <v>67</v>
      </c>
      <c r="C345" s="543" t="s">
        <v>68</v>
      </c>
      <c r="D345" s="543"/>
      <c r="E345" s="543"/>
      <c r="F345" s="54"/>
      <c r="G345" s="55"/>
      <c r="H345" s="55"/>
      <c r="I345" s="55"/>
      <c r="J345" s="56">
        <v>388.89</v>
      </c>
      <c r="K345" s="58">
        <v>1.25</v>
      </c>
      <c r="L345" s="56">
        <v>3.79</v>
      </c>
      <c r="M345" s="58">
        <v>44.77</v>
      </c>
      <c r="N345" s="60">
        <v>169.68</v>
      </c>
      <c r="AI345" s="40"/>
      <c r="AJ345" s="49"/>
      <c r="AM345" s="3" t="s">
        <v>68</v>
      </c>
      <c r="AP345" s="49"/>
      <c r="AR345" s="49"/>
      <c r="AS345" s="49"/>
    </row>
    <row r="346" spans="1:45" s="4" customFormat="1" ht="15" x14ac:dyDescent="0.25">
      <c r="A346" s="52"/>
      <c r="B346" s="51" t="s">
        <v>69</v>
      </c>
      <c r="C346" s="543" t="s">
        <v>70</v>
      </c>
      <c r="D346" s="543"/>
      <c r="E346" s="543"/>
      <c r="F346" s="54"/>
      <c r="G346" s="55"/>
      <c r="H346" s="55"/>
      <c r="I346" s="55"/>
      <c r="J346" s="76">
        <v>4022.47</v>
      </c>
      <c r="K346" s="55"/>
      <c r="L346" s="56">
        <v>31.38</v>
      </c>
      <c r="M346" s="58">
        <v>8.16</v>
      </c>
      <c r="N346" s="60">
        <v>256.06</v>
      </c>
      <c r="AI346" s="40"/>
      <c r="AJ346" s="49"/>
      <c r="AM346" s="3" t="s">
        <v>70</v>
      </c>
      <c r="AP346" s="49"/>
      <c r="AR346" s="49"/>
      <c r="AS346" s="49"/>
    </row>
    <row r="347" spans="1:45" s="4" customFormat="1" ht="15" x14ac:dyDescent="0.25">
      <c r="A347" s="63"/>
      <c r="B347" s="51"/>
      <c r="C347" s="543" t="s">
        <v>71</v>
      </c>
      <c r="D347" s="543"/>
      <c r="E347" s="543"/>
      <c r="F347" s="54" t="s">
        <v>72</v>
      </c>
      <c r="G347" s="61">
        <v>441</v>
      </c>
      <c r="H347" s="58">
        <v>1.1499999999999999</v>
      </c>
      <c r="I347" s="77">
        <v>3.9557699999999998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R347" s="49"/>
      <c r="AS347" s="49"/>
    </row>
    <row r="348" spans="1:45" s="4" customFormat="1" ht="15" x14ac:dyDescent="0.25">
      <c r="A348" s="63"/>
      <c r="B348" s="51"/>
      <c r="C348" s="543" t="s">
        <v>73</v>
      </c>
      <c r="D348" s="543"/>
      <c r="E348" s="543"/>
      <c r="F348" s="54" t="s">
        <v>72</v>
      </c>
      <c r="G348" s="58">
        <v>28.94</v>
      </c>
      <c r="H348" s="58">
        <v>1.25</v>
      </c>
      <c r="I348" s="78">
        <v>0.282165</v>
      </c>
      <c r="J348" s="66"/>
      <c r="K348" s="55"/>
      <c r="L348" s="66"/>
      <c r="M348" s="55"/>
      <c r="N348" s="62"/>
      <c r="AI348" s="40"/>
      <c r="AJ348" s="49"/>
      <c r="AN348" s="3" t="s">
        <v>73</v>
      </c>
      <c r="AP348" s="49"/>
      <c r="AR348" s="49"/>
      <c r="AS348" s="49"/>
    </row>
    <row r="349" spans="1:45" s="4" customFormat="1" ht="15" x14ac:dyDescent="0.25">
      <c r="A349" s="67"/>
      <c r="B349" s="51"/>
      <c r="C349" s="547" t="s">
        <v>74</v>
      </c>
      <c r="D349" s="547"/>
      <c r="E349" s="547"/>
      <c r="F349" s="68"/>
      <c r="G349" s="69"/>
      <c r="H349" s="69"/>
      <c r="I349" s="69"/>
      <c r="J349" s="79">
        <v>10321.94</v>
      </c>
      <c r="K349" s="69"/>
      <c r="L349" s="70">
        <v>89.86</v>
      </c>
      <c r="M349" s="69"/>
      <c r="N349" s="71">
        <v>2094.16</v>
      </c>
      <c r="AI349" s="40"/>
      <c r="AJ349" s="49"/>
      <c r="AO349" s="3" t="s">
        <v>74</v>
      </c>
      <c r="AP349" s="49"/>
      <c r="AR349" s="49"/>
      <c r="AS349" s="49"/>
    </row>
    <row r="350" spans="1:45" s="4" customFormat="1" ht="15" x14ac:dyDescent="0.25">
      <c r="A350" s="63"/>
      <c r="B350" s="51"/>
      <c r="C350" s="543" t="s">
        <v>75</v>
      </c>
      <c r="D350" s="543"/>
      <c r="E350" s="543"/>
      <c r="F350" s="54"/>
      <c r="G350" s="55"/>
      <c r="H350" s="55"/>
      <c r="I350" s="55"/>
      <c r="J350" s="66"/>
      <c r="K350" s="55"/>
      <c r="L350" s="56">
        <v>37.53</v>
      </c>
      <c r="M350" s="55"/>
      <c r="N350" s="59">
        <v>1680.22</v>
      </c>
      <c r="AI350" s="40"/>
      <c r="AJ350" s="49"/>
      <c r="AN350" s="3" t="s">
        <v>75</v>
      </c>
      <c r="AP350" s="49"/>
      <c r="AR350" s="49"/>
      <c r="AS350" s="49"/>
    </row>
    <row r="351" spans="1:45" s="4" customFormat="1" ht="34.5" x14ac:dyDescent="0.25">
      <c r="A351" s="63"/>
      <c r="B351" s="51" t="s">
        <v>420</v>
      </c>
      <c r="C351" s="543" t="s">
        <v>421</v>
      </c>
      <c r="D351" s="543"/>
      <c r="E351" s="543"/>
      <c r="F351" s="54" t="s">
        <v>78</v>
      </c>
      <c r="G351" s="61">
        <v>102</v>
      </c>
      <c r="H351" s="55"/>
      <c r="I351" s="61">
        <v>102</v>
      </c>
      <c r="J351" s="66"/>
      <c r="K351" s="55"/>
      <c r="L351" s="56">
        <v>38.28</v>
      </c>
      <c r="M351" s="55"/>
      <c r="N351" s="59">
        <v>1713.82</v>
      </c>
      <c r="AI351" s="40"/>
      <c r="AJ351" s="49"/>
      <c r="AN351" s="3" t="s">
        <v>421</v>
      </c>
      <c r="AP351" s="49"/>
      <c r="AR351" s="49"/>
      <c r="AS351" s="49"/>
    </row>
    <row r="352" spans="1:45" s="4" customFormat="1" ht="45" x14ac:dyDescent="0.25">
      <c r="A352" s="63"/>
      <c r="B352" s="51" t="s">
        <v>422</v>
      </c>
      <c r="C352" s="543" t="s">
        <v>423</v>
      </c>
      <c r="D352" s="543"/>
      <c r="E352" s="543"/>
      <c r="F352" s="54" t="s">
        <v>78</v>
      </c>
      <c r="G352" s="61">
        <v>58</v>
      </c>
      <c r="H352" s="58">
        <v>0.85</v>
      </c>
      <c r="I352" s="64">
        <v>49.3</v>
      </c>
      <c r="J352" s="66"/>
      <c r="K352" s="55"/>
      <c r="L352" s="56">
        <v>18.5</v>
      </c>
      <c r="M352" s="55"/>
      <c r="N352" s="60">
        <v>828.35</v>
      </c>
      <c r="AI352" s="40"/>
      <c r="AJ352" s="49"/>
      <c r="AN352" s="3" t="s">
        <v>423</v>
      </c>
      <c r="AP352" s="49"/>
      <c r="AR352" s="49"/>
      <c r="AS352" s="49"/>
    </row>
    <row r="353" spans="1:45" s="4" customFormat="1" ht="15" x14ac:dyDescent="0.25">
      <c r="A353" s="72"/>
      <c r="B353" s="73"/>
      <c r="C353" s="542" t="s">
        <v>81</v>
      </c>
      <c r="D353" s="542"/>
      <c r="E353" s="542"/>
      <c r="F353" s="43"/>
      <c r="G353" s="44"/>
      <c r="H353" s="44"/>
      <c r="I353" s="44"/>
      <c r="J353" s="47"/>
      <c r="K353" s="44"/>
      <c r="L353" s="74">
        <v>146.63999999999999</v>
      </c>
      <c r="M353" s="69"/>
      <c r="N353" s="75">
        <v>4636.33</v>
      </c>
      <c r="AI353" s="40"/>
      <c r="AJ353" s="49"/>
      <c r="AP353" s="49" t="s">
        <v>81</v>
      </c>
      <c r="AR353" s="49"/>
      <c r="AS353" s="49"/>
    </row>
    <row r="354" spans="1:45" s="4" customFormat="1" ht="23.25" x14ac:dyDescent="0.25">
      <c r="A354" s="41" t="s">
        <v>244</v>
      </c>
      <c r="B354" s="42" t="s">
        <v>506</v>
      </c>
      <c r="C354" s="542" t="s">
        <v>507</v>
      </c>
      <c r="D354" s="542"/>
      <c r="E354" s="542"/>
      <c r="F354" s="43" t="s">
        <v>86</v>
      </c>
      <c r="G354" s="44">
        <v>0.79600000000000004</v>
      </c>
      <c r="H354" s="45">
        <v>1</v>
      </c>
      <c r="I354" s="92">
        <v>0.79600000000000004</v>
      </c>
      <c r="J354" s="74">
        <v>665</v>
      </c>
      <c r="K354" s="44"/>
      <c r="L354" s="74">
        <v>529.34</v>
      </c>
      <c r="M354" s="46">
        <v>8.16</v>
      </c>
      <c r="N354" s="75">
        <v>4319.41</v>
      </c>
      <c r="AI354" s="40"/>
      <c r="AJ354" s="49" t="s">
        <v>507</v>
      </c>
      <c r="AP354" s="49"/>
      <c r="AR354" s="49"/>
      <c r="AS354" s="49"/>
    </row>
    <row r="355" spans="1:45" s="4" customFormat="1" ht="15" x14ac:dyDescent="0.25">
      <c r="A355" s="72"/>
      <c r="B355" s="73"/>
      <c r="C355" s="542" t="s">
        <v>81</v>
      </c>
      <c r="D355" s="542"/>
      <c r="E355" s="542"/>
      <c r="F355" s="43"/>
      <c r="G355" s="44"/>
      <c r="H355" s="44"/>
      <c r="I355" s="44"/>
      <c r="J355" s="47"/>
      <c r="K355" s="44"/>
      <c r="L355" s="74">
        <v>529.34</v>
      </c>
      <c r="M355" s="69"/>
      <c r="N355" s="75">
        <v>4319.41</v>
      </c>
      <c r="AI355" s="40"/>
      <c r="AJ355" s="49"/>
      <c r="AP355" s="49" t="s">
        <v>81</v>
      </c>
      <c r="AR355" s="49"/>
      <c r="AS355" s="49"/>
    </row>
    <row r="356" spans="1:45" s="4" customFormat="1" ht="23.25" x14ac:dyDescent="0.25">
      <c r="A356" s="41" t="s">
        <v>247</v>
      </c>
      <c r="B356" s="42" t="s">
        <v>564</v>
      </c>
      <c r="C356" s="542" t="s">
        <v>507</v>
      </c>
      <c r="D356" s="542"/>
      <c r="E356" s="542"/>
      <c r="F356" s="43" t="s">
        <v>86</v>
      </c>
      <c r="G356" s="44">
        <v>0.79600000000000004</v>
      </c>
      <c r="H356" s="45">
        <v>1</v>
      </c>
      <c r="I356" s="92">
        <v>0.79600000000000004</v>
      </c>
      <c r="J356" s="74">
        <v>665</v>
      </c>
      <c r="K356" s="93">
        <v>1.323E-2</v>
      </c>
      <c r="L356" s="74">
        <v>7</v>
      </c>
      <c r="M356" s="46">
        <v>8.16</v>
      </c>
      <c r="N356" s="82">
        <v>57.12</v>
      </c>
      <c r="AI356" s="40"/>
      <c r="AJ356" s="49" t="s">
        <v>507</v>
      </c>
      <c r="AP356" s="49"/>
      <c r="AR356" s="49"/>
      <c r="AS356" s="49"/>
    </row>
    <row r="357" spans="1:45" s="4" customFormat="1" ht="15" x14ac:dyDescent="0.25">
      <c r="A357" s="50"/>
      <c r="B357" s="51"/>
      <c r="C357" s="545" t="s">
        <v>565</v>
      </c>
      <c r="D357" s="545"/>
      <c r="E357" s="545"/>
      <c r="F357" s="545"/>
      <c r="G357" s="545"/>
      <c r="H357" s="545"/>
      <c r="I357" s="545"/>
      <c r="J357" s="545"/>
      <c r="K357" s="545"/>
      <c r="L357" s="545"/>
      <c r="M357" s="545"/>
      <c r="N357" s="546"/>
      <c r="AI357" s="40"/>
      <c r="AJ357" s="49"/>
      <c r="AL357" s="3" t="s">
        <v>565</v>
      </c>
      <c r="AP357" s="49"/>
      <c r="AR357" s="49"/>
      <c r="AS357" s="49"/>
    </row>
    <row r="358" spans="1:45" s="4" customFormat="1" ht="15" x14ac:dyDescent="0.25">
      <c r="A358" s="50"/>
      <c r="B358" s="51" t="s">
        <v>566</v>
      </c>
      <c r="C358" s="545" t="s">
        <v>567</v>
      </c>
      <c r="D358" s="545"/>
      <c r="E358" s="545"/>
      <c r="F358" s="545"/>
      <c r="G358" s="545"/>
      <c r="H358" s="545"/>
      <c r="I358" s="545"/>
      <c r="J358" s="545"/>
      <c r="K358" s="545"/>
      <c r="L358" s="545"/>
      <c r="M358" s="545"/>
      <c r="N358" s="546"/>
      <c r="AI358" s="40"/>
      <c r="AJ358" s="49"/>
      <c r="AL358" s="3" t="s">
        <v>567</v>
      </c>
      <c r="AP358" s="49"/>
      <c r="AR358" s="49"/>
      <c r="AS358" s="49"/>
    </row>
    <row r="359" spans="1:45" s="4" customFormat="1" ht="15" x14ac:dyDescent="0.25">
      <c r="A359" s="72"/>
      <c r="B359" s="73"/>
      <c r="C359" s="542" t="s">
        <v>81</v>
      </c>
      <c r="D359" s="542"/>
      <c r="E359" s="542"/>
      <c r="F359" s="43"/>
      <c r="G359" s="44"/>
      <c r="H359" s="44"/>
      <c r="I359" s="44"/>
      <c r="J359" s="47"/>
      <c r="K359" s="44"/>
      <c r="L359" s="74">
        <v>7</v>
      </c>
      <c r="M359" s="69"/>
      <c r="N359" s="82">
        <v>57.12</v>
      </c>
      <c r="AI359" s="40"/>
      <c r="AJ359" s="49"/>
      <c r="AP359" s="49" t="s">
        <v>81</v>
      </c>
      <c r="AR359" s="49"/>
      <c r="AS359" s="49"/>
    </row>
    <row r="360" spans="1:45" s="4" customFormat="1" ht="45.75" x14ac:dyDescent="0.25">
      <c r="A360" s="41" t="s">
        <v>248</v>
      </c>
      <c r="B360" s="42" t="s">
        <v>508</v>
      </c>
      <c r="C360" s="542" t="s">
        <v>509</v>
      </c>
      <c r="D360" s="542"/>
      <c r="E360" s="542"/>
      <c r="F360" s="43" t="s">
        <v>164</v>
      </c>
      <c r="G360" s="44">
        <v>3.9E-2</v>
      </c>
      <c r="H360" s="45">
        <v>1</v>
      </c>
      <c r="I360" s="92">
        <v>3.9E-2</v>
      </c>
      <c r="J360" s="47"/>
      <c r="K360" s="44"/>
      <c r="L360" s="47"/>
      <c r="M360" s="44"/>
      <c r="N360" s="48"/>
      <c r="AI360" s="40"/>
      <c r="AJ360" s="49" t="s">
        <v>509</v>
      </c>
      <c r="AP360" s="49"/>
      <c r="AR360" s="49"/>
      <c r="AS360" s="49"/>
    </row>
    <row r="361" spans="1:45" s="4" customFormat="1" ht="15" x14ac:dyDescent="0.25">
      <c r="A361" s="67"/>
      <c r="B361" s="53"/>
      <c r="C361" s="543" t="s">
        <v>568</v>
      </c>
      <c r="D361" s="543"/>
      <c r="E361" s="543"/>
      <c r="F361" s="543"/>
      <c r="G361" s="543"/>
      <c r="H361" s="543"/>
      <c r="I361" s="543"/>
      <c r="J361" s="543"/>
      <c r="K361" s="543"/>
      <c r="L361" s="543"/>
      <c r="M361" s="543"/>
      <c r="N361" s="544"/>
      <c r="AI361" s="40"/>
      <c r="AJ361" s="49"/>
      <c r="AK361" s="3" t="s">
        <v>568</v>
      </c>
      <c r="AP361" s="49"/>
      <c r="AR361" s="49"/>
      <c r="AS361" s="49"/>
    </row>
    <row r="362" spans="1:45" s="4" customFormat="1" ht="23.25" x14ac:dyDescent="0.25">
      <c r="A362" s="50"/>
      <c r="B362" s="51" t="s">
        <v>117</v>
      </c>
      <c r="C362" s="545" t="s">
        <v>118</v>
      </c>
      <c r="D362" s="545"/>
      <c r="E362" s="545"/>
      <c r="F362" s="545"/>
      <c r="G362" s="545"/>
      <c r="H362" s="545"/>
      <c r="I362" s="545"/>
      <c r="J362" s="545"/>
      <c r="K362" s="545"/>
      <c r="L362" s="545"/>
      <c r="M362" s="545"/>
      <c r="N362" s="546"/>
      <c r="AI362" s="40"/>
      <c r="AJ362" s="49"/>
      <c r="AL362" s="3" t="s">
        <v>118</v>
      </c>
      <c r="AP362" s="49"/>
      <c r="AR362" s="49"/>
      <c r="AS362" s="49"/>
    </row>
    <row r="363" spans="1:45" s="4" customFormat="1" ht="15" x14ac:dyDescent="0.25">
      <c r="A363" s="52"/>
      <c r="B363" s="51" t="s">
        <v>56</v>
      </c>
      <c r="C363" s="543" t="s">
        <v>64</v>
      </c>
      <c r="D363" s="543"/>
      <c r="E363" s="543"/>
      <c r="F363" s="54"/>
      <c r="G363" s="55"/>
      <c r="H363" s="55"/>
      <c r="I363" s="55"/>
      <c r="J363" s="56">
        <v>201.61</v>
      </c>
      <c r="K363" s="58">
        <v>1.1499999999999999</v>
      </c>
      <c r="L363" s="56">
        <v>9.0399999999999991</v>
      </c>
      <c r="M363" s="58">
        <v>44.77</v>
      </c>
      <c r="N363" s="60">
        <v>404.72</v>
      </c>
      <c r="AI363" s="40"/>
      <c r="AJ363" s="49"/>
      <c r="AM363" s="3" t="s">
        <v>64</v>
      </c>
      <c r="AP363" s="49"/>
      <c r="AR363" s="49"/>
      <c r="AS363" s="49"/>
    </row>
    <row r="364" spans="1:45" s="4" customFormat="1" ht="15" x14ac:dyDescent="0.25">
      <c r="A364" s="52"/>
      <c r="B364" s="51" t="s">
        <v>65</v>
      </c>
      <c r="C364" s="543" t="s">
        <v>66</v>
      </c>
      <c r="D364" s="543"/>
      <c r="E364" s="543"/>
      <c r="F364" s="54"/>
      <c r="G364" s="55"/>
      <c r="H364" s="55"/>
      <c r="I364" s="55"/>
      <c r="J364" s="56">
        <v>71.64</v>
      </c>
      <c r="K364" s="58">
        <v>1.25</v>
      </c>
      <c r="L364" s="56">
        <v>3.49</v>
      </c>
      <c r="M364" s="58">
        <v>13.24</v>
      </c>
      <c r="N364" s="60">
        <v>46.21</v>
      </c>
      <c r="AI364" s="40"/>
      <c r="AJ364" s="49"/>
      <c r="AM364" s="3" t="s">
        <v>66</v>
      </c>
      <c r="AP364" s="49"/>
      <c r="AR364" s="49"/>
      <c r="AS364" s="49"/>
    </row>
    <row r="365" spans="1:45" s="4" customFormat="1" ht="15" x14ac:dyDescent="0.25">
      <c r="A365" s="52"/>
      <c r="B365" s="51" t="s">
        <v>67</v>
      </c>
      <c r="C365" s="543" t="s">
        <v>68</v>
      </c>
      <c r="D365" s="543"/>
      <c r="E365" s="543"/>
      <c r="F365" s="54"/>
      <c r="G365" s="55"/>
      <c r="H365" s="55"/>
      <c r="I365" s="55"/>
      <c r="J365" s="56">
        <v>2.3199999999999998</v>
      </c>
      <c r="K365" s="58">
        <v>1.25</v>
      </c>
      <c r="L365" s="56">
        <v>0.11</v>
      </c>
      <c r="M365" s="58">
        <v>44.77</v>
      </c>
      <c r="N365" s="60">
        <v>4.92</v>
      </c>
      <c r="AI365" s="40"/>
      <c r="AJ365" s="49"/>
      <c r="AM365" s="3" t="s">
        <v>68</v>
      </c>
      <c r="AP365" s="49"/>
      <c r="AR365" s="49"/>
      <c r="AS365" s="49"/>
    </row>
    <row r="366" spans="1:45" s="4" customFormat="1" ht="15" x14ac:dyDescent="0.25">
      <c r="A366" s="52"/>
      <c r="B366" s="51" t="s">
        <v>69</v>
      </c>
      <c r="C366" s="543" t="s">
        <v>70</v>
      </c>
      <c r="D366" s="543"/>
      <c r="E366" s="543"/>
      <c r="F366" s="54"/>
      <c r="G366" s="55"/>
      <c r="H366" s="55"/>
      <c r="I366" s="55"/>
      <c r="J366" s="56">
        <v>62.75</v>
      </c>
      <c r="K366" s="55"/>
      <c r="L366" s="56">
        <v>2.4500000000000002</v>
      </c>
      <c r="M366" s="58">
        <v>8.16</v>
      </c>
      <c r="N366" s="60">
        <v>19.989999999999998</v>
      </c>
      <c r="AI366" s="40"/>
      <c r="AJ366" s="49"/>
      <c r="AM366" s="3" t="s">
        <v>70</v>
      </c>
      <c r="AP366" s="49"/>
      <c r="AR366" s="49"/>
      <c r="AS366" s="49"/>
    </row>
    <row r="367" spans="1:45" s="4" customFormat="1" ht="15" x14ac:dyDescent="0.25">
      <c r="A367" s="63"/>
      <c r="B367" s="51"/>
      <c r="C367" s="543" t="s">
        <v>71</v>
      </c>
      <c r="D367" s="543"/>
      <c r="E367" s="543"/>
      <c r="F367" s="54" t="s">
        <v>72</v>
      </c>
      <c r="G367" s="64">
        <v>21.2</v>
      </c>
      <c r="H367" s="58">
        <v>1.1499999999999999</v>
      </c>
      <c r="I367" s="77">
        <v>0.95082</v>
      </c>
      <c r="J367" s="66"/>
      <c r="K367" s="55"/>
      <c r="L367" s="66"/>
      <c r="M367" s="55"/>
      <c r="N367" s="62"/>
      <c r="AI367" s="40"/>
      <c r="AJ367" s="49"/>
      <c r="AN367" s="3" t="s">
        <v>71</v>
      </c>
      <c r="AP367" s="49"/>
      <c r="AR367" s="49"/>
      <c r="AS367" s="49"/>
    </row>
    <row r="368" spans="1:45" s="4" customFormat="1" ht="15" x14ac:dyDescent="0.25">
      <c r="A368" s="63"/>
      <c r="B368" s="51"/>
      <c r="C368" s="543" t="s">
        <v>73</v>
      </c>
      <c r="D368" s="543"/>
      <c r="E368" s="543"/>
      <c r="F368" s="54" t="s">
        <v>72</v>
      </c>
      <c r="G368" s="64">
        <v>0.2</v>
      </c>
      <c r="H368" s="58">
        <v>1.25</v>
      </c>
      <c r="I368" s="77">
        <v>9.75E-3</v>
      </c>
      <c r="J368" s="66"/>
      <c r="K368" s="55"/>
      <c r="L368" s="66"/>
      <c r="M368" s="55"/>
      <c r="N368" s="62"/>
      <c r="AI368" s="40"/>
      <c r="AJ368" s="49"/>
      <c r="AN368" s="3" t="s">
        <v>73</v>
      </c>
      <c r="AP368" s="49"/>
      <c r="AR368" s="49"/>
      <c r="AS368" s="49"/>
    </row>
    <row r="369" spans="1:45" s="4" customFormat="1" ht="15" x14ac:dyDescent="0.25">
      <c r="A369" s="67"/>
      <c r="B369" s="51"/>
      <c r="C369" s="547" t="s">
        <v>74</v>
      </c>
      <c r="D369" s="547"/>
      <c r="E369" s="547"/>
      <c r="F369" s="68"/>
      <c r="G369" s="69"/>
      <c r="H369" s="69"/>
      <c r="I369" s="69"/>
      <c r="J369" s="70">
        <v>336</v>
      </c>
      <c r="K369" s="69"/>
      <c r="L369" s="70">
        <v>14.98</v>
      </c>
      <c r="M369" s="69"/>
      <c r="N369" s="121">
        <v>470.92</v>
      </c>
      <c r="AI369" s="40"/>
      <c r="AJ369" s="49"/>
      <c r="AO369" s="3" t="s">
        <v>74</v>
      </c>
      <c r="AP369" s="49"/>
      <c r="AR369" s="49"/>
      <c r="AS369" s="49"/>
    </row>
    <row r="370" spans="1:45" s="4" customFormat="1" ht="15" x14ac:dyDescent="0.25">
      <c r="A370" s="63"/>
      <c r="B370" s="51"/>
      <c r="C370" s="543" t="s">
        <v>75</v>
      </c>
      <c r="D370" s="543"/>
      <c r="E370" s="543"/>
      <c r="F370" s="54"/>
      <c r="G370" s="55"/>
      <c r="H370" s="55"/>
      <c r="I370" s="55"/>
      <c r="J370" s="66"/>
      <c r="K370" s="55"/>
      <c r="L370" s="56">
        <v>9.15</v>
      </c>
      <c r="M370" s="55"/>
      <c r="N370" s="60">
        <v>409.64</v>
      </c>
      <c r="AI370" s="40"/>
      <c r="AJ370" s="49"/>
      <c r="AN370" s="3" t="s">
        <v>75</v>
      </c>
      <c r="AP370" s="49"/>
      <c r="AR370" s="49"/>
      <c r="AS370" s="49"/>
    </row>
    <row r="371" spans="1:45" s="4" customFormat="1" ht="22.5" x14ac:dyDescent="0.25">
      <c r="A371" s="63"/>
      <c r="B371" s="51" t="s">
        <v>475</v>
      </c>
      <c r="C371" s="543" t="s">
        <v>476</v>
      </c>
      <c r="D371" s="543"/>
      <c r="E371" s="543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10.07</v>
      </c>
      <c r="M371" s="55"/>
      <c r="N371" s="60">
        <v>450.6</v>
      </c>
      <c r="AI371" s="40"/>
      <c r="AJ371" s="49"/>
      <c r="AN371" s="3" t="s">
        <v>476</v>
      </c>
      <c r="AP371" s="49"/>
      <c r="AR371" s="49"/>
      <c r="AS371" s="49"/>
    </row>
    <row r="372" spans="1:45" s="4" customFormat="1" ht="45" x14ac:dyDescent="0.25">
      <c r="A372" s="63"/>
      <c r="B372" s="51" t="s">
        <v>477</v>
      </c>
      <c r="C372" s="543" t="s">
        <v>478</v>
      </c>
      <c r="D372" s="543"/>
      <c r="E372" s="543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5.37</v>
      </c>
      <c r="M372" s="55"/>
      <c r="N372" s="60">
        <v>240.25</v>
      </c>
      <c r="AI372" s="40"/>
      <c r="AJ372" s="49"/>
      <c r="AN372" s="3" t="s">
        <v>478</v>
      </c>
      <c r="AP372" s="49"/>
      <c r="AR372" s="49"/>
      <c r="AS372" s="49"/>
    </row>
    <row r="373" spans="1:45" s="4" customFormat="1" ht="15" x14ac:dyDescent="0.25">
      <c r="A373" s="72"/>
      <c r="B373" s="73"/>
      <c r="C373" s="542" t="s">
        <v>81</v>
      </c>
      <c r="D373" s="542"/>
      <c r="E373" s="542"/>
      <c r="F373" s="43"/>
      <c r="G373" s="44"/>
      <c r="H373" s="44"/>
      <c r="I373" s="44"/>
      <c r="J373" s="47"/>
      <c r="K373" s="44"/>
      <c r="L373" s="74">
        <v>30.42</v>
      </c>
      <c r="M373" s="69"/>
      <c r="N373" s="75">
        <v>1161.77</v>
      </c>
      <c r="AI373" s="40"/>
      <c r="AJ373" s="49"/>
      <c r="AP373" s="49" t="s">
        <v>81</v>
      </c>
      <c r="AR373" s="49"/>
      <c r="AS373" s="49"/>
    </row>
    <row r="374" spans="1:45" s="4" customFormat="1" ht="15" x14ac:dyDescent="0.25">
      <c r="A374" s="41" t="s">
        <v>252</v>
      </c>
      <c r="B374" s="42" t="s">
        <v>511</v>
      </c>
      <c r="C374" s="542" t="s">
        <v>512</v>
      </c>
      <c r="D374" s="542"/>
      <c r="E374" s="542"/>
      <c r="F374" s="43" t="s">
        <v>513</v>
      </c>
      <c r="G374" s="44">
        <v>-1.8220000000000001</v>
      </c>
      <c r="H374" s="45">
        <v>1</v>
      </c>
      <c r="I374" s="92">
        <v>-1.8220000000000001</v>
      </c>
      <c r="J374" s="74">
        <v>30</v>
      </c>
      <c r="K374" s="46">
        <v>1.25</v>
      </c>
      <c r="L374" s="74">
        <v>-68.33</v>
      </c>
      <c r="M374" s="46">
        <v>13.24</v>
      </c>
      <c r="N374" s="82">
        <v>-904.69</v>
      </c>
      <c r="AI374" s="40"/>
      <c r="AJ374" s="49" t="s">
        <v>512</v>
      </c>
      <c r="AP374" s="49"/>
      <c r="AR374" s="49"/>
      <c r="AS374" s="49"/>
    </row>
    <row r="375" spans="1:45" s="4" customFormat="1" ht="23.25" x14ac:dyDescent="0.25">
      <c r="A375" s="50"/>
      <c r="B375" s="51" t="s">
        <v>117</v>
      </c>
      <c r="C375" s="545" t="s">
        <v>118</v>
      </c>
      <c r="D375" s="545"/>
      <c r="E375" s="545"/>
      <c r="F375" s="545"/>
      <c r="G375" s="545"/>
      <c r="H375" s="545"/>
      <c r="I375" s="545"/>
      <c r="J375" s="545"/>
      <c r="K375" s="545"/>
      <c r="L375" s="545"/>
      <c r="M375" s="545"/>
      <c r="N375" s="546"/>
      <c r="AI375" s="40"/>
      <c r="AJ375" s="49"/>
      <c r="AL375" s="3" t="s">
        <v>118</v>
      </c>
      <c r="AP375" s="49"/>
      <c r="AR375" s="49"/>
      <c r="AS375" s="49"/>
    </row>
    <row r="376" spans="1:45" s="4" customFormat="1" ht="15" x14ac:dyDescent="0.25">
      <c r="A376" s="72"/>
      <c r="B376" s="73"/>
      <c r="C376" s="542" t="s">
        <v>81</v>
      </c>
      <c r="D376" s="542"/>
      <c r="E376" s="542"/>
      <c r="F376" s="43"/>
      <c r="G376" s="44"/>
      <c r="H376" s="44"/>
      <c r="I376" s="44"/>
      <c r="J376" s="47"/>
      <c r="K376" s="44"/>
      <c r="L376" s="74">
        <v>-68.33</v>
      </c>
      <c r="M376" s="69"/>
      <c r="N376" s="82">
        <v>-904.69</v>
      </c>
      <c r="AI376" s="40"/>
      <c r="AJ376" s="49"/>
      <c r="AP376" s="49" t="s">
        <v>81</v>
      </c>
      <c r="AR376" s="49"/>
      <c r="AS376" s="49"/>
    </row>
    <row r="377" spans="1:45" s="4" customFormat="1" ht="23.25" x14ac:dyDescent="0.25">
      <c r="A377" s="41" t="s">
        <v>254</v>
      </c>
      <c r="B377" s="42" t="s">
        <v>514</v>
      </c>
      <c r="C377" s="542" t="s">
        <v>515</v>
      </c>
      <c r="D377" s="542"/>
      <c r="E377" s="542"/>
      <c r="F377" s="43" t="s">
        <v>72</v>
      </c>
      <c r="G377" s="44">
        <v>-1.8220000000000001</v>
      </c>
      <c r="H377" s="45">
        <v>1</v>
      </c>
      <c r="I377" s="92">
        <v>-1.8220000000000001</v>
      </c>
      <c r="J377" s="74">
        <v>9.51</v>
      </c>
      <c r="K377" s="44"/>
      <c r="L377" s="74">
        <v>-53.54</v>
      </c>
      <c r="M377" s="44"/>
      <c r="N377" s="75">
        <v>-2397.09</v>
      </c>
      <c r="AI377" s="40"/>
      <c r="AJ377" s="49" t="s">
        <v>515</v>
      </c>
      <c r="AP377" s="49"/>
      <c r="AR377" s="49"/>
      <c r="AS377" s="49"/>
    </row>
    <row r="378" spans="1:45" s="4" customFormat="1" ht="23.25" x14ac:dyDescent="0.25">
      <c r="A378" s="50"/>
      <c r="B378" s="51" t="s">
        <v>117</v>
      </c>
      <c r="C378" s="545" t="s">
        <v>118</v>
      </c>
      <c r="D378" s="545"/>
      <c r="E378" s="545"/>
      <c r="F378" s="545"/>
      <c r="G378" s="545"/>
      <c r="H378" s="545"/>
      <c r="I378" s="545"/>
      <c r="J378" s="545"/>
      <c r="K378" s="545"/>
      <c r="L378" s="545"/>
      <c r="M378" s="545"/>
      <c r="N378" s="546"/>
      <c r="AI378" s="40"/>
      <c r="AJ378" s="49"/>
      <c r="AL378" s="3" t="s">
        <v>118</v>
      </c>
      <c r="AP378" s="49"/>
      <c r="AR378" s="49"/>
      <c r="AS378" s="49"/>
    </row>
    <row r="379" spans="1:45" s="4" customFormat="1" ht="15" x14ac:dyDescent="0.25">
      <c r="A379" s="52"/>
      <c r="B379" s="51" t="s">
        <v>56</v>
      </c>
      <c r="C379" s="543" t="s">
        <v>64</v>
      </c>
      <c r="D379" s="543"/>
      <c r="E379" s="543"/>
      <c r="F379" s="54"/>
      <c r="G379" s="55"/>
      <c r="H379" s="55"/>
      <c r="I379" s="55"/>
      <c r="J379" s="56">
        <v>9.51</v>
      </c>
      <c r="K379" s="58">
        <v>1.1499999999999999</v>
      </c>
      <c r="L379" s="56">
        <v>-19.93</v>
      </c>
      <c r="M379" s="58">
        <v>44.77</v>
      </c>
      <c r="N379" s="60">
        <v>-892.27</v>
      </c>
      <c r="AI379" s="40"/>
      <c r="AJ379" s="49"/>
      <c r="AM379" s="3" t="s">
        <v>64</v>
      </c>
      <c r="AP379" s="49"/>
      <c r="AR379" s="49"/>
      <c r="AS379" s="49"/>
    </row>
    <row r="380" spans="1:45" s="4" customFormat="1" ht="15" x14ac:dyDescent="0.25">
      <c r="A380" s="63"/>
      <c r="B380" s="51"/>
      <c r="C380" s="543" t="s">
        <v>75</v>
      </c>
      <c r="D380" s="543"/>
      <c r="E380" s="543"/>
      <c r="F380" s="54"/>
      <c r="G380" s="55"/>
      <c r="H380" s="55"/>
      <c r="I380" s="55"/>
      <c r="J380" s="66"/>
      <c r="K380" s="55"/>
      <c r="L380" s="56">
        <v>-19.93</v>
      </c>
      <c r="M380" s="55"/>
      <c r="N380" s="60">
        <v>-892.27</v>
      </c>
      <c r="AI380" s="40"/>
      <c r="AJ380" s="49"/>
      <c r="AN380" s="3" t="s">
        <v>75</v>
      </c>
      <c r="AP380" s="49"/>
      <c r="AR380" s="49"/>
      <c r="AS380" s="49"/>
    </row>
    <row r="381" spans="1:45" s="4" customFormat="1" ht="22.5" x14ac:dyDescent="0.25">
      <c r="A381" s="63"/>
      <c r="B381" s="51" t="s">
        <v>475</v>
      </c>
      <c r="C381" s="543" t="s">
        <v>476</v>
      </c>
      <c r="D381" s="543"/>
      <c r="E381" s="543"/>
      <c r="F381" s="54" t="s">
        <v>78</v>
      </c>
      <c r="G381" s="61">
        <v>110</v>
      </c>
      <c r="H381" s="55"/>
      <c r="I381" s="61">
        <v>110</v>
      </c>
      <c r="J381" s="66"/>
      <c r="K381" s="55"/>
      <c r="L381" s="56">
        <v>-21.92</v>
      </c>
      <c r="M381" s="55"/>
      <c r="N381" s="60">
        <v>-981.5</v>
      </c>
      <c r="AI381" s="40"/>
      <c r="AJ381" s="49"/>
      <c r="AN381" s="3" t="s">
        <v>476</v>
      </c>
      <c r="AP381" s="49"/>
      <c r="AR381" s="49"/>
      <c r="AS381" s="49"/>
    </row>
    <row r="382" spans="1:45" s="4" customFormat="1" ht="45" x14ac:dyDescent="0.25">
      <c r="A382" s="63"/>
      <c r="B382" s="51" t="s">
        <v>477</v>
      </c>
      <c r="C382" s="543" t="s">
        <v>478</v>
      </c>
      <c r="D382" s="543"/>
      <c r="E382" s="543"/>
      <c r="F382" s="54" t="s">
        <v>78</v>
      </c>
      <c r="G382" s="61">
        <v>69</v>
      </c>
      <c r="H382" s="58">
        <v>0.85</v>
      </c>
      <c r="I382" s="58">
        <v>58.65</v>
      </c>
      <c r="J382" s="66"/>
      <c r="K382" s="55"/>
      <c r="L382" s="56">
        <v>-11.69</v>
      </c>
      <c r="M382" s="55"/>
      <c r="N382" s="60">
        <v>-523.32000000000005</v>
      </c>
      <c r="AI382" s="40"/>
      <c r="AJ382" s="49"/>
      <c r="AN382" s="3" t="s">
        <v>478</v>
      </c>
      <c r="AP382" s="49"/>
      <c r="AR382" s="49"/>
      <c r="AS382" s="49"/>
    </row>
    <row r="383" spans="1:45" s="4" customFormat="1" ht="15" x14ac:dyDescent="0.25">
      <c r="A383" s="72"/>
      <c r="B383" s="73"/>
      <c r="C383" s="542" t="s">
        <v>81</v>
      </c>
      <c r="D383" s="542"/>
      <c r="E383" s="542"/>
      <c r="F383" s="43"/>
      <c r="G383" s="44"/>
      <c r="H383" s="44"/>
      <c r="I383" s="44"/>
      <c r="J383" s="47"/>
      <c r="K383" s="44"/>
      <c r="L383" s="74">
        <v>-53.54</v>
      </c>
      <c r="M383" s="69"/>
      <c r="N383" s="75">
        <v>-2397.09</v>
      </c>
      <c r="AI383" s="40"/>
      <c r="AJ383" s="49"/>
      <c r="AP383" s="49" t="s">
        <v>81</v>
      </c>
      <c r="AR383" s="49"/>
      <c r="AS383" s="49"/>
    </row>
    <row r="384" spans="1:45" s="4" customFormat="1" ht="124.5" x14ac:dyDescent="0.25">
      <c r="A384" s="41" t="s">
        <v>257</v>
      </c>
      <c r="B384" s="42" t="s">
        <v>516</v>
      </c>
      <c r="C384" s="542" t="s">
        <v>517</v>
      </c>
      <c r="D384" s="542"/>
      <c r="E384" s="542"/>
      <c r="F384" s="43" t="s">
        <v>177</v>
      </c>
      <c r="G384" s="44">
        <v>19.399999999999999</v>
      </c>
      <c r="H384" s="45">
        <v>1</v>
      </c>
      <c r="I384" s="81">
        <v>19.399999999999999</v>
      </c>
      <c r="J384" s="74">
        <v>10.33</v>
      </c>
      <c r="K384" s="44"/>
      <c r="L384" s="74">
        <v>200.4</v>
      </c>
      <c r="M384" s="46">
        <v>8.16</v>
      </c>
      <c r="N384" s="75">
        <v>1635.26</v>
      </c>
      <c r="AI384" s="40"/>
      <c r="AJ384" s="49" t="s">
        <v>517</v>
      </c>
      <c r="AP384" s="49"/>
      <c r="AR384" s="49"/>
      <c r="AS384" s="49"/>
    </row>
    <row r="385" spans="1:45" s="4" customFormat="1" ht="15" x14ac:dyDescent="0.25">
      <c r="A385" s="67"/>
      <c r="B385" s="53"/>
      <c r="C385" s="543" t="s">
        <v>569</v>
      </c>
      <c r="D385" s="543"/>
      <c r="E385" s="543"/>
      <c r="F385" s="543"/>
      <c r="G385" s="543"/>
      <c r="H385" s="543"/>
      <c r="I385" s="543"/>
      <c r="J385" s="543"/>
      <c r="K385" s="543"/>
      <c r="L385" s="543"/>
      <c r="M385" s="543"/>
      <c r="N385" s="544"/>
      <c r="AI385" s="40"/>
      <c r="AJ385" s="49"/>
      <c r="AK385" s="3" t="s">
        <v>569</v>
      </c>
      <c r="AP385" s="49"/>
      <c r="AR385" s="49"/>
      <c r="AS385" s="49"/>
    </row>
    <row r="386" spans="1:45" s="4" customFormat="1" ht="15" x14ac:dyDescent="0.25">
      <c r="A386" s="72"/>
      <c r="B386" s="73"/>
      <c r="C386" s="542" t="s">
        <v>81</v>
      </c>
      <c r="D386" s="542"/>
      <c r="E386" s="542"/>
      <c r="F386" s="43"/>
      <c r="G386" s="44"/>
      <c r="H386" s="44"/>
      <c r="I386" s="44"/>
      <c r="J386" s="47"/>
      <c r="K386" s="44"/>
      <c r="L386" s="74">
        <v>200.4</v>
      </c>
      <c r="M386" s="69"/>
      <c r="N386" s="75">
        <v>1635.26</v>
      </c>
      <c r="AI386" s="40"/>
      <c r="AJ386" s="49"/>
      <c r="AP386" s="49" t="s">
        <v>81</v>
      </c>
      <c r="AR386" s="49"/>
      <c r="AS386" s="49"/>
    </row>
    <row r="387" spans="1:45" s="4" customFormat="1" ht="23.25" x14ac:dyDescent="0.25">
      <c r="A387" s="41" t="s">
        <v>261</v>
      </c>
      <c r="B387" s="42" t="s">
        <v>519</v>
      </c>
      <c r="C387" s="542" t="s">
        <v>520</v>
      </c>
      <c r="D387" s="542"/>
      <c r="E387" s="542"/>
      <c r="F387" s="43" t="s">
        <v>191</v>
      </c>
      <c r="G387" s="44">
        <v>1.2E-2</v>
      </c>
      <c r="H387" s="45">
        <v>1</v>
      </c>
      <c r="I387" s="92">
        <v>1.2E-2</v>
      </c>
      <c r="J387" s="80">
        <v>11885.47</v>
      </c>
      <c r="K387" s="44"/>
      <c r="L387" s="74">
        <v>142.63</v>
      </c>
      <c r="M387" s="46">
        <v>8.16</v>
      </c>
      <c r="N387" s="75">
        <v>1163.8599999999999</v>
      </c>
      <c r="AI387" s="40"/>
      <c r="AJ387" s="49" t="s">
        <v>520</v>
      </c>
      <c r="AP387" s="49"/>
      <c r="AR387" s="49"/>
      <c r="AS387" s="49"/>
    </row>
    <row r="388" spans="1:45" s="4" customFormat="1" ht="15" x14ac:dyDescent="0.25">
      <c r="A388" s="72"/>
      <c r="B388" s="73"/>
      <c r="C388" s="542" t="s">
        <v>81</v>
      </c>
      <c r="D388" s="542"/>
      <c r="E388" s="542"/>
      <c r="F388" s="43"/>
      <c r="G388" s="44"/>
      <c r="H388" s="44"/>
      <c r="I388" s="44"/>
      <c r="J388" s="47"/>
      <c r="K388" s="44"/>
      <c r="L388" s="74">
        <v>142.63</v>
      </c>
      <c r="M388" s="69"/>
      <c r="N388" s="75">
        <v>1163.8599999999999</v>
      </c>
      <c r="AI388" s="40"/>
      <c r="AJ388" s="49"/>
      <c r="AP388" s="49" t="s">
        <v>81</v>
      </c>
      <c r="AR388" s="49"/>
      <c r="AS388" s="49"/>
    </row>
    <row r="389" spans="1:45" s="4" customFormat="1" ht="23.25" x14ac:dyDescent="0.25">
      <c r="A389" s="41" t="s">
        <v>264</v>
      </c>
      <c r="B389" s="42" t="s">
        <v>570</v>
      </c>
      <c r="C389" s="542" t="s">
        <v>571</v>
      </c>
      <c r="D389" s="542"/>
      <c r="E389" s="542"/>
      <c r="F389" s="43" t="s">
        <v>86</v>
      </c>
      <c r="G389" s="44">
        <v>7.63</v>
      </c>
      <c r="H389" s="45">
        <v>1</v>
      </c>
      <c r="I389" s="46">
        <v>7.63</v>
      </c>
      <c r="J389" s="47"/>
      <c r="K389" s="44"/>
      <c r="L389" s="47"/>
      <c r="M389" s="44"/>
      <c r="N389" s="48"/>
      <c r="AI389" s="40"/>
      <c r="AJ389" s="49" t="s">
        <v>571</v>
      </c>
      <c r="AP389" s="49"/>
      <c r="AR389" s="49"/>
      <c r="AS389" s="49"/>
    </row>
    <row r="390" spans="1:45" s="4" customFormat="1" ht="15" x14ac:dyDescent="0.25">
      <c r="A390" s="50"/>
      <c r="B390" s="51" t="s">
        <v>572</v>
      </c>
      <c r="C390" s="545" t="s">
        <v>573</v>
      </c>
      <c r="D390" s="545"/>
      <c r="E390" s="545"/>
      <c r="F390" s="545"/>
      <c r="G390" s="545"/>
      <c r="H390" s="545"/>
      <c r="I390" s="545"/>
      <c r="J390" s="545"/>
      <c r="K390" s="545"/>
      <c r="L390" s="545"/>
      <c r="M390" s="545"/>
      <c r="N390" s="546"/>
      <c r="AI390" s="40"/>
      <c r="AJ390" s="49"/>
      <c r="AL390" s="3" t="s">
        <v>573</v>
      </c>
      <c r="AP390" s="49"/>
      <c r="AR390" s="49"/>
      <c r="AS390" s="49"/>
    </row>
    <row r="391" spans="1:45" s="4" customFormat="1" ht="23.25" x14ac:dyDescent="0.25">
      <c r="A391" s="50"/>
      <c r="B391" s="51" t="s">
        <v>117</v>
      </c>
      <c r="C391" s="545" t="s">
        <v>118</v>
      </c>
      <c r="D391" s="545"/>
      <c r="E391" s="545"/>
      <c r="F391" s="545"/>
      <c r="G391" s="545"/>
      <c r="H391" s="545"/>
      <c r="I391" s="545"/>
      <c r="J391" s="545"/>
      <c r="K391" s="545"/>
      <c r="L391" s="545"/>
      <c r="M391" s="545"/>
      <c r="N391" s="546"/>
      <c r="AI391" s="40"/>
      <c r="AJ391" s="49"/>
      <c r="AL391" s="3" t="s">
        <v>118</v>
      </c>
      <c r="AP391" s="49"/>
      <c r="AR391" s="49"/>
      <c r="AS391" s="49"/>
    </row>
    <row r="392" spans="1:45" s="4" customFormat="1" ht="15" x14ac:dyDescent="0.25">
      <c r="A392" s="52"/>
      <c r="B392" s="51" t="s">
        <v>56</v>
      </c>
      <c r="C392" s="543" t="s">
        <v>64</v>
      </c>
      <c r="D392" s="543"/>
      <c r="E392" s="543"/>
      <c r="F392" s="54"/>
      <c r="G392" s="55"/>
      <c r="H392" s="55"/>
      <c r="I392" s="55"/>
      <c r="J392" s="56">
        <v>37.729999999999997</v>
      </c>
      <c r="K392" s="58">
        <v>1.1499999999999999</v>
      </c>
      <c r="L392" s="56">
        <v>331.06</v>
      </c>
      <c r="M392" s="58">
        <v>44.77</v>
      </c>
      <c r="N392" s="59">
        <v>14821.56</v>
      </c>
      <c r="AI392" s="40"/>
      <c r="AJ392" s="49"/>
      <c r="AM392" s="3" t="s">
        <v>64</v>
      </c>
      <c r="AP392" s="49"/>
      <c r="AR392" s="49"/>
      <c r="AS392" s="49"/>
    </row>
    <row r="393" spans="1:45" s="4" customFormat="1" ht="15" x14ac:dyDescent="0.25">
      <c r="A393" s="52"/>
      <c r="B393" s="51" t="s">
        <v>65</v>
      </c>
      <c r="C393" s="543" t="s">
        <v>66</v>
      </c>
      <c r="D393" s="543"/>
      <c r="E393" s="543"/>
      <c r="F393" s="54"/>
      <c r="G393" s="55"/>
      <c r="H393" s="55"/>
      <c r="I393" s="55"/>
      <c r="J393" s="56">
        <v>34.56</v>
      </c>
      <c r="K393" s="58">
        <v>1.25</v>
      </c>
      <c r="L393" s="56">
        <v>329.62</v>
      </c>
      <c r="M393" s="58">
        <v>13.24</v>
      </c>
      <c r="N393" s="59">
        <v>4364.17</v>
      </c>
      <c r="AI393" s="40"/>
      <c r="AJ393" s="49"/>
      <c r="AM393" s="3" t="s">
        <v>66</v>
      </c>
      <c r="AP393" s="49"/>
      <c r="AR393" s="49"/>
      <c r="AS393" s="49"/>
    </row>
    <row r="394" spans="1:45" s="4" customFormat="1" ht="15" x14ac:dyDescent="0.25">
      <c r="A394" s="52"/>
      <c r="B394" s="51" t="s">
        <v>67</v>
      </c>
      <c r="C394" s="543" t="s">
        <v>68</v>
      </c>
      <c r="D394" s="543"/>
      <c r="E394" s="543"/>
      <c r="F394" s="54"/>
      <c r="G394" s="55"/>
      <c r="H394" s="55"/>
      <c r="I394" s="55"/>
      <c r="J394" s="56">
        <v>5.4</v>
      </c>
      <c r="K394" s="58">
        <v>1.25</v>
      </c>
      <c r="L394" s="56">
        <v>51.5</v>
      </c>
      <c r="M394" s="58">
        <v>44.77</v>
      </c>
      <c r="N394" s="59">
        <v>2305.66</v>
      </c>
      <c r="AI394" s="40"/>
      <c r="AJ394" s="49"/>
      <c r="AM394" s="3" t="s">
        <v>68</v>
      </c>
      <c r="AP394" s="49"/>
      <c r="AR394" s="49"/>
      <c r="AS394" s="49"/>
    </row>
    <row r="395" spans="1:45" s="4" customFormat="1" ht="15" x14ac:dyDescent="0.25">
      <c r="A395" s="52"/>
      <c r="B395" s="51" t="s">
        <v>69</v>
      </c>
      <c r="C395" s="543" t="s">
        <v>70</v>
      </c>
      <c r="D395" s="543"/>
      <c r="E395" s="543"/>
      <c r="F395" s="54"/>
      <c r="G395" s="55"/>
      <c r="H395" s="55"/>
      <c r="I395" s="55"/>
      <c r="J395" s="56">
        <v>1.6</v>
      </c>
      <c r="K395" s="64">
        <v>0.9</v>
      </c>
      <c r="L395" s="56">
        <v>10.99</v>
      </c>
      <c r="M395" s="58">
        <v>8.16</v>
      </c>
      <c r="N395" s="60">
        <v>89.68</v>
      </c>
      <c r="AI395" s="40"/>
      <c r="AJ395" s="49"/>
      <c r="AM395" s="3" t="s">
        <v>70</v>
      </c>
      <c r="AP395" s="49"/>
      <c r="AR395" s="49"/>
      <c r="AS395" s="49"/>
    </row>
    <row r="396" spans="1:45" s="4" customFormat="1" ht="15" x14ac:dyDescent="0.25">
      <c r="A396" s="63"/>
      <c r="B396" s="51"/>
      <c r="C396" s="543" t="s">
        <v>71</v>
      </c>
      <c r="D396" s="543"/>
      <c r="E396" s="543"/>
      <c r="F396" s="54" t="s">
        <v>72</v>
      </c>
      <c r="G396" s="58">
        <v>4.54</v>
      </c>
      <c r="H396" s="58">
        <v>1.1499999999999999</v>
      </c>
      <c r="I396" s="77">
        <v>39.83623</v>
      </c>
      <c r="J396" s="66"/>
      <c r="K396" s="55"/>
      <c r="L396" s="66"/>
      <c r="M396" s="55"/>
      <c r="N396" s="62"/>
      <c r="AI396" s="40"/>
      <c r="AJ396" s="49"/>
      <c r="AN396" s="3" t="s">
        <v>71</v>
      </c>
      <c r="AP396" s="49"/>
      <c r="AR396" s="49"/>
      <c r="AS396" s="49"/>
    </row>
    <row r="397" spans="1:45" s="4" customFormat="1" ht="15" x14ac:dyDescent="0.25">
      <c r="A397" s="63"/>
      <c r="B397" s="51"/>
      <c r="C397" s="543" t="s">
        <v>73</v>
      </c>
      <c r="D397" s="543"/>
      <c r="E397" s="543"/>
      <c r="F397" s="54" t="s">
        <v>72</v>
      </c>
      <c r="G397" s="64">
        <v>0.4</v>
      </c>
      <c r="H397" s="58">
        <v>1.25</v>
      </c>
      <c r="I397" s="57">
        <v>3.8149999999999999</v>
      </c>
      <c r="J397" s="66"/>
      <c r="K397" s="55"/>
      <c r="L397" s="66"/>
      <c r="M397" s="55"/>
      <c r="N397" s="62"/>
      <c r="AI397" s="40"/>
      <c r="AJ397" s="49"/>
      <c r="AN397" s="3" t="s">
        <v>73</v>
      </c>
      <c r="AP397" s="49"/>
      <c r="AR397" s="49"/>
      <c r="AS397" s="49"/>
    </row>
    <row r="398" spans="1:45" s="4" customFormat="1" ht="15" x14ac:dyDescent="0.25">
      <c r="A398" s="67"/>
      <c r="B398" s="51"/>
      <c r="C398" s="547" t="s">
        <v>74</v>
      </c>
      <c r="D398" s="547"/>
      <c r="E398" s="547"/>
      <c r="F398" s="68"/>
      <c r="G398" s="69"/>
      <c r="H398" s="69"/>
      <c r="I398" s="69"/>
      <c r="J398" s="70">
        <v>73.89</v>
      </c>
      <c r="K398" s="69"/>
      <c r="L398" s="70">
        <v>671.67</v>
      </c>
      <c r="M398" s="69"/>
      <c r="N398" s="71">
        <v>19275.41</v>
      </c>
      <c r="AI398" s="40"/>
      <c r="AJ398" s="49"/>
      <c r="AO398" s="3" t="s">
        <v>74</v>
      </c>
      <c r="AP398" s="49"/>
      <c r="AR398" s="49"/>
      <c r="AS398" s="49"/>
    </row>
    <row r="399" spans="1:45" s="4" customFormat="1" ht="15" x14ac:dyDescent="0.25">
      <c r="A399" s="63"/>
      <c r="B399" s="51"/>
      <c r="C399" s="543" t="s">
        <v>75</v>
      </c>
      <c r="D399" s="543"/>
      <c r="E399" s="543"/>
      <c r="F399" s="54"/>
      <c r="G399" s="55"/>
      <c r="H399" s="55"/>
      <c r="I399" s="55"/>
      <c r="J399" s="66"/>
      <c r="K399" s="55"/>
      <c r="L399" s="56">
        <v>382.56</v>
      </c>
      <c r="M399" s="55"/>
      <c r="N399" s="59">
        <v>17127.22</v>
      </c>
      <c r="AI399" s="40"/>
      <c r="AJ399" s="49"/>
      <c r="AN399" s="3" t="s">
        <v>75</v>
      </c>
      <c r="AP399" s="49"/>
      <c r="AR399" s="49"/>
      <c r="AS399" s="49"/>
    </row>
    <row r="400" spans="1:45" s="4" customFormat="1" ht="22.5" x14ac:dyDescent="0.25">
      <c r="A400" s="63"/>
      <c r="B400" s="51" t="s">
        <v>475</v>
      </c>
      <c r="C400" s="543" t="s">
        <v>476</v>
      </c>
      <c r="D400" s="543"/>
      <c r="E400" s="543"/>
      <c r="F400" s="54" t="s">
        <v>78</v>
      </c>
      <c r="G400" s="61">
        <v>110</v>
      </c>
      <c r="H400" s="55"/>
      <c r="I400" s="61">
        <v>110</v>
      </c>
      <c r="J400" s="66"/>
      <c r="K400" s="55"/>
      <c r="L400" s="56">
        <v>420.82</v>
      </c>
      <c r="M400" s="55"/>
      <c r="N400" s="59">
        <v>18839.939999999999</v>
      </c>
      <c r="AI400" s="40"/>
      <c r="AJ400" s="49"/>
      <c r="AN400" s="3" t="s">
        <v>476</v>
      </c>
      <c r="AP400" s="49"/>
      <c r="AR400" s="49"/>
      <c r="AS400" s="49"/>
    </row>
    <row r="401" spans="1:45" s="4" customFormat="1" ht="45" x14ac:dyDescent="0.25">
      <c r="A401" s="63"/>
      <c r="B401" s="51" t="s">
        <v>477</v>
      </c>
      <c r="C401" s="543" t="s">
        <v>478</v>
      </c>
      <c r="D401" s="543"/>
      <c r="E401" s="543"/>
      <c r="F401" s="54" t="s">
        <v>78</v>
      </c>
      <c r="G401" s="61">
        <v>69</v>
      </c>
      <c r="H401" s="58">
        <v>0.85</v>
      </c>
      <c r="I401" s="58">
        <v>58.65</v>
      </c>
      <c r="J401" s="66"/>
      <c r="K401" s="55"/>
      <c r="L401" s="56">
        <v>224.37</v>
      </c>
      <c r="M401" s="55"/>
      <c r="N401" s="59">
        <v>10045.11</v>
      </c>
      <c r="AI401" s="40"/>
      <c r="AJ401" s="49"/>
      <c r="AN401" s="3" t="s">
        <v>478</v>
      </c>
      <c r="AP401" s="49"/>
      <c r="AR401" s="49"/>
      <c r="AS401" s="49"/>
    </row>
    <row r="402" spans="1:45" s="4" customFormat="1" ht="15" x14ac:dyDescent="0.25">
      <c r="A402" s="72"/>
      <c r="B402" s="73"/>
      <c r="C402" s="542" t="s">
        <v>81</v>
      </c>
      <c r="D402" s="542"/>
      <c r="E402" s="542"/>
      <c r="F402" s="43"/>
      <c r="G402" s="44"/>
      <c r="H402" s="44"/>
      <c r="I402" s="44"/>
      <c r="J402" s="47"/>
      <c r="K402" s="44"/>
      <c r="L402" s="80">
        <v>1316.86</v>
      </c>
      <c r="M402" s="69"/>
      <c r="N402" s="75">
        <v>48160.46</v>
      </c>
      <c r="AI402" s="40"/>
      <c r="AJ402" s="49"/>
      <c r="AP402" s="49" t="s">
        <v>81</v>
      </c>
      <c r="AR402" s="49"/>
      <c r="AS402" s="49"/>
    </row>
    <row r="403" spans="1:45" s="4" customFormat="1" ht="34.5" x14ac:dyDescent="0.25">
      <c r="A403" s="41" t="s">
        <v>270</v>
      </c>
      <c r="B403" s="42" t="s">
        <v>574</v>
      </c>
      <c r="C403" s="542" t="s">
        <v>575</v>
      </c>
      <c r="D403" s="542"/>
      <c r="E403" s="542"/>
      <c r="F403" s="43" t="s">
        <v>576</v>
      </c>
      <c r="G403" s="44">
        <v>2.61</v>
      </c>
      <c r="H403" s="45">
        <v>1</v>
      </c>
      <c r="I403" s="46">
        <v>2.61</v>
      </c>
      <c r="J403" s="80">
        <v>2249.41</v>
      </c>
      <c r="K403" s="44"/>
      <c r="L403" s="80">
        <v>5870.96</v>
      </c>
      <c r="M403" s="46">
        <v>8.16</v>
      </c>
      <c r="N403" s="75">
        <v>47907.03</v>
      </c>
      <c r="AI403" s="40"/>
      <c r="AJ403" s="49" t="s">
        <v>575</v>
      </c>
      <c r="AP403" s="49"/>
      <c r="AR403" s="49"/>
      <c r="AS403" s="49"/>
    </row>
    <row r="404" spans="1:45" s="4" customFormat="1" ht="15" x14ac:dyDescent="0.25">
      <c r="A404" s="72"/>
      <c r="B404" s="73"/>
      <c r="C404" s="542" t="s">
        <v>81</v>
      </c>
      <c r="D404" s="542"/>
      <c r="E404" s="542"/>
      <c r="F404" s="43"/>
      <c r="G404" s="44"/>
      <c r="H404" s="44"/>
      <c r="I404" s="44"/>
      <c r="J404" s="47"/>
      <c r="K404" s="44"/>
      <c r="L404" s="80">
        <v>5870.96</v>
      </c>
      <c r="M404" s="69"/>
      <c r="N404" s="75">
        <v>47907.03</v>
      </c>
      <c r="AI404" s="40"/>
      <c r="AJ404" s="49"/>
      <c r="AP404" s="49" t="s">
        <v>81</v>
      </c>
      <c r="AR404" s="49"/>
      <c r="AS404" s="49"/>
    </row>
    <row r="405" spans="1:45" s="4" customFormat="1" ht="23.25" x14ac:dyDescent="0.25">
      <c r="A405" s="41" t="s">
        <v>273</v>
      </c>
      <c r="B405" s="42" t="s">
        <v>577</v>
      </c>
      <c r="C405" s="542" t="s">
        <v>578</v>
      </c>
      <c r="D405" s="542"/>
      <c r="E405" s="542"/>
      <c r="F405" s="43" t="s">
        <v>86</v>
      </c>
      <c r="G405" s="44">
        <v>1.65</v>
      </c>
      <c r="H405" s="45">
        <v>1</v>
      </c>
      <c r="I405" s="46">
        <v>1.65</v>
      </c>
      <c r="J405" s="74">
        <v>529.41</v>
      </c>
      <c r="K405" s="44"/>
      <c r="L405" s="74">
        <v>873.53</v>
      </c>
      <c r="M405" s="46">
        <v>8.16</v>
      </c>
      <c r="N405" s="75">
        <v>7128</v>
      </c>
      <c r="AI405" s="40"/>
      <c r="AJ405" s="49" t="s">
        <v>578</v>
      </c>
      <c r="AP405" s="49"/>
      <c r="AR405" s="49"/>
      <c r="AS405" s="49"/>
    </row>
    <row r="406" spans="1:45" s="4" customFormat="1" ht="15" x14ac:dyDescent="0.25">
      <c r="A406" s="72"/>
      <c r="B406" s="73"/>
      <c r="C406" s="542" t="s">
        <v>81</v>
      </c>
      <c r="D406" s="542"/>
      <c r="E406" s="542"/>
      <c r="F406" s="43"/>
      <c r="G406" s="44"/>
      <c r="H406" s="44"/>
      <c r="I406" s="44"/>
      <c r="J406" s="47"/>
      <c r="K406" s="44"/>
      <c r="L406" s="74">
        <v>873.53</v>
      </c>
      <c r="M406" s="69"/>
      <c r="N406" s="75">
        <v>7128</v>
      </c>
      <c r="AI406" s="40"/>
      <c r="AJ406" s="49"/>
      <c r="AP406" s="49" t="s">
        <v>81</v>
      </c>
      <c r="AR406" s="49"/>
      <c r="AS406" s="49"/>
    </row>
    <row r="407" spans="1:45" s="4" customFormat="1" ht="23.25" x14ac:dyDescent="0.25">
      <c r="A407" s="41" t="s">
        <v>276</v>
      </c>
      <c r="B407" s="42" t="s">
        <v>579</v>
      </c>
      <c r="C407" s="542" t="s">
        <v>580</v>
      </c>
      <c r="D407" s="542"/>
      <c r="E407" s="542"/>
      <c r="F407" s="43" t="s">
        <v>191</v>
      </c>
      <c r="G407" s="44">
        <v>2.8500000000000001E-2</v>
      </c>
      <c r="H407" s="45">
        <v>1</v>
      </c>
      <c r="I407" s="119">
        <v>2.8500000000000001E-2</v>
      </c>
      <c r="J407" s="47"/>
      <c r="K407" s="44"/>
      <c r="L407" s="47"/>
      <c r="M407" s="44"/>
      <c r="N407" s="48"/>
      <c r="AI407" s="40"/>
      <c r="AJ407" s="49" t="s">
        <v>580</v>
      </c>
      <c r="AP407" s="49"/>
      <c r="AR407" s="49"/>
      <c r="AS407" s="49"/>
    </row>
    <row r="408" spans="1:45" s="4" customFormat="1" ht="15" x14ac:dyDescent="0.25">
      <c r="A408" s="67"/>
      <c r="B408" s="53"/>
      <c r="C408" s="543" t="s">
        <v>581</v>
      </c>
      <c r="D408" s="543"/>
      <c r="E408" s="543"/>
      <c r="F408" s="543"/>
      <c r="G408" s="543"/>
      <c r="H408" s="543"/>
      <c r="I408" s="543"/>
      <c r="J408" s="543"/>
      <c r="K408" s="543"/>
      <c r="L408" s="543"/>
      <c r="M408" s="543"/>
      <c r="N408" s="544"/>
      <c r="AI408" s="40"/>
      <c r="AJ408" s="49"/>
      <c r="AK408" s="3" t="s">
        <v>581</v>
      </c>
      <c r="AP408" s="49"/>
      <c r="AR408" s="49"/>
      <c r="AS408" s="49"/>
    </row>
    <row r="409" spans="1:45" s="4" customFormat="1" ht="23.25" x14ac:dyDescent="0.25">
      <c r="A409" s="50"/>
      <c r="B409" s="51" t="s">
        <v>117</v>
      </c>
      <c r="C409" s="545" t="s">
        <v>118</v>
      </c>
      <c r="D409" s="545"/>
      <c r="E409" s="545"/>
      <c r="F409" s="545"/>
      <c r="G409" s="545"/>
      <c r="H409" s="545"/>
      <c r="I409" s="545"/>
      <c r="J409" s="545"/>
      <c r="K409" s="545"/>
      <c r="L409" s="545"/>
      <c r="M409" s="545"/>
      <c r="N409" s="546"/>
      <c r="AI409" s="40"/>
      <c r="AJ409" s="49"/>
      <c r="AL409" s="3" t="s">
        <v>118</v>
      </c>
      <c r="AP409" s="49"/>
      <c r="AR409" s="49"/>
      <c r="AS409" s="49"/>
    </row>
    <row r="410" spans="1:45" s="4" customFormat="1" ht="15" x14ac:dyDescent="0.25">
      <c r="A410" s="52"/>
      <c r="B410" s="51" t="s">
        <v>56</v>
      </c>
      <c r="C410" s="543" t="s">
        <v>64</v>
      </c>
      <c r="D410" s="543"/>
      <c r="E410" s="543"/>
      <c r="F410" s="54"/>
      <c r="G410" s="55"/>
      <c r="H410" s="55"/>
      <c r="I410" s="55"/>
      <c r="J410" s="56">
        <v>447.82</v>
      </c>
      <c r="K410" s="58">
        <v>1.1499999999999999</v>
      </c>
      <c r="L410" s="56">
        <v>14.68</v>
      </c>
      <c r="M410" s="58">
        <v>44.77</v>
      </c>
      <c r="N410" s="60">
        <v>657.22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5" x14ac:dyDescent="0.25">
      <c r="A411" s="52"/>
      <c r="B411" s="51" t="s">
        <v>65</v>
      </c>
      <c r="C411" s="543" t="s">
        <v>66</v>
      </c>
      <c r="D411" s="543"/>
      <c r="E411" s="543"/>
      <c r="F411" s="54"/>
      <c r="G411" s="55"/>
      <c r="H411" s="55"/>
      <c r="I411" s="55"/>
      <c r="J411" s="56">
        <v>38.270000000000003</v>
      </c>
      <c r="K411" s="58">
        <v>1.25</v>
      </c>
      <c r="L411" s="56">
        <v>1.36</v>
      </c>
      <c r="M411" s="58">
        <v>13.24</v>
      </c>
      <c r="N411" s="60">
        <v>18.010000000000002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5" x14ac:dyDescent="0.25">
      <c r="A412" s="52"/>
      <c r="B412" s="51" t="s">
        <v>67</v>
      </c>
      <c r="C412" s="543" t="s">
        <v>68</v>
      </c>
      <c r="D412" s="543"/>
      <c r="E412" s="543"/>
      <c r="F412" s="54"/>
      <c r="G412" s="55"/>
      <c r="H412" s="55"/>
      <c r="I412" s="55"/>
      <c r="J412" s="56">
        <v>6.36</v>
      </c>
      <c r="K412" s="58">
        <v>1.25</v>
      </c>
      <c r="L412" s="56">
        <v>0.23</v>
      </c>
      <c r="M412" s="58">
        <v>44.77</v>
      </c>
      <c r="N412" s="60">
        <v>10.3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5" x14ac:dyDescent="0.25">
      <c r="A413" s="63"/>
      <c r="B413" s="51"/>
      <c r="C413" s="543" t="s">
        <v>71</v>
      </c>
      <c r="D413" s="543"/>
      <c r="E413" s="543"/>
      <c r="F413" s="54" t="s">
        <v>72</v>
      </c>
      <c r="G413" s="64">
        <v>56.4</v>
      </c>
      <c r="H413" s="58">
        <v>1.1499999999999999</v>
      </c>
      <c r="I413" s="77">
        <v>1.8485100000000001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R413" s="49"/>
      <c r="AS413" s="49"/>
    </row>
    <row r="414" spans="1:45" s="4" customFormat="1" ht="15" x14ac:dyDescent="0.25">
      <c r="A414" s="63"/>
      <c r="B414" s="51"/>
      <c r="C414" s="543" t="s">
        <v>73</v>
      </c>
      <c r="D414" s="543"/>
      <c r="E414" s="543"/>
      <c r="F414" s="54" t="s">
        <v>72</v>
      </c>
      <c r="G414" s="58">
        <v>0.51</v>
      </c>
      <c r="H414" s="58">
        <v>1.25</v>
      </c>
      <c r="I414" s="94">
        <v>1.8168799999999999E-2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R414" s="49"/>
      <c r="AS414" s="49"/>
    </row>
    <row r="415" spans="1:45" s="4" customFormat="1" ht="15" x14ac:dyDescent="0.25">
      <c r="A415" s="67"/>
      <c r="B415" s="51"/>
      <c r="C415" s="547" t="s">
        <v>74</v>
      </c>
      <c r="D415" s="547"/>
      <c r="E415" s="547"/>
      <c r="F415" s="68"/>
      <c r="G415" s="69"/>
      <c r="H415" s="69"/>
      <c r="I415" s="69"/>
      <c r="J415" s="70">
        <v>486.09</v>
      </c>
      <c r="K415" s="69"/>
      <c r="L415" s="70">
        <v>16.04</v>
      </c>
      <c r="M415" s="69"/>
      <c r="N415" s="121">
        <v>675.23</v>
      </c>
      <c r="AI415" s="40"/>
      <c r="AJ415" s="49"/>
      <c r="AO415" s="3" t="s">
        <v>74</v>
      </c>
      <c r="AP415" s="49"/>
      <c r="AR415" s="49"/>
      <c r="AS415" s="49"/>
    </row>
    <row r="416" spans="1:45" s="4" customFormat="1" ht="15" x14ac:dyDescent="0.25">
      <c r="A416" s="63"/>
      <c r="B416" s="51"/>
      <c r="C416" s="543" t="s">
        <v>75</v>
      </c>
      <c r="D416" s="543"/>
      <c r="E416" s="543"/>
      <c r="F416" s="54"/>
      <c r="G416" s="55"/>
      <c r="H416" s="55"/>
      <c r="I416" s="55"/>
      <c r="J416" s="66"/>
      <c r="K416" s="55"/>
      <c r="L416" s="56">
        <v>14.91</v>
      </c>
      <c r="M416" s="55"/>
      <c r="N416" s="60">
        <v>667.52</v>
      </c>
      <c r="AI416" s="40"/>
      <c r="AJ416" s="49"/>
      <c r="AN416" s="3" t="s">
        <v>75</v>
      </c>
      <c r="AP416" s="49"/>
      <c r="AR416" s="49"/>
      <c r="AS416" s="49"/>
    </row>
    <row r="417" spans="1:45" s="4" customFormat="1" ht="22.5" x14ac:dyDescent="0.25">
      <c r="A417" s="63"/>
      <c r="B417" s="51" t="s">
        <v>475</v>
      </c>
      <c r="C417" s="543" t="s">
        <v>476</v>
      </c>
      <c r="D417" s="543"/>
      <c r="E417" s="543"/>
      <c r="F417" s="54" t="s">
        <v>78</v>
      </c>
      <c r="G417" s="61">
        <v>110</v>
      </c>
      <c r="H417" s="55"/>
      <c r="I417" s="61">
        <v>110</v>
      </c>
      <c r="J417" s="66"/>
      <c r="K417" s="55"/>
      <c r="L417" s="56">
        <v>16.399999999999999</v>
      </c>
      <c r="M417" s="55"/>
      <c r="N417" s="60">
        <v>734.27</v>
      </c>
      <c r="AI417" s="40"/>
      <c r="AJ417" s="49"/>
      <c r="AN417" s="3" t="s">
        <v>476</v>
      </c>
      <c r="AP417" s="49"/>
      <c r="AR417" s="49"/>
      <c r="AS417" s="49"/>
    </row>
    <row r="418" spans="1:45" s="4" customFormat="1" ht="45" x14ac:dyDescent="0.25">
      <c r="A418" s="63"/>
      <c r="B418" s="51" t="s">
        <v>477</v>
      </c>
      <c r="C418" s="543" t="s">
        <v>478</v>
      </c>
      <c r="D418" s="543"/>
      <c r="E418" s="543"/>
      <c r="F418" s="54" t="s">
        <v>78</v>
      </c>
      <c r="G418" s="61">
        <v>69</v>
      </c>
      <c r="H418" s="58">
        <v>0.85</v>
      </c>
      <c r="I418" s="58">
        <v>58.65</v>
      </c>
      <c r="J418" s="66"/>
      <c r="K418" s="55"/>
      <c r="L418" s="56">
        <v>8.74</v>
      </c>
      <c r="M418" s="55"/>
      <c r="N418" s="60">
        <v>391.5</v>
      </c>
      <c r="AI418" s="40"/>
      <c r="AJ418" s="49"/>
      <c r="AN418" s="3" t="s">
        <v>478</v>
      </c>
      <c r="AP418" s="49"/>
      <c r="AR418" s="49"/>
      <c r="AS418" s="49"/>
    </row>
    <row r="419" spans="1:45" s="4" customFormat="1" ht="15" x14ac:dyDescent="0.25">
      <c r="A419" s="72"/>
      <c r="B419" s="73"/>
      <c r="C419" s="542" t="s">
        <v>81</v>
      </c>
      <c r="D419" s="542"/>
      <c r="E419" s="542"/>
      <c r="F419" s="43"/>
      <c r="G419" s="44"/>
      <c r="H419" s="44"/>
      <c r="I419" s="44"/>
      <c r="J419" s="47"/>
      <c r="K419" s="44"/>
      <c r="L419" s="74">
        <v>41.18</v>
      </c>
      <c r="M419" s="69"/>
      <c r="N419" s="75">
        <v>1801</v>
      </c>
      <c r="AI419" s="40"/>
      <c r="AJ419" s="49"/>
      <c r="AP419" s="49" t="s">
        <v>81</v>
      </c>
      <c r="AR419" s="49"/>
      <c r="AS419" s="49"/>
    </row>
    <row r="420" spans="1:45" s="4" customFormat="1" ht="45.75" x14ac:dyDescent="0.25">
      <c r="A420" s="41" t="s">
        <v>280</v>
      </c>
      <c r="B420" s="42" t="s">
        <v>582</v>
      </c>
      <c r="C420" s="542" t="s">
        <v>583</v>
      </c>
      <c r="D420" s="542"/>
      <c r="E420" s="542"/>
      <c r="F420" s="43" t="s">
        <v>584</v>
      </c>
      <c r="G420" s="44">
        <v>14.62</v>
      </c>
      <c r="H420" s="45">
        <v>1</v>
      </c>
      <c r="I420" s="46">
        <v>14.62</v>
      </c>
      <c r="J420" s="74">
        <v>20.29</v>
      </c>
      <c r="K420" s="44"/>
      <c r="L420" s="74">
        <v>296.64</v>
      </c>
      <c r="M420" s="46">
        <v>8.16</v>
      </c>
      <c r="N420" s="75">
        <v>2420.58</v>
      </c>
      <c r="AI420" s="40"/>
      <c r="AJ420" s="49" t="s">
        <v>583</v>
      </c>
      <c r="AP420" s="49"/>
      <c r="AR420" s="49"/>
      <c r="AS420" s="49"/>
    </row>
    <row r="421" spans="1:45" s="4" customFormat="1" ht="15" x14ac:dyDescent="0.25">
      <c r="A421" s="72"/>
      <c r="B421" s="73"/>
      <c r="C421" s="542" t="s">
        <v>81</v>
      </c>
      <c r="D421" s="542"/>
      <c r="E421" s="542"/>
      <c r="F421" s="43"/>
      <c r="G421" s="44"/>
      <c r="H421" s="44"/>
      <c r="I421" s="44"/>
      <c r="J421" s="47"/>
      <c r="K421" s="44"/>
      <c r="L421" s="74">
        <v>296.64</v>
      </c>
      <c r="M421" s="69"/>
      <c r="N421" s="75">
        <v>2420.58</v>
      </c>
      <c r="AI421" s="40"/>
      <c r="AJ421" s="49"/>
      <c r="AP421" s="49" t="s">
        <v>81</v>
      </c>
      <c r="AR421" s="49"/>
      <c r="AS421" s="49"/>
    </row>
    <row r="422" spans="1:45" s="4" customFormat="1" ht="23.25" x14ac:dyDescent="0.25">
      <c r="A422" s="41" t="s">
        <v>283</v>
      </c>
      <c r="B422" s="42" t="s">
        <v>417</v>
      </c>
      <c r="C422" s="542" t="s">
        <v>418</v>
      </c>
      <c r="D422" s="542"/>
      <c r="E422" s="542"/>
      <c r="F422" s="43" t="s">
        <v>191</v>
      </c>
      <c r="G422" s="44">
        <v>2.0400000000000001E-3</v>
      </c>
      <c r="H422" s="45">
        <v>1</v>
      </c>
      <c r="I422" s="93">
        <v>2.0400000000000001E-3</v>
      </c>
      <c r="J422" s="47"/>
      <c r="K422" s="44"/>
      <c r="L422" s="47"/>
      <c r="M422" s="44"/>
      <c r="N422" s="48"/>
      <c r="AI422" s="40"/>
      <c r="AJ422" s="49" t="s">
        <v>418</v>
      </c>
      <c r="AP422" s="49"/>
      <c r="AR422" s="49"/>
      <c r="AS422" s="49"/>
    </row>
    <row r="423" spans="1:45" s="4" customFormat="1" ht="15" x14ac:dyDescent="0.25">
      <c r="A423" s="67"/>
      <c r="B423" s="53"/>
      <c r="C423" s="543" t="s">
        <v>585</v>
      </c>
      <c r="D423" s="543"/>
      <c r="E423" s="543"/>
      <c r="F423" s="543"/>
      <c r="G423" s="543"/>
      <c r="H423" s="543"/>
      <c r="I423" s="543"/>
      <c r="J423" s="543"/>
      <c r="K423" s="543"/>
      <c r="L423" s="543"/>
      <c r="M423" s="543"/>
      <c r="N423" s="544"/>
      <c r="AI423" s="40"/>
      <c r="AJ423" s="49"/>
      <c r="AK423" s="3" t="s">
        <v>585</v>
      </c>
      <c r="AP423" s="49"/>
      <c r="AR423" s="49"/>
      <c r="AS423" s="49"/>
    </row>
    <row r="424" spans="1:45" s="4" customFormat="1" ht="23.25" x14ac:dyDescent="0.25">
      <c r="A424" s="50"/>
      <c r="B424" s="51" t="s">
        <v>117</v>
      </c>
      <c r="C424" s="545" t="s">
        <v>118</v>
      </c>
      <c r="D424" s="545"/>
      <c r="E424" s="545"/>
      <c r="F424" s="545"/>
      <c r="G424" s="545"/>
      <c r="H424" s="545"/>
      <c r="I424" s="545"/>
      <c r="J424" s="545"/>
      <c r="K424" s="545"/>
      <c r="L424" s="545"/>
      <c r="M424" s="545"/>
      <c r="N424" s="546"/>
      <c r="AI424" s="40"/>
      <c r="AJ424" s="49"/>
      <c r="AL424" s="3" t="s">
        <v>118</v>
      </c>
      <c r="AP424" s="49"/>
      <c r="AR424" s="49"/>
      <c r="AS424" s="49"/>
    </row>
    <row r="425" spans="1:45" s="4" customFormat="1" ht="15" x14ac:dyDescent="0.25">
      <c r="A425" s="52"/>
      <c r="B425" s="51" t="s">
        <v>56</v>
      </c>
      <c r="C425" s="543" t="s">
        <v>64</v>
      </c>
      <c r="D425" s="543"/>
      <c r="E425" s="543"/>
      <c r="F425" s="54"/>
      <c r="G425" s="55"/>
      <c r="H425" s="55"/>
      <c r="I425" s="55"/>
      <c r="J425" s="76">
        <v>1795.86</v>
      </c>
      <c r="K425" s="58">
        <v>1.1499999999999999</v>
      </c>
      <c r="L425" s="56">
        <v>4.21</v>
      </c>
      <c r="M425" s="58">
        <v>44.77</v>
      </c>
      <c r="N425" s="60">
        <v>188.48</v>
      </c>
      <c r="AI425" s="40"/>
      <c r="AJ425" s="49"/>
      <c r="AM425" s="3" t="s">
        <v>64</v>
      </c>
      <c r="AP425" s="49"/>
      <c r="AR425" s="49"/>
      <c r="AS425" s="49"/>
    </row>
    <row r="426" spans="1:45" s="4" customFormat="1" ht="15" x14ac:dyDescent="0.25">
      <c r="A426" s="52"/>
      <c r="B426" s="51" t="s">
        <v>65</v>
      </c>
      <c r="C426" s="543" t="s">
        <v>66</v>
      </c>
      <c r="D426" s="543"/>
      <c r="E426" s="543"/>
      <c r="F426" s="54"/>
      <c r="G426" s="55"/>
      <c r="H426" s="55"/>
      <c r="I426" s="55"/>
      <c r="J426" s="56">
        <v>28.64</v>
      </c>
      <c r="K426" s="58">
        <v>1.25</v>
      </c>
      <c r="L426" s="56">
        <v>7.0000000000000007E-2</v>
      </c>
      <c r="M426" s="58">
        <v>13.24</v>
      </c>
      <c r="N426" s="60">
        <v>0.93</v>
      </c>
      <c r="AI426" s="40"/>
      <c r="AJ426" s="49"/>
      <c r="AM426" s="3" t="s">
        <v>66</v>
      </c>
      <c r="AP426" s="49"/>
      <c r="AR426" s="49"/>
      <c r="AS426" s="49"/>
    </row>
    <row r="427" spans="1:45" s="4" customFormat="1" ht="15" x14ac:dyDescent="0.25">
      <c r="A427" s="52"/>
      <c r="B427" s="51" t="s">
        <v>67</v>
      </c>
      <c r="C427" s="543" t="s">
        <v>68</v>
      </c>
      <c r="D427" s="543"/>
      <c r="E427" s="543"/>
      <c r="F427" s="54"/>
      <c r="G427" s="55"/>
      <c r="H427" s="55"/>
      <c r="I427" s="55"/>
      <c r="J427" s="56">
        <v>4.09</v>
      </c>
      <c r="K427" s="58">
        <v>1.25</v>
      </c>
      <c r="L427" s="56">
        <v>0.01</v>
      </c>
      <c r="M427" s="58">
        <v>44.77</v>
      </c>
      <c r="N427" s="60">
        <v>0.45</v>
      </c>
      <c r="AI427" s="40"/>
      <c r="AJ427" s="49"/>
      <c r="AM427" s="3" t="s">
        <v>68</v>
      </c>
      <c r="AP427" s="49"/>
      <c r="AR427" s="49"/>
      <c r="AS427" s="49"/>
    </row>
    <row r="428" spans="1:45" s="4" customFormat="1" ht="15" x14ac:dyDescent="0.25">
      <c r="A428" s="63"/>
      <c r="B428" s="51"/>
      <c r="C428" s="543" t="s">
        <v>71</v>
      </c>
      <c r="D428" s="543"/>
      <c r="E428" s="543"/>
      <c r="F428" s="54" t="s">
        <v>72</v>
      </c>
      <c r="G428" s="61">
        <v>198</v>
      </c>
      <c r="H428" s="58">
        <v>1.1499999999999999</v>
      </c>
      <c r="I428" s="78">
        <v>0.46450799999999998</v>
      </c>
      <c r="J428" s="66"/>
      <c r="K428" s="55"/>
      <c r="L428" s="66"/>
      <c r="M428" s="55"/>
      <c r="N428" s="62"/>
      <c r="AI428" s="40"/>
      <c r="AJ428" s="49"/>
      <c r="AN428" s="3" t="s">
        <v>71</v>
      </c>
      <c r="AP428" s="49"/>
      <c r="AR428" s="49"/>
      <c r="AS428" s="49"/>
    </row>
    <row r="429" spans="1:45" s="4" customFormat="1" ht="15" x14ac:dyDescent="0.25">
      <c r="A429" s="63"/>
      <c r="B429" s="51"/>
      <c r="C429" s="543" t="s">
        <v>73</v>
      </c>
      <c r="D429" s="543"/>
      <c r="E429" s="543"/>
      <c r="F429" s="54" t="s">
        <v>72</v>
      </c>
      <c r="G429" s="58">
        <v>0.33</v>
      </c>
      <c r="H429" s="58">
        <v>1.25</v>
      </c>
      <c r="I429" s="94">
        <v>8.4150000000000002E-4</v>
      </c>
      <c r="J429" s="66"/>
      <c r="K429" s="55"/>
      <c r="L429" s="66"/>
      <c r="M429" s="55"/>
      <c r="N429" s="62"/>
      <c r="AI429" s="40"/>
      <c r="AJ429" s="49"/>
      <c r="AN429" s="3" t="s">
        <v>73</v>
      </c>
      <c r="AP429" s="49"/>
      <c r="AR429" s="49"/>
      <c r="AS429" s="49"/>
    </row>
    <row r="430" spans="1:45" s="4" customFormat="1" ht="15" x14ac:dyDescent="0.25">
      <c r="A430" s="67"/>
      <c r="B430" s="51"/>
      <c r="C430" s="547" t="s">
        <v>74</v>
      </c>
      <c r="D430" s="547"/>
      <c r="E430" s="547"/>
      <c r="F430" s="68"/>
      <c r="G430" s="69"/>
      <c r="H430" s="69"/>
      <c r="I430" s="69"/>
      <c r="J430" s="79">
        <v>1824.5</v>
      </c>
      <c r="K430" s="69"/>
      <c r="L430" s="70">
        <v>4.28</v>
      </c>
      <c r="M430" s="69"/>
      <c r="N430" s="121">
        <v>189.41</v>
      </c>
      <c r="AI430" s="40"/>
      <c r="AJ430" s="49"/>
      <c r="AO430" s="3" t="s">
        <v>74</v>
      </c>
      <c r="AP430" s="49"/>
      <c r="AR430" s="49"/>
      <c r="AS430" s="49"/>
    </row>
    <row r="431" spans="1:45" s="4" customFormat="1" ht="15" x14ac:dyDescent="0.25">
      <c r="A431" s="63"/>
      <c r="B431" s="51"/>
      <c r="C431" s="543" t="s">
        <v>75</v>
      </c>
      <c r="D431" s="543"/>
      <c r="E431" s="543"/>
      <c r="F431" s="54"/>
      <c r="G431" s="55"/>
      <c r="H431" s="55"/>
      <c r="I431" s="55"/>
      <c r="J431" s="66"/>
      <c r="K431" s="55"/>
      <c r="L431" s="56">
        <v>4.22</v>
      </c>
      <c r="M431" s="55"/>
      <c r="N431" s="60">
        <v>188.93</v>
      </c>
      <c r="AI431" s="40"/>
      <c r="AJ431" s="49"/>
      <c r="AN431" s="3" t="s">
        <v>75</v>
      </c>
      <c r="AP431" s="49"/>
      <c r="AR431" s="49"/>
      <c r="AS431" s="49"/>
    </row>
    <row r="432" spans="1:45" s="4" customFormat="1" ht="34.5" x14ac:dyDescent="0.25">
      <c r="A432" s="63"/>
      <c r="B432" s="51" t="s">
        <v>420</v>
      </c>
      <c r="C432" s="543" t="s">
        <v>421</v>
      </c>
      <c r="D432" s="543"/>
      <c r="E432" s="543"/>
      <c r="F432" s="54" t="s">
        <v>78</v>
      </c>
      <c r="G432" s="61">
        <v>102</v>
      </c>
      <c r="H432" s="55"/>
      <c r="I432" s="61">
        <v>102</v>
      </c>
      <c r="J432" s="66"/>
      <c r="K432" s="55"/>
      <c r="L432" s="56">
        <v>4.3</v>
      </c>
      <c r="M432" s="55"/>
      <c r="N432" s="60">
        <v>192.71</v>
      </c>
      <c r="AI432" s="40"/>
      <c r="AJ432" s="49"/>
      <c r="AN432" s="3" t="s">
        <v>421</v>
      </c>
      <c r="AP432" s="49"/>
      <c r="AR432" s="49"/>
      <c r="AS432" s="49"/>
    </row>
    <row r="433" spans="1:45" s="4" customFormat="1" ht="45" x14ac:dyDescent="0.25">
      <c r="A433" s="63"/>
      <c r="B433" s="51" t="s">
        <v>422</v>
      </c>
      <c r="C433" s="543" t="s">
        <v>423</v>
      </c>
      <c r="D433" s="543"/>
      <c r="E433" s="543"/>
      <c r="F433" s="54" t="s">
        <v>78</v>
      </c>
      <c r="G433" s="61">
        <v>58</v>
      </c>
      <c r="H433" s="58">
        <v>0.85</v>
      </c>
      <c r="I433" s="64">
        <v>49.3</v>
      </c>
      <c r="J433" s="66"/>
      <c r="K433" s="55"/>
      <c r="L433" s="56">
        <v>2.08</v>
      </c>
      <c r="M433" s="55"/>
      <c r="N433" s="60">
        <v>93.14</v>
      </c>
      <c r="AI433" s="40"/>
      <c r="AJ433" s="49"/>
      <c r="AN433" s="3" t="s">
        <v>423</v>
      </c>
      <c r="AP433" s="49"/>
      <c r="AR433" s="49"/>
      <c r="AS433" s="49"/>
    </row>
    <row r="434" spans="1:45" s="4" customFormat="1" ht="15" x14ac:dyDescent="0.25">
      <c r="A434" s="72"/>
      <c r="B434" s="73"/>
      <c r="C434" s="542" t="s">
        <v>81</v>
      </c>
      <c r="D434" s="542"/>
      <c r="E434" s="542"/>
      <c r="F434" s="43"/>
      <c r="G434" s="44"/>
      <c r="H434" s="44"/>
      <c r="I434" s="44"/>
      <c r="J434" s="47"/>
      <c r="K434" s="44"/>
      <c r="L434" s="74">
        <v>10.66</v>
      </c>
      <c r="M434" s="69"/>
      <c r="N434" s="82">
        <v>475.26</v>
      </c>
      <c r="AI434" s="40"/>
      <c r="AJ434" s="49"/>
      <c r="AP434" s="49" t="s">
        <v>81</v>
      </c>
      <c r="AR434" s="49"/>
      <c r="AS434" s="49"/>
    </row>
    <row r="435" spans="1:45" s="4" customFormat="1" ht="34.5" x14ac:dyDescent="0.25">
      <c r="A435" s="41" t="s">
        <v>286</v>
      </c>
      <c r="B435" s="42" t="s">
        <v>586</v>
      </c>
      <c r="C435" s="542" t="s">
        <v>587</v>
      </c>
      <c r="D435" s="542"/>
      <c r="E435" s="542"/>
      <c r="F435" s="43" t="s">
        <v>191</v>
      </c>
      <c r="G435" s="44">
        <v>2.0400000000000001E-3</v>
      </c>
      <c r="H435" s="45">
        <v>1</v>
      </c>
      <c r="I435" s="93">
        <v>2.0400000000000001E-3</v>
      </c>
      <c r="J435" s="80">
        <v>8102.64</v>
      </c>
      <c r="K435" s="44"/>
      <c r="L435" s="74">
        <v>16.53</v>
      </c>
      <c r="M435" s="46">
        <v>8.16</v>
      </c>
      <c r="N435" s="82">
        <v>134.88</v>
      </c>
      <c r="AI435" s="40"/>
      <c r="AJ435" s="49" t="s">
        <v>587</v>
      </c>
      <c r="AP435" s="49"/>
      <c r="AR435" s="49"/>
      <c r="AS435" s="49"/>
    </row>
    <row r="436" spans="1:45" s="4" customFormat="1" ht="15" x14ac:dyDescent="0.25">
      <c r="A436" s="67"/>
      <c r="B436" s="53"/>
      <c r="C436" s="543" t="s">
        <v>585</v>
      </c>
      <c r="D436" s="543"/>
      <c r="E436" s="543"/>
      <c r="F436" s="543"/>
      <c r="G436" s="543"/>
      <c r="H436" s="543"/>
      <c r="I436" s="543"/>
      <c r="J436" s="543"/>
      <c r="K436" s="543"/>
      <c r="L436" s="543"/>
      <c r="M436" s="543"/>
      <c r="N436" s="544"/>
      <c r="AI436" s="40"/>
      <c r="AJ436" s="49"/>
      <c r="AK436" s="3" t="s">
        <v>585</v>
      </c>
      <c r="AP436" s="49"/>
      <c r="AR436" s="49"/>
      <c r="AS436" s="49"/>
    </row>
    <row r="437" spans="1:45" s="4" customFormat="1" ht="15" x14ac:dyDescent="0.25">
      <c r="A437" s="72"/>
      <c r="B437" s="73"/>
      <c r="C437" s="542" t="s">
        <v>81</v>
      </c>
      <c r="D437" s="542"/>
      <c r="E437" s="542"/>
      <c r="F437" s="43"/>
      <c r="G437" s="44"/>
      <c r="H437" s="44"/>
      <c r="I437" s="44"/>
      <c r="J437" s="47"/>
      <c r="K437" s="44"/>
      <c r="L437" s="74">
        <v>16.53</v>
      </c>
      <c r="M437" s="69"/>
      <c r="N437" s="82">
        <v>134.88</v>
      </c>
      <c r="AI437" s="40"/>
      <c r="AJ437" s="49"/>
      <c r="AP437" s="49" t="s">
        <v>81</v>
      </c>
      <c r="AR437" s="49"/>
      <c r="AS437" s="49"/>
    </row>
    <row r="438" spans="1:45" s="4" customFormat="1" ht="23.25" x14ac:dyDescent="0.25">
      <c r="A438" s="41" t="s">
        <v>588</v>
      </c>
      <c r="B438" s="42" t="s">
        <v>589</v>
      </c>
      <c r="C438" s="542" t="s">
        <v>590</v>
      </c>
      <c r="D438" s="542"/>
      <c r="E438" s="542"/>
      <c r="F438" s="43" t="s">
        <v>164</v>
      </c>
      <c r="G438" s="44">
        <v>0.03</v>
      </c>
      <c r="H438" s="45">
        <v>1</v>
      </c>
      <c r="I438" s="46">
        <v>0.03</v>
      </c>
      <c r="J438" s="47"/>
      <c r="K438" s="44"/>
      <c r="L438" s="47"/>
      <c r="M438" s="44"/>
      <c r="N438" s="48"/>
      <c r="AI438" s="40"/>
      <c r="AJ438" s="49" t="s">
        <v>590</v>
      </c>
      <c r="AP438" s="49"/>
      <c r="AR438" s="49"/>
      <c r="AS438" s="49"/>
    </row>
    <row r="439" spans="1:45" s="4" customFormat="1" ht="15" x14ac:dyDescent="0.25">
      <c r="A439" s="67"/>
      <c r="B439" s="53"/>
      <c r="C439" s="543" t="s">
        <v>591</v>
      </c>
      <c r="D439" s="543"/>
      <c r="E439" s="543"/>
      <c r="F439" s="543"/>
      <c r="G439" s="543"/>
      <c r="H439" s="543"/>
      <c r="I439" s="543"/>
      <c r="J439" s="543"/>
      <c r="K439" s="543"/>
      <c r="L439" s="543"/>
      <c r="M439" s="543"/>
      <c r="N439" s="544"/>
      <c r="AI439" s="40"/>
      <c r="AJ439" s="49"/>
      <c r="AK439" s="3" t="s">
        <v>591</v>
      </c>
      <c r="AP439" s="49"/>
      <c r="AR439" s="49"/>
      <c r="AS439" s="49"/>
    </row>
    <row r="440" spans="1:45" s="4" customFormat="1" ht="23.25" x14ac:dyDescent="0.25">
      <c r="A440" s="50"/>
      <c r="B440" s="51" t="s">
        <v>117</v>
      </c>
      <c r="C440" s="545" t="s">
        <v>118</v>
      </c>
      <c r="D440" s="545"/>
      <c r="E440" s="545"/>
      <c r="F440" s="545"/>
      <c r="G440" s="545"/>
      <c r="H440" s="545"/>
      <c r="I440" s="545"/>
      <c r="J440" s="545"/>
      <c r="K440" s="545"/>
      <c r="L440" s="545"/>
      <c r="M440" s="545"/>
      <c r="N440" s="546"/>
      <c r="AI440" s="40"/>
      <c r="AJ440" s="49"/>
      <c r="AL440" s="3" t="s">
        <v>118</v>
      </c>
      <c r="AP440" s="49"/>
      <c r="AR440" s="49"/>
      <c r="AS440" s="49"/>
    </row>
    <row r="441" spans="1:45" s="4" customFormat="1" ht="15" x14ac:dyDescent="0.25">
      <c r="A441" s="52"/>
      <c r="B441" s="51" t="s">
        <v>56</v>
      </c>
      <c r="C441" s="543" t="s">
        <v>64</v>
      </c>
      <c r="D441" s="543"/>
      <c r="E441" s="543"/>
      <c r="F441" s="54"/>
      <c r="G441" s="55"/>
      <c r="H441" s="55"/>
      <c r="I441" s="55"/>
      <c r="J441" s="56">
        <v>282.66000000000003</v>
      </c>
      <c r="K441" s="58">
        <v>1.1499999999999999</v>
      </c>
      <c r="L441" s="56">
        <v>9.75</v>
      </c>
      <c r="M441" s="58">
        <v>44.77</v>
      </c>
      <c r="N441" s="60">
        <v>436.51</v>
      </c>
      <c r="AI441" s="40"/>
      <c r="AJ441" s="49"/>
      <c r="AM441" s="3" t="s">
        <v>64</v>
      </c>
      <c r="AP441" s="49"/>
      <c r="AR441" s="49"/>
      <c r="AS441" s="49"/>
    </row>
    <row r="442" spans="1:45" s="4" customFormat="1" ht="15" x14ac:dyDescent="0.25">
      <c r="A442" s="52"/>
      <c r="B442" s="51" t="s">
        <v>65</v>
      </c>
      <c r="C442" s="543" t="s">
        <v>66</v>
      </c>
      <c r="D442" s="543"/>
      <c r="E442" s="543"/>
      <c r="F442" s="54"/>
      <c r="G442" s="55"/>
      <c r="H442" s="55"/>
      <c r="I442" s="55"/>
      <c r="J442" s="56">
        <v>43.61</v>
      </c>
      <c r="K442" s="58">
        <v>1.25</v>
      </c>
      <c r="L442" s="56">
        <v>1.64</v>
      </c>
      <c r="M442" s="58">
        <v>13.24</v>
      </c>
      <c r="N442" s="60">
        <v>21.71</v>
      </c>
      <c r="AI442" s="40"/>
      <c r="AJ442" s="49"/>
      <c r="AM442" s="3" t="s">
        <v>66</v>
      </c>
      <c r="AP442" s="49"/>
      <c r="AR442" s="49"/>
      <c r="AS442" s="49"/>
    </row>
    <row r="443" spans="1:45" s="4" customFormat="1" ht="15" x14ac:dyDescent="0.25">
      <c r="A443" s="52"/>
      <c r="B443" s="51" t="s">
        <v>67</v>
      </c>
      <c r="C443" s="543" t="s">
        <v>68</v>
      </c>
      <c r="D443" s="543"/>
      <c r="E443" s="543"/>
      <c r="F443" s="54"/>
      <c r="G443" s="55"/>
      <c r="H443" s="55"/>
      <c r="I443" s="55"/>
      <c r="J443" s="56">
        <v>17.149999999999999</v>
      </c>
      <c r="K443" s="58">
        <v>1.25</v>
      </c>
      <c r="L443" s="56">
        <v>0.64</v>
      </c>
      <c r="M443" s="58">
        <v>44.77</v>
      </c>
      <c r="N443" s="60">
        <v>28.65</v>
      </c>
      <c r="AI443" s="40"/>
      <c r="AJ443" s="49"/>
      <c r="AM443" s="3" t="s">
        <v>68</v>
      </c>
      <c r="AP443" s="49"/>
      <c r="AR443" s="49"/>
      <c r="AS443" s="49"/>
    </row>
    <row r="444" spans="1:45" s="4" customFormat="1" ht="15" x14ac:dyDescent="0.25">
      <c r="A444" s="52"/>
      <c r="B444" s="51" t="s">
        <v>69</v>
      </c>
      <c r="C444" s="543" t="s">
        <v>70</v>
      </c>
      <c r="D444" s="543"/>
      <c r="E444" s="543"/>
      <c r="F444" s="54"/>
      <c r="G444" s="55"/>
      <c r="H444" s="55"/>
      <c r="I444" s="55"/>
      <c r="J444" s="56">
        <v>8.5399999999999991</v>
      </c>
      <c r="K444" s="55"/>
      <c r="L444" s="56">
        <v>0.26</v>
      </c>
      <c r="M444" s="58">
        <v>8.16</v>
      </c>
      <c r="N444" s="60">
        <v>2.12</v>
      </c>
      <c r="AI444" s="40"/>
      <c r="AJ444" s="49"/>
      <c r="AM444" s="3" t="s">
        <v>70</v>
      </c>
      <c r="AP444" s="49"/>
      <c r="AR444" s="49"/>
      <c r="AS444" s="49"/>
    </row>
    <row r="445" spans="1:45" s="4" customFormat="1" ht="15" x14ac:dyDescent="0.25">
      <c r="A445" s="63"/>
      <c r="B445" s="51"/>
      <c r="C445" s="543" t="s">
        <v>71</v>
      </c>
      <c r="D445" s="543"/>
      <c r="E445" s="543"/>
      <c r="F445" s="54" t="s">
        <v>72</v>
      </c>
      <c r="G445" s="64">
        <v>35.6</v>
      </c>
      <c r="H445" s="58">
        <v>1.1499999999999999</v>
      </c>
      <c r="I445" s="65">
        <v>1.2282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R445" s="49"/>
      <c r="AS445" s="49"/>
    </row>
    <row r="446" spans="1:45" s="4" customFormat="1" ht="15" x14ac:dyDescent="0.25">
      <c r="A446" s="63"/>
      <c r="B446" s="51"/>
      <c r="C446" s="543" t="s">
        <v>73</v>
      </c>
      <c r="D446" s="543"/>
      <c r="E446" s="543"/>
      <c r="F446" s="54" t="s">
        <v>72</v>
      </c>
      <c r="G446" s="58">
        <v>1.27</v>
      </c>
      <c r="H446" s="58">
        <v>1.25</v>
      </c>
      <c r="I446" s="78">
        <v>4.7625000000000001E-2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R446" s="49"/>
      <c r="AS446" s="49"/>
    </row>
    <row r="447" spans="1:45" s="4" customFormat="1" ht="15" x14ac:dyDescent="0.25">
      <c r="A447" s="67"/>
      <c r="B447" s="51"/>
      <c r="C447" s="547" t="s">
        <v>74</v>
      </c>
      <c r="D447" s="547"/>
      <c r="E447" s="547"/>
      <c r="F447" s="68"/>
      <c r="G447" s="69"/>
      <c r="H447" s="69"/>
      <c r="I447" s="69"/>
      <c r="J447" s="70">
        <v>334.81</v>
      </c>
      <c r="K447" s="69"/>
      <c r="L447" s="70">
        <v>11.65</v>
      </c>
      <c r="M447" s="69"/>
      <c r="N447" s="121">
        <v>460.34</v>
      </c>
      <c r="AI447" s="40"/>
      <c r="AJ447" s="49"/>
      <c r="AO447" s="3" t="s">
        <v>74</v>
      </c>
      <c r="AP447" s="49"/>
      <c r="AR447" s="49"/>
      <c r="AS447" s="49"/>
    </row>
    <row r="448" spans="1:45" s="4" customFormat="1" ht="15" x14ac:dyDescent="0.25">
      <c r="A448" s="63"/>
      <c r="B448" s="51"/>
      <c r="C448" s="543" t="s">
        <v>75</v>
      </c>
      <c r="D448" s="543"/>
      <c r="E448" s="543"/>
      <c r="F448" s="54"/>
      <c r="G448" s="55"/>
      <c r="H448" s="55"/>
      <c r="I448" s="55"/>
      <c r="J448" s="66"/>
      <c r="K448" s="55"/>
      <c r="L448" s="56">
        <v>10.39</v>
      </c>
      <c r="M448" s="55"/>
      <c r="N448" s="60">
        <v>465.16</v>
      </c>
      <c r="AI448" s="40"/>
      <c r="AJ448" s="49"/>
      <c r="AN448" s="3" t="s">
        <v>75</v>
      </c>
      <c r="AP448" s="49"/>
      <c r="AR448" s="49"/>
      <c r="AS448" s="49"/>
    </row>
    <row r="449" spans="1:45" s="4" customFormat="1" ht="15" x14ac:dyDescent="0.25">
      <c r="A449" s="63"/>
      <c r="B449" s="51" t="s">
        <v>592</v>
      </c>
      <c r="C449" s="543" t="s">
        <v>593</v>
      </c>
      <c r="D449" s="543"/>
      <c r="E449" s="543"/>
      <c r="F449" s="54" t="s">
        <v>78</v>
      </c>
      <c r="G449" s="61">
        <v>112</v>
      </c>
      <c r="H449" s="55"/>
      <c r="I449" s="61">
        <v>112</v>
      </c>
      <c r="J449" s="66"/>
      <c r="K449" s="55"/>
      <c r="L449" s="56">
        <v>11.64</v>
      </c>
      <c r="M449" s="55"/>
      <c r="N449" s="60">
        <v>520.98</v>
      </c>
      <c r="AI449" s="40"/>
      <c r="AJ449" s="49"/>
      <c r="AN449" s="3" t="s">
        <v>593</v>
      </c>
      <c r="AP449" s="49"/>
      <c r="AR449" s="49"/>
      <c r="AS449" s="49"/>
    </row>
    <row r="450" spans="1:45" s="4" customFormat="1" ht="22.5" x14ac:dyDescent="0.25">
      <c r="A450" s="63"/>
      <c r="B450" s="51" t="s">
        <v>594</v>
      </c>
      <c r="C450" s="543" t="s">
        <v>595</v>
      </c>
      <c r="D450" s="543"/>
      <c r="E450" s="543"/>
      <c r="F450" s="54" t="s">
        <v>78</v>
      </c>
      <c r="G450" s="61">
        <v>65</v>
      </c>
      <c r="H450" s="58">
        <v>0.85</v>
      </c>
      <c r="I450" s="58">
        <v>55.25</v>
      </c>
      <c r="J450" s="66"/>
      <c r="K450" s="55"/>
      <c r="L450" s="56">
        <v>5.74</v>
      </c>
      <c r="M450" s="55"/>
      <c r="N450" s="60">
        <v>257</v>
      </c>
      <c r="AI450" s="40"/>
      <c r="AJ450" s="49"/>
      <c r="AN450" s="3" t="s">
        <v>595</v>
      </c>
      <c r="AP450" s="49"/>
      <c r="AR450" s="49"/>
      <c r="AS450" s="49"/>
    </row>
    <row r="451" spans="1:45" s="4" customFormat="1" ht="15" x14ac:dyDescent="0.25">
      <c r="A451" s="72"/>
      <c r="B451" s="73"/>
      <c r="C451" s="542" t="s">
        <v>81</v>
      </c>
      <c r="D451" s="542"/>
      <c r="E451" s="542"/>
      <c r="F451" s="43"/>
      <c r="G451" s="44"/>
      <c r="H451" s="44"/>
      <c r="I451" s="44"/>
      <c r="J451" s="47"/>
      <c r="K451" s="44"/>
      <c r="L451" s="74">
        <v>29.03</v>
      </c>
      <c r="M451" s="69"/>
      <c r="N451" s="75">
        <v>1238.32</v>
      </c>
      <c r="AI451" s="40"/>
      <c r="AJ451" s="49"/>
      <c r="AP451" s="49" t="s">
        <v>81</v>
      </c>
      <c r="AR451" s="49"/>
      <c r="AS451" s="49"/>
    </row>
    <row r="452" spans="1:45" s="4" customFormat="1" ht="45.75" x14ac:dyDescent="0.25">
      <c r="A452" s="41" t="s">
        <v>596</v>
      </c>
      <c r="B452" s="42" t="s">
        <v>597</v>
      </c>
      <c r="C452" s="542" t="s">
        <v>598</v>
      </c>
      <c r="D452" s="542"/>
      <c r="E452" s="542"/>
      <c r="F452" s="43" t="s">
        <v>164</v>
      </c>
      <c r="G452" s="44">
        <v>0.03</v>
      </c>
      <c r="H452" s="45">
        <v>1</v>
      </c>
      <c r="I452" s="46">
        <v>0.03</v>
      </c>
      <c r="J452" s="47"/>
      <c r="K452" s="44"/>
      <c r="L452" s="47"/>
      <c r="M452" s="44"/>
      <c r="N452" s="48"/>
      <c r="AI452" s="40"/>
      <c r="AJ452" s="49" t="s">
        <v>598</v>
      </c>
      <c r="AP452" s="49"/>
      <c r="AR452" s="49"/>
      <c r="AS452" s="49"/>
    </row>
    <row r="453" spans="1:45" s="4" customFormat="1" ht="15" x14ac:dyDescent="0.25">
      <c r="A453" s="67"/>
      <c r="B453" s="53"/>
      <c r="C453" s="543" t="s">
        <v>591</v>
      </c>
      <c r="D453" s="543"/>
      <c r="E453" s="543"/>
      <c r="F453" s="543"/>
      <c r="G453" s="543"/>
      <c r="H453" s="543"/>
      <c r="I453" s="543"/>
      <c r="J453" s="543"/>
      <c r="K453" s="543"/>
      <c r="L453" s="543"/>
      <c r="M453" s="543"/>
      <c r="N453" s="544"/>
      <c r="AI453" s="40"/>
      <c r="AJ453" s="49"/>
      <c r="AK453" s="3" t="s">
        <v>591</v>
      </c>
      <c r="AP453" s="49"/>
      <c r="AR453" s="49"/>
      <c r="AS453" s="49"/>
    </row>
    <row r="454" spans="1:45" s="4" customFormat="1" ht="15" x14ac:dyDescent="0.25">
      <c r="A454" s="50"/>
      <c r="B454" s="51"/>
      <c r="C454" s="545" t="s">
        <v>599</v>
      </c>
      <c r="D454" s="545"/>
      <c r="E454" s="545"/>
      <c r="F454" s="545"/>
      <c r="G454" s="545"/>
      <c r="H454" s="545"/>
      <c r="I454" s="545"/>
      <c r="J454" s="545"/>
      <c r="K454" s="545"/>
      <c r="L454" s="545"/>
      <c r="M454" s="545"/>
      <c r="N454" s="546"/>
      <c r="AI454" s="40"/>
      <c r="AJ454" s="49"/>
      <c r="AL454" s="3" t="s">
        <v>599</v>
      </c>
      <c r="AP454" s="49"/>
      <c r="AR454" s="49"/>
      <c r="AS454" s="49"/>
    </row>
    <row r="455" spans="1:45" s="4" customFormat="1" ht="23.25" x14ac:dyDescent="0.25">
      <c r="A455" s="50"/>
      <c r="B455" s="51" t="s">
        <v>117</v>
      </c>
      <c r="C455" s="545" t="s">
        <v>118</v>
      </c>
      <c r="D455" s="545"/>
      <c r="E455" s="545"/>
      <c r="F455" s="545"/>
      <c r="G455" s="545"/>
      <c r="H455" s="545"/>
      <c r="I455" s="545"/>
      <c r="J455" s="545"/>
      <c r="K455" s="545"/>
      <c r="L455" s="545"/>
      <c r="M455" s="545"/>
      <c r="N455" s="546"/>
      <c r="AI455" s="40"/>
      <c r="AJ455" s="49"/>
      <c r="AL455" s="3" t="s">
        <v>118</v>
      </c>
      <c r="AP455" s="49"/>
      <c r="AR455" s="49"/>
      <c r="AS455" s="49"/>
    </row>
    <row r="456" spans="1:45" s="4" customFormat="1" ht="15" x14ac:dyDescent="0.25">
      <c r="A456" s="52"/>
      <c r="B456" s="51" t="s">
        <v>56</v>
      </c>
      <c r="C456" s="543" t="s">
        <v>64</v>
      </c>
      <c r="D456" s="543"/>
      <c r="E456" s="543"/>
      <c r="F456" s="54"/>
      <c r="G456" s="55"/>
      <c r="H456" s="55"/>
      <c r="I456" s="55"/>
      <c r="J456" s="56">
        <v>3.49</v>
      </c>
      <c r="K456" s="64">
        <v>2.2999999999999998</v>
      </c>
      <c r="L456" s="56">
        <v>0.24</v>
      </c>
      <c r="M456" s="58">
        <v>44.77</v>
      </c>
      <c r="N456" s="60">
        <v>10.74</v>
      </c>
      <c r="AI456" s="40"/>
      <c r="AJ456" s="49"/>
      <c r="AM456" s="3" t="s">
        <v>64</v>
      </c>
      <c r="AP456" s="49"/>
      <c r="AR456" s="49"/>
      <c r="AS456" s="49"/>
    </row>
    <row r="457" spans="1:45" s="4" customFormat="1" ht="15" x14ac:dyDescent="0.25">
      <c r="A457" s="52"/>
      <c r="B457" s="51" t="s">
        <v>65</v>
      </c>
      <c r="C457" s="543" t="s">
        <v>66</v>
      </c>
      <c r="D457" s="543"/>
      <c r="E457" s="543"/>
      <c r="F457" s="54"/>
      <c r="G457" s="55"/>
      <c r="H457" s="55"/>
      <c r="I457" s="55"/>
      <c r="J457" s="56">
        <v>7.56</v>
      </c>
      <c r="K457" s="64">
        <v>2.5</v>
      </c>
      <c r="L457" s="56">
        <v>0.56999999999999995</v>
      </c>
      <c r="M457" s="58">
        <v>13.24</v>
      </c>
      <c r="N457" s="60">
        <v>7.55</v>
      </c>
      <c r="AI457" s="40"/>
      <c r="AJ457" s="49"/>
      <c r="AM457" s="3" t="s">
        <v>66</v>
      </c>
      <c r="AP457" s="49"/>
      <c r="AR457" s="49"/>
      <c r="AS457" s="49"/>
    </row>
    <row r="458" spans="1:45" s="4" customFormat="1" ht="15" x14ac:dyDescent="0.25">
      <c r="A458" s="52"/>
      <c r="B458" s="51" t="s">
        <v>67</v>
      </c>
      <c r="C458" s="543" t="s">
        <v>68</v>
      </c>
      <c r="D458" s="543"/>
      <c r="E458" s="543"/>
      <c r="F458" s="54"/>
      <c r="G458" s="55"/>
      <c r="H458" s="55"/>
      <c r="I458" s="55"/>
      <c r="J458" s="56">
        <v>2.84</v>
      </c>
      <c r="K458" s="64">
        <v>2.5</v>
      </c>
      <c r="L458" s="56">
        <v>0.21</v>
      </c>
      <c r="M458" s="58">
        <v>44.77</v>
      </c>
      <c r="N458" s="60">
        <v>9.4</v>
      </c>
      <c r="AI458" s="40"/>
      <c r="AJ458" s="49"/>
      <c r="AM458" s="3" t="s">
        <v>68</v>
      </c>
      <c r="AP458" s="49"/>
      <c r="AR458" s="49"/>
      <c r="AS458" s="49"/>
    </row>
    <row r="459" spans="1:45" s="4" customFormat="1" ht="15" x14ac:dyDescent="0.25">
      <c r="A459" s="63"/>
      <c r="B459" s="51"/>
      <c r="C459" s="543" t="s">
        <v>71</v>
      </c>
      <c r="D459" s="543"/>
      <c r="E459" s="543"/>
      <c r="F459" s="54" t="s">
        <v>72</v>
      </c>
      <c r="G459" s="58">
        <v>0.44</v>
      </c>
      <c r="H459" s="64">
        <v>2.2999999999999998</v>
      </c>
      <c r="I459" s="77">
        <v>3.0360000000000002E-2</v>
      </c>
      <c r="J459" s="66"/>
      <c r="K459" s="55"/>
      <c r="L459" s="66"/>
      <c r="M459" s="55"/>
      <c r="N459" s="62"/>
      <c r="AI459" s="40"/>
      <c r="AJ459" s="49"/>
      <c r="AN459" s="3" t="s">
        <v>71</v>
      </c>
      <c r="AP459" s="49"/>
      <c r="AR459" s="49"/>
      <c r="AS459" s="49"/>
    </row>
    <row r="460" spans="1:45" s="4" customFormat="1" ht="15" x14ac:dyDescent="0.25">
      <c r="A460" s="63"/>
      <c r="B460" s="51"/>
      <c r="C460" s="543" t="s">
        <v>73</v>
      </c>
      <c r="D460" s="543"/>
      <c r="E460" s="543"/>
      <c r="F460" s="54" t="s">
        <v>72</v>
      </c>
      <c r="G460" s="58">
        <v>0.21</v>
      </c>
      <c r="H460" s="64">
        <v>2.5</v>
      </c>
      <c r="I460" s="77">
        <v>1.575E-2</v>
      </c>
      <c r="J460" s="66"/>
      <c r="K460" s="55"/>
      <c r="L460" s="66"/>
      <c r="M460" s="55"/>
      <c r="N460" s="62"/>
      <c r="AI460" s="40"/>
      <c r="AJ460" s="49"/>
      <c r="AN460" s="3" t="s">
        <v>73</v>
      </c>
      <c r="AP460" s="49"/>
      <c r="AR460" s="49"/>
      <c r="AS460" s="49"/>
    </row>
    <row r="461" spans="1:45" s="4" customFormat="1" ht="15" x14ac:dyDescent="0.25">
      <c r="A461" s="67"/>
      <c r="B461" s="51"/>
      <c r="C461" s="547" t="s">
        <v>74</v>
      </c>
      <c r="D461" s="547"/>
      <c r="E461" s="547"/>
      <c r="F461" s="68"/>
      <c r="G461" s="69"/>
      <c r="H461" s="69"/>
      <c r="I461" s="69"/>
      <c r="J461" s="70">
        <v>11.05</v>
      </c>
      <c r="K461" s="69"/>
      <c r="L461" s="70">
        <v>0.81</v>
      </c>
      <c r="M461" s="69"/>
      <c r="N461" s="121">
        <v>18.29</v>
      </c>
      <c r="AI461" s="40"/>
      <c r="AJ461" s="49"/>
      <c r="AO461" s="3" t="s">
        <v>74</v>
      </c>
      <c r="AP461" s="49"/>
      <c r="AR461" s="49"/>
      <c r="AS461" s="49"/>
    </row>
    <row r="462" spans="1:45" s="4" customFormat="1" ht="15" x14ac:dyDescent="0.25">
      <c r="A462" s="63"/>
      <c r="B462" s="51"/>
      <c r="C462" s="543" t="s">
        <v>75</v>
      </c>
      <c r="D462" s="543"/>
      <c r="E462" s="543"/>
      <c r="F462" s="54"/>
      <c r="G462" s="55"/>
      <c r="H462" s="55"/>
      <c r="I462" s="55"/>
      <c r="J462" s="66"/>
      <c r="K462" s="55"/>
      <c r="L462" s="56">
        <v>0.45</v>
      </c>
      <c r="M462" s="55"/>
      <c r="N462" s="60">
        <v>20.14</v>
      </c>
      <c r="AI462" s="40"/>
      <c r="AJ462" s="49"/>
      <c r="AN462" s="3" t="s">
        <v>75</v>
      </c>
      <c r="AP462" s="49"/>
      <c r="AR462" s="49"/>
      <c r="AS462" s="49"/>
    </row>
    <row r="463" spans="1:45" s="4" customFormat="1" ht="15" x14ac:dyDescent="0.25">
      <c r="A463" s="63"/>
      <c r="B463" s="51" t="s">
        <v>592</v>
      </c>
      <c r="C463" s="543" t="s">
        <v>593</v>
      </c>
      <c r="D463" s="543"/>
      <c r="E463" s="543"/>
      <c r="F463" s="54" t="s">
        <v>78</v>
      </c>
      <c r="G463" s="61">
        <v>112</v>
      </c>
      <c r="H463" s="55"/>
      <c r="I463" s="61">
        <v>112</v>
      </c>
      <c r="J463" s="66"/>
      <c r="K463" s="55"/>
      <c r="L463" s="56">
        <v>0.5</v>
      </c>
      <c r="M463" s="55"/>
      <c r="N463" s="60">
        <v>22.56</v>
      </c>
      <c r="AI463" s="40"/>
      <c r="AJ463" s="49"/>
      <c r="AN463" s="3" t="s">
        <v>593</v>
      </c>
      <c r="AP463" s="49"/>
      <c r="AR463" s="49"/>
      <c r="AS463" s="49"/>
    </row>
    <row r="464" spans="1:45" s="4" customFormat="1" ht="22.5" x14ac:dyDescent="0.25">
      <c r="A464" s="63"/>
      <c r="B464" s="51" t="s">
        <v>594</v>
      </c>
      <c r="C464" s="543" t="s">
        <v>595</v>
      </c>
      <c r="D464" s="543"/>
      <c r="E464" s="543"/>
      <c r="F464" s="54" t="s">
        <v>78</v>
      </c>
      <c r="G464" s="61">
        <v>65</v>
      </c>
      <c r="H464" s="58">
        <v>0.85</v>
      </c>
      <c r="I464" s="58">
        <v>55.25</v>
      </c>
      <c r="J464" s="66"/>
      <c r="K464" s="55"/>
      <c r="L464" s="56">
        <v>0.25</v>
      </c>
      <c r="M464" s="55"/>
      <c r="N464" s="60">
        <v>11.13</v>
      </c>
      <c r="AI464" s="40"/>
      <c r="AJ464" s="49"/>
      <c r="AN464" s="3" t="s">
        <v>595</v>
      </c>
      <c r="AP464" s="49"/>
      <c r="AR464" s="49"/>
      <c r="AS464" s="49"/>
    </row>
    <row r="465" spans="1:45" s="4" customFormat="1" ht="15" x14ac:dyDescent="0.25">
      <c r="A465" s="72"/>
      <c r="B465" s="73"/>
      <c r="C465" s="542" t="s">
        <v>81</v>
      </c>
      <c r="D465" s="542"/>
      <c r="E465" s="542"/>
      <c r="F465" s="43"/>
      <c r="G465" s="44"/>
      <c r="H465" s="44"/>
      <c r="I465" s="44"/>
      <c r="J465" s="47"/>
      <c r="K465" s="44"/>
      <c r="L465" s="74">
        <v>1.56</v>
      </c>
      <c r="M465" s="69"/>
      <c r="N465" s="82">
        <v>51.98</v>
      </c>
      <c r="AI465" s="40"/>
      <c r="AJ465" s="49"/>
      <c r="AP465" s="49" t="s">
        <v>81</v>
      </c>
      <c r="AR465" s="49"/>
      <c r="AS465" s="49"/>
    </row>
    <row r="466" spans="1:45" s="4" customFormat="1" ht="23.25" x14ac:dyDescent="0.25">
      <c r="A466" s="41" t="s">
        <v>600</v>
      </c>
      <c r="B466" s="42" t="s">
        <v>601</v>
      </c>
      <c r="C466" s="542" t="s">
        <v>602</v>
      </c>
      <c r="D466" s="542"/>
      <c r="E466" s="542"/>
      <c r="F466" s="43" t="s">
        <v>86</v>
      </c>
      <c r="G466" s="44">
        <v>9.1800000000000007E-2</v>
      </c>
      <c r="H466" s="45">
        <v>1</v>
      </c>
      <c r="I466" s="119">
        <v>9.1800000000000007E-2</v>
      </c>
      <c r="J466" s="74">
        <v>424.88</v>
      </c>
      <c r="K466" s="44"/>
      <c r="L466" s="74">
        <v>39</v>
      </c>
      <c r="M466" s="46">
        <v>8.16</v>
      </c>
      <c r="N466" s="82">
        <v>318.24</v>
      </c>
      <c r="AI466" s="40"/>
      <c r="AJ466" s="49" t="s">
        <v>602</v>
      </c>
      <c r="AP466" s="49"/>
      <c r="AR466" s="49"/>
      <c r="AS466" s="49"/>
    </row>
    <row r="467" spans="1:45" s="4" customFormat="1" ht="15" x14ac:dyDescent="0.25">
      <c r="A467" s="67"/>
      <c r="B467" s="53"/>
      <c r="C467" s="543" t="s">
        <v>603</v>
      </c>
      <c r="D467" s="543"/>
      <c r="E467" s="543"/>
      <c r="F467" s="543"/>
      <c r="G467" s="543"/>
      <c r="H467" s="543"/>
      <c r="I467" s="543"/>
      <c r="J467" s="543"/>
      <c r="K467" s="543"/>
      <c r="L467" s="543"/>
      <c r="M467" s="543"/>
      <c r="N467" s="544"/>
      <c r="AI467" s="40"/>
      <c r="AJ467" s="49"/>
      <c r="AK467" s="3" t="s">
        <v>603</v>
      </c>
      <c r="AP467" s="49"/>
      <c r="AR467" s="49"/>
      <c r="AS467" s="49"/>
    </row>
    <row r="468" spans="1:45" s="4" customFormat="1" ht="15" x14ac:dyDescent="0.25">
      <c r="A468" s="72"/>
      <c r="B468" s="73"/>
      <c r="C468" s="542" t="s">
        <v>81</v>
      </c>
      <c r="D468" s="542"/>
      <c r="E468" s="542"/>
      <c r="F468" s="43"/>
      <c r="G468" s="44"/>
      <c r="H468" s="44"/>
      <c r="I468" s="44"/>
      <c r="J468" s="47"/>
      <c r="K468" s="44"/>
      <c r="L468" s="74">
        <v>39</v>
      </c>
      <c r="M468" s="69"/>
      <c r="N468" s="82">
        <v>318.24</v>
      </c>
      <c r="AI468" s="40"/>
      <c r="AJ468" s="49"/>
      <c r="AP468" s="49" t="s">
        <v>81</v>
      </c>
      <c r="AR468" s="49"/>
      <c r="AS468" s="49"/>
    </row>
    <row r="469" spans="1:45" s="4" customFormat="1" ht="57" x14ac:dyDescent="0.25">
      <c r="A469" s="41" t="s">
        <v>604</v>
      </c>
      <c r="B469" s="42" t="s">
        <v>605</v>
      </c>
      <c r="C469" s="542" t="s">
        <v>606</v>
      </c>
      <c r="D469" s="542"/>
      <c r="E469" s="542"/>
      <c r="F469" s="43" t="s">
        <v>164</v>
      </c>
      <c r="G469" s="44">
        <v>0.44330000000000003</v>
      </c>
      <c r="H469" s="45">
        <v>1</v>
      </c>
      <c r="I469" s="119">
        <v>0.44330000000000003</v>
      </c>
      <c r="J469" s="47"/>
      <c r="K469" s="44"/>
      <c r="L469" s="47"/>
      <c r="M469" s="44"/>
      <c r="N469" s="48"/>
      <c r="AI469" s="40"/>
      <c r="AJ469" s="49" t="s">
        <v>606</v>
      </c>
      <c r="AP469" s="49"/>
      <c r="AR469" s="49"/>
      <c r="AS469" s="49"/>
    </row>
    <row r="470" spans="1:45" s="4" customFormat="1" ht="15" x14ac:dyDescent="0.25">
      <c r="A470" s="67"/>
      <c r="B470" s="53"/>
      <c r="C470" s="543" t="s">
        <v>607</v>
      </c>
      <c r="D470" s="543"/>
      <c r="E470" s="543"/>
      <c r="F470" s="543"/>
      <c r="G470" s="543"/>
      <c r="H470" s="543"/>
      <c r="I470" s="543"/>
      <c r="J470" s="543"/>
      <c r="K470" s="543"/>
      <c r="L470" s="543"/>
      <c r="M470" s="543"/>
      <c r="N470" s="544"/>
      <c r="AI470" s="40"/>
      <c r="AJ470" s="49"/>
      <c r="AK470" s="3" t="s">
        <v>607</v>
      </c>
      <c r="AP470" s="49"/>
      <c r="AR470" s="49"/>
      <c r="AS470" s="49"/>
    </row>
    <row r="471" spans="1:45" s="4" customFormat="1" ht="23.25" x14ac:dyDescent="0.25">
      <c r="A471" s="50"/>
      <c r="B471" s="51" t="s">
        <v>117</v>
      </c>
      <c r="C471" s="545" t="s">
        <v>118</v>
      </c>
      <c r="D471" s="545"/>
      <c r="E471" s="545"/>
      <c r="F471" s="545"/>
      <c r="G471" s="545"/>
      <c r="H471" s="545"/>
      <c r="I471" s="545"/>
      <c r="J471" s="545"/>
      <c r="K471" s="545"/>
      <c r="L471" s="545"/>
      <c r="M471" s="545"/>
      <c r="N471" s="546"/>
      <c r="AI471" s="40"/>
      <c r="AJ471" s="49"/>
      <c r="AL471" s="3" t="s">
        <v>118</v>
      </c>
      <c r="AP471" s="49"/>
      <c r="AR471" s="49"/>
      <c r="AS471" s="49"/>
    </row>
    <row r="472" spans="1:45" s="4" customFormat="1" ht="15" x14ac:dyDescent="0.25">
      <c r="A472" s="52"/>
      <c r="B472" s="51" t="s">
        <v>56</v>
      </c>
      <c r="C472" s="543" t="s">
        <v>64</v>
      </c>
      <c r="D472" s="543"/>
      <c r="E472" s="543"/>
      <c r="F472" s="54"/>
      <c r="G472" s="55"/>
      <c r="H472" s="55"/>
      <c r="I472" s="55"/>
      <c r="J472" s="56">
        <v>707.46</v>
      </c>
      <c r="K472" s="58">
        <v>1.1499999999999999</v>
      </c>
      <c r="L472" s="56">
        <v>360.66</v>
      </c>
      <c r="M472" s="58">
        <v>44.77</v>
      </c>
      <c r="N472" s="59">
        <v>16146.75</v>
      </c>
      <c r="AI472" s="40"/>
      <c r="AJ472" s="49"/>
      <c r="AM472" s="3" t="s">
        <v>64</v>
      </c>
      <c r="AP472" s="49"/>
      <c r="AR472" s="49"/>
      <c r="AS472" s="49"/>
    </row>
    <row r="473" spans="1:45" s="4" customFormat="1" ht="15" x14ac:dyDescent="0.25">
      <c r="A473" s="52"/>
      <c r="B473" s="51" t="s">
        <v>65</v>
      </c>
      <c r="C473" s="543" t="s">
        <v>66</v>
      </c>
      <c r="D473" s="543"/>
      <c r="E473" s="543"/>
      <c r="F473" s="54"/>
      <c r="G473" s="55"/>
      <c r="H473" s="55"/>
      <c r="I473" s="55"/>
      <c r="J473" s="56">
        <v>102.87</v>
      </c>
      <c r="K473" s="58">
        <v>1.25</v>
      </c>
      <c r="L473" s="56">
        <v>57</v>
      </c>
      <c r="M473" s="58">
        <v>13.24</v>
      </c>
      <c r="N473" s="60">
        <v>754.68</v>
      </c>
      <c r="AI473" s="40"/>
      <c r="AJ473" s="49"/>
      <c r="AM473" s="3" t="s">
        <v>66</v>
      </c>
      <c r="AP473" s="49"/>
      <c r="AR473" s="49"/>
      <c r="AS473" s="49"/>
    </row>
    <row r="474" spans="1:45" s="4" customFormat="1" ht="15" x14ac:dyDescent="0.25">
      <c r="A474" s="52"/>
      <c r="B474" s="51" t="s">
        <v>67</v>
      </c>
      <c r="C474" s="543" t="s">
        <v>68</v>
      </c>
      <c r="D474" s="543"/>
      <c r="E474" s="543"/>
      <c r="F474" s="54"/>
      <c r="G474" s="55"/>
      <c r="H474" s="55"/>
      <c r="I474" s="55"/>
      <c r="J474" s="56">
        <v>60.94</v>
      </c>
      <c r="K474" s="58">
        <v>1.25</v>
      </c>
      <c r="L474" s="56">
        <v>33.770000000000003</v>
      </c>
      <c r="M474" s="58">
        <v>44.77</v>
      </c>
      <c r="N474" s="59">
        <v>1511.88</v>
      </c>
      <c r="AI474" s="40"/>
      <c r="AJ474" s="49"/>
      <c r="AM474" s="3" t="s">
        <v>68</v>
      </c>
      <c r="AP474" s="49"/>
      <c r="AR474" s="49"/>
      <c r="AS474" s="49"/>
    </row>
    <row r="475" spans="1:45" s="4" customFormat="1" ht="15" x14ac:dyDescent="0.25">
      <c r="A475" s="52"/>
      <c r="B475" s="51" t="s">
        <v>69</v>
      </c>
      <c r="C475" s="543" t="s">
        <v>70</v>
      </c>
      <c r="D475" s="543"/>
      <c r="E475" s="543"/>
      <c r="F475" s="54"/>
      <c r="G475" s="55"/>
      <c r="H475" s="55"/>
      <c r="I475" s="55"/>
      <c r="J475" s="56">
        <v>915.22</v>
      </c>
      <c r="K475" s="55"/>
      <c r="L475" s="56">
        <v>405.72</v>
      </c>
      <c r="M475" s="58">
        <v>8.16</v>
      </c>
      <c r="N475" s="59">
        <v>3310.68</v>
      </c>
      <c r="AI475" s="40"/>
      <c r="AJ475" s="49"/>
      <c r="AM475" s="3" t="s">
        <v>70</v>
      </c>
      <c r="AP475" s="49"/>
      <c r="AR475" s="49"/>
      <c r="AS475" s="49"/>
    </row>
    <row r="476" spans="1:45" s="4" customFormat="1" ht="15" x14ac:dyDescent="0.25">
      <c r="A476" s="63"/>
      <c r="B476" s="51"/>
      <c r="C476" s="543" t="s">
        <v>71</v>
      </c>
      <c r="D476" s="543"/>
      <c r="E476" s="543"/>
      <c r="F476" s="54" t="s">
        <v>72</v>
      </c>
      <c r="G476" s="61">
        <v>78</v>
      </c>
      <c r="H476" s="58">
        <v>1.1499999999999999</v>
      </c>
      <c r="I476" s="77">
        <v>39.764009999999999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3"/>
      <c r="B477" s="51"/>
      <c r="C477" s="543" t="s">
        <v>73</v>
      </c>
      <c r="D477" s="543"/>
      <c r="E477" s="543"/>
      <c r="F477" s="54" t="s">
        <v>72</v>
      </c>
      <c r="G477" s="58">
        <v>6.52</v>
      </c>
      <c r="H477" s="58">
        <v>1.25</v>
      </c>
      <c r="I477" s="78">
        <v>3.612895</v>
      </c>
      <c r="J477" s="66"/>
      <c r="K477" s="55"/>
      <c r="L477" s="66"/>
      <c r="M477" s="55"/>
      <c r="N477" s="62"/>
      <c r="AI477" s="40"/>
      <c r="AJ477" s="49"/>
      <c r="AN477" s="3" t="s">
        <v>73</v>
      </c>
      <c r="AP477" s="49"/>
      <c r="AR477" s="49"/>
      <c r="AS477" s="49"/>
    </row>
    <row r="478" spans="1:45" s="4" customFormat="1" ht="15" x14ac:dyDescent="0.25">
      <c r="A478" s="67"/>
      <c r="B478" s="51"/>
      <c r="C478" s="547" t="s">
        <v>74</v>
      </c>
      <c r="D478" s="547"/>
      <c r="E478" s="547"/>
      <c r="F478" s="68"/>
      <c r="G478" s="69"/>
      <c r="H478" s="69"/>
      <c r="I478" s="69"/>
      <c r="J478" s="79">
        <v>1725.55</v>
      </c>
      <c r="K478" s="69"/>
      <c r="L478" s="70">
        <v>823.38</v>
      </c>
      <c r="M478" s="69"/>
      <c r="N478" s="71">
        <v>20212.11</v>
      </c>
      <c r="AI478" s="40"/>
      <c r="AJ478" s="49"/>
      <c r="AO478" s="3" t="s">
        <v>74</v>
      </c>
      <c r="AP478" s="49"/>
      <c r="AR478" s="49"/>
      <c r="AS478" s="49"/>
    </row>
    <row r="479" spans="1:45" s="4" customFormat="1" ht="15" x14ac:dyDescent="0.25">
      <c r="A479" s="63"/>
      <c r="B479" s="51"/>
      <c r="C479" s="543" t="s">
        <v>75</v>
      </c>
      <c r="D479" s="543"/>
      <c r="E479" s="543"/>
      <c r="F479" s="54"/>
      <c r="G479" s="55"/>
      <c r="H479" s="55"/>
      <c r="I479" s="55"/>
      <c r="J479" s="66"/>
      <c r="K479" s="55"/>
      <c r="L479" s="56">
        <v>394.43</v>
      </c>
      <c r="M479" s="55"/>
      <c r="N479" s="59">
        <v>17658.63</v>
      </c>
      <c r="AI479" s="40"/>
      <c r="AJ479" s="49"/>
      <c r="AN479" s="3" t="s">
        <v>75</v>
      </c>
      <c r="AP479" s="49"/>
      <c r="AR479" s="49"/>
      <c r="AS479" s="49"/>
    </row>
    <row r="480" spans="1:45" s="4" customFormat="1" ht="15" x14ac:dyDescent="0.25">
      <c r="A480" s="63"/>
      <c r="B480" s="51" t="s">
        <v>608</v>
      </c>
      <c r="C480" s="543" t="s">
        <v>609</v>
      </c>
      <c r="D480" s="543"/>
      <c r="E480" s="543"/>
      <c r="F480" s="54" t="s">
        <v>78</v>
      </c>
      <c r="G480" s="61">
        <v>100</v>
      </c>
      <c r="H480" s="55"/>
      <c r="I480" s="61">
        <v>100</v>
      </c>
      <c r="J480" s="66"/>
      <c r="K480" s="55"/>
      <c r="L480" s="56">
        <v>394.43</v>
      </c>
      <c r="M480" s="55"/>
      <c r="N480" s="59">
        <v>17658.63</v>
      </c>
      <c r="AI480" s="40"/>
      <c r="AJ480" s="49"/>
      <c r="AN480" s="3" t="s">
        <v>609</v>
      </c>
      <c r="AP480" s="49"/>
      <c r="AR480" s="49"/>
      <c r="AS480" s="49"/>
    </row>
    <row r="481" spans="1:47" s="4" customFormat="1" ht="22.5" x14ac:dyDescent="0.25">
      <c r="A481" s="63"/>
      <c r="B481" s="51" t="s">
        <v>610</v>
      </c>
      <c r="C481" s="543" t="s">
        <v>611</v>
      </c>
      <c r="D481" s="543"/>
      <c r="E481" s="543"/>
      <c r="F481" s="54" t="s">
        <v>78</v>
      </c>
      <c r="G481" s="61">
        <v>49</v>
      </c>
      <c r="H481" s="58">
        <v>0.85</v>
      </c>
      <c r="I481" s="58">
        <v>41.65</v>
      </c>
      <c r="J481" s="66"/>
      <c r="K481" s="55"/>
      <c r="L481" s="56">
        <v>164.28</v>
      </c>
      <c r="M481" s="55"/>
      <c r="N481" s="59">
        <v>7354.82</v>
      </c>
      <c r="AI481" s="40"/>
      <c r="AJ481" s="49"/>
      <c r="AN481" s="3" t="s">
        <v>611</v>
      </c>
      <c r="AP481" s="49"/>
      <c r="AR481" s="49"/>
      <c r="AS481" s="49"/>
    </row>
    <row r="482" spans="1:47" s="4" customFormat="1" ht="15" x14ac:dyDescent="0.25">
      <c r="A482" s="72"/>
      <c r="B482" s="73"/>
      <c r="C482" s="542" t="s">
        <v>81</v>
      </c>
      <c r="D482" s="542"/>
      <c r="E482" s="542"/>
      <c r="F482" s="43"/>
      <c r="G482" s="44"/>
      <c r="H482" s="44"/>
      <c r="I482" s="44"/>
      <c r="J482" s="47"/>
      <c r="K482" s="44"/>
      <c r="L482" s="80">
        <v>1382.09</v>
      </c>
      <c r="M482" s="69"/>
      <c r="N482" s="75">
        <v>45225.56</v>
      </c>
      <c r="AI482" s="40"/>
      <c r="AJ482" s="49"/>
      <c r="AP482" s="49" t="s">
        <v>81</v>
      </c>
      <c r="AR482" s="49"/>
      <c r="AS482" s="49"/>
    </row>
    <row r="483" spans="1:47" s="4" customFormat="1" ht="15" x14ac:dyDescent="0.25">
      <c r="A483" s="83"/>
      <c r="B483" s="84"/>
      <c r="C483" s="84"/>
      <c r="D483" s="84"/>
      <c r="E483" s="84"/>
      <c r="F483" s="85"/>
      <c r="G483" s="85"/>
      <c r="H483" s="85"/>
      <c r="I483" s="85"/>
      <c r="J483" s="86"/>
      <c r="K483" s="85"/>
      <c r="L483" s="86"/>
      <c r="M483" s="55"/>
      <c r="N483" s="86"/>
      <c r="AI483" s="40"/>
      <c r="AJ483" s="49"/>
      <c r="AP483" s="49"/>
      <c r="AR483" s="49"/>
      <c r="AS483" s="49"/>
    </row>
    <row r="484" spans="1:47" s="4" customFormat="1" ht="15" x14ac:dyDescent="0.25">
      <c r="A484" s="87"/>
      <c r="B484" s="88"/>
      <c r="C484" s="542" t="s">
        <v>612</v>
      </c>
      <c r="D484" s="542"/>
      <c r="E484" s="542"/>
      <c r="F484" s="542"/>
      <c r="G484" s="542"/>
      <c r="H484" s="542"/>
      <c r="I484" s="542"/>
      <c r="J484" s="542"/>
      <c r="K484" s="542"/>
      <c r="L484" s="89">
        <v>131503.72</v>
      </c>
      <c r="M484" s="90"/>
      <c r="N484" s="91">
        <v>1394443.43</v>
      </c>
      <c r="AI484" s="40"/>
      <c r="AJ484" s="49"/>
      <c r="AP484" s="49"/>
      <c r="AR484" s="49"/>
      <c r="AS484" s="49" t="s">
        <v>612</v>
      </c>
    </row>
    <row r="485" spans="1:47" s="4" customFormat="1" ht="11.25" hidden="1" customHeight="1" x14ac:dyDescent="0.25"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6"/>
      <c r="M485" s="96"/>
      <c r="N485" s="96"/>
    </row>
    <row r="486" spans="1:47" s="4" customFormat="1" ht="15" x14ac:dyDescent="0.25">
      <c r="A486" s="87"/>
      <c r="B486" s="88"/>
      <c r="C486" s="542" t="s">
        <v>291</v>
      </c>
      <c r="D486" s="542"/>
      <c r="E486" s="542"/>
      <c r="F486" s="542"/>
      <c r="G486" s="542"/>
      <c r="H486" s="542"/>
      <c r="I486" s="542"/>
      <c r="J486" s="542"/>
      <c r="K486" s="542"/>
      <c r="L486" s="97"/>
      <c r="M486" s="90"/>
      <c r="N486" s="98"/>
      <c r="AT486" s="49" t="s">
        <v>291</v>
      </c>
    </row>
    <row r="487" spans="1:47" s="4" customFormat="1" ht="16.5" x14ac:dyDescent="0.3">
      <c r="A487" s="99"/>
      <c r="B487" s="51"/>
      <c r="C487" s="543" t="s">
        <v>292</v>
      </c>
      <c r="D487" s="543"/>
      <c r="E487" s="543"/>
      <c r="F487" s="543"/>
      <c r="G487" s="543"/>
      <c r="H487" s="543"/>
      <c r="I487" s="543"/>
      <c r="J487" s="543"/>
      <c r="K487" s="543"/>
      <c r="L487" s="100">
        <v>129904.55</v>
      </c>
      <c r="M487" s="101"/>
      <c r="N487" s="102">
        <v>1203235.97</v>
      </c>
      <c r="O487" s="103"/>
      <c r="P487" s="103"/>
      <c r="Q487" s="103"/>
      <c r="AT487" s="49"/>
      <c r="AU487" s="3" t="s">
        <v>292</v>
      </c>
    </row>
    <row r="488" spans="1:47" s="4" customFormat="1" ht="16.5" x14ac:dyDescent="0.3">
      <c r="A488" s="99"/>
      <c r="B488" s="51"/>
      <c r="C488" s="543" t="s">
        <v>293</v>
      </c>
      <c r="D488" s="543"/>
      <c r="E488" s="543"/>
      <c r="F488" s="543"/>
      <c r="G488" s="543"/>
      <c r="H488" s="543"/>
      <c r="I488" s="543"/>
      <c r="J488" s="543"/>
      <c r="K488" s="543"/>
      <c r="L488" s="104"/>
      <c r="M488" s="101"/>
      <c r="N488" s="105"/>
      <c r="O488" s="103"/>
      <c r="P488" s="103"/>
      <c r="Q488" s="103"/>
      <c r="AT488" s="49"/>
      <c r="AU488" s="3" t="s">
        <v>293</v>
      </c>
    </row>
    <row r="489" spans="1:47" s="4" customFormat="1" ht="16.5" x14ac:dyDescent="0.3">
      <c r="A489" s="99"/>
      <c r="B489" s="51"/>
      <c r="C489" s="543" t="s">
        <v>294</v>
      </c>
      <c r="D489" s="543"/>
      <c r="E489" s="543"/>
      <c r="F489" s="543"/>
      <c r="G489" s="543"/>
      <c r="H489" s="543"/>
      <c r="I489" s="543"/>
      <c r="J489" s="543"/>
      <c r="K489" s="543"/>
      <c r="L489" s="100">
        <v>2633.66</v>
      </c>
      <c r="M489" s="101"/>
      <c r="N489" s="102">
        <v>117908.96</v>
      </c>
      <c r="O489" s="103"/>
      <c r="P489" s="103"/>
      <c r="Q489" s="103"/>
      <c r="AT489" s="49"/>
      <c r="AU489" s="3" t="s">
        <v>294</v>
      </c>
    </row>
    <row r="490" spans="1:47" s="4" customFormat="1" ht="16.5" x14ac:dyDescent="0.3">
      <c r="A490" s="99"/>
      <c r="B490" s="51"/>
      <c r="C490" s="543" t="s">
        <v>295</v>
      </c>
      <c r="D490" s="543"/>
      <c r="E490" s="543"/>
      <c r="F490" s="543"/>
      <c r="G490" s="543"/>
      <c r="H490" s="543"/>
      <c r="I490" s="543"/>
      <c r="J490" s="543"/>
      <c r="K490" s="543"/>
      <c r="L490" s="100">
        <v>8648.1</v>
      </c>
      <c r="M490" s="101"/>
      <c r="N490" s="102">
        <v>114500.84</v>
      </c>
      <c r="O490" s="103"/>
      <c r="P490" s="103"/>
      <c r="Q490" s="103"/>
      <c r="AT490" s="49"/>
      <c r="AU490" s="3" t="s">
        <v>295</v>
      </c>
    </row>
    <row r="491" spans="1:47" s="4" customFormat="1" ht="16.5" x14ac:dyDescent="0.3">
      <c r="A491" s="99"/>
      <c r="B491" s="51"/>
      <c r="C491" s="543" t="s">
        <v>296</v>
      </c>
      <c r="D491" s="543"/>
      <c r="E491" s="543"/>
      <c r="F491" s="543"/>
      <c r="G491" s="543"/>
      <c r="H491" s="543"/>
      <c r="I491" s="543"/>
      <c r="J491" s="543"/>
      <c r="K491" s="543"/>
      <c r="L491" s="106">
        <v>989.48</v>
      </c>
      <c r="M491" s="101"/>
      <c r="N491" s="102">
        <v>44299.03</v>
      </c>
      <c r="O491" s="103"/>
      <c r="P491" s="103"/>
      <c r="Q491" s="103"/>
      <c r="AT491" s="49"/>
      <c r="AU491" s="3" t="s">
        <v>296</v>
      </c>
    </row>
    <row r="492" spans="1:47" s="4" customFormat="1" ht="16.5" x14ac:dyDescent="0.3">
      <c r="A492" s="99"/>
      <c r="B492" s="51"/>
      <c r="C492" s="543" t="s">
        <v>297</v>
      </c>
      <c r="D492" s="543"/>
      <c r="E492" s="543"/>
      <c r="F492" s="543"/>
      <c r="G492" s="543"/>
      <c r="H492" s="543"/>
      <c r="I492" s="543"/>
      <c r="J492" s="543"/>
      <c r="K492" s="543"/>
      <c r="L492" s="100">
        <v>118391.3</v>
      </c>
      <c r="M492" s="101"/>
      <c r="N492" s="102">
        <v>967673.28</v>
      </c>
      <c r="O492" s="103"/>
      <c r="P492" s="103"/>
      <c r="Q492" s="103"/>
      <c r="AT492" s="49"/>
      <c r="AU492" s="3" t="s">
        <v>297</v>
      </c>
    </row>
    <row r="493" spans="1:47" s="4" customFormat="1" ht="16.5" x14ac:dyDescent="0.3">
      <c r="A493" s="99"/>
      <c r="B493" s="51"/>
      <c r="C493" s="543" t="s">
        <v>613</v>
      </c>
      <c r="D493" s="543"/>
      <c r="E493" s="543"/>
      <c r="F493" s="543"/>
      <c r="G493" s="543"/>
      <c r="H493" s="543"/>
      <c r="I493" s="543"/>
      <c r="J493" s="543"/>
      <c r="K493" s="543"/>
      <c r="L493" s="104"/>
      <c r="M493" s="101"/>
      <c r="N493" s="105"/>
      <c r="O493" s="103"/>
      <c r="P493" s="103"/>
      <c r="Q493" s="103"/>
      <c r="AT493" s="49"/>
      <c r="AU493" s="3" t="s">
        <v>613</v>
      </c>
    </row>
    <row r="494" spans="1:47" s="4" customFormat="1" ht="16.5" x14ac:dyDescent="0.3">
      <c r="A494" s="99"/>
      <c r="B494" s="51"/>
      <c r="C494" s="543" t="s">
        <v>614</v>
      </c>
      <c r="D494" s="543"/>
      <c r="E494" s="543"/>
      <c r="F494" s="543"/>
      <c r="G494" s="543"/>
      <c r="H494" s="543"/>
      <c r="I494" s="543"/>
      <c r="J494" s="543"/>
      <c r="K494" s="543"/>
      <c r="L494" s="100">
        <v>118076.28</v>
      </c>
      <c r="M494" s="101"/>
      <c r="N494" s="102">
        <v>963502.42</v>
      </c>
      <c r="O494" s="103"/>
      <c r="P494" s="103"/>
      <c r="Q494" s="103"/>
      <c r="AT494" s="49"/>
      <c r="AU494" s="3" t="s">
        <v>614</v>
      </c>
    </row>
    <row r="495" spans="1:47" s="4" customFormat="1" ht="16.5" x14ac:dyDescent="0.3">
      <c r="A495" s="99"/>
      <c r="B495" s="51"/>
      <c r="C495" s="543" t="s">
        <v>615</v>
      </c>
      <c r="D495" s="543"/>
      <c r="E495" s="543"/>
      <c r="F495" s="543"/>
      <c r="G495" s="543"/>
      <c r="H495" s="543"/>
      <c r="I495" s="543"/>
      <c r="J495" s="543"/>
      <c r="K495" s="543"/>
      <c r="L495" s="106">
        <v>315.02</v>
      </c>
      <c r="M495" s="101"/>
      <c r="N495" s="102">
        <v>4170.8599999999997</v>
      </c>
      <c r="O495" s="103"/>
      <c r="P495" s="103"/>
      <c r="Q495" s="103"/>
      <c r="AT495" s="49"/>
      <c r="AU495" s="3" t="s">
        <v>615</v>
      </c>
    </row>
    <row r="496" spans="1:47" s="4" customFormat="1" ht="16.5" x14ac:dyDescent="0.3">
      <c r="A496" s="99"/>
      <c r="B496" s="51"/>
      <c r="C496" s="543" t="s">
        <v>616</v>
      </c>
      <c r="D496" s="543"/>
      <c r="E496" s="543"/>
      <c r="F496" s="543"/>
      <c r="G496" s="543"/>
      <c r="H496" s="543"/>
      <c r="I496" s="543"/>
      <c r="J496" s="543"/>
      <c r="K496" s="543"/>
      <c r="L496" s="106">
        <v>231.49</v>
      </c>
      <c r="M496" s="101"/>
      <c r="N496" s="102">
        <v>3152.89</v>
      </c>
      <c r="O496" s="103"/>
      <c r="P496" s="103"/>
      <c r="Q496" s="103"/>
      <c r="AT496" s="49"/>
      <c r="AU496" s="3" t="s">
        <v>616</v>
      </c>
    </row>
    <row r="497" spans="1:48" s="4" customFormat="1" ht="16.5" x14ac:dyDescent="0.3">
      <c r="A497" s="99"/>
      <c r="B497" s="51"/>
      <c r="C497" s="543" t="s">
        <v>298</v>
      </c>
      <c r="D497" s="543"/>
      <c r="E497" s="543"/>
      <c r="F497" s="543"/>
      <c r="G497" s="543"/>
      <c r="H497" s="543"/>
      <c r="I497" s="543"/>
      <c r="J497" s="543"/>
      <c r="K497" s="543"/>
      <c r="L497" s="100">
        <v>135633.99</v>
      </c>
      <c r="M497" s="101"/>
      <c r="N497" s="102">
        <v>1459742.56</v>
      </c>
      <c r="O497" s="103"/>
      <c r="P497" s="103"/>
      <c r="Q497" s="103"/>
      <c r="AT497" s="49"/>
      <c r="AU497" s="3" t="s">
        <v>298</v>
      </c>
    </row>
    <row r="498" spans="1:48" s="4" customFormat="1" ht="16.5" x14ac:dyDescent="0.3">
      <c r="A498" s="99"/>
      <c r="B498" s="51"/>
      <c r="C498" s="543" t="s">
        <v>617</v>
      </c>
      <c r="D498" s="543"/>
      <c r="E498" s="543"/>
      <c r="F498" s="543"/>
      <c r="G498" s="543"/>
      <c r="H498" s="543"/>
      <c r="I498" s="543"/>
      <c r="J498" s="543"/>
      <c r="K498" s="543"/>
      <c r="L498" s="100">
        <v>135087.48000000001</v>
      </c>
      <c r="M498" s="101"/>
      <c r="N498" s="102">
        <v>1452418.81</v>
      </c>
      <c r="O498" s="103"/>
      <c r="P498" s="103"/>
      <c r="Q498" s="103"/>
      <c r="AT498" s="49"/>
      <c r="AU498" s="3" t="s">
        <v>617</v>
      </c>
    </row>
    <row r="499" spans="1:48" s="4" customFormat="1" ht="16.5" x14ac:dyDescent="0.3">
      <c r="A499" s="99"/>
      <c r="B499" s="51"/>
      <c r="C499" s="543" t="s">
        <v>618</v>
      </c>
      <c r="D499" s="543"/>
      <c r="E499" s="543"/>
      <c r="F499" s="543"/>
      <c r="G499" s="543"/>
      <c r="H499" s="543"/>
      <c r="I499" s="543"/>
      <c r="J499" s="543"/>
      <c r="K499" s="543"/>
      <c r="L499" s="104"/>
      <c r="M499" s="101"/>
      <c r="N499" s="105"/>
      <c r="O499" s="103"/>
      <c r="P499" s="103"/>
      <c r="Q499" s="103"/>
      <c r="AT499" s="49"/>
      <c r="AU499" s="3" t="s">
        <v>618</v>
      </c>
    </row>
    <row r="500" spans="1:48" s="4" customFormat="1" ht="16.5" x14ac:dyDescent="0.3">
      <c r="A500" s="99"/>
      <c r="B500" s="51"/>
      <c r="C500" s="543" t="s">
        <v>619</v>
      </c>
      <c r="D500" s="543"/>
      <c r="E500" s="543"/>
      <c r="F500" s="543"/>
      <c r="G500" s="543"/>
      <c r="H500" s="543"/>
      <c r="I500" s="543"/>
      <c r="J500" s="543"/>
      <c r="K500" s="543"/>
      <c r="L500" s="100">
        <v>2633.66</v>
      </c>
      <c r="M500" s="101"/>
      <c r="N500" s="102">
        <v>117908.96</v>
      </c>
      <c r="O500" s="103"/>
      <c r="P500" s="103"/>
      <c r="Q500" s="103"/>
      <c r="AT500" s="49"/>
      <c r="AU500" s="3" t="s">
        <v>619</v>
      </c>
    </row>
    <row r="501" spans="1:48" s="4" customFormat="1" ht="16.5" x14ac:dyDescent="0.3">
      <c r="A501" s="99"/>
      <c r="B501" s="51"/>
      <c r="C501" s="543" t="s">
        <v>620</v>
      </c>
      <c r="D501" s="543"/>
      <c r="E501" s="543"/>
      <c r="F501" s="543"/>
      <c r="G501" s="543"/>
      <c r="H501" s="543"/>
      <c r="I501" s="543"/>
      <c r="J501" s="543"/>
      <c r="K501" s="543"/>
      <c r="L501" s="100">
        <v>8648.1</v>
      </c>
      <c r="M501" s="101"/>
      <c r="N501" s="102">
        <v>114500.84</v>
      </c>
      <c r="O501" s="103"/>
      <c r="P501" s="103"/>
      <c r="Q501" s="103"/>
      <c r="AT501" s="49"/>
      <c r="AU501" s="3" t="s">
        <v>620</v>
      </c>
    </row>
    <row r="502" spans="1:48" s="4" customFormat="1" ht="16.5" x14ac:dyDescent="0.3">
      <c r="A502" s="99"/>
      <c r="B502" s="51"/>
      <c r="C502" s="543" t="s">
        <v>621</v>
      </c>
      <c r="D502" s="543"/>
      <c r="E502" s="543"/>
      <c r="F502" s="543"/>
      <c r="G502" s="543"/>
      <c r="H502" s="543"/>
      <c r="I502" s="543"/>
      <c r="J502" s="543"/>
      <c r="K502" s="543"/>
      <c r="L502" s="106">
        <v>989.48</v>
      </c>
      <c r="M502" s="101"/>
      <c r="N502" s="102">
        <v>44299.03</v>
      </c>
      <c r="O502" s="103"/>
      <c r="P502" s="103"/>
      <c r="Q502" s="103"/>
      <c r="AT502" s="49"/>
      <c r="AU502" s="3" t="s">
        <v>621</v>
      </c>
    </row>
    <row r="503" spans="1:48" s="4" customFormat="1" ht="16.5" x14ac:dyDescent="0.3">
      <c r="A503" s="99"/>
      <c r="B503" s="51"/>
      <c r="C503" s="543" t="s">
        <v>622</v>
      </c>
      <c r="D503" s="543"/>
      <c r="E503" s="543"/>
      <c r="F503" s="543"/>
      <c r="G503" s="543"/>
      <c r="H503" s="543"/>
      <c r="I503" s="543"/>
      <c r="J503" s="543"/>
      <c r="K503" s="543"/>
      <c r="L503" s="100">
        <v>118076.28</v>
      </c>
      <c r="M503" s="101"/>
      <c r="N503" s="102">
        <v>963502.42</v>
      </c>
      <c r="O503" s="103"/>
      <c r="P503" s="103"/>
      <c r="Q503" s="103"/>
      <c r="AT503" s="49"/>
      <c r="AU503" s="3" t="s">
        <v>622</v>
      </c>
    </row>
    <row r="504" spans="1:48" s="4" customFormat="1" ht="16.5" x14ac:dyDescent="0.3">
      <c r="A504" s="99"/>
      <c r="B504" s="51"/>
      <c r="C504" s="543" t="s">
        <v>623</v>
      </c>
      <c r="D504" s="543"/>
      <c r="E504" s="543"/>
      <c r="F504" s="543"/>
      <c r="G504" s="543"/>
      <c r="H504" s="543"/>
      <c r="I504" s="543"/>
      <c r="J504" s="543"/>
      <c r="K504" s="543"/>
      <c r="L504" s="100">
        <v>3748.87</v>
      </c>
      <c r="M504" s="101"/>
      <c r="N504" s="102">
        <v>167836.44</v>
      </c>
      <c r="O504" s="103"/>
      <c r="P504" s="103"/>
      <c r="Q504" s="103"/>
      <c r="AT504" s="49"/>
      <c r="AU504" s="3" t="s">
        <v>623</v>
      </c>
    </row>
    <row r="505" spans="1:48" s="4" customFormat="1" ht="16.5" x14ac:dyDescent="0.3">
      <c r="A505" s="99"/>
      <c r="B505" s="51"/>
      <c r="C505" s="543" t="s">
        <v>624</v>
      </c>
      <c r="D505" s="543"/>
      <c r="E505" s="543"/>
      <c r="F505" s="543"/>
      <c r="G505" s="543"/>
      <c r="H505" s="543"/>
      <c r="I505" s="543"/>
      <c r="J505" s="543"/>
      <c r="K505" s="543"/>
      <c r="L505" s="100">
        <v>1980.57</v>
      </c>
      <c r="M505" s="101"/>
      <c r="N505" s="102">
        <v>88670.15</v>
      </c>
      <c r="O505" s="103"/>
      <c r="P505" s="103"/>
      <c r="Q505" s="103"/>
      <c r="AT505" s="49"/>
      <c r="AU505" s="3" t="s">
        <v>624</v>
      </c>
    </row>
    <row r="506" spans="1:48" s="4" customFormat="1" ht="16.5" x14ac:dyDescent="0.3">
      <c r="A506" s="99"/>
      <c r="B506" s="51"/>
      <c r="C506" s="543" t="s">
        <v>625</v>
      </c>
      <c r="D506" s="543"/>
      <c r="E506" s="543"/>
      <c r="F506" s="543"/>
      <c r="G506" s="543"/>
      <c r="H506" s="543"/>
      <c r="I506" s="543"/>
      <c r="J506" s="543"/>
      <c r="K506" s="543"/>
      <c r="L506" s="106">
        <v>231.49</v>
      </c>
      <c r="M506" s="101"/>
      <c r="N506" s="102">
        <v>3152.89</v>
      </c>
      <c r="O506" s="103"/>
      <c r="P506" s="103"/>
      <c r="Q506" s="103"/>
      <c r="AT506" s="49"/>
      <c r="AU506" s="3" t="s">
        <v>625</v>
      </c>
    </row>
    <row r="507" spans="1:48" s="4" customFormat="1" ht="16.5" x14ac:dyDescent="0.3">
      <c r="A507" s="99"/>
      <c r="B507" s="51"/>
      <c r="C507" s="543" t="s">
        <v>626</v>
      </c>
      <c r="D507" s="543"/>
      <c r="E507" s="543"/>
      <c r="F507" s="543"/>
      <c r="G507" s="543"/>
      <c r="H507" s="543"/>
      <c r="I507" s="543"/>
      <c r="J507" s="543"/>
      <c r="K507" s="543"/>
      <c r="L507" s="106">
        <v>315.02</v>
      </c>
      <c r="M507" s="101"/>
      <c r="N507" s="102">
        <v>4170.8599999999997</v>
      </c>
      <c r="O507" s="103"/>
      <c r="P507" s="103"/>
      <c r="Q507" s="103"/>
      <c r="AT507" s="49"/>
      <c r="AU507" s="3" t="s">
        <v>626</v>
      </c>
    </row>
    <row r="508" spans="1:48" s="4" customFormat="1" ht="16.5" x14ac:dyDescent="0.3">
      <c r="A508" s="99"/>
      <c r="B508" s="51"/>
      <c r="C508" s="543" t="s">
        <v>307</v>
      </c>
      <c r="D508" s="543"/>
      <c r="E508" s="543"/>
      <c r="F508" s="543"/>
      <c r="G508" s="543"/>
      <c r="H508" s="543"/>
      <c r="I508" s="543"/>
      <c r="J508" s="543"/>
      <c r="K508" s="543"/>
      <c r="L508" s="100">
        <v>3623.14</v>
      </c>
      <c r="M508" s="101"/>
      <c r="N508" s="102">
        <v>162207.99</v>
      </c>
      <c r="O508" s="103"/>
      <c r="P508" s="103"/>
      <c r="Q508" s="103"/>
      <c r="AT508" s="49"/>
      <c r="AU508" s="3" t="s">
        <v>307</v>
      </c>
    </row>
    <row r="509" spans="1:48" s="4" customFormat="1" ht="16.5" x14ac:dyDescent="0.3">
      <c r="A509" s="99"/>
      <c r="B509" s="51"/>
      <c r="C509" s="543" t="s">
        <v>308</v>
      </c>
      <c r="D509" s="543"/>
      <c r="E509" s="543"/>
      <c r="F509" s="543"/>
      <c r="G509" s="543"/>
      <c r="H509" s="543"/>
      <c r="I509" s="543"/>
      <c r="J509" s="543"/>
      <c r="K509" s="543"/>
      <c r="L509" s="100">
        <v>3748.87</v>
      </c>
      <c r="M509" s="101"/>
      <c r="N509" s="102">
        <v>167836.44</v>
      </c>
      <c r="O509" s="103"/>
      <c r="P509" s="103"/>
      <c r="Q509" s="103"/>
      <c r="AT509" s="49"/>
      <c r="AU509" s="3" t="s">
        <v>308</v>
      </c>
    </row>
    <row r="510" spans="1:48" s="4" customFormat="1" ht="16.5" x14ac:dyDescent="0.3">
      <c r="A510" s="99"/>
      <c r="B510" s="51"/>
      <c r="C510" s="543" t="s">
        <v>309</v>
      </c>
      <c r="D510" s="543"/>
      <c r="E510" s="543"/>
      <c r="F510" s="543"/>
      <c r="G510" s="543"/>
      <c r="H510" s="543"/>
      <c r="I510" s="543"/>
      <c r="J510" s="543"/>
      <c r="K510" s="543"/>
      <c r="L510" s="100">
        <v>1980.57</v>
      </c>
      <c r="M510" s="101"/>
      <c r="N510" s="102">
        <v>88670.15</v>
      </c>
      <c r="O510" s="103"/>
      <c r="P510" s="103"/>
      <c r="Q510" s="103"/>
      <c r="AT510" s="49"/>
      <c r="AU510" s="3" t="s">
        <v>309</v>
      </c>
    </row>
    <row r="511" spans="1:48" s="4" customFormat="1" ht="16.5" x14ac:dyDescent="0.3">
      <c r="A511" s="99"/>
      <c r="B511" s="51"/>
      <c r="C511" s="543" t="s">
        <v>310</v>
      </c>
      <c r="D511" s="543"/>
      <c r="E511" s="543"/>
      <c r="F511" s="543"/>
      <c r="G511" s="543"/>
      <c r="H511" s="543"/>
      <c r="I511" s="543"/>
      <c r="J511" s="543"/>
      <c r="K511" s="543"/>
      <c r="L511" s="100">
        <v>11121.99</v>
      </c>
      <c r="M511" s="101"/>
      <c r="N511" s="102">
        <v>119698.89</v>
      </c>
      <c r="O511" s="103"/>
      <c r="P511" s="103"/>
      <c r="Q511" s="103"/>
      <c r="AT511" s="49"/>
      <c r="AU511" s="3" t="s">
        <v>310</v>
      </c>
    </row>
    <row r="512" spans="1:48" s="4" customFormat="1" ht="16.5" x14ac:dyDescent="0.3">
      <c r="A512" s="99"/>
      <c r="B512" s="107"/>
      <c r="C512" s="548" t="s">
        <v>306</v>
      </c>
      <c r="D512" s="548"/>
      <c r="E512" s="548"/>
      <c r="F512" s="548"/>
      <c r="G512" s="548"/>
      <c r="H512" s="548"/>
      <c r="I512" s="548"/>
      <c r="J512" s="548"/>
      <c r="K512" s="548"/>
      <c r="L512" s="108">
        <v>146755.98000000001</v>
      </c>
      <c r="M512" s="109"/>
      <c r="N512" s="110">
        <v>1579441.45</v>
      </c>
      <c r="O512" s="103"/>
      <c r="P512" s="103"/>
      <c r="Q512" s="103"/>
      <c r="AT512" s="49"/>
      <c r="AV512" s="49" t="s">
        <v>306</v>
      </c>
    </row>
    <row r="513" spans="1:53" s="4" customFormat="1" ht="16.5" x14ac:dyDescent="0.3">
      <c r="A513" s="99"/>
      <c r="B513" s="51"/>
      <c r="C513" s="543" t="s">
        <v>311</v>
      </c>
      <c r="D513" s="543"/>
      <c r="E513" s="543"/>
      <c r="F513" s="543"/>
      <c r="G513" s="543"/>
      <c r="H513" s="543"/>
      <c r="I513" s="543"/>
      <c r="J513" s="543"/>
      <c r="K513" s="543"/>
      <c r="L513" s="100">
        <v>3522.14</v>
      </c>
      <c r="M513" s="101"/>
      <c r="N513" s="102">
        <v>37906.589999999997</v>
      </c>
      <c r="O513" s="103"/>
      <c r="P513" s="103"/>
      <c r="Q513" s="103"/>
      <c r="AT513" s="49"/>
      <c r="AU513" s="3" t="s">
        <v>311</v>
      </c>
      <c r="AV513" s="49"/>
    </row>
    <row r="514" spans="1:53" s="4" customFormat="1" ht="16.5" x14ac:dyDescent="0.3">
      <c r="A514" s="99"/>
      <c r="B514" s="107"/>
      <c r="C514" s="548" t="s">
        <v>306</v>
      </c>
      <c r="D514" s="548"/>
      <c r="E514" s="548"/>
      <c r="F514" s="548"/>
      <c r="G514" s="548"/>
      <c r="H514" s="548"/>
      <c r="I514" s="548"/>
      <c r="J514" s="548"/>
      <c r="K514" s="548"/>
      <c r="L514" s="108">
        <v>150278.12</v>
      </c>
      <c r="M514" s="109"/>
      <c r="N514" s="110">
        <v>1617348.04</v>
      </c>
      <c r="O514" s="103"/>
      <c r="P514" s="103"/>
      <c r="Q514" s="103"/>
      <c r="AT514" s="49"/>
      <c r="AV514" s="49" t="s">
        <v>306</v>
      </c>
    </row>
    <row r="515" spans="1:53" s="4" customFormat="1" ht="16.5" x14ac:dyDescent="0.3">
      <c r="A515" s="99"/>
      <c r="B515" s="107"/>
      <c r="C515" s="548" t="s">
        <v>312</v>
      </c>
      <c r="D515" s="548"/>
      <c r="E515" s="548"/>
      <c r="F515" s="548"/>
      <c r="G515" s="548"/>
      <c r="H515" s="548"/>
      <c r="I515" s="548"/>
      <c r="J515" s="548"/>
      <c r="K515" s="548"/>
      <c r="L515" s="108">
        <v>150278.12</v>
      </c>
      <c r="M515" s="109"/>
      <c r="N515" s="110">
        <v>1617348.04</v>
      </c>
      <c r="O515" s="103"/>
      <c r="P515" s="103"/>
      <c r="Q515" s="103"/>
      <c r="AT515" s="49"/>
      <c r="AV515" s="49" t="s">
        <v>312</v>
      </c>
    </row>
    <row r="516" spans="1:53" s="4" customFormat="1" ht="16.5" x14ac:dyDescent="0.3">
      <c r="A516" s="99"/>
      <c r="B516" s="107"/>
      <c r="C516" s="548" t="s">
        <v>313</v>
      </c>
      <c r="D516" s="548"/>
      <c r="E516" s="548"/>
      <c r="F516" s="548"/>
      <c r="G516" s="548"/>
      <c r="H516" s="548"/>
      <c r="I516" s="548"/>
      <c r="J516" s="548"/>
      <c r="K516" s="548"/>
      <c r="L516" s="108">
        <v>150278.12</v>
      </c>
      <c r="M516" s="109"/>
      <c r="N516" s="110">
        <v>1617348.04</v>
      </c>
      <c r="O516" s="103"/>
      <c r="P516" s="103"/>
      <c r="Q516" s="103"/>
      <c r="AT516" s="49"/>
      <c r="AV516" s="49"/>
      <c r="AW516" s="49" t="s">
        <v>313</v>
      </c>
    </row>
    <row r="517" spans="1:53" s="4" customFormat="1" ht="1.5" customHeight="1" x14ac:dyDescent="0.25">
      <c r="B517" s="86"/>
      <c r="C517" s="84"/>
      <c r="D517" s="84"/>
      <c r="E517" s="84"/>
      <c r="F517" s="84"/>
      <c r="G517" s="84"/>
      <c r="H517" s="84"/>
      <c r="I517" s="84"/>
      <c r="J517" s="84"/>
      <c r="K517" s="84"/>
      <c r="L517" s="108"/>
      <c r="M517" s="111"/>
      <c r="N517" s="112"/>
    </row>
    <row r="518" spans="1:53" s="4" customFormat="1" ht="25.9" customHeight="1" x14ac:dyDescent="0.25">
      <c r="A518" s="113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</row>
    <row r="519" spans="1:53" s="23" customFormat="1" ht="15" hidden="1" x14ac:dyDescent="0.25">
      <c r="A519" s="6"/>
      <c r="B519" s="115" t="s">
        <v>314</v>
      </c>
      <c r="C519" s="549"/>
      <c r="D519" s="549"/>
      <c r="E519" s="549"/>
      <c r="F519" s="549"/>
      <c r="G519" s="549"/>
      <c r="H519" s="550"/>
      <c r="I519" s="550"/>
      <c r="J519" s="550"/>
      <c r="K519" s="550"/>
      <c r="L519" s="550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 t="s">
        <v>9</v>
      </c>
      <c r="AY519" s="10" t="s">
        <v>9</v>
      </c>
      <c r="AZ519" s="10"/>
      <c r="BA519" s="10"/>
    </row>
    <row r="520" spans="1:53" s="116" customFormat="1" ht="16.149999999999999" hidden="1" customHeight="1" x14ac:dyDescent="0.25">
      <c r="A520" s="8"/>
      <c r="B520" s="115"/>
      <c r="C520" s="551" t="s">
        <v>315</v>
      </c>
      <c r="D520" s="551"/>
      <c r="E520" s="551"/>
      <c r="F520" s="551"/>
      <c r="G520" s="551"/>
      <c r="H520" s="551"/>
      <c r="I520" s="551"/>
      <c r="J520" s="551"/>
      <c r="K520" s="551"/>
      <c r="L520" s="551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  <c r="AV520" s="117"/>
      <c r="AW520" s="117"/>
      <c r="AX520" s="117"/>
      <c r="AY520" s="117"/>
      <c r="AZ520" s="117"/>
      <c r="BA520" s="117"/>
    </row>
    <row r="521" spans="1:53" s="23" customFormat="1" ht="15" hidden="1" x14ac:dyDescent="0.25">
      <c r="A521" s="6"/>
      <c r="B521" s="115" t="s">
        <v>316</v>
      </c>
      <c r="C521" s="549"/>
      <c r="D521" s="549"/>
      <c r="E521" s="549"/>
      <c r="F521" s="549"/>
      <c r="G521" s="549"/>
      <c r="H521" s="550"/>
      <c r="I521" s="550"/>
      <c r="J521" s="550"/>
      <c r="K521" s="550"/>
      <c r="L521" s="550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 t="s">
        <v>9</v>
      </c>
      <c r="BA521" s="10" t="s">
        <v>9</v>
      </c>
    </row>
    <row r="522" spans="1:53" s="116" customFormat="1" ht="16.149999999999999" hidden="1" customHeight="1" x14ac:dyDescent="0.25">
      <c r="A522" s="8"/>
      <c r="C522" s="551" t="s">
        <v>315</v>
      </c>
      <c r="D522" s="551"/>
      <c r="E522" s="551"/>
      <c r="F522" s="551"/>
      <c r="G522" s="551"/>
      <c r="H522" s="551"/>
      <c r="I522" s="551"/>
      <c r="J522" s="551"/>
      <c r="K522" s="551"/>
      <c r="L522" s="551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</row>
    <row r="523" spans="1:53" s="4" customFormat="1" ht="21" customHeight="1" x14ac:dyDescent="0.25"/>
    <row r="524" spans="1:53" s="23" customFormat="1" ht="22.5" customHeight="1" x14ac:dyDescent="0.25">
      <c r="A524" s="545" t="s">
        <v>317</v>
      </c>
      <c r="B524" s="545"/>
      <c r="C524" s="545"/>
      <c r="D524" s="545"/>
      <c r="E524" s="545"/>
      <c r="F524" s="545"/>
      <c r="G524" s="545"/>
      <c r="H524" s="545"/>
      <c r="I524" s="545"/>
      <c r="J524" s="545"/>
      <c r="K524" s="545"/>
      <c r="L524" s="545"/>
      <c r="M524" s="545"/>
      <c r="N524" s="545"/>
      <c r="O524" s="95"/>
      <c r="P524" s="95"/>
      <c r="Q524" s="4"/>
      <c r="R524" s="4"/>
      <c r="S524" s="4"/>
      <c r="T524" s="4"/>
      <c r="U524" s="4"/>
      <c r="V524" s="4"/>
      <c r="W524" s="4"/>
      <c r="X524" s="4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:53" s="23" customFormat="1" ht="12.75" customHeight="1" x14ac:dyDescent="0.25">
      <c r="A525" s="545" t="s">
        <v>318</v>
      </c>
      <c r="B525" s="545"/>
      <c r="C525" s="545"/>
      <c r="D525" s="545"/>
      <c r="E525" s="545"/>
      <c r="F525" s="545"/>
      <c r="G525" s="545"/>
      <c r="H525" s="545"/>
      <c r="I525" s="545"/>
      <c r="J525" s="545"/>
      <c r="K525" s="545"/>
      <c r="L525" s="545"/>
      <c r="M525" s="545"/>
      <c r="N525" s="545"/>
      <c r="O525" s="95"/>
      <c r="P525" s="95"/>
      <c r="Q525" s="4"/>
      <c r="R525" s="4"/>
      <c r="S525" s="4"/>
      <c r="T525" s="4"/>
      <c r="U525" s="4"/>
      <c r="V525" s="4"/>
      <c r="W525" s="4"/>
      <c r="X525" s="4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:53" s="23" customFormat="1" ht="12.75" customHeight="1" x14ac:dyDescent="0.25">
      <c r="A526" s="545" t="s">
        <v>319</v>
      </c>
      <c r="B526" s="545"/>
      <c r="C526" s="545"/>
      <c r="D526" s="545"/>
      <c r="E526" s="545"/>
      <c r="F526" s="545"/>
      <c r="G526" s="545"/>
      <c r="H526" s="545"/>
      <c r="I526" s="545"/>
      <c r="J526" s="545"/>
      <c r="K526" s="545"/>
      <c r="L526" s="545"/>
      <c r="M526" s="545"/>
      <c r="N526" s="545"/>
      <c r="O526" s="95"/>
      <c r="P526" s="95"/>
      <c r="Q526" s="4"/>
      <c r="R526" s="4"/>
      <c r="S526" s="4"/>
      <c r="T526" s="4"/>
      <c r="U526" s="4"/>
      <c r="V526" s="4"/>
      <c r="W526" s="4"/>
      <c r="X526" s="4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:53" s="23" customFormat="1" ht="20.2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95"/>
      <c r="P527" s="95"/>
      <c r="Q527" s="4"/>
      <c r="R527" s="4"/>
      <c r="S527" s="4"/>
      <c r="T527" s="4"/>
      <c r="U527" s="4"/>
      <c r="V527" s="4"/>
      <c r="W527" s="4"/>
      <c r="X527" s="4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:53" s="4" customFormat="1" ht="15" x14ac:dyDescent="0.25">
      <c r="B528" s="118"/>
      <c r="D528" s="118"/>
      <c r="F528" s="118"/>
    </row>
  </sheetData>
  <mergeCells count="516">
    <mergeCell ref="C7:D7"/>
    <mergeCell ref="A1:N1"/>
    <mergeCell ref="A3:N3"/>
    <mergeCell ref="H5:I5"/>
    <mergeCell ref="A6:D6"/>
    <mergeCell ref="H6:K6"/>
    <mergeCell ref="A525:N525"/>
    <mergeCell ref="A526:N526"/>
    <mergeCell ref="C520:L520"/>
    <mergeCell ref="C521:G521"/>
    <mergeCell ref="H521:L521"/>
    <mergeCell ref="C522:L522"/>
    <mergeCell ref="A524:N524"/>
    <mergeCell ref="C513:K513"/>
    <mergeCell ref="C514:K514"/>
    <mergeCell ref="C515:K515"/>
    <mergeCell ref="C516:K516"/>
    <mergeCell ref="C519:G519"/>
    <mergeCell ref="H519:L519"/>
    <mergeCell ref="C508:K508"/>
    <mergeCell ref="C509:K509"/>
    <mergeCell ref="C510:K510"/>
    <mergeCell ref="C511:K511"/>
    <mergeCell ref="C512:K51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481:E481"/>
    <mergeCell ref="C482:E482"/>
    <mergeCell ref="C484:K484"/>
    <mergeCell ref="C486:K486"/>
    <mergeCell ref="C487:K487"/>
    <mergeCell ref="C476:E476"/>
    <mergeCell ref="C477:E477"/>
    <mergeCell ref="C478:E478"/>
    <mergeCell ref="C479:E479"/>
    <mergeCell ref="C480:E480"/>
    <mergeCell ref="C471:N471"/>
    <mergeCell ref="C472:E472"/>
    <mergeCell ref="C473:E473"/>
    <mergeCell ref="C474:E474"/>
    <mergeCell ref="C475:E475"/>
    <mergeCell ref="C466:E466"/>
    <mergeCell ref="C467:N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N453"/>
    <mergeCell ref="C454:N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N439"/>
    <mergeCell ref="C440:N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N423"/>
    <mergeCell ref="C424:N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N408"/>
    <mergeCell ref="C409:N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N390"/>
    <mergeCell ref="C381:E381"/>
    <mergeCell ref="C382:E382"/>
    <mergeCell ref="C383:E383"/>
    <mergeCell ref="C384:E384"/>
    <mergeCell ref="C385:N385"/>
    <mergeCell ref="C376:E376"/>
    <mergeCell ref="C377:E377"/>
    <mergeCell ref="C378:N378"/>
    <mergeCell ref="C379:E379"/>
    <mergeCell ref="C380:E380"/>
    <mergeCell ref="C371:E371"/>
    <mergeCell ref="C372:E372"/>
    <mergeCell ref="C373:E373"/>
    <mergeCell ref="C374:E374"/>
    <mergeCell ref="C375:N375"/>
    <mergeCell ref="C366:E366"/>
    <mergeCell ref="C367:E367"/>
    <mergeCell ref="C368:E368"/>
    <mergeCell ref="C369:E369"/>
    <mergeCell ref="C370:E370"/>
    <mergeCell ref="C361:N361"/>
    <mergeCell ref="C362:N362"/>
    <mergeCell ref="C363:E363"/>
    <mergeCell ref="C364:E364"/>
    <mergeCell ref="C365:E365"/>
    <mergeCell ref="C356:E356"/>
    <mergeCell ref="C357:N357"/>
    <mergeCell ref="C358:N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N341"/>
    <mergeCell ref="C342:N342"/>
    <mergeCell ref="C343:E343"/>
    <mergeCell ref="C344:E344"/>
    <mergeCell ref="C345:E345"/>
    <mergeCell ref="C336:N336"/>
    <mergeCell ref="C337:N337"/>
    <mergeCell ref="C338:E338"/>
    <mergeCell ref="A339:N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E321"/>
    <mergeCell ref="C322:N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N306"/>
    <mergeCell ref="C307:N307"/>
    <mergeCell ref="C308:N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N288"/>
    <mergeCell ref="C289:N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N272"/>
    <mergeCell ref="C273:N273"/>
    <mergeCell ref="C274:E274"/>
    <mergeCell ref="C275:E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N259"/>
    <mergeCell ref="C260:E260"/>
    <mergeCell ref="C251:E251"/>
    <mergeCell ref="C252:E252"/>
    <mergeCell ref="C253:E253"/>
    <mergeCell ref="C254:N254"/>
    <mergeCell ref="C255:E255"/>
    <mergeCell ref="C246:E246"/>
    <mergeCell ref="C247:N247"/>
    <mergeCell ref="C248:E248"/>
    <mergeCell ref="C249:E249"/>
    <mergeCell ref="C250:E250"/>
    <mergeCell ref="C241:E241"/>
    <mergeCell ref="C242:E242"/>
    <mergeCell ref="C243:E243"/>
    <mergeCell ref="C244:N244"/>
    <mergeCell ref="C245:E245"/>
    <mergeCell ref="C236:E236"/>
    <mergeCell ref="C237:E237"/>
    <mergeCell ref="C238:E238"/>
    <mergeCell ref="C239:E239"/>
    <mergeCell ref="C240:E240"/>
    <mergeCell ref="C231:N231"/>
    <mergeCell ref="C232:E232"/>
    <mergeCell ref="C233:E233"/>
    <mergeCell ref="C234:E234"/>
    <mergeCell ref="C235:E235"/>
    <mergeCell ref="C226:E226"/>
    <mergeCell ref="C227:N227"/>
    <mergeCell ref="C228:E228"/>
    <mergeCell ref="C229:E229"/>
    <mergeCell ref="C230:N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N211"/>
    <mergeCell ref="C212:N212"/>
    <mergeCell ref="C213:E213"/>
    <mergeCell ref="C214:E214"/>
    <mergeCell ref="C215:E215"/>
    <mergeCell ref="C206:E206"/>
    <mergeCell ref="C207:E207"/>
    <mergeCell ref="C208:E208"/>
    <mergeCell ref="A209:N209"/>
    <mergeCell ref="C210:E210"/>
    <mergeCell ref="C201:E201"/>
    <mergeCell ref="C202:E202"/>
    <mergeCell ref="C203:E203"/>
    <mergeCell ref="C204:E204"/>
    <mergeCell ref="C205:N205"/>
    <mergeCell ref="C196:E196"/>
    <mergeCell ref="C197:E197"/>
    <mergeCell ref="C198:N198"/>
    <mergeCell ref="C199:E199"/>
    <mergeCell ref="C200:E200"/>
    <mergeCell ref="C191:E191"/>
    <mergeCell ref="C192:E192"/>
    <mergeCell ref="C193:E193"/>
    <mergeCell ref="C194:E194"/>
    <mergeCell ref="C195:N195"/>
    <mergeCell ref="C186:E186"/>
    <mergeCell ref="C187:E187"/>
    <mergeCell ref="C188:E188"/>
    <mergeCell ref="C189:E189"/>
    <mergeCell ref="C190:E190"/>
    <mergeCell ref="C181:N181"/>
    <mergeCell ref="C182:N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N174"/>
    <mergeCell ref="C175:E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5:E155"/>
    <mergeCell ref="C157:K157"/>
    <mergeCell ref="A158:N158"/>
    <mergeCell ref="C159:E159"/>
    <mergeCell ref="C160:N160"/>
    <mergeCell ref="C150:E150"/>
    <mergeCell ref="A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N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N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N128"/>
    <mergeCell ref="C129:N12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N97"/>
    <mergeCell ref="C98:N98"/>
    <mergeCell ref="C99:E9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84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3896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985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985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986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274.08999999999997</v>
      </c>
      <c r="D36" s="26" t="s">
        <v>3897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42.54</v>
      </c>
      <c r="D38" s="26" t="s">
        <v>3898</v>
      </c>
      <c r="E38" s="27" t="s">
        <v>28</v>
      </c>
      <c r="G38" s="23" t="s">
        <v>32</v>
      </c>
      <c r="I38" s="23"/>
      <c r="J38" s="23"/>
      <c r="K38" s="23"/>
      <c r="L38" s="25">
        <v>74.010000000000005</v>
      </c>
      <c r="M38" s="33" t="s">
        <v>3899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204.84</v>
      </c>
      <c r="D39" s="34" t="s">
        <v>3900</v>
      </c>
      <c r="E39" s="27" t="s">
        <v>28</v>
      </c>
      <c r="G39" s="23" t="s">
        <v>36</v>
      </c>
      <c r="I39" s="23"/>
      <c r="J39" s="23"/>
      <c r="K39" s="23"/>
      <c r="L39" s="531">
        <v>184.43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3.49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989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989</v>
      </c>
    </row>
    <row r="48" spans="1:36" s="4" customFormat="1" ht="15" x14ac:dyDescent="0.25">
      <c r="A48" s="539" t="s">
        <v>3901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3901</v>
      </c>
    </row>
    <row r="49" spans="1:43" s="4" customFormat="1" ht="34.5" x14ac:dyDescent="0.25">
      <c r="A49" s="41" t="s">
        <v>56</v>
      </c>
      <c r="B49" s="42" t="s">
        <v>3902</v>
      </c>
      <c r="C49" s="542" t="s">
        <v>3903</v>
      </c>
      <c r="D49" s="542"/>
      <c r="E49" s="542"/>
      <c r="F49" s="43" t="s">
        <v>428</v>
      </c>
      <c r="G49" s="44">
        <v>4.5275999999999996</v>
      </c>
      <c r="H49" s="45">
        <v>1</v>
      </c>
      <c r="I49" s="119">
        <v>4.5275999999999996</v>
      </c>
      <c r="J49" s="47"/>
      <c r="K49" s="44"/>
      <c r="L49" s="47"/>
      <c r="M49" s="44"/>
      <c r="N49" s="48"/>
      <c r="AI49" s="40"/>
      <c r="AJ49" s="49"/>
      <c r="AK49" s="49" t="s">
        <v>3903</v>
      </c>
    </row>
    <row r="50" spans="1:43" s="4" customFormat="1" ht="15" x14ac:dyDescent="0.25">
      <c r="A50" s="67"/>
      <c r="B50" s="53"/>
      <c r="C50" s="543" t="s">
        <v>3904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3904</v>
      </c>
    </row>
    <row r="51" spans="1:43" s="4" customFormat="1" ht="57" x14ac:dyDescent="0.25">
      <c r="A51" s="50"/>
      <c r="B51" s="51" t="s">
        <v>3905</v>
      </c>
      <c r="C51" s="545" t="s">
        <v>3906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3906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75.19</v>
      </c>
      <c r="K52" s="58">
        <v>1.1499999999999999</v>
      </c>
      <c r="L52" s="56">
        <v>391.49</v>
      </c>
      <c r="M52" s="58">
        <v>44.77</v>
      </c>
      <c r="N52" s="59">
        <v>17527.009999999998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56">
        <v>0.31</v>
      </c>
      <c r="K53" s="58">
        <v>1.1499999999999999</v>
      </c>
      <c r="L53" s="56">
        <v>1.61</v>
      </c>
      <c r="M53" s="58">
        <v>13.24</v>
      </c>
      <c r="N53" s="60">
        <v>21.32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0.14000000000000001</v>
      </c>
      <c r="K54" s="58">
        <v>1.1499999999999999</v>
      </c>
      <c r="L54" s="56">
        <v>0.73</v>
      </c>
      <c r="M54" s="58">
        <v>44.77</v>
      </c>
      <c r="N54" s="60">
        <v>32.68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58">
        <v>9.64</v>
      </c>
      <c r="H55" s="58">
        <v>1.1499999999999999</v>
      </c>
      <c r="I55" s="94">
        <v>50.192973600000002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58">
        <v>0.01</v>
      </c>
      <c r="H56" s="58">
        <v>1.1499999999999999</v>
      </c>
      <c r="I56" s="94">
        <v>5.20674E-2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0">
        <v>75.5</v>
      </c>
      <c r="K57" s="69"/>
      <c r="L57" s="70">
        <v>393.1</v>
      </c>
      <c r="M57" s="69"/>
      <c r="N57" s="71">
        <v>17548.330000000002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392.22</v>
      </c>
      <c r="M58" s="55"/>
      <c r="N58" s="59">
        <v>17559.689999999999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884</v>
      </c>
      <c r="C59" s="543" t="s">
        <v>885</v>
      </c>
      <c r="D59" s="543"/>
      <c r="E59" s="543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356.92</v>
      </c>
      <c r="M59" s="55"/>
      <c r="N59" s="59">
        <v>15979.32</v>
      </c>
      <c r="AI59" s="40"/>
      <c r="AJ59" s="49"/>
      <c r="AK59" s="49"/>
      <c r="AO59" s="3" t="s">
        <v>885</v>
      </c>
    </row>
    <row r="60" spans="1:43" s="4" customFormat="1" ht="23.25" x14ac:dyDescent="0.25">
      <c r="A60" s="63"/>
      <c r="B60" s="51" t="s">
        <v>886</v>
      </c>
      <c r="C60" s="543" t="s">
        <v>887</v>
      </c>
      <c r="D60" s="543"/>
      <c r="E60" s="543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188.27</v>
      </c>
      <c r="M60" s="55"/>
      <c r="N60" s="59">
        <v>8428.65</v>
      </c>
      <c r="AI60" s="40"/>
      <c r="AJ60" s="49"/>
      <c r="AK60" s="49"/>
      <c r="AO60" s="3" t="s">
        <v>887</v>
      </c>
    </row>
    <row r="61" spans="1:43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938.29</v>
      </c>
      <c r="M61" s="69"/>
      <c r="N61" s="75">
        <v>41956.3</v>
      </c>
      <c r="AI61" s="40"/>
      <c r="AJ61" s="49"/>
      <c r="AK61" s="49"/>
      <c r="AQ61" s="49" t="s">
        <v>81</v>
      </c>
    </row>
    <row r="62" spans="1:43" s="4" customFormat="1" ht="15" x14ac:dyDescent="0.25">
      <c r="A62" s="539" t="s">
        <v>3907</v>
      </c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1"/>
      <c r="AI62" s="40"/>
      <c r="AJ62" s="49" t="s">
        <v>3907</v>
      </c>
      <c r="AK62" s="49"/>
      <c r="AQ62" s="49"/>
    </row>
    <row r="63" spans="1:43" s="4" customFormat="1" ht="34.5" x14ac:dyDescent="0.25">
      <c r="A63" s="41" t="s">
        <v>65</v>
      </c>
      <c r="B63" s="42" t="s">
        <v>3908</v>
      </c>
      <c r="C63" s="542" t="s">
        <v>3909</v>
      </c>
      <c r="D63" s="542"/>
      <c r="E63" s="542"/>
      <c r="F63" s="43" t="s">
        <v>191</v>
      </c>
      <c r="G63" s="44">
        <v>0.64729999999999999</v>
      </c>
      <c r="H63" s="45">
        <v>1</v>
      </c>
      <c r="I63" s="119">
        <v>0.64729999999999999</v>
      </c>
      <c r="J63" s="47"/>
      <c r="K63" s="44"/>
      <c r="L63" s="47"/>
      <c r="M63" s="44"/>
      <c r="N63" s="48"/>
      <c r="AI63" s="40"/>
      <c r="AJ63" s="49"/>
      <c r="AK63" s="49" t="s">
        <v>3909</v>
      </c>
      <c r="AQ63" s="49"/>
    </row>
    <row r="64" spans="1:43" s="4" customFormat="1" ht="15" x14ac:dyDescent="0.25">
      <c r="A64" s="67"/>
      <c r="B64" s="53"/>
      <c r="C64" s="543" t="s">
        <v>3910</v>
      </c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4"/>
      <c r="AI64" s="40"/>
      <c r="AJ64" s="49"/>
      <c r="AK64" s="49"/>
      <c r="AL64" s="3" t="s">
        <v>3910</v>
      </c>
      <c r="AQ64" s="49"/>
    </row>
    <row r="65" spans="1:43" s="4" customFormat="1" ht="57" x14ac:dyDescent="0.25">
      <c r="A65" s="50"/>
      <c r="B65" s="51" t="s">
        <v>3905</v>
      </c>
      <c r="C65" s="545" t="s">
        <v>3906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3906</v>
      </c>
      <c r="AQ65" s="49"/>
    </row>
    <row r="66" spans="1:43" s="4" customFormat="1" ht="15" x14ac:dyDescent="0.25">
      <c r="A66" s="52"/>
      <c r="B66" s="51" t="s">
        <v>56</v>
      </c>
      <c r="C66" s="543" t="s">
        <v>64</v>
      </c>
      <c r="D66" s="543"/>
      <c r="E66" s="543"/>
      <c r="F66" s="54"/>
      <c r="G66" s="55"/>
      <c r="H66" s="55"/>
      <c r="I66" s="55"/>
      <c r="J66" s="56">
        <v>436.91</v>
      </c>
      <c r="K66" s="58">
        <v>1.1499999999999999</v>
      </c>
      <c r="L66" s="56">
        <v>325.23</v>
      </c>
      <c r="M66" s="58">
        <v>44.77</v>
      </c>
      <c r="N66" s="59">
        <v>14560.55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52"/>
      <c r="B67" s="51" t="s">
        <v>65</v>
      </c>
      <c r="C67" s="543" t="s">
        <v>66</v>
      </c>
      <c r="D67" s="543"/>
      <c r="E67" s="543"/>
      <c r="F67" s="54"/>
      <c r="G67" s="55"/>
      <c r="H67" s="55"/>
      <c r="I67" s="55"/>
      <c r="J67" s="56">
        <v>295.08</v>
      </c>
      <c r="K67" s="58">
        <v>1.1499999999999999</v>
      </c>
      <c r="L67" s="56">
        <v>219.66</v>
      </c>
      <c r="M67" s="58">
        <v>13.24</v>
      </c>
      <c r="N67" s="59">
        <v>2908.3</v>
      </c>
      <c r="AI67" s="40"/>
      <c r="AJ67" s="49"/>
      <c r="AK67" s="49"/>
      <c r="AN67" s="3" t="s">
        <v>66</v>
      </c>
      <c r="AQ67" s="49"/>
    </row>
    <row r="68" spans="1:43" s="4" customFormat="1" ht="15" x14ac:dyDescent="0.25">
      <c r="A68" s="52"/>
      <c r="B68" s="51" t="s">
        <v>67</v>
      </c>
      <c r="C68" s="543" t="s">
        <v>68</v>
      </c>
      <c r="D68" s="543"/>
      <c r="E68" s="543"/>
      <c r="F68" s="54"/>
      <c r="G68" s="55"/>
      <c r="H68" s="55"/>
      <c r="I68" s="55"/>
      <c r="J68" s="56">
        <v>31.38</v>
      </c>
      <c r="K68" s="58">
        <v>1.1499999999999999</v>
      </c>
      <c r="L68" s="56">
        <v>23.36</v>
      </c>
      <c r="M68" s="58">
        <v>44.77</v>
      </c>
      <c r="N68" s="59">
        <v>1045.83</v>
      </c>
      <c r="AI68" s="40"/>
      <c r="AJ68" s="49"/>
      <c r="AK68" s="49"/>
      <c r="AN68" s="3" t="s">
        <v>68</v>
      </c>
      <c r="AQ68" s="49"/>
    </row>
    <row r="69" spans="1:43" s="4" customFormat="1" ht="15" x14ac:dyDescent="0.25">
      <c r="A69" s="52"/>
      <c r="B69" s="51" t="s">
        <v>69</v>
      </c>
      <c r="C69" s="543" t="s">
        <v>70</v>
      </c>
      <c r="D69" s="543"/>
      <c r="E69" s="543"/>
      <c r="F69" s="54"/>
      <c r="G69" s="55"/>
      <c r="H69" s="55"/>
      <c r="I69" s="55"/>
      <c r="J69" s="56">
        <v>52.95</v>
      </c>
      <c r="K69" s="55"/>
      <c r="L69" s="56">
        <v>34.270000000000003</v>
      </c>
      <c r="M69" s="58">
        <v>8.16</v>
      </c>
      <c r="N69" s="60">
        <v>279.64</v>
      </c>
      <c r="AI69" s="40"/>
      <c r="AJ69" s="49"/>
      <c r="AK69" s="49"/>
      <c r="AN69" s="3" t="s">
        <v>70</v>
      </c>
      <c r="AQ69" s="49"/>
    </row>
    <row r="70" spans="1:43" s="4" customFormat="1" ht="15" x14ac:dyDescent="0.25">
      <c r="A70" s="63"/>
      <c r="B70" s="51"/>
      <c r="C70" s="543" t="s">
        <v>71</v>
      </c>
      <c r="D70" s="543"/>
      <c r="E70" s="543"/>
      <c r="F70" s="54" t="s">
        <v>72</v>
      </c>
      <c r="G70" s="58">
        <v>46.48</v>
      </c>
      <c r="H70" s="58">
        <v>1.1499999999999999</v>
      </c>
      <c r="I70" s="94">
        <v>34.599479600000002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543" t="s">
        <v>73</v>
      </c>
      <c r="D71" s="543"/>
      <c r="E71" s="543"/>
      <c r="F71" s="54" t="s">
        <v>72</v>
      </c>
      <c r="G71" s="64">
        <v>2.5</v>
      </c>
      <c r="H71" s="58">
        <v>1.1499999999999999</v>
      </c>
      <c r="I71" s="94">
        <v>1.8609875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547" t="s">
        <v>74</v>
      </c>
      <c r="D72" s="547"/>
      <c r="E72" s="547"/>
      <c r="F72" s="68"/>
      <c r="G72" s="69"/>
      <c r="H72" s="69"/>
      <c r="I72" s="69"/>
      <c r="J72" s="70">
        <v>784.94</v>
      </c>
      <c r="K72" s="69"/>
      <c r="L72" s="70">
        <v>579.16</v>
      </c>
      <c r="M72" s="69"/>
      <c r="N72" s="71">
        <v>17748.490000000002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543" t="s">
        <v>75</v>
      </c>
      <c r="D73" s="543"/>
      <c r="E73" s="543"/>
      <c r="F73" s="54"/>
      <c r="G73" s="55"/>
      <c r="H73" s="55"/>
      <c r="I73" s="55"/>
      <c r="J73" s="66"/>
      <c r="K73" s="55"/>
      <c r="L73" s="56">
        <v>348.59</v>
      </c>
      <c r="M73" s="55"/>
      <c r="N73" s="59">
        <v>15606.38</v>
      </c>
      <c r="AI73" s="40"/>
      <c r="AJ73" s="49"/>
      <c r="AK73" s="49"/>
      <c r="AO73" s="3" t="s">
        <v>75</v>
      </c>
      <c r="AQ73" s="49"/>
    </row>
    <row r="74" spans="1:43" s="4" customFormat="1" ht="23.25" x14ac:dyDescent="0.25">
      <c r="A74" s="63"/>
      <c r="B74" s="51" t="s">
        <v>3911</v>
      </c>
      <c r="C74" s="543" t="s">
        <v>366</v>
      </c>
      <c r="D74" s="543"/>
      <c r="E74" s="543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338.13</v>
      </c>
      <c r="M74" s="55"/>
      <c r="N74" s="59">
        <v>15138.19</v>
      </c>
      <c r="AI74" s="40"/>
      <c r="AJ74" s="49"/>
      <c r="AK74" s="49"/>
      <c r="AO74" s="3" t="s">
        <v>366</v>
      </c>
      <c r="AQ74" s="49"/>
    </row>
    <row r="75" spans="1:43" s="4" customFormat="1" ht="23.25" x14ac:dyDescent="0.25">
      <c r="A75" s="63"/>
      <c r="B75" s="51" t="s">
        <v>3912</v>
      </c>
      <c r="C75" s="543" t="s">
        <v>368</v>
      </c>
      <c r="D75" s="543"/>
      <c r="E75" s="543"/>
      <c r="F75" s="54" t="s">
        <v>78</v>
      </c>
      <c r="G75" s="61">
        <v>51</v>
      </c>
      <c r="H75" s="55"/>
      <c r="I75" s="61">
        <v>51</v>
      </c>
      <c r="J75" s="66"/>
      <c r="K75" s="55"/>
      <c r="L75" s="56">
        <v>177.78</v>
      </c>
      <c r="M75" s="55"/>
      <c r="N75" s="59">
        <v>7959.25</v>
      </c>
      <c r="AI75" s="40"/>
      <c r="AJ75" s="49"/>
      <c r="AK75" s="49"/>
      <c r="AO75" s="3" t="s">
        <v>368</v>
      </c>
      <c r="AQ75" s="49"/>
    </row>
    <row r="76" spans="1:43" s="4" customFormat="1" ht="15" x14ac:dyDescent="0.25">
      <c r="A76" s="72"/>
      <c r="B76" s="73"/>
      <c r="C76" s="542" t="s">
        <v>81</v>
      </c>
      <c r="D76" s="542"/>
      <c r="E76" s="542"/>
      <c r="F76" s="43"/>
      <c r="G76" s="44"/>
      <c r="H76" s="44"/>
      <c r="I76" s="44"/>
      <c r="J76" s="47"/>
      <c r="K76" s="44"/>
      <c r="L76" s="80">
        <v>1095.07</v>
      </c>
      <c r="M76" s="69"/>
      <c r="N76" s="75">
        <v>40845.93</v>
      </c>
      <c r="AI76" s="40"/>
      <c r="AJ76" s="49"/>
      <c r="AK76" s="49"/>
      <c r="AQ76" s="49" t="s">
        <v>81</v>
      </c>
    </row>
    <row r="77" spans="1:43" s="4" customFormat="1" ht="23.25" x14ac:dyDescent="0.25">
      <c r="A77" s="41" t="s">
        <v>67</v>
      </c>
      <c r="B77" s="42" t="s">
        <v>3081</v>
      </c>
      <c r="C77" s="542" t="s">
        <v>3082</v>
      </c>
      <c r="D77" s="542"/>
      <c r="E77" s="542"/>
      <c r="F77" s="43" t="s">
        <v>177</v>
      </c>
      <c r="G77" s="44">
        <v>-1.1519999999999999</v>
      </c>
      <c r="H77" s="45">
        <v>1</v>
      </c>
      <c r="I77" s="92">
        <v>-1.1519999999999999</v>
      </c>
      <c r="J77" s="74">
        <v>9.0399999999999991</v>
      </c>
      <c r="K77" s="44"/>
      <c r="L77" s="74">
        <v>-10.41</v>
      </c>
      <c r="M77" s="46">
        <v>8.16</v>
      </c>
      <c r="N77" s="82">
        <v>-84.95</v>
      </c>
      <c r="AI77" s="40"/>
      <c r="AJ77" s="49"/>
      <c r="AK77" s="49" t="s">
        <v>3082</v>
      </c>
      <c r="AQ77" s="49"/>
    </row>
    <row r="78" spans="1:43" s="4" customFormat="1" ht="15" x14ac:dyDescent="0.25">
      <c r="A78" s="72"/>
      <c r="B78" s="73"/>
      <c r="C78" s="542" t="s">
        <v>81</v>
      </c>
      <c r="D78" s="542"/>
      <c r="E78" s="542"/>
      <c r="F78" s="43"/>
      <c r="G78" s="44"/>
      <c r="H78" s="44"/>
      <c r="I78" s="44"/>
      <c r="J78" s="47"/>
      <c r="K78" s="44"/>
      <c r="L78" s="74">
        <v>-10.41</v>
      </c>
      <c r="M78" s="69"/>
      <c r="N78" s="82">
        <v>-84.95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69</v>
      </c>
      <c r="B79" s="42" t="s">
        <v>3913</v>
      </c>
      <c r="C79" s="542" t="s">
        <v>3914</v>
      </c>
      <c r="D79" s="542"/>
      <c r="E79" s="542"/>
      <c r="F79" s="43" t="s">
        <v>250</v>
      </c>
      <c r="G79" s="44">
        <v>87</v>
      </c>
      <c r="H79" s="45">
        <v>1</v>
      </c>
      <c r="I79" s="45">
        <v>87</v>
      </c>
      <c r="J79" s="74">
        <v>42.08</v>
      </c>
      <c r="K79" s="44"/>
      <c r="L79" s="80">
        <v>3660.96</v>
      </c>
      <c r="M79" s="46">
        <v>8.16</v>
      </c>
      <c r="N79" s="75">
        <v>29873.43</v>
      </c>
      <c r="AI79" s="40"/>
      <c r="AJ79" s="49"/>
      <c r="AK79" s="49" t="s">
        <v>3914</v>
      </c>
      <c r="AQ79" s="49"/>
    </row>
    <row r="80" spans="1:43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80">
        <v>3660.96</v>
      </c>
      <c r="M80" s="69"/>
      <c r="N80" s="75">
        <v>29873.43</v>
      </c>
      <c r="AI80" s="40"/>
      <c r="AJ80" s="49"/>
      <c r="AK80" s="49"/>
      <c r="AQ80" s="49" t="s">
        <v>81</v>
      </c>
    </row>
    <row r="81" spans="1:43" s="4" customFormat="1" ht="68.25" x14ac:dyDescent="0.25">
      <c r="A81" s="41" t="s">
        <v>96</v>
      </c>
      <c r="B81" s="42" t="s">
        <v>3915</v>
      </c>
      <c r="C81" s="542" t="s">
        <v>3916</v>
      </c>
      <c r="D81" s="542"/>
      <c r="E81" s="542"/>
      <c r="F81" s="43" t="s">
        <v>115</v>
      </c>
      <c r="G81" s="44">
        <v>28</v>
      </c>
      <c r="H81" s="45">
        <v>1</v>
      </c>
      <c r="I81" s="45">
        <v>28</v>
      </c>
      <c r="J81" s="74">
        <v>1.88</v>
      </c>
      <c r="K81" s="44"/>
      <c r="L81" s="74">
        <v>52.64</v>
      </c>
      <c r="M81" s="46">
        <v>8.16</v>
      </c>
      <c r="N81" s="82">
        <v>429.54</v>
      </c>
      <c r="AI81" s="40"/>
      <c r="AJ81" s="49"/>
      <c r="AK81" s="49" t="s">
        <v>3916</v>
      </c>
      <c r="AQ81" s="49"/>
    </row>
    <row r="82" spans="1:43" s="4" customFormat="1" ht="15" x14ac:dyDescent="0.25">
      <c r="A82" s="72"/>
      <c r="B82" s="73"/>
      <c r="C82" s="542" t="s">
        <v>81</v>
      </c>
      <c r="D82" s="542"/>
      <c r="E82" s="542"/>
      <c r="F82" s="43"/>
      <c r="G82" s="44"/>
      <c r="H82" s="44"/>
      <c r="I82" s="44"/>
      <c r="J82" s="47"/>
      <c r="K82" s="44"/>
      <c r="L82" s="74">
        <v>52.64</v>
      </c>
      <c r="M82" s="69"/>
      <c r="N82" s="82">
        <v>429.54</v>
      </c>
      <c r="AI82" s="40"/>
      <c r="AJ82" s="49"/>
      <c r="AK82" s="49"/>
      <c r="AQ82" s="49" t="s">
        <v>81</v>
      </c>
    </row>
    <row r="83" spans="1:43" s="4" customFormat="1" ht="45.75" x14ac:dyDescent="0.25">
      <c r="A83" s="41" t="s">
        <v>103</v>
      </c>
      <c r="B83" s="42" t="s">
        <v>3917</v>
      </c>
      <c r="C83" s="542" t="s">
        <v>3918</v>
      </c>
      <c r="D83" s="542"/>
      <c r="E83" s="542"/>
      <c r="F83" s="43" t="s">
        <v>177</v>
      </c>
      <c r="G83" s="44">
        <v>3.47</v>
      </c>
      <c r="H83" s="45">
        <v>1</v>
      </c>
      <c r="I83" s="46">
        <v>3.47</v>
      </c>
      <c r="J83" s="74">
        <v>26.94</v>
      </c>
      <c r="K83" s="44"/>
      <c r="L83" s="74">
        <v>93.48</v>
      </c>
      <c r="M83" s="46">
        <v>8.16</v>
      </c>
      <c r="N83" s="82">
        <v>762.8</v>
      </c>
      <c r="AI83" s="40"/>
      <c r="AJ83" s="49"/>
      <c r="AK83" s="49" t="s">
        <v>3918</v>
      </c>
      <c r="AQ83" s="49"/>
    </row>
    <row r="84" spans="1:43" s="4" customFormat="1" ht="15" x14ac:dyDescent="0.25">
      <c r="A84" s="67"/>
      <c r="B84" s="53"/>
      <c r="C84" s="543" t="s">
        <v>3919</v>
      </c>
      <c r="D84" s="543"/>
      <c r="E84" s="543"/>
      <c r="F84" s="543"/>
      <c r="G84" s="543"/>
      <c r="H84" s="543"/>
      <c r="I84" s="543"/>
      <c r="J84" s="543"/>
      <c r="K84" s="543"/>
      <c r="L84" s="543"/>
      <c r="M84" s="543"/>
      <c r="N84" s="544"/>
      <c r="AI84" s="40"/>
      <c r="AJ84" s="49"/>
      <c r="AK84" s="49"/>
      <c r="AL84" s="3" t="s">
        <v>3919</v>
      </c>
      <c r="AQ84" s="49"/>
    </row>
    <row r="85" spans="1:43" s="4" customFormat="1" ht="15" x14ac:dyDescent="0.25">
      <c r="A85" s="72"/>
      <c r="B85" s="73"/>
      <c r="C85" s="542" t="s">
        <v>81</v>
      </c>
      <c r="D85" s="542"/>
      <c r="E85" s="542"/>
      <c r="F85" s="43"/>
      <c r="G85" s="44"/>
      <c r="H85" s="44"/>
      <c r="I85" s="44"/>
      <c r="J85" s="47"/>
      <c r="K85" s="44"/>
      <c r="L85" s="74">
        <v>93.48</v>
      </c>
      <c r="M85" s="69"/>
      <c r="N85" s="82">
        <v>762.8</v>
      </c>
      <c r="AI85" s="40"/>
      <c r="AJ85" s="49"/>
      <c r="AK85" s="49"/>
      <c r="AQ85" s="49" t="s">
        <v>81</v>
      </c>
    </row>
    <row r="86" spans="1:43" s="4" customFormat="1" ht="23.25" x14ac:dyDescent="0.25">
      <c r="A86" s="41" t="s">
        <v>112</v>
      </c>
      <c r="B86" s="42" t="s">
        <v>3920</v>
      </c>
      <c r="C86" s="542" t="s">
        <v>3921</v>
      </c>
      <c r="D86" s="542"/>
      <c r="E86" s="542"/>
      <c r="F86" s="43" t="s">
        <v>156</v>
      </c>
      <c r="G86" s="44">
        <v>0.3</v>
      </c>
      <c r="H86" s="45">
        <v>1</v>
      </c>
      <c r="I86" s="81">
        <v>0.3</v>
      </c>
      <c r="J86" s="47"/>
      <c r="K86" s="44"/>
      <c r="L86" s="47"/>
      <c r="M86" s="44"/>
      <c r="N86" s="48"/>
      <c r="AI86" s="40"/>
      <c r="AJ86" s="49"/>
      <c r="AK86" s="49" t="s">
        <v>3921</v>
      </c>
      <c r="AQ86" s="49"/>
    </row>
    <row r="87" spans="1:43" s="4" customFormat="1" ht="15" x14ac:dyDescent="0.25">
      <c r="A87" s="67"/>
      <c r="B87" s="53"/>
      <c r="C87" s="543" t="s">
        <v>3922</v>
      </c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4"/>
      <c r="AI87" s="40"/>
      <c r="AJ87" s="49"/>
      <c r="AK87" s="49"/>
      <c r="AL87" s="3" t="s">
        <v>3922</v>
      </c>
      <c r="AQ87" s="49"/>
    </row>
    <row r="88" spans="1:43" s="4" customFormat="1" ht="57" x14ac:dyDescent="0.25">
      <c r="A88" s="50"/>
      <c r="B88" s="51" t="s">
        <v>3905</v>
      </c>
      <c r="C88" s="545" t="s">
        <v>3906</v>
      </c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6"/>
      <c r="AI88" s="40"/>
      <c r="AJ88" s="49"/>
      <c r="AK88" s="49"/>
      <c r="AM88" s="3" t="s">
        <v>3906</v>
      </c>
      <c r="AQ88" s="49"/>
    </row>
    <row r="89" spans="1:43" s="4" customFormat="1" ht="15" x14ac:dyDescent="0.25">
      <c r="A89" s="52"/>
      <c r="B89" s="51" t="s">
        <v>56</v>
      </c>
      <c r="C89" s="543" t="s">
        <v>64</v>
      </c>
      <c r="D89" s="543"/>
      <c r="E89" s="543"/>
      <c r="F89" s="54"/>
      <c r="G89" s="55"/>
      <c r="H89" s="55"/>
      <c r="I89" s="55"/>
      <c r="J89" s="56">
        <v>16.920000000000002</v>
      </c>
      <c r="K89" s="58">
        <v>1.1499999999999999</v>
      </c>
      <c r="L89" s="56">
        <v>5.84</v>
      </c>
      <c r="M89" s="58">
        <v>44.77</v>
      </c>
      <c r="N89" s="60">
        <v>261.45999999999998</v>
      </c>
      <c r="AI89" s="40"/>
      <c r="AJ89" s="49"/>
      <c r="AK89" s="49"/>
      <c r="AN89" s="3" t="s">
        <v>64</v>
      </c>
      <c r="AQ89" s="49"/>
    </row>
    <row r="90" spans="1:43" s="4" customFormat="1" ht="15" x14ac:dyDescent="0.25">
      <c r="A90" s="52"/>
      <c r="B90" s="51" t="s">
        <v>65</v>
      </c>
      <c r="C90" s="543" t="s">
        <v>66</v>
      </c>
      <c r="D90" s="543"/>
      <c r="E90" s="543"/>
      <c r="F90" s="54"/>
      <c r="G90" s="55"/>
      <c r="H90" s="55"/>
      <c r="I90" s="55"/>
      <c r="J90" s="56">
        <v>1.81</v>
      </c>
      <c r="K90" s="58">
        <v>1.1499999999999999</v>
      </c>
      <c r="L90" s="56">
        <v>0.62</v>
      </c>
      <c r="M90" s="58">
        <v>13.24</v>
      </c>
      <c r="N90" s="60">
        <v>8.2100000000000009</v>
      </c>
      <c r="AI90" s="40"/>
      <c r="AJ90" s="49"/>
      <c r="AK90" s="49"/>
      <c r="AN90" s="3" t="s">
        <v>66</v>
      </c>
      <c r="AQ90" s="49"/>
    </row>
    <row r="91" spans="1:43" s="4" customFormat="1" ht="15" x14ac:dyDescent="0.25">
      <c r="A91" s="52"/>
      <c r="B91" s="51" t="s">
        <v>67</v>
      </c>
      <c r="C91" s="543" t="s">
        <v>68</v>
      </c>
      <c r="D91" s="543"/>
      <c r="E91" s="543"/>
      <c r="F91" s="54"/>
      <c r="G91" s="55"/>
      <c r="H91" s="55"/>
      <c r="I91" s="55"/>
      <c r="J91" s="56">
        <v>0.26</v>
      </c>
      <c r="K91" s="58">
        <v>1.1499999999999999</v>
      </c>
      <c r="L91" s="56">
        <v>0.09</v>
      </c>
      <c r="M91" s="58">
        <v>44.77</v>
      </c>
      <c r="N91" s="60">
        <v>4.03</v>
      </c>
      <c r="AI91" s="40"/>
      <c r="AJ91" s="49"/>
      <c r="AK91" s="49"/>
      <c r="AN91" s="3" t="s">
        <v>68</v>
      </c>
      <c r="AQ91" s="49"/>
    </row>
    <row r="92" spans="1:43" s="4" customFormat="1" ht="15" x14ac:dyDescent="0.25">
      <c r="A92" s="52"/>
      <c r="B92" s="51" t="s">
        <v>69</v>
      </c>
      <c r="C92" s="543" t="s">
        <v>70</v>
      </c>
      <c r="D92" s="543"/>
      <c r="E92" s="543"/>
      <c r="F92" s="54"/>
      <c r="G92" s="55"/>
      <c r="H92" s="55"/>
      <c r="I92" s="55"/>
      <c r="J92" s="56">
        <v>2.77</v>
      </c>
      <c r="K92" s="55"/>
      <c r="L92" s="56">
        <v>0.83</v>
      </c>
      <c r="M92" s="58">
        <v>8.16</v>
      </c>
      <c r="N92" s="60">
        <v>6.77</v>
      </c>
      <c r="AI92" s="40"/>
      <c r="AJ92" s="49"/>
      <c r="AK92" s="49"/>
      <c r="AN92" s="3" t="s">
        <v>70</v>
      </c>
      <c r="AQ92" s="49"/>
    </row>
    <row r="93" spans="1:43" s="4" customFormat="1" ht="15" x14ac:dyDescent="0.25">
      <c r="A93" s="63"/>
      <c r="B93" s="51"/>
      <c r="C93" s="543" t="s">
        <v>71</v>
      </c>
      <c r="D93" s="543"/>
      <c r="E93" s="543"/>
      <c r="F93" s="54" t="s">
        <v>72</v>
      </c>
      <c r="G93" s="64">
        <v>1.8</v>
      </c>
      <c r="H93" s="58">
        <v>1.1499999999999999</v>
      </c>
      <c r="I93" s="57">
        <v>0.621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5" x14ac:dyDescent="0.25">
      <c r="A94" s="63"/>
      <c r="B94" s="51"/>
      <c r="C94" s="543" t="s">
        <v>73</v>
      </c>
      <c r="D94" s="543"/>
      <c r="E94" s="543"/>
      <c r="F94" s="54" t="s">
        <v>72</v>
      </c>
      <c r="G94" s="58">
        <v>0.02</v>
      </c>
      <c r="H94" s="58">
        <v>1.1499999999999999</v>
      </c>
      <c r="I94" s="65">
        <v>6.8999999999999999E-3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5" x14ac:dyDescent="0.25">
      <c r="A95" s="67"/>
      <c r="B95" s="51"/>
      <c r="C95" s="547" t="s">
        <v>74</v>
      </c>
      <c r="D95" s="547"/>
      <c r="E95" s="547"/>
      <c r="F95" s="68"/>
      <c r="G95" s="69"/>
      <c r="H95" s="69"/>
      <c r="I95" s="69"/>
      <c r="J95" s="70">
        <v>21.5</v>
      </c>
      <c r="K95" s="69"/>
      <c r="L95" s="70">
        <v>7.29</v>
      </c>
      <c r="M95" s="69"/>
      <c r="N95" s="121">
        <v>276.44</v>
      </c>
      <c r="AI95" s="40"/>
      <c r="AJ95" s="49"/>
      <c r="AK95" s="49"/>
      <c r="AP95" s="3" t="s">
        <v>74</v>
      </c>
      <c r="AQ95" s="49"/>
    </row>
    <row r="96" spans="1:43" s="4" customFormat="1" ht="15" x14ac:dyDescent="0.25">
      <c r="A96" s="63"/>
      <c r="B96" s="51"/>
      <c r="C96" s="543" t="s">
        <v>75</v>
      </c>
      <c r="D96" s="543"/>
      <c r="E96" s="543"/>
      <c r="F96" s="54"/>
      <c r="G96" s="55"/>
      <c r="H96" s="55"/>
      <c r="I96" s="55"/>
      <c r="J96" s="66"/>
      <c r="K96" s="55"/>
      <c r="L96" s="56">
        <v>5.93</v>
      </c>
      <c r="M96" s="55"/>
      <c r="N96" s="60">
        <v>265.49</v>
      </c>
      <c r="AI96" s="40"/>
      <c r="AJ96" s="49"/>
      <c r="AK96" s="49"/>
      <c r="AO96" s="3" t="s">
        <v>75</v>
      </c>
      <c r="AQ96" s="49"/>
    </row>
    <row r="97" spans="1:43" s="4" customFormat="1" ht="23.25" x14ac:dyDescent="0.25">
      <c r="A97" s="63"/>
      <c r="B97" s="51" t="s">
        <v>3911</v>
      </c>
      <c r="C97" s="543" t="s">
        <v>366</v>
      </c>
      <c r="D97" s="543"/>
      <c r="E97" s="543"/>
      <c r="F97" s="54" t="s">
        <v>78</v>
      </c>
      <c r="G97" s="61">
        <v>97</v>
      </c>
      <c r="H97" s="55"/>
      <c r="I97" s="61">
        <v>97</v>
      </c>
      <c r="J97" s="66"/>
      <c r="K97" s="55"/>
      <c r="L97" s="56">
        <v>5.75</v>
      </c>
      <c r="M97" s="55"/>
      <c r="N97" s="60">
        <v>257.52999999999997</v>
      </c>
      <c r="AI97" s="40"/>
      <c r="AJ97" s="49"/>
      <c r="AK97" s="49"/>
      <c r="AO97" s="3" t="s">
        <v>366</v>
      </c>
      <c r="AQ97" s="49"/>
    </row>
    <row r="98" spans="1:43" s="4" customFormat="1" ht="23.25" x14ac:dyDescent="0.25">
      <c r="A98" s="63"/>
      <c r="B98" s="51" t="s">
        <v>3912</v>
      </c>
      <c r="C98" s="543" t="s">
        <v>368</v>
      </c>
      <c r="D98" s="543"/>
      <c r="E98" s="543"/>
      <c r="F98" s="54" t="s">
        <v>78</v>
      </c>
      <c r="G98" s="61">
        <v>51</v>
      </c>
      <c r="H98" s="55"/>
      <c r="I98" s="61">
        <v>51</v>
      </c>
      <c r="J98" s="66"/>
      <c r="K98" s="55"/>
      <c r="L98" s="56">
        <v>3.02</v>
      </c>
      <c r="M98" s="55"/>
      <c r="N98" s="60">
        <v>135.4</v>
      </c>
      <c r="AI98" s="40"/>
      <c r="AJ98" s="49"/>
      <c r="AK98" s="49"/>
      <c r="AO98" s="3" t="s">
        <v>368</v>
      </c>
      <c r="AQ98" s="49"/>
    </row>
    <row r="99" spans="1:43" s="4" customFormat="1" ht="15" x14ac:dyDescent="0.25">
      <c r="A99" s="72"/>
      <c r="B99" s="73"/>
      <c r="C99" s="542" t="s">
        <v>81</v>
      </c>
      <c r="D99" s="542"/>
      <c r="E99" s="542"/>
      <c r="F99" s="43"/>
      <c r="G99" s="44"/>
      <c r="H99" s="44"/>
      <c r="I99" s="44"/>
      <c r="J99" s="47"/>
      <c r="K99" s="44"/>
      <c r="L99" s="74">
        <v>16.059999999999999</v>
      </c>
      <c r="M99" s="69"/>
      <c r="N99" s="82">
        <v>669.37</v>
      </c>
      <c r="AI99" s="40"/>
      <c r="AJ99" s="49"/>
      <c r="AK99" s="49"/>
      <c r="AQ99" s="49" t="s">
        <v>81</v>
      </c>
    </row>
    <row r="100" spans="1:43" s="4" customFormat="1" ht="34.5" x14ac:dyDescent="0.25">
      <c r="A100" s="41" t="s">
        <v>123</v>
      </c>
      <c r="B100" s="42" t="s">
        <v>3923</v>
      </c>
      <c r="C100" s="542" t="s">
        <v>3924</v>
      </c>
      <c r="D100" s="542"/>
      <c r="E100" s="542"/>
      <c r="F100" s="43" t="s">
        <v>156</v>
      </c>
      <c r="G100" s="44">
        <v>0.3</v>
      </c>
      <c r="H100" s="45">
        <v>1</v>
      </c>
      <c r="I100" s="81">
        <v>0.3</v>
      </c>
      <c r="J100" s="47"/>
      <c r="K100" s="44"/>
      <c r="L100" s="47"/>
      <c r="M100" s="44"/>
      <c r="N100" s="48"/>
      <c r="AI100" s="40"/>
      <c r="AJ100" s="49"/>
      <c r="AK100" s="49" t="s">
        <v>3924</v>
      </c>
      <c r="AQ100" s="49"/>
    </row>
    <row r="101" spans="1:43" s="4" customFormat="1" ht="15" x14ac:dyDescent="0.25">
      <c r="A101" s="67"/>
      <c r="B101" s="53"/>
      <c r="C101" s="543" t="s">
        <v>3922</v>
      </c>
      <c r="D101" s="543"/>
      <c r="E101" s="543"/>
      <c r="F101" s="543"/>
      <c r="G101" s="543"/>
      <c r="H101" s="543"/>
      <c r="I101" s="543"/>
      <c r="J101" s="543"/>
      <c r="K101" s="543"/>
      <c r="L101" s="543"/>
      <c r="M101" s="543"/>
      <c r="N101" s="544"/>
      <c r="AI101" s="40"/>
      <c r="AJ101" s="49"/>
      <c r="AK101" s="49"/>
      <c r="AL101" s="3" t="s">
        <v>3922</v>
      </c>
      <c r="AQ101" s="49"/>
    </row>
    <row r="102" spans="1:43" s="4" customFormat="1" ht="57" x14ac:dyDescent="0.25">
      <c r="A102" s="50"/>
      <c r="B102" s="51" t="s">
        <v>3905</v>
      </c>
      <c r="C102" s="545" t="s">
        <v>3906</v>
      </c>
      <c r="D102" s="545"/>
      <c r="E102" s="545"/>
      <c r="F102" s="545"/>
      <c r="G102" s="545"/>
      <c r="H102" s="545"/>
      <c r="I102" s="545"/>
      <c r="J102" s="545"/>
      <c r="K102" s="545"/>
      <c r="L102" s="545"/>
      <c r="M102" s="545"/>
      <c r="N102" s="546"/>
      <c r="AI102" s="40"/>
      <c r="AJ102" s="49"/>
      <c r="AK102" s="49"/>
      <c r="AM102" s="3" t="s">
        <v>3906</v>
      </c>
      <c r="AQ102" s="49"/>
    </row>
    <row r="103" spans="1:43" s="4" customFormat="1" ht="15" x14ac:dyDescent="0.25">
      <c r="A103" s="52"/>
      <c r="B103" s="51" t="s">
        <v>56</v>
      </c>
      <c r="C103" s="543" t="s">
        <v>64</v>
      </c>
      <c r="D103" s="543"/>
      <c r="E103" s="543"/>
      <c r="F103" s="54"/>
      <c r="G103" s="55"/>
      <c r="H103" s="55"/>
      <c r="I103" s="55"/>
      <c r="J103" s="56">
        <v>118.06</v>
      </c>
      <c r="K103" s="58">
        <v>1.1499999999999999</v>
      </c>
      <c r="L103" s="56">
        <v>40.729999999999997</v>
      </c>
      <c r="M103" s="58">
        <v>44.77</v>
      </c>
      <c r="N103" s="59">
        <v>1823.48</v>
      </c>
      <c r="AI103" s="40"/>
      <c r="AJ103" s="49"/>
      <c r="AK103" s="49"/>
      <c r="AN103" s="3" t="s">
        <v>64</v>
      </c>
      <c r="AQ103" s="49"/>
    </row>
    <row r="104" spans="1:43" s="4" customFormat="1" ht="15" x14ac:dyDescent="0.25">
      <c r="A104" s="52"/>
      <c r="B104" s="51" t="s">
        <v>65</v>
      </c>
      <c r="C104" s="543" t="s">
        <v>66</v>
      </c>
      <c r="D104" s="543"/>
      <c r="E104" s="543"/>
      <c r="F104" s="54"/>
      <c r="G104" s="55"/>
      <c r="H104" s="55"/>
      <c r="I104" s="55"/>
      <c r="J104" s="56">
        <v>1.81</v>
      </c>
      <c r="K104" s="58">
        <v>1.1499999999999999</v>
      </c>
      <c r="L104" s="56">
        <v>0.62</v>
      </c>
      <c r="M104" s="58">
        <v>13.24</v>
      </c>
      <c r="N104" s="60">
        <v>8.2100000000000009</v>
      </c>
      <c r="AI104" s="40"/>
      <c r="AJ104" s="49"/>
      <c r="AK104" s="49"/>
      <c r="AN104" s="3" t="s">
        <v>66</v>
      </c>
      <c r="AQ104" s="49"/>
    </row>
    <row r="105" spans="1:43" s="4" customFormat="1" ht="15" x14ac:dyDescent="0.25">
      <c r="A105" s="52"/>
      <c r="B105" s="51" t="s">
        <v>67</v>
      </c>
      <c r="C105" s="543" t="s">
        <v>68</v>
      </c>
      <c r="D105" s="543"/>
      <c r="E105" s="543"/>
      <c r="F105" s="54"/>
      <c r="G105" s="55"/>
      <c r="H105" s="55"/>
      <c r="I105" s="55"/>
      <c r="J105" s="56">
        <v>0.26</v>
      </c>
      <c r="K105" s="58">
        <v>1.1499999999999999</v>
      </c>
      <c r="L105" s="56">
        <v>0.09</v>
      </c>
      <c r="M105" s="58">
        <v>44.77</v>
      </c>
      <c r="N105" s="60">
        <v>4.03</v>
      </c>
      <c r="AI105" s="40"/>
      <c r="AJ105" s="49"/>
      <c r="AK105" s="49"/>
      <c r="AN105" s="3" t="s">
        <v>68</v>
      </c>
      <c r="AQ105" s="49"/>
    </row>
    <row r="106" spans="1:43" s="4" customFormat="1" ht="15" x14ac:dyDescent="0.25">
      <c r="A106" s="52"/>
      <c r="B106" s="51" t="s">
        <v>69</v>
      </c>
      <c r="C106" s="543" t="s">
        <v>70</v>
      </c>
      <c r="D106" s="543"/>
      <c r="E106" s="543"/>
      <c r="F106" s="54"/>
      <c r="G106" s="55"/>
      <c r="H106" s="55"/>
      <c r="I106" s="55"/>
      <c r="J106" s="56">
        <v>3.61</v>
      </c>
      <c r="K106" s="55"/>
      <c r="L106" s="56">
        <v>1.08</v>
      </c>
      <c r="M106" s="58">
        <v>8.16</v>
      </c>
      <c r="N106" s="60">
        <v>8.81</v>
      </c>
      <c r="AI106" s="40"/>
      <c r="AJ106" s="49"/>
      <c r="AK106" s="49"/>
      <c r="AN106" s="3" t="s">
        <v>70</v>
      </c>
      <c r="AQ106" s="49"/>
    </row>
    <row r="107" spans="1:43" s="4" customFormat="1" ht="15" x14ac:dyDescent="0.25">
      <c r="A107" s="63"/>
      <c r="B107" s="51"/>
      <c r="C107" s="543" t="s">
        <v>71</v>
      </c>
      <c r="D107" s="543"/>
      <c r="E107" s="543"/>
      <c r="F107" s="54" t="s">
        <v>72</v>
      </c>
      <c r="G107" s="58">
        <v>12.56</v>
      </c>
      <c r="H107" s="58">
        <v>1.1499999999999999</v>
      </c>
      <c r="I107" s="65">
        <v>4.3331999999999997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3"/>
      <c r="B108" s="51"/>
      <c r="C108" s="543" t="s">
        <v>73</v>
      </c>
      <c r="D108" s="543"/>
      <c r="E108" s="543"/>
      <c r="F108" s="54" t="s">
        <v>72</v>
      </c>
      <c r="G108" s="58">
        <v>0.02</v>
      </c>
      <c r="H108" s="58">
        <v>1.1499999999999999</v>
      </c>
      <c r="I108" s="65">
        <v>6.8999999999999999E-3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5" x14ac:dyDescent="0.25">
      <c r="A109" s="67"/>
      <c r="B109" s="51"/>
      <c r="C109" s="547" t="s">
        <v>74</v>
      </c>
      <c r="D109" s="547"/>
      <c r="E109" s="547"/>
      <c r="F109" s="68"/>
      <c r="G109" s="69"/>
      <c r="H109" s="69"/>
      <c r="I109" s="69"/>
      <c r="J109" s="70">
        <v>123.48</v>
      </c>
      <c r="K109" s="69"/>
      <c r="L109" s="70">
        <v>42.43</v>
      </c>
      <c r="M109" s="69"/>
      <c r="N109" s="71">
        <v>1840.5</v>
      </c>
      <c r="AI109" s="40"/>
      <c r="AJ109" s="49"/>
      <c r="AK109" s="49"/>
      <c r="AP109" s="3" t="s">
        <v>74</v>
      </c>
      <c r="AQ109" s="49"/>
    </row>
    <row r="110" spans="1:43" s="4" customFormat="1" ht="15" x14ac:dyDescent="0.25">
      <c r="A110" s="63"/>
      <c r="B110" s="51"/>
      <c r="C110" s="543" t="s">
        <v>75</v>
      </c>
      <c r="D110" s="543"/>
      <c r="E110" s="543"/>
      <c r="F110" s="54"/>
      <c r="G110" s="55"/>
      <c r="H110" s="55"/>
      <c r="I110" s="55"/>
      <c r="J110" s="66"/>
      <c r="K110" s="55"/>
      <c r="L110" s="56">
        <v>40.82</v>
      </c>
      <c r="M110" s="55"/>
      <c r="N110" s="59">
        <v>1827.51</v>
      </c>
      <c r="AI110" s="40"/>
      <c r="AJ110" s="49"/>
      <c r="AK110" s="49"/>
      <c r="AO110" s="3" t="s">
        <v>75</v>
      </c>
      <c r="AQ110" s="49"/>
    </row>
    <row r="111" spans="1:43" s="4" customFormat="1" ht="23.25" x14ac:dyDescent="0.25">
      <c r="A111" s="63"/>
      <c r="B111" s="51" t="s">
        <v>3911</v>
      </c>
      <c r="C111" s="543" t="s">
        <v>366</v>
      </c>
      <c r="D111" s="543"/>
      <c r="E111" s="543"/>
      <c r="F111" s="54" t="s">
        <v>78</v>
      </c>
      <c r="G111" s="61">
        <v>97</v>
      </c>
      <c r="H111" s="55"/>
      <c r="I111" s="61">
        <v>97</v>
      </c>
      <c r="J111" s="66"/>
      <c r="K111" s="55"/>
      <c r="L111" s="56">
        <v>39.6</v>
      </c>
      <c r="M111" s="55"/>
      <c r="N111" s="59">
        <v>1772.68</v>
      </c>
      <c r="AI111" s="40"/>
      <c r="AJ111" s="49"/>
      <c r="AK111" s="49"/>
      <c r="AO111" s="3" t="s">
        <v>366</v>
      </c>
      <c r="AQ111" s="49"/>
    </row>
    <row r="112" spans="1:43" s="4" customFormat="1" ht="23.25" x14ac:dyDescent="0.25">
      <c r="A112" s="63"/>
      <c r="B112" s="51" t="s">
        <v>3912</v>
      </c>
      <c r="C112" s="543" t="s">
        <v>368</v>
      </c>
      <c r="D112" s="543"/>
      <c r="E112" s="543"/>
      <c r="F112" s="54" t="s">
        <v>78</v>
      </c>
      <c r="G112" s="61">
        <v>51</v>
      </c>
      <c r="H112" s="55"/>
      <c r="I112" s="61">
        <v>51</v>
      </c>
      <c r="J112" s="66"/>
      <c r="K112" s="55"/>
      <c r="L112" s="56">
        <v>20.82</v>
      </c>
      <c r="M112" s="55"/>
      <c r="N112" s="60">
        <v>932.03</v>
      </c>
      <c r="AI112" s="40"/>
      <c r="AJ112" s="49"/>
      <c r="AK112" s="49"/>
      <c r="AO112" s="3" t="s">
        <v>368</v>
      </c>
      <c r="AQ112" s="49"/>
    </row>
    <row r="113" spans="1:43" s="4" customFormat="1" ht="15" x14ac:dyDescent="0.25">
      <c r="A113" s="72"/>
      <c r="B113" s="73"/>
      <c r="C113" s="542" t="s">
        <v>81</v>
      </c>
      <c r="D113" s="542"/>
      <c r="E113" s="542"/>
      <c r="F113" s="43"/>
      <c r="G113" s="44"/>
      <c r="H113" s="44"/>
      <c r="I113" s="44"/>
      <c r="J113" s="47"/>
      <c r="K113" s="44"/>
      <c r="L113" s="74">
        <v>102.85</v>
      </c>
      <c r="M113" s="69"/>
      <c r="N113" s="75">
        <v>4545.21</v>
      </c>
      <c r="AI113" s="40"/>
      <c r="AJ113" s="49"/>
      <c r="AK113" s="49"/>
      <c r="AQ113" s="49" t="s">
        <v>81</v>
      </c>
    </row>
    <row r="114" spans="1:43" s="4" customFormat="1" ht="45.75" x14ac:dyDescent="0.25">
      <c r="A114" s="41" t="s">
        <v>128</v>
      </c>
      <c r="B114" s="42" t="s">
        <v>3925</v>
      </c>
      <c r="C114" s="542" t="s">
        <v>3926</v>
      </c>
      <c r="D114" s="542"/>
      <c r="E114" s="542"/>
      <c r="F114" s="43" t="s">
        <v>115</v>
      </c>
      <c r="G114" s="44">
        <v>30</v>
      </c>
      <c r="H114" s="45">
        <v>1</v>
      </c>
      <c r="I114" s="45">
        <v>30</v>
      </c>
      <c r="J114" s="74">
        <v>42.04</v>
      </c>
      <c r="K114" s="44"/>
      <c r="L114" s="80">
        <v>1261.2</v>
      </c>
      <c r="M114" s="46">
        <v>8.16</v>
      </c>
      <c r="N114" s="75">
        <v>10291.39</v>
      </c>
      <c r="AI114" s="40"/>
      <c r="AJ114" s="49"/>
      <c r="AK114" s="49" t="s">
        <v>3926</v>
      </c>
      <c r="AQ114" s="49"/>
    </row>
    <row r="115" spans="1:43" s="4" customFormat="1" ht="15" x14ac:dyDescent="0.25">
      <c r="A115" s="72"/>
      <c r="B115" s="73"/>
      <c r="C115" s="542" t="s">
        <v>81</v>
      </c>
      <c r="D115" s="542"/>
      <c r="E115" s="542"/>
      <c r="F115" s="43"/>
      <c r="G115" s="44"/>
      <c r="H115" s="44"/>
      <c r="I115" s="44"/>
      <c r="J115" s="47"/>
      <c r="K115" s="44"/>
      <c r="L115" s="80">
        <v>1261.2</v>
      </c>
      <c r="M115" s="69"/>
      <c r="N115" s="75">
        <v>10291.39</v>
      </c>
      <c r="AI115" s="40"/>
      <c r="AJ115" s="49"/>
      <c r="AK115" s="49"/>
      <c r="AQ115" s="49" t="s">
        <v>81</v>
      </c>
    </row>
    <row r="116" spans="1:43" s="4" customFormat="1" ht="34.5" x14ac:dyDescent="0.25">
      <c r="A116" s="41" t="s">
        <v>132</v>
      </c>
      <c r="B116" s="42" t="s">
        <v>3927</v>
      </c>
      <c r="C116" s="542" t="s">
        <v>3928</v>
      </c>
      <c r="D116" s="542"/>
      <c r="E116" s="542"/>
      <c r="F116" s="43" t="s">
        <v>115</v>
      </c>
      <c r="G116" s="44">
        <v>30</v>
      </c>
      <c r="H116" s="45">
        <v>1</v>
      </c>
      <c r="I116" s="45">
        <v>30</v>
      </c>
      <c r="J116" s="74">
        <v>16.59</v>
      </c>
      <c r="K116" s="44"/>
      <c r="L116" s="74">
        <v>497.7</v>
      </c>
      <c r="M116" s="46">
        <v>8.16</v>
      </c>
      <c r="N116" s="75">
        <v>4061.23</v>
      </c>
      <c r="AI116" s="40"/>
      <c r="AJ116" s="49"/>
      <c r="AK116" s="49" t="s">
        <v>3928</v>
      </c>
      <c r="AQ116" s="49"/>
    </row>
    <row r="117" spans="1:43" s="4" customFormat="1" ht="15" x14ac:dyDescent="0.25">
      <c r="A117" s="72"/>
      <c r="B117" s="73"/>
      <c r="C117" s="542" t="s">
        <v>81</v>
      </c>
      <c r="D117" s="542"/>
      <c r="E117" s="542"/>
      <c r="F117" s="43"/>
      <c r="G117" s="44"/>
      <c r="H117" s="44"/>
      <c r="I117" s="44"/>
      <c r="J117" s="47"/>
      <c r="K117" s="44"/>
      <c r="L117" s="74">
        <v>497.7</v>
      </c>
      <c r="M117" s="69"/>
      <c r="N117" s="75">
        <v>4061.23</v>
      </c>
      <c r="AI117" s="40"/>
      <c r="AJ117" s="49"/>
      <c r="AK117" s="49"/>
      <c r="AQ117" s="49" t="s">
        <v>81</v>
      </c>
    </row>
    <row r="118" spans="1:43" s="4" customFormat="1" ht="34.5" x14ac:dyDescent="0.25">
      <c r="A118" s="41" t="s">
        <v>138</v>
      </c>
      <c r="B118" s="42" t="s">
        <v>3917</v>
      </c>
      <c r="C118" s="542" t="s">
        <v>3929</v>
      </c>
      <c r="D118" s="542"/>
      <c r="E118" s="542"/>
      <c r="F118" s="43" t="s">
        <v>177</v>
      </c>
      <c r="G118" s="44">
        <v>2.04</v>
      </c>
      <c r="H118" s="45">
        <v>1</v>
      </c>
      <c r="I118" s="46">
        <v>2.04</v>
      </c>
      <c r="J118" s="74">
        <v>26.94</v>
      </c>
      <c r="K118" s="44"/>
      <c r="L118" s="74">
        <v>54.96</v>
      </c>
      <c r="M118" s="46">
        <v>8.16</v>
      </c>
      <c r="N118" s="82">
        <v>448.47</v>
      </c>
      <c r="AI118" s="40"/>
      <c r="AJ118" s="49"/>
      <c r="AK118" s="49" t="s">
        <v>3929</v>
      </c>
      <c r="AQ118" s="49"/>
    </row>
    <row r="119" spans="1:43" s="4" customFormat="1" ht="15" x14ac:dyDescent="0.25">
      <c r="A119" s="67"/>
      <c r="B119" s="53"/>
      <c r="C119" s="543" t="s">
        <v>3930</v>
      </c>
      <c r="D119" s="543"/>
      <c r="E119" s="543"/>
      <c r="F119" s="543"/>
      <c r="G119" s="543"/>
      <c r="H119" s="543"/>
      <c r="I119" s="543"/>
      <c r="J119" s="543"/>
      <c r="K119" s="543"/>
      <c r="L119" s="543"/>
      <c r="M119" s="543"/>
      <c r="N119" s="544"/>
      <c r="AI119" s="40"/>
      <c r="AJ119" s="49"/>
      <c r="AK119" s="49"/>
      <c r="AL119" s="3" t="s">
        <v>3930</v>
      </c>
      <c r="AQ119" s="49"/>
    </row>
    <row r="120" spans="1:43" s="4" customFormat="1" ht="15" x14ac:dyDescent="0.25">
      <c r="A120" s="72"/>
      <c r="B120" s="73"/>
      <c r="C120" s="542" t="s">
        <v>81</v>
      </c>
      <c r="D120" s="542"/>
      <c r="E120" s="542"/>
      <c r="F120" s="43"/>
      <c r="G120" s="44"/>
      <c r="H120" s="44"/>
      <c r="I120" s="44"/>
      <c r="J120" s="47"/>
      <c r="K120" s="44"/>
      <c r="L120" s="74">
        <v>54.96</v>
      </c>
      <c r="M120" s="69"/>
      <c r="N120" s="82">
        <v>448.47</v>
      </c>
      <c r="AI120" s="40"/>
      <c r="AJ120" s="49"/>
      <c r="AK120" s="49"/>
      <c r="AQ120" s="49" t="s">
        <v>81</v>
      </c>
    </row>
    <row r="121" spans="1:43" s="4" customFormat="1" ht="45.75" x14ac:dyDescent="0.25">
      <c r="A121" s="41" t="s">
        <v>141</v>
      </c>
      <c r="B121" s="42" t="s">
        <v>3917</v>
      </c>
      <c r="C121" s="542" t="s">
        <v>3931</v>
      </c>
      <c r="D121" s="542"/>
      <c r="E121" s="542"/>
      <c r="F121" s="43" t="s">
        <v>177</v>
      </c>
      <c r="G121" s="44">
        <v>1.35</v>
      </c>
      <c r="H121" s="45">
        <v>1</v>
      </c>
      <c r="I121" s="46">
        <v>1.35</v>
      </c>
      <c r="J121" s="74">
        <v>26.94</v>
      </c>
      <c r="K121" s="44"/>
      <c r="L121" s="74">
        <v>36.369999999999997</v>
      </c>
      <c r="M121" s="46">
        <v>8.16</v>
      </c>
      <c r="N121" s="82">
        <v>296.77999999999997</v>
      </c>
      <c r="AI121" s="40"/>
      <c r="AJ121" s="49"/>
      <c r="AK121" s="49" t="s">
        <v>3931</v>
      </c>
      <c r="AQ121" s="49"/>
    </row>
    <row r="122" spans="1:43" s="4" customFormat="1" ht="15" x14ac:dyDescent="0.25">
      <c r="A122" s="67"/>
      <c r="B122" s="53"/>
      <c r="C122" s="543" t="s">
        <v>3932</v>
      </c>
      <c r="D122" s="543"/>
      <c r="E122" s="543"/>
      <c r="F122" s="543"/>
      <c r="G122" s="543"/>
      <c r="H122" s="543"/>
      <c r="I122" s="543"/>
      <c r="J122" s="543"/>
      <c r="K122" s="543"/>
      <c r="L122" s="543"/>
      <c r="M122" s="543"/>
      <c r="N122" s="544"/>
      <c r="AI122" s="40"/>
      <c r="AJ122" s="49"/>
      <c r="AK122" s="49"/>
      <c r="AL122" s="3" t="s">
        <v>3932</v>
      </c>
      <c r="AQ122" s="49"/>
    </row>
    <row r="123" spans="1:43" s="4" customFormat="1" ht="15" x14ac:dyDescent="0.25">
      <c r="A123" s="72"/>
      <c r="B123" s="73"/>
      <c r="C123" s="542" t="s">
        <v>81</v>
      </c>
      <c r="D123" s="542"/>
      <c r="E123" s="542"/>
      <c r="F123" s="43"/>
      <c r="G123" s="44"/>
      <c r="H123" s="44"/>
      <c r="I123" s="44"/>
      <c r="J123" s="47"/>
      <c r="K123" s="44"/>
      <c r="L123" s="74">
        <v>36.369999999999997</v>
      </c>
      <c r="M123" s="69"/>
      <c r="N123" s="82">
        <v>296.77999999999997</v>
      </c>
      <c r="AI123" s="40"/>
      <c r="AJ123" s="49"/>
      <c r="AK123" s="49"/>
      <c r="AQ123" s="49" t="s">
        <v>81</v>
      </c>
    </row>
    <row r="124" spans="1:43" s="4" customFormat="1" ht="23.25" x14ac:dyDescent="0.25">
      <c r="A124" s="41" t="s">
        <v>146</v>
      </c>
      <c r="B124" s="42" t="s">
        <v>3933</v>
      </c>
      <c r="C124" s="542" t="s">
        <v>3934</v>
      </c>
      <c r="D124" s="542"/>
      <c r="E124" s="542"/>
      <c r="F124" s="43" t="s">
        <v>191</v>
      </c>
      <c r="G124" s="44">
        <v>1.2999999999999999E-2</v>
      </c>
      <c r="H124" s="45">
        <v>1</v>
      </c>
      <c r="I124" s="92">
        <v>1.2999999999999999E-2</v>
      </c>
      <c r="J124" s="80">
        <v>8808.51</v>
      </c>
      <c r="K124" s="44"/>
      <c r="L124" s="74">
        <v>114.51</v>
      </c>
      <c r="M124" s="46">
        <v>8.16</v>
      </c>
      <c r="N124" s="82">
        <v>934.4</v>
      </c>
      <c r="AI124" s="40"/>
      <c r="AJ124" s="49"/>
      <c r="AK124" s="49" t="s">
        <v>3934</v>
      </c>
      <c r="AQ124" s="49"/>
    </row>
    <row r="125" spans="1:43" s="4" customFormat="1" ht="15" x14ac:dyDescent="0.25">
      <c r="A125" s="67"/>
      <c r="B125" s="53"/>
      <c r="C125" s="543" t="s">
        <v>3935</v>
      </c>
      <c r="D125" s="543"/>
      <c r="E125" s="543"/>
      <c r="F125" s="543"/>
      <c r="G125" s="543"/>
      <c r="H125" s="543"/>
      <c r="I125" s="543"/>
      <c r="J125" s="543"/>
      <c r="K125" s="543"/>
      <c r="L125" s="543"/>
      <c r="M125" s="543"/>
      <c r="N125" s="544"/>
      <c r="AI125" s="40"/>
      <c r="AJ125" s="49"/>
      <c r="AK125" s="49"/>
      <c r="AL125" s="3" t="s">
        <v>3935</v>
      </c>
      <c r="AQ125" s="49"/>
    </row>
    <row r="126" spans="1:43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74">
        <v>114.51</v>
      </c>
      <c r="M126" s="69"/>
      <c r="N126" s="82">
        <v>934.4</v>
      </c>
      <c r="AI126" s="40"/>
      <c r="AJ126" s="49"/>
      <c r="AK126" s="49"/>
      <c r="AQ126" s="49" t="s">
        <v>81</v>
      </c>
    </row>
    <row r="127" spans="1:43" s="4" customFormat="1" ht="15" x14ac:dyDescent="0.25">
      <c r="A127" s="41" t="s">
        <v>149</v>
      </c>
      <c r="B127" s="42" t="s">
        <v>3936</v>
      </c>
      <c r="C127" s="542" t="s">
        <v>3937</v>
      </c>
      <c r="D127" s="542"/>
      <c r="E127" s="542"/>
      <c r="F127" s="43" t="s">
        <v>177</v>
      </c>
      <c r="G127" s="44">
        <v>0.45</v>
      </c>
      <c r="H127" s="45">
        <v>1</v>
      </c>
      <c r="I127" s="46">
        <v>0.45</v>
      </c>
      <c r="J127" s="74">
        <v>28.17</v>
      </c>
      <c r="K127" s="44"/>
      <c r="L127" s="74">
        <v>12.68</v>
      </c>
      <c r="M127" s="46">
        <v>8.16</v>
      </c>
      <c r="N127" s="82">
        <v>103.47</v>
      </c>
      <c r="AI127" s="40"/>
      <c r="AJ127" s="49"/>
      <c r="AK127" s="49" t="s">
        <v>3937</v>
      </c>
      <c r="AQ127" s="49"/>
    </row>
    <row r="128" spans="1:43" s="4" customFormat="1" ht="15" x14ac:dyDescent="0.25">
      <c r="A128" s="72"/>
      <c r="B128" s="73"/>
      <c r="C128" s="542" t="s">
        <v>81</v>
      </c>
      <c r="D128" s="542"/>
      <c r="E128" s="542"/>
      <c r="F128" s="43"/>
      <c r="G128" s="44"/>
      <c r="H128" s="44"/>
      <c r="I128" s="44"/>
      <c r="J128" s="47"/>
      <c r="K128" s="44"/>
      <c r="L128" s="74">
        <v>12.68</v>
      </c>
      <c r="M128" s="69"/>
      <c r="N128" s="82">
        <v>103.47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153</v>
      </c>
      <c r="B129" s="42" t="s">
        <v>3938</v>
      </c>
      <c r="C129" s="542" t="s">
        <v>3939</v>
      </c>
      <c r="D129" s="542"/>
      <c r="E129" s="542"/>
      <c r="F129" s="43" t="s">
        <v>191</v>
      </c>
      <c r="G129" s="44">
        <v>1.92E-3</v>
      </c>
      <c r="H129" s="45">
        <v>1</v>
      </c>
      <c r="I129" s="93">
        <v>1.92E-3</v>
      </c>
      <c r="J129" s="80">
        <v>10127</v>
      </c>
      <c r="K129" s="44"/>
      <c r="L129" s="74">
        <v>19.440000000000001</v>
      </c>
      <c r="M129" s="46">
        <v>8.16</v>
      </c>
      <c r="N129" s="82">
        <v>158.63</v>
      </c>
      <c r="AI129" s="40"/>
      <c r="AJ129" s="49"/>
      <c r="AK129" s="49" t="s">
        <v>3939</v>
      </c>
      <c r="AQ129" s="49"/>
    </row>
    <row r="130" spans="1:43" s="4" customFormat="1" ht="15" x14ac:dyDescent="0.25">
      <c r="A130" s="67"/>
      <c r="B130" s="53"/>
      <c r="C130" s="543" t="s">
        <v>3940</v>
      </c>
      <c r="D130" s="543"/>
      <c r="E130" s="543"/>
      <c r="F130" s="543"/>
      <c r="G130" s="543"/>
      <c r="H130" s="543"/>
      <c r="I130" s="543"/>
      <c r="J130" s="543"/>
      <c r="K130" s="543"/>
      <c r="L130" s="543"/>
      <c r="M130" s="543"/>
      <c r="N130" s="544"/>
      <c r="AI130" s="40"/>
      <c r="AJ130" s="49"/>
      <c r="AK130" s="49"/>
      <c r="AL130" s="3" t="s">
        <v>3940</v>
      </c>
      <c r="AQ130" s="49"/>
    </row>
    <row r="131" spans="1:43" s="4" customFormat="1" ht="15" x14ac:dyDescent="0.25">
      <c r="A131" s="72"/>
      <c r="B131" s="73"/>
      <c r="C131" s="542" t="s">
        <v>81</v>
      </c>
      <c r="D131" s="542"/>
      <c r="E131" s="542"/>
      <c r="F131" s="43"/>
      <c r="G131" s="44"/>
      <c r="H131" s="44"/>
      <c r="I131" s="44"/>
      <c r="J131" s="47"/>
      <c r="K131" s="44"/>
      <c r="L131" s="74">
        <v>19.440000000000001</v>
      </c>
      <c r="M131" s="69"/>
      <c r="N131" s="82">
        <v>158.63</v>
      </c>
      <c r="AI131" s="40"/>
      <c r="AJ131" s="49"/>
      <c r="AK131" s="49"/>
      <c r="AQ131" s="49" t="s">
        <v>81</v>
      </c>
    </row>
    <row r="132" spans="1:43" s="4" customFormat="1" ht="15" x14ac:dyDescent="0.25">
      <c r="A132" s="41" t="s">
        <v>161</v>
      </c>
      <c r="B132" s="42" t="s">
        <v>3941</v>
      </c>
      <c r="C132" s="542" t="s">
        <v>3942</v>
      </c>
      <c r="D132" s="542"/>
      <c r="E132" s="542"/>
      <c r="F132" s="43" t="s">
        <v>115</v>
      </c>
      <c r="G132" s="44">
        <v>30</v>
      </c>
      <c r="H132" s="45">
        <v>1</v>
      </c>
      <c r="I132" s="45">
        <v>30</v>
      </c>
      <c r="J132" s="74">
        <v>2.9</v>
      </c>
      <c r="K132" s="44"/>
      <c r="L132" s="74">
        <v>87</v>
      </c>
      <c r="M132" s="46">
        <v>8.16</v>
      </c>
      <c r="N132" s="82">
        <v>709.92</v>
      </c>
      <c r="AI132" s="40"/>
      <c r="AJ132" s="49"/>
      <c r="AK132" s="49" t="s">
        <v>3942</v>
      </c>
      <c r="AQ132" s="49"/>
    </row>
    <row r="133" spans="1:43" s="4" customFormat="1" ht="15" x14ac:dyDescent="0.25">
      <c r="A133" s="72"/>
      <c r="B133" s="73"/>
      <c r="C133" s="542" t="s">
        <v>81</v>
      </c>
      <c r="D133" s="542"/>
      <c r="E133" s="542"/>
      <c r="F133" s="43"/>
      <c r="G133" s="44"/>
      <c r="H133" s="44"/>
      <c r="I133" s="44"/>
      <c r="J133" s="47"/>
      <c r="K133" s="44"/>
      <c r="L133" s="74">
        <v>87</v>
      </c>
      <c r="M133" s="69"/>
      <c r="N133" s="82">
        <v>709.92</v>
      </c>
      <c r="AI133" s="40"/>
      <c r="AJ133" s="49"/>
      <c r="AK133" s="49"/>
      <c r="AQ133" s="49" t="s">
        <v>81</v>
      </c>
    </row>
    <row r="134" spans="1:43" s="4" customFormat="1" ht="15" x14ac:dyDescent="0.25">
      <c r="A134" s="539" t="s">
        <v>3943</v>
      </c>
      <c r="B134" s="540"/>
      <c r="C134" s="540"/>
      <c r="D134" s="540"/>
      <c r="E134" s="540"/>
      <c r="F134" s="540"/>
      <c r="G134" s="540"/>
      <c r="H134" s="540"/>
      <c r="I134" s="540"/>
      <c r="J134" s="540"/>
      <c r="K134" s="540"/>
      <c r="L134" s="540"/>
      <c r="M134" s="540"/>
      <c r="N134" s="541"/>
      <c r="AI134" s="40"/>
      <c r="AJ134" s="49" t="s">
        <v>3943</v>
      </c>
      <c r="AK134" s="49"/>
      <c r="AQ134" s="49"/>
    </row>
    <row r="135" spans="1:43" s="4" customFormat="1" ht="45.75" x14ac:dyDescent="0.25">
      <c r="A135" s="41" t="s">
        <v>170</v>
      </c>
      <c r="B135" s="42" t="s">
        <v>3753</v>
      </c>
      <c r="C135" s="542" t="s">
        <v>3944</v>
      </c>
      <c r="D135" s="542"/>
      <c r="E135" s="542"/>
      <c r="F135" s="43" t="s">
        <v>428</v>
      </c>
      <c r="G135" s="44">
        <v>2.66</v>
      </c>
      <c r="H135" s="45">
        <v>1</v>
      </c>
      <c r="I135" s="46">
        <v>2.66</v>
      </c>
      <c r="J135" s="47"/>
      <c r="K135" s="44"/>
      <c r="L135" s="47"/>
      <c r="M135" s="44"/>
      <c r="N135" s="48"/>
      <c r="AI135" s="40"/>
      <c r="AJ135" s="49"/>
      <c r="AK135" s="49" t="s">
        <v>3944</v>
      </c>
      <c r="AQ135" s="49"/>
    </row>
    <row r="136" spans="1:43" s="4" customFormat="1" ht="15" x14ac:dyDescent="0.25">
      <c r="A136" s="67"/>
      <c r="B136" s="53"/>
      <c r="C136" s="543" t="s">
        <v>3945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K136" s="49"/>
      <c r="AL136" s="3" t="s">
        <v>3945</v>
      </c>
      <c r="AQ136" s="49"/>
    </row>
    <row r="137" spans="1:43" s="4" customFormat="1" ht="57" x14ac:dyDescent="0.25">
      <c r="A137" s="50"/>
      <c r="B137" s="51" t="s">
        <v>3905</v>
      </c>
      <c r="C137" s="545" t="s">
        <v>3906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6"/>
      <c r="AI137" s="40"/>
      <c r="AJ137" s="49"/>
      <c r="AK137" s="49"/>
      <c r="AM137" s="3" t="s">
        <v>3906</v>
      </c>
      <c r="AQ137" s="49"/>
    </row>
    <row r="138" spans="1:43" s="4" customFormat="1" ht="15" x14ac:dyDescent="0.25">
      <c r="A138" s="52"/>
      <c r="B138" s="51" t="s">
        <v>56</v>
      </c>
      <c r="C138" s="543" t="s">
        <v>64</v>
      </c>
      <c r="D138" s="543"/>
      <c r="E138" s="543"/>
      <c r="F138" s="54"/>
      <c r="G138" s="55"/>
      <c r="H138" s="55"/>
      <c r="I138" s="55"/>
      <c r="J138" s="56">
        <v>195.52</v>
      </c>
      <c r="K138" s="58">
        <v>1.1499999999999999</v>
      </c>
      <c r="L138" s="56">
        <v>598.1</v>
      </c>
      <c r="M138" s="58">
        <v>44.77</v>
      </c>
      <c r="N138" s="59">
        <v>26776.94</v>
      </c>
      <c r="AI138" s="40"/>
      <c r="AJ138" s="49"/>
      <c r="AK138" s="49"/>
      <c r="AN138" s="3" t="s">
        <v>64</v>
      </c>
      <c r="AQ138" s="49"/>
    </row>
    <row r="139" spans="1:43" s="4" customFormat="1" ht="15" x14ac:dyDescent="0.25">
      <c r="A139" s="52"/>
      <c r="B139" s="51" t="s">
        <v>65</v>
      </c>
      <c r="C139" s="543" t="s">
        <v>66</v>
      </c>
      <c r="D139" s="543"/>
      <c r="E139" s="543"/>
      <c r="F139" s="54"/>
      <c r="G139" s="55"/>
      <c r="H139" s="55"/>
      <c r="I139" s="55"/>
      <c r="J139" s="56">
        <v>56.7</v>
      </c>
      <c r="K139" s="58">
        <v>1.1499999999999999</v>
      </c>
      <c r="L139" s="56">
        <v>173.45</v>
      </c>
      <c r="M139" s="58">
        <v>13.24</v>
      </c>
      <c r="N139" s="59">
        <v>2296.48</v>
      </c>
      <c r="AI139" s="40"/>
      <c r="AJ139" s="49"/>
      <c r="AK139" s="49"/>
      <c r="AN139" s="3" t="s">
        <v>66</v>
      </c>
      <c r="AQ139" s="49"/>
    </row>
    <row r="140" spans="1:43" s="4" customFormat="1" ht="15" x14ac:dyDescent="0.25">
      <c r="A140" s="52"/>
      <c r="B140" s="51" t="s">
        <v>67</v>
      </c>
      <c r="C140" s="543" t="s">
        <v>68</v>
      </c>
      <c r="D140" s="543"/>
      <c r="E140" s="543"/>
      <c r="F140" s="54"/>
      <c r="G140" s="55"/>
      <c r="H140" s="55"/>
      <c r="I140" s="55"/>
      <c r="J140" s="56">
        <v>5.0199999999999996</v>
      </c>
      <c r="K140" s="58">
        <v>1.1499999999999999</v>
      </c>
      <c r="L140" s="56">
        <v>15.36</v>
      </c>
      <c r="M140" s="58">
        <v>44.77</v>
      </c>
      <c r="N140" s="60">
        <v>687.67</v>
      </c>
      <c r="AI140" s="40"/>
      <c r="AJ140" s="49"/>
      <c r="AK140" s="49"/>
      <c r="AN140" s="3" t="s">
        <v>68</v>
      </c>
      <c r="AQ140" s="49"/>
    </row>
    <row r="141" spans="1:43" s="4" customFormat="1" ht="15" x14ac:dyDescent="0.25">
      <c r="A141" s="52"/>
      <c r="B141" s="51" t="s">
        <v>69</v>
      </c>
      <c r="C141" s="543" t="s">
        <v>70</v>
      </c>
      <c r="D141" s="543"/>
      <c r="E141" s="543"/>
      <c r="F141" s="54"/>
      <c r="G141" s="55"/>
      <c r="H141" s="55"/>
      <c r="I141" s="55"/>
      <c r="J141" s="56">
        <v>35.96</v>
      </c>
      <c r="K141" s="55"/>
      <c r="L141" s="56">
        <v>95.65</v>
      </c>
      <c r="M141" s="58">
        <v>8.16</v>
      </c>
      <c r="N141" s="60">
        <v>780.5</v>
      </c>
      <c r="AI141" s="40"/>
      <c r="AJ141" s="49"/>
      <c r="AK141" s="49"/>
      <c r="AN141" s="3" t="s">
        <v>70</v>
      </c>
      <c r="AQ141" s="49"/>
    </row>
    <row r="142" spans="1:43" s="4" customFormat="1" ht="15" x14ac:dyDescent="0.25">
      <c r="A142" s="63"/>
      <c r="B142" s="51"/>
      <c r="C142" s="543" t="s">
        <v>71</v>
      </c>
      <c r="D142" s="543"/>
      <c r="E142" s="543"/>
      <c r="F142" s="54" t="s">
        <v>72</v>
      </c>
      <c r="G142" s="64">
        <v>20.8</v>
      </c>
      <c r="H142" s="58">
        <v>1.1499999999999999</v>
      </c>
      <c r="I142" s="65">
        <v>63.627200000000002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543" t="s">
        <v>73</v>
      </c>
      <c r="D143" s="543"/>
      <c r="E143" s="543"/>
      <c r="F143" s="54" t="s">
        <v>72</v>
      </c>
      <c r="G143" s="64">
        <v>0.4</v>
      </c>
      <c r="H143" s="58">
        <v>1.1499999999999999</v>
      </c>
      <c r="I143" s="65">
        <v>1.2236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547" t="s">
        <v>74</v>
      </c>
      <c r="D144" s="547"/>
      <c r="E144" s="547"/>
      <c r="F144" s="68"/>
      <c r="G144" s="69"/>
      <c r="H144" s="69"/>
      <c r="I144" s="69"/>
      <c r="J144" s="70">
        <v>288.18</v>
      </c>
      <c r="K144" s="69"/>
      <c r="L144" s="70">
        <v>867.2</v>
      </c>
      <c r="M144" s="69"/>
      <c r="N144" s="71">
        <v>29853.919999999998</v>
      </c>
      <c r="AI144" s="40"/>
      <c r="AJ144" s="49"/>
      <c r="AK144" s="49"/>
      <c r="AP144" s="3" t="s">
        <v>74</v>
      </c>
      <c r="AQ144" s="49"/>
    </row>
    <row r="145" spans="1:43" s="4" customFormat="1" ht="15" x14ac:dyDescent="0.25">
      <c r="A145" s="63"/>
      <c r="B145" s="51"/>
      <c r="C145" s="543" t="s">
        <v>75</v>
      </c>
      <c r="D145" s="543"/>
      <c r="E145" s="543"/>
      <c r="F145" s="54"/>
      <c r="G145" s="55"/>
      <c r="H145" s="55"/>
      <c r="I145" s="55"/>
      <c r="J145" s="66"/>
      <c r="K145" s="55"/>
      <c r="L145" s="56">
        <v>613.46</v>
      </c>
      <c r="M145" s="55"/>
      <c r="N145" s="59">
        <v>27464.61</v>
      </c>
      <c r="AI145" s="40"/>
      <c r="AJ145" s="49"/>
      <c r="AK145" s="49"/>
      <c r="AO145" s="3" t="s">
        <v>75</v>
      </c>
      <c r="AQ145" s="49"/>
    </row>
    <row r="146" spans="1:43" s="4" customFormat="1" ht="23.25" x14ac:dyDescent="0.25">
      <c r="A146" s="63"/>
      <c r="B146" s="51" t="s">
        <v>3911</v>
      </c>
      <c r="C146" s="543" t="s">
        <v>366</v>
      </c>
      <c r="D146" s="543"/>
      <c r="E146" s="543"/>
      <c r="F146" s="54" t="s">
        <v>78</v>
      </c>
      <c r="G146" s="61">
        <v>97</v>
      </c>
      <c r="H146" s="55"/>
      <c r="I146" s="61">
        <v>97</v>
      </c>
      <c r="J146" s="66"/>
      <c r="K146" s="55"/>
      <c r="L146" s="56">
        <v>595.05999999999995</v>
      </c>
      <c r="M146" s="55"/>
      <c r="N146" s="59">
        <v>26640.67</v>
      </c>
      <c r="AI146" s="40"/>
      <c r="AJ146" s="49"/>
      <c r="AK146" s="49"/>
      <c r="AO146" s="3" t="s">
        <v>366</v>
      </c>
      <c r="AQ146" s="49"/>
    </row>
    <row r="147" spans="1:43" s="4" customFormat="1" ht="23.25" x14ac:dyDescent="0.25">
      <c r="A147" s="63"/>
      <c r="B147" s="51" t="s">
        <v>3912</v>
      </c>
      <c r="C147" s="543" t="s">
        <v>368</v>
      </c>
      <c r="D147" s="543"/>
      <c r="E147" s="543"/>
      <c r="F147" s="54" t="s">
        <v>78</v>
      </c>
      <c r="G147" s="61">
        <v>51</v>
      </c>
      <c r="H147" s="55"/>
      <c r="I147" s="61">
        <v>51</v>
      </c>
      <c r="J147" s="66"/>
      <c r="K147" s="55"/>
      <c r="L147" s="56">
        <v>312.86</v>
      </c>
      <c r="M147" s="55"/>
      <c r="N147" s="59">
        <v>14006.95</v>
      </c>
      <c r="AI147" s="40"/>
      <c r="AJ147" s="49"/>
      <c r="AK147" s="49"/>
      <c r="AO147" s="3" t="s">
        <v>368</v>
      </c>
      <c r="AQ147" s="49"/>
    </row>
    <row r="148" spans="1:43" s="4" customFormat="1" ht="15" x14ac:dyDescent="0.25">
      <c r="A148" s="72"/>
      <c r="B148" s="73"/>
      <c r="C148" s="542" t="s">
        <v>81</v>
      </c>
      <c r="D148" s="542"/>
      <c r="E148" s="542"/>
      <c r="F148" s="43"/>
      <c r="G148" s="44"/>
      <c r="H148" s="44"/>
      <c r="I148" s="44"/>
      <c r="J148" s="47"/>
      <c r="K148" s="44"/>
      <c r="L148" s="80">
        <v>1775.12</v>
      </c>
      <c r="M148" s="69"/>
      <c r="N148" s="75">
        <v>70501.539999999994</v>
      </c>
      <c r="AI148" s="40"/>
      <c r="AJ148" s="49"/>
      <c r="AK148" s="49"/>
      <c r="AQ148" s="49" t="s">
        <v>81</v>
      </c>
    </row>
    <row r="149" spans="1:43" s="4" customFormat="1" ht="45.75" x14ac:dyDescent="0.25">
      <c r="A149" s="41" t="s">
        <v>174</v>
      </c>
      <c r="B149" s="42" t="s">
        <v>3946</v>
      </c>
      <c r="C149" s="542" t="s">
        <v>3947</v>
      </c>
      <c r="D149" s="542"/>
      <c r="E149" s="542"/>
      <c r="F149" s="43" t="s">
        <v>428</v>
      </c>
      <c r="G149" s="44">
        <v>0.62</v>
      </c>
      <c r="H149" s="45">
        <v>1</v>
      </c>
      <c r="I149" s="46">
        <v>0.62</v>
      </c>
      <c r="J149" s="47"/>
      <c r="K149" s="44"/>
      <c r="L149" s="47"/>
      <c r="M149" s="44"/>
      <c r="N149" s="48"/>
      <c r="AI149" s="40"/>
      <c r="AJ149" s="49"/>
      <c r="AK149" s="49" t="s">
        <v>3947</v>
      </c>
      <c r="AQ149" s="49"/>
    </row>
    <row r="150" spans="1:43" s="4" customFormat="1" ht="15" x14ac:dyDescent="0.25">
      <c r="A150" s="67"/>
      <c r="B150" s="53"/>
      <c r="C150" s="543" t="s">
        <v>3948</v>
      </c>
      <c r="D150" s="543"/>
      <c r="E150" s="543"/>
      <c r="F150" s="543"/>
      <c r="G150" s="543"/>
      <c r="H150" s="543"/>
      <c r="I150" s="543"/>
      <c r="J150" s="543"/>
      <c r="K150" s="543"/>
      <c r="L150" s="543"/>
      <c r="M150" s="543"/>
      <c r="N150" s="544"/>
      <c r="AI150" s="40"/>
      <c r="AJ150" s="49"/>
      <c r="AK150" s="49"/>
      <c r="AL150" s="3" t="s">
        <v>3948</v>
      </c>
      <c r="AQ150" s="49"/>
    </row>
    <row r="151" spans="1:43" s="4" customFormat="1" ht="57" x14ac:dyDescent="0.25">
      <c r="A151" s="50"/>
      <c r="B151" s="51" t="s">
        <v>3905</v>
      </c>
      <c r="C151" s="545" t="s">
        <v>3906</v>
      </c>
      <c r="D151" s="545"/>
      <c r="E151" s="545"/>
      <c r="F151" s="545"/>
      <c r="G151" s="545"/>
      <c r="H151" s="545"/>
      <c r="I151" s="545"/>
      <c r="J151" s="545"/>
      <c r="K151" s="545"/>
      <c r="L151" s="545"/>
      <c r="M151" s="545"/>
      <c r="N151" s="546"/>
      <c r="AI151" s="40"/>
      <c r="AJ151" s="49"/>
      <c r="AK151" s="49"/>
      <c r="AM151" s="3" t="s">
        <v>3906</v>
      </c>
      <c r="AQ151" s="49"/>
    </row>
    <row r="152" spans="1:43" s="4" customFormat="1" ht="15" x14ac:dyDescent="0.25">
      <c r="A152" s="52"/>
      <c r="B152" s="51" t="s">
        <v>56</v>
      </c>
      <c r="C152" s="543" t="s">
        <v>64</v>
      </c>
      <c r="D152" s="543"/>
      <c r="E152" s="543"/>
      <c r="F152" s="54"/>
      <c r="G152" s="55"/>
      <c r="H152" s="55"/>
      <c r="I152" s="55"/>
      <c r="J152" s="56">
        <v>162.43</v>
      </c>
      <c r="K152" s="58">
        <v>1.1499999999999999</v>
      </c>
      <c r="L152" s="56">
        <v>115.81</v>
      </c>
      <c r="M152" s="58">
        <v>44.77</v>
      </c>
      <c r="N152" s="59">
        <v>5184.8100000000004</v>
      </c>
      <c r="AI152" s="40"/>
      <c r="AJ152" s="49"/>
      <c r="AK152" s="49"/>
      <c r="AN152" s="3" t="s">
        <v>64</v>
      </c>
      <c r="AQ152" s="49"/>
    </row>
    <row r="153" spans="1:43" s="4" customFormat="1" ht="15" x14ac:dyDescent="0.25">
      <c r="A153" s="52"/>
      <c r="B153" s="51" t="s">
        <v>65</v>
      </c>
      <c r="C153" s="543" t="s">
        <v>66</v>
      </c>
      <c r="D153" s="543"/>
      <c r="E153" s="543"/>
      <c r="F153" s="54"/>
      <c r="G153" s="55"/>
      <c r="H153" s="55"/>
      <c r="I153" s="55"/>
      <c r="J153" s="56">
        <v>53.19</v>
      </c>
      <c r="K153" s="58">
        <v>1.1499999999999999</v>
      </c>
      <c r="L153" s="56">
        <v>37.92</v>
      </c>
      <c r="M153" s="58">
        <v>13.24</v>
      </c>
      <c r="N153" s="60">
        <v>502.06</v>
      </c>
      <c r="AI153" s="40"/>
      <c r="AJ153" s="49"/>
      <c r="AK153" s="49"/>
      <c r="AN153" s="3" t="s">
        <v>66</v>
      </c>
      <c r="AQ153" s="49"/>
    </row>
    <row r="154" spans="1:43" s="4" customFormat="1" ht="15" x14ac:dyDescent="0.25">
      <c r="A154" s="52"/>
      <c r="B154" s="51" t="s">
        <v>67</v>
      </c>
      <c r="C154" s="543" t="s">
        <v>68</v>
      </c>
      <c r="D154" s="543"/>
      <c r="E154" s="543"/>
      <c r="F154" s="54"/>
      <c r="G154" s="55"/>
      <c r="H154" s="55"/>
      <c r="I154" s="55"/>
      <c r="J154" s="56">
        <v>5.0199999999999996</v>
      </c>
      <c r="K154" s="58">
        <v>1.1499999999999999</v>
      </c>
      <c r="L154" s="56">
        <v>3.58</v>
      </c>
      <c r="M154" s="58">
        <v>44.77</v>
      </c>
      <c r="N154" s="60">
        <v>160.28</v>
      </c>
      <c r="AI154" s="40"/>
      <c r="AJ154" s="49"/>
      <c r="AK154" s="49"/>
      <c r="AN154" s="3" t="s">
        <v>68</v>
      </c>
      <c r="AQ154" s="49"/>
    </row>
    <row r="155" spans="1:43" s="4" customFormat="1" ht="15" x14ac:dyDescent="0.25">
      <c r="A155" s="52"/>
      <c r="B155" s="51" t="s">
        <v>69</v>
      </c>
      <c r="C155" s="543" t="s">
        <v>70</v>
      </c>
      <c r="D155" s="543"/>
      <c r="E155" s="543"/>
      <c r="F155" s="54"/>
      <c r="G155" s="55"/>
      <c r="H155" s="55"/>
      <c r="I155" s="55"/>
      <c r="J155" s="56">
        <v>35.299999999999997</v>
      </c>
      <c r="K155" s="55"/>
      <c r="L155" s="56">
        <v>21.89</v>
      </c>
      <c r="M155" s="58">
        <v>8.16</v>
      </c>
      <c r="N155" s="60">
        <v>178.62</v>
      </c>
      <c r="AI155" s="40"/>
      <c r="AJ155" s="49"/>
      <c r="AK155" s="49"/>
      <c r="AN155" s="3" t="s">
        <v>70</v>
      </c>
      <c r="AQ155" s="49"/>
    </row>
    <row r="156" spans="1:43" s="4" customFormat="1" ht="15" x14ac:dyDescent="0.25">
      <c r="A156" s="63"/>
      <c r="B156" s="51"/>
      <c r="C156" s="543" t="s">
        <v>71</v>
      </c>
      <c r="D156" s="543"/>
      <c r="E156" s="543"/>
      <c r="F156" s="54" t="s">
        <v>72</v>
      </c>
      <c r="G156" s="58">
        <v>17.28</v>
      </c>
      <c r="H156" s="58">
        <v>1.1499999999999999</v>
      </c>
      <c r="I156" s="77">
        <v>12.320639999999999</v>
      </c>
      <c r="J156" s="66"/>
      <c r="K156" s="55"/>
      <c r="L156" s="66"/>
      <c r="M156" s="55"/>
      <c r="N156" s="62"/>
      <c r="AI156" s="40"/>
      <c r="AJ156" s="49"/>
      <c r="AK156" s="49"/>
      <c r="AO156" s="3" t="s">
        <v>71</v>
      </c>
      <c r="AQ156" s="49"/>
    </row>
    <row r="157" spans="1:43" s="4" customFormat="1" ht="15" x14ac:dyDescent="0.25">
      <c r="A157" s="63"/>
      <c r="B157" s="51"/>
      <c r="C157" s="543" t="s">
        <v>73</v>
      </c>
      <c r="D157" s="543"/>
      <c r="E157" s="543"/>
      <c r="F157" s="54" t="s">
        <v>72</v>
      </c>
      <c r="G157" s="64">
        <v>0.4</v>
      </c>
      <c r="H157" s="58">
        <v>1.1499999999999999</v>
      </c>
      <c r="I157" s="65">
        <v>0.28520000000000001</v>
      </c>
      <c r="J157" s="66"/>
      <c r="K157" s="55"/>
      <c r="L157" s="66"/>
      <c r="M157" s="55"/>
      <c r="N157" s="62"/>
      <c r="AI157" s="40"/>
      <c r="AJ157" s="49"/>
      <c r="AK157" s="49"/>
      <c r="AO157" s="3" t="s">
        <v>73</v>
      </c>
      <c r="AQ157" s="49"/>
    </row>
    <row r="158" spans="1:43" s="4" customFormat="1" ht="15" x14ac:dyDescent="0.25">
      <c r="A158" s="67"/>
      <c r="B158" s="51"/>
      <c r="C158" s="547" t="s">
        <v>74</v>
      </c>
      <c r="D158" s="547"/>
      <c r="E158" s="547"/>
      <c r="F158" s="68"/>
      <c r="G158" s="69"/>
      <c r="H158" s="69"/>
      <c r="I158" s="69"/>
      <c r="J158" s="70">
        <v>250.92</v>
      </c>
      <c r="K158" s="69"/>
      <c r="L158" s="70">
        <v>175.62</v>
      </c>
      <c r="M158" s="69"/>
      <c r="N158" s="71">
        <v>5865.49</v>
      </c>
      <c r="AI158" s="40"/>
      <c r="AJ158" s="49"/>
      <c r="AK158" s="49"/>
      <c r="AP158" s="3" t="s">
        <v>74</v>
      </c>
      <c r="AQ158" s="49"/>
    </row>
    <row r="159" spans="1:43" s="4" customFormat="1" ht="15" x14ac:dyDescent="0.25">
      <c r="A159" s="63"/>
      <c r="B159" s="51"/>
      <c r="C159" s="543" t="s">
        <v>75</v>
      </c>
      <c r="D159" s="543"/>
      <c r="E159" s="543"/>
      <c r="F159" s="54"/>
      <c r="G159" s="55"/>
      <c r="H159" s="55"/>
      <c r="I159" s="55"/>
      <c r="J159" s="66"/>
      <c r="K159" s="55"/>
      <c r="L159" s="56">
        <v>119.39</v>
      </c>
      <c r="M159" s="55"/>
      <c r="N159" s="59">
        <v>5345.09</v>
      </c>
      <c r="AI159" s="40"/>
      <c r="AJ159" s="49"/>
      <c r="AK159" s="49"/>
      <c r="AO159" s="3" t="s">
        <v>75</v>
      </c>
      <c r="AQ159" s="49"/>
    </row>
    <row r="160" spans="1:43" s="4" customFormat="1" ht="23.25" x14ac:dyDescent="0.25">
      <c r="A160" s="63"/>
      <c r="B160" s="51" t="s">
        <v>3911</v>
      </c>
      <c r="C160" s="543" t="s">
        <v>366</v>
      </c>
      <c r="D160" s="543"/>
      <c r="E160" s="543"/>
      <c r="F160" s="54" t="s">
        <v>78</v>
      </c>
      <c r="G160" s="61">
        <v>97</v>
      </c>
      <c r="H160" s="55"/>
      <c r="I160" s="61">
        <v>97</v>
      </c>
      <c r="J160" s="66"/>
      <c r="K160" s="55"/>
      <c r="L160" s="56">
        <v>115.81</v>
      </c>
      <c r="M160" s="55"/>
      <c r="N160" s="59">
        <v>5184.74</v>
      </c>
      <c r="AI160" s="40"/>
      <c r="AJ160" s="49"/>
      <c r="AK160" s="49"/>
      <c r="AO160" s="3" t="s">
        <v>366</v>
      </c>
      <c r="AQ160" s="49"/>
    </row>
    <row r="161" spans="1:43" s="4" customFormat="1" ht="23.25" x14ac:dyDescent="0.25">
      <c r="A161" s="63"/>
      <c r="B161" s="51" t="s">
        <v>3912</v>
      </c>
      <c r="C161" s="543" t="s">
        <v>368</v>
      </c>
      <c r="D161" s="543"/>
      <c r="E161" s="543"/>
      <c r="F161" s="54" t="s">
        <v>78</v>
      </c>
      <c r="G161" s="61">
        <v>51</v>
      </c>
      <c r="H161" s="55"/>
      <c r="I161" s="61">
        <v>51</v>
      </c>
      <c r="J161" s="66"/>
      <c r="K161" s="55"/>
      <c r="L161" s="56">
        <v>60.89</v>
      </c>
      <c r="M161" s="55"/>
      <c r="N161" s="59">
        <v>2726</v>
      </c>
      <c r="AI161" s="40"/>
      <c r="AJ161" s="49"/>
      <c r="AK161" s="49"/>
      <c r="AO161" s="3" t="s">
        <v>368</v>
      </c>
      <c r="AQ161" s="49"/>
    </row>
    <row r="162" spans="1:43" s="4" customFormat="1" ht="15" x14ac:dyDescent="0.25">
      <c r="A162" s="72"/>
      <c r="B162" s="73"/>
      <c r="C162" s="542" t="s">
        <v>81</v>
      </c>
      <c r="D162" s="542"/>
      <c r="E162" s="542"/>
      <c r="F162" s="43"/>
      <c r="G162" s="44"/>
      <c r="H162" s="44"/>
      <c r="I162" s="44"/>
      <c r="J162" s="47"/>
      <c r="K162" s="44"/>
      <c r="L162" s="74">
        <v>352.32</v>
      </c>
      <c r="M162" s="69"/>
      <c r="N162" s="75">
        <v>13776.23</v>
      </c>
      <c r="AI162" s="40"/>
      <c r="AJ162" s="49"/>
      <c r="AK162" s="49"/>
      <c r="AQ162" s="49" t="s">
        <v>81</v>
      </c>
    </row>
    <row r="163" spans="1:43" s="4" customFormat="1" ht="34.5" x14ac:dyDescent="0.25">
      <c r="A163" s="41" t="s">
        <v>178</v>
      </c>
      <c r="B163" s="42" t="s">
        <v>3949</v>
      </c>
      <c r="C163" s="542" t="s">
        <v>3950</v>
      </c>
      <c r="D163" s="542"/>
      <c r="E163" s="542"/>
      <c r="F163" s="43" t="s">
        <v>115</v>
      </c>
      <c r="G163" s="44">
        <v>2</v>
      </c>
      <c r="H163" s="45">
        <v>1</v>
      </c>
      <c r="I163" s="45">
        <v>2</v>
      </c>
      <c r="J163" s="47"/>
      <c r="K163" s="44"/>
      <c r="L163" s="47"/>
      <c r="M163" s="44"/>
      <c r="N163" s="48"/>
      <c r="AI163" s="40"/>
      <c r="AJ163" s="49"/>
      <c r="AK163" s="49" t="s">
        <v>3950</v>
      </c>
      <c r="AQ163" s="49"/>
    </row>
    <row r="164" spans="1:43" s="4" customFormat="1" ht="57" x14ac:dyDescent="0.25">
      <c r="A164" s="50"/>
      <c r="B164" s="51" t="s">
        <v>3905</v>
      </c>
      <c r="C164" s="545" t="s">
        <v>3906</v>
      </c>
      <c r="D164" s="545"/>
      <c r="E164" s="545"/>
      <c r="F164" s="545"/>
      <c r="G164" s="545"/>
      <c r="H164" s="545"/>
      <c r="I164" s="545"/>
      <c r="J164" s="545"/>
      <c r="K164" s="545"/>
      <c r="L164" s="545"/>
      <c r="M164" s="545"/>
      <c r="N164" s="546"/>
      <c r="AI164" s="40"/>
      <c r="AJ164" s="49"/>
      <c r="AK164" s="49"/>
      <c r="AM164" s="3" t="s">
        <v>3906</v>
      </c>
      <c r="AQ164" s="49"/>
    </row>
    <row r="165" spans="1:43" s="4" customFormat="1" ht="15" x14ac:dyDescent="0.25">
      <c r="A165" s="52"/>
      <c r="B165" s="51" t="s">
        <v>56</v>
      </c>
      <c r="C165" s="543" t="s">
        <v>64</v>
      </c>
      <c r="D165" s="543"/>
      <c r="E165" s="543"/>
      <c r="F165" s="54"/>
      <c r="G165" s="55"/>
      <c r="H165" s="55"/>
      <c r="I165" s="55"/>
      <c r="J165" s="56">
        <v>70.12</v>
      </c>
      <c r="K165" s="58">
        <v>1.1499999999999999</v>
      </c>
      <c r="L165" s="56">
        <v>161.28</v>
      </c>
      <c r="M165" s="58">
        <v>44.77</v>
      </c>
      <c r="N165" s="59">
        <v>7220.51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543" t="s">
        <v>66</v>
      </c>
      <c r="D166" s="543"/>
      <c r="E166" s="543"/>
      <c r="F166" s="54"/>
      <c r="G166" s="55"/>
      <c r="H166" s="55"/>
      <c r="I166" s="55"/>
      <c r="J166" s="56">
        <v>1.81</v>
      </c>
      <c r="K166" s="58">
        <v>1.1499999999999999</v>
      </c>
      <c r="L166" s="56">
        <v>4.16</v>
      </c>
      <c r="M166" s="58">
        <v>13.24</v>
      </c>
      <c r="N166" s="60">
        <v>55.08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543" t="s">
        <v>68</v>
      </c>
      <c r="D167" s="543"/>
      <c r="E167" s="543"/>
      <c r="F167" s="54"/>
      <c r="G167" s="55"/>
      <c r="H167" s="55"/>
      <c r="I167" s="55"/>
      <c r="J167" s="56">
        <v>0.26</v>
      </c>
      <c r="K167" s="58">
        <v>1.1499999999999999</v>
      </c>
      <c r="L167" s="56">
        <v>0.6</v>
      </c>
      <c r="M167" s="58">
        <v>44.77</v>
      </c>
      <c r="N167" s="60">
        <v>26.86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52"/>
      <c r="B168" s="51" t="s">
        <v>69</v>
      </c>
      <c r="C168" s="543" t="s">
        <v>70</v>
      </c>
      <c r="D168" s="543"/>
      <c r="E168" s="543"/>
      <c r="F168" s="54"/>
      <c r="G168" s="55"/>
      <c r="H168" s="55"/>
      <c r="I168" s="55"/>
      <c r="J168" s="56">
        <v>46.64</v>
      </c>
      <c r="K168" s="55"/>
      <c r="L168" s="56">
        <v>93.28</v>
      </c>
      <c r="M168" s="58">
        <v>8.16</v>
      </c>
      <c r="N168" s="60">
        <v>761.16</v>
      </c>
      <c r="AI168" s="40"/>
      <c r="AJ168" s="49"/>
      <c r="AK168" s="49"/>
      <c r="AN168" s="3" t="s">
        <v>70</v>
      </c>
      <c r="AQ168" s="49"/>
    </row>
    <row r="169" spans="1:43" s="4" customFormat="1" ht="15" x14ac:dyDescent="0.25">
      <c r="A169" s="63"/>
      <c r="B169" s="51"/>
      <c r="C169" s="543" t="s">
        <v>71</v>
      </c>
      <c r="D169" s="543"/>
      <c r="E169" s="543"/>
      <c r="F169" s="54" t="s">
        <v>72</v>
      </c>
      <c r="G169" s="58">
        <v>7.46</v>
      </c>
      <c r="H169" s="58">
        <v>1.1499999999999999</v>
      </c>
      <c r="I169" s="57">
        <v>17.158000000000001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5" x14ac:dyDescent="0.25">
      <c r="A170" s="63"/>
      <c r="B170" s="51"/>
      <c r="C170" s="543" t="s">
        <v>73</v>
      </c>
      <c r="D170" s="543"/>
      <c r="E170" s="543"/>
      <c r="F170" s="54" t="s">
        <v>72</v>
      </c>
      <c r="G170" s="58">
        <v>0.02</v>
      </c>
      <c r="H170" s="58">
        <v>1.1499999999999999</v>
      </c>
      <c r="I170" s="57">
        <v>4.5999999999999999E-2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5" x14ac:dyDescent="0.25">
      <c r="A171" s="67"/>
      <c r="B171" s="51"/>
      <c r="C171" s="547" t="s">
        <v>74</v>
      </c>
      <c r="D171" s="547"/>
      <c r="E171" s="547"/>
      <c r="F171" s="68"/>
      <c r="G171" s="69"/>
      <c r="H171" s="69"/>
      <c r="I171" s="69"/>
      <c r="J171" s="70">
        <v>118.57</v>
      </c>
      <c r="K171" s="69"/>
      <c r="L171" s="70">
        <v>258.72000000000003</v>
      </c>
      <c r="M171" s="69"/>
      <c r="N171" s="71">
        <v>8036.75</v>
      </c>
      <c r="AI171" s="40"/>
      <c r="AJ171" s="49"/>
      <c r="AK171" s="49"/>
      <c r="AP171" s="3" t="s">
        <v>74</v>
      </c>
      <c r="AQ171" s="49"/>
    </row>
    <row r="172" spans="1:43" s="4" customFormat="1" ht="15" x14ac:dyDescent="0.25">
      <c r="A172" s="63"/>
      <c r="B172" s="51"/>
      <c r="C172" s="543" t="s">
        <v>75</v>
      </c>
      <c r="D172" s="543"/>
      <c r="E172" s="543"/>
      <c r="F172" s="54"/>
      <c r="G172" s="55"/>
      <c r="H172" s="55"/>
      <c r="I172" s="55"/>
      <c r="J172" s="66"/>
      <c r="K172" s="55"/>
      <c r="L172" s="56">
        <v>161.88</v>
      </c>
      <c r="M172" s="55"/>
      <c r="N172" s="59">
        <v>7247.37</v>
      </c>
      <c r="AI172" s="40"/>
      <c r="AJ172" s="49"/>
      <c r="AK172" s="49"/>
      <c r="AO172" s="3" t="s">
        <v>75</v>
      </c>
      <c r="AQ172" s="49"/>
    </row>
    <row r="173" spans="1:43" s="4" customFormat="1" ht="23.25" x14ac:dyDescent="0.25">
      <c r="A173" s="63"/>
      <c r="B173" s="51" t="s">
        <v>3911</v>
      </c>
      <c r="C173" s="543" t="s">
        <v>366</v>
      </c>
      <c r="D173" s="543"/>
      <c r="E173" s="543"/>
      <c r="F173" s="54" t="s">
        <v>78</v>
      </c>
      <c r="G173" s="61">
        <v>97</v>
      </c>
      <c r="H173" s="55"/>
      <c r="I173" s="61">
        <v>97</v>
      </c>
      <c r="J173" s="66"/>
      <c r="K173" s="55"/>
      <c r="L173" s="56">
        <v>157.02000000000001</v>
      </c>
      <c r="M173" s="55"/>
      <c r="N173" s="59">
        <v>7029.95</v>
      </c>
      <c r="AI173" s="40"/>
      <c r="AJ173" s="49"/>
      <c r="AK173" s="49"/>
      <c r="AO173" s="3" t="s">
        <v>366</v>
      </c>
      <c r="AQ173" s="49"/>
    </row>
    <row r="174" spans="1:43" s="4" customFormat="1" ht="23.25" x14ac:dyDescent="0.25">
      <c r="A174" s="63"/>
      <c r="B174" s="51" t="s">
        <v>3912</v>
      </c>
      <c r="C174" s="543" t="s">
        <v>368</v>
      </c>
      <c r="D174" s="543"/>
      <c r="E174" s="543"/>
      <c r="F174" s="54" t="s">
        <v>78</v>
      </c>
      <c r="G174" s="61">
        <v>51</v>
      </c>
      <c r="H174" s="55"/>
      <c r="I174" s="61">
        <v>51</v>
      </c>
      <c r="J174" s="66"/>
      <c r="K174" s="55"/>
      <c r="L174" s="56">
        <v>82.56</v>
      </c>
      <c r="M174" s="55"/>
      <c r="N174" s="59">
        <v>3696.16</v>
      </c>
      <c r="AI174" s="40"/>
      <c r="AJ174" s="49"/>
      <c r="AK174" s="49"/>
      <c r="AO174" s="3" t="s">
        <v>368</v>
      </c>
      <c r="AQ174" s="49"/>
    </row>
    <row r="175" spans="1:43" s="4" customFormat="1" ht="15" x14ac:dyDescent="0.25">
      <c r="A175" s="72"/>
      <c r="B175" s="73"/>
      <c r="C175" s="542" t="s">
        <v>81</v>
      </c>
      <c r="D175" s="542"/>
      <c r="E175" s="542"/>
      <c r="F175" s="43"/>
      <c r="G175" s="44"/>
      <c r="H175" s="44"/>
      <c r="I175" s="44"/>
      <c r="J175" s="47"/>
      <c r="K175" s="44"/>
      <c r="L175" s="74">
        <v>498.3</v>
      </c>
      <c r="M175" s="69"/>
      <c r="N175" s="75">
        <v>18762.86</v>
      </c>
      <c r="AI175" s="40"/>
      <c r="AJ175" s="49"/>
      <c r="AK175" s="49"/>
      <c r="AQ175" s="49" t="s">
        <v>81</v>
      </c>
    </row>
    <row r="176" spans="1:43" s="4" customFormat="1" ht="68.25" x14ac:dyDescent="0.25">
      <c r="A176" s="41" t="s">
        <v>181</v>
      </c>
      <c r="B176" s="42" t="s">
        <v>3951</v>
      </c>
      <c r="C176" s="542" t="s">
        <v>3952</v>
      </c>
      <c r="D176" s="542"/>
      <c r="E176" s="542"/>
      <c r="F176" s="43" t="s">
        <v>1457</v>
      </c>
      <c r="G176" s="44">
        <v>2</v>
      </c>
      <c r="H176" s="45">
        <v>1</v>
      </c>
      <c r="I176" s="45">
        <v>2</v>
      </c>
      <c r="J176" s="74">
        <v>328</v>
      </c>
      <c r="K176" s="44"/>
      <c r="L176" s="74">
        <v>656</v>
      </c>
      <c r="M176" s="46">
        <v>8.16</v>
      </c>
      <c r="N176" s="75">
        <v>5352.96</v>
      </c>
      <c r="AI176" s="40"/>
      <c r="AJ176" s="49"/>
      <c r="AK176" s="49" t="s">
        <v>3952</v>
      </c>
      <c r="AQ176" s="49"/>
    </row>
    <row r="177" spans="1:43" s="4" customFormat="1" ht="15" x14ac:dyDescent="0.25">
      <c r="A177" s="72"/>
      <c r="B177" s="73"/>
      <c r="C177" s="542" t="s">
        <v>81</v>
      </c>
      <c r="D177" s="542"/>
      <c r="E177" s="542"/>
      <c r="F177" s="43"/>
      <c r="G177" s="44"/>
      <c r="H177" s="44"/>
      <c r="I177" s="44"/>
      <c r="J177" s="47"/>
      <c r="K177" s="44"/>
      <c r="L177" s="74">
        <v>656</v>
      </c>
      <c r="M177" s="69"/>
      <c r="N177" s="75">
        <v>5352.96</v>
      </c>
      <c r="AI177" s="40"/>
      <c r="AJ177" s="49"/>
      <c r="AK177" s="49"/>
      <c r="AQ177" s="49" t="s">
        <v>81</v>
      </c>
    </row>
    <row r="178" spans="1:43" s="4" customFormat="1" ht="15" x14ac:dyDescent="0.25">
      <c r="A178" s="539" t="s">
        <v>3953</v>
      </c>
      <c r="B178" s="540"/>
      <c r="C178" s="540"/>
      <c r="D178" s="540"/>
      <c r="E178" s="540"/>
      <c r="F178" s="540"/>
      <c r="G178" s="540"/>
      <c r="H178" s="540"/>
      <c r="I178" s="540"/>
      <c r="J178" s="540"/>
      <c r="K178" s="540"/>
      <c r="L178" s="540"/>
      <c r="M178" s="540"/>
      <c r="N178" s="541"/>
      <c r="AI178" s="40"/>
      <c r="AJ178" s="49" t="s">
        <v>3953</v>
      </c>
      <c r="AK178" s="49"/>
      <c r="AQ178" s="49"/>
    </row>
    <row r="179" spans="1:43" s="4" customFormat="1" ht="15" x14ac:dyDescent="0.25">
      <c r="A179" s="539" t="s">
        <v>2605</v>
      </c>
      <c r="B179" s="540"/>
      <c r="C179" s="540"/>
      <c r="D179" s="540"/>
      <c r="E179" s="540"/>
      <c r="F179" s="540"/>
      <c r="G179" s="540"/>
      <c r="H179" s="540"/>
      <c r="I179" s="540"/>
      <c r="J179" s="540"/>
      <c r="K179" s="540"/>
      <c r="L179" s="540"/>
      <c r="M179" s="540"/>
      <c r="N179" s="541"/>
      <c r="AI179" s="40"/>
      <c r="AJ179" s="49" t="s">
        <v>2605</v>
      </c>
      <c r="AK179" s="49"/>
      <c r="AQ179" s="49"/>
    </row>
    <row r="180" spans="1:43" s="4" customFormat="1" ht="34.5" x14ac:dyDescent="0.25">
      <c r="A180" s="41" t="s">
        <v>185</v>
      </c>
      <c r="B180" s="42" t="s">
        <v>3713</v>
      </c>
      <c r="C180" s="542" t="s">
        <v>3714</v>
      </c>
      <c r="D180" s="542"/>
      <c r="E180" s="542"/>
      <c r="F180" s="43" t="s">
        <v>534</v>
      </c>
      <c r="G180" s="44">
        <v>0.02</v>
      </c>
      <c r="H180" s="45">
        <v>1</v>
      </c>
      <c r="I180" s="46">
        <v>0.02</v>
      </c>
      <c r="J180" s="47"/>
      <c r="K180" s="44"/>
      <c r="L180" s="47"/>
      <c r="M180" s="44"/>
      <c r="N180" s="48"/>
      <c r="AI180" s="40"/>
      <c r="AJ180" s="49"/>
      <c r="AK180" s="49" t="s">
        <v>3714</v>
      </c>
      <c r="AQ180" s="49"/>
    </row>
    <row r="181" spans="1:43" s="4" customFormat="1" ht="15" x14ac:dyDescent="0.25">
      <c r="A181" s="67"/>
      <c r="B181" s="53"/>
      <c r="C181" s="543" t="s">
        <v>1478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49"/>
      <c r="AL181" s="3" t="s">
        <v>1478</v>
      </c>
      <c r="AQ181" s="49"/>
    </row>
    <row r="182" spans="1:43" s="4" customFormat="1" ht="57" x14ac:dyDescent="0.25">
      <c r="A182" s="50"/>
      <c r="B182" s="51" t="s">
        <v>3905</v>
      </c>
      <c r="C182" s="545" t="s">
        <v>3906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K182" s="49"/>
      <c r="AM182" s="3" t="s">
        <v>3906</v>
      </c>
      <c r="AQ182" s="49"/>
    </row>
    <row r="183" spans="1:43" s="4" customFormat="1" ht="15" x14ac:dyDescent="0.25">
      <c r="A183" s="52"/>
      <c r="B183" s="51" t="s">
        <v>56</v>
      </c>
      <c r="C183" s="543" t="s">
        <v>64</v>
      </c>
      <c r="D183" s="543"/>
      <c r="E183" s="543"/>
      <c r="F183" s="54"/>
      <c r="G183" s="55"/>
      <c r="H183" s="55"/>
      <c r="I183" s="55"/>
      <c r="J183" s="56">
        <v>124.39</v>
      </c>
      <c r="K183" s="58">
        <v>1.1499999999999999</v>
      </c>
      <c r="L183" s="56">
        <v>2.86</v>
      </c>
      <c r="M183" s="58">
        <v>44.77</v>
      </c>
      <c r="N183" s="60">
        <v>128.04</v>
      </c>
      <c r="AI183" s="40"/>
      <c r="AJ183" s="49"/>
      <c r="AK183" s="49"/>
      <c r="AN183" s="3" t="s">
        <v>64</v>
      </c>
      <c r="AQ183" s="49"/>
    </row>
    <row r="184" spans="1:43" s="4" customFormat="1" ht="15" x14ac:dyDescent="0.25">
      <c r="A184" s="52"/>
      <c r="B184" s="51" t="s">
        <v>65</v>
      </c>
      <c r="C184" s="543" t="s">
        <v>66</v>
      </c>
      <c r="D184" s="543"/>
      <c r="E184" s="543"/>
      <c r="F184" s="54"/>
      <c r="G184" s="55"/>
      <c r="H184" s="55"/>
      <c r="I184" s="55"/>
      <c r="J184" s="56">
        <v>194.52</v>
      </c>
      <c r="K184" s="58">
        <v>1.1499999999999999</v>
      </c>
      <c r="L184" s="56">
        <v>4.47</v>
      </c>
      <c r="M184" s="58">
        <v>13.24</v>
      </c>
      <c r="N184" s="60">
        <v>59.18</v>
      </c>
      <c r="AI184" s="40"/>
      <c r="AJ184" s="49"/>
      <c r="AK184" s="49"/>
      <c r="AN184" s="3" t="s">
        <v>66</v>
      </c>
      <c r="AQ184" s="49"/>
    </row>
    <row r="185" spans="1:43" s="4" customFormat="1" ht="15" x14ac:dyDescent="0.25">
      <c r="A185" s="63"/>
      <c r="B185" s="51"/>
      <c r="C185" s="543" t="s">
        <v>71</v>
      </c>
      <c r="D185" s="543"/>
      <c r="E185" s="543"/>
      <c r="F185" s="54" t="s">
        <v>72</v>
      </c>
      <c r="G185" s="58">
        <v>13.08</v>
      </c>
      <c r="H185" s="58">
        <v>1.1499999999999999</v>
      </c>
      <c r="I185" s="77">
        <v>0.30084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547" t="s">
        <v>74</v>
      </c>
      <c r="D186" s="547"/>
      <c r="E186" s="547"/>
      <c r="F186" s="68"/>
      <c r="G186" s="69"/>
      <c r="H186" s="69"/>
      <c r="I186" s="69"/>
      <c r="J186" s="70">
        <v>318.91000000000003</v>
      </c>
      <c r="K186" s="69"/>
      <c r="L186" s="70">
        <v>7.33</v>
      </c>
      <c r="M186" s="69"/>
      <c r="N186" s="121">
        <v>187.22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543" t="s">
        <v>75</v>
      </c>
      <c r="D187" s="543"/>
      <c r="E187" s="543"/>
      <c r="F187" s="54"/>
      <c r="G187" s="55"/>
      <c r="H187" s="55"/>
      <c r="I187" s="55"/>
      <c r="J187" s="66"/>
      <c r="K187" s="55"/>
      <c r="L187" s="56">
        <v>2.86</v>
      </c>
      <c r="M187" s="55"/>
      <c r="N187" s="60">
        <v>128.04</v>
      </c>
      <c r="AI187" s="40"/>
      <c r="AJ187" s="49"/>
      <c r="AK187" s="49"/>
      <c r="AO187" s="3" t="s">
        <v>75</v>
      </c>
      <c r="AQ187" s="49"/>
    </row>
    <row r="188" spans="1:43" s="4" customFormat="1" ht="45.75" x14ac:dyDescent="0.25">
      <c r="A188" s="63"/>
      <c r="B188" s="51" t="s">
        <v>405</v>
      </c>
      <c r="C188" s="543" t="s">
        <v>406</v>
      </c>
      <c r="D188" s="543"/>
      <c r="E188" s="543"/>
      <c r="F188" s="54" t="s">
        <v>78</v>
      </c>
      <c r="G188" s="61">
        <v>103</v>
      </c>
      <c r="H188" s="55"/>
      <c r="I188" s="61">
        <v>103</v>
      </c>
      <c r="J188" s="66"/>
      <c r="K188" s="55"/>
      <c r="L188" s="56">
        <v>2.95</v>
      </c>
      <c r="M188" s="55"/>
      <c r="N188" s="60">
        <v>131.88</v>
      </c>
      <c r="AI188" s="40"/>
      <c r="AJ188" s="49"/>
      <c r="AK188" s="49"/>
      <c r="AO188" s="3" t="s">
        <v>406</v>
      </c>
      <c r="AQ188" s="49"/>
    </row>
    <row r="189" spans="1:43" s="4" customFormat="1" ht="45.75" x14ac:dyDescent="0.25">
      <c r="A189" s="63"/>
      <c r="B189" s="51" t="s">
        <v>407</v>
      </c>
      <c r="C189" s="543" t="s">
        <v>408</v>
      </c>
      <c r="D189" s="543"/>
      <c r="E189" s="543"/>
      <c r="F189" s="54" t="s">
        <v>78</v>
      </c>
      <c r="G189" s="61">
        <v>59</v>
      </c>
      <c r="H189" s="55"/>
      <c r="I189" s="61">
        <v>59</v>
      </c>
      <c r="J189" s="66"/>
      <c r="K189" s="55"/>
      <c r="L189" s="56">
        <v>1.69</v>
      </c>
      <c r="M189" s="55"/>
      <c r="N189" s="60">
        <v>75.540000000000006</v>
      </c>
      <c r="AI189" s="40"/>
      <c r="AJ189" s="49"/>
      <c r="AK189" s="49"/>
      <c r="AO189" s="3" t="s">
        <v>408</v>
      </c>
      <c r="AQ189" s="49"/>
    </row>
    <row r="190" spans="1:43" s="4" customFormat="1" ht="15" x14ac:dyDescent="0.25">
      <c r="A190" s="72"/>
      <c r="B190" s="73"/>
      <c r="C190" s="542" t="s">
        <v>81</v>
      </c>
      <c r="D190" s="542"/>
      <c r="E190" s="542"/>
      <c r="F190" s="43"/>
      <c r="G190" s="44"/>
      <c r="H190" s="44"/>
      <c r="I190" s="44"/>
      <c r="J190" s="47"/>
      <c r="K190" s="44"/>
      <c r="L190" s="74">
        <v>11.97</v>
      </c>
      <c r="M190" s="69"/>
      <c r="N190" s="82">
        <v>394.64</v>
      </c>
      <c r="AI190" s="40"/>
      <c r="AJ190" s="49"/>
      <c r="AK190" s="49"/>
      <c r="AQ190" s="49" t="s">
        <v>81</v>
      </c>
    </row>
    <row r="191" spans="1:43" s="4" customFormat="1" ht="45.75" x14ac:dyDescent="0.25">
      <c r="A191" s="41" t="s">
        <v>188</v>
      </c>
      <c r="B191" s="42" t="s">
        <v>3954</v>
      </c>
      <c r="C191" s="542" t="s">
        <v>3955</v>
      </c>
      <c r="D191" s="542"/>
      <c r="E191" s="542"/>
      <c r="F191" s="43" t="s">
        <v>428</v>
      </c>
      <c r="G191" s="44">
        <v>4.7999999999999996E-3</v>
      </c>
      <c r="H191" s="45">
        <v>1</v>
      </c>
      <c r="I191" s="119">
        <v>4.7999999999999996E-3</v>
      </c>
      <c r="J191" s="47"/>
      <c r="K191" s="44"/>
      <c r="L191" s="47"/>
      <c r="M191" s="44"/>
      <c r="N191" s="48"/>
      <c r="AI191" s="40"/>
      <c r="AJ191" s="49"/>
      <c r="AK191" s="49" t="s">
        <v>3955</v>
      </c>
      <c r="AQ191" s="49"/>
    </row>
    <row r="192" spans="1:43" s="4" customFormat="1" ht="15" x14ac:dyDescent="0.25">
      <c r="A192" s="67"/>
      <c r="B192" s="53"/>
      <c r="C192" s="543" t="s">
        <v>3956</v>
      </c>
      <c r="D192" s="543"/>
      <c r="E192" s="543"/>
      <c r="F192" s="543"/>
      <c r="G192" s="543"/>
      <c r="H192" s="543"/>
      <c r="I192" s="543"/>
      <c r="J192" s="543"/>
      <c r="K192" s="543"/>
      <c r="L192" s="543"/>
      <c r="M192" s="543"/>
      <c r="N192" s="544"/>
      <c r="AI192" s="40"/>
      <c r="AJ192" s="49"/>
      <c r="AK192" s="49"/>
      <c r="AL192" s="3" t="s">
        <v>3956</v>
      </c>
      <c r="AQ192" s="49"/>
    </row>
    <row r="193" spans="1:43" s="4" customFormat="1" ht="57" x14ac:dyDescent="0.25">
      <c r="A193" s="50"/>
      <c r="B193" s="51" t="s">
        <v>3905</v>
      </c>
      <c r="C193" s="545" t="s">
        <v>3906</v>
      </c>
      <c r="D193" s="545"/>
      <c r="E193" s="545"/>
      <c r="F193" s="545"/>
      <c r="G193" s="545"/>
      <c r="H193" s="545"/>
      <c r="I193" s="545"/>
      <c r="J193" s="545"/>
      <c r="K193" s="545"/>
      <c r="L193" s="545"/>
      <c r="M193" s="545"/>
      <c r="N193" s="546"/>
      <c r="AI193" s="40"/>
      <c r="AJ193" s="49"/>
      <c r="AK193" s="49"/>
      <c r="AM193" s="3" t="s">
        <v>3906</v>
      </c>
      <c r="AQ193" s="49"/>
    </row>
    <row r="194" spans="1:43" s="4" customFormat="1" ht="15" x14ac:dyDescent="0.25">
      <c r="A194" s="52"/>
      <c r="B194" s="51" t="s">
        <v>56</v>
      </c>
      <c r="C194" s="543" t="s">
        <v>64</v>
      </c>
      <c r="D194" s="543"/>
      <c r="E194" s="543"/>
      <c r="F194" s="54"/>
      <c r="G194" s="55"/>
      <c r="H194" s="55"/>
      <c r="I194" s="55"/>
      <c r="J194" s="56">
        <v>391.79</v>
      </c>
      <c r="K194" s="58">
        <v>1.1499999999999999</v>
      </c>
      <c r="L194" s="56">
        <v>2.16</v>
      </c>
      <c r="M194" s="58">
        <v>44.77</v>
      </c>
      <c r="N194" s="60">
        <v>96.7</v>
      </c>
      <c r="AI194" s="40"/>
      <c r="AJ194" s="49"/>
      <c r="AK194" s="49"/>
      <c r="AN194" s="3" t="s">
        <v>64</v>
      </c>
      <c r="AQ194" s="49"/>
    </row>
    <row r="195" spans="1:43" s="4" customFormat="1" ht="15" x14ac:dyDescent="0.25">
      <c r="A195" s="52"/>
      <c r="B195" s="51" t="s">
        <v>65</v>
      </c>
      <c r="C195" s="543" t="s">
        <v>66</v>
      </c>
      <c r="D195" s="543"/>
      <c r="E195" s="543"/>
      <c r="F195" s="54"/>
      <c r="G195" s="55"/>
      <c r="H195" s="55"/>
      <c r="I195" s="55"/>
      <c r="J195" s="56">
        <v>176.36</v>
      </c>
      <c r="K195" s="58">
        <v>1.1499999999999999</v>
      </c>
      <c r="L195" s="56">
        <v>0.97</v>
      </c>
      <c r="M195" s="58">
        <v>13.24</v>
      </c>
      <c r="N195" s="60">
        <v>12.84</v>
      </c>
      <c r="AI195" s="40"/>
      <c r="AJ195" s="49"/>
      <c r="AK195" s="49"/>
      <c r="AN195" s="3" t="s">
        <v>66</v>
      </c>
      <c r="AQ195" s="49"/>
    </row>
    <row r="196" spans="1:43" s="4" customFormat="1" ht="15" x14ac:dyDescent="0.25">
      <c r="A196" s="52"/>
      <c r="B196" s="51" t="s">
        <v>67</v>
      </c>
      <c r="C196" s="543" t="s">
        <v>68</v>
      </c>
      <c r="D196" s="543"/>
      <c r="E196" s="543"/>
      <c r="F196" s="54"/>
      <c r="G196" s="55"/>
      <c r="H196" s="55"/>
      <c r="I196" s="55"/>
      <c r="J196" s="56">
        <v>18.329999999999998</v>
      </c>
      <c r="K196" s="58">
        <v>1.1499999999999999</v>
      </c>
      <c r="L196" s="56">
        <v>0.1</v>
      </c>
      <c r="M196" s="58">
        <v>44.77</v>
      </c>
      <c r="N196" s="60">
        <v>4.4800000000000004</v>
      </c>
      <c r="AI196" s="40"/>
      <c r="AJ196" s="49"/>
      <c r="AK196" s="49"/>
      <c r="AN196" s="3" t="s">
        <v>68</v>
      </c>
      <c r="AQ196" s="49"/>
    </row>
    <row r="197" spans="1:43" s="4" customFormat="1" ht="15" x14ac:dyDescent="0.25">
      <c r="A197" s="52"/>
      <c r="B197" s="51" t="s">
        <v>69</v>
      </c>
      <c r="C197" s="543" t="s">
        <v>70</v>
      </c>
      <c r="D197" s="543"/>
      <c r="E197" s="543"/>
      <c r="F197" s="54"/>
      <c r="G197" s="55"/>
      <c r="H197" s="55"/>
      <c r="I197" s="55"/>
      <c r="J197" s="56">
        <v>373.17</v>
      </c>
      <c r="K197" s="55"/>
      <c r="L197" s="56">
        <v>1.79</v>
      </c>
      <c r="M197" s="58">
        <v>8.16</v>
      </c>
      <c r="N197" s="60">
        <v>14.61</v>
      </c>
      <c r="AI197" s="40"/>
      <c r="AJ197" s="49"/>
      <c r="AK197" s="49"/>
      <c r="AN197" s="3" t="s">
        <v>70</v>
      </c>
      <c r="AQ197" s="49"/>
    </row>
    <row r="198" spans="1:43" s="4" customFormat="1" ht="15" x14ac:dyDescent="0.25">
      <c r="A198" s="63"/>
      <c r="B198" s="51"/>
      <c r="C198" s="543" t="s">
        <v>71</v>
      </c>
      <c r="D198" s="543"/>
      <c r="E198" s="543"/>
      <c r="F198" s="54" t="s">
        <v>72</v>
      </c>
      <c r="G198" s="58">
        <v>41.68</v>
      </c>
      <c r="H198" s="58">
        <v>1.1499999999999999</v>
      </c>
      <c r="I198" s="94">
        <v>0.23007359999999999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3"/>
      <c r="B199" s="51"/>
      <c r="C199" s="543" t="s">
        <v>73</v>
      </c>
      <c r="D199" s="543"/>
      <c r="E199" s="543"/>
      <c r="F199" s="54" t="s">
        <v>72</v>
      </c>
      <c r="G199" s="58">
        <v>1.46</v>
      </c>
      <c r="H199" s="58">
        <v>1.1499999999999999</v>
      </c>
      <c r="I199" s="94">
        <v>8.0592000000000007E-3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5" x14ac:dyDescent="0.25">
      <c r="A200" s="67"/>
      <c r="B200" s="51"/>
      <c r="C200" s="547" t="s">
        <v>74</v>
      </c>
      <c r="D200" s="547"/>
      <c r="E200" s="547"/>
      <c r="F200" s="68"/>
      <c r="G200" s="69"/>
      <c r="H200" s="69"/>
      <c r="I200" s="69"/>
      <c r="J200" s="70">
        <v>941.32</v>
      </c>
      <c r="K200" s="69"/>
      <c r="L200" s="70">
        <v>4.92</v>
      </c>
      <c r="M200" s="69"/>
      <c r="N200" s="121">
        <v>124.15</v>
      </c>
      <c r="AI200" s="40"/>
      <c r="AJ200" s="49"/>
      <c r="AK200" s="49"/>
      <c r="AP200" s="3" t="s">
        <v>74</v>
      </c>
      <c r="AQ200" s="49"/>
    </row>
    <row r="201" spans="1:43" s="4" customFormat="1" ht="15" x14ac:dyDescent="0.25">
      <c r="A201" s="63"/>
      <c r="B201" s="51"/>
      <c r="C201" s="543" t="s">
        <v>75</v>
      </c>
      <c r="D201" s="543"/>
      <c r="E201" s="543"/>
      <c r="F201" s="54"/>
      <c r="G201" s="55"/>
      <c r="H201" s="55"/>
      <c r="I201" s="55"/>
      <c r="J201" s="66"/>
      <c r="K201" s="55"/>
      <c r="L201" s="56">
        <v>2.2599999999999998</v>
      </c>
      <c r="M201" s="55"/>
      <c r="N201" s="60">
        <v>101.18</v>
      </c>
      <c r="AI201" s="40"/>
      <c r="AJ201" s="49"/>
      <c r="AK201" s="49"/>
      <c r="AO201" s="3" t="s">
        <v>75</v>
      </c>
      <c r="AQ201" s="49"/>
    </row>
    <row r="202" spans="1:43" s="4" customFormat="1" ht="23.25" x14ac:dyDescent="0.25">
      <c r="A202" s="63"/>
      <c r="B202" s="51" t="s">
        <v>3911</v>
      </c>
      <c r="C202" s="543" t="s">
        <v>366</v>
      </c>
      <c r="D202" s="543"/>
      <c r="E202" s="543"/>
      <c r="F202" s="54" t="s">
        <v>78</v>
      </c>
      <c r="G202" s="61">
        <v>97</v>
      </c>
      <c r="H202" s="55"/>
      <c r="I202" s="61">
        <v>97</v>
      </c>
      <c r="J202" s="66"/>
      <c r="K202" s="55"/>
      <c r="L202" s="56">
        <v>2.19</v>
      </c>
      <c r="M202" s="55"/>
      <c r="N202" s="60">
        <v>98.14</v>
      </c>
      <c r="AI202" s="40"/>
      <c r="AJ202" s="49"/>
      <c r="AK202" s="49"/>
      <c r="AO202" s="3" t="s">
        <v>366</v>
      </c>
      <c r="AQ202" s="49"/>
    </row>
    <row r="203" spans="1:43" s="4" customFormat="1" ht="23.25" x14ac:dyDescent="0.25">
      <c r="A203" s="63"/>
      <c r="B203" s="51" t="s">
        <v>3912</v>
      </c>
      <c r="C203" s="543" t="s">
        <v>368</v>
      </c>
      <c r="D203" s="543"/>
      <c r="E203" s="543"/>
      <c r="F203" s="54" t="s">
        <v>78</v>
      </c>
      <c r="G203" s="61">
        <v>51</v>
      </c>
      <c r="H203" s="55"/>
      <c r="I203" s="61">
        <v>51</v>
      </c>
      <c r="J203" s="66"/>
      <c r="K203" s="55"/>
      <c r="L203" s="56">
        <v>1.1499999999999999</v>
      </c>
      <c r="M203" s="55"/>
      <c r="N203" s="60">
        <v>51.6</v>
      </c>
      <c r="AI203" s="40"/>
      <c r="AJ203" s="49"/>
      <c r="AK203" s="49"/>
      <c r="AO203" s="3" t="s">
        <v>368</v>
      </c>
      <c r="AQ203" s="49"/>
    </row>
    <row r="204" spans="1:43" s="4" customFormat="1" ht="15" x14ac:dyDescent="0.25">
      <c r="A204" s="72"/>
      <c r="B204" s="73"/>
      <c r="C204" s="542" t="s">
        <v>81</v>
      </c>
      <c r="D204" s="542"/>
      <c r="E204" s="542"/>
      <c r="F204" s="43"/>
      <c r="G204" s="44"/>
      <c r="H204" s="44"/>
      <c r="I204" s="44"/>
      <c r="J204" s="47"/>
      <c r="K204" s="44"/>
      <c r="L204" s="74">
        <v>8.26</v>
      </c>
      <c r="M204" s="69"/>
      <c r="N204" s="82">
        <v>273.89</v>
      </c>
      <c r="AI204" s="40"/>
      <c r="AJ204" s="49"/>
      <c r="AK204" s="49"/>
      <c r="AQ204" s="49" t="s">
        <v>81</v>
      </c>
    </row>
    <row r="205" spans="1:43" s="4" customFormat="1" ht="45.75" x14ac:dyDescent="0.25">
      <c r="A205" s="41" t="s">
        <v>193</v>
      </c>
      <c r="B205" s="42" t="s">
        <v>3957</v>
      </c>
      <c r="C205" s="542" t="s">
        <v>3958</v>
      </c>
      <c r="D205" s="542"/>
      <c r="E205" s="542"/>
      <c r="F205" s="43" t="s">
        <v>250</v>
      </c>
      <c r="G205" s="44">
        <v>0.49440000000000001</v>
      </c>
      <c r="H205" s="45">
        <v>1</v>
      </c>
      <c r="I205" s="119">
        <v>0.49440000000000001</v>
      </c>
      <c r="J205" s="74">
        <v>66.22</v>
      </c>
      <c r="K205" s="44"/>
      <c r="L205" s="74">
        <v>32.74</v>
      </c>
      <c r="M205" s="46">
        <v>8.16</v>
      </c>
      <c r="N205" s="82">
        <v>267.16000000000003</v>
      </c>
      <c r="AI205" s="40"/>
      <c r="AJ205" s="49"/>
      <c r="AK205" s="49" t="s">
        <v>3958</v>
      </c>
      <c r="AQ205" s="49"/>
    </row>
    <row r="206" spans="1:43" s="4" customFormat="1" ht="15" x14ac:dyDescent="0.25">
      <c r="A206" s="67"/>
      <c r="B206" s="53"/>
      <c r="C206" s="543" t="s">
        <v>3959</v>
      </c>
      <c r="D206" s="543"/>
      <c r="E206" s="543"/>
      <c r="F206" s="543"/>
      <c r="G206" s="543"/>
      <c r="H206" s="543"/>
      <c r="I206" s="543"/>
      <c r="J206" s="543"/>
      <c r="K206" s="543"/>
      <c r="L206" s="543"/>
      <c r="M206" s="543"/>
      <c r="N206" s="544"/>
      <c r="AI206" s="40"/>
      <c r="AJ206" s="49"/>
      <c r="AK206" s="49"/>
      <c r="AL206" s="3" t="s">
        <v>3959</v>
      </c>
      <c r="AQ206" s="49"/>
    </row>
    <row r="207" spans="1:43" s="4" customFormat="1" ht="15" x14ac:dyDescent="0.25">
      <c r="A207" s="72"/>
      <c r="B207" s="73"/>
      <c r="C207" s="542" t="s">
        <v>81</v>
      </c>
      <c r="D207" s="542"/>
      <c r="E207" s="542"/>
      <c r="F207" s="43"/>
      <c r="G207" s="44"/>
      <c r="H207" s="44"/>
      <c r="I207" s="44"/>
      <c r="J207" s="47"/>
      <c r="K207" s="44"/>
      <c r="L207" s="74">
        <v>32.74</v>
      </c>
      <c r="M207" s="69"/>
      <c r="N207" s="82">
        <v>267.16000000000003</v>
      </c>
      <c r="AI207" s="40"/>
      <c r="AJ207" s="49"/>
      <c r="AK207" s="49"/>
      <c r="AQ207" s="49" t="s">
        <v>81</v>
      </c>
    </row>
    <row r="208" spans="1:43" s="4" customFormat="1" ht="45.75" x14ac:dyDescent="0.25">
      <c r="A208" s="41" t="s">
        <v>196</v>
      </c>
      <c r="B208" s="42" t="s">
        <v>1878</v>
      </c>
      <c r="C208" s="542" t="s">
        <v>3960</v>
      </c>
      <c r="D208" s="542"/>
      <c r="E208" s="542"/>
      <c r="F208" s="43" t="s">
        <v>86</v>
      </c>
      <c r="G208" s="44">
        <v>2E-3</v>
      </c>
      <c r="H208" s="45">
        <v>1</v>
      </c>
      <c r="I208" s="92">
        <v>2E-3</v>
      </c>
      <c r="J208" s="47"/>
      <c r="K208" s="44"/>
      <c r="L208" s="47"/>
      <c r="M208" s="44"/>
      <c r="N208" s="48"/>
      <c r="AI208" s="40"/>
      <c r="AJ208" s="49"/>
      <c r="AK208" s="49" t="s">
        <v>3960</v>
      </c>
      <c r="AQ208" s="49"/>
    </row>
    <row r="209" spans="1:43" s="4" customFormat="1" ht="15" x14ac:dyDescent="0.25">
      <c r="A209" s="67"/>
      <c r="B209" s="53"/>
      <c r="C209" s="543" t="s">
        <v>3961</v>
      </c>
      <c r="D209" s="543"/>
      <c r="E209" s="543"/>
      <c r="F209" s="543"/>
      <c r="G209" s="543"/>
      <c r="H209" s="543"/>
      <c r="I209" s="543"/>
      <c r="J209" s="543"/>
      <c r="K209" s="543"/>
      <c r="L209" s="543"/>
      <c r="M209" s="543"/>
      <c r="N209" s="544"/>
      <c r="AI209" s="40"/>
      <c r="AJ209" s="49"/>
      <c r="AK209" s="49"/>
      <c r="AL209" s="3" t="s">
        <v>3961</v>
      </c>
      <c r="AQ209" s="49"/>
    </row>
    <row r="210" spans="1:43" s="4" customFormat="1" ht="57" x14ac:dyDescent="0.25">
      <c r="A210" s="50"/>
      <c r="B210" s="51" t="s">
        <v>3905</v>
      </c>
      <c r="C210" s="545" t="s">
        <v>3906</v>
      </c>
      <c r="D210" s="545"/>
      <c r="E210" s="545"/>
      <c r="F210" s="545"/>
      <c r="G210" s="545"/>
      <c r="H210" s="545"/>
      <c r="I210" s="545"/>
      <c r="J210" s="545"/>
      <c r="K210" s="545"/>
      <c r="L210" s="545"/>
      <c r="M210" s="545"/>
      <c r="N210" s="546"/>
      <c r="AI210" s="40"/>
      <c r="AJ210" s="49"/>
      <c r="AK210" s="49"/>
      <c r="AM210" s="3" t="s">
        <v>3906</v>
      </c>
      <c r="AQ210" s="49"/>
    </row>
    <row r="211" spans="1:43" s="4" customFormat="1" ht="15" x14ac:dyDescent="0.25">
      <c r="A211" s="52"/>
      <c r="B211" s="51" t="s">
        <v>56</v>
      </c>
      <c r="C211" s="543" t="s">
        <v>64</v>
      </c>
      <c r="D211" s="543"/>
      <c r="E211" s="543"/>
      <c r="F211" s="54"/>
      <c r="G211" s="55"/>
      <c r="H211" s="55"/>
      <c r="I211" s="55"/>
      <c r="J211" s="56">
        <v>611.44000000000005</v>
      </c>
      <c r="K211" s="58">
        <v>1.1499999999999999</v>
      </c>
      <c r="L211" s="56">
        <v>1.41</v>
      </c>
      <c r="M211" s="58">
        <v>44.77</v>
      </c>
      <c r="N211" s="60">
        <v>63.13</v>
      </c>
      <c r="AI211" s="40"/>
      <c r="AJ211" s="49"/>
      <c r="AK211" s="49"/>
      <c r="AN211" s="3" t="s">
        <v>64</v>
      </c>
      <c r="AQ211" s="49"/>
    </row>
    <row r="212" spans="1:43" s="4" customFormat="1" ht="15" x14ac:dyDescent="0.25">
      <c r="A212" s="52"/>
      <c r="B212" s="51" t="s">
        <v>65</v>
      </c>
      <c r="C212" s="543" t="s">
        <v>66</v>
      </c>
      <c r="D212" s="543"/>
      <c r="E212" s="543"/>
      <c r="F212" s="54"/>
      <c r="G212" s="55"/>
      <c r="H212" s="55"/>
      <c r="I212" s="55"/>
      <c r="J212" s="56">
        <v>28.65</v>
      </c>
      <c r="K212" s="58">
        <v>1.1499999999999999</v>
      </c>
      <c r="L212" s="56">
        <v>7.0000000000000007E-2</v>
      </c>
      <c r="M212" s="58">
        <v>13.24</v>
      </c>
      <c r="N212" s="60">
        <v>0.93</v>
      </c>
      <c r="AI212" s="40"/>
      <c r="AJ212" s="49"/>
      <c r="AK212" s="49"/>
      <c r="AN212" s="3" t="s">
        <v>66</v>
      </c>
      <c r="AQ212" s="49"/>
    </row>
    <row r="213" spans="1:43" s="4" customFormat="1" ht="15" x14ac:dyDescent="0.25">
      <c r="A213" s="52"/>
      <c r="B213" s="51" t="s">
        <v>67</v>
      </c>
      <c r="C213" s="543" t="s">
        <v>68</v>
      </c>
      <c r="D213" s="543"/>
      <c r="E213" s="543"/>
      <c r="F213" s="54"/>
      <c r="G213" s="55"/>
      <c r="H213" s="55"/>
      <c r="I213" s="55"/>
      <c r="J213" s="56">
        <v>4.99</v>
      </c>
      <c r="K213" s="58">
        <v>1.1499999999999999</v>
      </c>
      <c r="L213" s="56">
        <v>0.01</v>
      </c>
      <c r="M213" s="58">
        <v>44.77</v>
      </c>
      <c r="N213" s="60">
        <v>0.45</v>
      </c>
      <c r="AI213" s="40"/>
      <c r="AJ213" s="49"/>
      <c r="AK213" s="49"/>
      <c r="AN213" s="3" t="s">
        <v>68</v>
      </c>
      <c r="AQ213" s="49"/>
    </row>
    <row r="214" spans="1:43" s="4" customFormat="1" ht="15" x14ac:dyDescent="0.25">
      <c r="A214" s="52"/>
      <c r="B214" s="51" t="s">
        <v>69</v>
      </c>
      <c r="C214" s="543" t="s">
        <v>70</v>
      </c>
      <c r="D214" s="543"/>
      <c r="E214" s="543"/>
      <c r="F214" s="54"/>
      <c r="G214" s="55"/>
      <c r="H214" s="55"/>
      <c r="I214" s="55"/>
      <c r="J214" s="56">
        <v>882.39</v>
      </c>
      <c r="K214" s="55"/>
      <c r="L214" s="56">
        <v>1.76</v>
      </c>
      <c r="M214" s="58">
        <v>8.16</v>
      </c>
      <c r="N214" s="60">
        <v>14.36</v>
      </c>
      <c r="AI214" s="40"/>
      <c r="AJ214" s="49"/>
      <c r="AK214" s="49"/>
      <c r="AN214" s="3" t="s">
        <v>70</v>
      </c>
      <c r="AQ214" s="49"/>
    </row>
    <row r="215" spans="1:43" s="4" customFormat="1" ht="15" x14ac:dyDescent="0.25">
      <c r="A215" s="63"/>
      <c r="B215" s="51"/>
      <c r="C215" s="543" t="s">
        <v>71</v>
      </c>
      <c r="D215" s="543"/>
      <c r="E215" s="543"/>
      <c r="F215" s="54" t="s">
        <v>72</v>
      </c>
      <c r="G215" s="58">
        <v>75.58</v>
      </c>
      <c r="H215" s="58">
        <v>1.1499999999999999</v>
      </c>
      <c r="I215" s="78">
        <v>0.17383399999999999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71</v>
      </c>
      <c r="AQ215" s="49"/>
    </row>
    <row r="216" spans="1:43" s="4" customFormat="1" ht="15" x14ac:dyDescent="0.25">
      <c r="A216" s="63"/>
      <c r="B216" s="51"/>
      <c r="C216" s="543" t="s">
        <v>73</v>
      </c>
      <c r="D216" s="543"/>
      <c r="E216" s="543"/>
      <c r="F216" s="54" t="s">
        <v>72</v>
      </c>
      <c r="G216" s="58">
        <v>0.43</v>
      </c>
      <c r="H216" s="58">
        <v>1.1499999999999999</v>
      </c>
      <c r="I216" s="78">
        <v>9.8900000000000008E-4</v>
      </c>
      <c r="J216" s="66"/>
      <c r="K216" s="55"/>
      <c r="L216" s="66"/>
      <c r="M216" s="55"/>
      <c r="N216" s="62"/>
      <c r="AI216" s="40"/>
      <c r="AJ216" s="49"/>
      <c r="AK216" s="49"/>
      <c r="AO216" s="3" t="s">
        <v>73</v>
      </c>
      <c r="AQ216" s="49"/>
    </row>
    <row r="217" spans="1:43" s="4" customFormat="1" ht="15" x14ac:dyDescent="0.25">
      <c r="A217" s="67"/>
      <c r="B217" s="51"/>
      <c r="C217" s="547" t="s">
        <v>74</v>
      </c>
      <c r="D217" s="547"/>
      <c r="E217" s="547"/>
      <c r="F217" s="68"/>
      <c r="G217" s="69"/>
      <c r="H217" s="69"/>
      <c r="I217" s="69"/>
      <c r="J217" s="79">
        <v>1522.48</v>
      </c>
      <c r="K217" s="69"/>
      <c r="L217" s="70">
        <v>3.24</v>
      </c>
      <c r="M217" s="69"/>
      <c r="N217" s="121">
        <v>78.42</v>
      </c>
      <c r="AI217" s="40"/>
      <c r="AJ217" s="49"/>
      <c r="AK217" s="49"/>
      <c r="AP217" s="3" t="s">
        <v>74</v>
      </c>
      <c r="AQ217" s="49"/>
    </row>
    <row r="218" spans="1:43" s="4" customFormat="1" ht="15" x14ac:dyDescent="0.25">
      <c r="A218" s="63"/>
      <c r="B218" s="51"/>
      <c r="C218" s="543" t="s">
        <v>75</v>
      </c>
      <c r="D218" s="543"/>
      <c r="E218" s="543"/>
      <c r="F218" s="54"/>
      <c r="G218" s="55"/>
      <c r="H218" s="55"/>
      <c r="I218" s="55"/>
      <c r="J218" s="66"/>
      <c r="K218" s="55"/>
      <c r="L218" s="56">
        <v>1.42</v>
      </c>
      <c r="M218" s="55"/>
      <c r="N218" s="60">
        <v>63.58</v>
      </c>
      <c r="AI218" s="40"/>
      <c r="AJ218" s="49"/>
      <c r="AK218" s="49"/>
      <c r="AO218" s="3" t="s">
        <v>75</v>
      </c>
      <c r="AQ218" s="49"/>
    </row>
    <row r="219" spans="1:43" s="4" customFormat="1" ht="45.75" x14ac:dyDescent="0.25">
      <c r="A219" s="63"/>
      <c r="B219" s="51" t="s">
        <v>405</v>
      </c>
      <c r="C219" s="543" t="s">
        <v>406</v>
      </c>
      <c r="D219" s="543"/>
      <c r="E219" s="543"/>
      <c r="F219" s="54" t="s">
        <v>78</v>
      </c>
      <c r="G219" s="61">
        <v>103</v>
      </c>
      <c r="H219" s="55"/>
      <c r="I219" s="61">
        <v>103</v>
      </c>
      <c r="J219" s="66"/>
      <c r="K219" s="55"/>
      <c r="L219" s="56">
        <v>1.46</v>
      </c>
      <c r="M219" s="55"/>
      <c r="N219" s="60">
        <v>65.489999999999995</v>
      </c>
      <c r="AI219" s="40"/>
      <c r="AJ219" s="49"/>
      <c r="AK219" s="49"/>
      <c r="AO219" s="3" t="s">
        <v>406</v>
      </c>
      <c r="AQ219" s="49"/>
    </row>
    <row r="220" spans="1:43" s="4" customFormat="1" ht="45.75" x14ac:dyDescent="0.25">
      <c r="A220" s="63"/>
      <c r="B220" s="51" t="s">
        <v>407</v>
      </c>
      <c r="C220" s="543" t="s">
        <v>408</v>
      </c>
      <c r="D220" s="543"/>
      <c r="E220" s="543"/>
      <c r="F220" s="54" t="s">
        <v>78</v>
      </c>
      <c r="G220" s="61">
        <v>59</v>
      </c>
      <c r="H220" s="55"/>
      <c r="I220" s="61">
        <v>59</v>
      </c>
      <c r="J220" s="66"/>
      <c r="K220" s="55"/>
      <c r="L220" s="56">
        <v>0.84</v>
      </c>
      <c r="M220" s="55"/>
      <c r="N220" s="60">
        <v>37.51</v>
      </c>
      <c r="AI220" s="40"/>
      <c r="AJ220" s="49"/>
      <c r="AK220" s="49"/>
      <c r="AO220" s="3" t="s">
        <v>408</v>
      </c>
      <c r="AQ220" s="49"/>
    </row>
    <row r="221" spans="1:43" s="4" customFormat="1" ht="15" x14ac:dyDescent="0.25">
      <c r="A221" s="72"/>
      <c r="B221" s="73"/>
      <c r="C221" s="542" t="s">
        <v>81</v>
      </c>
      <c r="D221" s="542"/>
      <c r="E221" s="542"/>
      <c r="F221" s="43"/>
      <c r="G221" s="44"/>
      <c r="H221" s="44"/>
      <c r="I221" s="44"/>
      <c r="J221" s="47"/>
      <c r="K221" s="44"/>
      <c r="L221" s="74">
        <v>5.54</v>
      </c>
      <c r="M221" s="69"/>
      <c r="N221" s="82">
        <v>181.42</v>
      </c>
      <c r="AI221" s="40"/>
      <c r="AJ221" s="49"/>
      <c r="AK221" s="49"/>
      <c r="AQ221" s="49" t="s">
        <v>81</v>
      </c>
    </row>
    <row r="222" spans="1:43" s="4" customFormat="1" ht="23.25" x14ac:dyDescent="0.25">
      <c r="A222" s="41" t="s">
        <v>199</v>
      </c>
      <c r="B222" s="42" t="s">
        <v>715</v>
      </c>
      <c r="C222" s="542" t="s">
        <v>716</v>
      </c>
      <c r="D222" s="542"/>
      <c r="E222" s="542"/>
      <c r="F222" s="43" t="s">
        <v>86</v>
      </c>
      <c r="G222" s="44">
        <v>2E-3</v>
      </c>
      <c r="H222" s="45">
        <v>1</v>
      </c>
      <c r="I222" s="92">
        <v>2E-3</v>
      </c>
      <c r="J222" s="74">
        <v>519.79999999999995</v>
      </c>
      <c r="K222" s="44"/>
      <c r="L222" s="74">
        <v>1.04</v>
      </c>
      <c r="M222" s="46">
        <v>8.16</v>
      </c>
      <c r="N222" s="82">
        <v>8.49</v>
      </c>
      <c r="AI222" s="40"/>
      <c r="AJ222" s="49"/>
      <c r="AK222" s="49" t="s">
        <v>716</v>
      </c>
      <c r="AQ222" s="49"/>
    </row>
    <row r="223" spans="1:43" s="4" customFormat="1" ht="15" x14ac:dyDescent="0.25">
      <c r="A223" s="72"/>
      <c r="B223" s="73"/>
      <c r="C223" s="542" t="s">
        <v>81</v>
      </c>
      <c r="D223" s="542"/>
      <c r="E223" s="542"/>
      <c r="F223" s="43"/>
      <c r="G223" s="44"/>
      <c r="H223" s="44"/>
      <c r="I223" s="44"/>
      <c r="J223" s="47"/>
      <c r="K223" s="44"/>
      <c r="L223" s="74">
        <v>1.04</v>
      </c>
      <c r="M223" s="69"/>
      <c r="N223" s="82">
        <v>8.49</v>
      </c>
      <c r="AI223" s="40"/>
      <c r="AJ223" s="49"/>
      <c r="AK223" s="49"/>
      <c r="AQ223" s="49" t="s">
        <v>81</v>
      </c>
    </row>
    <row r="224" spans="1:43" s="4" customFormat="1" ht="34.5" x14ac:dyDescent="0.25">
      <c r="A224" s="41" t="s">
        <v>202</v>
      </c>
      <c r="B224" s="42" t="s">
        <v>3673</v>
      </c>
      <c r="C224" s="542" t="s">
        <v>3962</v>
      </c>
      <c r="D224" s="542"/>
      <c r="E224" s="542"/>
      <c r="F224" s="43" t="s">
        <v>115</v>
      </c>
      <c r="G224" s="44">
        <v>2</v>
      </c>
      <c r="H224" s="45">
        <v>1</v>
      </c>
      <c r="I224" s="45">
        <v>2</v>
      </c>
      <c r="J224" s="47"/>
      <c r="K224" s="44"/>
      <c r="L224" s="47"/>
      <c r="M224" s="44"/>
      <c r="N224" s="48"/>
      <c r="AI224" s="40"/>
      <c r="AJ224" s="49"/>
      <c r="AK224" s="49" t="s">
        <v>3962</v>
      </c>
      <c r="AQ224" s="49"/>
    </row>
    <row r="225" spans="1:44" s="4" customFormat="1" ht="57" x14ac:dyDescent="0.25">
      <c r="A225" s="50"/>
      <c r="B225" s="51" t="s">
        <v>3905</v>
      </c>
      <c r="C225" s="545" t="s">
        <v>3906</v>
      </c>
      <c r="D225" s="545"/>
      <c r="E225" s="545"/>
      <c r="F225" s="545"/>
      <c r="G225" s="545"/>
      <c r="H225" s="545"/>
      <c r="I225" s="545"/>
      <c r="J225" s="545"/>
      <c r="K225" s="545"/>
      <c r="L225" s="545"/>
      <c r="M225" s="545"/>
      <c r="N225" s="546"/>
      <c r="AI225" s="40"/>
      <c r="AJ225" s="49"/>
      <c r="AK225" s="49"/>
      <c r="AM225" s="3" t="s">
        <v>3906</v>
      </c>
      <c r="AQ225" s="49"/>
    </row>
    <row r="226" spans="1:44" s="4" customFormat="1" ht="15" x14ac:dyDescent="0.25">
      <c r="A226" s="52"/>
      <c r="B226" s="51" t="s">
        <v>56</v>
      </c>
      <c r="C226" s="543" t="s">
        <v>64</v>
      </c>
      <c r="D226" s="543"/>
      <c r="E226" s="543"/>
      <c r="F226" s="54"/>
      <c r="G226" s="55"/>
      <c r="H226" s="55"/>
      <c r="I226" s="55"/>
      <c r="J226" s="56">
        <v>3.57</v>
      </c>
      <c r="K226" s="58">
        <v>1.1499999999999999</v>
      </c>
      <c r="L226" s="56">
        <v>8.2100000000000009</v>
      </c>
      <c r="M226" s="58">
        <v>44.77</v>
      </c>
      <c r="N226" s="60">
        <v>367.56</v>
      </c>
      <c r="AI226" s="40"/>
      <c r="AJ226" s="49"/>
      <c r="AK226" s="49"/>
      <c r="AN226" s="3" t="s">
        <v>64</v>
      </c>
      <c r="AQ226" s="49"/>
    </row>
    <row r="227" spans="1:44" s="4" customFormat="1" ht="15" x14ac:dyDescent="0.25">
      <c r="A227" s="52"/>
      <c r="B227" s="51" t="s">
        <v>69</v>
      </c>
      <c r="C227" s="543" t="s">
        <v>70</v>
      </c>
      <c r="D227" s="543"/>
      <c r="E227" s="543"/>
      <c r="F227" s="54"/>
      <c r="G227" s="55"/>
      <c r="H227" s="55"/>
      <c r="I227" s="55"/>
      <c r="J227" s="56">
        <v>15.07</v>
      </c>
      <c r="K227" s="55"/>
      <c r="L227" s="56">
        <v>30.14</v>
      </c>
      <c r="M227" s="58">
        <v>8.16</v>
      </c>
      <c r="N227" s="60">
        <v>245.94</v>
      </c>
      <c r="AI227" s="40"/>
      <c r="AJ227" s="49"/>
      <c r="AK227" s="49"/>
      <c r="AN227" s="3" t="s">
        <v>70</v>
      </c>
      <c r="AQ227" s="49"/>
    </row>
    <row r="228" spans="1:44" s="4" customFormat="1" ht="15" x14ac:dyDescent="0.25">
      <c r="A228" s="63"/>
      <c r="B228" s="51"/>
      <c r="C228" s="543" t="s">
        <v>71</v>
      </c>
      <c r="D228" s="543"/>
      <c r="E228" s="543"/>
      <c r="F228" s="54" t="s">
        <v>72</v>
      </c>
      <c r="G228" s="58">
        <v>0.38</v>
      </c>
      <c r="H228" s="58">
        <v>1.1499999999999999</v>
      </c>
      <c r="I228" s="57">
        <v>0.874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5" x14ac:dyDescent="0.25">
      <c r="A229" s="67"/>
      <c r="B229" s="51"/>
      <c r="C229" s="547" t="s">
        <v>74</v>
      </c>
      <c r="D229" s="547"/>
      <c r="E229" s="547"/>
      <c r="F229" s="68"/>
      <c r="G229" s="69"/>
      <c r="H229" s="69"/>
      <c r="I229" s="69"/>
      <c r="J229" s="70">
        <v>18.64</v>
      </c>
      <c r="K229" s="69"/>
      <c r="L229" s="70">
        <v>38.35</v>
      </c>
      <c r="M229" s="69"/>
      <c r="N229" s="121">
        <v>613.5</v>
      </c>
      <c r="AI229" s="40"/>
      <c r="AJ229" s="49"/>
      <c r="AK229" s="49"/>
      <c r="AP229" s="3" t="s">
        <v>74</v>
      </c>
      <c r="AQ229" s="49"/>
    </row>
    <row r="230" spans="1:44" s="4" customFormat="1" ht="15" x14ac:dyDescent="0.25">
      <c r="A230" s="63"/>
      <c r="B230" s="51"/>
      <c r="C230" s="543" t="s">
        <v>75</v>
      </c>
      <c r="D230" s="543"/>
      <c r="E230" s="543"/>
      <c r="F230" s="54"/>
      <c r="G230" s="55"/>
      <c r="H230" s="55"/>
      <c r="I230" s="55"/>
      <c r="J230" s="66"/>
      <c r="K230" s="55"/>
      <c r="L230" s="56">
        <v>8.2100000000000009</v>
      </c>
      <c r="M230" s="55"/>
      <c r="N230" s="60">
        <v>367.56</v>
      </c>
      <c r="AI230" s="40"/>
      <c r="AJ230" s="49"/>
      <c r="AK230" s="49"/>
      <c r="AO230" s="3" t="s">
        <v>75</v>
      </c>
      <c r="AQ230" s="49"/>
    </row>
    <row r="231" spans="1:44" s="4" customFormat="1" ht="23.25" x14ac:dyDescent="0.25">
      <c r="A231" s="63"/>
      <c r="B231" s="51" t="s">
        <v>3911</v>
      </c>
      <c r="C231" s="543" t="s">
        <v>366</v>
      </c>
      <c r="D231" s="543"/>
      <c r="E231" s="543"/>
      <c r="F231" s="54" t="s">
        <v>78</v>
      </c>
      <c r="G231" s="61">
        <v>97</v>
      </c>
      <c r="H231" s="55"/>
      <c r="I231" s="61">
        <v>97</v>
      </c>
      <c r="J231" s="66"/>
      <c r="K231" s="55"/>
      <c r="L231" s="56">
        <v>7.96</v>
      </c>
      <c r="M231" s="55"/>
      <c r="N231" s="60">
        <v>356.53</v>
      </c>
      <c r="AI231" s="40"/>
      <c r="AJ231" s="49"/>
      <c r="AK231" s="49"/>
      <c r="AO231" s="3" t="s">
        <v>366</v>
      </c>
      <c r="AQ231" s="49"/>
    </row>
    <row r="232" spans="1:44" s="4" customFormat="1" ht="23.25" x14ac:dyDescent="0.25">
      <c r="A232" s="63"/>
      <c r="B232" s="51" t="s">
        <v>3912</v>
      </c>
      <c r="C232" s="543" t="s">
        <v>368</v>
      </c>
      <c r="D232" s="543"/>
      <c r="E232" s="543"/>
      <c r="F232" s="54" t="s">
        <v>78</v>
      </c>
      <c r="G232" s="61">
        <v>51</v>
      </c>
      <c r="H232" s="55"/>
      <c r="I232" s="61">
        <v>51</v>
      </c>
      <c r="J232" s="66"/>
      <c r="K232" s="55"/>
      <c r="L232" s="56">
        <v>4.1900000000000004</v>
      </c>
      <c r="M232" s="55"/>
      <c r="N232" s="60">
        <v>187.46</v>
      </c>
      <c r="AI232" s="40"/>
      <c r="AJ232" s="49"/>
      <c r="AK232" s="49"/>
      <c r="AO232" s="3" t="s">
        <v>368</v>
      </c>
      <c r="AQ232" s="49"/>
    </row>
    <row r="233" spans="1:44" s="4" customFormat="1" ht="15" x14ac:dyDescent="0.25">
      <c r="A233" s="72"/>
      <c r="B233" s="73"/>
      <c r="C233" s="542" t="s">
        <v>81</v>
      </c>
      <c r="D233" s="542"/>
      <c r="E233" s="542"/>
      <c r="F233" s="43"/>
      <c r="G233" s="44"/>
      <c r="H233" s="44"/>
      <c r="I233" s="44"/>
      <c r="J233" s="47"/>
      <c r="K233" s="44"/>
      <c r="L233" s="74">
        <v>50.5</v>
      </c>
      <c r="M233" s="69"/>
      <c r="N233" s="75">
        <v>1157.49</v>
      </c>
      <c r="AI233" s="40"/>
      <c r="AJ233" s="49"/>
      <c r="AK233" s="49"/>
      <c r="AQ233" s="49" t="s">
        <v>81</v>
      </c>
    </row>
    <row r="234" spans="1:44" s="4" customFormat="1" ht="15" x14ac:dyDescent="0.25">
      <c r="A234" s="41" t="s">
        <v>205</v>
      </c>
      <c r="B234" s="42" t="s">
        <v>3675</v>
      </c>
      <c r="C234" s="542" t="s">
        <v>3676</v>
      </c>
      <c r="D234" s="542"/>
      <c r="E234" s="542"/>
      <c r="F234" s="43" t="s">
        <v>177</v>
      </c>
      <c r="G234" s="44">
        <v>-1.44</v>
      </c>
      <c r="H234" s="45">
        <v>1</v>
      </c>
      <c r="I234" s="46">
        <v>-1.44</v>
      </c>
      <c r="J234" s="74">
        <v>16.7</v>
      </c>
      <c r="K234" s="44"/>
      <c r="L234" s="74">
        <v>-24.05</v>
      </c>
      <c r="M234" s="46">
        <v>8.16</v>
      </c>
      <c r="N234" s="82">
        <v>-196.25</v>
      </c>
      <c r="AI234" s="40"/>
      <c r="AJ234" s="49"/>
      <c r="AK234" s="49" t="s">
        <v>3676</v>
      </c>
      <c r="AQ234" s="49"/>
    </row>
    <row r="235" spans="1:44" s="4" customFormat="1" ht="15" x14ac:dyDescent="0.25">
      <c r="A235" s="72"/>
      <c r="B235" s="73"/>
      <c r="C235" s="542" t="s">
        <v>81</v>
      </c>
      <c r="D235" s="542"/>
      <c r="E235" s="542"/>
      <c r="F235" s="43"/>
      <c r="G235" s="44"/>
      <c r="H235" s="44"/>
      <c r="I235" s="44"/>
      <c r="J235" s="47"/>
      <c r="K235" s="44"/>
      <c r="L235" s="74">
        <v>-24.05</v>
      </c>
      <c r="M235" s="69"/>
      <c r="N235" s="82">
        <v>-196.25</v>
      </c>
      <c r="AI235" s="40"/>
      <c r="AJ235" s="49"/>
      <c r="AK235" s="49"/>
      <c r="AQ235" s="49" t="s">
        <v>81</v>
      </c>
    </row>
    <row r="236" spans="1:44" s="4" customFormat="1" ht="79.5" x14ac:dyDescent="0.25">
      <c r="A236" s="41" t="s">
        <v>208</v>
      </c>
      <c r="B236" s="42" t="s">
        <v>3963</v>
      </c>
      <c r="C236" s="542" t="s">
        <v>3964</v>
      </c>
      <c r="D236" s="542"/>
      <c r="E236" s="542"/>
      <c r="F236" s="43" t="s">
        <v>115</v>
      </c>
      <c r="G236" s="44">
        <v>1</v>
      </c>
      <c r="H236" s="45">
        <v>1</v>
      </c>
      <c r="I236" s="45">
        <v>1</v>
      </c>
      <c r="J236" s="74">
        <v>110.11</v>
      </c>
      <c r="K236" s="44"/>
      <c r="L236" s="74">
        <v>110.11</v>
      </c>
      <c r="M236" s="46">
        <v>8.16</v>
      </c>
      <c r="N236" s="82">
        <v>898.5</v>
      </c>
      <c r="AI236" s="40"/>
      <c r="AJ236" s="49"/>
      <c r="AK236" s="49" t="s">
        <v>3964</v>
      </c>
      <c r="AQ236" s="49"/>
    </row>
    <row r="237" spans="1:44" s="4" customFormat="1" ht="15" x14ac:dyDescent="0.25">
      <c r="A237" s="72"/>
      <c r="B237" s="73"/>
      <c r="C237" s="542" t="s">
        <v>81</v>
      </c>
      <c r="D237" s="542"/>
      <c r="E237" s="542"/>
      <c r="F237" s="43"/>
      <c r="G237" s="44"/>
      <c r="H237" s="44"/>
      <c r="I237" s="44"/>
      <c r="J237" s="47"/>
      <c r="K237" s="44"/>
      <c r="L237" s="74">
        <v>110.11</v>
      </c>
      <c r="M237" s="69"/>
      <c r="N237" s="82">
        <v>898.5</v>
      </c>
      <c r="AI237" s="40"/>
      <c r="AJ237" s="49"/>
      <c r="AK237" s="49"/>
      <c r="AQ237" s="49" t="s">
        <v>81</v>
      </c>
    </row>
    <row r="238" spans="1:44" s="4" customFormat="1" ht="15" x14ac:dyDescent="0.25">
      <c r="A238" s="83"/>
      <c r="B238" s="84"/>
      <c r="C238" s="84"/>
      <c r="D238" s="84"/>
      <c r="E238" s="84"/>
      <c r="F238" s="85"/>
      <c r="G238" s="85"/>
      <c r="H238" s="85"/>
      <c r="I238" s="85"/>
      <c r="J238" s="86"/>
      <c r="K238" s="85"/>
      <c r="L238" s="86"/>
      <c r="M238" s="55"/>
      <c r="N238" s="86"/>
      <c r="AI238" s="40"/>
      <c r="AJ238" s="49"/>
      <c r="AK238" s="49"/>
      <c r="AQ238" s="49"/>
    </row>
    <row r="239" spans="1:44" s="4" customFormat="1" ht="11.25" hidden="1" customHeight="1" x14ac:dyDescent="0.25"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6"/>
      <c r="M239" s="96"/>
      <c r="N239" s="96"/>
    </row>
    <row r="240" spans="1:44" s="4" customFormat="1" ht="15" x14ac:dyDescent="0.25">
      <c r="A240" s="87"/>
      <c r="B240" s="88"/>
      <c r="C240" s="542" t="s">
        <v>291</v>
      </c>
      <c r="D240" s="542"/>
      <c r="E240" s="542"/>
      <c r="F240" s="542"/>
      <c r="G240" s="542"/>
      <c r="H240" s="542"/>
      <c r="I240" s="542"/>
      <c r="J240" s="542"/>
      <c r="K240" s="542"/>
      <c r="L240" s="97"/>
      <c r="M240" s="90"/>
      <c r="N240" s="98"/>
      <c r="AR240" s="49" t="s">
        <v>291</v>
      </c>
    </row>
    <row r="241" spans="1:45" s="4" customFormat="1" ht="16.5" x14ac:dyDescent="0.3">
      <c r="A241" s="99"/>
      <c r="B241" s="51"/>
      <c r="C241" s="543" t="s">
        <v>292</v>
      </c>
      <c r="D241" s="543"/>
      <c r="E241" s="543"/>
      <c r="F241" s="543"/>
      <c r="G241" s="543"/>
      <c r="H241" s="543"/>
      <c r="I241" s="543"/>
      <c r="J241" s="543"/>
      <c r="K241" s="543"/>
      <c r="L241" s="100">
        <v>9033.73</v>
      </c>
      <c r="M241" s="101"/>
      <c r="N241" s="102">
        <v>136489.18</v>
      </c>
      <c r="O241" s="103"/>
      <c r="P241" s="103"/>
      <c r="Q241" s="103"/>
      <c r="AR241" s="49"/>
      <c r="AS241" s="3" t="s">
        <v>292</v>
      </c>
    </row>
    <row r="242" spans="1:45" s="4" customFormat="1" ht="16.5" x14ac:dyDescent="0.3">
      <c r="A242" s="99"/>
      <c r="B242" s="51"/>
      <c r="C242" s="543" t="s">
        <v>293</v>
      </c>
      <c r="D242" s="543"/>
      <c r="E242" s="543"/>
      <c r="F242" s="543"/>
      <c r="G242" s="543"/>
      <c r="H242" s="543"/>
      <c r="I242" s="543"/>
      <c r="J242" s="543"/>
      <c r="K242" s="543"/>
      <c r="L242" s="104"/>
      <c r="M242" s="101"/>
      <c r="N242" s="105"/>
      <c r="O242" s="103"/>
      <c r="P242" s="103"/>
      <c r="Q242" s="103"/>
      <c r="AR242" s="49"/>
      <c r="AS242" s="3" t="s">
        <v>293</v>
      </c>
    </row>
    <row r="243" spans="1:45" s="4" customFormat="1" ht="16.5" x14ac:dyDescent="0.3">
      <c r="A243" s="99"/>
      <c r="B243" s="51"/>
      <c r="C243" s="543" t="s">
        <v>294</v>
      </c>
      <c r="D243" s="543"/>
      <c r="E243" s="543"/>
      <c r="F243" s="543"/>
      <c r="G243" s="543"/>
      <c r="H243" s="543"/>
      <c r="I243" s="543"/>
      <c r="J243" s="543"/>
      <c r="K243" s="543"/>
      <c r="L243" s="100">
        <v>1653.12</v>
      </c>
      <c r="M243" s="101"/>
      <c r="N243" s="102">
        <v>74010.19</v>
      </c>
      <c r="O243" s="103"/>
      <c r="P243" s="103"/>
      <c r="Q243" s="103"/>
      <c r="AR243" s="49"/>
      <c r="AS243" s="3" t="s">
        <v>294</v>
      </c>
    </row>
    <row r="244" spans="1:45" s="4" customFormat="1" ht="16.5" x14ac:dyDescent="0.3">
      <c r="A244" s="99"/>
      <c r="B244" s="51"/>
      <c r="C244" s="543" t="s">
        <v>295</v>
      </c>
      <c r="D244" s="543"/>
      <c r="E244" s="543"/>
      <c r="F244" s="543"/>
      <c r="G244" s="543"/>
      <c r="H244" s="543"/>
      <c r="I244" s="543"/>
      <c r="J244" s="543"/>
      <c r="K244" s="543"/>
      <c r="L244" s="106">
        <v>443.55</v>
      </c>
      <c r="M244" s="101"/>
      <c r="N244" s="102">
        <v>5872.61</v>
      </c>
      <c r="O244" s="103"/>
      <c r="P244" s="103"/>
      <c r="Q244" s="103"/>
      <c r="AR244" s="49"/>
      <c r="AS244" s="3" t="s">
        <v>295</v>
      </c>
    </row>
    <row r="245" spans="1:45" s="4" customFormat="1" ht="16.5" x14ac:dyDescent="0.3">
      <c r="A245" s="99"/>
      <c r="B245" s="51"/>
      <c r="C245" s="543" t="s">
        <v>296</v>
      </c>
      <c r="D245" s="543"/>
      <c r="E245" s="543"/>
      <c r="F245" s="543"/>
      <c r="G245" s="543"/>
      <c r="H245" s="543"/>
      <c r="I245" s="543"/>
      <c r="J245" s="543"/>
      <c r="K245" s="543"/>
      <c r="L245" s="106">
        <v>43.92</v>
      </c>
      <c r="M245" s="101"/>
      <c r="N245" s="102">
        <v>1966.31</v>
      </c>
      <c r="O245" s="103"/>
      <c r="P245" s="103"/>
      <c r="Q245" s="103"/>
      <c r="AR245" s="49"/>
      <c r="AS245" s="3" t="s">
        <v>296</v>
      </c>
    </row>
    <row r="246" spans="1:45" s="4" customFormat="1" ht="16.5" x14ac:dyDescent="0.3">
      <c r="A246" s="99"/>
      <c r="B246" s="51"/>
      <c r="C246" s="543" t="s">
        <v>297</v>
      </c>
      <c r="D246" s="543"/>
      <c r="E246" s="543"/>
      <c r="F246" s="543"/>
      <c r="G246" s="543"/>
      <c r="H246" s="543"/>
      <c r="I246" s="543"/>
      <c r="J246" s="543"/>
      <c r="K246" s="543"/>
      <c r="L246" s="100">
        <v>6937.06</v>
      </c>
      <c r="M246" s="101"/>
      <c r="N246" s="102">
        <v>56606.38</v>
      </c>
      <c r="O246" s="103"/>
      <c r="P246" s="103"/>
      <c r="Q246" s="103"/>
      <c r="AR246" s="49"/>
      <c r="AS246" s="3" t="s">
        <v>297</v>
      </c>
    </row>
    <row r="247" spans="1:45" s="4" customFormat="1" ht="16.5" x14ac:dyDescent="0.3">
      <c r="A247" s="99"/>
      <c r="B247" s="51"/>
      <c r="C247" s="543" t="s">
        <v>298</v>
      </c>
      <c r="D247" s="543"/>
      <c r="E247" s="543"/>
      <c r="F247" s="543"/>
      <c r="G247" s="543"/>
      <c r="H247" s="543"/>
      <c r="I247" s="543"/>
      <c r="J247" s="543"/>
      <c r="K247" s="543"/>
      <c r="L247" s="106">
        <v>956.84</v>
      </c>
      <c r="M247" s="101"/>
      <c r="N247" s="102">
        <v>42540.85</v>
      </c>
      <c r="O247" s="103"/>
      <c r="P247" s="103"/>
      <c r="Q247" s="103"/>
      <c r="AR247" s="49"/>
      <c r="AS247" s="3" t="s">
        <v>298</v>
      </c>
    </row>
    <row r="248" spans="1:45" s="4" customFormat="1" ht="16.5" x14ac:dyDescent="0.3">
      <c r="A248" s="99"/>
      <c r="B248" s="51"/>
      <c r="C248" s="543" t="s">
        <v>293</v>
      </c>
      <c r="D248" s="543"/>
      <c r="E248" s="543"/>
      <c r="F248" s="543"/>
      <c r="G248" s="543"/>
      <c r="H248" s="543"/>
      <c r="I248" s="543"/>
      <c r="J248" s="543"/>
      <c r="K248" s="543"/>
      <c r="L248" s="104"/>
      <c r="M248" s="101"/>
      <c r="N248" s="105"/>
      <c r="O248" s="103"/>
      <c r="P248" s="103"/>
      <c r="Q248" s="103"/>
      <c r="AR248" s="49"/>
      <c r="AS248" s="3" t="s">
        <v>293</v>
      </c>
    </row>
    <row r="249" spans="1:45" s="4" customFormat="1" ht="16.5" x14ac:dyDescent="0.3">
      <c r="A249" s="99"/>
      <c r="B249" s="51"/>
      <c r="C249" s="543" t="s">
        <v>299</v>
      </c>
      <c r="D249" s="543"/>
      <c r="E249" s="543"/>
      <c r="F249" s="543"/>
      <c r="G249" s="543"/>
      <c r="H249" s="543"/>
      <c r="I249" s="543"/>
      <c r="J249" s="543"/>
      <c r="K249" s="543"/>
      <c r="L249" s="106">
        <v>395.76</v>
      </c>
      <c r="M249" s="101"/>
      <c r="N249" s="102">
        <v>17718.18</v>
      </c>
      <c r="O249" s="103"/>
      <c r="P249" s="103"/>
      <c r="Q249" s="103"/>
      <c r="AR249" s="49"/>
      <c r="AS249" s="3" t="s">
        <v>299</v>
      </c>
    </row>
    <row r="250" spans="1:45" s="4" customFormat="1" ht="16.5" x14ac:dyDescent="0.3">
      <c r="A250" s="99"/>
      <c r="B250" s="51"/>
      <c r="C250" s="543" t="s">
        <v>300</v>
      </c>
      <c r="D250" s="543"/>
      <c r="E250" s="543"/>
      <c r="F250" s="543"/>
      <c r="G250" s="543"/>
      <c r="H250" s="543"/>
      <c r="I250" s="543"/>
      <c r="J250" s="543"/>
      <c r="K250" s="543"/>
      <c r="L250" s="106">
        <v>6.15</v>
      </c>
      <c r="M250" s="101"/>
      <c r="N250" s="120">
        <v>81.430000000000007</v>
      </c>
      <c r="O250" s="103"/>
      <c r="P250" s="103"/>
      <c r="Q250" s="103"/>
      <c r="AR250" s="49"/>
      <c r="AS250" s="3" t="s">
        <v>300</v>
      </c>
    </row>
    <row r="251" spans="1:45" s="4" customFormat="1" ht="16.5" x14ac:dyDescent="0.3">
      <c r="A251" s="99"/>
      <c r="B251" s="51"/>
      <c r="C251" s="543" t="s">
        <v>301</v>
      </c>
      <c r="D251" s="543"/>
      <c r="E251" s="543"/>
      <c r="F251" s="543"/>
      <c r="G251" s="543"/>
      <c r="H251" s="543"/>
      <c r="I251" s="543"/>
      <c r="J251" s="543"/>
      <c r="K251" s="543"/>
      <c r="L251" s="106">
        <v>0.74</v>
      </c>
      <c r="M251" s="101"/>
      <c r="N251" s="120">
        <v>33.130000000000003</v>
      </c>
      <c r="O251" s="103"/>
      <c r="P251" s="103"/>
      <c r="Q251" s="103"/>
      <c r="AR251" s="49"/>
      <c r="AS251" s="3" t="s">
        <v>301</v>
      </c>
    </row>
    <row r="252" spans="1:45" s="4" customFormat="1" ht="16.5" x14ac:dyDescent="0.3">
      <c r="A252" s="99"/>
      <c r="B252" s="51"/>
      <c r="C252" s="543" t="s">
        <v>302</v>
      </c>
      <c r="D252" s="543"/>
      <c r="E252" s="543"/>
      <c r="F252" s="543"/>
      <c r="G252" s="543"/>
      <c r="H252" s="543"/>
      <c r="I252" s="543"/>
      <c r="J252" s="543"/>
      <c r="K252" s="543"/>
      <c r="L252" s="106">
        <v>2.8</v>
      </c>
      <c r="M252" s="101"/>
      <c r="N252" s="120">
        <v>22.85</v>
      </c>
      <c r="O252" s="103"/>
      <c r="P252" s="103"/>
      <c r="Q252" s="103"/>
      <c r="AR252" s="49"/>
      <c r="AS252" s="3" t="s">
        <v>302</v>
      </c>
    </row>
    <row r="253" spans="1:45" s="4" customFormat="1" ht="16.5" x14ac:dyDescent="0.3">
      <c r="A253" s="99"/>
      <c r="B253" s="51"/>
      <c r="C253" s="543" t="s">
        <v>303</v>
      </c>
      <c r="D253" s="543"/>
      <c r="E253" s="543"/>
      <c r="F253" s="543"/>
      <c r="G253" s="543"/>
      <c r="H253" s="543"/>
      <c r="I253" s="543"/>
      <c r="J253" s="543"/>
      <c r="K253" s="543"/>
      <c r="L253" s="106">
        <v>361.33</v>
      </c>
      <c r="M253" s="101"/>
      <c r="N253" s="102">
        <v>16176.69</v>
      </c>
      <c r="O253" s="103"/>
      <c r="P253" s="103"/>
      <c r="Q253" s="103"/>
      <c r="AR253" s="49"/>
      <c r="AS253" s="3" t="s">
        <v>303</v>
      </c>
    </row>
    <row r="254" spans="1:45" s="4" customFormat="1" ht="16.5" x14ac:dyDescent="0.3">
      <c r="A254" s="99"/>
      <c r="B254" s="51"/>
      <c r="C254" s="543" t="s">
        <v>304</v>
      </c>
      <c r="D254" s="543"/>
      <c r="E254" s="543"/>
      <c r="F254" s="543"/>
      <c r="G254" s="543"/>
      <c r="H254" s="543"/>
      <c r="I254" s="543"/>
      <c r="J254" s="543"/>
      <c r="K254" s="543"/>
      <c r="L254" s="106">
        <v>190.8</v>
      </c>
      <c r="M254" s="101"/>
      <c r="N254" s="102">
        <v>8541.7000000000007</v>
      </c>
      <c r="O254" s="103"/>
      <c r="P254" s="103"/>
      <c r="Q254" s="103"/>
      <c r="AR254" s="49"/>
      <c r="AS254" s="3" t="s">
        <v>304</v>
      </c>
    </row>
    <row r="255" spans="1:45" s="4" customFormat="1" ht="16.5" x14ac:dyDescent="0.3">
      <c r="A255" s="99"/>
      <c r="B255" s="51"/>
      <c r="C255" s="543" t="s">
        <v>305</v>
      </c>
      <c r="D255" s="543"/>
      <c r="E255" s="543"/>
      <c r="F255" s="543"/>
      <c r="G255" s="543"/>
      <c r="H255" s="543"/>
      <c r="I255" s="543"/>
      <c r="J255" s="543"/>
      <c r="K255" s="543"/>
      <c r="L255" s="100">
        <v>10553.81</v>
      </c>
      <c r="M255" s="101"/>
      <c r="N255" s="102">
        <v>204840</v>
      </c>
      <c r="O255" s="103"/>
      <c r="P255" s="103"/>
      <c r="Q255" s="103"/>
      <c r="AR255" s="49"/>
      <c r="AS255" s="3" t="s">
        <v>305</v>
      </c>
    </row>
    <row r="256" spans="1:45" s="4" customFormat="1" ht="16.5" x14ac:dyDescent="0.3">
      <c r="A256" s="99"/>
      <c r="B256" s="51"/>
      <c r="C256" s="543" t="s">
        <v>293</v>
      </c>
      <c r="D256" s="543"/>
      <c r="E256" s="543"/>
      <c r="F256" s="543"/>
      <c r="G256" s="543"/>
      <c r="H256" s="543"/>
      <c r="I256" s="543"/>
      <c r="J256" s="543"/>
      <c r="K256" s="543"/>
      <c r="L256" s="104"/>
      <c r="M256" s="101"/>
      <c r="N256" s="105"/>
      <c r="O256" s="103"/>
      <c r="P256" s="103"/>
      <c r="Q256" s="103"/>
      <c r="AR256" s="49"/>
      <c r="AS256" s="3" t="s">
        <v>293</v>
      </c>
    </row>
    <row r="257" spans="1:47" s="4" customFormat="1" ht="16.5" x14ac:dyDescent="0.3">
      <c r="A257" s="99"/>
      <c r="B257" s="51"/>
      <c r="C257" s="543" t="s">
        <v>299</v>
      </c>
      <c r="D257" s="543"/>
      <c r="E257" s="543"/>
      <c r="F257" s="543"/>
      <c r="G257" s="543"/>
      <c r="H257" s="543"/>
      <c r="I257" s="543"/>
      <c r="J257" s="543"/>
      <c r="K257" s="543"/>
      <c r="L257" s="100">
        <v>1257.3599999999999</v>
      </c>
      <c r="M257" s="101"/>
      <c r="N257" s="102">
        <v>56292.01</v>
      </c>
      <c r="O257" s="103"/>
      <c r="P257" s="103"/>
      <c r="Q257" s="103"/>
      <c r="AR257" s="49"/>
      <c r="AS257" s="3" t="s">
        <v>299</v>
      </c>
    </row>
    <row r="258" spans="1:47" s="4" customFormat="1" ht="16.5" x14ac:dyDescent="0.3">
      <c r="A258" s="99"/>
      <c r="B258" s="51"/>
      <c r="C258" s="543" t="s">
        <v>300</v>
      </c>
      <c r="D258" s="543"/>
      <c r="E258" s="543"/>
      <c r="F258" s="543"/>
      <c r="G258" s="543"/>
      <c r="H258" s="543"/>
      <c r="I258" s="543"/>
      <c r="J258" s="543"/>
      <c r="K258" s="543"/>
      <c r="L258" s="106">
        <v>437.4</v>
      </c>
      <c r="M258" s="101"/>
      <c r="N258" s="102">
        <v>5791.18</v>
      </c>
      <c r="O258" s="103"/>
      <c r="P258" s="103"/>
      <c r="Q258" s="103"/>
      <c r="AR258" s="49"/>
      <c r="AS258" s="3" t="s">
        <v>300</v>
      </c>
    </row>
    <row r="259" spans="1:47" s="4" customFormat="1" ht="16.5" x14ac:dyDescent="0.3">
      <c r="A259" s="99"/>
      <c r="B259" s="51"/>
      <c r="C259" s="543" t="s">
        <v>301</v>
      </c>
      <c r="D259" s="543"/>
      <c r="E259" s="543"/>
      <c r="F259" s="543"/>
      <c r="G259" s="543"/>
      <c r="H259" s="543"/>
      <c r="I259" s="543"/>
      <c r="J259" s="543"/>
      <c r="K259" s="543"/>
      <c r="L259" s="106">
        <v>43.18</v>
      </c>
      <c r="M259" s="101"/>
      <c r="N259" s="102">
        <v>1933.18</v>
      </c>
      <c r="O259" s="103"/>
      <c r="P259" s="103"/>
      <c r="Q259" s="103"/>
      <c r="AR259" s="49"/>
      <c r="AS259" s="3" t="s">
        <v>301</v>
      </c>
    </row>
    <row r="260" spans="1:47" s="4" customFormat="1" ht="16.5" x14ac:dyDescent="0.3">
      <c r="A260" s="99"/>
      <c r="B260" s="51"/>
      <c r="C260" s="543" t="s">
        <v>302</v>
      </c>
      <c r="D260" s="543"/>
      <c r="E260" s="543"/>
      <c r="F260" s="543"/>
      <c r="G260" s="543"/>
      <c r="H260" s="543"/>
      <c r="I260" s="543"/>
      <c r="J260" s="543"/>
      <c r="K260" s="543"/>
      <c r="L260" s="100">
        <v>6934.26</v>
      </c>
      <c r="M260" s="101"/>
      <c r="N260" s="102">
        <v>56583.53</v>
      </c>
      <c r="O260" s="103"/>
      <c r="P260" s="103"/>
      <c r="Q260" s="103"/>
      <c r="AR260" s="49"/>
      <c r="AS260" s="3" t="s">
        <v>302</v>
      </c>
    </row>
    <row r="261" spans="1:47" s="4" customFormat="1" ht="16.5" x14ac:dyDescent="0.3">
      <c r="A261" s="99"/>
      <c r="B261" s="51"/>
      <c r="C261" s="543" t="s">
        <v>303</v>
      </c>
      <c r="D261" s="543"/>
      <c r="E261" s="543"/>
      <c r="F261" s="543"/>
      <c r="G261" s="543"/>
      <c r="H261" s="543"/>
      <c r="I261" s="543"/>
      <c r="J261" s="543"/>
      <c r="K261" s="543"/>
      <c r="L261" s="100">
        <v>1261.52</v>
      </c>
      <c r="M261" s="101"/>
      <c r="N261" s="102">
        <v>56478.43</v>
      </c>
      <c r="O261" s="103"/>
      <c r="P261" s="103"/>
      <c r="Q261" s="103"/>
      <c r="AR261" s="49"/>
      <c r="AS261" s="3" t="s">
        <v>303</v>
      </c>
    </row>
    <row r="262" spans="1:47" s="4" customFormat="1" ht="16.5" x14ac:dyDescent="0.3">
      <c r="A262" s="99"/>
      <c r="B262" s="51"/>
      <c r="C262" s="543" t="s">
        <v>304</v>
      </c>
      <c r="D262" s="543"/>
      <c r="E262" s="543"/>
      <c r="F262" s="543"/>
      <c r="G262" s="543"/>
      <c r="H262" s="543"/>
      <c r="I262" s="543"/>
      <c r="J262" s="543"/>
      <c r="K262" s="543"/>
      <c r="L262" s="106">
        <v>663.27</v>
      </c>
      <c r="M262" s="101"/>
      <c r="N262" s="102">
        <v>29694.85</v>
      </c>
      <c r="O262" s="103"/>
      <c r="P262" s="103"/>
      <c r="Q262" s="103"/>
      <c r="AR262" s="49"/>
      <c r="AS262" s="3" t="s">
        <v>304</v>
      </c>
    </row>
    <row r="263" spans="1:47" s="4" customFormat="1" ht="16.5" x14ac:dyDescent="0.3">
      <c r="A263" s="99"/>
      <c r="B263" s="107"/>
      <c r="C263" s="548" t="s">
        <v>306</v>
      </c>
      <c r="D263" s="548"/>
      <c r="E263" s="548"/>
      <c r="F263" s="548"/>
      <c r="G263" s="548"/>
      <c r="H263" s="548"/>
      <c r="I263" s="548"/>
      <c r="J263" s="548"/>
      <c r="K263" s="548"/>
      <c r="L263" s="108">
        <v>11510.65</v>
      </c>
      <c r="M263" s="109"/>
      <c r="N263" s="110">
        <v>247380.85</v>
      </c>
      <c r="O263" s="103"/>
      <c r="P263" s="103"/>
      <c r="Q263" s="103"/>
      <c r="AR263" s="49"/>
      <c r="AT263" s="49" t="s">
        <v>306</v>
      </c>
    </row>
    <row r="264" spans="1:47" s="4" customFormat="1" ht="16.5" x14ac:dyDescent="0.3">
      <c r="A264" s="99"/>
      <c r="B264" s="51"/>
      <c r="C264" s="543" t="s">
        <v>307</v>
      </c>
      <c r="D264" s="543"/>
      <c r="E264" s="543"/>
      <c r="F264" s="543"/>
      <c r="G264" s="543"/>
      <c r="H264" s="543"/>
      <c r="I264" s="543"/>
      <c r="J264" s="543"/>
      <c r="K264" s="543"/>
      <c r="L264" s="100">
        <v>1697.04</v>
      </c>
      <c r="M264" s="101"/>
      <c r="N264" s="102">
        <v>75976.5</v>
      </c>
      <c r="O264" s="103"/>
      <c r="P264" s="103"/>
      <c r="Q264" s="103"/>
      <c r="AR264" s="49"/>
      <c r="AS264" s="3" t="s">
        <v>307</v>
      </c>
      <c r="AT264" s="49"/>
    </row>
    <row r="265" spans="1:47" s="4" customFormat="1" ht="16.5" x14ac:dyDescent="0.3">
      <c r="A265" s="99"/>
      <c r="B265" s="51"/>
      <c r="C265" s="543" t="s">
        <v>308</v>
      </c>
      <c r="D265" s="543"/>
      <c r="E265" s="543"/>
      <c r="F265" s="543"/>
      <c r="G265" s="543"/>
      <c r="H265" s="543"/>
      <c r="I265" s="543"/>
      <c r="J265" s="543"/>
      <c r="K265" s="543"/>
      <c r="L265" s="100">
        <v>1622.85</v>
      </c>
      <c r="M265" s="101"/>
      <c r="N265" s="102">
        <v>72655.12</v>
      </c>
      <c r="O265" s="103"/>
      <c r="P265" s="103"/>
      <c r="Q265" s="103"/>
      <c r="AR265" s="49"/>
      <c r="AS265" s="3" t="s">
        <v>308</v>
      </c>
      <c r="AT265" s="49"/>
    </row>
    <row r="266" spans="1:47" s="4" customFormat="1" ht="16.5" x14ac:dyDescent="0.3">
      <c r="A266" s="99"/>
      <c r="B266" s="51"/>
      <c r="C266" s="543" t="s">
        <v>309</v>
      </c>
      <c r="D266" s="543"/>
      <c r="E266" s="543"/>
      <c r="F266" s="543"/>
      <c r="G266" s="543"/>
      <c r="H266" s="543"/>
      <c r="I266" s="543"/>
      <c r="J266" s="543"/>
      <c r="K266" s="543"/>
      <c r="L266" s="106">
        <v>854.07</v>
      </c>
      <c r="M266" s="101"/>
      <c r="N266" s="102">
        <v>38236.550000000003</v>
      </c>
      <c r="O266" s="103"/>
      <c r="P266" s="103"/>
      <c r="Q266" s="103"/>
      <c r="AR266" s="49"/>
      <c r="AS266" s="3" t="s">
        <v>309</v>
      </c>
      <c r="AT266" s="49"/>
    </row>
    <row r="267" spans="1:47" s="4" customFormat="1" ht="16.5" x14ac:dyDescent="0.3">
      <c r="A267" s="99"/>
      <c r="B267" s="51"/>
      <c r="C267" s="543" t="s">
        <v>310</v>
      </c>
      <c r="D267" s="543"/>
      <c r="E267" s="543"/>
      <c r="F267" s="543"/>
      <c r="G267" s="543"/>
      <c r="H267" s="543"/>
      <c r="I267" s="543"/>
      <c r="J267" s="543"/>
      <c r="K267" s="543"/>
      <c r="L267" s="106">
        <v>943.87</v>
      </c>
      <c r="M267" s="101"/>
      <c r="N267" s="102">
        <v>20285.23</v>
      </c>
      <c r="O267" s="103"/>
      <c r="P267" s="103"/>
      <c r="Q267" s="103"/>
      <c r="AR267" s="49"/>
      <c r="AS267" s="3" t="s">
        <v>310</v>
      </c>
      <c r="AT267" s="49"/>
    </row>
    <row r="268" spans="1:47" s="4" customFormat="1" ht="16.5" x14ac:dyDescent="0.3">
      <c r="A268" s="99"/>
      <c r="B268" s="107"/>
      <c r="C268" s="548" t="s">
        <v>306</v>
      </c>
      <c r="D268" s="548"/>
      <c r="E268" s="548"/>
      <c r="F268" s="548"/>
      <c r="G268" s="548"/>
      <c r="H268" s="548"/>
      <c r="I268" s="548"/>
      <c r="J268" s="548"/>
      <c r="K268" s="548"/>
      <c r="L268" s="108">
        <v>12454.52</v>
      </c>
      <c r="M268" s="109"/>
      <c r="N268" s="110">
        <v>267666.08</v>
      </c>
      <c r="O268" s="103"/>
      <c r="P268" s="103"/>
      <c r="Q268" s="103"/>
      <c r="AR268" s="49"/>
      <c r="AT268" s="49" t="s">
        <v>306</v>
      </c>
    </row>
    <row r="269" spans="1:47" s="4" customFormat="1" ht="16.5" x14ac:dyDescent="0.3">
      <c r="A269" s="99"/>
      <c r="B269" s="51"/>
      <c r="C269" s="543" t="s">
        <v>311</v>
      </c>
      <c r="D269" s="543"/>
      <c r="E269" s="543"/>
      <c r="F269" s="543"/>
      <c r="G269" s="543"/>
      <c r="H269" s="543"/>
      <c r="I269" s="543"/>
      <c r="J269" s="543"/>
      <c r="K269" s="543"/>
      <c r="L269" s="106">
        <v>298.91000000000003</v>
      </c>
      <c r="M269" s="101"/>
      <c r="N269" s="102">
        <v>6423.99</v>
      </c>
      <c r="O269" s="103"/>
      <c r="P269" s="103"/>
      <c r="Q269" s="103"/>
      <c r="AR269" s="49"/>
      <c r="AS269" s="3" t="s">
        <v>311</v>
      </c>
      <c r="AT269" s="49"/>
    </row>
    <row r="270" spans="1:47" s="4" customFormat="1" ht="16.5" x14ac:dyDescent="0.3">
      <c r="A270" s="99"/>
      <c r="B270" s="107"/>
      <c r="C270" s="548" t="s">
        <v>306</v>
      </c>
      <c r="D270" s="548"/>
      <c r="E270" s="548"/>
      <c r="F270" s="548"/>
      <c r="G270" s="548"/>
      <c r="H270" s="548"/>
      <c r="I270" s="548"/>
      <c r="J270" s="548"/>
      <c r="K270" s="548"/>
      <c r="L270" s="108">
        <v>12753.43</v>
      </c>
      <c r="M270" s="109"/>
      <c r="N270" s="110">
        <v>274090.07</v>
      </c>
      <c r="O270" s="103"/>
      <c r="P270" s="103"/>
      <c r="Q270" s="103"/>
      <c r="AR270" s="49"/>
      <c r="AT270" s="49" t="s">
        <v>306</v>
      </c>
    </row>
    <row r="271" spans="1:47" s="4" customFormat="1" ht="16.5" x14ac:dyDescent="0.3">
      <c r="A271" s="99"/>
      <c r="B271" s="107"/>
      <c r="C271" s="548" t="s">
        <v>312</v>
      </c>
      <c r="D271" s="548"/>
      <c r="E271" s="548"/>
      <c r="F271" s="548"/>
      <c r="G271" s="548"/>
      <c r="H271" s="548"/>
      <c r="I271" s="548"/>
      <c r="J271" s="548"/>
      <c r="K271" s="548"/>
      <c r="L271" s="108">
        <v>12753.43</v>
      </c>
      <c r="M271" s="109"/>
      <c r="N271" s="110">
        <v>274090.07</v>
      </c>
      <c r="O271" s="103"/>
      <c r="P271" s="103"/>
      <c r="Q271" s="103"/>
      <c r="AR271" s="49"/>
      <c r="AT271" s="49" t="s">
        <v>312</v>
      </c>
    </row>
    <row r="272" spans="1:47" s="4" customFormat="1" ht="16.5" x14ac:dyDescent="0.3">
      <c r="A272" s="99"/>
      <c r="B272" s="107"/>
      <c r="C272" s="548" t="s">
        <v>313</v>
      </c>
      <c r="D272" s="548"/>
      <c r="E272" s="548"/>
      <c r="F272" s="548"/>
      <c r="G272" s="548"/>
      <c r="H272" s="548"/>
      <c r="I272" s="548"/>
      <c r="J272" s="548"/>
      <c r="K272" s="548"/>
      <c r="L272" s="108">
        <v>12753.43</v>
      </c>
      <c r="M272" s="109"/>
      <c r="N272" s="110">
        <v>274090.07</v>
      </c>
      <c r="O272" s="103"/>
      <c r="P272" s="103"/>
      <c r="Q272" s="103"/>
      <c r="AR272" s="49"/>
      <c r="AT272" s="49"/>
      <c r="AU272" s="49" t="s">
        <v>313</v>
      </c>
    </row>
    <row r="273" spans="1:51" s="4" customFormat="1" ht="1.5" customHeight="1" x14ac:dyDescent="0.25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1" s="4" customFormat="1" ht="25.9" customHeight="1" x14ac:dyDescent="0.25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1" s="23" customFormat="1" ht="15" hidden="1" x14ac:dyDescent="0.25">
      <c r="A275" s="6"/>
      <c r="B275" s="115" t="s">
        <v>314</v>
      </c>
      <c r="C275" s="549"/>
      <c r="D275" s="549"/>
      <c r="E275" s="549"/>
      <c r="F275" s="549"/>
      <c r="G275" s="549"/>
      <c r="H275" s="550"/>
      <c r="I275" s="550"/>
      <c r="J275" s="550"/>
      <c r="K275" s="550"/>
      <c r="L275" s="550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 t="s">
        <v>9</v>
      </c>
      <c r="AW275" s="10" t="s">
        <v>9</v>
      </c>
      <c r="AX275" s="10"/>
      <c r="AY275" s="10"/>
    </row>
    <row r="276" spans="1:51" s="116" customFormat="1" ht="16.149999999999999" hidden="1" customHeight="1" x14ac:dyDescent="0.25">
      <c r="A276" s="8"/>
      <c r="B276" s="115"/>
      <c r="C276" s="551" t="s">
        <v>315</v>
      </c>
      <c r="D276" s="551"/>
      <c r="E276" s="551"/>
      <c r="F276" s="551"/>
      <c r="G276" s="551"/>
      <c r="H276" s="551"/>
      <c r="I276" s="551"/>
      <c r="J276" s="551"/>
      <c r="K276" s="551"/>
      <c r="L276" s="551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</row>
    <row r="277" spans="1:51" s="23" customFormat="1" ht="15" hidden="1" x14ac:dyDescent="0.25">
      <c r="A277" s="6"/>
      <c r="B277" s="115" t="s">
        <v>316</v>
      </c>
      <c r="C277" s="549"/>
      <c r="D277" s="549"/>
      <c r="E277" s="549"/>
      <c r="F277" s="549"/>
      <c r="G277" s="549"/>
      <c r="H277" s="550"/>
      <c r="I277" s="550"/>
      <c r="J277" s="550"/>
      <c r="K277" s="550"/>
      <c r="L277" s="550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 t="s">
        <v>9</v>
      </c>
      <c r="AY277" s="10" t="s">
        <v>9</v>
      </c>
    </row>
    <row r="278" spans="1:51" s="116" customFormat="1" ht="16.149999999999999" hidden="1" customHeight="1" x14ac:dyDescent="0.25">
      <c r="A278" s="8"/>
      <c r="C278" s="551" t="s">
        <v>315</v>
      </c>
      <c r="D278" s="551"/>
      <c r="E278" s="551"/>
      <c r="F278" s="551"/>
      <c r="G278" s="551"/>
      <c r="H278" s="551"/>
      <c r="I278" s="551"/>
      <c r="J278" s="551"/>
      <c r="K278" s="551"/>
      <c r="L278" s="551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</row>
    <row r="279" spans="1:51" s="4" customFormat="1" ht="21" customHeight="1" x14ac:dyDescent="0.25"/>
    <row r="280" spans="1:51" s="23" customFormat="1" ht="22.5" customHeight="1" x14ac:dyDescent="0.25">
      <c r="A280" s="545" t="s">
        <v>317</v>
      </c>
      <c r="B280" s="545"/>
      <c r="C280" s="545"/>
      <c r="D280" s="545"/>
      <c r="E280" s="545"/>
      <c r="F280" s="545"/>
      <c r="G280" s="545"/>
      <c r="H280" s="545"/>
      <c r="I280" s="545"/>
      <c r="J280" s="545"/>
      <c r="K280" s="545"/>
      <c r="L280" s="545"/>
      <c r="M280" s="545"/>
      <c r="N280" s="545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23" customFormat="1" ht="12.75" customHeight="1" x14ac:dyDescent="0.25">
      <c r="A281" s="545" t="s">
        <v>318</v>
      </c>
      <c r="B281" s="545"/>
      <c r="C281" s="545"/>
      <c r="D281" s="545"/>
      <c r="E281" s="545"/>
      <c r="F281" s="545"/>
      <c r="G281" s="545"/>
      <c r="H281" s="545"/>
      <c r="I281" s="545"/>
      <c r="J281" s="545"/>
      <c r="K281" s="545"/>
      <c r="L281" s="545"/>
      <c r="M281" s="545"/>
      <c r="N281" s="545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23" customFormat="1" ht="12.75" customHeight="1" x14ac:dyDescent="0.25">
      <c r="A282" s="545" t="s">
        <v>319</v>
      </c>
      <c r="B282" s="545"/>
      <c r="C282" s="545"/>
      <c r="D282" s="545"/>
      <c r="E282" s="545"/>
      <c r="F282" s="545"/>
      <c r="G282" s="545"/>
      <c r="H282" s="545"/>
      <c r="I282" s="545"/>
      <c r="J282" s="545"/>
      <c r="K282" s="545"/>
      <c r="L282" s="545"/>
      <c r="M282" s="545"/>
      <c r="N282" s="545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23" customFormat="1" ht="20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ht="15" x14ac:dyDescent="0.25">
      <c r="B284" s="118"/>
      <c r="D284" s="118"/>
      <c r="F284" s="118"/>
    </row>
  </sheetData>
  <mergeCells count="273">
    <mergeCell ref="C7:D7"/>
    <mergeCell ref="A1:N1"/>
    <mergeCell ref="A3:N3"/>
    <mergeCell ref="H5:I5"/>
    <mergeCell ref="A6:D6"/>
    <mergeCell ref="H6:K6"/>
    <mergeCell ref="C278:L278"/>
    <mergeCell ref="A280:N280"/>
    <mergeCell ref="A281:N281"/>
    <mergeCell ref="C262:K262"/>
    <mergeCell ref="C263:K263"/>
    <mergeCell ref="C264:K264"/>
    <mergeCell ref="C265:K265"/>
    <mergeCell ref="C266:K266"/>
    <mergeCell ref="C257:K257"/>
    <mergeCell ref="C258:K258"/>
    <mergeCell ref="C259:K259"/>
    <mergeCell ref="C260:K260"/>
    <mergeCell ref="C261:K261"/>
    <mergeCell ref="C252:K252"/>
    <mergeCell ref="C253:K253"/>
    <mergeCell ref="C254:K254"/>
    <mergeCell ref="C255:K255"/>
    <mergeCell ref="C256:K256"/>
    <mergeCell ref="A282:N282"/>
    <mergeCell ref="C272:K272"/>
    <mergeCell ref="C275:G275"/>
    <mergeCell ref="H275:L275"/>
    <mergeCell ref="C276:L276"/>
    <mergeCell ref="C277:G277"/>
    <mergeCell ref="H277:L277"/>
    <mergeCell ref="C267:K267"/>
    <mergeCell ref="C268:K268"/>
    <mergeCell ref="C269:K269"/>
    <mergeCell ref="C270:K270"/>
    <mergeCell ref="C271:K271"/>
    <mergeCell ref="C247:K247"/>
    <mergeCell ref="C248:K248"/>
    <mergeCell ref="C249:K249"/>
    <mergeCell ref="C250:K250"/>
    <mergeCell ref="C251:K251"/>
    <mergeCell ref="C242:K242"/>
    <mergeCell ref="C243:K243"/>
    <mergeCell ref="C244:K244"/>
    <mergeCell ref="C245:K245"/>
    <mergeCell ref="C246:K246"/>
    <mergeCell ref="C235:E235"/>
    <mergeCell ref="C236:E236"/>
    <mergeCell ref="C237:E237"/>
    <mergeCell ref="C240:K240"/>
    <mergeCell ref="C241:K241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E194"/>
    <mergeCell ref="C185:E185"/>
    <mergeCell ref="C186:E186"/>
    <mergeCell ref="C187:E187"/>
    <mergeCell ref="C188:E188"/>
    <mergeCell ref="C189:E189"/>
    <mergeCell ref="C180:E180"/>
    <mergeCell ref="C181:N181"/>
    <mergeCell ref="C182:N182"/>
    <mergeCell ref="C183:E183"/>
    <mergeCell ref="C184:E184"/>
    <mergeCell ref="C175:E175"/>
    <mergeCell ref="C176:E176"/>
    <mergeCell ref="C177:E177"/>
    <mergeCell ref="A178:N178"/>
    <mergeCell ref="A179:N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50:N150"/>
    <mergeCell ref="C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E138"/>
    <mergeCell ref="C139:E139"/>
    <mergeCell ref="C130:N130"/>
    <mergeCell ref="C131:E131"/>
    <mergeCell ref="C132:E132"/>
    <mergeCell ref="C133:E133"/>
    <mergeCell ref="A134:N134"/>
    <mergeCell ref="C125:N125"/>
    <mergeCell ref="C126:E126"/>
    <mergeCell ref="C127:E127"/>
    <mergeCell ref="C128:E128"/>
    <mergeCell ref="C129:E129"/>
    <mergeCell ref="C120:E120"/>
    <mergeCell ref="C121:E121"/>
    <mergeCell ref="C122:N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N101"/>
    <mergeCell ref="C102:N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N87"/>
    <mergeCell ref="C88:N88"/>
    <mergeCell ref="C89:E89"/>
    <mergeCell ref="C80:E80"/>
    <mergeCell ref="C81:E81"/>
    <mergeCell ref="C82:E82"/>
    <mergeCell ref="C83:E83"/>
    <mergeCell ref="C84:N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N65"/>
    <mergeCell ref="C66:E66"/>
    <mergeCell ref="C67:E67"/>
    <mergeCell ref="C68:E68"/>
    <mergeCell ref="C69:E69"/>
    <mergeCell ref="C60:E60"/>
    <mergeCell ref="C61:E61"/>
    <mergeCell ref="A62:N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71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3633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3634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3634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3586.36</v>
      </c>
      <c r="D36" s="26" t="s">
        <v>3635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1334.81</v>
      </c>
      <c r="D38" s="26" t="s">
        <v>3636</v>
      </c>
      <c r="E38" s="27" t="s">
        <v>28</v>
      </c>
      <c r="G38" s="23" t="s">
        <v>32</v>
      </c>
      <c r="I38" s="23"/>
      <c r="J38" s="23"/>
      <c r="K38" s="23"/>
      <c r="L38" s="25">
        <v>421.03</v>
      </c>
      <c r="M38" s="33" t="s">
        <v>3637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1902.07</v>
      </c>
      <c r="D39" s="34" t="s">
        <v>3638</v>
      </c>
      <c r="E39" s="27" t="s">
        <v>28</v>
      </c>
      <c r="G39" s="23" t="s">
        <v>36</v>
      </c>
      <c r="I39" s="23"/>
      <c r="J39" s="23"/>
      <c r="K39" s="23"/>
      <c r="L39" s="531">
        <v>1172.3800000000001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65.459999999999994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956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956</v>
      </c>
    </row>
    <row r="48" spans="1:36" s="4" customFormat="1" ht="15" x14ac:dyDescent="0.25">
      <c r="A48" s="539" t="s">
        <v>3639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3639</v>
      </c>
    </row>
    <row r="49" spans="1:43" s="4" customFormat="1" ht="15" x14ac:dyDescent="0.25">
      <c r="A49" s="539" t="s">
        <v>2395</v>
      </c>
      <c r="B49" s="540"/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1"/>
      <c r="AI49" s="40"/>
      <c r="AJ49" s="49" t="s">
        <v>2395</v>
      </c>
    </row>
    <row r="50" spans="1:43" s="4" customFormat="1" ht="34.5" x14ac:dyDescent="0.25">
      <c r="A50" s="41" t="s">
        <v>56</v>
      </c>
      <c r="B50" s="42" t="s">
        <v>1000</v>
      </c>
      <c r="C50" s="542" t="s">
        <v>1001</v>
      </c>
      <c r="D50" s="542"/>
      <c r="E50" s="542"/>
      <c r="F50" s="43" t="s">
        <v>428</v>
      </c>
      <c r="G50" s="44">
        <v>1.6214</v>
      </c>
      <c r="H50" s="45">
        <v>1</v>
      </c>
      <c r="I50" s="119">
        <v>1.6214</v>
      </c>
      <c r="J50" s="47"/>
      <c r="K50" s="44"/>
      <c r="L50" s="47"/>
      <c r="M50" s="44"/>
      <c r="N50" s="48"/>
      <c r="AI50" s="40"/>
      <c r="AJ50" s="49"/>
      <c r="AK50" s="49" t="s">
        <v>1001</v>
      </c>
    </row>
    <row r="51" spans="1:43" s="4" customFormat="1" ht="15" x14ac:dyDescent="0.25">
      <c r="A51" s="67"/>
      <c r="B51" s="53"/>
      <c r="C51" s="543" t="s">
        <v>3640</v>
      </c>
      <c r="D51" s="543"/>
      <c r="E51" s="543"/>
      <c r="F51" s="543"/>
      <c r="G51" s="543"/>
      <c r="H51" s="543"/>
      <c r="I51" s="543"/>
      <c r="J51" s="543"/>
      <c r="K51" s="543"/>
      <c r="L51" s="543"/>
      <c r="M51" s="543"/>
      <c r="N51" s="544"/>
      <c r="AI51" s="40"/>
      <c r="AJ51" s="49"/>
      <c r="AK51" s="49"/>
      <c r="AL51" s="3" t="s">
        <v>3640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178.84</v>
      </c>
      <c r="K53" s="58">
        <v>1.1499999999999999</v>
      </c>
      <c r="L53" s="56">
        <v>333.47</v>
      </c>
      <c r="M53" s="58">
        <v>44.77</v>
      </c>
      <c r="N53" s="59">
        <v>14929.45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1228.57</v>
      </c>
      <c r="K54" s="58">
        <v>1.1499999999999999</v>
      </c>
      <c r="L54" s="76">
        <v>2290.8000000000002</v>
      </c>
      <c r="M54" s="58">
        <v>13.24</v>
      </c>
      <c r="N54" s="59">
        <v>30330.19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51.94</v>
      </c>
      <c r="K55" s="58">
        <v>1.1499999999999999</v>
      </c>
      <c r="L55" s="56">
        <v>96.85</v>
      </c>
      <c r="M55" s="58">
        <v>44.77</v>
      </c>
      <c r="N55" s="59">
        <v>4335.97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43" t="s">
        <v>70</v>
      </c>
      <c r="D56" s="543"/>
      <c r="E56" s="543"/>
      <c r="F56" s="54"/>
      <c r="G56" s="55"/>
      <c r="H56" s="55"/>
      <c r="I56" s="55"/>
      <c r="J56" s="56">
        <v>418.42</v>
      </c>
      <c r="K56" s="55"/>
      <c r="L56" s="56">
        <v>678.43</v>
      </c>
      <c r="M56" s="58">
        <v>8.16</v>
      </c>
      <c r="N56" s="59">
        <v>5535.99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58">
        <v>21.89</v>
      </c>
      <c r="H57" s="58">
        <v>1.1499999999999999</v>
      </c>
      <c r="I57" s="94">
        <v>40.8163129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58">
        <v>4.5199999999999996</v>
      </c>
      <c r="H58" s="58">
        <v>1.1499999999999999</v>
      </c>
      <c r="I58" s="94">
        <v>8.4280372000000003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1825.83</v>
      </c>
      <c r="K59" s="69"/>
      <c r="L59" s="79">
        <v>3302.7</v>
      </c>
      <c r="M59" s="69"/>
      <c r="N59" s="71">
        <v>50795.63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56">
        <v>430.32</v>
      </c>
      <c r="M60" s="55"/>
      <c r="N60" s="59">
        <v>19265.419999999998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727</v>
      </c>
      <c r="C61" s="543" t="s">
        <v>728</v>
      </c>
      <c r="D61" s="543"/>
      <c r="E61" s="543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632.57000000000005</v>
      </c>
      <c r="M61" s="55"/>
      <c r="N61" s="59">
        <v>28320.17</v>
      </c>
      <c r="AI61" s="40"/>
      <c r="AJ61" s="49"/>
      <c r="AK61" s="49"/>
      <c r="AO61" s="3" t="s">
        <v>728</v>
      </c>
    </row>
    <row r="62" spans="1:43" s="4" customFormat="1" ht="56.25" x14ac:dyDescent="0.25">
      <c r="A62" s="63"/>
      <c r="B62" s="51" t="s">
        <v>729</v>
      </c>
      <c r="C62" s="543" t="s">
        <v>730</v>
      </c>
      <c r="D62" s="543"/>
      <c r="E62" s="543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490.13</v>
      </c>
      <c r="M62" s="55"/>
      <c r="N62" s="59">
        <v>21943.31</v>
      </c>
      <c r="AI62" s="40"/>
      <c r="AJ62" s="49"/>
      <c r="AK62" s="49"/>
      <c r="AO62" s="3" t="s">
        <v>730</v>
      </c>
    </row>
    <row r="63" spans="1:43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80">
        <v>4425.3999999999996</v>
      </c>
      <c r="M63" s="69"/>
      <c r="N63" s="75">
        <v>101059.11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742</v>
      </c>
      <c r="C64" s="542" t="s">
        <v>743</v>
      </c>
      <c r="D64" s="542"/>
      <c r="E64" s="542"/>
      <c r="F64" s="43" t="s">
        <v>513</v>
      </c>
      <c r="G64" s="44">
        <v>-6.06</v>
      </c>
      <c r="H64" s="45">
        <v>1</v>
      </c>
      <c r="I64" s="46">
        <v>-6.06</v>
      </c>
      <c r="J64" s="47"/>
      <c r="K64" s="44"/>
      <c r="L64" s="80">
        <v>-1432.23</v>
      </c>
      <c r="M64" s="44"/>
      <c r="N64" s="75">
        <v>-25612.799999999999</v>
      </c>
      <c r="AI64" s="40"/>
      <c r="AJ64" s="49"/>
      <c r="AK64" s="49" t="s">
        <v>743</v>
      </c>
      <c r="AQ64" s="49"/>
    </row>
    <row r="65" spans="1:43" s="4" customFormat="1" ht="68.25" x14ac:dyDescent="0.25">
      <c r="A65" s="50"/>
      <c r="B65" s="51" t="s">
        <v>62</v>
      </c>
      <c r="C65" s="545" t="s">
        <v>63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543" t="s">
        <v>66</v>
      </c>
      <c r="D66" s="543"/>
      <c r="E66" s="543"/>
      <c r="F66" s="54"/>
      <c r="G66" s="55"/>
      <c r="H66" s="55"/>
      <c r="I66" s="55"/>
      <c r="J66" s="56">
        <v>175.25</v>
      </c>
      <c r="K66" s="58">
        <v>1.1499999999999999</v>
      </c>
      <c r="L66" s="76">
        <v>-1221.32</v>
      </c>
      <c r="M66" s="58">
        <v>13.24</v>
      </c>
      <c r="N66" s="59">
        <v>-16170.28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43" t="s">
        <v>68</v>
      </c>
      <c r="D67" s="543"/>
      <c r="E67" s="543"/>
      <c r="F67" s="54"/>
      <c r="G67" s="55"/>
      <c r="H67" s="55"/>
      <c r="I67" s="55"/>
      <c r="J67" s="56">
        <v>11.6</v>
      </c>
      <c r="K67" s="58">
        <v>1.1499999999999999</v>
      </c>
      <c r="L67" s="56">
        <v>-80.84</v>
      </c>
      <c r="M67" s="58">
        <v>44.77</v>
      </c>
      <c r="N67" s="59">
        <v>-3619.21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543" t="s">
        <v>75</v>
      </c>
      <c r="D68" s="543"/>
      <c r="E68" s="543"/>
      <c r="F68" s="54"/>
      <c r="G68" s="55"/>
      <c r="H68" s="55"/>
      <c r="I68" s="55"/>
      <c r="J68" s="66"/>
      <c r="K68" s="55"/>
      <c r="L68" s="56">
        <v>-80.84</v>
      </c>
      <c r="M68" s="55"/>
      <c r="N68" s="59">
        <v>-3619.21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727</v>
      </c>
      <c r="C69" s="543" t="s">
        <v>728</v>
      </c>
      <c r="D69" s="543"/>
      <c r="E69" s="543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-118.83</v>
      </c>
      <c r="M69" s="55"/>
      <c r="N69" s="59">
        <v>-5320.24</v>
      </c>
      <c r="AI69" s="40"/>
      <c r="AJ69" s="49"/>
      <c r="AK69" s="49"/>
      <c r="AO69" s="3" t="s">
        <v>728</v>
      </c>
      <c r="AQ69" s="49"/>
    </row>
    <row r="70" spans="1:43" s="4" customFormat="1" ht="56.25" x14ac:dyDescent="0.25">
      <c r="A70" s="63"/>
      <c r="B70" s="51" t="s">
        <v>729</v>
      </c>
      <c r="C70" s="543" t="s">
        <v>730</v>
      </c>
      <c r="D70" s="543"/>
      <c r="E70" s="543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-92.08</v>
      </c>
      <c r="M70" s="55"/>
      <c r="N70" s="59">
        <v>-4122.28</v>
      </c>
      <c r="AI70" s="40"/>
      <c r="AJ70" s="49"/>
      <c r="AK70" s="49"/>
      <c r="AO70" s="3" t="s">
        <v>730</v>
      </c>
      <c r="AQ70" s="49"/>
    </row>
    <row r="71" spans="1:43" s="4" customFormat="1" ht="15" x14ac:dyDescent="0.25">
      <c r="A71" s="72"/>
      <c r="B71" s="73"/>
      <c r="C71" s="542" t="s">
        <v>81</v>
      </c>
      <c r="D71" s="542"/>
      <c r="E71" s="542"/>
      <c r="F71" s="43"/>
      <c r="G71" s="44"/>
      <c r="H71" s="44"/>
      <c r="I71" s="44"/>
      <c r="J71" s="47"/>
      <c r="K71" s="44"/>
      <c r="L71" s="80">
        <v>-1432.23</v>
      </c>
      <c r="M71" s="69"/>
      <c r="N71" s="75">
        <v>-25612.799999999999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511</v>
      </c>
      <c r="C72" s="542" t="s">
        <v>512</v>
      </c>
      <c r="D72" s="542"/>
      <c r="E72" s="542"/>
      <c r="F72" s="43" t="s">
        <v>513</v>
      </c>
      <c r="G72" s="44">
        <v>-1.119</v>
      </c>
      <c r="H72" s="45">
        <v>1</v>
      </c>
      <c r="I72" s="92">
        <v>-1.119</v>
      </c>
      <c r="J72" s="74">
        <v>30</v>
      </c>
      <c r="K72" s="46">
        <v>1.1499999999999999</v>
      </c>
      <c r="L72" s="74">
        <v>-38.61</v>
      </c>
      <c r="M72" s="46">
        <v>13.24</v>
      </c>
      <c r="N72" s="82">
        <v>-511.2</v>
      </c>
      <c r="AI72" s="40"/>
      <c r="AJ72" s="49"/>
      <c r="AK72" s="49" t="s">
        <v>512</v>
      </c>
      <c r="AQ72" s="49"/>
    </row>
    <row r="73" spans="1:43" s="4" customFormat="1" ht="68.25" x14ac:dyDescent="0.25">
      <c r="A73" s="50"/>
      <c r="B73" s="51" t="s">
        <v>62</v>
      </c>
      <c r="C73" s="545" t="s">
        <v>63</v>
      </c>
      <c r="D73" s="545"/>
      <c r="E73" s="545"/>
      <c r="F73" s="545"/>
      <c r="G73" s="545"/>
      <c r="H73" s="545"/>
      <c r="I73" s="545"/>
      <c r="J73" s="545"/>
      <c r="K73" s="545"/>
      <c r="L73" s="545"/>
      <c r="M73" s="545"/>
      <c r="N73" s="546"/>
      <c r="AI73" s="40"/>
      <c r="AJ73" s="49"/>
      <c r="AK73" s="49"/>
      <c r="AM73" s="3" t="s">
        <v>63</v>
      </c>
      <c r="AQ73" s="49"/>
    </row>
    <row r="74" spans="1:43" s="4" customFormat="1" ht="15" x14ac:dyDescent="0.25">
      <c r="A74" s="72"/>
      <c r="B74" s="73"/>
      <c r="C74" s="542" t="s">
        <v>81</v>
      </c>
      <c r="D74" s="542"/>
      <c r="E74" s="542"/>
      <c r="F74" s="43"/>
      <c r="G74" s="44"/>
      <c r="H74" s="44"/>
      <c r="I74" s="44"/>
      <c r="J74" s="47"/>
      <c r="K74" s="44"/>
      <c r="L74" s="74">
        <v>-38.61</v>
      </c>
      <c r="M74" s="69"/>
      <c r="N74" s="82">
        <v>-511.2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69</v>
      </c>
      <c r="B75" s="42" t="s">
        <v>1009</v>
      </c>
      <c r="C75" s="542" t="s">
        <v>1010</v>
      </c>
      <c r="D75" s="542"/>
      <c r="E75" s="542"/>
      <c r="F75" s="43" t="s">
        <v>72</v>
      </c>
      <c r="G75" s="44">
        <v>-7.1790000000000003</v>
      </c>
      <c r="H75" s="45">
        <v>1</v>
      </c>
      <c r="I75" s="92">
        <v>-7.1790000000000003</v>
      </c>
      <c r="J75" s="74">
        <v>8.17</v>
      </c>
      <c r="K75" s="44"/>
      <c r="L75" s="74">
        <v>-243.43</v>
      </c>
      <c r="M75" s="44"/>
      <c r="N75" s="75">
        <v>-10898.24</v>
      </c>
      <c r="AI75" s="40"/>
      <c r="AJ75" s="49"/>
      <c r="AK75" s="49" t="s">
        <v>1010</v>
      </c>
      <c r="AQ75" s="49"/>
    </row>
    <row r="76" spans="1:43" s="4" customFormat="1" ht="15" x14ac:dyDescent="0.25">
      <c r="A76" s="67"/>
      <c r="B76" s="53"/>
      <c r="C76" s="543" t="s">
        <v>3641</v>
      </c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4"/>
      <c r="AI76" s="40"/>
      <c r="AJ76" s="49"/>
      <c r="AK76" s="49"/>
      <c r="AL76" s="3" t="s">
        <v>3641</v>
      </c>
      <c r="AQ76" s="49"/>
    </row>
    <row r="77" spans="1:43" s="4" customFormat="1" ht="68.25" x14ac:dyDescent="0.25">
      <c r="A77" s="50"/>
      <c r="B77" s="51" t="s">
        <v>62</v>
      </c>
      <c r="C77" s="545" t="s">
        <v>63</v>
      </c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6"/>
      <c r="AI77" s="40"/>
      <c r="AJ77" s="49"/>
      <c r="AK77" s="49"/>
      <c r="AM77" s="3" t="s">
        <v>63</v>
      </c>
      <c r="AQ77" s="49"/>
    </row>
    <row r="78" spans="1:43" s="4" customFormat="1" ht="15" x14ac:dyDescent="0.25">
      <c r="A78" s="52"/>
      <c r="B78" s="51" t="s">
        <v>56</v>
      </c>
      <c r="C78" s="543" t="s">
        <v>64</v>
      </c>
      <c r="D78" s="543"/>
      <c r="E78" s="543"/>
      <c r="F78" s="54"/>
      <c r="G78" s="55"/>
      <c r="H78" s="55"/>
      <c r="I78" s="55"/>
      <c r="J78" s="56">
        <v>8.17</v>
      </c>
      <c r="K78" s="58">
        <v>1.1499999999999999</v>
      </c>
      <c r="L78" s="56">
        <v>-67.45</v>
      </c>
      <c r="M78" s="58">
        <v>44.77</v>
      </c>
      <c r="N78" s="59">
        <v>-3019.74</v>
      </c>
      <c r="AI78" s="40"/>
      <c r="AJ78" s="49"/>
      <c r="AK78" s="49"/>
      <c r="AN78" s="3" t="s">
        <v>64</v>
      </c>
      <c r="AQ78" s="49"/>
    </row>
    <row r="79" spans="1:43" s="4" customFormat="1" ht="15" x14ac:dyDescent="0.25">
      <c r="A79" s="63"/>
      <c r="B79" s="51"/>
      <c r="C79" s="543" t="s">
        <v>75</v>
      </c>
      <c r="D79" s="543"/>
      <c r="E79" s="543"/>
      <c r="F79" s="54"/>
      <c r="G79" s="55"/>
      <c r="H79" s="55"/>
      <c r="I79" s="55"/>
      <c r="J79" s="66"/>
      <c r="K79" s="55"/>
      <c r="L79" s="56">
        <v>-67.45</v>
      </c>
      <c r="M79" s="55"/>
      <c r="N79" s="59">
        <v>-3019.74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727</v>
      </c>
      <c r="C80" s="543" t="s">
        <v>728</v>
      </c>
      <c r="D80" s="543"/>
      <c r="E80" s="543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-99.15</v>
      </c>
      <c r="M80" s="55"/>
      <c r="N80" s="59">
        <v>-4439.0200000000004</v>
      </c>
      <c r="AI80" s="40"/>
      <c r="AJ80" s="49"/>
      <c r="AK80" s="49"/>
      <c r="AO80" s="3" t="s">
        <v>728</v>
      </c>
      <c r="AQ80" s="49"/>
    </row>
    <row r="81" spans="1:43" s="4" customFormat="1" ht="56.25" x14ac:dyDescent="0.25">
      <c r="A81" s="63"/>
      <c r="B81" s="51" t="s">
        <v>729</v>
      </c>
      <c r="C81" s="543" t="s">
        <v>730</v>
      </c>
      <c r="D81" s="543"/>
      <c r="E81" s="543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-76.83</v>
      </c>
      <c r="M81" s="55"/>
      <c r="N81" s="59">
        <v>-3439.48</v>
      </c>
      <c r="AI81" s="40"/>
      <c r="AJ81" s="49"/>
      <c r="AK81" s="49"/>
      <c r="AO81" s="3" t="s">
        <v>730</v>
      </c>
      <c r="AQ81" s="49"/>
    </row>
    <row r="82" spans="1:43" s="4" customFormat="1" ht="15" x14ac:dyDescent="0.25">
      <c r="A82" s="72"/>
      <c r="B82" s="73"/>
      <c r="C82" s="542" t="s">
        <v>81</v>
      </c>
      <c r="D82" s="542"/>
      <c r="E82" s="542"/>
      <c r="F82" s="43"/>
      <c r="G82" s="44"/>
      <c r="H82" s="44"/>
      <c r="I82" s="44"/>
      <c r="J82" s="47"/>
      <c r="K82" s="44"/>
      <c r="L82" s="74">
        <v>-243.43</v>
      </c>
      <c r="M82" s="69"/>
      <c r="N82" s="75">
        <v>-10898.24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96</v>
      </c>
      <c r="B83" s="42" t="s">
        <v>1003</v>
      </c>
      <c r="C83" s="542" t="s">
        <v>1004</v>
      </c>
      <c r="D83" s="542"/>
      <c r="E83" s="542"/>
      <c r="F83" s="43" t="s">
        <v>191</v>
      </c>
      <c r="G83" s="44">
        <v>-1.6213999999999999E-2</v>
      </c>
      <c r="H83" s="45">
        <v>1</v>
      </c>
      <c r="I83" s="125">
        <v>-1.6213999999999999E-2</v>
      </c>
      <c r="J83" s="80">
        <v>1690</v>
      </c>
      <c r="K83" s="44"/>
      <c r="L83" s="74">
        <v>-27.4</v>
      </c>
      <c r="M83" s="46">
        <v>8.16</v>
      </c>
      <c r="N83" s="82">
        <v>-223.58</v>
      </c>
      <c r="AI83" s="40"/>
      <c r="AJ83" s="49"/>
      <c r="AK83" s="49" t="s">
        <v>1004</v>
      </c>
      <c r="AQ83" s="49"/>
    </row>
    <row r="84" spans="1:43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-27.4</v>
      </c>
      <c r="M84" s="69"/>
      <c r="N84" s="82">
        <v>-223.58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103</v>
      </c>
      <c r="B85" s="42" t="s">
        <v>1005</v>
      </c>
      <c r="C85" s="542" t="s">
        <v>1006</v>
      </c>
      <c r="D85" s="542"/>
      <c r="E85" s="542"/>
      <c r="F85" s="43" t="s">
        <v>191</v>
      </c>
      <c r="G85" s="44">
        <v>-0.113498</v>
      </c>
      <c r="H85" s="45">
        <v>1</v>
      </c>
      <c r="I85" s="125">
        <v>-0.113498</v>
      </c>
      <c r="J85" s="80">
        <v>1500</v>
      </c>
      <c r="K85" s="44"/>
      <c r="L85" s="74">
        <v>-170.25</v>
      </c>
      <c r="M85" s="46">
        <v>8.16</v>
      </c>
      <c r="N85" s="75">
        <v>-1389.24</v>
      </c>
      <c r="AI85" s="40"/>
      <c r="AJ85" s="49"/>
      <c r="AK85" s="49" t="s">
        <v>1006</v>
      </c>
      <c r="AQ85" s="49"/>
    </row>
    <row r="86" spans="1:43" s="4" customFormat="1" ht="15" x14ac:dyDescent="0.25">
      <c r="A86" s="72"/>
      <c r="B86" s="73"/>
      <c r="C86" s="542" t="s">
        <v>81</v>
      </c>
      <c r="D86" s="542"/>
      <c r="E86" s="542"/>
      <c r="F86" s="43"/>
      <c r="G86" s="44"/>
      <c r="H86" s="44"/>
      <c r="I86" s="44"/>
      <c r="J86" s="47"/>
      <c r="K86" s="44"/>
      <c r="L86" s="74">
        <v>-170.25</v>
      </c>
      <c r="M86" s="69"/>
      <c r="N86" s="75">
        <v>-1389.24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112</v>
      </c>
      <c r="B87" s="42" t="s">
        <v>1007</v>
      </c>
      <c r="C87" s="542" t="s">
        <v>1008</v>
      </c>
      <c r="D87" s="542"/>
      <c r="E87" s="542"/>
      <c r="F87" s="43" t="s">
        <v>913</v>
      </c>
      <c r="G87" s="44">
        <v>-16.213999999999999</v>
      </c>
      <c r="H87" s="45">
        <v>1</v>
      </c>
      <c r="I87" s="92">
        <v>-16.213999999999999</v>
      </c>
      <c r="J87" s="74">
        <v>16.8</v>
      </c>
      <c r="K87" s="44"/>
      <c r="L87" s="74">
        <v>-272.39999999999998</v>
      </c>
      <c r="M87" s="46">
        <v>8.16</v>
      </c>
      <c r="N87" s="75">
        <v>-2222.7800000000002</v>
      </c>
      <c r="AI87" s="40"/>
      <c r="AJ87" s="49"/>
      <c r="AK87" s="49" t="s">
        <v>1008</v>
      </c>
      <c r="AQ87" s="49"/>
    </row>
    <row r="88" spans="1:43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-272.39999999999998</v>
      </c>
      <c r="M88" s="69"/>
      <c r="N88" s="75">
        <v>-2222.7800000000002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123</v>
      </c>
      <c r="B89" s="42" t="s">
        <v>736</v>
      </c>
      <c r="C89" s="542" t="s">
        <v>737</v>
      </c>
      <c r="D89" s="542"/>
      <c r="E89" s="542"/>
      <c r="F89" s="43" t="s">
        <v>86</v>
      </c>
      <c r="G89" s="44">
        <v>-3.2427999999999999</v>
      </c>
      <c r="H89" s="45">
        <v>1</v>
      </c>
      <c r="I89" s="119">
        <v>-3.2427999999999999</v>
      </c>
      <c r="J89" s="74">
        <v>59.99</v>
      </c>
      <c r="K89" s="44"/>
      <c r="L89" s="74">
        <v>-194.54</v>
      </c>
      <c r="M89" s="46">
        <v>8.16</v>
      </c>
      <c r="N89" s="75">
        <v>-1587.45</v>
      </c>
      <c r="AI89" s="40"/>
      <c r="AJ89" s="49"/>
      <c r="AK89" s="49" t="s">
        <v>737</v>
      </c>
      <c r="AQ89" s="49"/>
    </row>
    <row r="90" spans="1:43" s="4" customFormat="1" ht="15" x14ac:dyDescent="0.25">
      <c r="A90" s="72"/>
      <c r="B90" s="73"/>
      <c r="C90" s="542" t="s">
        <v>81</v>
      </c>
      <c r="D90" s="542"/>
      <c r="E90" s="542"/>
      <c r="F90" s="43"/>
      <c r="G90" s="44"/>
      <c r="H90" s="44"/>
      <c r="I90" s="44"/>
      <c r="J90" s="47"/>
      <c r="K90" s="44"/>
      <c r="L90" s="74">
        <v>-194.54</v>
      </c>
      <c r="M90" s="69"/>
      <c r="N90" s="75">
        <v>-1587.45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128</v>
      </c>
      <c r="B91" s="42" t="s">
        <v>744</v>
      </c>
      <c r="C91" s="542" t="s">
        <v>745</v>
      </c>
      <c r="D91" s="542"/>
      <c r="E91" s="542"/>
      <c r="F91" s="43" t="s">
        <v>461</v>
      </c>
      <c r="G91" s="44">
        <v>9.1999999999999998E-2</v>
      </c>
      <c r="H91" s="45">
        <v>1</v>
      </c>
      <c r="I91" s="92">
        <v>9.1999999999999998E-2</v>
      </c>
      <c r="J91" s="47"/>
      <c r="K91" s="44"/>
      <c r="L91" s="47"/>
      <c r="M91" s="44"/>
      <c r="N91" s="48"/>
      <c r="AI91" s="40"/>
      <c r="AJ91" s="49"/>
      <c r="AK91" s="49" t="s">
        <v>745</v>
      </c>
      <c r="AQ91" s="49"/>
    </row>
    <row r="92" spans="1:43" s="4" customFormat="1" ht="15" x14ac:dyDescent="0.25">
      <c r="A92" s="67"/>
      <c r="B92" s="53"/>
      <c r="C92" s="543" t="s">
        <v>3642</v>
      </c>
      <c r="D92" s="543"/>
      <c r="E92" s="543"/>
      <c r="F92" s="543"/>
      <c r="G92" s="543"/>
      <c r="H92" s="543"/>
      <c r="I92" s="543"/>
      <c r="J92" s="543"/>
      <c r="K92" s="543"/>
      <c r="L92" s="543"/>
      <c r="M92" s="543"/>
      <c r="N92" s="544"/>
      <c r="AI92" s="40"/>
      <c r="AJ92" s="49"/>
      <c r="AK92" s="49"/>
      <c r="AL92" s="3" t="s">
        <v>3642</v>
      </c>
      <c r="AQ92" s="49"/>
    </row>
    <row r="93" spans="1:43" s="4" customFormat="1" ht="68.25" x14ac:dyDescent="0.25">
      <c r="A93" s="50"/>
      <c r="B93" s="51" t="s">
        <v>62</v>
      </c>
      <c r="C93" s="545" t="s">
        <v>63</v>
      </c>
      <c r="D93" s="545"/>
      <c r="E93" s="545"/>
      <c r="F93" s="545"/>
      <c r="G93" s="545"/>
      <c r="H93" s="545"/>
      <c r="I93" s="545"/>
      <c r="J93" s="545"/>
      <c r="K93" s="545"/>
      <c r="L93" s="545"/>
      <c r="M93" s="545"/>
      <c r="N93" s="546"/>
      <c r="AI93" s="40"/>
      <c r="AJ93" s="49"/>
      <c r="AK93" s="49"/>
      <c r="AM93" s="3" t="s">
        <v>63</v>
      </c>
      <c r="AQ93" s="49"/>
    </row>
    <row r="94" spans="1:43" s="4" customFormat="1" ht="15" x14ac:dyDescent="0.25">
      <c r="A94" s="52"/>
      <c r="B94" s="51" t="s">
        <v>56</v>
      </c>
      <c r="C94" s="543" t="s">
        <v>64</v>
      </c>
      <c r="D94" s="543"/>
      <c r="E94" s="543"/>
      <c r="F94" s="54"/>
      <c r="G94" s="55"/>
      <c r="H94" s="55"/>
      <c r="I94" s="55"/>
      <c r="J94" s="76">
        <v>1494.14</v>
      </c>
      <c r="K94" s="58">
        <v>1.1499999999999999</v>
      </c>
      <c r="L94" s="56">
        <v>158.08000000000001</v>
      </c>
      <c r="M94" s="58">
        <v>44.77</v>
      </c>
      <c r="N94" s="59">
        <v>7077.24</v>
      </c>
      <c r="AI94" s="40"/>
      <c r="AJ94" s="49"/>
      <c r="AK94" s="49"/>
      <c r="AN94" s="3" t="s">
        <v>64</v>
      </c>
      <c r="AQ94" s="49"/>
    </row>
    <row r="95" spans="1:43" s="4" customFormat="1" ht="15" x14ac:dyDescent="0.25">
      <c r="A95" s="52"/>
      <c r="B95" s="51" t="s">
        <v>65</v>
      </c>
      <c r="C95" s="543" t="s">
        <v>66</v>
      </c>
      <c r="D95" s="543"/>
      <c r="E95" s="543"/>
      <c r="F95" s="54"/>
      <c r="G95" s="55"/>
      <c r="H95" s="55"/>
      <c r="I95" s="55"/>
      <c r="J95" s="76">
        <v>4292.7299999999996</v>
      </c>
      <c r="K95" s="58">
        <v>1.1499999999999999</v>
      </c>
      <c r="L95" s="56">
        <v>454.17</v>
      </c>
      <c r="M95" s="58">
        <v>13.24</v>
      </c>
      <c r="N95" s="59">
        <v>6013.21</v>
      </c>
      <c r="AI95" s="40"/>
      <c r="AJ95" s="49"/>
      <c r="AK95" s="49"/>
      <c r="AN95" s="3" t="s">
        <v>66</v>
      </c>
      <c r="AQ95" s="49"/>
    </row>
    <row r="96" spans="1:43" s="4" customFormat="1" ht="15" x14ac:dyDescent="0.25">
      <c r="A96" s="52"/>
      <c r="B96" s="51" t="s">
        <v>67</v>
      </c>
      <c r="C96" s="543" t="s">
        <v>68</v>
      </c>
      <c r="D96" s="543"/>
      <c r="E96" s="543"/>
      <c r="F96" s="54"/>
      <c r="G96" s="55"/>
      <c r="H96" s="55"/>
      <c r="I96" s="55"/>
      <c r="J96" s="56">
        <v>464.37</v>
      </c>
      <c r="K96" s="58">
        <v>1.1499999999999999</v>
      </c>
      <c r="L96" s="56">
        <v>49.13</v>
      </c>
      <c r="M96" s="58">
        <v>44.77</v>
      </c>
      <c r="N96" s="59">
        <v>2199.5500000000002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63"/>
      <c r="B97" s="51"/>
      <c r="C97" s="543" t="s">
        <v>71</v>
      </c>
      <c r="D97" s="543"/>
      <c r="E97" s="543"/>
      <c r="F97" s="54" t="s">
        <v>72</v>
      </c>
      <c r="G97" s="64">
        <v>179.8</v>
      </c>
      <c r="H97" s="58">
        <v>1.1499999999999999</v>
      </c>
      <c r="I97" s="77">
        <v>19.022839999999999</v>
      </c>
      <c r="J97" s="66"/>
      <c r="K97" s="55"/>
      <c r="L97" s="66"/>
      <c r="M97" s="55"/>
      <c r="N97" s="62"/>
      <c r="AI97" s="40"/>
      <c r="AJ97" s="49"/>
      <c r="AK97" s="49"/>
      <c r="AO97" s="3" t="s">
        <v>71</v>
      </c>
      <c r="AQ97" s="49"/>
    </row>
    <row r="98" spans="1:43" s="4" customFormat="1" ht="15" x14ac:dyDescent="0.25">
      <c r="A98" s="63"/>
      <c r="B98" s="51"/>
      <c r="C98" s="543" t="s">
        <v>73</v>
      </c>
      <c r="D98" s="543"/>
      <c r="E98" s="543"/>
      <c r="F98" s="54" t="s">
        <v>72</v>
      </c>
      <c r="G98" s="58">
        <v>45.63</v>
      </c>
      <c r="H98" s="58">
        <v>1.1499999999999999</v>
      </c>
      <c r="I98" s="78">
        <v>4.8276539999999999</v>
      </c>
      <c r="J98" s="66"/>
      <c r="K98" s="55"/>
      <c r="L98" s="66"/>
      <c r="M98" s="55"/>
      <c r="N98" s="62"/>
      <c r="AI98" s="40"/>
      <c r="AJ98" s="49"/>
      <c r="AK98" s="49"/>
      <c r="AO98" s="3" t="s">
        <v>73</v>
      </c>
      <c r="AQ98" s="49"/>
    </row>
    <row r="99" spans="1:43" s="4" customFormat="1" ht="15" x14ac:dyDescent="0.25">
      <c r="A99" s="67"/>
      <c r="B99" s="51"/>
      <c r="C99" s="547" t="s">
        <v>74</v>
      </c>
      <c r="D99" s="547"/>
      <c r="E99" s="547"/>
      <c r="F99" s="68"/>
      <c r="G99" s="69"/>
      <c r="H99" s="69"/>
      <c r="I99" s="69"/>
      <c r="J99" s="79">
        <v>5786.87</v>
      </c>
      <c r="K99" s="69"/>
      <c r="L99" s="70">
        <v>612.25</v>
      </c>
      <c r="M99" s="69"/>
      <c r="N99" s="71">
        <v>13090.45</v>
      </c>
      <c r="AI99" s="40"/>
      <c r="AJ99" s="49"/>
      <c r="AK99" s="49"/>
      <c r="AP99" s="3" t="s">
        <v>74</v>
      </c>
      <c r="AQ99" s="49"/>
    </row>
    <row r="100" spans="1:43" s="4" customFormat="1" ht="15" x14ac:dyDescent="0.25">
      <c r="A100" s="63"/>
      <c r="B100" s="51"/>
      <c r="C100" s="543" t="s">
        <v>75</v>
      </c>
      <c r="D100" s="543"/>
      <c r="E100" s="543"/>
      <c r="F100" s="54"/>
      <c r="G100" s="55"/>
      <c r="H100" s="55"/>
      <c r="I100" s="55"/>
      <c r="J100" s="66"/>
      <c r="K100" s="55"/>
      <c r="L100" s="56">
        <v>207.21</v>
      </c>
      <c r="M100" s="55"/>
      <c r="N100" s="59">
        <v>9276.7900000000009</v>
      </c>
      <c r="AI100" s="40"/>
      <c r="AJ100" s="49"/>
      <c r="AK100" s="49"/>
      <c r="AO100" s="3" t="s">
        <v>75</v>
      </c>
      <c r="AQ100" s="49"/>
    </row>
    <row r="101" spans="1:43" s="4" customFormat="1" ht="45" x14ac:dyDescent="0.25">
      <c r="A101" s="63"/>
      <c r="B101" s="51" t="s">
        <v>727</v>
      </c>
      <c r="C101" s="543" t="s">
        <v>728</v>
      </c>
      <c r="D101" s="543"/>
      <c r="E101" s="543"/>
      <c r="F101" s="54" t="s">
        <v>78</v>
      </c>
      <c r="G101" s="61">
        <v>147</v>
      </c>
      <c r="H101" s="55"/>
      <c r="I101" s="61">
        <v>147</v>
      </c>
      <c r="J101" s="66"/>
      <c r="K101" s="55"/>
      <c r="L101" s="56">
        <v>304.60000000000002</v>
      </c>
      <c r="M101" s="55"/>
      <c r="N101" s="59">
        <v>13636.88</v>
      </c>
      <c r="AI101" s="40"/>
      <c r="AJ101" s="49"/>
      <c r="AK101" s="49"/>
      <c r="AO101" s="3" t="s">
        <v>728</v>
      </c>
      <c r="AQ101" s="49"/>
    </row>
    <row r="102" spans="1:43" s="4" customFormat="1" ht="56.25" x14ac:dyDescent="0.25">
      <c r="A102" s="63"/>
      <c r="B102" s="51" t="s">
        <v>729</v>
      </c>
      <c r="C102" s="543" t="s">
        <v>730</v>
      </c>
      <c r="D102" s="543"/>
      <c r="E102" s="543"/>
      <c r="F102" s="54" t="s">
        <v>78</v>
      </c>
      <c r="G102" s="61">
        <v>134</v>
      </c>
      <c r="H102" s="58">
        <v>0.85</v>
      </c>
      <c r="I102" s="64">
        <v>113.9</v>
      </c>
      <c r="J102" s="66"/>
      <c r="K102" s="55"/>
      <c r="L102" s="56">
        <v>236.01</v>
      </c>
      <c r="M102" s="55"/>
      <c r="N102" s="59">
        <v>10566.26</v>
      </c>
      <c r="AI102" s="40"/>
      <c r="AJ102" s="49"/>
      <c r="AK102" s="49"/>
      <c r="AO102" s="3" t="s">
        <v>730</v>
      </c>
      <c r="AQ102" s="49"/>
    </row>
    <row r="103" spans="1:43" s="4" customFormat="1" ht="15" x14ac:dyDescent="0.25">
      <c r="A103" s="72"/>
      <c r="B103" s="73"/>
      <c r="C103" s="542" t="s">
        <v>81</v>
      </c>
      <c r="D103" s="542"/>
      <c r="E103" s="542"/>
      <c r="F103" s="43"/>
      <c r="G103" s="44"/>
      <c r="H103" s="44"/>
      <c r="I103" s="44"/>
      <c r="J103" s="47"/>
      <c r="K103" s="44"/>
      <c r="L103" s="80">
        <v>1152.8599999999999</v>
      </c>
      <c r="M103" s="69"/>
      <c r="N103" s="75">
        <v>37293.589999999997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132</v>
      </c>
      <c r="B104" s="42" t="s">
        <v>747</v>
      </c>
      <c r="C104" s="542" t="s">
        <v>748</v>
      </c>
      <c r="D104" s="542"/>
      <c r="E104" s="542"/>
      <c r="F104" s="43" t="s">
        <v>461</v>
      </c>
      <c r="G104" s="44">
        <v>9.7000000000000003E-2</v>
      </c>
      <c r="H104" s="45">
        <v>1</v>
      </c>
      <c r="I104" s="92">
        <v>9.7000000000000003E-2</v>
      </c>
      <c r="J104" s="47"/>
      <c r="K104" s="44"/>
      <c r="L104" s="47"/>
      <c r="M104" s="44"/>
      <c r="N104" s="48"/>
      <c r="AI104" s="40"/>
      <c r="AJ104" s="49"/>
      <c r="AK104" s="49" t="s">
        <v>748</v>
      </c>
      <c r="AQ104" s="49"/>
    </row>
    <row r="105" spans="1:43" s="4" customFormat="1" ht="15" x14ac:dyDescent="0.25">
      <c r="A105" s="67"/>
      <c r="B105" s="53"/>
      <c r="C105" s="543" t="s">
        <v>3643</v>
      </c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4"/>
      <c r="AI105" s="40"/>
      <c r="AJ105" s="49"/>
      <c r="AK105" s="49"/>
      <c r="AL105" s="3" t="s">
        <v>3643</v>
      </c>
      <c r="AQ105" s="49"/>
    </row>
    <row r="106" spans="1:43" s="4" customFormat="1" ht="68.25" x14ac:dyDescent="0.25">
      <c r="A106" s="50"/>
      <c r="B106" s="51" t="s">
        <v>62</v>
      </c>
      <c r="C106" s="545" t="s">
        <v>63</v>
      </c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6"/>
      <c r="AI106" s="40"/>
      <c r="AJ106" s="49"/>
      <c r="AK106" s="49"/>
      <c r="AM106" s="3" t="s">
        <v>63</v>
      </c>
      <c r="AQ106" s="49"/>
    </row>
    <row r="107" spans="1:43" s="4" customFormat="1" ht="15" x14ac:dyDescent="0.25">
      <c r="A107" s="52"/>
      <c r="B107" s="51" t="s">
        <v>56</v>
      </c>
      <c r="C107" s="543" t="s">
        <v>64</v>
      </c>
      <c r="D107" s="543"/>
      <c r="E107" s="543"/>
      <c r="F107" s="54"/>
      <c r="G107" s="55"/>
      <c r="H107" s="55"/>
      <c r="I107" s="55"/>
      <c r="J107" s="56">
        <v>103.12</v>
      </c>
      <c r="K107" s="58">
        <v>1.1499999999999999</v>
      </c>
      <c r="L107" s="56">
        <v>11.5</v>
      </c>
      <c r="M107" s="58">
        <v>44.77</v>
      </c>
      <c r="N107" s="60">
        <v>514.86</v>
      </c>
      <c r="AI107" s="40"/>
      <c r="AJ107" s="49"/>
      <c r="AK107" s="49"/>
      <c r="AN107" s="3" t="s">
        <v>64</v>
      </c>
      <c r="AQ107" s="49"/>
    </row>
    <row r="108" spans="1:43" s="4" customFormat="1" ht="15" x14ac:dyDescent="0.25">
      <c r="A108" s="52"/>
      <c r="B108" s="51" t="s">
        <v>65</v>
      </c>
      <c r="C108" s="543" t="s">
        <v>66</v>
      </c>
      <c r="D108" s="543"/>
      <c r="E108" s="543"/>
      <c r="F108" s="54"/>
      <c r="G108" s="55"/>
      <c r="H108" s="55"/>
      <c r="I108" s="55"/>
      <c r="J108" s="56">
        <v>407.65</v>
      </c>
      <c r="K108" s="58">
        <v>1.1499999999999999</v>
      </c>
      <c r="L108" s="56">
        <v>45.47</v>
      </c>
      <c r="M108" s="58">
        <v>13.24</v>
      </c>
      <c r="N108" s="60">
        <v>602.02</v>
      </c>
      <c r="AI108" s="40"/>
      <c r="AJ108" s="49"/>
      <c r="AK108" s="49"/>
      <c r="AN108" s="3" t="s">
        <v>66</v>
      </c>
      <c r="AQ108" s="49"/>
    </row>
    <row r="109" spans="1:43" s="4" customFormat="1" ht="15" x14ac:dyDescent="0.25">
      <c r="A109" s="52"/>
      <c r="B109" s="51" t="s">
        <v>67</v>
      </c>
      <c r="C109" s="543" t="s">
        <v>68</v>
      </c>
      <c r="D109" s="543"/>
      <c r="E109" s="543"/>
      <c r="F109" s="54"/>
      <c r="G109" s="55"/>
      <c r="H109" s="55"/>
      <c r="I109" s="55"/>
      <c r="J109" s="56">
        <v>50.3</v>
      </c>
      <c r="K109" s="58">
        <v>1.1499999999999999</v>
      </c>
      <c r="L109" s="56">
        <v>5.61</v>
      </c>
      <c r="M109" s="58">
        <v>44.77</v>
      </c>
      <c r="N109" s="60">
        <v>251.16</v>
      </c>
      <c r="AI109" s="40"/>
      <c r="AJ109" s="49"/>
      <c r="AK109" s="49"/>
      <c r="AN109" s="3" t="s">
        <v>68</v>
      </c>
      <c r="AQ109" s="49"/>
    </row>
    <row r="110" spans="1:43" s="4" customFormat="1" ht="15" x14ac:dyDescent="0.25">
      <c r="A110" s="63"/>
      <c r="B110" s="51"/>
      <c r="C110" s="543" t="s">
        <v>71</v>
      </c>
      <c r="D110" s="543"/>
      <c r="E110" s="543"/>
      <c r="F110" s="54" t="s">
        <v>72</v>
      </c>
      <c r="G110" s="58">
        <v>13.22</v>
      </c>
      <c r="H110" s="58">
        <v>1.1499999999999999</v>
      </c>
      <c r="I110" s="78">
        <v>1.474691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5" x14ac:dyDescent="0.25">
      <c r="A111" s="63"/>
      <c r="B111" s="51"/>
      <c r="C111" s="543" t="s">
        <v>73</v>
      </c>
      <c r="D111" s="543"/>
      <c r="E111" s="543"/>
      <c r="F111" s="54" t="s">
        <v>72</v>
      </c>
      <c r="G111" s="58">
        <v>3.79</v>
      </c>
      <c r="H111" s="58">
        <v>1.1499999999999999</v>
      </c>
      <c r="I111" s="94">
        <v>0.4227745</v>
      </c>
      <c r="J111" s="66"/>
      <c r="K111" s="55"/>
      <c r="L111" s="66"/>
      <c r="M111" s="55"/>
      <c r="N111" s="62"/>
      <c r="AI111" s="40"/>
      <c r="AJ111" s="49"/>
      <c r="AK111" s="49"/>
      <c r="AO111" s="3" t="s">
        <v>73</v>
      </c>
      <c r="AQ111" s="49"/>
    </row>
    <row r="112" spans="1:43" s="4" customFormat="1" ht="15" x14ac:dyDescent="0.25">
      <c r="A112" s="67"/>
      <c r="B112" s="51"/>
      <c r="C112" s="547" t="s">
        <v>74</v>
      </c>
      <c r="D112" s="547"/>
      <c r="E112" s="547"/>
      <c r="F112" s="68"/>
      <c r="G112" s="69"/>
      <c r="H112" s="69"/>
      <c r="I112" s="69"/>
      <c r="J112" s="70">
        <v>510.77</v>
      </c>
      <c r="K112" s="69"/>
      <c r="L112" s="70">
        <v>56.97</v>
      </c>
      <c r="M112" s="69"/>
      <c r="N112" s="71">
        <v>1116.8800000000001</v>
      </c>
      <c r="AI112" s="40"/>
      <c r="AJ112" s="49"/>
      <c r="AK112" s="49"/>
      <c r="AP112" s="3" t="s">
        <v>74</v>
      </c>
      <c r="AQ112" s="49"/>
    </row>
    <row r="113" spans="1:44" s="4" customFormat="1" ht="15" x14ac:dyDescent="0.25">
      <c r="A113" s="63"/>
      <c r="B113" s="51"/>
      <c r="C113" s="543" t="s">
        <v>75</v>
      </c>
      <c r="D113" s="543"/>
      <c r="E113" s="543"/>
      <c r="F113" s="54"/>
      <c r="G113" s="55"/>
      <c r="H113" s="55"/>
      <c r="I113" s="55"/>
      <c r="J113" s="66"/>
      <c r="K113" s="55"/>
      <c r="L113" s="56">
        <v>17.11</v>
      </c>
      <c r="M113" s="55"/>
      <c r="N113" s="60">
        <v>766.02</v>
      </c>
      <c r="AI113" s="40"/>
      <c r="AJ113" s="49"/>
      <c r="AK113" s="49"/>
      <c r="AO113" s="3" t="s">
        <v>75</v>
      </c>
      <c r="AQ113" s="49"/>
    </row>
    <row r="114" spans="1:44" s="4" customFormat="1" ht="45" x14ac:dyDescent="0.25">
      <c r="A114" s="63"/>
      <c r="B114" s="51" t="s">
        <v>727</v>
      </c>
      <c r="C114" s="543" t="s">
        <v>728</v>
      </c>
      <c r="D114" s="543"/>
      <c r="E114" s="543"/>
      <c r="F114" s="54" t="s">
        <v>78</v>
      </c>
      <c r="G114" s="61">
        <v>147</v>
      </c>
      <c r="H114" s="55"/>
      <c r="I114" s="61">
        <v>147</v>
      </c>
      <c r="J114" s="66"/>
      <c r="K114" s="55"/>
      <c r="L114" s="56">
        <v>25.15</v>
      </c>
      <c r="M114" s="55"/>
      <c r="N114" s="59">
        <v>1126.05</v>
      </c>
      <c r="AI114" s="40"/>
      <c r="AJ114" s="49"/>
      <c r="AK114" s="49"/>
      <c r="AO114" s="3" t="s">
        <v>728</v>
      </c>
      <c r="AQ114" s="49"/>
    </row>
    <row r="115" spans="1:44" s="4" customFormat="1" ht="56.25" x14ac:dyDescent="0.25">
      <c r="A115" s="63"/>
      <c r="B115" s="51" t="s">
        <v>729</v>
      </c>
      <c r="C115" s="543" t="s">
        <v>730</v>
      </c>
      <c r="D115" s="543"/>
      <c r="E115" s="543"/>
      <c r="F115" s="54" t="s">
        <v>78</v>
      </c>
      <c r="G115" s="61">
        <v>134</v>
      </c>
      <c r="H115" s="58">
        <v>0.85</v>
      </c>
      <c r="I115" s="64">
        <v>113.9</v>
      </c>
      <c r="J115" s="66"/>
      <c r="K115" s="55"/>
      <c r="L115" s="56">
        <v>19.489999999999998</v>
      </c>
      <c r="M115" s="55"/>
      <c r="N115" s="60">
        <v>872.5</v>
      </c>
      <c r="AI115" s="40"/>
      <c r="AJ115" s="49"/>
      <c r="AK115" s="49"/>
      <c r="AO115" s="3" t="s">
        <v>730</v>
      </c>
      <c r="AQ115" s="49"/>
    </row>
    <row r="116" spans="1:44" s="4" customFormat="1" ht="15" x14ac:dyDescent="0.25">
      <c r="A116" s="72"/>
      <c r="B116" s="73"/>
      <c r="C116" s="542" t="s">
        <v>81</v>
      </c>
      <c r="D116" s="542"/>
      <c r="E116" s="542"/>
      <c r="F116" s="43"/>
      <c r="G116" s="44"/>
      <c r="H116" s="44"/>
      <c r="I116" s="44"/>
      <c r="J116" s="47"/>
      <c r="K116" s="44"/>
      <c r="L116" s="74">
        <v>101.61</v>
      </c>
      <c r="M116" s="69"/>
      <c r="N116" s="75">
        <v>3115.43</v>
      </c>
      <c r="AI116" s="40"/>
      <c r="AJ116" s="49"/>
      <c r="AK116" s="49"/>
      <c r="AQ116" s="49" t="s">
        <v>81</v>
      </c>
    </row>
    <row r="117" spans="1:44" s="4" customFormat="1" ht="45.75" x14ac:dyDescent="0.25">
      <c r="A117" s="41" t="s">
        <v>136</v>
      </c>
      <c r="B117" s="42" t="s">
        <v>750</v>
      </c>
      <c r="C117" s="542" t="s">
        <v>751</v>
      </c>
      <c r="D117" s="542"/>
      <c r="E117" s="542"/>
      <c r="F117" s="43" t="s">
        <v>94</v>
      </c>
      <c r="G117" s="44">
        <v>30.25</v>
      </c>
      <c r="H117" s="45">
        <v>1</v>
      </c>
      <c r="I117" s="46">
        <v>30.25</v>
      </c>
      <c r="J117" s="74">
        <v>3.28</v>
      </c>
      <c r="K117" s="44"/>
      <c r="L117" s="74">
        <v>99.22</v>
      </c>
      <c r="M117" s="46">
        <v>13.24</v>
      </c>
      <c r="N117" s="75">
        <v>1313.67</v>
      </c>
      <c r="AI117" s="40"/>
      <c r="AJ117" s="49"/>
      <c r="AK117" s="49" t="s">
        <v>751</v>
      </c>
      <c r="AQ117" s="49"/>
    </row>
    <row r="118" spans="1:44" s="4" customFormat="1" ht="15" x14ac:dyDescent="0.25">
      <c r="A118" s="67"/>
      <c r="B118" s="53"/>
      <c r="C118" s="543" t="s">
        <v>3644</v>
      </c>
      <c r="D118" s="543"/>
      <c r="E118" s="543"/>
      <c r="F118" s="543"/>
      <c r="G118" s="543"/>
      <c r="H118" s="543"/>
      <c r="I118" s="543"/>
      <c r="J118" s="543"/>
      <c r="K118" s="543"/>
      <c r="L118" s="543"/>
      <c r="M118" s="543"/>
      <c r="N118" s="544"/>
      <c r="AI118" s="40"/>
      <c r="AJ118" s="49"/>
      <c r="AK118" s="49"/>
      <c r="AL118" s="3" t="s">
        <v>3644</v>
      </c>
      <c r="AQ118" s="49"/>
    </row>
    <row r="119" spans="1:44" s="4" customFormat="1" ht="15" x14ac:dyDescent="0.25">
      <c r="A119" s="72"/>
      <c r="B119" s="73"/>
      <c r="C119" s="542" t="s">
        <v>81</v>
      </c>
      <c r="D119" s="542"/>
      <c r="E119" s="542"/>
      <c r="F119" s="43"/>
      <c r="G119" s="44"/>
      <c r="H119" s="44"/>
      <c r="I119" s="44"/>
      <c r="J119" s="47"/>
      <c r="K119" s="44"/>
      <c r="L119" s="74">
        <v>99.22</v>
      </c>
      <c r="M119" s="69"/>
      <c r="N119" s="75">
        <v>1313.67</v>
      </c>
      <c r="AI119" s="40"/>
      <c r="AJ119" s="49"/>
      <c r="AK119" s="49"/>
      <c r="AQ119" s="49" t="s">
        <v>81</v>
      </c>
    </row>
    <row r="120" spans="1:44" s="4" customFormat="1" ht="23.25" x14ac:dyDescent="0.25">
      <c r="A120" s="41" t="s">
        <v>138</v>
      </c>
      <c r="B120" s="42" t="s">
        <v>97</v>
      </c>
      <c r="C120" s="542" t="s">
        <v>98</v>
      </c>
      <c r="D120" s="542"/>
      <c r="E120" s="542"/>
      <c r="F120" s="43" t="s">
        <v>86</v>
      </c>
      <c r="G120" s="44">
        <v>18.97</v>
      </c>
      <c r="H120" s="45">
        <v>1</v>
      </c>
      <c r="I120" s="46">
        <v>18.97</v>
      </c>
      <c r="J120" s="74">
        <v>162.38</v>
      </c>
      <c r="K120" s="44"/>
      <c r="L120" s="80">
        <v>3080.35</v>
      </c>
      <c r="M120" s="46">
        <v>8.16</v>
      </c>
      <c r="N120" s="75">
        <v>25135.66</v>
      </c>
      <c r="AI120" s="40"/>
      <c r="AJ120" s="49"/>
      <c r="AK120" s="49" t="s">
        <v>98</v>
      </c>
      <c r="AQ120" s="49"/>
    </row>
    <row r="121" spans="1:44" s="4" customFormat="1" ht="15" x14ac:dyDescent="0.25">
      <c r="A121" s="67"/>
      <c r="B121" s="53"/>
      <c r="C121" s="543" t="s">
        <v>3645</v>
      </c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4"/>
      <c r="AI121" s="40"/>
      <c r="AJ121" s="49"/>
      <c r="AK121" s="49"/>
      <c r="AL121" s="3" t="s">
        <v>3645</v>
      </c>
      <c r="AQ121" s="49"/>
    </row>
    <row r="122" spans="1:44" s="4" customFormat="1" ht="15" x14ac:dyDescent="0.25">
      <c r="A122" s="67"/>
      <c r="B122" s="53"/>
      <c r="C122" s="543" t="s">
        <v>99</v>
      </c>
      <c r="D122" s="543"/>
      <c r="E122" s="543"/>
      <c r="F122" s="543"/>
      <c r="G122" s="543"/>
      <c r="H122" s="543"/>
      <c r="I122" s="543"/>
      <c r="J122" s="543"/>
      <c r="K122" s="543"/>
      <c r="L122" s="543"/>
      <c r="M122" s="543"/>
      <c r="N122" s="544"/>
      <c r="AI122" s="40"/>
      <c r="AJ122" s="49"/>
      <c r="AK122" s="49"/>
      <c r="AQ122" s="49"/>
      <c r="AR122" s="3" t="s">
        <v>99</v>
      </c>
    </row>
    <row r="123" spans="1:44" s="4" customFormat="1" ht="15" x14ac:dyDescent="0.25">
      <c r="A123" s="72"/>
      <c r="B123" s="73"/>
      <c r="C123" s="542" t="s">
        <v>81</v>
      </c>
      <c r="D123" s="542"/>
      <c r="E123" s="542"/>
      <c r="F123" s="43"/>
      <c r="G123" s="44"/>
      <c r="H123" s="44"/>
      <c r="I123" s="44"/>
      <c r="J123" s="47"/>
      <c r="K123" s="44"/>
      <c r="L123" s="80">
        <v>3080.35</v>
      </c>
      <c r="M123" s="69"/>
      <c r="N123" s="75">
        <v>25135.66</v>
      </c>
      <c r="AI123" s="40"/>
      <c r="AJ123" s="49"/>
      <c r="AK123" s="49"/>
      <c r="AQ123" s="49" t="s">
        <v>81</v>
      </c>
    </row>
    <row r="124" spans="1:44" s="4" customFormat="1" ht="15" x14ac:dyDescent="0.25">
      <c r="A124" s="539" t="s">
        <v>633</v>
      </c>
      <c r="B124" s="540"/>
      <c r="C124" s="540"/>
      <c r="D124" s="540"/>
      <c r="E124" s="540"/>
      <c r="F124" s="540"/>
      <c r="G124" s="540"/>
      <c r="H124" s="540"/>
      <c r="I124" s="540"/>
      <c r="J124" s="540"/>
      <c r="K124" s="540"/>
      <c r="L124" s="540"/>
      <c r="M124" s="540"/>
      <c r="N124" s="541"/>
      <c r="AI124" s="40"/>
      <c r="AJ124" s="49" t="s">
        <v>633</v>
      </c>
      <c r="AK124" s="49"/>
      <c r="AQ124" s="49"/>
    </row>
    <row r="125" spans="1:44" s="4" customFormat="1" ht="34.5" x14ac:dyDescent="0.25">
      <c r="A125" s="41" t="s">
        <v>141</v>
      </c>
      <c r="B125" s="42" t="s">
        <v>1345</v>
      </c>
      <c r="C125" s="542" t="s">
        <v>3646</v>
      </c>
      <c r="D125" s="542"/>
      <c r="E125" s="542"/>
      <c r="F125" s="43" t="s">
        <v>461</v>
      </c>
      <c r="G125" s="44">
        <v>0.39400000000000002</v>
      </c>
      <c r="H125" s="45">
        <v>1</v>
      </c>
      <c r="I125" s="92">
        <v>0.39400000000000002</v>
      </c>
      <c r="J125" s="47"/>
      <c r="K125" s="44"/>
      <c r="L125" s="47"/>
      <c r="M125" s="44"/>
      <c r="N125" s="48"/>
      <c r="AI125" s="40"/>
      <c r="AJ125" s="49"/>
      <c r="AK125" s="49" t="s">
        <v>3646</v>
      </c>
      <c r="AQ125" s="49"/>
    </row>
    <row r="126" spans="1:44" s="4" customFormat="1" ht="15" x14ac:dyDescent="0.25">
      <c r="A126" s="67"/>
      <c r="B126" s="53"/>
      <c r="C126" s="543" t="s">
        <v>2321</v>
      </c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4"/>
      <c r="AI126" s="40"/>
      <c r="AJ126" s="49"/>
      <c r="AK126" s="49"/>
      <c r="AL126" s="3" t="s">
        <v>2321</v>
      </c>
      <c r="AQ126" s="49"/>
    </row>
    <row r="127" spans="1:44" s="4" customFormat="1" ht="23.25" x14ac:dyDescent="0.25">
      <c r="A127" s="50"/>
      <c r="B127" s="51" t="s">
        <v>117</v>
      </c>
      <c r="C127" s="545" t="s">
        <v>118</v>
      </c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6"/>
      <c r="AI127" s="40"/>
      <c r="AJ127" s="49"/>
      <c r="AK127" s="49"/>
      <c r="AM127" s="3" t="s">
        <v>118</v>
      </c>
      <c r="AQ127" s="49"/>
    </row>
    <row r="128" spans="1:44" s="4" customFormat="1" ht="68.25" x14ac:dyDescent="0.25">
      <c r="A128" s="50"/>
      <c r="B128" s="51" t="s">
        <v>62</v>
      </c>
      <c r="C128" s="545" t="s">
        <v>63</v>
      </c>
      <c r="D128" s="545"/>
      <c r="E128" s="545"/>
      <c r="F128" s="545"/>
      <c r="G128" s="545"/>
      <c r="H128" s="545"/>
      <c r="I128" s="545"/>
      <c r="J128" s="545"/>
      <c r="K128" s="545"/>
      <c r="L128" s="545"/>
      <c r="M128" s="545"/>
      <c r="N128" s="546"/>
      <c r="AI128" s="40"/>
      <c r="AJ128" s="49"/>
      <c r="AK128" s="49"/>
      <c r="AM128" s="3" t="s">
        <v>63</v>
      </c>
      <c r="AQ128" s="49"/>
    </row>
    <row r="129" spans="1:43" s="4" customFormat="1" ht="15" x14ac:dyDescent="0.25">
      <c r="A129" s="52"/>
      <c r="B129" s="51" t="s">
        <v>56</v>
      </c>
      <c r="C129" s="543" t="s">
        <v>64</v>
      </c>
      <c r="D129" s="543"/>
      <c r="E129" s="543"/>
      <c r="F129" s="54"/>
      <c r="G129" s="55"/>
      <c r="H129" s="55"/>
      <c r="I129" s="55"/>
      <c r="J129" s="56">
        <v>920.4</v>
      </c>
      <c r="K129" s="65">
        <v>1.3225</v>
      </c>
      <c r="L129" s="56">
        <v>479.59</v>
      </c>
      <c r="M129" s="58">
        <v>44.77</v>
      </c>
      <c r="N129" s="59">
        <v>21471.24</v>
      </c>
      <c r="AI129" s="40"/>
      <c r="AJ129" s="49"/>
      <c r="AK129" s="49"/>
      <c r="AN129" s="3" t="s">
        <v>64</v>
      </c>
      <c r="AQ129" s="49"/>
    </row>
    <row r="130" spans="1:43" s="4" customFormat="1" ht="15" x14ac:dyDescent="0.25">
      <c r="A130" s="63"/>
      <c r="B130" s="51"/>
      <c r="C130" s="543" t="s">
        <v>71</v>
      </c>
      <c r="D130" s="543"/>
      <c r="E130" s="543"/>
      <c r="F130" s="54" t="s">
        <v>72</v>
      </c>
      <c r="G130" s="61">
        <v>118</v>
      </c>
      <c r="H130" s="65">
        <v>1.3225</v>
      </c>
      <c r="I130" s="77">
        <v>61.485669999999999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7"/>
      <c r="B131" s="51"/>
      <c r="C131" s="547" t="s">
        <v>74</v>
      </c>
      <c r="D131" s="547"/>
      <c r="E131" s="547"/>
      <c r="F131" s="68"/>
      <c r="G131" s="69"/>
      <c r="H131" s="69"/>
      <c r="I131" s="69"/>
      <c r="J131" s="70">
        <v>920.4</v>
      </c>
      <c r="K131" s="69"/>
      <c r="L131" s="70">
        <v>479.59</v>
      </c>
      <c r="M131" s="69"/>
      <c r="N131" s="71">
        <v>21471.24</v>
      </c>
      <c r="AI131" s="40"/>
      <c r="AJ131" s="49"/>
      <c r="AK131" s="49"/>
      <c r="AP131" s="3" t="s">
        <v>74</v>
      </c>
      <c r="AQ131" s="49"/>
    </row>
    <row r="132" spans="1:43" s="4" customFormat="1" ht="15" x14ac:dyDescent="0.25">
      <c r="A132" s="63"/>
      <c r="B132" s="51"/>
      <c r="C132" s="543" t="s">
        <v>75</v>
      </c>
      <c r="D132" s="543"/>
      <c r="E132" s="543"/>
      <c r="F132" s="54"/>
      <c r="G132" s="55"/>
      <c r="H132" s="55"/>
      <c r="I132" s="55"/>
      <c r="J132" s="66"/>
      <c r="K132" s="55"/>
      <c r="L132" s="56">
        <v>479.59</v>
      </c>
      <c r="M132" s="55"/>
      <c r="N132" s="59">
        <v>21471.24</v>
      </c>
      <c r="AI132" s="40"/>
      <c r="AJ132" s="49"/>
      <c r="AK132" s="49"/>
      <c r="AO132" s="3" t="s">
        <v>75</v>
      </c>
      <c r="AQ132" s="49"/>
    </row>
    <row r="133" spans="1:43" s="4" customFormat="1" ht="23.25" x14ac:dyDescent="0.25">
      <c r="A133" s="63"/>
      <c r="B133" s="51" t="s">
        <v>465</v>
      </c>
      <c r="C133" s="543" t="s">
        <v>466</v>
      </c>
      <c r="D133" s="543"/>
      <c r="E133" s="543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426.84</v>
      </c>
      <c r="M133" s="55"/>
      <c r="N133" s="59">
        <v>19109.400000000001</v>
      </c>
      <c r="AI133" s="40"/>
      <c r="AJ133" s="49"/>
      <c r="AK133" s="49"/>
      <c r="AO133" s="3" t="s">
        <v>466</v>
      </c>
      <c r="AQ133" s="49"/>
    </row>
    <row r="134" spans="1:43" s="4" customFormat="1" ht="45" x14ac:dyDescent="0.25">
      <c r="A134" s="63"/>
      <c r="B134" s="51" t="s">
        <v>467</v>
      </c>
      <c r="C134" s="543" t="s">
        <v>468</v>
      </c>
      <c r="D134" s="543"/>
      <c r="E134" s="543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163.06</v>
      </c>
      <c r="M134" s="55"/>
      <c r="N134" s="59">
        <v>7300.22</v>
      </c>
      <c r="AI134" s="40"/>
      <c r="AJ134" s="49"/>
      <c r="AK134" s="49"/>
      <c r="AO134" s="3" t="s">
        <v>468</v>
      </c>
      <c r="AQ134" s="49"/>
    </row>
    <row r="135" spans="1:43" s="4" customFormat="1" ht="15" x14ac:dyDescent="0.25">
      <c r="A135" s="72"/>
      <c r="B135" s="73"/>
      <c r="C135" s="542" t="s">
        <v>81</v>
      </c>
      <c r="D135" s="542"/>
      <c r="E135" s="542"/>
      <c r="F135" s="43"/>
      <c r="G135" s="44"/>
      <c r="H135" s="44"/>
      <c r="I135" s="44"/>
      <c r="J135" s="47"/>
      <c r="K135" s="44"/>
      <c r="L135" s="80">
        <v>1069.49</v>
      </c>
      <c r="M135" s="69"/>
      <c r="N135" s="75">
        <v>47880.86</v>
      </c>
      <c r="AI135" s="40"/>
      <c r="AJ135" s="49"/>
      <c r="AK135" s="49"/>
      <c r="AQ135" s="49" t="s">
        <v>81</v>
      </c>
    </row>
    <row r="136" spans="1:43" s="4" customFormat="1" ht="23.25" x14ac:dyDescent="0.25">
      <c r="A136" s="41" t="s">
        <v>146</v>
      </c>
      <c r="B136" s="42" t="s">
        <v>3647</v>
      </c>
      <c r="C136" s="542" t="s">
        <v>3648</v>
      </c>
      <c r="D136" s="542"/>
      <c r="E136" s="542"/>
      <c r="F136" s="43" t="s">
        <v>428</v>
      </c>
      <c r="G136" s="44">
        <v>0.81069999999999998</v>
      </c>
      <c r="H136" s="45">
        <v>1</v>
      </c>
      <c r="I136" s="119">
        <v>0.81069999999999998</v>
      </c>
      <c r="J136" s="47"/>
      <c r="K136" s="44"/>
      <c r="L136" s="47"/>
      <c r="M136" s="44"/>
      <c r="N136" s="48"/>
      <c r="AI136" s="40"/>
      <c r="AJ136" s="49"/>
      <c r="AK136" s="49" t="s">
        <v>3648</v>
      </c>
      <c r="AQ136" s="49"/>
    </row>
    <row r="137" spans="1:43" s="4" customFormat="1" ht="15" x14ac:dyDescent="0.25">
      <c r="A137" s="67"/>
      <c r="B137" s="53"/>
      <c r="C137" s="543" t="s">
        <v>3649</v>
      </c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4"/>
      <c r="AI137" s="40"/>
      <c r="AJ137" s="49"/>
      <c r="AK137" s="49"/>
      <c r="AL137" s="3" t="s">
        <v>3649</v>
      </c>
      <c r="AQ137" s="49"/>
    </row>
    <row r="138" spans="1:43" s="4" customFormat="1" ht="68.25" x14ac:dyDescent="0.25">
      <c r="A138" s="50"/>
      <c r="B138" s="51" t="s">
        <v>62</v>
      </c>
      <c r="C138" s="545" t="s">
        <v>63</v>
      </c>
      <c r="D138" s="545"/>
      <c r="E138" s="545"/>
      <c r="F138" s="545"/>
      <c r="G138" s="545"/>
      <c r="H138" s="545"/>
      <c r="I138" s="545"/>
      <c r="J138" s="545"/>
      <c r="K138" s="545"/>
      <c r="L138" s="545"/>
      <c r="M138" s="545"/>
      <c r="N138" s="54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43" t="s">
        <v>64</v>
      </c>
      <c r="D139" s="543"/>
      <c r="E139" s="543"/>
      <c r="F139" s="54"/>
      <c r="G139" s="55"/>
      <c r="H139" s="55"/>
      <c r="I139" s="55"/>
      <c r="J139" s="56">
        <v>49.82</v>
      </c>
      <c r="K139" s="58">
        <v>1.1499999999999999</v>
      </c>
      <c r="L139" s="56">
        <v>46.45</v>
      </c>
      <c r="M139" s="58">
        <v>44.77</v>
      </c>
      <c r="N139" s="59">
        <v>2079.5700000000002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543" t="s">
        <v>66</v>
      </c>
      <c r="D140" s="543"/>
      <c r="E140" s="543"/>
      <c r="F140" s="54"/>
      <c r="G140" s="55"/>
      <c r="H140" s="55"/>
      <c r="I140" s="55"/>
      <c r="J140" s="56">
        <v>256.27</v>
      </c>
      <c r="K140" s="58">
        <v>1.1499999999999999</v>
      </c>
      <c r="L140" s="56">
        <v>238.92</v>
      </c>
      <c r="M140" s="58">
        <v>13.24</v>
      </c>
      <c r="N140" s="59">
        <v>3163.3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543" t="s">
        <v>68</v>
      </c>
      <c r="D141" s="543"/>
      <c r="E141" s="543"/>
      <c r="F141" s="54"/>
      <c r="G141" s="55"/>
      <c r="H141" s="55"/>
      <c r="I141" s="55"/>
      <c r="J141" s="56">
        <v>45.24</v>
      </c>
      <c r="K141" s="58">
        <v>1.1499999999999999</v>
      </c>
      <c r="L141" s="56">
        <v>42.18</v>
      </c>
      <c r="M141" s="58">
        <v>44.77</v>
      </c>
      <c r="N141" s="59">
        <v>1888.4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52"/>
      <c r="B142" s="51" t="s">
        <v>69</v>
      </c>
      <c r="C142" s="543" t="s">
        <v>70</v>
      </c>
      <c r="D142" s="543"/>
      <c r="E142" s="543"/>
      <c r="F142" s="54"/>
      <c r="G142" s="55"/>
      <c r="H142" s="55"/>
      <c r="I142" s="55"/>
      <c r="J142" s="56">
        <v>1</v>
      </c>
      <c r="K142" s="55"/>
      <c r="L142" s="56">
        <v>0.81</v>
      </c>
      <c r="M142" s="58">
        <v>8.16</v>
      </c>
      <c r="N142" s="60">
        <v>6.61</v>
      </c>
      <c r="AI142" s="40"/>
      <c r="AJ142" s="49"/>
      <c r="AK142" s="49"/>
      <c r="AN142" s="3" t="s">
        <v>70</v>
      </c>
      <c r="AQ142" s="49"/>
    </row>
    <row r="143" spans="1:43" s="4" customFormat="1" ht="15" x14ac:dyDescent="0.25">
      <c r="A143" s="63"/>
      <c r="B143" s="51"/>
      <c r="C143" s="543" t="s">
        <v>71</v>
      </c>
      <c r="D143" s="543"/>
      <c r="E143" s="543"/>
      <c r="F143" s="54" t="s">
        <v>72</v>
      </c>
      <c r="G143" s="64">
        <v>5.3</v>
      </c>
      <c r="H143" s="58">
        <v>1.1499999999999999</v>
      </c>
      <c r="I143" s="94">
        <v>4.9412165000000003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5" x14ac:dyDescent="0.25">
      <c r="A144" s="63"/>
      <c r="B144" s="51"/>
      <c r="C144" s="543" t="s">
        <v>73</v>
      </c>
      <c r="D144" s="543"/>
      <c r="E144" s="543"/>
      <c r="F144" s="54" t="s">
        <v>72</v>
      </c>
      <c r="G144" s="64">
        <v>3.9</v>
      </c>
      <c r="H144" s="58">
        <v>1.1499999999999999</v>
      </c>
      <c r="I144" s="94">
        <v>3.6359895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5" x14ac:dyDescent="0.25">
      <c r="A145" s="67"/>
      <c r="B145" s="51"/>
      <c r="C145" s="547" t="s">
        <v>74</v>
      </c>
      <c r="D145" s="547"/>
      <c r="E145" s="547"/>
      <c r="F145" s="68"/>
      <c r="G145" s="69"/>
      <c r="H145" s="69"/>
      <c r="I145" s="69"/>
      <c r="J145" s="70">
        <v>307.08999999999997</v>
      </c>
      <c r="K145" s="69"/>
      <c r="L145" s="70">
        <v>286.18</v>
      </c>
      <c r="M145" s="69"/>
      <c r="N145" s="71">
        <v>5249.48</v>
      </c>
      <c r="AI145" s="40"/>
      <c r="AJ145" s="49"/>
      <c r="AK145" s="49"/>
      <c r="AP145" s="3" t="s">
        <v>74</v>
      </c>
      <c r="AQ145" s="49"/>
    </row>
    <row r="146" spans="1:43" s="4" customFormat="1" ht="15" x14ac:dyDescent="0.25">
      <c r="A146" s="63"/>
      <c r="B146" s="51"/>
      <c r="C146" s="543" t="s">
        <v>75</v>
      </c>
      <c r="D146" s="543"/>
      <c r="E146" s="543"/>
      <c r="F146" s="54"/>
      <c r="G146" s="55"/>
      <c r="H146" s="55"/>
      <c r="I146" s="55"/>
      <c r="J146" s="66"/>
      <c r="K146" s="55"/>
      <c r="L146" s="56">
        <v>88.63</v>
      </c>
      <c r="M146" s="55"/>
      <c r="N146" s="59">
        <v>3967.97</v>
      </c>
      <c r="AI146" s="40"/>
      <c r="AJ146" s="49"/>
      <c r="AK146" s="49"/>
      <c r="AO146" s="3" t="s">
        <v>75</v>
      </c>
      <c r="AQ146" s="49"/>
    </row>
    <row r="147" spans="1:43" s="4" customFormat="1" ht="23.25" x14ac:dyDescent="0.25">
      <c r="A147" s="63"/>
      <c r="B147" s="51" t="s">
        <v>365</v>
      </c>
      <c r="C147" s="543" t="s">
        <v>366</v>
      </c>
      <c r="D147" s="543"/>
      <c r="E147" s="543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85.97</v>
      </c>
      <c r="M147" s="55"/>
      <c r="N147" s="59">
        <v>3848.93</v>
      </c>
      <c r="AI147" s="40"/>
      <c r="AJ147" s="49"/>
      <c r="AK147" s="49"/>
      <c r="AO147" s="3" t="s">
        <v>366</v>
      </c>
      <c r="AQ147" s="49"/>
    </row>
    <row r="148" spans="1:43" s="4" customFormat="1" ht="23.25" x14ac:dyDescent="0.25">
      <c r="A148" s="63"/>
      <c r="B148" s="51" t="s">
        <v>367</v>
      </c>
      <c r="C148" s="543" t="s">
        <v>368</v>
      </c>
      <c r="D148" s="543"/>
      <c r="E148" s="543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45.2</v>
      </c>
      <c r="M148" s="55"/>
      <c r="N148" s="59">
        <v>2023.66</v>
      </c>
      <c r="AI148" s="40"/>
      <c r="AJ148" s="49"/>
      <c r="AK148" s="49"/>
      <c r="AO148" s="3" t="s">
        <v>368</v>
      </c>
      <c r="AQ148" s="49"/>
    </row>
    <row r="149" spans="1:43" s="4" customFormat="1" ht="15" x14ac:dyDescent="0.25">
      <c r="A149" s="72"/>
      <c r="B149" s="73"/>
      <c r="C149" s="542" t="s">
        <v>81</v>
      </c>
      <c r="D149" s="542"/>
      <c r="E149" s="542"/>
      <c r="F149" s="43"/>
      <c r="G149" s="44"/>
      <c r="H149" s="44"/>
      <c r="I149" s="44"/>
      <c r="J149" s="47"/>
      <c r="K149" s="44"/>
      <c r="L149" s="74">
        <v>417.35</v>
      </c>
      <c r="M149" s="69"/>
      <c r="N149" s="75">
        <v>11122.07</v>
      </c>
      <c r="AI149" s="40"/>
      <c r="AJ149" s="49"/>
      <c r="AK149" s="49"/>
      <c r="AQ149" s="49" t="s">
        <v>81</v>
      </c>
    </row>
    <row r="150" spans="1:43" s="4" customFormat="1" ht="23.25" x14ac:dyDescent="0.25">
      <c r="A150" s="41" t="s">
        <v>149</v>
      </c>
      <c r="B150" s="42" t="s">
        <v>3650</v>
      </c>
      <c r="C150" s="542" t="s">
        <v>3651</v>
      </c>
      <c r="D150" s="542"/>
      <c r="E150" s="542"/>
      <c r="F150" s="43" t="s">
        <v>428</v>
      </c>
      <c r="G150" s="44">
        <v>0.81069999999999998</v>
      </c>
      <c r="H150" s="45">
        <v>1</v>
      </c>
      <c r="I150" s="119">
        <v>0.81069999999999998</v>
      </c>
      <c r="J150" s="47"/>
      <c r="K150" s="44"/>
      <c r="L150" s="47"/>
      <c r="M150" s="44"/>
      <c r="N150" s="48"/>
      <c r="AI150" s="40"/>
      <c r="AJ150" s="49"/>
      <c r="AK150" s="49" t="s">
        <v>3651</v>
      </c>
      <c r="AQ150" s="49"/>
    </row>
    <row r="151" spans="1:43" s="4" customFormat="1" ht="15" x14ac:dyDescent="0.25">
      <c r="A151" s="67"/>
      <c r="B151" s="53"/>
      <c r="C151" s="543" t="s">
        <v>3649</v>
      </c>
      <c r="D151" s="543"/>
      <c r="E151" s="543"/>
      <c r="F151" s="543"/>
      <c r="G151" s="543"/>
      <c r="H151" s="543"/>
      <c r="I151" s="543"/>
      <c r="J151" s="543"/>
      <c r="K151" s="543"/>
      <c r="L151" s="543"/>
      <c r="M151" s="543"/>
      <c r="N151" s="544"/>
      <c r="AI151" s="40"/>
      <c r="AJ151" s="49"/>
      <c r="AK151" s="49"/>
      <c r="AL151" s="3" t="s">
        <v>3649</v>
      </c>
      <c r="AQ151" s="49"/>
    </row>
    <row r="152" spans="1:43" s="4" customFormat="1" ht="68.25" x14ac:dyDescent="0.25">
      <c r="A152" s="50"/>
      <c r="B152" s="51" t="s">
        <v>62</v>
      </c>
      <c r="C152" s="545" t="s">
        <v>63</v>
      </c>
      <c r="D152" s="545"/>
      <c r="E152" s="545"/>
      <c r="F152" s="545"/>
      <c r="G152" s="545"/>
      <c r="H152" s="545"/>
      <c r="I152" s="545"/>
      <c r="J152" s="545"/>
      <c r="K152" s="545"/>
      <c r="L152" s="545"/>
      <c r="M152" s="545"/>
      <c r="N152" s="546"/>
      <c r="AI152" s="40"/>
      <c r="AJ152" s="49"/>
      <c r="AK152" s="49"/>
      <c r="AM152" s="3" t="s">
        <v>63</v>
      </c>
      <c r="AQ152" s="49"/>
    </row>
    <row r="153" spans="1:43" s="4" customFormat="1" ht="15" x14ac:dyDescent="0.25">
      <c r="A153" s="52"/>
      <c r="B153" s="51" t="s">
        <v>56</v>
      </c>
      <c r="C153" s="543" t="s">
        <v>64</v>
      </c>
      <c r="D153" s="543"/>
      <c r="E153" s="543"/>
      <c r="F153" s="54"/>
      <c r="G153" s="55"/>
      <c r="H153" s="55"/>
      <c r="I153" s="55"/>
      <c r="J153" s="56">
        <v>18.71</v>
      </c>
      <c r="K153" s="58">
        <v>1.1499999999999999</v>
      </c>
      <c r="L153" s="56">
        <v>17.440000000000001</v>
      </c>
      <c r="M153" s="58">
        <v>44.77</v>
      </c>
      <c r="N153" s="60">
        <v>780.79</v>
      </c>
      <c r="AI153" s="40"/>
      <c r="AJ153" s="49"/>
      <c r="AK153" s="49"/>
      <c r="AN153" s="3" t="s">
        <v>64</v>
      </c>
      <c r="AQ153" s="49"/>
    </row>
    <row r="154" spans="1:43" s="4" customFormat="1" ht="15" x14ac:dyDescent="0.25">
      <c r="A154" s="52"/>
      <c r="B154" s="51" t="s">
        <v>65</v>
      </c>
      <c r="C154" s="543" t="s">
        <v>66</v>
      </c>
      <c r="D154" s="543"/>
      <c r="E154" s="543"/>
      <c r="F154" s="54"/>
      <c r="G154" s="55"/>
      <c r="H154" s="55"/>
      <c r="I154" s="55"/>
      <c r="J154" s="56">
        <v>5.26</v>
      </c>
      <c r="K154" s="58">
        <v>1.1499999999999999</v>
      </c>
      <c r="L154" s="56">
        <v>4.9000000000000004</v>
      </c>
      <c r="M154" s="58">
        <v>13.24</v>
      </c>
      <c r="N154" s="60">
        <v>64.88</v>
      </c>
      <c r="AI154" s="40"/>
      <c r="AJ154" s="49"/>
      <c r="AK154" s="49"/>
      <c r="AN154" s="3" t="s">
        <v>66</v>
      </c>
      <c r="AQ154" s="49"/>
    </row>
    <row r="155" spans="1:43" s="4" customFormat="1" ht="15" x14ac:dyDescent="0.25">
      <c r="A155" s="52"/>
      <c r="B155" s="51" t="s">
        <v>67</v>
      </c>
      <c r="C155" s="543" t="s">
        <v>68</v>
      </c>
      <c r="D155" s="543"/>
      <c r="E155" s="543"/>
      <c r="F155" s="54"/>
      <c r="G155" s="55"/>
      <c r="H155" s="55"/>
      <c r="I155" s="55"/>
      <c r="J155" s="56">
        <v>0.93</v>
      </c>
      <c r="K155" s="58">
        <v>1.1499999999999999</v>
      </c>
      <c r="L155" s="56">
        <v>0.87</v>
      </c>
      <c r="M155" s="58">
        <v>44.77</v>
      </c>
      <c r="N155" s="60">
        <v>38.950000000000003</v>
      </c>
      <c r="AI155" s="40"/>
      <c r="AJ155" s="49"/>
      <c r="AK155" s="49"/>
      <c r="AN155" s="3" t="s">
        <v>68</v>
      </c>
      <c r="AQ155" s="49"/>
    </row>
    <row r="156" spans="1:43" s="4" customFormat="1" ht="15" x14ac:dyDescent="0.25">
      <c r="A156" s="52"/>
      <c r="B156" s="51" t="s">
        <v>69</v>
      </c>
      <c r="C156" s="543" t="s">
        <v>70</v>
      </c>
      <c r="D156" s="543"/>
      <c r="E156" s="543"/>
      <c r="F156" s="54"/>
      <c r="G156" s="55"/>
      <c r="H156" s="55"/>
      <c r="I156" s="55"/>
      <c r="J156" s="56">
        <v>0.37</v>
      </c>
      <c r="K156" s="55"/>
      <c r="L156" s="56">
        <v>0.3</v>
      </c>
      <c r="M156" s="58">
        <v>8.16</v>
      </c>
      <c r="N156" s="60">
        <v>2.4500000000000002</v>
      </c>
      <c r="AI156" s="40"/>
      <c r="AJ156" s="49"/>
      <c r="AK156" s="49"/>
      <c r="AN156" s="3" t="s">
        <v>70</v>
      </c>
      <c r="AQ156" s="49"/>
    </row>
    <row r="157" spans="1:43" s="4" customFormat="1" ht="15" x14ac:dyDescent="0.25">
      <c r="A157" s="63"/>
      <c r="B157" s="51"/>
      <c r="C157" s="543" t="s">
        <v>71</v>
      </c>
      <c r="D157" s="543"/>
      <c r="E157" s="543"/>
      <c r="F157" s="54" t="s">
        <v>72</v>
      </c>
      <c r="G157" s="58">
        <v>1.99</v>
      </c>
      <c r="H157" s="58">
        <v>1.1499999999999999</v>
      </c>
      <c r="I157" s="78">
        <v>1.8552869999999999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3" s="4" customFormat="1" ht="15" x14ac:dyDescent="0.25">
      <c r="A158" s="63"/>
      <c r="B158" s="51"/>
      <c r="C158" s="543" t="s">
        <v>73</v>
      </c>
      <c r="D158" s="543"/>
      <c r="E158" s="543"/>
      <c r="F158" s="54" t="s">
        <v>72</v>
      </c>
      <c r="G158" s="58">
        <v>0.08</v>
      </c>
      <c r="H158" s="58">
        <v>1.1499999999999999</v>
      </c>
      <c r="I158" s="94">
        <v>7.4584399999999995E-2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3" s="4" customFormat="1" ht="15" x14ac:dyDescent="0.25">
      <c r="A159" s="67"/>
      <c r="B159" s="51"/>
      <c r="C159" s="547" t="s">
        <v>74</v>
      </c>
      <c r="D159" s="547"/>
      <c r="E159" s="547"/>
      <c r="F159" s="68"/>
      <c r="G159" s="69"/>
      <c r="H159" s="69"/>
      <c r="I159" s="69"/>
      <c r="J159" s="70">
        <v>24.34</v>
      </c>
      <c r="K159" s="69"/>
      <c r="L159" s="70">
        <v>22.64</v>
      </c>
      <c r="M159" s="69"/>
      <c r="N159" s="121">
        <v>848.12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543" t="s">
        <v>75</v>
      </c>
      <c r="D160" s="543"/>
      <c r="E160" s="543"/>
      <c r="F160" s="54"/>
      <c r="G160" s="55"/>
      <c r="H160" s="55"/>
      <c r="I160" s="55"/>
      <c r="J160" s="66"/>
      <c r="K160" s="55"/>
      <c r="L160" s="56">
        <v>18.309999999999999</v>
      </c>
      <c r="M160" s="55"/>
      <c r="N160" s="60">
        <v>819.74</v>
      </c>
      <c r="AI160" s="40"/>
      <c r="AJ160" s="49"/>
      <c r="AK160" s="49"/>
      <c r="AO160" s="3" t="s">
        <v>75</v>
      </c>
      <c r="AQ160" s="49"/>
    </row>
    <row r="161" spans="1:44" s="4" customFormat="1" ht="23.25" x14ac:dyDescent="0.25">
      <c r="A161" s="63"/>
      <c r="B161" s="51" t="s">
        <v>365</v>
      </c>
      <c r="C161" s="543" t="s">
        <v>366</v>
      </c>
      <c r="D161" s="543"/>
      <c r="E161" s="543"/>
      <c r="F161" s="54" t="s">
        <v>78</v>
      </c>
      <c r="G161" s="61">
        <v>97</v>
      </c>
      <c r="H161" s="55"/>
      <c r="I161" s="61">
        <v>97</v>
      </c>
      <c r="J161" s="66"/>
      <c r="K161" s="55"/>
      <c r="L161" s="56">
        <v>17.760000000000002</v>
      </c>
      <c r="M161" s="55"/>
      <c r="N161" s="60">
        <v>795.15</v>
      </c>
      <c r="AI161" s="40"/>
      <c r="AJ161" s="49"/>
      <c r="AK161" s="49"/>
      <c r="AO161" s="3" t="s">
        <v>366</v>
      </c>
      <c r="AQ161" s="49"/>
    </row>
    <row r="162" spans="1:44" s="4" customFormat="1" ht="23.25" x14ac:dyDescent="0.25">
      <c r="A162" s="63"/>
      <c r="B162" s="51" t="s">
        <v>367</v>
      </c>
      <c r="C162" s="543" t="s">
        <v>368</v>
      </c>
      <c r="D162" s="543"/>
      <c r="E162" s="543"/>
      <c r="F162" s="54" t="s">
        <v>78</v>
      </c>
      <c r="G162" s="61">
        <v>51</v>
      </c>
      <c r="H162" s="55"/>
      <c r="I162" s="61">
        <v>51</v>
      </c>
      <c r="J162" s="66"/>
      <c r="K162" s="55"/>
      <c r="L162" s="56">
        <v>9.34</v>
      </c>
      <c r="M162" s="55"/>
      <c r="N162" s="60">
        <v>418.07</v>
      </c>
      <c r="AI162" s="40"/>
      <c r="AJ162" s="49"/>
      <c r="AK162" s="49"/>
      <c r="AO162" s="3" t="s">
        <v>368</v>
      </c>
      <c r="AQ162" s="49"/>
    </row>
    <row r="163" spans="1:44" s="4" customFormat="1" ht="15" x14ac:dyDescent="0.25">
      <c r="A163" s="72"/>
      <c r="B163" s="73"/>
      <c r="C163" s="542" t="s">
        <v>81</v>
      </c>
      <c r="D163" s="542"/>
      <c r="E163" s="542"/>
      <c r="F163" s="43"/>
      <c r="G163" s="44"/>
      <c r="H163" s="44"/>
      <c r="I163" s="44"/>
      <c r="J163" s="47"/>
      <c r="K163" s="44"/>
      <c r="L163" s="74">
        <v>49.74</v>
      </c>
      <c r="M163" s="69"/>
      <c r="N163" s="75">
        <v>2061.34</v>
      </c>
      <c r="AI163" s="40"/>
      <c r="AJ163" s="49"/>
      <c r="AK163" s="49"/>
      <c r="AQ163" s="49" t="s">
        <v>81</v>
      </c>
    </row>
    <row r="164" spans="1:44" s="4" customFormat="1" ht="22.5" x14ac:dyDescent="0.25">
      <c r="A164" s="41" t="s">
        <v>153</v>
      </c>
      <c r="B164" s="42" t="s">
        <v>479</v>
      </c>
      <c r="C164" s="542" t="s">
        <v>653</v>
      </c>
      <c r="D164" s="542"/>
      <c r="E164" s="542"/>
      <c r="F164" s="43" t="s">
        <v>86</v>
      </c>
      <c r="G164" s="44">
        <v>4.8600000000000003</v>
      </c>
      <c r="H164" s="45">
        <v>1</v>
      </c>
      <c r="I164" s="46">
        <v>4.8600000000000003</v>
      </c>
      <c r="J164" s="74">
        <v>99.98</v>
      </c>
      <c r="K164" s="92">
        <v>1.012</v>
      </c>
      <c r="L164" s="74">
        <v>491.73</v>
      </c>
      <c r="M164" s="46">
        <v>8.16</v>
      </c>
      <c r="N164" s="75">
        <v>4012.52</v>
      </c>
      <c r="AI164" s="40"/>
      <c r="AJ164" s="49"/>
      <c r="AK164" s="49" t="s">
        <v>653</v>
      </c>
      <c r="AQ164" s="49"/>
    </row>
    <row r="165" spans="1:44" s="4" customFormat="1" ht="15" x14ac:dyDescent="0.25">
      <c r="A165" s="67"/>
      <c r="B165" s="53"/>
      <c r="C165" s="543" t="s">
        <v>655</v>
      </c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4"/>
      <c r="AI165" s="40"/>
      <c r="AJ165" s="49"/>
      <c r="AK165" s="49"/>
      <c r="AQ165" s="49"/>
      <c r="AR165" s="3" t="s">
        <v>655</v>
      </c>
    </row>
    <row r="166" spans="1:44" s="4" customFormat="1" ht="15" x14ac:dyDescent="0.25">
      <c r="A166" s="50"/>
      <c r="B166" s="51"/>
      <c r="C166" s="545" t="s">
        <v>127</v>
      </c>
      <c r="D166" s="545"/>
      <c r="E166" s="545"/>
      <c r="F166" s="545"/>
      <c r="G166" s="545"/>
      <c r="H166" s="545"/>
      <c r="I166" s="545"/>
      <c r="J166" s="545"/>
      <c r="K166" s="545"/>
      <c r="L166" s="545"/>
      <c r="M166" s="545"/>
      <c r="N166" s="546"/>
      <c r="AI166" s="40"/>
      <c r="AJ166" s="49"/>
      <c r="AK166" s="49"/>
      <c r="AM166" s="3" t="s">
        <v>127</v>
      </c>
      <c r="AQ166" s="49"/>
    </row>
    <row r="167" spans="1:44" s="4" customFormat="1" ht="15" x14ac:dyDescent="0.25">
      <c r="A167" s="72"/>
      <c r="B167" s="73"/>
      <c r="C167" s="542" t="s">
        <v>81</v>
      </c>
      <c r="D167" s="542"/>
      <c r="E167" s="542"/>
      <c r="F167" s="43"/>
      <c r="G167" s="44"/>
      <c r="H167" s="44"/>
      <c r="I167" s="44"/>
      <c r="J167" s="47"/>
      <c r="K167" s="44"/>
      <c r="L167" s="74">
        <v>491.73</v>
      </c>
      <c r="M167" s="69"/>
      <c r="N167" s="75">
        <v>4012.52</v>
      </c>
      <c r="AI167" s="40"/>
      <c r="AJ167" s="49"/>
      <c r="AK167" s="49"/>
      <c r="AQ167" s="49" t="s">
        <v>81</v>
      </c>
    </row>
    <row r="168" spans="1:44" s="4" customFormat="1" ht="15" x14ac:dyDescent="0.25">
      <c r="A168" s="539" t="s">
        <v>3652</v>
      </c>
      <c r="B168" s="540"/>
      <c r="C168" s="540"/>
      <c r="D168" s="540"/>
      <c r="E168" s="540"/>
      <c r="F168" s="540"/>
      <c r="G168" s="540"/>
      <c r="H168" s="540"/>
      <c r="I168" s="540"/>
      <c r="J168" s="540"/>
      <c r="K168" s="540"/>
      <c r="L168" s="540"/>
      <c r="M168" s="540"/>
      <c r="N168" s="541"/>
      <c r="AI168" s="40"/>
      <c r="AJ168" s="49" t="s">
        <v>3652</v>
      </c>
      <c r="AK168" s="49"/>
      <c r="AQ168" s="49"/>
    </row>
    <row r="169" spans="1:44" s="4" customFormat="1" ht="23.25" x14ac:dyDescent="0.25">
      <c r="A169" s="41" t="s">
        <v>161</v>
      </c>
      <c r="B169" s="42" t="s">
        <v>821</v>
      </c>
      <c r="C169" s="542" t="s">
        <v>822</v>
      </c>
      <c r="D169" s="542"/>
      <c r="E169" s="542"/>
      <c r="F169" s="43" t="s">
        <v>461</v>
      </c>
      <c r="G169" s="44">
        <v>0.16300000000000001</v>
      </c>
      <c r="H169" s="45">
        <v>1</v>
      </c>
      <c r="I169" s="92">
        <v>0.16300000000000001</v>
      </c>
      <c r="J169" s="47"/>
      <c r="K169" s="44"/>
      <c r="L169" s="47"/>
      <c r="M169" s="44"/>
      <c r="N169" s="48"/>
      <c r="AI169" s="40"/>
      <c r="AJ169" s="49"/>
      <c r="AK169" s="49" t="s">
        <v>822</v>
      </c>
      <c r="AQ169" s="49"/>
    </row>
    <row r="170" spans="1:44" s="4" customFormat="1" ht="15" x14ac:dyDescent="0.25">
      <c r="A170" s="67"/>
      <c r="B170" s="53"/>
      <c r="C170" s="543" t="s">
        <v>3653</v>
      </c>
      <c r="D170" s="543"/>
      <c r="E170" s="543"/>
      <c r="F170" s="543"/>
      <c r="G170" s="543"/>
      <c r="H170" s="543"/>
      <c r="I170" s="543"/>
      <c r="J170" s="543"/>
      <c r="K170" s="543"/>
      <c r="L170" s="543"/>
      <c r="M170" s="543"/>
      <c r="N170" s="544"/>
      <c r="AI170" s="40"/>
      <c r="AJ170" s="49"/>
      <c r="AK170" s="49"/>
      <c r="AL170" s="3" t="s">
        <v>3653</v>
      </c>
      <c r="AQ170" s="49"/>
    </row>
    <row r="171" spans="1:44" s="4" customFormat="1" ht="23.25" x14ac:dyDescent="0.25">
      <c r="A171" s="50"/>
      <c r="B171" s="51" t="s">
        <v>117</v>
      </c>
      <c r="C171" s="545" t="s">
        <v>118</v>
      </c>
      <c r="D171" s="545"/>
      <c r="E171" s="545"/>
      <c r="F171" s="545"/>
      <c r="G171" s="545"/>
      <c r="H171" s="545"/>
      <c r="I171" s="545"/>
      <c r="J171" s="545"/>
      <c r="K171" s="545"/>
      <c r="L171" s="545"/>
      <c r="M171" s="545"/>
      <c r="N171" s="546"/>
      <c r="AI171" s="40"/>
      <c r="AJ171" s="49"/>
      <c r="AK171" s="49"/>
      <c r="AM171" s="3" t="s">
        <v>118</v>
      </c>
      <c r="AQ171" s="49"/>
    </row>
    <row r="172" spans="1:44" s="4" customFormat="1" ht="68.25" x14ac:dyDescent="0.25">
      <c r="A172" s="50"/>
      <c r="B172" s="51" t="s">
        <v>62</v>
      </c>
      <c r="C172" s="545" t="s">
        <v>63</v>
      </c>
      <c r="D172" s="545"/>
      <c r="E172" s="545"/>
      <c r="F172" s="545"/>
      <c r="G172" s="545"/>
      <c r="H172" s="545"/>
      <c r="I172" s="545"/>
      <c r="J172" s="545"/>
      <c r="K172" s="545"/>
      <c r="L172" s="545"/>
      <c r="M172" s="545"/>
      <c r="N172" s="546"/>
      <c r="AI172" s="40"/>
      <c r="AJ172" s="49"/>
      <c r="AK172" s="49"/>
      <c r="AM172" s="3" t="s">
        <v>63</v>
      </c>
      <c r="AQ172" s="49"/>
    </row>
    <row r="173" spans="1:44" s="4" customFormat="1" ht="15" x14ac:dyDescent="0.25">
      <c r="A173" s="52"/>
      <c r="B173" s="51" t="s">
        <v>56</v>
      </c>
      <c r="C173" s="543" t="s">
        <v>64</v>
      </c>
      <c r="D173" s="543"/>
      <c r="E173" s="543"/>
      <c r="F173" s="54"/>
      <c r="G173" s="55"/>
      <c r="H173" s="55"/>
      <c r="I173" s="55"/>
      <c r="J173" s="56">
        <v>663.75</v>
      </c>
      <c r="K173" s="65">
        <v>1.3225</v>
      </c>
      <c r="L173" s="56">
        <v>143.08000000000001</v>
      </c>
      <c r="M173" s="58">
        <v>44.77</v>
      </c>
      <c r="N173" s="59">
        <v>6405.69</v>
      </c>
      <c r="AI173" s="40"/>
      <c r="AJ173" s="49"/>
      <c r="AK173" s="49"/>
      <c r="AN173" s="3" t="s">
        <v>64</v>
      </c>
      <c r="AQ173" s="49"/>
    </row>
    <row r="174" spans="1:44" s="4" customFormat="1" ht="15" x14ac:dyDescent="0.25">
      <c r="A174" s="63"/>
      <c r="B174" s="51"/>
      <c r="C174" s="543" t="s">
        <v>71</v>
      </c>
      <c r="D174" s="543"/>
      <c r="E174" s="543"/>
      <c r="F174" s="54" t="s">
        <v>72</v>
      </c>
      <c r="G174" s="64">
        <v>88.5</v>
      </c>
      <c r="H174" s="65">
        <v>1.3225</v>
      </c>
      <c r="I174" s="94">
        <v>19.077723800000001</v>
      </c>
      <c r="J174" s="66"/>
      <c r="K174" s="55"/>
      <c r="L174" s="66"/>
      <c r="M174" s="55"/>
      <c r="N174" s="62"/>
      <c r="AI174" s="40"/>
      <c r="AJ174" s="49"/>
      <c r="AK174" s="49"/>
      <c r="AO174" s="3" t="s">
        <v>71</v>
      </c>
      <c r="AQ174" s="49"/>
    </row>
    <row r="175" spans="1:44" s="4" customFormat="1" ht="15" x14ac:dyDescent="0.25">
      <c r="A175" s="67"/>
      <c r="B175" s="51"/>
      <c r="C175" s="547" t="s">
        <v>74</v>
      </c>
      <c r="D175" s="547"/>
      <c r="E175" s="547"/>
      <c r="F175" s="68"/>
      <c r="G175" s="69"/>
      <c r="H175" s="69"/>
      <c r="I175" s="69"/>
      <c r="J175" s="70">
        <v>663.75</v>
      </c>
      <c r="K175" s="69"/>
      <c r="L175" s="70">
        <v>143.08000000000001</v>
      </c>
      <c r="M175" s="69"/>
      <c r="N175" s="71">
        <v>6405.69</v>
      </c>
      <c r="AI175" s="40"/>
      <c r="AJ175" s="49"/>
      <c r="AK175" s="49"/>
      <c r="AP175" s="3" t="s">
        <v>74</v>
      </c>
      <c r="AQ175" s="49"/>
    </row>
    <row r="176" spans="1:44" s="4" customFormat="1" ht="15" x14ac:dyDescent="0.25">
      <c r="A176" s="63"/>
      <c r="B176" s="51"/>
      <c r="C176" s="543" t="s">
        <v>75</v>
      </c>
      <c r="D176" s="543"/>
      <c r="E176" s="543"/>
      <c r="F176" s="54"/>
      <c r="G176" s="55"/>
      <c r="H176" s="55"/>
      <c r="I176" s="55"/>
      <c r="J176" s="66"/>
      <c r="K176" s="55"/>
      <c r="L176" s="56">
        <v>143.08000000000001</v>
      </c>
      <c r="M176" s="55"/>
      <c r="N176" s="59">
        <v>6405.69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465</v>
      </c>
      <c r="C177" s="543" t="s">
        <v>466</v>
      </c>
      <c r="D177" s="543"/>
      <c r="E177" s="543"/>
      <c r="F177" s="54" t="s">
        <v>78</v>
      </c>
      <c r="G177" s="61">
        <v>89</v>
      </c>
      <c r="H177" s="55"/>
      <c r="I177" s="61">
        <v>89</v>
      </c>
      <c r="J177" s="66"/>
      <c r="K177" s="55"/>
      <c r="L177" s="56">
        <v>127.34</v>
      </c>
      <c r="M177" s="55"/>
      <c r="N177" s="59">
        <v>5701.06</v>
      </c>
      <c r="AI177" s="40"/>
      <c r="AJ177" s="49"/>
      <c r="AK177" s="49"/>
      <c r="AO177" s="3" t="s">
        <v>466</v>
      </c>
      <c r="AQ177" s="49"/>
    </row>
    <row r="178" spans="1:44" s="4" customFormat="1" ht="45" x14ac:dyDescent="0.25">
      <c r="A178" s="63"/>
      <c r="B178" s="51" t="s">
        <v>467</v>
      </c>
      <c r="C178" s="543" t="s">
        <v>468</v>
      </c>
      <c r="D178" s="543"/>
      <c r="E178" s="543"/>
      <c r="F178" s="54" t="s">
        <v>78</v>
      </c>
      <c r="G178" s="61">
        <v>40</v>
      </c>
      <c r="H178" s="58">
        <v>0.85</v>
      </c>
      <c r="I178" s="61">
        <v>34</v>
      </c>
      <c r="J178" s="66"/>
      <c r="K178" s="55"/>
      <c r="L178" s="56">
        <v>48.65</v>
      </c>
      <c r="M178" s="55"/>
      <c r="N178" s="59">
        <v>2177.9299999999998</v>
      </c>
      <c r="AI178" s="40"/>
      <c r="AJ178" s="49"/>
      <c r="AK178" s="49"/>
      <c r="AO178" s="3" t="s">
        <v>468</v>
      </c>
      <c r="AQ178" s="49"/>
    </row>
    <row r="179" spans="1:44" s="4" customFormat="1" ht="15" x14ac:dyDescent="0.25">
      <c r="A179" s="72"/>
      <c r="B179" s="73"/>
      <c r="C179" s="542" t="s">
        <v>81</v>
      </c>
      <c r="D179" s="542"/>
      <c r="E179" s="542"/>
      <c r="F179" s="43"/>
      <c r="G179" s="44"/>
      <c r="H179" s="44"/>
      <c r="I179" s="44"/>
      <c r="J179" s="47"/>
      <c r="K179" s="44"/>
      <c r="L179" s="74">
        <v>319.07</v>
      </c>
      <c r="M179" s="69"/>
      <c r="N179" s="75">
        <v>14284.68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170</v>
      </c>
      <c r="B180" s="42" t="s">
        <v>479</v>
      </c>
      <c r="C180" s="542" t="s">
        <v>653</v>
      </c>
      <c r="D180" s="542"/>
      <c r="E180" s="542"/>
      <c r="F180" s="43" t="s">
        <v>86</v>
      </c>
      <c r="G180" s="44">
        <v>17.919</v>
      </c>
      <c r="H180" s="45">
        <v>1</v>
      </c>
      <c r="I180" s="92">
        <v>17.919</v>
      </c>
      <c r="J180" s="74">
        <v>99.98</v>
      </c>
      <c r="K180" s="92">
        <v>1.012</v>
      </c>
      <c r="L180" s="80">
        <v>1813.04</v>
      </c>
      <c r="M180" s="46">
        <v>8.16</v>
      </c>
      <c r="N180" s="75">
        <v>14794.41</v>
      </c>
      <c r="AI180" s="40"/>
      <c r="AJ180" s="49"/>
      <c r="AK180" s="49" t="s">
        <v>653</v>
      </c>
      <c r="AQ180" s="49"/>
    </row>
    <row r="181" spans="1:44" s="4" customFormat="1" ht="15" x14ac:dyDescent="0.25">
      <c r="A181" s="67"/>
      <c r="B181" s="53"/>
      <c r="C181" s="543" t="s">
        <v>3654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49"/>
      <c r="AL181" s="3" t="s">
        <v>3654</v>
      </c>
      <c r="AQ181" s="49"/>
    </row>
    <row r="182" spans="1:44" s="4" customFormat="1" ht="15" x14ac:dyDescent="0.25">
      <c r="A182" s="67"/>
      <c r="B182" s="53"/>
      <c r="C182" s="543" t="s">
        <v>655</v>
      </c>
      <c r="D182" s="543"/>
      <c r="E182" s="543"/>
      <c r="F182" s="543"/>
      <c r="G182" s="543"/>
      <c r="H182" s="543"/>
      <c r="I182" s="543"/>
      <c r="J182" s="543"/>
      <c r="K182" s="543"/>
      <c r="L182" s="543"/>
      <c r="M182" s="543"/>
      <c r="N182" s="544"/>
      <c r="AI182" s="40"/>
      <c r="AJ182" s="49"/>
      <c r="AK182" s="49"/>
      <c r="AQ182" s="49"/>
      <c r="AR182" s="3" t="s">
        <v>655</v>
      </c>
    </row>
    <row r="183" spans="1:44" s="4" customFormat="1" ht="15" x14ac:dyDescent="0.25">
      <c r="A183" s="50"/>
      <c r="B183" s="51"/>
      <c r="C183" s="545" t="s">
        <v>127</v>
      </c>
      <c r="D183" s="545"/>
      <c r="E183" s="545"/>
      <c r="F183" s="545"/>
      <c r="G183" s="545"/>
      <c r="H183" s="545"/>
      <c r="I183" s="545"/>
      <c r="J183" s="545"/>
      <c r="K183" s="545"/>
      <c r="L183" s="545"/>
      <c r="M183" s="545"/>
      <c r="N183" s="546"/>
      <c r="AI183" s="40"/>
      <c r="AJ183" s="49"/>
      <c r="AK183" s="49"/>
      <c r="AM183" s="3" t="s">
        <v>127</v>
      </c>
      <c r="AQ183" s="49"/>
    </row>
    <row r="184" spans="1:44" s="4" customFormat="1" ht="15" x14ac:dyDescent="0.25">
      <c r="A184" s="72"/>
      <c r="B184" s="73"/>
      <c r="C184" s="542" t="s">
        <v>81</v>
      </c>
      <c r="D184" s="542"/>
      <c r="E184" s="542"/>
      <c r="F184" s="43"/>
      <c r="G184" s="44"/>
      <c r="H184" s="44"/>
      <c r="I184" s="44"/>
      <c r="J184" s="47"/>
      <c r="K184" s="44"/>
      <c r="L184" s="80">
        <v>1813.04</v>
      </c>
      <c r="M184" s="69"/>
      <c r="N184" s="75">
        <v>14794.41</v>
      </c>
      <c r="AI184" s="40"/>
      <c r="AJ184" s="49"/>
      <c r="AK184" s="49"/>
      <c r="AQ184" s="49" t="s">
        <v>81</v>
      </c>
    </row>
    <row r="185" spans="1:44" s="4" customFormat="1" ht="23.25" x14ac:dyDescent="0.25">
      <c r="A185" s="41" t="s">
        <v>181</v>
      </c>
      <c r="B185" s="42" t="s">
        <v>825</v>
      </c>
      <c r="C185" s="542" t="s">
        <v>826</v>
      </c>
      <c r="D185" s="542"/>
      <c r="E185" s="542"/>
      <c r="F185" s="43" t="s">
        <v>513</v>
      </c>
      <c r="G185" s="44">
        <v>1.47</v>
      </c>
      <c r="H185" s="45">
        <v>1</v>
      </c>
      <c r="I185" s="46">
        <v>1.47</v>
      </c>
      <c r="J185" s="74">
        <v>60</v>
      </c>
      <c r="K185" s="46">
        <v>1.1499999999999999</v>
      </c>
      <c r="L185" s="74">
        <v>101.43</v>
      </c>
      <c r="M185" s="46">
        <v>13.24</v>
      </c>
      <c r="N185" s="75">
        <v>1342.93</v>
      </c>
      <c r="AI185" s="40"/>
      <c r="AJ185" s="49"/>
      <c r="AK185" s="49" t="s">
        <v>826</v>
      </c>
      <c r="AQ185" s="49"/>
    </row>
    <row r="186" spans="1:44" s="4" customFormat="1" ht="15" x14ac:dyDescent="0.25">
      <c r="A186" s="67"/>
      <c r="B186" s="53"/>
      <c r="C186" s="543" t="s">
        <v>3655</v>
      </c>
      <c r="D186" s="543"/>
      <c r="E186" s="543"/>
      <c r="F186" s="543"/>
      <c r="G186" s="543"/>
      <c r="H186" s="543"/>
      <c r="I186" s="543"/>
      <c r="J186" s="543"/>
      <c r="K186" s="543"/>
      <c r="L186" s="543"/>
      <c r="M186" s="543"/>
      <c r="N186" s="544"/>
      <c r="AI186" s="40"/>
      <c r="AJ186" s="49"/>
      <c r="AK186" s="49"/>
      <c r="AL186" s="3" t="s">
        <v>3655</v>
      </c>
      <c r="AQ186" s="49"/>
    </row>
    <row r="187" spans="1:44" s="4" customFormat="1" ht="68.25" x14ac:dyDescent="0.25">
      <c r="A187" s="50"/>
      <c r="B187" s="51" t="s">
        <v>62</v>
      </c>
      <c r="C187" s="545" t="s">
        <v>63</v>
      </c>
      <c r="D187" s="545"/>
      <c r="E187" s="545"/>
      <c r="F187" s="545"/>
      <c r="G187" s="545"/>
      <c r="H187" s="545"/>
      <c r="I187" s="545"/>
      <c r="J187" s="545"/>
      <c r="K187" s="545"/>
      <c r="L187" s="545"/>
      <c r="M187" s="545"/>
      <c r="N187" s="546"/>
      <c r="AI187" s="40"/>
      <c r="AJ187" s="49"/>
      <c r="AK187" s="49"/>
      <c r="AM187" s="3" t="s">
        <v>63</v>
      </c>
      <c r="AQ187" s="49"/>
    </row>
    <row r="188" spans="1:44" s="4" customFormat="1" ht="15" x14ac:dyDescent="0.25">
      <c r="A188" s="72"/>
      <c r="B188" s="73"/>
      <c r="C188" s="542" t="s">
        <v>81</v>
      </c>
      <c r="D188" s="542"/>
      <c r="E188" s="542"/>
      <c r="F188" s="43"/>
      <c r="G188" s="44"/>
      <c r="H188" s="44"/>
      <c r="I188" s="44"/>
      <c r="J188" s="47"/>
      <c r="K188" s="44"/>
      <c r="L188" s="74">
        <v>101.43</v>
      </c>
      <c r="M188" s="69"/>
      <c r="N188" s="75">
        <v>1342.93</v>
      </c>
      <c r="AI188" s="40"/>
      <c r="AJ188" s="49"/>
      <c r="AK188" s="49"/>
      <c r="AQ188" s="49" t="s">
        <v>81</v>
      </c>
    </row>
    <row r="189" spans="1:44" s="4" customFormat="1" ht="34.5" x14ac:dyDescent="0.25">
      <c r="A189" s="41" t="s">
        <v>188</v>
      </c>
      <c r="B189" s="42" t="s">
        <v>821</v>
      </c>
      <c r="C189" s="542" t="s">
        <v>3656</v>
      </c>
      <c r="D189" s="542"/>
      <c r="E189" s="542"/>
      <c r="F189" s="43" t="s">
        <v>461</v>
      </c>
      <c r="G189" s="44">
        <v>0.36</v>
      </c>
      <c r="H189" s="45">
        <v>1</v>
      </c>
      <c r="I189" s="46">
        <v>0.36</v>
      </c>
      <c r="J189" s="47"/>
      <c r="K189" s="44"/>
      <c r="L189" s="47"/>
      <c r="M189" s="44"/>
      <c r="N189" s="48"/>
      <c r="AI189" s="40"/>
      <c r="AJ189" s="49"/>
      <c r="AK189" s="49" t="s">
        <v>3656</v>
      </c>
      <c r="AQ189" s="49"/>
    </row>
    <row r="190" spans="1:44" s="4" customFormat="1" ht="15" x14ac:dyDescent="0.25">
      <c r="A190" s="67"/>
      <c r="B190" s="53"/>
      <c r="C190" s="543" t="s">
        <v>897</v>
      </c>
      <c r="D190" s="543"/>
      <c r="E190" s="543"/>
      <c r="F190" s="543"/>
      <c r="G190" s="543"/>
      <c r="H190" s="543"/>
      <c r="I190" s="543"/>
      <c r="J190" s="543"/>
      <c r="K190" s="543"/>
      <c r="L190" s="543"/>
      <c r="M190" s="543"/>
      <c r="N190" s="544"/>
      <c r="AI190" s="40"/>
      <c r="AJ190" s="49"/>
      <c r="AK190" s="49"/>
      <c r="AL190" s="3" t="s">
        <v>897</v>
      </c>
      <c r="AQ190" s="49"/>
    </row>
    <row r="191" spans="1:44" s="4" customFormat="1" ht="23.25" x14ac:dyDescent="0.25">
      <c r="A191" s="50"/>
      <c r="B191" s="51" t="s">
        <v>117</v>
      </c>
      <c r="C191" s="545" t="s">
        <v>118</v>
      </c>
      <c r="D191" s="545"/>
      <c r="E191" s="545"/>
      <c r="F191" s="545"/>
      <c r="G191" s="545"/>
      <c r="H191" s="545"/>
      <c r="I191" s="545"/>
      <c r="J191" s="545"/>
      <c r="K191" s="545"/>
      <c r="L191" s="545"/>
      <c r="M191" s="545"/>
      <c r="N191" s="546"/>
      <c r="AI191" s="40"/>
      <c r="AJ191" s="49"/>
      <c r="AK191" s="49"/>
      <c r="AM191" s="3" t="s">
        <v>118</v>
      </c>
      <c r="AQ191" s="49"/>
    </row>
    <row r="192" spans="1:44" s="4" customFormat="1" ht="68.25" x14ac:dyDescent="0.25">
      <c r="A192" s="50"/>
      <c r="B192" s="51" t="s">
        <v>62</v>
      </c>
      <c r="C192" s="545" t="s">
        <v>63</v>
      </c>
      <c r="D192" s="545"/>
      <c r="E192" s="545"/>
      <c r="F192" s="545"/>
      <c r="G192" s="545"/>
      <c r="H192" s="545"/>
      <c r="I192" s="545"/>
      <c r="J192" s="545"/>
      <c r="K192" s="545"/>
      <c r="L192" s="545"/>
      <c r="M192" s="545"/>
      <c r="N192" s="546"/>
      <c r="AI192" s="40"/>
      <c r="AJ192" s="49"/>
      <c r="AK192" s="49"/>
      <c r="AM192" s="3" t="s">
        <v>63</v>
      </c>
      <c r="AQ192" s="49"/>
    </row>
    <row r="193" spans="1:43" s="4" customFormat="1" ht="15" x14ac:dyDescent="0.25">
      <c r="A193" s="52"/>
      <c r="B193" s="51" t="s">
        <v>56</v>
      </c>
      <c r="C193" s="543" t="s">
        <v>64</v>
      </c>
      <c r="D193" s="543"/>
      <c r="E193" s="543"/>
      <c r="F193" s="54"/>
      <c r="G193" s="55"/>
      <c r="H193" s="55"/>
      <c r="I193" s="55"/>
      <c r="J193" s="56">
        <v>663.75</v>
      </c>
      <c r="K193" s="65">
        <v>1.3225</v>
      </c>
      <c r="L193" s="56">
        <v>316.01</v>
      </c>
      <c r="M193" s="58">
        <v>44.77</v>
      </c>
      <c r="N193" s="59">
        <v>14147.77</v>
      </c>
      <c r="AI193" s="40"/>
      <c r="AJ193" s="49"/>
      <c r="AK193" s="49"/>
      <c r="AN193" s="3" t="s">
        <v>64</v>
      </c>
      <c r="AQ193" s="49"/>
    </row>
    <row r="194" spans="1:43" s="4" customFormat="1" ht="15" x14ac:dyDescent="0.25">
      <c r="A194" s="63"/>
      <c r="B194" s="51"/>
      <c r="C194" s="543" t="s">
        <v>71</v>
      </c>
      <c r="D194" s="543"/>
      <c r="E194" s="543"/>
      <c r="F194" s="54" t="s">
        <v>72</v>
      </c>
      <c r="G194" s="64">
        <v>88.5</v>
      </c>
      <c r="H194" s="65">
        <v>1.3225</v>
      </c>
      <c r="I194" s="77">
        <v>42.13485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71</v>
      </c>
      <c r="AQ194" s="49"/>
    </row>
    <row r="195" spans="1:43" s="4" customFormat="1" ht="15" x14ac:dyDescent="0.25">
      <c r="A195" s="67"/>
      <c r="B195" s="51"/>
      <c r="C195" s="547" t="s">
        <v>74</v>
      </c>
      <c r="D195" s="547"/>
      <c r="E195" s="547"/>
      <c r="F195" s="68"/>
      <c r="G195" s="69"/>
      <c r="H195" s="69"/>
      <c r="I195" s="69"/>
      <c r="J195" s="70">
        <v>663.75</v>
      </c>
      <c r="K195" s="69"/>
      <c r="L195" s="70">
        <v>316.01</v>
      </c>
      <c r="M195" s="69"/>
      <c r="N195" s="71">
        <v>14147.77</v>
      </c>
      <c r="AI195" s="40"/>
      <c r="AJ195" s="49"/>
      <c r="AK195" s="49"/>
      <c r="AP195" s="3" t="s">
        <v>74</v>
      </c>
      <c r="AQ195" s="49"/>
    </row>
    <row r="196" spans="1:43" s="4" customFormat="1" ht="15" x14ac:dyDescent="0.25">
      <c r="A196" s="63"/>
      <c r="B196" s="51"/>
      <c r="C196" s="543" t="s">
        <v>75</v>
      </c>
      <c r="D196" s="543"/>
      <c r="E196" s="543"/>
      <c r="F196" s="54"/>
      <c r="G196" s="55"/>
      <c r="H196" s="55"/>
      <c r="I196" s="55"/>
      <c r="J196" s="66"/>
      <c r="K196" s="55"/>
      <c r="L196" s="56">
        <v>316.01</v>
      </c>
      <c r="M196" s="55"/>
      <c r="N196" s="59">
        <v>14147.77</v>
      </c>
      <c r="AI196" s="40"/>
      <c r="AJ196" s="49"/>
      <c r="AK196" s="49"/>
      <c r="AO196" s="3" t="s">
        <v>75</v>
      </c>
      <c r="AQ196" s="49"/>
    </row>
    <row r="197" spans="1:43" s="4" customFormat="1" ht="23.25" x14ac:dyDescent="0.25">
      <c r="A197" s="63"/>
      <c r="B197" s="51" t="s">
        <v>465</v>
      </c>
      <c r="C197" s="543" t="s">
        <v>466</v>
      </c>
      <c r="D197" s="543"/>
      <c r="E197" s="543"/>
      <c r="F197" s="54" t="s">
        <v>78</v>
      </c>
      <c r="G197" s="61">
        <v>89</v>
      </c>
      <c r="H197" s="55"/>
      <c r="I197" s="61">
        <v>89</v>
      </c>
      <c r="J197" s="66"/>
      <c r="K197" s="55"/>
      <c r="L197" s="56">
        <v>281.25</v>
      </c>
      <c r="M197" s="55"/>
      <c r="N197" s="59">
        <v>12591.52</v>
      </c>
      <c r="AI197" s="40"/>
      <c r="AJ197" s="49"/>
      <c r="AK197" s="49"/>
      <c r="AO197" s="3" t="s">
        <v>466</v>
      </c>
      <c r="AQ197" s="49"/>
    </row>
    <row r="198" spans="1:43" s="4" customFormat="1" ht="45" x14ac:dyDescent="0.25">
      <c r="A198" s="63"/>
      <c r="B198" s="51" t="s">
        <v>467</v>
      </c>
      <c r="C198" s="543" t="s">
        <v>468</v>
      </c>
      <c r="D198" s="543"/>
      <c r="E198" s="543"/>
      <c r="F198" s="54" t="s">
        <v>78</v>
      </c>
      <c r="G198" s="61">
        <v>40</v>
      </c>
      <c r="H198" s="58">
        <v>0.85</v>
      </c>
      <c r="I198" s="61">
        <v>34</v>
      </c>
      <c r="J198" s="66"/>
      <c r="K198" s="55"/>
      <c r="L198" s="56">
        <v>107.44</v>
      </c>
      <c r="M198" s="55"/>
      <c r="N198" s="59">
        <v>4810.24</v>
      </c>
      <c r="AI198" s="40"/>
      <c r="AJ198" s="49"/>
      <c r="AK198" s="49"/>
      <c r="AO198" s="3" t="s">
        <v>468</v>
      </c>
      <c r="AQ198" s="49"/>
    </row>
    <row r="199" spans="1:43" s="4" customFormat="1" ht="15" x14ac:dyDescent="0.25">
      <c r="A199" s="72"/>
      <c r="B199" s="73"/>
      <c r="C199" s="542" t="s">
        <v>81</v>
      </c>
      <c r="D199" s="542"/>
      <c r="E199" s="542"/>
      <c r="F199" s="43"/>
      <c r="G199" s="44"/>
      <c r="H199" s="44"/>
      <c r="I199" s="44"/>
      <c r="J199" s="47"/>
      <c r="K199" s="44"/>
      <c r="L199" s="74">
        <v>704.7</v>
      </c>
      <c r="M199" s="69"/>
      <c r="N199" s="75">
        <v>31549.53</v>
      </c>
      <c r="AI199" s="40"/>
      <c r="AJ199" s="49"/>
      <c r="AK199" s="49"/>
      <c r="AQ199" s="49" t="s">
        <v>81</v>
      </c>
    </row>
    <row r="200" spans="1:43" s="4" customFormat="1" ht="23.25" x14ac:dyDescent="0.25">
      <c r="A200" s="41" t="s">
        <v>199</v>
      </c>
      <c r="B200" s="42" t="s">
        <v>825</v>
      </c>
      <c r="C200" s="542" t="s">
        <v>826</v>
      </c>
      <c r="D200" s="542"/>
      <c r="E200" s="542"/>
      <c r="F200" s="43" t="s">
        <v>513</v>
      </c>
      <c r="G200" s="44">
        <v>3.24</v>
      </c>
      <c r="H200" s="45">
        <v>1</v>
      </c>
      <c r="I200" s="46">
        <v>3.24</v>
      </c>
      <c r="J200" s="74">
        <v>60</v>
      </c>
      <c r="K200" s="46">
        <v>1.1499999999999999</v>
      </c>
      <c r="L200" s="74">
        <v>223.56</v>
      </c>
      <c r="M200" s="46">
        <v>13.24</v>
      </c>
      <c r="N200" s="75">
        <v>2959.93</v>
      </c>
      <c r="AI200" s="40"/>
      <c r="AJ200" s="49"/>
      <c r="AK200" s="49" t="s">
        <v>826</v>
      </c>
      <c r="AQ200" s="49"/>
    </row>
    <row r="201" spans="1:43" s="4" customFormat="1" ht="15" x14ac:dyDescent="0.25">
      <c r="A201" s="67"/>
      <c r="B201" s="53"/>
      <c r="C201" s="543" t="s">
        <v>3657</v>
      </c>
      <c r="D201" s="543"/>
      <c r="E201" s="543"/>
      <c r="F201" s="543"/>
      <c r="G201" s="543"/>
      <c r="H201" s="543"/>
      <c r="I201" s="543"/>
      <c r="J201" s="543"/>
      <c r="K201" s="543"/>
      <c r="L201" s="543"/>
      <c r="M201" s="543"/>
      <c r="N201" s="544"/>
      <c r="AI201" s="40"/>
      <c r="AJ201" s="49"/>
      <c r="AK201" s="49"/>
      <c r="AL201" s="3" t="s">
        <v>3657</v>
      </c>
      <c r="AQ201" s="49"/>
    </row>
    <row r="202" spans="1:43" s="4" customFormat="1" ht="68.25" x14ac:dyDescent="0.25">
      <c r="A202" s="50"/>
      <c r="B202" s="51" t="s">
        <v>62</v>
      </c>
      <c r="C202" s="545" t="s">
        <v>63</v>
      </c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6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72"/>
      <c r="B203" s="73"/>
      <c r="C203" s="542" t="s">
        <v>81</v>
      </c>
      <c r="D203" s="542"/>
      <c r="E203" s="542"/>
      <c r="F203" s="43"/>
      <c r="G203" s="44"/>
      <c r="H203" s="44"/>
      <c r="I203" s="44"/>
      <c r="J203" s="47"/>
      <c r="K203" s="44"/>
      <c r="L203" s="74">
        <v>223.56</v>
      </c>
      <c r="M203" s="69"/>
      <c r="N203" s="75">
        <v>2959.93</v>
      </c>
      <c r="AI203" s="40"/>
      <c r="AJ203" s="49"/>
      <c r="AK203" s="49"/>
      <c r="AQ203" s="49" t="s">
        <v>81</v>
      </c>
    </row>
    <row r="204" spans="1:43" s="4" customFormat="1" ht="45.75" x14ac:dyDescent="0.25">
      <c r="A204" s="41" t="s">
        <v>205</v>
      </c>
      <c r="B204" s="42" t="s">
        <v>641</v>
      </c>
      <c r="C204" s="542" t="s">
        <v>3658</v>
      </c>
      <c r="D204" s="542"/>
      <c r="E204" s="542"/>
      <c r="F204" s="43" t="s">
        <v>461</v>
      </c>
      <c r="G204" s="44">
        <v>3.4000000000000002E-2</v>
      </c>
      <c r="H204" s="45">
        <v>1</v>
      </c>
      <c r="I204" s="92">
        <v>3.4000000000000002E-2</v>
      </c>
      <c r="J204" s="47"/>
      <c r="K204" s="44"/>
      <c r="L204" s="47"/>
      <c r="M204" s="44"/>
      <c r="N204" s="48"/>
      <c r="AI204" s="40"/>
      <c r="AJ204" s="49"/>
      <c r="AK204" s="49" t="s">
        <v>3658</v>
      </c>
      <c r="AQ204" s="49"/>
    </row>
    <row r="205" spans="1:43" s="4" customFormat="1" ht="15" x14ac:dyDescent="0.25">
      <c r="A205" s="67"/>
      <c r="B205" s="53"/>
      <c r="C205" s="543" t="s">
        <v>3659</v>
      </c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4"/>
      <c r="AI205" s="40"/>
      <c r="AJ205" s="49"/>
      <c r="AK205" s="49"/>
      <c r="AL205" s="3" t="s">
        <v>3659</v>
      </c>
      <c r="AQ205" s="49"/>
    </row>
    <row r="206" spans="1:43" s="4" customFormat="1" ht="68.25" x14ac:dyDescent="0.25">
      <c r="A206" s="50"/>
      <c r="B206" s="51" t="s">
        <v>62</v>
      </c>
      <c r="C206" s="545" t="s">
        <v>63</v>
      </c>
      <c r="D206" s="545"/>
      <c r="E206" s="545"/>
      <c r="F206" s="545"/>
      <c r="G206" s="545"/>
      <c r="H206" s="545"/>
      <c r="I206" s="545"/>
      <c r="J206" s="545"/>
      <c r="K206" s="545"/>
      <c r="L206" s="545"/>
      <c r="M206" s="545"/>
      <c r="N206" s="546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543" t="s">
        <v>64</v>
      </c>
      <c r="D207" s="543"/>
      <c r="E207" s="543"/>
      <c r="F207" s="54"/>
      <c r="G207" s="55"/>
      <c r="H207" s="55"/>
      <c r="I207" s="55"/>
      <c r="J207" s="56">
        <v>401.7</v>
      </c>
      <c r="K207" s="58">
        <v>1.1499999999999999</v>
      </c>
      <c r="L207" s="56">
        <v>15.71</v>
      </c>
      <c r="M207" s="58">
        <v>44.77</v>
      </c>
      <c r="N207" s="60">
        <v>703.34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63"/>
      <c r="B208" s="51"/>
      <c r="C208" s="543" t="s">
        <v>71</v>
      </c>
      <c r="D208" s="543"/>
      <c r="E208" s="543"/>
      <c r="F208" s="54" t="s">
        <v>72</v>
      </c>
      <c r="G208" s="58">
        <v>53.56</v>
      </c>
      <c r="H208" s="58">
        <v>1.1499999999999999</v>
      </c>
      <c r="I208" s="78">
        <v>2.0941960000000002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4" s="4" customFormat="1" ht="15" x14ac:dyDescent="0.25">
      <c r="A209" s="67"/>
      <c r="B209" s="51"/>
      <c r="C209" s="547" t="s">
        <v>74</v>
      </c>
      <c r="D209" s="547"/>
      <c r="E209" s="547"/>
      <c r="F209" s="68"/>
      <c r="G209" s="69"/>
      <c r="H209" s="69"/>
      <c r="I209" s="69"/>
      <c r="J209" s="70">
        <v>401.7</v>
      </c>
      <c r="K209" s="69"/>
      <c r="L209" s="70">
        <v>15.71</v>
      </c>
      <c r="M209" s="69"/>
      <c r="N209" s="121">
        <v>703.34</v>
      </c>
      <c r="AI209" s="40"/>
      <c r="AJ209" s="49"/>
      <c r="AK209" s="49"/>
      <c r="AP209" s="3" t="s">
        <v>74</v>
      </c>
      <c r="AQ209" s="49"/>
    </row>
    <row r="210" spans="1:44" s="4" customFormat="1" ht="15" x14ac:dyDescent="0.25">
      <c r="A210" s="63"/>
      <c r="B210" s="51"/>
      <c r="C210" s="543" t="s">
        <v>75</v>
      </c>
      <c r="D210" s="543"/>
      <c r="E210" s="543"/>
      <c r="F210" s="54"/>
      <c r="G210" s="55"/>
      <c r="H210" s="55"/>
      <c r="I210" s="55"/>
      <c r="J210" s="66"/>
      <c r="K210" s="55"/>
      <c r="L210" s="56">
        <v>15.71</v>
      </c>
      <c r="M210" s="55"/>
      <c r="N210" s="60">
        <v>703.34</v>
      </c>
      <c r="AI210" s="40"/>
      <c r="AJ210" s="49"/>
      <c r="AK210" s="49"/>
      <c r="AO210" s="3" t="s">
        <v>75</v>
      </c>
      <c r="AQ210" s="49"/>
    </row>
    <row r="211" spans="1:44" s="4" customFormat="1" ht="23.25" x14ac:dyDescent="0.25">
      <c r="A211" s="63"/>
      <c r="B211" s="51" t="s">
        <v>465</v>
      </c>
      <c r="C211" s="543" t="s">
        <v>466</v>
      </c>
      <c r="D211" s="543"/>
      <c r="E211" s="543"/>
      <c r="F211" s="54" t="s">
        <v>78</v>
      </c>
      <c r="G211" s="61">
        <v>89</v>
      </c>
      <c r="H211" s="55"/>
      <c r="I211" s="61">
        <v>89</v>
      </c>
      <c r="J211" s="66"/>
      <c r="K211" s="55"/>
      <c r="L211" s="56">
        <v>13.98</v>
      </c>
      <c r="M211" s="55"/>
      <c r="N211" s="60">
        <v>625.97</v>
      </c>
      <c r="AI211" s="40"/>
      <c r="AJ211" s="49"/>
      <c r="AK211" s="49"/>
      <c r="AO211" s="3" t="s">
        <v>466</v>
      </c>
      <c r="AQ211" s="49"/>
    </row>
    <row r="212" spans="1:44" s="4" customFormat="1" ht="45" x14ac:dyDescent="0.25">
      <c r="A212" s="63"/>
      <c r="B212" s="51" t="s">
        <v>467</v>
      </c>
      <c r="C212" s="543" t="s">
        <v>468</v>
      </c>
      <c r="D212" s="543"/>
      <c r="E212" s="543"/>
      <c r="F212" s="54" t="s">
        <v>78</v>
      </c>
      <c r="G212" s="61">
        <v>40</v>
      </c>
      <c r="H212" s="58">
        <v>0.85</v>
      </c>
      <c r="I212" s="61">
        <v>34</v>
      </c>
      <c r="J212" s="66"/>
      <c r="K212" s="55"/>
      <c r="L212" s="56">
        <v>5.34</v>
      </c>
      <c r="M212" s="55"/>
      <c r="N212" s="60">
        <v>239.14</v>
      </c>
      <c r="AI212" s="40"/>
      <c r="AJ212" s="49"/>
      <c r="AK212" s="49"/>
      <c r="AO212" s="3" t="s">
        <v>468</v>
      </c>
      <c r="AQ212" s="49"/>
    </row>
    <row r="213" spans="1:44" s="4" customFormat="1" ht="15" x14ac:dyDescent="0.25">
      <c r="A213" s="72"/>
      <c r="B213" s="73"/>
      <c r="C213" s="542" t="s">
        <v>81</v>
      </c>
      <c r="D213" s="542"/>
      <c r="E213" s="542"/>
      <c r="F213" s="43"/>
      <c r="G213" s="44"/>
      <c r="H213" s="44"/>
      <c r="I213" s="44"/>
      <c r="J213" s="47"/>
      <c r="K213" s="44"/>
      <c r="L213" s="74">
        <v>35.03</v>
      </c>
      <c r="M213" s="69"/>
      <c r="N213" s="75">
        <v>1568.45</v>
      </c>
      <c r="AI213" s="40"/>
      <c r="AJ213" s="49"/>
      <c r="AK213" s="49"/>
      <c r="AQ213" s="49" t="s">
        <v>81</v>
      </c>
    </row>
    <row r="214" spans="1:44" s="4" customFormat="1" ht="23.25" x14ac:dyDescent="0.25">
      <c r="A214" s="41" t="s">
        <v>208</v>
      </c>
      <c r="B214" s="42" t="s">
        <v>97</v>
      </c>
      <c r="C214" s="542" t="s">
        <v>98</v>
      </c>
      <c r="D214" s="542"/>
      <c r="E214" s="542"/>
      <c r="F214" s="43" t="s">
        <v>86</v>
      </c>
      <c r="G214" s="44">
        <v>3.4</v>
      </c>
      <c r="H214" s="45">
        <v>1</v>
      </c>
      <c r="I214" s="81">
        <v>3.4</v>
      </c>
      <c r="J214" s="74">
        <v>162.38</v>
      </c>
      <c r="K214" s="44"/>
      <c r="L214" s="74">
        <v>552.09</v>
      </c>
      <c r="M214" s="46">
        <v>8.16</v>
      </c>
      <c r="N214" s="75">
        <v>4505.05</v>
      </c>
      <c r="AI214" s="40"/>
      <c r="AJ214" s="49"/>
      <c r="AK214" s="49" t="s">
        <v>98</v>
      </c>
      <c r="AQ214" s="49"/>
    </row>
    <row r="215" spans="1:44" s="4" customFormat="1" ht="15" x14ac:dyDescent="0.25">
      <c r="A215" s="67"/>
      <c r="B215" s="53"/>
      <c r="C215" s="543" t="s">
        <v>99</v>
      </c>
      <c r="D215" s="543"/>
      <c r="E215" s="543"/>
      <c r="F215" s="543"/>
      <c r="G215" s="543"/>
      <c r="H215" s="543"/>
      <c r="I215" s="543"/>
      <c r="J215" s="543"/>
      <c r="K215" s="543"/>
      <c r="L215" s="543"/>
      <c r="M215" s="543"/>
      <c r="N215" s="544"/>
      <c r="AI215" s="40"/>
      <c r="AJ215" s="49"/>
      <c r="AK215" s="49"/>
      <c r="AQ215" s="49"/>
      <c r="AR215" s="3" t="s">
        <v>99</v>
      </c>
    </row>
    <row r="216" spans="1:44" s="4" customFormat="1" ht="15" x14ac:dyDescent="0.25">
      <c r="A216" s="72"/>
      <c r="B216" s="73"/>
      <c r="C216" s="542" t="s">
        <v>81</v>
      </c>
      <c r="D216" s="542"/>
      <c r="E216" s="542"/>
      <c r="F216" s="43"/>
      <c r="G216" s="44"/>
      <c r="H216" s="44"/>
      <c r="I216" s="44"/>
      <c r="J216" s="47"/>
      <c r="K216" s="44"/>
      <c r="L216" s="74">
        <v>552.09</v>
      </c>
      <c r="M216" s="69"/>
      <c r="N216" s="75">
        <v>4505.05</v>
      </c>
      <c r="AI216" s="40"/>
      <c r="AJ216" s="49"/>
      <c r="AK216" s="49"/>
      <c r="AQ216" s="49" t="s">
        <v>81</v>
      </c>
    </row>
    <row r="217" spans="1:44" s="4" customFormat="1" ht="15" x14ac:dyDescent="0.25">
      <c r="A217" s="539" t="s">
        <v>3660</v>
      </c>
      <c r="B217" s="540"/>
      <c r="C217" s="540"/>
      <c r="D217" s="540"/>
      <c r="E217" s="540"/>
      <c r="F217" s="540"/>
      <c r="G217" s="540"/>
      <c r="H217" s="540"/>
      <c r="I217" s="540"/>
      <c r="J217" s="540"/>
      <c r="K217" s="540"/>
      <c r="L217" s="540"/>
      <c r="M217" s="540"/>
      <c r="N217" s="541"/>
      <c r="AI217" s="40"/>
      <c r="AJ217" s="49" t="s">
        <v>3660</v>
      </c>
      <c r="AK217" s="49"/>
      <c r="AQ217" s="49"/>
    </row>
    <row r="218" spans="1:44" s="4" customFormat="1" ht="15" x14ac:dyDescent="0.25">
      <c r="A218" s="539" t="s">
        <v>2478</v>
      </c>
      <c r="B218" s="540"/>
      <c r="C218" s="540"/>
      <c r="D218" s="540"/>
      <c r="E218" s="540"/>
      <c r="F218" s="540"/>
      <c r="G218" s="540"/>
      <c r="H218" s="540"/>
      <c r="I218" s="540"/>
      <c r="J218" s="540"/>
      <c r="K218" s="540"/>
      <c r="L218" s="540"/>
      <c r="M218" s="540"/>
      <c r="N218" s="541"/>
      <c r="AI218" s="40"/>
      <c r="AJ218" s="49" t="s">
        <v>2478</v>
      </c>
      <c r="AK218" s="49"/>
      <c r="AQ218" s="49"/>
    </row>
    <row r="219" spans="1:44" s="4" customFormat="1" ht="34.5" x14ac:dyDescent="0.25">
      <c r="A219" s="41" t="s">
        <v>211</v>
      </c>
      <c r="B219" s="42" t="s">
        <v>3661</v>
      </c>
      <c r="C219" s="542" t="s">
        <v>3662</v>
      </c>
      <c r="D219" s="542"/>
      <c r="E219" s="542"/>
      <c r="F219" s="43" t="s">
        <v>428</v>
      </c>
      <c r="G219" s="44">
        <v>0.08</v>
      </c>
      <c r="H219" s="45">
        <v>1</v>
      </c>
      <c r="I219" s="46">
        <v>0.08</v>
      </c>
      <c r="J219" s="47"/>
      <c r="K219" s="44"/>
      <c r="L219" s="47"/>
      <c r="M219" s="44"/>
      <c r="N219" s="48"/>
      <c r="AI219" s="40"/>
      <c r="AJ219" s="49"/>
      <c r="AK219" s="49" t="s">
        <v>3662</v>
      </c>
      <c r="AQ219" s="49"/>
    </row>
    <row r="220" spans="1:44" s="4" customFormat="1" ht="15" x14ac:dyDescent="0.25">
      <c r="A220" s="67"/>
      <c r="B220" s="53"/>
      <c r="C220" s="543" t="s">
        <v>1271</v>
      </c>
      <c r="D220" s="543"/>
      <c r="E220" s="543"/>
      <c r="F220" s="543"/>
      <c r="G220" s="543"/>
      <c r="H220" s="543"/>
      <c r="I220" s="543"/>
      <c r="J220" s="543"/>
      <c r="K220" s="543"/>
      <c r="L220" s="543"/>
      <c r="M220" s="543"/>
      <c r="N220" s="544"/>
      <c r="AI220" s="40"/>
      <c r="AJ220" s="49"/>
      <c r="AK220" s="49"/>
      <c r="AL220" s="3" t="s">
        <v>1271</v>
      </c>
      <c r="AQ220" s="49"/>
    </row>
    <row r="221" spans="1:44" s="4" customFormat="1" ht="68.25" x14ac:dyDescent="0.25">
      <c r="A221" s="50"/>
      <c r="B221" s="51" t="s">
        <v>62</v>
      </c>
      <c r="C221" s="545" t="s">
        <v>63</v>
      </c>
      <c r="D221" s="545"/>
      <c r="E221" s="545"/>
      <c r="F221" s="545"/>
      <c r="G221" s="545"/>
      <c r="H221" s="545"/>
      <c r="I221" s="545"/>
      <c r="J221" s="545"/>
      <c r="K221" s="545"/>
      <c r="L221" s="545"/>
      <c r="M221" s="545"/>
      <c r="N221" s="546"/>
      <c r="AI221" s="40"/>
      <c r="AJ221" s="49"/>
      <c r="AK221" s="49"/>
      <c r="AM221" s="3" t="s">
        <v>63</v>
      </c>
      <c r="AQ221" s="49"/>
    </row>
    <row r="222" spans="1:44" s="4" customFormat="1" ht="15" x14ac:dyDescent="0.25">
      <c r="A222" s="52"/>
      <c r="B222" s="51" t="s">
        <v>56</v>
      </c>
      <c r="C222" s="543" t="s">
        <v>64</v>
      </c>
      <c r="D222" s="543"/>
      <c r="E222" s="543"/>
      <c r="F222" s="54"/>
      <c r="G222" s="55"/>
      <c r="H222" s="55"/>
      <c r="I222" s="55"/>
      <c r="J222" s="56">
        <v>143.63</v>
      </c>
      <c r="K222" s="58">
        <v>1.1499999999999999</v>
      </c>
      <c r="L222" s="56">
        <v>13.21</v>
      </c>
      <c r="M222" s="58">
        <v>44.77</v>
      </c>
      <c r="N222" s="60">
        <v>591.41</v>
      </c>
      <c r="AI222" s="40"/>
      <c r="AJ222" s="49"/>
      <c r="AK222" s="49"/>
      <c r="AN222" s="3" t="s">
        <v>64</v>
      </c>
      <c r="AQ222" s="49"/>
    </row>
    <row r="223" spans="1:44" s="4" customFormat="1" ht="15" x14ac:dyDescent="0.25">
      <c r="A223" s="52"/>
      <c r="B223" s="51" t="s">
        <v>65</v>
      </c>
      <c r="C223" s="543" t="s">
        <v>66</v>
      </c>
      <c r="D223" s="543"/>
      <c r="E223" s="543"/>
      <c r="F223" s="54"/>
      <c r="G223" s="55"/>
      <c r="H223" s="55"/>
      <c r="I223" s="55"/>
      <c r="J223" s="56">
        <v>32.6</v>
      </c>
      <c r="K223" s="58">
        <v>1.1499999999999999</v>
      </c>
      <c r="L223" s="56">
        <v>3</v>
      </c>
      <c r="M223" s="58">
        <v>13.24</v>
      </c>
      <c r="N223" s="60">
        <v>39.72</v>
      </c>
      <c r="AI223" s="40"/>
      <c r="AJ223" s="49"/>
      <c r="AK223" s="49"/>
      <c r="AN223" s="3" t="s">
        <v>66</v>
      </c>
      <c r="AQ223" s="49"/>
    </row>
    <row r="224" spans="1:44" s="4" customFormat="1" ht="15" x14ac:dyDescent="0.25">
      <c r="A224" s="52"/>
      <c r="B224" s="51" t="s">
        <v>67</v>
      </c>
      <c r="C224" s="543" t="s">
        <v>68</v>
      </c>
      <c r="D224" s="543"/>
      <c r="E224" s="543"/>
      <c r="F224" s="54"/>
      <c r="G224" s="55"/>
      <c r="H224" s="55"/>
      <c r="I224" s="55"/>
      <c r="J224" s="56">
        <v>4.5199999999999996</v>
      </c>
      <c r="K224" s="58">
        <v>1.1499999999999999</v>
      </c>
      <c r="L224" s="56">
        <v>0.42</v>
      </c>
      <c r="M224" s="58">
        <v>44.77</v>
      </c>
      <c r="N224" s="60">
        <v>18.8</v>
      </c>
      <c r="AI224" s="40"/>
      <c r="AJ224" s="49"/>
      <c r="AK224" s="49"/>
      <c r="AN224" s="3" t="s">
        <v>68</v>
      </c>
      <c r="AQ224" s="49"/>
    </row>
    <row r="225" spans="1:43" s="4" customFormat="1" ht="15" x14ac:dyDescent="0.25">
      <c r="A225" s="52"/>
      <c r="B225" s="51" t="s">
        <v>69</v>
      </c>
      <c r="C225" s="543" t="s">
        <v>70</v>
      </c>
      <c r="D225" s="543"/>
      <c r="E225" s="543"/>
      <c r="F225" s="54"/>
      <c r="G225" s="55"/>
      <c r="H225" s="55"/>
      <c r="I225" s="55"/>
      <c r="J225" s="56">
        <v>71.709999999999994</v>
      </c>
      <c r="K225" s="55"/>
      <c r="L225" s="56">
        <v>5.74</v>
      </c>
      <c r="M225" s="58">
        <v>8.16</v>
      </c>
      <c r="N225" s="60">
        <v>46.84</v>
      </c>
      <c r="AI225" s="40"/>
      <c r="AJ225" s="49"/>
      <c r="AK225" s="49"/>
      <c r="AN225" s="3" t="s">
        <v>70</v>
      </c>
      <c r="AQ225" s="49"/>
    </row>
    <row r="226" spans="1:43" s="4" customFormat="1" ht="15" x14ac:dyDescent="0.25">
      <c r="A226" s="63"/>
      <c r="B226" s="51"/>
      <c r="C226" s="543" t="s">
        <v>71</v>
      </c>
      <c r="D226" s="543"/>
      <c r="E226" s="543"/>
      <c r="F226" s="54" t="s">
        <v>72</v>
      </c>
      <c r="G226" s="58">
        <v>15.28</v>
      </c>
      <c r="H226" s="58">
        <v>1.1499999999999999</v>
      </c>
      <c r="I226" s="77">
        <v>1.4057599999999999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</row>
    <row r="227" spans="1:43" s="4" customFormat="1" ht="15" x14ac:dyDescent="0.25">
      <c r="A227" s="63"/>
      <c r="B227" s="51"/>
      <c r="C227" s="543" t="s">
        <v>73</v>
      </c>
      <c r="D227" s="543"/>
      <c r="E227" s="543"/>
      <c r="F227" s="54" t="s">
        <v>72</v>
      </c>
      <c r="G227" s="58">
        <v>0.36</v>
      </c>
      <c r="H227" s="58">
        <v>1.1499999999999999</v>
      </c>
      <c r="I227" s="77">
        <v>3.3119999999999997E-2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</row>
    <row r="228" spans="1:43" s="4" customFormat="1" ht="15" x14ac:dyDescent="0.25">
      <c r="A228" s="67"/>
      <c r="B228" s="51"/>
      <c r="C228" s="547" t="s">
        <v>74</v>
      </c>
      <c r="D228" s="547"/>
      <c r="E228" s="547"/>
      <c r="F228" s="68"/>
      <c r="G228" s="69"/>
      <c r="H228" s="69"/>
      <c r="I228" s="69"/>
      <c r="J228" s="70">
        <v>247.94</v>
      </c>
      <c r="K228" s="69"/>
      <c r="L228" s="70">
        <v>21.95</v>
      </c>
      <c r="M228" s="69"/>
      <c r="N228" s="121">
        <v>677.97</v>
      </c>
      <c r="AI228" s="40"/>
      <c r="AJ228" s="49"/>
      <c r="AK228" s="49"/>
      <c r="AP228" s="3" t="s">
        <v>74</v>
      </c>
      <c r="AQ228" s="49"/>
    </row>
    <row r="229" spans="1:43" s="4" customFormat="1" ht="15" x14ac:dyDescent="0.25">
      <c r="A229" s="63"/>
      <c r="B229" s="51"/>
      <c r="C229" s="543" t="s">
        <v>75</v>
      </c>
      <c r="D229" s="543"/>
      <c r="E229" s="543"/>
      <c r="F229" s="54"/>
      <c r="G229" s="55"/>
      <c r="H229" s="55"/>
      <c r="I229" s="55"/>
      <c r="J229" s="66"/>
      <c r="K229" s="55"/>
      <c r="L229" s="56">
        <v>13.63</v>
      </c>
      <c r="M229" s="55"/>
      <c r="N229" s="60">
        <v>610.21</v>
      </c>
      <c r="AI229" s="40"/>
      <c r="AJ229" s="49"/>
      <c r="AK229" s="49"/>
      <c r="AO229" s="3" t="s">
        <v>75</v>
      </c>
      <c r="AQ229" s="49"/>
    </row>
    <row r="230" spans="1:43" s="4" customFormat="1" ht="23.25" x14ac:dyDescent="0.25">
      <c r="A230" s="63"/>
      <c r="B230" s="51" t="s">
        <v>365</v>
      </c>
      <c r="C230" s="543" t="s">
        <v>366</v>
      </c>
      <c r="D230" s="543"/>
      <c r="E230" s="543"/>
      <c r="F230" s="54" t="s">
        <v>78</v>
      </c>
      <c r="G230" s="61">
        <v>97</v>
      </c>
      <c r="H230" s="55"/>
      <c r="I230" s="61">
        <v>97</v>
      </c>
      <c r="J230" s="66"/>
      <c r="K230" s="55"/>
      <c r="L230" s="56">
        <v>13.22</v>
      </c>
      <c r="M230" s="55"/>
      <c r="N230" s="60">
        <v>591.9</v>
      </c>
      <c r="AI230" s="40"/>
      <c r="AJ230" s="49"/>
      <c r="AK230" s="49"/>
      <c r="AO230" s="3" t="s">
        <v>366</v>
      </c>
      <c r="AQ230" s="49"/>
    </row>
    <row r="231" spans="1:43" s="4" customFormat="1" ht="23.25" x14ac:dyDescent="0.25">
      <c r="A231" s="63"/>
      <c r="B231" s="51" t="s">
        <v>367</v>
      </c>
      <c r="C231" s="543" t="s">
        <v>368</v>
      </c>
      <c r="D231" s="543"/>
      <c r="E231" s="543"/>
      <c r="F231" s="54" t="s">
        <v>78</v>
      </c>
      <c r="G231" s="61">
        <v>51</v>
      </c>
      <c r="H231" s="55"/>
      <c r="I231" s="61">
        <v>51</v>
      </c>
      <c r="J231" s="66"/>
      <c r="K231" s="55"/>
      <c r="L231" s="56">
        <v>6.95</v>
      </c>
      <c r="M231" s="55"/>
      <c r="N231" s="60">
        <v>311.20999999999998</v>
      </c>
      <c r="AI231" s="40"/>
      <c r="AJ231" s="49"/>
      <c r="AK231" s="49"/>
      <c r="AO231" s="3" t="s">
        <v>368</v>
      </c>
      <c r="AQ231" s="49"/>
    </row>
    <row r="232" spans="1:43" s="4" customFormat="1" ht="15" x14ac:dyDescent="0.25">
      <c r="A232" s="72"/>
      <c r="B232" s="73"/>
      <c r="C232" s="542" t="s">
        <v>81</v>
      </c>
      <c r="D232" s="542"/>
      <c r="E232" s="542"/>
      <c r="F232" s="43"/>
      <c r="G232" s="44"/>
      <c r="H232" s="44"/>
      <c r="I232" s="44"/>
      <c r="J232" s="47"/>
      <c r="K232" s="44"/>
      <c r="L232" s="74">
        <v>42.12</v>
      </c>
      <c r="M232" s="69"/>
      <c r="N232" s="75">
        <v>1581.08</v>
      </c>
      <c r="AI232" s="40"/>
      <c r="AJ232" s="49"/>
      <c r="AK232" s="49"/>
      <c r="AQ232" s="49" t="s">
        <v>81</v>
      </c>
    </row>
    <row r="233" spans="1:43" s="4" customFormat="1" ht="68.25" x14ac:dyDescent="0.25">
      <c r="A233" s="41" t="s">
        <v>215</v>
      </c>
      <c r="B233" s="42" t="s">
        <v>3663</v>
      </c>
      <c r="C233" s="542" t="s">
        <v>3664</v>
      </c>
      <c r="D233" s="542"/>
      <c r="E233" s="542"/>
      <c r="F233" s="43" t="s">
        <v>250</v>
      </c>
      <c r="G233" s="44">
        <v>8</v>
      </c>
      <c r="H233" s="45">
        <v>1</v>
      </c>
      <c r="I233" s="45">
        <v>8</v>
      </c>
      <c r="J233" s="74">
        <v>110</v>
      </c>
      <c r="K233" s="44"/>
      <c r="L233" s="74">
        <v>880</v>
      </c>
      <c r="M233" s="46">
        <v>8.16</v>
      </c>
      <c r="N233" s="75">
        <v>7180.8</v>
      </c>
      <c r="AI233" s="40"/>
      <c r="AJ233" s="49"/>
      <c r="AK233" s="49" t="s">
        <v>3664</v>
      </c>
      <c r="AQ233" s="49"/>
    </row>
    <row r="234" spans="1:43" s="4" customFormat="1" ht="15" x14ac:dyDescent="0.25">
      <c r="A234" s="72"/>
      <c r="B234" s="73"/>
      <c r="C234" s="542" t="s">
        <v>81</v>
      </c>
      <c r="D234" s="542"/>
      <c r="E234" s="542"/>
      <c r="F234" s="43"/>
      <c r="G234" s="44"/>
      <c r="H234" s="44"/>
      <c r="I234" s="44"/>
      <c r="J234" s="47"/>
      <c r="K234" s="44"/>
      <c r="L234" s="74">
        <v>880</v>
      </c>
      <c r="M234" s="69"/>
      <c r="N234" s="75">
        <v>7180.8</v>
      </c>
      <c r="AI234" s="40"/>
      <c r="AJ234" s="49"/>
      <c r="AK234" s="49"/>
      <c r="AQ234" s="49" t="s">
        <v>81</v>
      </c>
    </row>
    <row r="235" spans="1:43" s="4" customFormat="1" ht="15" x14ac:dyDescent="0.25">
      <c r="A235" s="539" t="s">
        <v>3665</v>
      </c>
      <c r="B235" s="540"/>
      <c r="C235" s="540"/>
      <c r="D235" s="540"/>
      <c r="E235" s="540"/>
      <c r="F235" s="540"/>
      <c r="G235" s="540"/>
      <c r="H235" s="540"/>
      <c r="I235" s="540"/>
      <c r="J235" s="540"/>
      <c r="K235" s="540"/>
      <c r="L235" s="540"/>
      <c r="M235" s="540"/>
      <c r="N235" s="541"/>
      <c r="AI235" s="40"/>
      <c r="AJ235" s="49" t="s">
        <v>3665</v>
      </c>
      <c r="AK235" s="49"/>
      <c r="AQ235" s="49"/>
    </row>
    <row r="236" spans="1:43" s="4" customFormat="1" ht="34.5" x14ac:dyDescent="0.25">
      <c r="A236" s="41" t="s">
        <v>219</v>
      </c>
      <c r="B236" s="42" t="s">
        <v>832</v>
      </c>
      <c r="C236" s="542" t="s">
        <v>3666</v>
      </c>
      <c r="D236" s="542"/>
      <c r="E236" s="542"/>
      <c r="F236" s="43" t="s">
        <v>428</v>
      </c>
      <c r="G236" s="44">
        <v>0.30170000000000002</v>
      </c>
      <c r="H236" s="45">
        <v>1</v>
      </c>
      <c r="I236" s="119">
        <v>0.30170000000000002</v>
      </c>
      <c r="J236" s="47"/>
      <c r="K236" s="44"/>
      <c r="L236" s="47"/>
      <c r="M236" s="44"/>
      <c r="N236" s="48"/>
      <c r="AI236" s="40"/>
      <c r="AJ236" s="49"/>
      <c r="AK236" s="49" t="s">
        <v>3666</v>
      </c>
      <c r="AQ236" s="49"/>
    </row>
    <row r="237" spans="1:43" s="4" customFormat="1" ht="15" x14ac:dyDescent="0.25">
      <c r="A237" s="67"/>
      <c r="B237" s="53"/>
      <c r="C237" s="543" t="s">
        <v>3667</v>
      </c>
      <c r="D237" s="543"/>
      <c r="E237" s="543"/>
      <c r="F237" s="543"/>
      <c r="G237" s="543"/>
      <c r="H237" s="543"/>
      <c r="I237" s="543"/>
      <c r="J237" s="543"/>
      <c r="K237" s="543"/>
      <c r="L237" s="543"/>
      <c r="M237" s="543"/>
      <c r="N237" s="544"/>
      <c r="AI237" s="40"/>
      <c r="AJ237" s="49"/>
      <c r="AK237" s="49"/>
      <c r="AL237" s="3" t="s">
        <v>3667</v>
      </c>
      <c r="AQ237" s="49"/>
    </row>
    <row r="238" spans="1:43" s="4" customFormat="1" ht="68.25" x14ac:dyDescent="0.25">
      <c r="A238" s="50"/>
      <c r="B238" s="51" t="s">
        <v>62</v>
      </c>
      <c r="C238" s="545" t="s">
        <v>63</v>
      </c>
      <c r="D238" s="545"/>
      <c r="E238" s="545"/>
      <c r="F238" s="545"/>
      <c r="G238" s="545"/>
      <c r="H238" s="545"/>
      <c r="I238" s="545"/>
      <c r="J238" s="545"/>
      <c r="K238" s="545"/>
      <c r="L238" s="545"/>
      <c r="M238" s="545"/>
      <c r="N238" s="546"/>
      <c r="AI238" s="40"/>
      <c r="AJ238" s="49"/>
      <c r="AK238" s="49"/>
      <c r="AM238" s="3" t="s">
        <v>63</v>
      </c>
      <c r="AQ238" s="49"/>
    </row>
    <row r="239" spans="1:43" s="4" customFormat="1" ht="15" x14ac:dyDescent="0.25">
      <c r="A239" s="52"/>
      <c r="B239" s="51" t="s">
        <v>56</v>
      </c>
      <c r="C239" s="543" t="s">
        <v>64</v>
      </c>
      <c r="D239" s="543"/>
      <c r="E239" s="543"/>
      <c r="F239" s="54"/>
      <c r="G239" s="55"/>
      <c r="H239" s="55"/>
      <c r="I239" s="55"/>
      <c r="J239" s="56">
        <v>49.46</v>
      </c>
      <c r="K239" s="58">
        <v>1.1499999999999999</v>
      </c>
      <c r="L239" s="56">
        <v>17.16</v>
      </c>
      <c r="M239" s="58">
        <v>44.77</v>
      </c>
      <c r="N239" s="60">
        <v>768.25</v>
      </c>
      <c r="AI239" s="40"/>
      <c r="AJ239" s="49"/>
      <c r="AK239" s="49"/>
      <c r="AN239" s="3" t="s">
        <v>64</v>
      </c>
      <c r="AQ239" s="49"/>
    </row>
    <row r="240" spans="1:43" s="4" customFormat="1" ht="15" x14ac:dyDescent="0.25">
      <c r="A240" s="52"/>
      <c r="B240" s="51" t="s">
        <v>65</v>
      </c>
      <c r="C240" s="543" t="s">
        <v>66</v>
      </c>
      <c r="D240" s="543"/>
      <c r="E240" s="543"/>
      <c r="F240" s="54"/>
      <c r="G240" s="55"/>
      <c r="H240" s="55"/>
      <c r="I240" s="55"/>
      <c r="J240" s="56">
        <v>3.94</v>
      </c>
      <c r="K240" s="58">
        <v>1.1499999999999999</v>
      </c>
      <c r="L240" s="56">
        <v>1.37</v>
      </c>
      <c r="M240" s="58">
        <v>13.24</v>
      </c>
      <c r="N240" s="60">
        <v>18.14</v>
      </c>
      <c r="AI240" s="40"/>
      <c r="AJ240" s="49"/>
      <c r="AK240" s="49"/>
      <c r="AN240" s="3" t="s">
        <v>66</v>
      </c>
      <c r="AQ240" s="49"/>
    </row>
    <row r="241" spans="1:43" s="4" customFormat="1" ht="15" x14ac:dyDescent="0.25">
      <c r="A241" s="52"/>
      <c r="B241" s="51" t="s">
        <v>67</v>
      </c>
      <c r="C241" s="543" t="s">
        <v>68</v>
      </c>
      <c r="D241" s="543"/>
      <c r="E241" s="543"/>
      <c r="F241" s="54"/>
      <c r="G241" s="55"/>
      <c r="H241" s="55"/>
      <c r="I241" s="55"/>
      <c r="J241" s="56">
        <v>0.7</v>
      </c>
      <c r="K241" s="58">
        <v>1.1499999999999999</v>
      </c>
      <c r="L241" s="56">
        <v>0.24</v>
      </c>
      <c r="M241" s="58">
        <v>44.77</v>
      </c>
      <c r="N241" s="60">
        <v>10.74</v>
      </c>
      <c r="AI241" s="40"/>
      <c r="AJ241" s="49"/>
      <c r="AK241" s="49"/>
      <c r="AN241" s="3" t="s">
        <v>68</v>
      </c>
      <c r="AQ241" s="49"/>
    </row>
    <row r="242" spans="1:43" s="4" customFormat="1" ht="15" x14ac:dyDescent="0.25">
      <c r="A242" s="52"/>
      <c r="B242" s="51" t="s">
        <v>69</v>
      </c>
      <c r="C242" s="543" t="s">
        <v>70</v>
      </c>
      <c r="D242" s="543"/>
      <c r="E242" s="543"/>
      <c r="F242" s="54"/>
      <c r="G242" s="55"/>
      <c r="H242" s="55"/>
      <c r="I242" s="55"/>
      <c r="J242" s="56">
        <v>0.99</v>
      </c>
      <c r="K242" s="55"/>
      <c r="L242" s="56">
        <v>0.3</v>
      </c>
      <c r="M242" s="58">
        <v>8.16</v>
      </c>
      <c r="N242" s="60">
        <v>2.4500000000000002</v>
      </c>
      <c r="AI242" s="40"/>
      <c r="AJ242" s="49"/>
      <c r="AK242" s="49"/>
      <c r="AN242" s="3" t="s">
        <v>70</v>
      </c>
      <c r="AQ242" s="49"/>
    </row>
    <row r="243" spans="1:43" s="4" customFormat="1" ht="15" x14ac:dyDescent="0.25">
      <c r="A243" s="63"/>
      <c r="B243" s="51"/>
      <c r="C243" s="543" t="s">
        <v>71</v>
      </c>
      <c r="D243" s="543"/>
      <c r="E243" s="543"/>
      <c r="F243" s="54" t="s">
        <v>72</v>
      </c>
      <c r="G243" s="58">
        <v>6.44</v>
      </c>
      <c r="H243" s="58">
        <v>1.1499999999999999</v>
      </c>
      <c r="I243" s="94">
        <v>2.2343902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</row>
    <row r="244" spans="1:43" s="4" customFormat="1" ht="15" x14ac:dyDescent="0.25">
      <c r="A244" s="63"/>
      <c r="B244" s="51"/>
      <c r="C244" s="543" t="s">
        <v>73</v>
      </c>
      <c r="D244" s="543"/>
      <c r="E244" s="543"/>
      <c r="F244" s="54" t="s">
        <v>72</v>
      </c>
      <c r="G244" s="58">
        <v>0.06</v>
      </c>
      <c r="H244" s="58">
        <v>1.1499999999999999</v>
      </c>
      <c r="I244" s="94">
        <v>2.08173E-2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</row>
    <row r="245" spans="1:43" s="4" customFormat="1" ht="15" x14ac:dyDescent="0.25">
      <c r="A245" s="67"/>
      <c r="B245" s="51"/>
      <c r="C245" s="547" t="s">
        <v>74</v>
      </c>
      <c r="D245" s="547"/>
      <c r="E245" s="547"/>
      <c r="F245" s="68"/>
      <c r="G245" s="69"/>
      <c r="H245" s="69"/>
      <c r="I245" s="69"/>
      <c r="J245" s="70">
        <v>54.39</v>
      </c>
      <c r="K245" s="69"/>
      <c r="L245" s="70">
        <v>18.829999999999998</v>
      </c>
      <c r="M245" s="69"/>
      <c r="N245" s="121">
        <v>788.84</v>
      </c>
      <c r="AI245" s="40"/>
      <c r="AJ245" s="49"/>
      <c r="AK245" s="49"/>
      <c r="AP245" s="3" t="s">
        <v>74</v>
      </c>
      <c r="AQ245" s="49"/>
    </row>
    <row r="246" spans="1:43" s="4" customFormat="1" ht="15" x14ac:dyDescent="0.25">
      <c r="A246" s="63"/>
      <c r="B246" s="51"/>
      <c r="C246" s="543" t="s">
        <v>75</v>
      </c>
      <c r="D246" s="543"/>
      <c r="E246" s="543"/>
      <c r="F246" s="54"/>
      <c r="G246" s="55"/>
      <c r="H246" s="55"/>
      <c r="I246" s="55"/>
      <c r="J246" s="66"/>
      <c r="K246" s="55"/>
      <c r="L246" s="56">
        <v>17.399999999999999</v>
      </c>
      <c r="M246" s="55"/>
      <c r="N246" s="60">
        <v>778.99</v>
      </c>
      <c r="AI246" s="40"/>
      <c r="AJ246" s="49"/>
      <c r="AK246" s="49"/>
      <c r="AO246" s="3" t="s">
        <v>75</v>
      </c>
      <c r="AQ246" s="49"/>
    </row>
    <row r="247" spans="1:43" s="4" customFormat="1" ht="23.25" x14ac:dyDescent="0.25">
      <c r="A247" s="63"/>
      <c r="B247" s="51" t="s">
        <v>365</v>
      </c>
      <c r="C247" s="543" t="s">
        <v>366</v>
      </c>
      <c r="D247" s="543"/>
      <c r="E247" s="543"/>
      <c r="F247" s="54" t="s">
        <v>78</v>
      </c>
      <c r="G247" s="61">
        <v>97</v>
      </c>
      <c r="H247" s="55"/>
      <c r="I247" s="61">
        <v>97</v>
      </c>
      <c r="J247" s="66"/>
      <c r="K247" s="55"/>
      <c r="L247" s="56">
        <v>16.88</v>
      </c>
      <c r="M247" s="55"/>
      <c r="N247" s="60">
        <v>755.62</v>
      </c>
      <c r="AI247" s="40"/>
      <c r="AJ247" s="49"/>
      <c r="AK247" s="49"/>
      <c r="AO247" s="3" t="s">
        <v>366</v>
      </c>
      <c r="AQ247" s="49"/>
    </row>
    <row r="248" spans="1:43" s="4" customFormat="1" ht="23.25" x14ac:dyDescent="0.25">
      <c r="A248" s="63"/>
      <c r="B248" s="51" t="s">
        <v>367</v>
      </c>
      <c r="C248" s="543" t="s">
        <v>368</v>
      </c>
      <c r="D248" s="543"/>
      <c r="E248" s="543"/>
      <c r="F248" s="54" t="s">
        <v>78</v>
      </c>
      <c r="G248" s="61">
        <v>51</v>
      </c>
      <c r="H248" s="55"/>
      <c r="I248" s="61">
        <v>51</v>
      </c>
      <c r="J248" s="66"/>
      <c r="K248" s="55"/>
      <c r="L248" s="56">
        <v>8.8699999999999992</v>
      </c>
      <c r="M248" s="55"/>
      <c r="N248" s="60">
        <v>397.28</v>
      </c>
      <c r="AI248" s="40"/>
      <c r="AJ248" s="49"/>
      <c r="AK248" s="49"/>
      <c r="AO248" s="3" t="s">
        <v>368</v>
      </c>
      <c r="AQ248" s="49"/>
    </row>
    <row r="249" spans="1:43" s="4" customFormat="1" ht="15" x14ac:dyDescent="0.25">
      <c r="A249" s="72"/>
      <c r="B249" s="73"/>
      <c r="C249" s="542" t="s">
        <v>81</v>
      </c>
      <c r="D249" s="542"/>
      <c r="E249" s="542"/>
      <c r="F249" s="43"/>
      <c r="G249" s="44"/>
      <c r="H249" s="44"/>
      <c r="I249" s="44"/>
      <c r="J249" s="47"/>
      <c r="K249" s="44"/>
      <c r="L249" s="74">
        <v>44.58</v>
      </c>
      <c r="M249" s="69"/>
      <c r="N249" s="75">
        <v>1941.74</v>
      </c>
      <c r="AI249" s="40"/>
      <c r="AJ249" s="49"/>
      <c r="AK249" s="49"/>
      <c r="AQ249" s="49" t="s">
        <v>81</v>
      </c>
    </row>
    <row r="250" spans="1:43" s="4" customFormat="1" ht="23.25" x14ac:dyDescent="0.25">
      <c r="A250" s="41" t="s">
        <v>222</v>
      </c>
      <c r="B250" s="42" t="s">
        <v>835</v>
      </c>
      <c r="C250" s="542" t="s">
        <v>836</v>
      </c>
      <c r="D250" s="542"/>
      <c r="E250" s="542"/>
      <c r="F250" s="43" t="s">
        <v>428</v>
      </c>
      <c r="G250" s="44">
        <v>0.30170000000000002</v>
      </c>
      <c r="H250" s="45">
        <v>1</v>
      </c>
      <c r="I250" s="119">
        <v>0.30170000000000002</v>
      </c>
      <c r="J250" s="47"/>
      <c r="K250" s="44"/>
      <c r="L250" s="47"/>
      <c r="M250" s="44"/>
      <c r="N250" s="48"/>
      <c r="AI250" s="40"/>
      <c r="AJ250" s="49"/>
      <c r="AK250" s="49" t="s">
        <v>836</v>
      </c>
      <c r="AQ250" s="49"/>
    </row>
    <row r="251" spans="1:43" s="4" customFormat="1" ht="15" x14ac:dyDescent="0.25">
      <c r="A251" s="67"/>
      <c r="B251" s="53"/>
      <c r="C251" s="543" t="s">
        <v>3667</v>
      </c>
      <c r="D251" s="543"/>
      <c r="E251" s="543"/>
      <c r="F251" s="543"/>
      <c r="G251" s="543"/>
      <c r="H251" s="543"/>
      <c r="I251" s="543"/>
      <c r="J251" s="543"/>
      <c r="K251" s="543"/>
      <c r="L251" s="543"/>
      <c r="M251" s="543"/>
      <c r="N251" s="544"/>
      <c r="AI251" s="40"/>
      <c r="AJ251" s="49"/>
      <c r="AK251" s="49"/>
      <c r="AL251" s="3" t="s">
        <v>3667</v>
      </c>
      <c r="AQ251" s="49"/>
    </row>
    <row r="252" spans="1:43" s="4" customFormat="1" ht="68.25" x14ac:dyDescent="0.25">
      <c r="A252" s="50"/>
      <c r="B252" s="51" t="s">
        <v>62</v>
      </c>
      <c r="C252" s="545" t="s">
        <v>63</v>
      </c>
      <c r="D252" s="545"/>
      <c r="E252" s="545"/>
      <c r="F252" s="545"/>
      <c r="G252" s="545"/>
      <c r="H252" s="545"/>
      <c r="I252" s="545"/>
      <c r="J252" s="545"/>
      <c r="K252" s="545"/>
      <c r="L252" s="545"/>
      <c r="M252" s="545"/>
      <c r="N252" s="546"/>
      <c r="AI252" s="40"/>
      <c r="AJ252" s="49"/>
      <c r="AK252" s="49"/>
      <c r="AM252" s="3" t="s">
        <v>63</v>
      </c>
      <c r="AQ252" s="49"/>
    </row>
    <row r="253" spans="1:43" s="4" customFormat="1" ht="15" x14ac:dyDescent="0.25">
      <c r="A253" s="52"/>
      <c r="B253" s="51" t="s">
        <v>56</v>
      </c>
      <c r="C253" s="543" t="s">
        <v>64</v>
      </c>
      <c r="D253" s="543"/>
      <c r="E253" s="543"/>
      <c r="F253" s="54"/>
      <c r="G253" s="55"/>
      <c r="H253" s="55"/>
      <c r="I253" s="55"/>
      <c r="J253" s="56">
        <v>35.06</v>
      </c>
      <c r="K253" s="58">
        <v>1.1499999999999999</v>
      </c>
      <c r="L253" s="56">
        <v>12.16</v>
      </c>
      <c r="M253" s="58">
        <v>44.77</v>
      </c>
      <c r="N253" s="60">
        <v>544.4</v>
      </c>
      <c r="AI253" s="40"/>
      <c r="AJ253" s="49"/>
      <c r="AK253" s="49"/>
      <c r="AN253" s="3" t="s">
        <v>64</v>
      </c>
      <c r="AQ253" s="49"/>
    </row>
    <row r="254" spans="1:43" s="4" customFormat="1" ht="15" x14ac:dyDescent="0.25">
      <c r="A254" s="52"/>
      <c r="B254" s="51" t="s">
        <v>65</v>
      </c>
      <c r="C254" s="543" t="s">
        <v>66</v>
      </c>
      <c r="D254" s="543"/>
      <c r="E254" s="543"/>
      <c r="F254" s="54"/>
      <c r="G254" s="55"/>
      <c r="H254" s="55"/>
      <c r="I254" s="55"/>
      <c r="J254" s="56">
        <v>3.94</v>
      </c>
      <c r="K254" s="58">
        <v>1.1499999999999999</v>
      </c>
      <c r="L254" s="56">
        <v>1.37</v>
      </c>
      <c r="M254" s="58">
        <v>13.24</v>
      </c>
      <c r="N254" s="60">
        <v>18.14</v>
      </c>
      <c r="AI254" s="40"/>
      <c r="AJ254" s="49"/>
      <c r="AK254" s="49"/>
      <c r="AN254" s="3" t="s">
        <v>66</v>
      </c>
      <c r="AQ254" s="49"/>
    </row>
    <row r="255" spans="1:43" s="4" customFormat="1" ht="15" x14ac:dyDescent="0.25">
      <c r="A255" s="52"/>
      <c r="B255" s="51" t="s">
        <v>67</v>
      </c>
      <c r="C255" s="543" t="s">
        <v>68</v>
      </c>
      <c r="D255" s="543"/>
      <c r="E255" s="543"/>
      <c r="F255" s="54"/>
      <c r="G255" s="55"/>
      <c r="H255" s="55"/>
      <c r="I255" s="55"/>
      <c r="J255" s="56">
        <v>0.7</v>
      </c>
      <c r="K255" s="58">
        <v>1.1499999999999999</v>
      </c>
      <c r="L255" s="56">
        <v>0.24</v>
      </c>
      <c r="M255" s="58">
        <v>44.77</v>
      </c>
      <c r="N255" s="60">
        <v>10.74</v>
      </c>
      <c r="AI255" s="40"/>
      <c r="AJ255" s="49"/>
      <c r="AK255" s="49"/>
      <c r="AN255" s="3" t="s">
        <v>68</v>
      </c>
      <c r="AQ255" s="49"/>
    </row>
    <row r="256" spans="1:43" s="4" customFormat="1" ht="15" x14ac:dyDescent="0.25">
      <c r="A256" s="52"/>
      <c r="B256" s="51" t="s">
        <v>69</v>
      </c>
      <c r="C256" s="543" t="s">
        <v>70</v>
      </c>
      <c r="D256" s="543"/>
      <c r="E256" s="543"/>
      <c r="F256" s="54"/>
      <c r="G256" s="55"/>
      <c r="H256" s="55"/>
      <c r="I256" s="55"/>
      <c r="J256" s="56">
        <v>0.7</v>
      </c>
      <c r="K256" s="55"/>
      <c r="L256" s="56">
        <v>0.21</v>
      </c>
      <c r="M256" s="58">
        <v>8.16</v>
      </c>
      <c r="N256" s="60">
        <v>1.71</v>
      </c>
      <c r="AI256" s="40"/>
      <c r="AJ256" s="49"/>
      <c r="AK256" s="49"/>
      <c r="AN256" s="3" t="s">
        <v>70</v>
      </c>
      <c r="AQ256" s="49"/>
    </row>
    <row r="257" spans="1:43" s="4" customFormat="1" ht="15" x14ac:dyDescent="0.25">
      <c r="A257" s="63"/>
      <c r="B257" s="51"/>
      <c r="C257" s="543" t="s">
        <v>71</v>
      </c>
      <c r="D257" s="543"/>
      <c r="E257" s="543"/>
      <c r="F257" s="54" t="s">
        <v>72</v>
      </c>
      <c r="G257" s="58">
        <v>4.53</v>
      </c>
      <c r="H257" s="58">
        <v>1.1499999999999999</v>
      </c>
      <c r="I257" s="94">
        <v>1.5717061999999999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</row>
    <row r="258" spans="1:43" s="4" customFormat="1" ht="15" x14ac:dyDescent="0.25">
      <c r="A258" s="63"/>
      <c r="B258" s="51"/>
      <c r="C258" s="543" t="s">
        <v>73</v>
      </c>
      <c r="D258" s="543"/>
      <c r="E258" s="543"/>
      <c r="F258" s="54" t="s">
        <v>72</v>
      </c>
      <c r="G258" s="58">
        <v>0.06</v>
      </c>
      <c r="H258" s="58">
        <v>1.1499999999999999</v>
      </c>
      <c r="I258" s="94">
        <v>2.08173E-2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</row>
    <row r="259" spans="1:43" s="4" customFormat="1" ht="15" x14ac:dyDescent="0.25">
      <c r="A259" s="67"/>
      <c r="B259" s="51"/>
      <c r="C259" s="547" t="s">
        <v>74</v>
      </c>
      <c r="D259" s="547"/>
      <c r="E259" s="547"/>
      <c r="F259" s="68"/>
      <c r="G259" s="69"/>
      <c r="H259" s="69"/>
      <c r="I259" s="69"/>
      <c r="J259" s="70">
        <v>39.700000000000003</v>
      </c>
      <c r="K259" s="69"/>
      <c r="L259" s="70">
        <v>13.74</v>
      </c>
      <c r="M259" s="69"/>
      <c r="N259" s="121">
        <v>564.25</v>
      </c>
      <c r="AI259" s="40"/>
      <c r="AJ259" s="49"/>
      <c r="AK259" s="49"/>
      <c r="AP259" s="3" t="s">
        <v>74</v>
      </c>
      <c r="AQ259" s="49"/>
    </row>
    <row r="260" spans="1:43" s="4" customFormat="1" ht="15" x14ac:dyDescent="0.25">
      <c r="A260" s="63"/>
      <c r="B260" s="51"/>
      <c r="C260" s="543" t="s">
        <v>75</v>
      </c>
      <c r="D260" s="543"/>
      <c r="E260" s="543"/>
      <c r="F260" s="54"/>
      <c r="G260" s="55"/>
      <c r="H260" s="55"/>
      <c r="I260" s="55"/>
      <c r="J260" s="66"/>
      <c r="K260" s="55"/>
      <c r="L260" s="56">
        <v>12.4</v>
      </c>
      <c r="M260" s="55"/>
      <c r="N260" s="60">
        <v>555.14</v>
      </c>
      <c r="AI260" s="40"/>
      <c r="AJ260" s="49"/>
      <c r="AK260" s="49"/>
      <c r="AO260" s="3" t="s">
        <v>75</v>
      </c>
      <c r="AQ260" s="49"/>
    </row>
    <row r="261" spans="1:43" s="4" customFormat="1" ht="23.25" x14ac:dyDescent="0.25">
      <c r="A261" s="63"/>
      <c r="B261" s="51" t="s">
        <v>365</v>
      </c>
      <c r="C261" s="543" t="s">
        <v>366</v>
      </c>
      <c r="D261" s="543"/>
      <c r="E261" s="543"/>
      <c r="F261" s="54" t="s">
        <v>78</v>
      </c>
      <c r="G261" s="61">
        <v>97</v>
      </c>
      <c r="H261" s="55"/>
      <c r="I261" s="61">
        <v>97</v>
      </c>
      <c r="J261" s="66"/>
      <c r="K261" s="55"/>
      <c r="L261" s="56">
        <v>12.03</v>
      </c>
      <c r="M261" s="55"/>
      <c r="N261" s="60">
        <v>538.49</v>
      </c>
      <c r="AI261" s="40"/>
      <c r="AJ261" s="49"/>
      <c r="AK261" s="49"/>
      <c r="AO261" s="3" t="s">
        <v>366</v>
      </c>
      <c r="AQ261" s="49"/>
    </row>
    <row r="262" spans="1:43" s="4" customFormat="1" ht="23.25" x14ac:dyDescent="0.25">
      <c r="A262" s="63"/>
      <c r="B262" s="51" t="s">
        <v>367</v>
      </c>
      <c r="C262" s="543" t="s">
        <v>368</v>
      </c>
      <c r="D262" s="543"/>
      <c r="E262" s="543"/>
      <c r="F262" s="54" t="s">
        <v>78</v>
      </c>
      <c r="G262" s="61">
        <v>51</v>
      </c>
      <c r="H262" s="55"/>
      <c r="I262" s="61">
        <v>51</v>
      </c>
      <c r="J262" s="66"/>
      <c r="K262" s="55"/>
      <c r="L262" s="56">
        <v>6.32</v>
      </c>
      <c r="M262" s="55"/>
      <c r="N262" s="60">
        <v>283.12</v>
      </c>
      <c r="AI262" s="40"/>
      <c r="AJ262" s="49"/>
      <c r="AK262" s="49"/>
      <c r="AO262" s="3" t="s">
        <v>368</v>
      </c>
      <c r="AQ262" s="49"/>
    </row>
    <row r="263" spans="1:43" s="4" customFormat="1" ht="15" x14ac:dyDescent="0.25">
      <c r="A263" s="72"/>
      <c r="B263" s="73"/>
      <c r="C263" s="542" t="s">
        <v>81</v>
      </c>
      <c r="D263" s="542"/>
      <c r="E263" s="542"/>
      <c r="F263" s="43"/>
      <c r="G263" s="44"/>
      <c r="H263" s="44"/>
      <c r="I263" s="44"/>
      <c r="J263" s="47"/>
      <c r="K263" s="44"/>
      <c r="L263" s="74">
        <v>32.090000000000003</v>
      </c>
      <c r="M263" s="69"/>
      <c r="N263" s="75">
        <v>1385.86</v>
      </c>
      <c r="AI263" s="40"/>
      <c r="AJ263" s="49"/>
      <c r="AK263" s="49"/>
      <c r="AQ263" s="49" t="s">
        <v>81</v>
      </c>
    </row>
    <row r="264" spans="1:43" s="4" customFormat="1" ht="23.25" x14ac:dyDescent="0.25">
      <c r="A264" s="41" t="s">
        <v>224</v>
      </c>
      <c r="B264" s="42" t="s">
        <v>3668</v>
      </c>
      <c r="C264" s="542" t="s">
        <v>3669</v>
      </c>
      <c r="D264" s="542"/>
      <c r="E264" s="542"/>
      <c r="F264" s="43" t="s">
        <v>250</v>
      </c>
      <c r="G264" s="44">
        <v>60.36</v>
      </c>
      <c r="H264" s="45">
        <v>1</v>
      </c>
      <c r="I264" s="46">
        <v>60.36</v>
      </c>
      <c r="J264" s="74">
        <v>184.87</v>
      </c>
      <c r="K264" s="44"/>
      <c r="L264" s="80">
        <v>11158.75</v>
      </c>
      <c r="M264" s="46">
        <v>8.16</v>
      </c>
      <c r="N264" s="75">
        <v>91055.4</v>
      </c>
      <c r="AI264" s="40"/>
      <c r="AJ264" s="49"/>
      <c r="AK264" s="49" t="s">
        <v>3669</v>
      </c>
      <c r="AQ264" s="49"/>
    </row>
    <row r="265" spans="1:43" s="4" customFormat="1" ht="15" x14ac:dyDescent="0.25">
      <c r="A265" s="72"/>
      <c r="B265" s="73"/>
      <c r="C265" s="542" t="s">
        <v>81</v>
      </c>
      <c r="D265" s="542"/>
      <c r="E265" s="542"/>
      <c r="F265" s="43"/>
      <c r="G265" s="44"/>
      <c r="H265" s="44"/>
      <c r="I265" s="44"/>
      <c r="J265" s="47"/>
      <c r="K265" s="44"/>
      <c r="L265" s="80">
        <v>11158.75</v>
      </c>
      <c r="M265" s="69"/>
      <c r="N265" s="75">
        <v>91055.4</v>
      </c>
      <c r="AI265" s="40"/>
      <c r="AJ265" s="49"/>
      <c r="AK265" s="49"/>
      <c r="AQ265" s="49" t="s">
        <v>81</v>
      </c>
    </row>
    <row r="266" spans="1:43" s="4" customFormat="1" ht="34.5" x14ac:dyDescent="0.25">
      <c r="A266" s="41" t="s">
        <v>227</v>
      </c>
      <c r="B266" s="42" t="s">
        <v>3670</v>
      </c>
      <c r="C266" s="542" t="s">
        <v>3671</v>
      </c>
      <c r="D266" s="542"/>
      <c r="E266" s="542"/>
      <c r="F266" s="43" t="s">
        <v>115</v>
      </c>
      <c r="G266" s="44">
        <v>10</v>
      </c>
      <c r="H266" s="45">
        <v>1</v>
      </c>
      <c r="I266" s="45">
        <v>10</v>
      </c>
      <c r="J266" s="74">
        <v>13.65</v>
      </c>
      <c r="K266" s="44"/>
      <c r="L266" s="74">
        <v>136.5</v>
      </c>
      <c r="M266" s="46">
        <v>8.16</v>
      </c>
      <c r="N266" s="75">
        <v>1113.8399999999999</v>
      </c>
      <c r="AI266" s="40"/>
      <c r="AJ266" s="49"/>
      <c r="AK266" s="49" t="s">
        <v>3671</v>
      </c>
      <c r="AQ266" s="49"/>
    </row>
    <row r="267" spans="1:43" s="4" customFormat="1" ht="15" x14ac:dyDescent="0.25">
      <c r="A267" s="67"/>
      <c r="B267" s="53"/>
      <c r="C267" s="543" t="s">
        <v>3672</v>
      </c>
      <c r="D267" s="543"/>
      <c r="E267" s="543"/>
      <c r="F267" s="543"/>
      <c r="G267" s="543"/>
      <c r="H267" s="543"/>
      <c r="I267" s="543"/>
      <c r="J267" s="543"/>
      <c r="K267" s="543"/>
      <c r="L267" s="543"/>
      <c r="M267" s="543"/>
      <c r="N267" s="544"/>
      <c r="AI267" s="40"/>
      <c r="AJ267" s="49"/>
      <c r="AK267" s="49"/>
      <c r="AL267" s="3" t="s">
        <v>3672</v>
      </c>
      <c r="AQ267" s="49"/>
    </row>
    <row r="268" spans="1:43" s="4" customFormat="1" ht="15" x14ac:dyDescent="0.25">
      <c r="A268" s="72"/>
      <c r="B268" s="73"/>
      <c r="C268" s="542" t="s">
        <v>81</v>
      </c>
      <c r="D268" s="542"/>
      <c r="E268" s="542"/>
      <c r="F268" s="43"/>
      <c r="G268" s="44"/>
      <c r="H268" s="44"/>
      <c r="I268" s="44"/>
      <c r="J268" s="47"/>
      <c r="K268" s="44"/>
      <c r="L268" s="74">
        <v>136.5</v>
      </c>
      <c r="M268" s="69"/>
      <c r="N268" s="75">
        <v>1113.8399999999999</v>
      </c>
      <c r="AI268" s="40"/>
      <c r="AJ268" s="49"/>
      <c r="AK268" s="49"/>
      <c r="AQ268" s="49" t="s">
        <v>81</v>
      </c>
    </row>
    <row r="269" spans="1:43" s="4" customFormat="1" ht="34.5" x14ac:dyDescent="0.25">
      <c r="A269" s="41" t="s">
        <v>231</v>
      </c>
      <c r="B269" s="42" t="s">
        <v>3673</v>
      </c>
      <c r="C269" s="542" t="s">
        <v>3674</v>
      </c>
      <c r="D269" s="542"/>
      <c r="E269" s="542"/>
      <c r="F269" s="43" t="s">
        <v>115</v>
      </c>
      <c r="G269" s="44">
        <v>4</v>
      </c>
      <c r="H269" s="45">
        <v>1</v>
      </c>
      <c r="I269" s="45">
        <v>4</v>
      </c>
      <c r="J269" s="47"/>
      <c r="K269" s="44"/>
      <c r="L269" s="47"/>
      <c r="M269" s="44"/>
      <c r="N269" s="48"/>
      <c r="AI269" s="40"/>
      <c r="AJ269" s="49"/>
      <c r="AK269" s="49" t="s">
        <v>3674</v>
      </c>
      <c r="AQ269" s="49"/>
    </row>
    <row r="270" spans="1:43" s="4" customFormat="1" ht="68.25" x14ac:dyDescent="0.25">
      <c r="A270" s="50"/>
      <c r="B270" s="51" t="s">
        <v>62</v>
      </c>
      <c r="C270" s="545" t="s">
        <v>63</v>
      </c>
      <c r="D270" s="545"/>
      <c r="E270" s="545"/>
      <c r="F270" s="545"/>
      <c r="G270" s="545"/>
      <c r="H270" s="545"/>
      <c r="I270" s="545"/>
      <c r="J270" s="545"/>
      <c r="K270" s="545"/>
      <c r="L270" s="545"/>
      <c r="M270" s="545"/>
      <c r="N270" s="546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543" t="s">
        <v>64</v>
      </c>
      <c r="D271" s="543"/>
      <c r="E271" s="543"/>
      <c r="F271" s="54"/>
      <c r="G271" s="55"/>
      <c r="H271" s="55"/>
      <c r="I271" s="55"/>
      <c r="J271" s="56">
        <v>3.57</v>
      </c>
      <c r="K271" s="58">
        <v>1.1499999999999999</v>
      </c>
      <c r="L271" s="56">
        <v>16.420000000000002</v>
      </c>
      <c r="M271" s="58">
        <v>44.77</v>
      </c>
      <c r="N271" s="60">
        <v>735.12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69</v>
      </c>
      <c r="C272" s="543" t="s">
        <v>70</v>
      </c>
      <c r="D272" s="543"/>
      <c r="E272" s="543"/>
      <c r="F272" s="54"/>
      <c r="G272" s="55"/>
      <c r="H272" s="55"/>
      <c r="I272" s="55"/>
      <c r="J272" s="56">
        <v>15.07</v>
      </c>
      <c r="K272" s="55"/>
      <c r="L272" s="56">
        <v>60.28</v>
      </c>
      <c r="M272" s="58">
        <v>8.16</v>
      </c>
      <c r="N272" s="60">
        <v>491.88</v>
      </c>
      <c r="AI272" s="40"/>
      <c r="AJ272" s="49"/>
      <c r="AK272" s="49"/>
      <c r="AN272" s="3" t="s">
        <v>70</v>
      </c>
      <c r="AQ272" s="49"/>
    </row>
    <row r="273" spans="1:43" s="4" customFormat="1" ht="15" x14ac:dyDescent="0.25">
      <c r="A273" s="63"/>
      <c r="B273" s="51"/>
      <c r="C273" s="543" t="s">
        <v>71</v>
      </c>
      <c r="D273" s="543"/>
      <c r="E273" s="543"/>
      <c r="F273" s="54" t="s">
        <v>72</v>
      </c>
      <c r="G273" s="58">
        <v>0.38</v>
      </c>
      <c r="H273" s="58">
        <v>1.1499999999999999</v>
      </c>
      <c r="I273" s="57">
        <v>1.748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</row>
    <row r="274" spans="1:43" s="4" customFormat="1" ht="15" x14ac:dyDescent="0.25">
      <c r="A274" s="67"/>
      <c r="B274" s="51"/>
      <c r="C274" s="547" t="s">
        <v>74</v>
      </c>
      <c r="D274" s="547"/>
      <c r="E274" s="547"/>
      <c r="F274" s="68"/>
      <c r="G274" s="69"/>
      <c r="H274" s="69"/>
      <c r="I274" s="69"/>
      <c r="J274" s="70">
        <v>18.64</v>
      </c>
      <c r="K274" s="69"/>
      <c r="L274" s="70">
        <v>76.7</v>
      </c>
      <c r="M274" s="69"/>
      <c r="N274" s="71">
        <v>1227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543" t="s">
        <v>75</v>
      </c>
      <c r="D275" s="543"/>
      <c r="E275" s="543"/>
      <c r="F275" s="54"/>
      <c r="G275" s="55"/>
      <c r="H275" s="55"/>
      <c r="I275" s="55"/>
      <c r="J275" s="66"/>
      <c r="K275" s="55"/>
      <c r="L275" s="56">
        <v>16.420000000000002</v>
      </c>
      <c r="M275" s="55"/>
      <c r="N275" s="60">
        <v>735.12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365</v>
      </c>
      <c r="C276" s="543" t="s">
        <v>366</v>
      </c>
      <c r="D276" s="543"/>
      <c r="E276" s="543"/>
      <c r="F276" s="54" t="s">
        <v>78</v>
      </c>
      <c r="G276" s="61">
        <v>97</v>
      </c>
      <c r="H276" s="55"/>
      <c r="I276" s="61">
        <v>97</v>
      </c>
      <c r="J276" s="66"/>
      <c r="K276" s="55"/>
      <c r="L276" s="56">
        <v>15.93</v>
      </c>
      <c r="M276" s="55"/>
      <c r="N276" s="60">
        <v>713.07</v>
      </c>
      <c r="AI276" s="40"/>
      <c r="AJ276" s="49"/>
      <c r="AK276" s="49"/>
      <c r="AO276" s="3" t="s">
        <v>366</v>
      </c>
      <c r="AQ276" s="49"/>
    </row>
    <row r="277" spans="1:43" s="4" customFormat="1" ht="23.25" x14ac:dyDescent="0.25">
      <c r="A277" s="63"/>
      <c r="B277" s="51" t="s">
        <v>367</v>
      </c>
      <c r="C277" s="543" t="s">
        <v>368</v>
      </c>
      <c r="D277" s="543"/>
      <c r="E277" s="543"/>
      <c r="F277" s="54" t="s">
        <v>78</v>
      </c>
      <c r="G277" s="61">
        <v>51</v>
      </c>
      <c r="H277" s="55"/>
      <c r="I277" s="61">
        <v>51</v>
      </c>
      <c r="J277" s="66"/>
      <c r="K277" s="55"/>
      <c r="L277" s="56">
        <v>8.3699999999999992</v>
      </c>
      <c r="M277" s="55"/>
      <c r="N277" s="60">
        <v>374.91</v>
      </c>
      <c r="AI277" s="40"/>
      <c r="AJ277" s="49"/>
      <c r="AK277" s="49"/>
      <c r="AO277" s="3" t="s">
        <v>368</v>
      </c>
      <c r="AQ277" s="49"/>
    </row>
    <row r="278" spans="1:43" s="4" customFormat="1" ht="15" x14ac:dyDescent="0.25">
      <c r="A278" s="72"/>
      <c r="B278" s="73"/>
      <c r="C278" s="542" t="s">
        <v>81</v>
      </c>
      <c r="D278" s="542"/>
      <c r="E278" s="542"/>
      <c r="F278" s="43"/>
      <c r="G278" s="44"/>
      <c r="H278" s="44"/>
      <c r="I278" s="44"/>
      <c r="J278" s="47"/>
      <c r="K278" s="44"/>
      <c r="L278" s="74">
        <v>101</v>
      </c>
      <c r="M278" s="69"/>
      <c r="N278" s="75">
        <v>2314.98</v>
      </c>
      <c r="AI278" s="40"/>
      <c r="AJ278" s="49"/>
      <c r="AK278" s="49"/>
      <c r="AQ278" s="49" t="s">
        <v>81</v>
      </c>
    </row>
    <row r="279" spans="1:43" s="4" customFormat="1" ht="15" x14ac:dyDescent="0.25">
      <c r="A279" s="41" t="s">
        <v>235</v>
      </c>
      <c r="B279" s="42" t="s">
        <v>3675</v>
      </c>
      <c r="C279" s="542" t="s">
        <v>3676</v>
      </c>
      <c r="D279" s="542"/>
      <c r="E279" s="542"/>
      <c r="F279" s="43" t="s">
        <v>177</v>
      </c>
      <c r="G279" s="44">
        <v>-2.88</v>
      </c>
      <c r="H279" s="45">
        <v>1</v>
      </c>
      <c r="I279" s="46">
        <v>-2.88</v>
      </c>
      <c r="J279" s="74">
        <v>16.7</v>
      </c>
      <c r="K279" s="44"/>
      <c r="L279" s="74">
        <v>-48.1</v>
      </c>
      <c r="M279" s="46">
        <v>8.16</v>
      </c>
      <c r="N279" s="82">
        <v>-392.5</v>
      </c>
      <c r="AI279" s="40"/>
      <c r="AJ279" s="49"/>
      <c r="AK279" s="49" t="s">
        <v>3676</v>
      </c>
      <c r="AQ279" s="49"/>
    </row>
    <row r="280" spans="1:43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74">
        <v>-48.1</v>
      </c>
      <c r="M280" s="69"/>
      <c r="N280" s="82">
        <v>-392.5</v>
      </c>
      <c r="AI280" s="40"/>
      <c r="AJ280" s="49"/>
      <c r="AK280" s="49"/>
      <c r="AQ280" s="49" t="s">
        <v>81</v>
      </c>
    </row>
    <row r="281" spans="1:43" s="4" customFormat="1" ht="23.25" x14ac:dyDescent="0.25">
      <c r="A281" s="41" t="s">
        <v>238</v>
      </c>
      <c r="B281" s="42" t="s">
        <v>3677</v>
      </c>
      <c r="C281" s="542" t="s">
        <v>3678</v>
      </c>
      <c r="D281" s="542"/>
      <c r="E281" s="542"/>
      <c r="F281" s="43" t="s">
        <v>115</v>
      </c>
      <c r="G281" s="44">
        <v>1</v>
      </c>
      <c r="H281" s="45">
        <v>1</v>
      </c>
      <c r="I281" s="45">
        <v>1</v>
      </c>
      <c r="J281" s="74">
        <v>357.6</v>
      </c>
      <c r="K281" s="44"/>
      <c r="L281" s="74">
        <v>357.6</v>
      </c>
      <c r="M281" s="46">
        <v>8.16</v>
      </c>
      <c r="N281" s="75">
        <v>2918.02</v>
      </c>
      <c r="AI281" s="40"/>
      <c r="AJ281" s="49"/>
      <c r="AK281" s="49" t="s">
        <v>3678</v>
      </c>
      <c r="AQ281" s="49"/>
    </row>
    <row r="282" spans="1:43" s="4" customFormat="1" ht="15" x14ac:dyDescent="0.25">
      <c r="A282" s="72"/>
      <c r="B282" s="73"/>
      <c r="C282" s="542" t="s">
        <v>81</v>
      </c>
      <c r="D282" s="542"/>
      <c r="E282" s="542"/>
      <c r="F282" s="43"/>
      <c r="G282" s="44"/>
      <c r="H282" s="44"/>
      <c r="I282" s="44"/>
      <c r="J282" s="47"/>
      <c r="K282" s="44"/>
      <c r="L282" s="74">
        <v>357.6</v>
      </c>
      <c r="M282" s="69"/>
      <c r="N282" s="75">
        <v>2918.02</v>
      </c>
      <c r="AI282" s="40"/>
      <c r="AJ282" s="49"/>
      <c r="AK282" s="49"/>
      <c r="AQ282" s="49" t="s">
        <v>81</v>
      </c>
    </row>
    <row r="283" spans="1:43" s="4" customFormat="1" ht="15" x14ac:dyDescent="0.25">
      <c r="A283" s="539" t="s">
        <v>3679</v>
      </c>
      <c r="B283" s="540"/>
      <c r="C283" s="540"/>
      <c r="D283" s="540"/>
      <c r="E283" s="540"/>
      <c r="F283" s="540"/>
      <c r="G283" s="540"/>
      <c r="H283" s="540"/>
      <c r="I283" s="540"/>
      <c r="J283" s="540"/>
      <c r="K283" s="540"/>
      <c r="L283" s="540"/>
      <c r="M283" s="540"/>
      <c r="N283" s="541"/>
      <c r="AI283" s="40"/>
      <c r="AJ283" s="49" t="s">
        <v>3679</v>
      </c>
      <c r="AK283" s="49"/>
      <c r="AQ283" s="49"/>
    </row>
    <row r="284" spans="1:43" s="4" customFormat="1" ht="34.5" x14ac:dyDescent="0.25">
      <c r="A284" s="41" t="s">
        <v>242</v>
      </c>
      <c r="B284" s="42" t="s">
        <v>3680</v>
      </c>
      <c r="C284" s="542" t="s">
        <v>3681</v>
      </c>
      <c r="D284" s="542"/>
      <c r="E284" s="542"/>
      <c r="F284" s="43" t="s">
        <v>428</v>
      </c>
      <c r="G284" s="44">
        <v>0.08</v>
      </c>
      <c r="H284" s="45">
        <v>1</v>
      </c>
      <c r="I284" s="46">
        <v>0.08</v>
      </c>
      <c r="J284" s="47"/>
      <c r="K284" s="44"/>
      <c r="L284" s="47"/>
      <c r="M284" s="44"/>
      <c r="N284" s="48"/>
      <c r="AI284" s="40"/>
      <c r="AJ284" s="49"/>
      <c r="AK284" s="49" t="s">
        <v>3681</v>
      </c>
      <c r="AQ284" s="49"/>
    </row>
    <row r="285" spans="1:43" s="4" customFormat="1" ht="15" x14ac:dyDescent="0.25">
      <c r="A285" s="67"/>
      <c r="B285" s="53"/>
      <c r="C285" s="543" t="s">
        <v>1271</v>
      </c>
      <c r="D285" s="543"/>
      <c r="E285" s="543"/>
      <c r="F285" s="543"/>
      <c r="G285" s="543"/>
      <c r="H285" s="543"/>
      <c r="I285" s="543"/>
      <c r="J285" s="543"/>
      <c r="K285" s="543"/>
      <c r="L285" s="543"/>
      <c r="M285" s="543"/>
      <c r="N285" s="544"/>
      <c r="AI285" s="40"/>
      <c r="AJ285" s="49"/>
      <c r="AK285" s="49"/>
      <c r="AL285" s="3" t="s">
        <v>1271</v>
      </c>
      <c r="AQ285" s="49"/>
    </row>
    <row r="286" spans="1:43" s="4" customFormat="1" ht="68.25" x14ac:dyDescent="0.25">
      <c r="A286" s="50"/>
      <c r="B286" s="51" t="s">
        <v>62</v>
      </c>
      <c r="C286" s="545" t="s">
        <v>63</v>
      </c>
      <c r="D286" s="545"/>
      <c r="E286" s="545"/>
      <c r="F286" s="545"/>
      <c r="G286" s="545"/>
      <c r="H286" s="545"/>
      <c r="I286" s="545"/>
      <c r="J286" s="545"/>
      <c r="K286" s="545"/>
      <c r="L286" s="545"/>
      <c r="M286" s="545"/>
      <c r="N286" s="546"/>
      <c r="AI286" s="40"/>
      <c r="AJ286" s="49"/>
      <c r="AK286" s="49"/>
      <c r="AM286" s="3" t="s">
        <v>63</v>
      </c>
      <c r="AQ286" s="49"/>
    </row>
    <row r="287" spans="1:43" s="4" customFormat="1" ht="15" x14ac:dyDescent="0.25">
      <c r="A287" s="52"/>
      <c r="B287" s="51" t="s">
        <v>56</v>
      </c>
      <c r="C287" s="543" t="s">
        <v>64</v>
      </c>
      <c r="D287" s="543"/>
      <c r="E287" s="543"/>
      <c r="F287" s="54"/>
      <c r="G287" s="55"/>
      <c r="H287" s="55"/>
      <c r="I287" s="55"/>
      <c r="J287" s="56">
        <v>174.46</v>
      </c>
      <c r="K287" s="58">
        <v>1.1499999999999999</v>
      </c>
      <c r="L287" s="56">
        <v>16.05</v>
      </c>
      <c r="M287" s="58">
        <v>44.77</v>
      </c>
      <c r="N287" s="60">
        <v>718.56</v>
      </c>
      <c r="AI287" s="40"/>
      <c r="AJ287" s="49"/>
      <c r="AK287" s="49"/>
      <c r="AN287" s="3" t="s">
        <v>64</v>
      </c>
      <c r="AQ287" s="49"/>
    </row>
    <row r="288" spans="1:43" s="4" customFormat="1" ht="15" x14ac:dyDescent="0.25">
      <c r="A288" s="52"/>
      <c r="B288" s="51" t="s">
        <v>65</v>
      </c>
      <c r="C288" s="543" t="s">
        <v>66</v>
      </c>
      <c r="D288" s="543"/>
      <c r="E288" s="543"/>
      <c r="F288" s="54"/>
      <c r="G288" s="55"/>
      <c r="H288" s="55"/>
      <c r="I288" s="55"/>
      <c r="J288" s="56">
        <v>54.07</v>
      </c>
      <c r="K288" s="58">
        <v>1.1499999999999999</v>
      </c>
      <c r="L288" s="56">
        <v>4.97</v>
      </c>
      <c r="M288" s="58">
        <v>13.24</v>
      </c>
      <c r="N288" s="60">
        <v>65.8</v>
      </c>
      <c r="AI288" s="40"/>
      <c r="AJ288" s="49"/>
      <c r="AK288" s="49"/>
      <c r="AN288" s="3" t="s">
        <v>66</v>
      </c>
      <c r="AQ288" s="49"/>
    </row>
    <row r="289" spans="1:44" s="4" customFormat="1" ht="15" x14ac:dyDescent="0.25">
      <c r="A289" s="52"/>
      <c r="B289" s="51" t="s">
        <v>67</v>
      </c>
      <c r="C289" s="543" t="s">
        <v>68</v>
      </c>
      <c r="D289" s="543"/>
      <c r="E289" s="543"/>
      <c r="F289" s="54"/>
      <c r="G289" s="55"/>
      <c r="H289" s="55"/>
      <c r="I289" s="55"/>
      <c r="J289" s="56">
        <v>5.0199999999999996</v>
      </c>
      <c r="K289" s="58">
        <v>1.1499999999999999</v>
      </c>
      <c r="L289" s="56">
        <v>0.46</v>
      </c>
      <c r="M289" s="58">
        <v>44.77</v>
      </c>
      <c r="N289" s="60">
        <v>20.59</v>
      </c>
      <c r="AI289" s="40"/>
      <c r="AJ289" s="49"/>
      <c r="AK289" s="49"/>
      <c r="AN289" s="3" t="s">
        <v>68</v>
      </c>
      <c r="AQ289" s="49"/>
    </row>
    <row r="290" spans="1:44" s="4" customFormat="1" ht="15" x14ac:dyDescent="0.25">
      <c r="A290" s="52"/>
      <c r="B290" s="51" t="s">
        <v>69</v>
      </c>
      <c r="C290" s="543" t="s">
        <v>70</v>
      </c>
      <c r="D290" s="543"/>
      <c r="E290" s="543"/>
      <c r="F290" s="54"/>
      <c r="G290" s="55"/>
      <c r="H290" s="55"/>
      <c r="I290" s="55"/>
      <c r="J290" s="56">
        <v>38.65</v>
      </c>
      <c r="K290" s="55"/>
      <c r="L290" s="56">
        <v>3.09</v>
      </c>
      <c r="M290" s="58">
        <v>8.16</v>
      </c>
      <c r="N290" s="60">
        <v>25.21</v>
      </c>
      <c r="AI290" s="40"/>
      <c r="AJ290" s="49"/>
      <c r="AK290" s="49"/>
      <c r="AN290" s="3" t="s">
        <v>70</v>
      </c>
      <c r="AQ290" s="49"/>
    </row>
    <row r="291" spans="1:44" s="4" customFormat="1" ht="15" x14ac:dyDescent="0.25">
      <c r="A291" s="63"/>
      <c r="B291" s="51"/>
      <c r="C291" s="543" t="s">
        <v>71</v>
      </c>
      <c r="D291" s="543"/>
      <c r="E291" s="543"/>
      <c r="F291" s="54" t="s">
        <v>72</v>
      </c>
      <c r="G291" s="58">
        <v>18.559999999999999</v>
      </c>
      <c r="H291" s="58">
        <v>1.1499999999999999</v>
      </c>
      <c r="I291" s="77">
        <v>1.7075199999999999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4" s="4" customFormat="1" ht="15" x14ac:dyDescent="0.25">
      <c r="A292" s="63"/>
      <c r="B292" s="51"/>
      <c r="C292" s="543" t="s">
        <v>73</v>
      </c>
      <c r="D292" s="543"/>
      <c r="E292" s="543"/>
      <c r="F292" s="54" t="s">
        <v>72</v>
      </c>
      <c r="G292" s="64">
        <v>0.4</v>
      </c>
      <c r="H292" s="58">
        <v>1.1499999999999999</v>
      </c>
      <c r="I292" s="65">
        <v>3.6799999999999999E-2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4" s="4" customFormat="1" ht="15" x14ac:dyDescent="0.25">
      <c r="A293" s="67"/>
      <c r="B293" s="51"/>
      <c r="C293" s="547" t="s">
        <v>74</v>
      </c>
      <c r="D293" s="547"/>
      <c r="E293" s="547"/>
      <c r="F293" s="68"/>
      <c r="G293" s="69"/>
      <c r="H293" s="69"/>
      <c r="I293" s="69"/>
      <c r="J293" s="70">
        <v>267.18</v>
      </c>
      <c r="K293" s="69"/>
      <c r="L293" s="70">
        <v>24.11</v>
      </c>
      <c r="M293" s="69"/>
      <c r="N293" s="121">
        <v>809.57</v>
      </c>
      <c r="AI293" s="40"/>
      <c r="AJ293" s="49"/>
      <c r="AK293" s="49"/>
      <c r="AP293" s="3" t="s">
        <v>74</v>
      </c>
      <c r="AQ293" s="49"/>
    </row>
    <row r="294" spans="1:44" s="4" customFormat="1" ht="15" x14ac:dyDescent="0.25">
      <c r="A294" s="63"/>
      <c r="B294" s="51"/>
      <c r="C294" s="543" t="s">
        <v>75</v>
      </c>
      <c r="D294" s="543"/>
      <c r="E294" s="543"/>
      <c r="F294" s="54"/>
      <c r="G294" s="55"/>
      <c r="H294" s="55"/>
      <c r="I294" s="55"/>
      <c r="J294" s="66"/>
      <c r="K294" s="55"/>
      <c r="L294" s="56">
        <v>16.510000000000002</v>
      </c>
      <c r="M294" s="55"/>
      <c r="N294" s="60">
        <v>739.15</v>
      </c>
      <c r="AI294" s="40"/>
      <c r="AJ294" s="49"/>
      <c r="AK294" s="49"/>
      <c r="AO294" s="3" t="s">
        <v>75</v>
      </c>
      <c r="AQ294" s="49"/>
    </row>
    <row r="295" spans="1:44" s="4" customFormat="1" ht="23.25" x14ac:dyDescent="0.25">
      <c r="A295" s="63"/>
      <c r="B295" s="51" t="s">
        <v>365</v>
      </c>
      <c r="C295" s="543" t="s">
        <v>366</v>
      </c>
      <c r="D295" s="543"/>
      <c r="E295" s="543"/>
      <c r="F295" s="54" t="s">
        <v>78</v>
      </c>
      <c r="G295" s="61">
        <v>97</v>
      </c>
      <c r="H295" s="55"/>
      <c r="I295" s="61">
        <v>97</v>
      </c>
      <c r="J295" s="66"/>
      <c r="K295" s="55"/>
      <c r="L295" s="56">
        <v>16.010000000000002</v>
      </c>
      <c r="M295" s="55"/>
      <c r="N295" s="60">
        <v>716.98</v>
      </c>
      <c r="AI295" s="40"/>
      <c r="AJ295" s="49"/>
      <c r="AK295" s="49"/>
      <c r="AO295" s="3" t="s">
        <v>366</v>
      </c>
      <c r="AQ295" s="49"/>
    </row>
    <row r="296" spans="1:44" s="4" customFormat="1" ht="23.25" x14ac:dyDescent="0.25">
      <c r="A296" s="63"/>
      <c r="B296" s="51" t="s">
        <v>367</v>
      </c>
      <c r="C296" s="543" t="s">
        <v>368</v>
      </c>
      <c r="D296" s="543"/>
      <c r="E296" s="543"/>
      <c r="F296" s="54" t="s">
        <v>78</v>
      </c>
      <c r="G296" s="61">
        <v>51</v>
      </c>
      <c r="H296" s="55"/>
      <c r="I296" s="61">
        <v>51</v>
      </c>
      <c r="J296" s="66"/>
      <c r="K296" s="55"/>
      <c r="L296" s="56">
        <v>8.42</v>
      </c>
      <c r="M296" s="55"/>
      <c r="N296" s="60">
        <v>376.97</v>
      </c>
      <c r="AI296" s="40"/>
      <c r="AJ296" s="49"/>
      <c r="AK296" s="49"/>
      <c r="AO296" s="3" t="s">
        <v>368</v>
      </c>
      <c r="AQ296" s="49"/>
    </row>
    <row r="297" spans="1:44" s="4" customFormat="1" ht="15" x14ac:dyDescent="0.25">
      <c r="A297" s="72"/>
      <c r="B297" s="73"/>
      <c r="C297" s="542" t="s">
        <v>81</v>
      </c>
      <c r="D297" s="542"/>
      <c r="E297" s="542"/>
      <c r="F297" s="43"/>
      <c r="G297" s="44"/>
      <c r="H297" s="44"/>
      <c r="I297" s="44"/>
      <c r="J297" s="47"/>
      <c r="K297" s="44"/>
      <c r="L297" s="74">
        <v>48.54</v>
      </c>
      <c r="M297" s="69"/>
      <c r="N297" s="75">
        <v>1903.52</v>
      </c>
      <c r="AI297" s="40"/>
      <c r="AJ297" s="49"/>
      <c r="AK297" s="49"/>
      <c r="AQ297" s="49" t="s">
        <v>81</v>
      </c>
    </row>
    <row r="298" spans="1:44" s="4" customFormat="1" ht="33.75" x14ac:dyDescent="0.25">
      <c r="A298" s="41" t="s">
        <v>247</v>
      </c>
      <c r="B298" s="42" t="s">
        <v>3682</v>
      </c>
      <c r="C298" s="542" t="s">
        <v>3683</v>
      </c>
      <c r="D298" s="542"/>
      <c r="E298" s="542"/>
      <c r="F298" s="43" t="s">
        <v>250</v>
      </c>
      <c r="G298" s="44">
        <v>8.16</v>
      </c>
      <c r="H298" s="45">
        <v>1</v>
      </c>
      <c r="I298" s="46">
        <v>8.16</v>
      </c>
      <c r="J298" s="74">
        <v>90.38</v>
      </c>
      <c r="K298" s="93">
        <v>1.04236</v>
      </c>
      <c r="L298" s="74">
        <v>768.74</v>
      </c>
      <c r="M298" s="46">
        <v>8.16</v>
      </c>
      <c r="N298" s="75">
        <v>6272.92</v>
      </c>
      <c r="AI298" s="40"/>
      <c r="AJ298" s="49"/>
      <c r="AK298" s="49" t="s">
        <v>3683</v>
      </c>
      <c r="AQ298" s="49"/>
    </row>
    <row r="299" spans="1:44" s="4" customFormat="1" ht="15" x14ac:dyDescent="0.25">
      <c r="A299" s="67"/>
      <c r="B299" s="53"/>
      <c r="C299" s="543" t="s">
        <v>3684</v>
      </c>
      <c r="D299" s="543"/>
      <c r="E299" s="543"/>
      <c r="F299" s="543"/>
      <c r="G299" s="543"/>
      <c r="H299" s="543"/>
      <c r="I299" s="543"/>
      <c r="J299" s="543"/>
      <c r="K299" s="543"/>
      <c r="L299" s="543"/>
      <c r="M299" s="543"/>
      <c r="N299" s="544"/>
      <c r="AI299" s="40"/>
      <c r="AJ299" s="49"/>
      <c r="AK299" s="49"/>
      <c r="AL299" s="3" t="s">
        <v>3684</v>
      </c>
      <c r="AQ299" s="49"/>
    </row>
    <row r="300" spans="1:44" s="4" customFormat="1" ht="15" x14ac:dyDescent="0.25">
      <c r="A300" s="67"/>
      <c r="B300" s="53"/>
      <c r="C300" s="543" t="s">
        <v>3685</v>
      </c>
      <c r="D300" s="543"/>
      <c r="E300" s="543"/>
      <c r="F300" s="543"/>
      <c r="G300" s="543"/>
      <c r="H300" s="543"/>
      <c r="I300" s="543"/>
      <c r="J300" s="543"/>
      <c r="K300" s="543"/>
      <c r="L300" s="543"/>
      <c r="M300" s="543"/>
      <c r="N300" s="544"/>
      <c r="AI300" s="40"/>
      <c r="AJ300" s="49"/>
      <c r="AK300" s="49"/>
      <c r="AQ300" s="49"/>
      <c r="AR300" s="3" t="s">
        <v>3685</v>
      </c>
    </row>
    <row r="301" spans="1:44" s="4" customFormat="1" ht="15" x14ac:dyDescent="0.25">
      <c r="A301" s="50"/>
      <c r="B301" s="51"/>
      <c r="C301" s="545" t="s">
        <v>145</v>
      </c>
      <c r="D301" s="545"/>
      <c r="E301" s="545"/>
      <c r="F301" s="545"/>
      <c r="G301" s="545"/>
      <c r="H301" s="545"/>
      <c r="I301" s="545"/>
      <c r="J301" s="545"/>
      <c r="K301" s="545"/>
      <c r="L301" s="545"/>
      <c r="M301" s="545"/>
      <c r="N301" s="546"/>
      <c r="AI301" s="40"/>
      <c r="AJ301" s="49"/>
      <c r="AK301" s="49"/>
      <c r="AM301" s="3" t="s">
        <v>145</v>
      </c>
      <c r="AQ301" s="49"/>
    </row>
    <row r="302" spans="1:44" s="4" customFormat="1" ht="15" x14ac:dyDescent="0.25">
      <c r="A302" s="50"/>
      <c r="B302" s="51"/>
      <c r="C302" s="545" t="s">
        <v>127</v>
      </c>
      <c r="D302" s="545"/>
      <c r="E302" s="545"/>
      <c r="F302" s="545"/>
      <c r="G302" s="545"/>
      <c r="H302" s="545"/>
      <c r="I302" s="545"/>
      <c r="J302" s="545"/>
      <c r="K302" s="545"/>
      <c r="L302" s="545"/>
      <c r="M302" s="545"/>
      <c r="N302" s="546"/>
      <c r="AI302" s="40"/>
      <c r="AJ302" s="49"/>
      <c r="AK302" s="49"/>
      <c r="AM302" s="3" t="s">
        <v>127</v>
      </c>
      <c r="AQ302" s="49"/>
    </row>
    <row r="303" spans="1:44" s="4" customFormat="1" ht="15" x14ac:dyDescent="0.25">
      <c r="A303" s="72"/>
      <c r="B303" s="73"/>
      <c r="C303" s="542" t="s">
        <v>81</v>
      </c>
      <c r="D303" s="542"/>
      <c r="E303" s="542"/>
      <c r="F303" s="43"/>
      <c r="G303" s="44"/>
      <c r="H303" s="44"/>
      <c r="I303" s="44"/>
      <c r="J303" s="47"/>
      <c r="K303" s="44"/>
      <c r="L303" s="74">
        <v>768.74</v>
      </c>
      <c r="M303" s="69"/>
      <c r="N303" s="75">
        <v>6272.92</v>
      </c>
      <c r="AI303" s="40"/>
      <c r="AJ303" s="49"/>
      <c r="AK303" s="49"/>
      <c r="AQ303" s="49" t="s">
        <v>81</v>
      </c>
    </row>
    <row r="304" spans="1:44" s="4" customFormat="1" ht="15" x14ac:dyDescent="0.25">
      <c r="A304" s="539" t="s">
        <v>3686</v>
      </c>
      <c r="B304" s="540"/>
      <c r="C304" s="540"/>
      <c r="D304" s="540"/>
      <c r="E304" s="540"/>
      <c r="F304" s="540"/>
      <c r="G304" s="540"/>
      <c r="H304" s="540"/>
      <c r="I304" s="540"/>
      <c r="J304" s="540"/>
      <c r="K304" s="540"/>
      <c r="L304" s="540"/>
      <c r="M304" s="540"/>
      <c r="N304" s="541"/>
      <c r="AI304" s="40"/>
      <c r="AJ304" s="49" t="s">
        <v>3686</v>
      </c>
      <c r="AK304" s="49"/>
      <c r="AQ304" s="49"/>
    </row>
    <row r="305" spans="1:43" s="4" customFormat="1" ht="34.5" x14ac:dyDescent="0.25">
      <c r="A305" s="41" t="s">
        <v>248</v>
      </c>
      <c r="B305" s="42" t="s">
        <v>3680</v>
      </c>
      <c r="C305" s="542" t="s">
        <v>3687</v>
      </c>
      <c r="D305" s="542"/>
      <c r="E305" s="542"/>
      <c r="F305" s="43" t="s">
        <v>428</v>
      </c>
      <c r="G305" s="44">
        <v>0.60340000000000005</v>
      </c>
      <c r="H305" s="45">
        <v>1</v>
      </c>
      <c r="I305" s="119">
        <v>0.60340000000000005</v>
      </c>
      <c r="J305" s="47"/>
      <c r="K305" s="44"/>
      <c r="L305" s="47"/>
      <c r="M305" s="44"/>
      <c r="N305" s="48"/>
      <c r="AI305" s="40"/>
      <c r="AJ305" s="49"/>
      <c r="AK305" s="49" t="s">
        <v>3687</v>
      </c>
      <c r="AQ305" s="49"/>
    </row>
    <row r="306" spans="1:43" s="4" customFormat="1" ht="15" x14ac:dyDescent="0.25">
      <c r="A306" s="67"/>
      <c r="B306" s="53"/>
      <c r="C306" s="543" t="s">
        <v>3688</v>
      </c>
      <c r="D306" s="543"/>
      <c r="E306" s="543"/>
      <c r="F306" s="543"/>
      <c r="G306" s="543"/>
      <c r="H306" s="543"/>
      <c r="I306" s="543"/>
      <c r="J306" s="543"/>
      <c r="K306" s="543"/>
      <c r="L306" s="543"/>
      <c r="M306" s="543"/>
      <c r="N306" s="544"/>
      <c r="AI306" s="40"/>
      <c r="AJ306" s="49"/>
      <c r="AK306" s="49"/>
      <c r="AL306" s="3" t="s">
        <v>3688</v>
      </c>
      <c r="AQ306" s="49"/>
    </row>
    <row r="307" spans="1:43" s="4" customFormat="1" ht="68.25" x14ac:dyDescent="0.25">
      <c r="A307" s="50"/>
      <c r="B307" s="51" t="s">
        <v>62</v>
      </c>
      <c r="C307" s="545" t="s">
        <v>63</v>
      </c>
      <c r="D307" s="545"/>
      <c r="E307" s="545"/>
      <c r="F307" s="545"/>
      <c r="G307" s="545"/>
      <c r="H307" s="545"/>
      <c r="I307" s="545"/>
      <c r="J307" s="545"/>
      <c r="K307" s="545"/>
      <c r="L307" s="545"/>
      <c r="M307" s="545"/>
      <c r="N307" s="546"/>
      <c r="AI307" s="40"/>
      <c r="AJ307" s="49"/>
      <c r="AK307" s="49"/>
      <c r="AM307" s="3" t="s">
        <v>63</v>
      </c>
      <c r="AQ307" s="49"/>
    </row>
    <row r="308" spans="1:43" s="4" customFormat="1" ht="15" x14ac:dyDescent="0.25">
      <c r="A308" s="52"/>
      <c r="B308" s="51" t="s">
        <v>56</v>
      </c>
      <c r="C308" s="543" t="s">
        <v>64</v>
      </c>
      <c r="D308" s="543"/>
      <c r="E308" s="543"/>
      <c r="F308" s="54"/>
      <c r="G308" s="55"/>
      <c r="H308" s="55"/>
      <c r="I308" s="55"/>
      <c r="J308" s="56">
        <v>174.46</v>
      </c>
      <c r="K308" s="58">
        <v>1.1499999999999999</v>
      </c>
      <c r="L308" s="56">
        <v>121.06</v>
      </c>
      <c r="M308" s="58">
        <v>44.77</v>
      </c>
      <c r="N308" s="59">
        <v>5419.86</v>
      </c>
      <c r="AI308" s="40"/>
      <c r="AJ308" s="49"/>
      <c r="AK308" s="49"/>
      <c r="AN308" s="3" t="s">
        <v>64</v>
      </c>
      <c r="AQ308" s="49"/>
    </row>
    <row r="309" spans="1:43" s="4" customFormat="1" ht="15" x14ac:dyDescent="0.25">
      <c r="A309" s="52"/>
      <c r="B309" s="51" t="s">
        <v>65</v>
      </c>
      <c r="C309" s="543" t="s">
        <v>66</v>
      </c>
      <c r="D309" s="543"/>
      <c r="E309" s="543"/>
      <c r="F309" s="54"/>
      <c r="G309" s="55"/>
      <c r="H309" s="55"/>
      <c r="I309" s="55"/>
      <c r="J309" s="56">
        <v>54.07</v>
      </c>
      <c r="K309" s="58">
        <v>1.1499999999999999</v>
      </c>
      <c r="L309" s="56">
        <v>37.520000000000003</v>
      </c>
      <c r="M309" s="58">
        <v>13.24</v>
      </c>
      <c r="N309" s="60">
        <v>496.76</v>
      </c>
      <c r="AI309" s="40"/>
      <c r="AJ309" s="49"/>
      <c r="AK309" s="49"/>
      <c r="AN309" s="3" t="s">
        <v>66</v>
      </c>
      <c r="AQ309" s="49"/>
    </row>
    <row r="310" spans="1:43" s="4" customFormat="1" ht="15" x14ac:dyDescent="0.25">
      <c r="A310" s="52"/>
      <c r="B310" s="51" t="s">
        <v>67</v>
      </c>
      <c r="C310" s="543" t="s">
        <v>68</v>
      </c>
      <c r="D310" s="543"/>
      <c r="E310" s="543"/>
      <c r="F310" s="54"/>
      <c r="G310" s="55"/>
      <c r="H310" s="55"/>
      <c r="I310" s="55"/>
      <c r="J310" s="56">
        <v>5.0199999999999996</v>
      </c>
      <c r="K310" s="58">
        <v>1.1499999999999999</v>
      </c>
      <c r="L310" s="56">
        <v>3.48</v>
      </c>
      <c r="M310" s="58">
        <v>44.77</v>
      </c>
      <c r="N310" s="60">
        <v>155.80000000000001</v>
      </c>
      <c r="AI310" s="40"/>
      <c r="AJ310" s="49"/>
      <c r="AK310" s="49"/>
      <c r="AN310" s="3" t="s">
        <v>68</v>
      </c>
      <c r="AQ310" s="49"/>
    </row>
    <row r="311" spans="1:43" s="4" customFormat="1" ht="15" x14ac:dyDescent="0.25">
      <c r="A311" s="52"/>
      <c r="B311" s="51" t="s">
        <v>69</v>
      </c>
      <c r="C311" s="543" t="s">
        <v>70</v>
      </c>
      <c r="D311" s="543"/>
      <c r="E311" s="543"/>
      <c r="F311" s="54"/>
      <c r="G311" s="55"/>
      <c r="H311" s="55"/>
      <c r="I311" s="55"/>
      <c r="J311" s="56">
        <v>38.65</v>
      </c>
      <c r="K311" s="55"/>
      <c r="L311" s="56">
        <v>23.32</v>
      </c>
      <c r="M311" s="58">
        <v>8.16</v>
      </c>
      <c r="N311" s="60">
        <v>190.29</v>
      </c>
      <c r="AI311" s="40"/>
      <c r="AJ311" s="49"/>
      <c r="AK311" s="49"/>
      <c r="AN311" s="3" t="s">
        <v>70</v>
      </c>
      <c r="AQ311" s="49"/>
    </row>
    <row r="312" spans="1:43" s="4" customFormat="1" ht="15" x14ac:dyDescent="0.25">
      <c r="A312" s="63"/>
      <c r="B312" s="51"/>
      <c r="C312" s="543" t="s">
        <v>71</v>
      </c>
      <c r="D312" s="543"/>
      <c r="E312" s="543"/>
      <c r="F312" s="54" t="s">
        <v>72</v>
      </c>
      <c r="G312" s="58">
        <v>18.559999999999999</v>
      </c>
      <c r="H312" s="58">
        <v>1.1499999999999999</v>
      </c>
      <c r="I312" s="94">
        <v>12.8789696</v>
      </c>
      <c r="J312" s="66"/>
      <c r="K312" s="55"/>
      <c r="L312" s="66"/>
      <c r="M312" s="55"/>
      <c r="N312" s="62"/>
      <c r="AI312" s="40"/>
      <c r="AJ312" s="49"/>
      <c r="AK312" s="49"/>
      <c r="AO312" s="3" t="s">
        <v>71</v>
      </c>
      <c r="AQ312" s="49"/>
    </row>
    <row r="313" spans="1:43" s="4" customFormat="1" ht="15" x14ac:dyDescent="0.25">
      <c r="A313" s="63"/>
      <c r="B313" s="51"/>
      <c r="C313" s="543" t="s">
        <v>73</v>
      </c>
      <c r="D313" s="543"/>
      <c r="E313" s="543"/>
      <c r="F313" s="54" t="s">
        <v>72</v>
      </c>
      <c r="G313" s="64">
        <v>0.4</v>
      </c>
      <c r="H313" s="58">
        <v>1.1499999999999999</v>
      </c>
      <c r="I313" s="78">
        <v>0.27756399999999998</v>
      </c>
      <c r="J313" s="66"/>
      <c r="K313" s="55"/>
      <c r="L313" s="66"/>
      <c r="M313" s="55"/>
      <c r="N313" s="62"/>
      <c r="AI313" s="40"/>
      <c r="AJ313" s="49"/>
      <c r="AK313" s="49"/>
      <c r="AO313" s="3" t="s">
        <v>73</v>
      </c>
      <c r="AQ313" s="49"/>
    </row>
    <row r="314" spans="1:43" s="4" customFormat="1" ht="15" x14ac:dyDescent="0.25">
      <c r="A314" s="67"/>
      <c r="B314" s="51"/>
      <c r="C314" s="547" t="s">
        <v>74</v>
      </c>
      <c r="D314" s="547"/>
      <c r="E314" s="547"/>
      <c r="F314" s="68"/>
      <c r="G314" s="69"/>
      <c r="H314" s="69"/>
      <c r="I314" s="69"/>
      <c r="J314" s="70">
        <v>267.18</v>
      </c>
      <c r="K314" s="69"/>
      <c r="L314" s="70">
        <v>181.9</v>
      </c>
      <c r="M314" s="69"/>
      <c r="N314" s="71">
        <v>6106.91</v>
      </c>
      <c r="AI314" s="40"/>
      <c r="AJ314" s="49"/>
      <c r="AK314" s="49"/>
      <c r="AP314" s="3" t="s">
        <v>74</v>
      </c>
      <c r="AQ314" s="49"/>
    </row>
    <row r="315" spans="1:43" s="4" customFormat="1" ht="15" x14ac:dyDescent="0.25">
      <c r="A315" s="63"/>
      <c r="B315" s="51"/>
      <c r="C315" s="543" t="s">
        <v>75</v>
      </c>
      <c r="D315" s="543"/>
      <c r="E315" s="543"/>
      <c r="F315" s="54"/>
      <c r="G315" s="55"/>
      <c r="H315" s="55"/>
      <c r="I315" s="55"/>
      <c r="J315" s="66"/>
      <c r="K315" s="55"/>
      <c r="L315" s="56">
        <v>124.54</v>
      </c>
      <c r="M315" s="55"/>
      <c r="N315" s="59">
        <v>5575.66</v>
      </c>
      <c r="AI315" s="40"/>
      <c r="AJ315" s="49"/>
      <c r="AK315" s="49"/>
      <c r="AO315" s="3" t="s">
        <v>75</v>
      </c>
      <c r="AQ315" s="49"/>
    </row>
    <row r="316" spans="1:43" s="4" customFormat="1" ht="23.25" x14ac:dyDescent="0.25">
      <c r="A316" s="63"/>
      <c r="B316" s="51" t="s">
        <v>365</v>
      </c>
      <c r="C316" s="543" t="s">
        <v>366</v>
      </c>
      <c r="D316" s="543"/>
      <c r="E316" s="543"/>
      <c r="F316" s="54" t="s">
        <v>78</v>
      </c>
      <c r="G316" s="61">
        <v>97</v>
      </c>
      <c r="H316" s="55"/>
      <c r="I316" s="61">
        <v>97</v>
      </c>
      <c r="J316" s="66"/>
      <c r="K316" s="55"/>
      <c r="L316" s="56">
        <v>120.8</v>
      </c>
      <c r="M316" s="55"/>
      <c r="N316" s="59">
        <v>5408.39</v>
      </c>
      <c r="AI316" s="40"/>
      <c r="AJ316" s="49"/>
      <c r="AK316" s="49"/>
      <c r="AO316" s="3" t="s">
        <v>366</v>
      </c>
      <c r="AQ316" s="49"/>
    </row>
    <row r="317" spans="1:43" s="4" customFormat="1" ht="23.25" x14ac:dyDescent="0.25">
      <c r="A317" s="63"/>
      <c r="B317" s="51" t="s">
        <v>367</v>
      </c>
      <c r="C317" s="543" t="s">
        <v>368</v>
      </c>
      <c r="D317" s="543"/>
      <c r="E317" s="543"/>
      <c r="F317" s="54" t="s">
        <v>78</v>
      </c>
      <c r="G317" s="61">
        <v>51</v>
      </c>
      <c r="H317" s="55"/>
      <c r="I317" s="61">
        <v>51</v>
      </c>
      <c r="J317" s="66"/>
      <c r="K317" s="55"/>
      <c r="L317" s="56">
        <v>63.52</v>
      </c>
      <c r="M317" s="55"/>
      <c r="N317" s="59">
        <v>2843.59</v>
      </c>
      <c r="AI317" s="40"/>
      <c r="AJ317" s="49"/>
      <c r="AK317" s="49"/>
      <c r="AO317" s="3" t="s">
        <v>368</v>
      </c>
      <c r="AQ317" s="49"/>
    </row>
    <row r="318" spans="1:43" s="4" customFormat="1" ht="15" x14ac:dyDescent="0.25">
      <c r="A318" s="72"/>
      <c r="B318" s="73"/>
      <c r="C318" s="542" t="s">
        <v>81</v>
      </c>
      <c r="D318" s="542"/>
      <c r="E318" s="542"/>
      <c r="F318" s="43"/>
      <c r="G318" s="44"/>
      <c r="H318" s="44"/>
      <c r="I318" s="44"/>
      <c r="J318" s="47"/>
      <c r="K318" s="44"/>
      <c r="L318" s="74">
        <v>366.22</v>
      </c>
      <c r="M318" s="69"/>
      <c r="N318" s="75">
        <v>14358.89</v>
      </c>
      <c r="AI318" s="40"/>
      <c r="AJ318" s="49"/>
      <c r="AK318" s="49"/>
      <c r="AQ318" s="49" t="s">
        <v>81</v>
      </c>
    </row>
    <row r="319" spans="1:43" s="4" customFormat="1" ht="33.75" x14ac:dyDescent="0.25">
      <c r="A319" s="41" t="s">
        <v>254</v>
      </c>
      <c r="B319" s="42" t="s">
        <v>3682</v>
      </c>
      <c r="C319" s="542" t="s">
        <v>3683</v>
      </c>
      <c r="D319" s="542"/>
      <c r="E319" s="542"/>
      <c r="F319" s="43" t="s">
        <v>250</v>
      </c>
      <c r="G319" s="44">
        <v>61.546999999999997</v>
      </c>
      <c r="H319" s="45">
        <v>1</v>
      </c>
      <c r="I319" s="92">
        <v>61.546999999999997</v>
      </c>
      <c r="J319" s="74">
        <v>90.38</v>
      </c>
      <c r="K319" s="93">
        <v>1.04236</v>
      </c>
      <c r="L319" s="80">
        <v>5798.25</v>
      </c>
      <c r="M319" s="46">
        <v>8.16</v>
      </c>
      <c r="N319" s="75">
        <v>47313.72</v>
      </c>
      <c r="AI319" s="40"/>
      <c r="AJ319" s="49"/>
      <c r="AK319" s="49" t="s">
        <v>3683</v>
      </c>
      <c r="AQ319" s="49"/>
    </row>
    <row r="320" spans="1:43" s="4" customFormat="1" ht="15" x14ac:dyDescent="0.25">
      <c r="A320" s="67"/>
      <c r="B320" s="53"/>
      <c r="C320" s="543" t="s">
        <v>3689</v>
      </c>
      <c r="D320" s="543"/>
      <c r="E320" s="543"/>
      <c r="F320" s="543"/>
      <c r="G320" s="543"/>
      <c r="H320" s="543"/>
      <c r="I320" s="543"/>
      <c r="J320" s="543"/>
      <c r="K320" s="543"/>
      <c r="L320" s="543"/>
      <c r="M320" s="543"/>
      <c r="N320" s="544"/>
      <c r="AI320" s="40"/>
      <c r="AJ320" s="49"/>
      <c r="AK320" s="49"/>
      <c r="AL320" s="3" t="s">
        <v>3689</v>
      </c>
      <c r="AQ320" s="49"/>
    </row>
    <row r="321" spans="1:44" s="4" customFormat="1" ht="15" x14ac:dyDescent="0.25">
      <c r="A321" s="67"/>
      <c r="B321" s="53"/>
      <c r="C321" s="543" t="s">
        <v>3685</v>
      </c>
      <c r="D321" s="543"/>
      <c r="E321" s="543"/>
      <c r="F321" s="543"/>
      <c r="G321" s="543"/>
      <c r="H321" s="543"/>
      <c r="I321" s="543"/>
      <c r="J321" s="543"/>
      <c r="K321" s="543"/>
      <c r="L321" s="543"/>
      <c r="M321" s="543"/>
      <c r="N321" s="544"/>
      <c r="AI321" s="40"/>
      <c r="AJ321" s="49"/>
      <c r="AK321" s="49"/>
      <c r="AQ321" s="49"/>
      <c r="AR321" s="3" t="s">
        <v>3685</v>
      </c>
    </row>
    <row r="322" spans="1:44" s="4" customFormat="1" ht="15" x14ac:dyDescent="0.25">
      <c r="A322" s="50"/>
      <c r="B322" s="51"/>
      <c r="C322" s="545" t="s">
        <v>145</v>
      </c>
      <c r="D322" s="545"/>
      <c r="E322" s="545"/>
      <c r="F322" s="545"/>
      <c r="G322" s="545"/>
      <c r="H322" s="545"/>
      <c r="I322" s="545"/>
      <c r="J322" s="545"/>
      <c r="K322" s="545"/>
      <c r="L322" s="545"/>
      <c r="M322" s="545"/>
      <c r="N322" s="546"/>
      <c r="AI322" s="40"/>
      <c r="AJ322" s="49"/>
      <c r="AK322" s="49"/>
      <c r="AM322" s="3" t="s">
        <v>145</v>
      </c>
      <c r="AQ322" s="49"/>
    </row>
    <row r="323" spans="1:44" s="4" customFormat="1" ht="15" x14ac:dyDescent="0.25">
      <c r="A323" s="50"/>
      <c r="B323" s="51"/>
      <c r="C323" s="545" t="s">
        <v>127</v>
      </c>
      <c r="D323" s="545"/>
      <c r="E323" s="545"/>
      <c r="F323" s="545"/>
      <c r="G323" s="545"/>
      <c r="H323" s="545"/>
      <c r="I323" s="545"/>
      <c r="J323" s="545"/>
      <c r="K323" s="545"/>
      <c r="L323" s="545"/>
      <c r="M323" s="545"/>
      <c r="N323" s="546"/>
      <c r="AI323" s="40"/>
      <c r="AJ323" s="49"/>
      <c r="AK323" s="49"/>
      <c r="AM323" s="3" t="s">
        <v>127</v>
      </c>
      <c r="AQ323" s="49"/>
    </row>
    <row r="324" spans="1:44" s="4" customFormat="1" ht="15" x14ac:dyDescent="0.25">
      <c r="A324" s="72"/>
      <c r="B324" s="73"/>
      <c r="C324" s="542" t="s">
        <v>81</v>
      </c>
      <c r="D324" s="542"/>
      <c r="E324" s="542"/>
      <c r="F324" s="43"/>
      <c r="G324" s="44"/>
      <c r="H324" s="44"/>
      <c r="I324" s="44"/>
      <c r="J324" s="47"/>
      <c r="K324" s="44"/>
      <c r="L324" s="80">
        <v>5798.25</v>
      </c>
      <c r="M324" s="69"/>
      <c r="N324" s="75">
        <v>47313.72</v>
      </c>
      <c r="AI324" s="40"/>
      <c r="AJ324" s="49"/>
      <c r="AK324" s="49"/>
      <c r="AQ324" s="49" t="s">
        <v>81</v>
      </c>
    </row>
    <row r="325" spans="1:44" s="4" customFormat="1" ht="15" x14ac:dyDescent="0.25">
      <c r="A325" s="539" t="s">
        <v>3690</v>
      </c>
      <c r="B325" s="540"/>
      <c r="C325" s="540"/>
      <c r="D325" s="540"/>
      <c r="E325" s="540"/>
      <c r="F325" s="540"/>
      <c r="G325" s="540"/>
      <c r="H325" s="540"/>
      <c r="I325" s="540"/>
      <c r="J325" s="540"/>
      <c r="K325" s="540"/>
      <c r="L325" s="540"/>
      <c r="M325" s="540"/>
      <c r="N325" s="541"/>
      <c r="AI325" s="40"/>
      <c r="AJ325" s="49" t="s">
        <v>3690</v>
      </c>
      <c r="AK325" s="49"/>
      <c r="AQ325" s="49"/>
    </row>
    <row r="326" spans="1:44" s="4" customFormat="1" ht="34.5" x14ac:dyDescent="0.25">
      <c r="A326" s="41" t="s">
        <v>257</v>
      </c>
      <c r="B326" s="42" t="s">
        <v>3691</v>
      </c>
      <c r="C326" s="542" t="s">
        <v>3692</v>
      </c>
      <c r="D326" s="542"/>
      <c r="E326" s="542"/>
      <c r="F326" s="43" t="s">
        <v>428</v>
      </c>
      <c r="G326" s="44">
        <v>0.44700000000000001</v>
      </c>
      <c r="H326" s="45">
        <v>1</v>
      </c>
      <c r="I326" s="92">
        <v>0.44700000000000001</v>
      </c>
      <c r="J326" s="47"/>
      <c r="K326" s="44"/>
      <c r="L326" s="47"/>
      <c r="M326" s="44"/>
      <c r="N326" s="48"/>
      <c r="AI326" s="40"/>
      <c r="AJ326" s="49"/>
      <c r="AK326" s="49" t="s">
        <v>3692</v>
      </c>
      <c r="AQ326" s="49"/>
    </row>
    <row r="327" spans="1:44" s="4" customFormat="1" ht="15" x14ac:dyDescent="0.25">
      <c r="A327" s="67"/>
      <c r="B327" s="53"/>
      <c r="C327" s="543" t="s">
        <v>3693</v>
      </c>
      <c r="D327" s="543"/>
      <c r="E327" s="543"/>
      <c r="F327" s="543"/>
      <c r="G327" s="543"/>
      <c r="H327" s="543"/>
      <c r="I327" s="543"/>
      <c r="J327" s="543"/>
      <c r="K327" s="543"/>
      <c r="L327" s="543"/>
      <c r="M327" s="543"/>
      <c r="N327" s="544"/>
      <c r="AI327" s="40"/>
      <c r="AJ327" s="49"/>
      <c r="AK327" s="49"/>
      <c r="AL327" s="3" t="s">
        <v>3693</v>
      </c>
      <c r="AQ327" s="49"/>
    </row>
    <row r="328" spans="1:44" s="4" customFormat="1" ht="68.25" x14ac:dyDescent="0.25">
      <c r="A328" s="50"/>
      <c r="B328" s="51" t="s">
        <v>62</v>
      </c>
      <c r="C328" s="545" t="s">
        <v>63</v>
      </c>
      <c r="D328" s="545"/>
      <c r="E328" s="545"/>
      <c r="F328" s="545"/>
      <c r="G328" s="545"/>
      <c r="H328" s="545"/>
      <c r="I328" s="545"/>
      <c r="J328" s="545"/>
      <c r="K328" s="545"/>
      <c r="L328" s="545"/>
      <c r="M328" s="545"/>
      <c r="N328" s="546"/>
      <c r="AI328" s="40"/>
      <c r="AJ328" s="49"/>
      <c r="AK328" s="49"/>
      <c r="AM328" s="3" t="s">
        <v>63</v>
      </c>
      <c r="AQ328" s="49"/>
    </row>
    <row r="329" spans="1:44" s="4" customFormat="1" ht="15" x14ac:dyDescent="0.25">
      <c r="A329" s="52"/>
      <c r="B329" s="51" t="s">
        <v>56</v>
      </c>
      <c r="C329" s="543" t="s">
        <v>64</v>
      </c>
      <c r="D329" s="543"/>
      <c r="E329" s="543"/>
      <c r="F329" s="54"/>
      <c r="G329" s="55"/>
      <c r="H329" s="55"/>
      <c r="I329" s="55"/>
      <c r="J329" s="56">
        <v>175.22</v>
      </c>
      <c r="K329" s="58">
        <v>1.1499999999999999</v>
      </c>
      <c r="L329" s="56">
        <v>90.07</v>
      </c>
      <c r="M329" s="58">
        <v>44.77</v>
      </c>
      <c r="N329" s="59">
        <v>4032.43</v>
      </c>
      <c r="AI329" s="40"/>
      <c r="AJ329" s="49"/>
      <c r="AK329" s="49"/>
      <c r="AN329" s="3" t="s">
        <v>64</v>
      </c>
      <c r="AQ329" s="49"/>
    </row>
    <row r="330" spans="1:44" s="4" customFormat="1" ht="15" x14ac:dyDescent="0.25">
      <c r="A330" s="52"/>
      <c r="B330" s="51" t="s">
        <v>65</v>
      </c>
      <c r="C330" s="543" t="s">
        <v>66</v>
      </c>
      <c r="D330" s="543"/>
      <c r="E330" s="543"/>
      <c r="F330" s="54"/>
      <c r="G330" s="55"/>
      <c r="H330" s="55"/>
      <c r="I330" s="55"/>
      <c r="J330" s="56">
        <v>871.86</v>
      </c>
      <c r="K330" s="58">
        <v>1.1499999999999999</v>
      </c>
      <c r="L330" s="56">
        <v>448.18</v>
      </c>
      <c r="M330" s="58">
        <v>13.24</v>
      </c>
      <c r="N330" s="59">
        <v>5933.9</v>
      </c>
      <c r="AI330" s="40"/>
      <c r="AJ330" s="49"/>
      <c r="AK330" s="49"/>
      <c r="AN330" s="3" t="s">
        <v>66</v>
      </c>
      <c r="AQ330" s="49"/>
    </row>
    <row r="331" spans="1:44" s="4" customFormat="1" ht="15" x14ac:dyDescent="0.25">
      <c r="A331" s="52"/>
      <c r="B331" s="51" t="s">
        <v>67</v>
      </c>
      <c r="C331" s="543" t="s">
        <v>68</v>
      </c>
      <c r="D331" s="543"/>
      <c r="E331" s="543"/>
      <c r="F331" s="54"/>
      <c r="G331" s="55"/>
      <c r="H331" s="55"/>
      <c r="I331" s="55"/>
      <c r="J331" s="56">
        <v>82.38</v>
      </c>
      <c r="K331" s="58">
        <v>1.1499999999999999</v>
      </c>
      <c r="L331" s="56">
        <v>42.35</v>
      </c>
      <c r="M331" s="58">
        <v>44.77</v>
      </c>
      <c r="N331" s="59">
        <v>1896.01</v>
      </c>
      <c r="AI331" s="40"/>
      <c r="AJ331" s="49"/>
      <c r="AK331" s="49"/>
      <c r="AN331" s="3" t="s">
        <v>68</v>
      </c>
      <c r="AQ331" s="49"/>
    </row>
    <row r="332" spans="1:44" s="4" customFormat="1" ht="15" x14ac:dyDescent="0.25">
      <c r="A332" s="52"/>
      <c r="B332" s="51" t="s">
        <v>69</v>
      </c>
      <c r="C332" s="543" t="s">
        <v>70</v>
      </c>
      <c r="D332" s="543"/>
      <c r="E332" s="543"/>
      <c r="F332" s="54"/>
      <c r="G332" s="55"/>
      <c r="H332" s="55"/>
      <c r="I332" s="55"/>
      <c r="J332" s="56">
        <v>61.76</v>
      </c>
      <c r="K332" s="55"/>
      <c r="L332" s="56">
        <v>27.61</v>
      </c>
      <c r="M332" s="58">
        <v>8.16</v>
      </c>
      <c r="N332" s="60">
        <v>225.3</v>
      </c>
      <c r="AI332" s="40"/>
      <c r="AJ332" s="49"/>
      <c r="AK332" s="49"/>
      <c r="AN332" s="3" t="s">
        <v>70</v>
      </c>
      <c r="AQ332" s="49"/>
    </row>
    <row r="333" spans="1:44" s="4" customFormat="1" ht="15" x14ac:dyDescent="0.25">
      <c r="A333" s="63"/>
      <c r="B333" s="51"/>
      <c r="C333" s="543" t="s">
        <v>71</v>
      </c>
      <c r="D333" s="543"/>
      <c r="E333" s="543"/>
      <c r="F333" s="54" t="s">
        <v>72</v>
      </c>
      <c r="G333" s="58">
        <v>18.64</v>
      </c>
      <c r="H333" s="58">
        <v>1.1499999999999999</v>
      </c>
      <c r="I333" s="78">
        <v>9.5818919999999999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4" s="4" customFormat="1" ht="15" x14ac:dyDescent="0.25">
      <c r="A334" s="63"/>
      <c r="B334" s="51"/>
      <c r="C334" s="543" t="s">
        <v>73</v>
      </c>
      <c r="D334" s="543"/>
      <c r="E334" s="543"/>
      <c r="F334" s="54" t="s">
        <v>72</v>
      </c>
      <c r="G334" s="58">
        <v>6.13</v>
      </c>
      <c r="H334" s="58">
        <v>1.1499999999999999</v>
      </c>
      <c r="I334" s="94">
        <v>3.1511265000000002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4" s="4" customFormat="1" ht="15" x14ac:dyDescent="0.25">
      <c r="A335" s="67"/>
      <c r="B335" s="51"/>
      <c r="C335" s="547" t="s">
        <v>74</v>
      </c>
      <c r="D335" s="547"/>
      <c r="E335" s="547"/>
      <c r="F335" s="68"/>
      <c r="G335" s="69"/>
      <c r="H335" s="69"/>
      <c r="I335" s="69"/>
      <c r="J335" s="79">
        <v>1108.8399999999999</v>
      </c>
      <c r="K335" s="69"/>
      <c r="L335" s="70">
        <v>565.86</v>
      </c>
      <c r="M335" s="69"/>
      <c r="N335" s="71">
        <v>10191.629999999999</v>
      </c>
      <c r="AI335" s="40"/>
      <c r="AJ335" s="49"/>
      <c r="AK335" s="49"/>
      <c r="AP335" s="3" t="s">
        <v>74</v>
      </c>
      <c r="AQ335" s="49"/>
    </row>
    <row r="336" spans="1:44" s="4" customFormat="1" ht="15" x14ac:dyDescent="0.25">
      <c r="A336" s="63"/>
      <c r="B336" s="51"/>
      <c r="C336" s="543" t="s">
        <v>75</v>
      </c>
      <c r="D336" s="543"/>
      <c r="E336" s="543"/>
      <c r="F336" s="54"/>
      <c r="G336" s="55"/>
      <c r="H336" s="55"/>
      <c r="I336" s="55"/>
      <c r="J336" s="66"/>
      <c r="K336" s="55"/>
      <c r="L336" s="56">
        <v>132.41999999999999</v>
      </c>
      <c r="M336" s="55"/>
      <c r="N336" s="59">
        <v>5928.44</v>
      </c>
      <c r="AI336" s="40"/>
      <c r="AJ336" s="49"/>
      <c r="AK336" s="49"/>
      <c r="AO336" s="3" t="s">
        <v>75</v>
      </c>
      <c r="AQ336" s="49"/>
    </row>
    <row r="337" spans="1:44" s="4" customFormat="1" ht="23.25" x14ac:dyDescent="0.25">
      <c r="A337" s="63"/>
      <c r="B337" s="51" t="s">
        <v>365</v>
      </c>
      <c r="C337" s="543" t="s">
        <v>366</v>
      </c>
      <c r="D337" s="543"/>
      <c r="E337" s="543"/>
      <c r="F337" s="54" t="s">
        <v>78</v>
      </c>
      <c r="G337" s="61">
        <v>97</v>
      </c>
      <c r="H337" s="55"/>
      <c r="I337" s="61">
        <v>97</v>
      </c>
      <c r="J337" s="66"/>
      <c r="K337" s="55"/>
      <c r="L337" s="56">
        <v>128.44999999999999</v>
      </c>
      <c r="M337" s="55"/>
      <c r="N337" s="59">
        <v>5750.59</v>
      </c>
      <c r="AI337" s="40"/>
      <c r="AJ337" s="49"/>
      <c r="AK337" s="49"/>
      <c r="AO337" s="3" t="s">
        <v>366</v>
      </c>
      <c r="AQ337" s="49"/>
    </row>
    <row r="338" spans="1:44" s="4" customFormat="1" ht="23.25" x14ac:dyDescent="0.25">
      <c r="A338" s="63"/>
      <c r="B338" s="51" t="s">
        <v>367</v>
      </c>
      <c r="C338" s="543" t="s">
        <v>368</v>
      </c>
      <c r="D338" s="543"/>
      <c r="E338" s="543"/>
      <c r="F338" s="54" t="s">
        <v>78</v>
      </c>
      <c r="G338" s="61">
        <v>51</v>
      </c>
      <c r="H338" s="55"/>
      <c r="I338" s="61">
        <v>51</v>
      </c>
      <c r="J338" s="66"/>
      <c r="K338" s="55"/>
      <c r="L338" s="56">
        <v>67.53</v>
      </c>
      <c r="M338" s="55"/>
      <c r="N338" s="59">
        <v>3023.5</v>
      </c>
      <c r="AI338" s="40"/>
      <c r="AJ338" s="49"/>
      <c r="AK338" s="49"/>
      <c r="AO338" s="3" t="s">
        <v>368</v>
      </c>
      <c r="AQ338" s="49"/>
    </row>
    <row r="339" spans="1:44" s="4" customFormat="1" ht="15" x14ac:dyDescent="0.25">
      <c r="A339" s="72"/>
      <c r="B339" s="73"/>
      <c r="C339" s="542" t="s">
        <v>81</v>
      </c>
      <c r="D339" s="542"/>
      <c r="E339" s="542"/>
      <c r="F339" s="43"/>
      <c r="G339" s="44"/>
      <c r="H339" s="44"/>
      <c r="I339" s="44"/>
      <c r="J339" s="47"/>
      <c r="K339" s="44"/>
      <c r="L339" s="74">
        <v>761.84</v>
      </c>
      <c r="M339" s="69"/>
      <c r="N339" s="75">
        <v>18965.72</v>
      </c>
      <c r="AI339" s="40"/>
      <c r="AJ339" s="49"/>
      <c r="AK339" s="49"/>
      <c r="AQ339" s="49" t="s">
        <v>81</v>
      </c>
    </row>
    <row r="340" spans="1:44" s="4" customFormat="1" ht="33.75" x14ac:dyDescent="0.25">
      <c r="A340" s="41" t="s">
        <v>264</v>
      </c>
      <c r="B340" s="42" t="s">
        <v>3682</v>
      </c>
      <c r="C340" s="542" t="s">
        <v>3683</v>
      </c>
      <c r="D340" s="542"/>
      <c r="E340" s="542"/>
      <c r="F340" s="43" t="s">
        <v>250</v>
      </c>
      <c r="G340" s="44">
        <v>45.594000000000001</v>
      </c>
      <c r="H340" s="45">
        <v>1</v>
      </c>
      <c r="I340" s="92">
        <v>45.594000000000001</v>
      </c>
      <c r="J340" s="74">
        <v>90.38</v>
      </c>
      <c r="K340" s="93">
        <v>1.04236</v>
      </c>
      <c r="L340" s="80">
        <v>4295.34</v>
      </c>
      <c r="M340" s="46">
        <v>8.16</v>
      </c>
      <c r="N340" s="75">
        <v>35049.97</v>
      </c>
      <c r="AI340" s="40"/>
      <c r="AJ340" s="49"/>
      <c r="AK340" s="49" t="s">
        <v>3683</v>
      </c>
      <c r="AQ340" s="49"/>
    </row>
    <row r="341" spans="1:44" s="4" customFormat="1" ht="15" x14ac:dyDescent="0.25">
      <c r="A341" s="67"/>
      <c r="B341" s="53"/>
      <c r="C341" s="543" t="s">
        <v>3694</v>
      </c>
      <c r="D341" s="543"/>
      <c r="E341" s="543"/>
      <c r="F341" s="543"/>
      <c r="G341" s="543"/>
      <c r="H341" s="543"/>
      <c r="I341" s="543"/>
      <c r="J341" s="543"/>
      <c r="K341" s="543"/>
      <c r="L341" s="543"/>
      <c r="M341" s="543"/>
      <c r="N341" s="544"/>
      <c r="AI341" s="40"/>
      <c r="AJ341" s="49"/>
      <c r="AK341" s="49"/>
      <c r="AL341" s="3" t="s">
        <v>3694</v>
      </c>
      <c r="AQ341" s="49"/>
    </row>
    <row r="342" spans="1:44" s="4" customFormat="1" ht="15" x14ac:dyDescent="0.25">
      <c r="A342" s="67"/>
      <c r="B342" s="53"/>
      <c r="C342" s="543" t="s">
        <v>3685</v>
      </c>
      <c r="D342" s="543"/>
      <c r="E342" s="543"/>
      <c r="F342" s="543"/>
      <c r="G342" s="543"/>
      <c r="H342" s="543"/>
      <c r="I342" s="543"/>
      <c r="J342" s="543"/>
      <c r="K342" s="543"/>
      <c r="L342" s="543"/>
      <c r="M342" s="543"/>
      <c r="N342" s="544"/>
      <c r="AI342" s="40"/>
      <c r="AJ342" s="49"/>
      <c r="AK342" s="49"/>
      <c r="AQ342" s="49"/>
      <c r="AR342" s="3" t="s">
        <v>3685</v>
      </c>
    </row>
    <row r="343" spans="1:44" s="4" customFormat="1" ht="15" x14ac:dyDescent="0.25">
      <c r="A343" s="50"/>
      <c r="B343" s="51"/>
      <c r="C343" s="545" t="s">
        <v>145</v>
      </c>
      <c r="D343" s="545"/>
      <c r="E343" s="545"/>
      <c r="F343" s="545"/>
      <c r="G343" s="545"/>
      <c r="H343" s="545"/>
      <c r="I343" s="545"/>
      <c r="J343" s="545"/>
      <c r="K343" s="545"/>
      <c r="L343" s="545"/>
      <c r="M343" s="545"/>
      <c r="N343" s="546"/>
      <c r="AI343" s="40"/>
      <c r="AJ343" s="49"/>
      <c r="AK343" s="49"/>
      <c r="AM343" s="3" t="s">
        <v>145</v>
      </c>
      <c r="AQ343" s="49"/>
    </row>
    <row r="344" spans="1:44" s="4" customFormat="1" ht="15" x14ac:dyDescent="0.25">
      <c r="A344" s="50"/>
      <c r="B344" s="51"/>
      <c r="C344" s="545" t="s">
        <v>127</v>
      </c>
      <c r="D344" s="545"/>
      <c r="E344" s="545"/>
      <c r="F344" s="545"/>
      <c r="G344" s="545"/>
      <c r="H344" s="545"/>
      <c r="I344" s="545"/>
      <c r="J344" s="545"/>
      <c r="K344" s="545"/>
      <c r="L344" s="545"/>
      <c r="M344" s="545"/>
      <c r="N344" s="546"/>
      <c r="AI344" s="40"/>
      <c r="AJ344" s="49"/>
      <c r="AK344" s="49"/>
      <c r="AM344" s="3" t="s">
        <v>127</v>
      </c>
      <c r="AQ344" s="49"/>
    </row>
    <row r="345" spans="1:44" s="4" customFormat="1" ht="15" x14ac:dyDescent="0.25">
      <c r="A345" s="72"/>
      <c r="B345" s="73"/>
      <c r="C345" s="542" t="s">
        <v>81</v>
      </c>
      <c r="D345" s="542"/>
      <c r="E345" s="542"/>
      <c r="F345" s="43"/>
      <c r="G345" s="44"/>
      <c r="H345" s="44"/>
      <c r="I345" s="44"/>
      <c r="J345" s="47"/>
      <c r="K345" s="44"/>
      <c r="L345" s="80">
        <v>4295.34</v>
      </c>
      <c r="M345" s="69"/>
      <c r="N345" s="75">
        <v>35049.97</v>
      </c>
      <c r="AI345" s="40"/>
      <c r="AJ345" s="49"/>
      <c r="AK345" s="49"/>
      <c r="AQ345" s="49" t="s">
        <v>81</v>
      </c>
    </row>
    <row r="346" spans="1:44" s="4" customFormat="1" ht="15" x14ac:dyDescent="0.25">
      <c r="A346" s="539" t="s">
        <v>3695</v>
      </c>
      <c r="B346" s="540"/>
      <c r="C346" s="540"/>
      <c r="D346" s="540"/>
      <c r="E346" s="540"/>
      <c r="F346" s="540"/>
      <c r="G346" s="540"/>
      <c r="H346" s="540"/>
      <c r="I346" s="540"/>
      <c r="J346" s="540"/>
      <c r="K346" s="540"/>
      <c r="L346" s="540"/>
      <c r="M346" s="540"/>
      <c r="N346" s="541"/>
      <c r="AI346" s="40"/>
      <c r="AJ346" s="49" t="s">
        <v>3695</v>
      </c>
      <c r="AK346" s="49"/>
      <c r="AQ346" s="49"/>
    </row>
    <row r="347" spans="1:44" s="4" customFormat="1" ht="45.75" x14ac:dyDescent="0.25">
      <c r="A347" s="41" t="s">
        <v>270</v>
      </c>
      <c r="B347" s="42" t="s">
        <v>3696</v>
      </c>
      <c r="C347" s="542" t="s">
        <v>3697</v>
      </c>
      <c r="D347" s="542"/>
      <c r="E347" s="542"/>
      <c r="F347" s="43" t="s">
        <v>428</v>
      </c>
      <c r="G347" s="44">
        <v>0.16</v>
      </c>
      <c r="H347" s="45">
        <v>1</v>
      </c>
      <c r="I347" s="46">
        <v>0.16</v>
      </c>
      <c r="J347" s="47"/>
      <c r="K347" s="44"/>
      <c r="L347" s="47"/>
      <c r="M347" s="44"/>
      <c r="N347" s="48"/>
      <c r="AI347" s="40"/>
      <c r="AJ347" s="49"/>
      <c r="AK347" s="49" t="s">
        <v>3697</v>
      </c>
      <c r="AQ347" s="49"/>
    </row>
    <row r="348" spans="1:44" s="4" customFormat="1" ht="15" x14ac:dyDescent="0.25">
      <c r="A348" s="67"/>
      <c r="B348" s="53"/>
      <c r="C348" s="543" t="s">
        <v>535</v>
      </c>
      <c r="D348" s="543"/>
      <c r="E348" s="543"/>
      <c r="F348" s="543"/>
      <c r="G348" s="543"/>
      <c r="H348" s="543"/>
      <c r="I348" s="543"/>
      <c r="J348" s="543"/>
      <c r="K348" s="543"/>
      <c r="L348" s="543"/>
      <c r="M348" s="543"/>
      <c r="N348" s="544"/>
      <c r="AI348" s="40"/>
      <c r="AJ348" s="49"/>
      <c r="AK348" s="49"/>
      <c r="AL348" s="3" t="s">
        <v>535</v>
      </c>
      <c r="AQ348" s="49"/>
    </row>
    <row r="349" spans="1:44" s="4" customFormat="1" ht="15" x14ac:dyDescent="0.25">
      <c r="A349" s="50"/>
      <c r="B349" s="51" t="s">
        <v>363</v>
      </c>
      <c r="C349" s="545" t="s">
        <v>364</v>
      </c>
      <c r="D349" s="545"/>
      <c r="E349" s="545"/>
      <c r="F349" s="545"/>
      <c r="G349" s="545"/>
      <c r="H349" s="545"/>
      <c r="I349" s="545"/>
      <c r="J349" s="545"/>
      <c r="K349" s="545"/>
      <c r="L349" s="545"/>
      <c r="M349" s="545"/>
      <c r="N349" s="546"/>
      <c r="AI349" s="40"/>
      <c r="AJ349" s="49"/>
      <c r="AK349" s="49"/>
      <c r="AM349" s="3" t="s">
        <v>364</v>
      </c>
      <c r="AQ349" s="49"/>
    </row>
    <row r="350" spans="1:44" s="4" customFormat="1" ht="68.25" x14ac:dyDescent="0.25">
      <c r="A350" s="50"/>
      <c r="B350" s="51" t="s">
        <v>62</v>
      </c>
      <c r="C350" s="545" t="s">
        <v>63</v>
      </c>
      <c r="D350" s="545"/>
      <c r="E350" s="545"/>
      <c r="F350" s="545"/>
      <c r="G350" s="545"/>
      <c r="H350" s="545"/>
      <c r="I350" s="545"/>
      <c r="J350" s="545"/>
      <c r="K350" s="545"/>
      <c r="L350" s="545"/>
      <c r="M350" s="545"/>
      <c r="N350" s="546"/>
      <c r="AI350" s="40"/>
      <c r="AJ350" s="49"/>
      <c r="AK350" s="49"/>
      <c r="AM350" s="3" t="s">
        <v>63</v>
      </c>
      <c r="AQ350" s="49"/>
    </row>
    <row r="351" spans="1:44" s="4" customFormat="1" ht="15" x14ac:dyDescent="0.25">
      <c r="A351" s="52"/>
      <c r="B351" s="51" t="s">
        <v>56</v>
      </c>
      <c r="C351" s="543" t="s">
        <v>64</v>
      </c>
      <c r="D351" s="543"/>
      <c r="E351" s="543"/>
      <c r="F351" s="54"/>
      <c r="G351" s="55"/>
      <c r="H351" s="55"/>
      <c r="I351" s="55"/>
      <c r="J351" s="56">
        <v>140.62</v>
      </c>
      <c r="K351" s="65">
        <v>1.2075</v>
      </c>
      <c r="L351" s="56">
        <v>27.17</v>
      </c>
      <c r="M351" s="58">
        <v>44.77</v>
      </c>
      <c r="N351" s="59">
        <v>1216.4000000000001</v>
      </c>
      <c r="AI351" s="40"/>
      <c r="AJ351" s="49"/>
      <c r="AK351" s="49"/>
      <c r="AN351" s="3" t="s">
        <v>64</v>
      </c>
      <c r="AQ351" s="49"/>
    </row>
    <row r="352" spans="1:44" s="4" customFormat="1" ht="15" x14ac:dyDescent="0.25">
      <c r="A352" s="52"/>
      <c r="B352" s="51" t="s">
        <v>65</v>
      </c>
      <c r="C352" s="543" t="s">
        <v>66</v>
      </c>
      <c r="D352" s="543"/>
      <c r="E352" s="543"/>
      <c r="F352" s="54"/>
      <c r="G352" s="55"/>
      <c r="H352" s="55"/>
      <c r="I352" s="55"/>
      <c r="J352" s="56">
        <v>50.85</v>
      </c>
      <c r="K352" s="58">
        <v>1.1499999999999999</v>
      </c>
      <c r="L352" s="56">
        <v>9.36</v>
      </c>
      <c r="M352" s="58">
        <v>13.24</v>
      </c>
      <c r="N352" s="60">
        <v>123.93</v>
      </c>
      <c r="AI352" s="40"/>
      <c r="AJ352" s="49"/>
      <c r="AK352" s="49"/>
      <c r="AN352" s="3" t="s">
        <v>66</v>
      </c>
      <c r="AQ352" s="49"/>
    </row>
    <row r="353" spans="1:44" s="4" customFormat="1" ht="15" x14ac:dyDescent="0.25">
      <c r="A353" s="52"/>
      <c r="B353" s="51" t="s">
        <v>67</v>
      </c>
      <c r="C353" s="543" t="s">
        <v>68</v>
      </c>
      <c r="D353" s="543"/>
      <c r="E353" s="543"/>
      <c r="F353" s="54"/>
      <c r="G353" s="55"/>
      <c r="H353" s="55"/>
      <c r="I353" s="55"/>
      <c r="J353" s="56">
        <v>5.0199999999999996</v>
      </c>
      <c r="K353" s="58">
        <v>1.1499999999999999</v>
      </c>
      <c r="L353" s="56">
        <v>0.92</v>
      </c>
      <c r="M353" s="58">
        <v>44.77</v>
      </c>
      <c r="N353" s="60">
        <v>41.19</v>
      </c>
      <c r="AI353" s="40"/>
      <c r="AJ353" s="49"/>
      <c r="AK353" s="49"/>
      <c r="AN353" s="3" t="s">
        <v>68</v>
      </c>
      <c r="AQ353" s="49"/>
    </row>
    <row r="354" spans="1:44" s="4" customFormat="1" ht="15" x14ac:dyDescent="0.25">
      <c r="A354" s="52"/>
      <c r="B354" s="51" t="s">
        <v>69</v>
      </c>
      <c r="C354" s="543" t="s">
        <v>70</v>
      </c>
      <c r="D354" s="543"/>
      <c r="E354" s="543"/>
      <c r="F354" s="54"/>
      <c r="G354" s="55"/>
      <c r="H354" s="55"/>
      <c r="I354" s="55"/>
      <c r="J354" s="56">
        <v>28.52</v>
      </c>
      <c r="K354" s="55"/>
      <c r="L354" s="56">
        <v>4.5599999999999996</v>
      </c>
      <c r="M354" s="58">
        <v>8.16</v>
      </c>
      <c r="N354" s="60">
        <v>37.21</v>
      </c>
      <c r="AI354" s="40"/>
      <c r="AJ354" s="49"/>
      <c r="AK354" s="49"/>
      <c r="AN354" s="3" t="s">
        <v>70</v>
      </c>
      <c r="AQ354" s="49"/>
    </row>
    <row r="355" spans="1:44" s="4" customFormat="1" ht="15" x14ac:dyDescent="0.25">
      <c r="A355" s="63"/>
      <c r="B355" s="51"/>
      <c r="C355" s="543" t="s">
        <v>71</v>
      </c>
      <c r="D355" s="543"/>
      <c r="E355" s="543"/>
      <c r="F355" s="54" t="s">
        <v>72</v>
      </c>
      <c r="G355" s="58">
        <v>14.96</v>
      </c>
      <c r="H355" s="65">
        <v>1.2075</v>
      </c>
      <c r="I355" s="78">
        <v>2.890272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4" s="4" customFormat="1" ht="15" x14ac:dyDescent="0.25">
      <c r="A356" s="63"/>
      <c r="B356" s="51"/>
      <c r="C356" s="543" t="s">
        <v>73</v>
      </c>
      <c r="D356" s="543"/>
      <c r="E356" s="543"/>
      <c r="F356" s="54" t="s">
        <v>72</v>
      </c>
      <c r="G356" s="64">
        <v>0.4</v>
      </c>
      <c r="H356" s="58">
        <v>1.1499999999999999</v>
      </c>
      <c r="I356" s="65">
        <v>7.3599999999999999E-2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4" s="4" customFormat="1" ht="15" x14ac:dyDescent="0.25">
      <c r="A357" s="67"/>
      <c r="B357" s="51"/>
      <c r="C357" s="547" t="s">
        <v>74</v>
      </c>
      <c r="D357" s="547"/>
      <c r="E357" s="547"/>
      <c r="F357" s="68"/>
      <c r="G357" s="69"/>
      <c r="H357" s="69"/>
      <c r="I357" s="69"/>
      <c r="J357" s="70">
        <v>219.99</v>
      </c>
      <c r="K357" s="69"/>
      <c r="L357" s="70">
        <v>41.09</v>
      </c>
      <c r="M357" s="69"/>
      <c r="N357" s="71">
        <v>1377.54</v>
      </c>
      <c r="AI357" s="40"/>
      <c r="AJ357" s="49"/>
      <c r="AK357" s="49"/>
      <c r="AP357" s="3" t="s">
        <v>74</v>
      </c>
      <c r="AQ357" s="49"/>
    </row>
    <row r="358" spans="1:44" s="4" customFormat="1" ht="15" x14ac:dyDescent="0.25">
      <c r="A358" s="63"/>
      <c r="B358" s="51"/>
      <c r="C358" s="543" t="s">
        <v>75</v>
      </c>
      <c r="D358" s="543"/>
      <c r="E358" s="543"/>
      <c r="F358" s="54"/>
      <c r="G358" s="55"/>
      <c r="H358" s="55"/>
      <c r="I358" s="55"/>
      <c r="J358" s="66"/>
      <c r="K358" s="55"/>
      <c r="L358" s="56">
        <v>28.09</v>
      </c>
      <c r="M358" s="55"/>
      <c r="N358" s="59">
        <v>1257.5899999999999</v>
      </c>
      <c r="AI358" s="40"/>
      <c r="AJ358" s="49"/>
      <c r="AK358" s="49"/>
      <c r="AO358" s="3" t="s">
        <v>75</v>
      </c>
      <c r="AQ358" s="49"/>
    </row>
    <row r="359" spans="1:44" s="4" customFormat="1" ht="23.25" x14ac:dyDescent="0.25">
      <c r="A359" s="63"/>
      <c r="B359" s="51" t="s">
        <v>365</v>
      </c>
      <c r="C359" s="543" t="s">
        <v>366</v>
      </c>
      <c r="D359" s="543"/>
      <c r="E359" s="543"/>
      <c r="F359" s="54" t="s">
        <v>78</v>
      </c>
      <c r="G359" s="61">
        <v>97</v>
      </c>
      <c r="H359" s="55"/>
      <c r="I359" s="61">
        <v>97</v>
      </c>
      <c r="J359" s="66"/>
      <c r="K359" s="55"/>
      <c r="L359" s="56">
        <v>27.25</v>
      </c>
      <c r="M359" s="55"/>
      <c r="N359" s="59">
        <v>1219.8599999999999</v>
      </c>
      <c r="AI359" s="40"/>
      <c r="AJ359" s="49"/>
      <c r="AK359" s="49"/>
      <c r="AO359" s="3" t="s">
        <v>366</v>
      </c>
      <c r="AQ359" s="49"/>
    </row>
    <row r="360" spans="1:44" s="4" customFormat="1" ht="23.25" x14ac:dyDescent="0.25">
      <c r="A360" s="63"/>
      <c r="B360" s="51" t="s">
        <v>367</v>
      </c>
      <c r="C360" s="543" t="s">
        <v>368</v>
      </c>
      <c r="D360" s="543"/>
      <c r="E360" s="543"/>
      <c r="F360" s="54" t="s">
        <v>78</v>
      </c>
      <c r="G360" s="61">
        <v>51</v>
      </c>
      <c r="H360" s="55"/>
      <c r="I360" s="61">
        <v>51</v>
      </c>
      <c r="J360" s="66"/>
      <c r="K360" s="55"/>
      <c r="L360" s="56">
        <v>14.33</v>
      </c>
      <c r="M360" s="55"/>
      <c r="N360" s="60">
        <v>641.37</v>
      </c>
      <c r="AI360" s="40"/>
      <c r="AJ360" s="49"/>
      <c r="AK360" s="49"/>
      <c r="AO360" s="3" t="s">
        <v>368</v>
      </c>
      <c r="AQ360" s="49"/>
    </row>
    <row r="361" spans="1:44" s="4" customFormat="1" ht="15" x14ac:dyDescent="0.25">
      <c r="A361" s="72"/>
      <c r="B361" s="73"/>
      <c r="C361" s="542" t="s">
        <v>81</v>
      </c>
      <c r="D361" s="542"/>
      <c r="E361" s="542"/>
      <c r="F361" s="43"/>
      <c r="G361" s="44"/>
      <c r="H361" s="44"/>
      <c r="I361" s="44"/>
      <c r="J361" s="47"/>
      <c r="K361" s="44"/>
      <c r="L361" s="74">
        <v>82.67</v>
      </c>
      <c r="M361" s="69"/>
      <c r="N361" s="75">
        <v>3238.77</v>
      </c>
      <c r="AI361" s="40"/>
      <c r="AJ361" s="49"/>
      <c r="AK361" s="49"/>
      <c r="AQ361" s="49" t="s">
        <v>81</v>
      </c>
    </row>
    <row r="362" spans="1:44" s="4" customFormat="1" ht="33.75" x14ac:dyDescent="0.25">
      <c r="A362" s="41" t="s">
        <v>276</v>
      </c>
      <c r="B362" s="42" t="s">
        <v>3682</v>
      </c>
      <c r="C362" s="542" t="s">
        <v>3683</v>
      </c>
      <c r="D362" s="542"/>
      <c r="E362" s="542"/>
      <c r="F362" s="43" t="s">
        <v>250</v>
      </c>
      <c r="G362" s="44">
        <v>16.32</v>
      </c>
      <c r="H362" s="45">
        <v>1</v>
      </c>
      <c r="I362" s="46">
        <v>16.32</v>
      </c>
      <c r="J362" s="74">
        <v>90.38</v>
      </c>
      <c r="K362" s="93">
        <v>1.04236</v>
      </c>
      <c r="L362" s="80">
        <v>1537.48</v>
      </c>
      <c r="M362" s="46">
        <v>8.16</v>
      </c>
      <c r="N362" s="75">
        <v>12545.84</v>
      </c>
      <c r="AI362" s="40"/>
      <c r="AJ362" s="49"/>
      <c r="AK362" s="49" t="s">
        <v>3683</v>
      </c>
      <c r="AQ362" s="49"/>
    </row>
    <row r="363" spans="1:44" s="4" customFormat="1" ht="15" x14ac:dyDescent="0.25">
      <c r="A363" s="67"/>
      <c r="B363" s="53"/>
      <c r="C363" s="543" t="s">
        <v>3698</v>
      </c>
      <c r="D363" s="543"/>
      <c r="E363" s="543"/>
      <c r="F363" s="543"/>
      <c r="G363" s="543"/>
      <c r="H363" s="543"/>
      <c r="I363" s="543"/>
      <c r="J363" s="543"/>
      <c r="K363" s="543"/>
      <c r="L363" s="543"/>
      <c r="M363" s="543"/>
      <c r="N363" s="544"/>
      <c r="AI363" s="40"/>
      <c r="AJ363" s="49"/>
      <c r="AK363" s="49"/>
      <c r="AL363" s="3" t="s">
        <v>3698</v>
      </c>
      <c r="AQ363" s="49"/>
    </row>
    <row r="364" spans="1:44" s="4" customFormat="1" ht="15" x14ac:dyDescent="0.25">
      <c r="A364" s="67"/>
      <c r="B364" s="53"/>
      <c r="C364" s="543" t="s">
        <v>3685</v>
      </c>
      <c r="D364" s="543"/>
      <c r="E364" s="543"/>
      <c r="F364" s="543"/>
      <c r="G364" s="543"/>
      <c r="H364" s="543"/>
      <c r="I364" s="543"/>
      <c r="J364" s="543"/>
      <c r="K364" s="543"/>
      <c r="L364" s="543"/>
      <c r="M364" s="543"/>
      <c r="N364" s="544"/>
      <c r="AI364" s="40"/>
      <c r="AJ364" s="49"/>
      <c r="AK364" s="49"/>
      <c r="AQ364" s="49"/>
      <c r="AR364" s="3" t="s">
        <v>3685</v>
      </c>
    </row>
    <row r="365" spans="1:44" s="4" customFormat="1" ht="15" x14ac:dyDescent="0.25">
      <c r="A365" s="50"/>
      <c r="B365" s="51"/>
      <c r="C365" s="545" t="s">
        <v>145</v>
      </c>
      <c r="D365" s="545"/>
      <c r="E365" s="545"/>
      <c r="F365" s="545"/>
      <c r="G365" s="545"/>
      <c r="H365" s="545"/>
      <c r="I365" s="545"/>
      <c r="J365" s="545"/>
      <c r="K365" s="545"/>
      <c r="L365" s="545"/>
      <c r="M365" s="545"/>
      <c r="N365" s="546"/>
      <c r="AI365" s="40"/>
      <c r="AJ365" s="49"/>
      <c r="AK365" s="49"/>
      <c r="AM365" s="3" t="s">
        <v>145</v>
      </c>
      <c r="AQ365" s="49"/>
    </row>
    <row r="366" spans="1:44" s="4" customFormat="1" ht="15" x14ac:dyDescent="0.25">
      <c r="A366" s="50"/>
      <c r="B366" s="51"/>
      <c r="C366" s="545" t="s">
        <v>127</v>
      </c>
      <c r="D366" s="545"/>
      <c r="E366" s="545"/>
      <c r="F366" s="545"/>
      <c r="G366" s="545"/>
      <c r="H366" s="545"/>
      <c r="I366" s="545"/>
      <c r="J366" s="545"/>
      <c r="K366" s="545"/>
      <c r="L366" s="545"/>
      <c r="M366" s="545"/>
      <c r="N366" s="546"/>
      <c r="AI366" s="40"/>
      <c r="AJ366" s="49"/>
      <c r="AK366" s="49"/>
      <c r="AM366" s="3" t="s">
        <v>127</v>
      </c>
      <c r="AQ366" s="49"/>
    </row>
    <row r="367" spans="1:44" s="4" customFormat="1" ht="15" x14ac:dyDescent="0.25">
      <c r="A367" s="72"/>
      <c r="B367" s="73"/>
      <c r="C367" s="542" t="s">
        <v>81</v>
      </c>
      <c r="D367" s="542"/>
      <c r="E367" s="542"/>
      <c r="F367" s="43"/>
      <c r="G367" s="44"/>
      <c r="H367" s="44"/>
      <c r="I367" s="44"/>
      <c r="J367" s="47"/>
      <c r="K367" s="44"/>
      <c r="L367" s="80">
        <v>1537.48</v>
      </c>
      <c r="M367" s="69"/>
      <c r="N367" s="75">
        <v>12545.84</v>
      </c>
      <c r="AI367" s="40"/>
      <c r="AJ367" s="49"/>
      <c r="AK367" s="49"/>
      <c r="AQ367" s="49" t="s">
        <v>81</v>
      </c>
    </row>
    <row r="368" spans="1:44" s="4" customFormat="1" ht="15" x14ac:dyDescent="0.25">
      <c r="A368" s="539" t="s">
        <v>3699</v>
      </c>
      <c r="B368" s="540"/>
      <c r="C368" s="540"/>
      <c r="D368" s="540"/>
      <c r="E368" s="540"/>
      <c r="F368" s="540"/>
      <c r="G368" s="540"/>
      <c r="H368" s="540"/>
      <c r="I368" s="540"/>
      <c r="J368" s="540"/>
      <c r="K368" s="540"/>
      <c r="L368" s="540"/>
      <c r="M368" s="540"/>
      <c r="N368" s="541"/>
      <c r="AI368" s="40"/>
      <c r="AJ368" s="49" t="s">
        <v>3699</v>
      </c>
      <c r="AK368" s="49"/>
      <c r="AQ368" s="49"/>
    </row>
    <row r="369" spans="1:43" s="4" customFormat="1" ht="23.25" x14ac:dyDescent="0.25">
      <c r="A369" s="41" t="s">
        <v>280</v>
      </c>
      <c r="B369" s="42" t="s">
        <v>3700</v>
      </c>
      <c r="C369" s="542" t="s">
        <v>3701</v>
      </c>
      <c r="D369" s="542"/>
      <c r="E369" s="542"/>
      <c r="F369" s="43" t="s">
        <v>428</v>
      </c>
      <c r="G369" s="44">
        <v>1.0027999999999999</v>
      </c>
      <c r="H369" s="45">
        <v>1</v>
      </c>
      <c r="I369" s="119">
        <v>1.0027999999999999</v>
      </c>
      <c r="J369" s="47"/>
      <c r="K369" s="44"/>
      <c r="L369" s="47"/>
      <c r="M369" s="44"/>
      <c r="N369" s="48"/>
      <c r="AI369" s="40"/>
      <c r="AJ369" s="49"/>
      <c r="AK369" s="49" t="s">
        <v>3701</v>
      </c>
      <c r="AQ369" s="49"/>
    </row>
    <row r="370" spans="1:43" s="4" customFormat="1" ht="15" x14ac:dyDescent="0.25">
      <c r="A370" s="67"/>
      <c r="B370" s="53"/>
      <c r="C370" s="543" t="s">
        <v>3702</v>
      </c>
      <c r="D370" s="543"/>
      <c r="E370" s="543"/>
      <c r="F370" s="543"/>
      <c r="G370" s="543"/>
      <c r="H370" s="543"/>
      <c r="I370" s="543"/>
      <c r="J370" s="543"/>
      <c r="K370" s="543"/>
      <c r="L370" s="543"/>
      <c r="M370" s="543"/>
      <c r="N370" s="544"/>
      <c r="AI370" s="40"/>
      <c r="AJ370" s="49"/>
      <c r="AK370" s="49"/>
      <c r="AL370" s="3" t="s">
        <v>3702</v>
      </c>
      <c r="AQ370" s="49"/>
    </row>
    <row r="371" spans="1:43" s="4" customFormat="1" ht="68.25" x14ac:dyDescent="0.25">
      <c r="A371" s="50"/>
      <c r="B371" s="51" t="s">
        <v>62</v>
      </c>
      <c r="C371" s="545" t="s">
        <v>63</v>
      </c>
      <c r="D371" s="545"/>
      <c r="E371" s="545"/>
      <c r="F371" s="545"/>
      <c r="G371" s="545"/>
      <c r="H371" s="545"/>
      <c r="I371" s="545"/>
      <c r="J371" s="545"/>
      <c r="K371" s="545"/>
      <c r="L371" s="545"/>
      <c r="M371" s="545"/>
      <c r="N371" s="546"/>
      <c r="AI371" s="40"/>
      <c r="AJ371" s="49"/>
      <c r="AK371" s="49"/>
      <c r="AM371" s="3" t="s">
        <v>63</v>
      </c>
      <c r="AQ371" s="49"/>
    </row>
    <row r="372" spans="1:43" s="4" customFormat="1" ht="15" x14ac:dyDescent="0.25">
      <c r="A372" s="52"/>
      <c r="B372" s="51" t="s">
        <v>56</v>
      </c>
      <c r="C372" s="543" t="s">
        <v>64</v>
      </c>
      <c r="D372" s="543"/>
      <c r="E372" s="543"/>
      <c r="F372" s="54"/>
      <c r="G372" s="55"/>
      <c r="H372" s="55"/>
      <c r="I372" s="55"/>
      <c r="J372" s="56">
        <v>106.78</v>
      </c>
      <c r="K372" s="58">
        <v>1.1499999999999999</v>
      </c>
      <c r="L372" s="56">
        <v>123.14</v>
      </c>
      <c r="M372" s="58">
        <v>44.77</v>
      </c>
      <c r="N372" s="59">
        <v>5512.98</v>
      </c>
      <c r="AI372" s="40"/>
      <c r="AJ372" s="49"/>
      <c r="AK372" s="49"/>
      <c r="AN372" s="3" t="s">
        <v>64</v>
      </c>
      <c r="AQ372" s="49"/>
    </row>
    <row r="373" spans="1:43" s="4" customFormat="1" ht="15" x14ac:dyDescent="0.25">
      <c r="A373" s="52"/>
      <c r="B373" s="51" t="s">
        <v>65</v>
      </c>
      <c r="C373" s="543" t="s">
        <v>66</v>
      </c>
      <c r="D373" s="543"/>
      <c r="E373" s="543"/>
      <c r="F373" s="54"/>
      <c r="G373" s="55"/>
      <c r="H373" s="55"/>
      <c r="I373" s="55"/>
      <c r="J373" s="56">
        <v>181.03</v>
      </c>
      <c r="K373" s="58">
        <v>1.1499999999999999</v>
      </c>
      <c r="L373" s="56">
        <v>208.77</v>
      </c>
      <c r="M373" s="58">
        <v>13.24</v>
      </c>
      <c r="N373" s="59">
        <v>2764.11</v>
      </c>
      <c r="AI373" s="40"/>
      <c r="AJ373" s="49"/>
      <c r="AK373" s="49"/>
      <c r="AN373" s="3" t="s">
        <v>66</v>
      </c>
      <c r="AQ373" s="49"/>
    </row>
    <row r="374" spans="1:43" s="4" customFormat="1" ht="15" x14ac:dyDescent="0.25">
      <c r="A374" s="52"/>
      <c r="B374" s="51" t="s">
        <v>67</v>
      </c>
      <c r="C374" s="543" t="s">
        <v>68</v>
      </c>
      <c r="D374" s="543"/>
      <c r="E374" s="543"/>
      <c r="F374" s="54"/>
      <c r="G374" s="55"/>
      <c r="H374" s="55"/>
      <c r="I374" s="55"/>
      <c r="J374" s="56">
        <v>23.59</v>
      </c>
      <c r="K374" s="58">
        <v>1.1499999999999999</v>
      </c>
      <c r="L374" s="56">
        <v>27.2</v>
      </c>
      <c r="M374" s="58">
        <v>44.77</v>
      </c>
      <c r="N374" s="59">
        <v>1217.74</v>
      </c>
      <c r="AI374" s="40"/>
      <c r="AJ374" s="49"/>
      <c r="AK374" s="49"/>
      <c r="AN374" s="3" t="s">
        <v>68</v>
      </c>
      <c r="AQ374" s="49"/>
    </row>
    <row r="375" spans="1:43" s="4" customFormat="1" ht="15" x14ac:dyDescent="0.25">
      <c r="A375" s="52"/>
      <c r="B375" s="51" t="s">
        <v>69</v>
      </c>
      <c r="C375" s="543" t="s">
        <v>70</v>
      </c>
      <c r="D375" s="543"/>
      <c r="E375" s="543"/>
      <c r="F375" s="54"/>
      <c r="G375" s="55"/>
      <c r="H375" s="55"/>
      <c r="I375" s="55"/>
      <c r="J375" s="56">
        <v>73.05</v>
      </c>
      <c r="K375" s="55"/>
      <c r="L375" s="56">
        <v>73.25</v>
      </c>
      <c r="M375" s="58">
        <v>8.16</v>
      </c>
      <c r="N375" s="60">
        <v>597.72</v>
      </c>
      <c r="AI375" s="40"/>
      <c r="AJ375" s="49"/>
      <c r="AK375" s="49"/>
      <c r="AN375" s="3" t="s">
        <v>70</v>
      </c>
      <c r="AQ375" s="49"/>
    </row>
    <row r="376" spans="1:43" s="4" customFormat="1" ht="15" x14ac:dyDescent="0.25">
      <c r="A376" s="63"/>
      <c r="B376" s="51"/>
      <c r="C376" s="543" t="s">
        <v>71</v>
      </c>
      <c r="D376" s="543"/>
      <c r="E376" s="543"/>
      <c r="F376" s="54" t="s">
        <v>72</v>
      </c>
      <c r="G376" s="58">
        <v>11.36</v>
      </c>
      <c r="H376" s="58">
        <v>1.1499999999999999</v>
      </c>
      <c r="I376" s="94">
        <v>13.1005792</v>
      </c>
      <c r="J376" s="66"/>
      <c r="K376" s="55"/>
      <c r="L376" s="66"/>
      <c r="M376" s="55"/>
      <c r="N376" s="62"/>
      <c r="AI376" s="40"/>
      <c r="AJ376" s="49"/>
      <c r="AK376" s="49"/>
      <c r="AO376" s="3" t="s">
        <v>71</v>
      </c>
      <c r="AQ376" s="49"/>
    </row>
    <row r="377" spans="1:43" s="4" customFormat="1" ht="15" x14ac:dyDescent="0.25">
      <c r="A377" s="63"/>
      <c r="B377" s="51"/>
      <c r="C377" s="543" t="s">
        <v>73</v>
      </c>
      <c r="D377" s="543"/>
      <c r="E377" s="543"/>
      <c r="F377" s="54" t="s">
        <v>72</v>
      </c>
      <c r="G377" s="58">
        <v>1.88</v>
      </c>
      <c r="H377" s="58">
        <v>1.1499999999999999</v>
      </c>
      <c r="I377" s="94">
        <v>2.1680535999999999</v>
      </c>
      <c r="J377" s="66"/>
      <c r="K377" s="55"/>
      <c r="L377" s="66"/>
      <c r="M377" s="55"/>
      <c r="N377" s="62"/>
      <c r="AI377" s="40"/>
      <c r="AJ377" s="49"/>
      <c r="AK377" s="49"/>
      <c r="AO377" s="3" t="s">
        <v>73</v>
      </c>
      <c r="AQ377" s="49"/>
    </row>
    <row r="378" spans="1:43" s="4" customFormat="1" ht="15" x14ac:dyDescent="0.25">
      <c r="A378" s="67"/>
      <c r="B378" s="51"/>
      <c r="C378" s="547" t="s">
        <v>74</v>
      </c>
      <c r="D378" s="547"/>
      <c r="E378" s="547"/>
      <c r="F378" s="68"/>
      <c r="G378" s="69"/>
      <c r="H378" s="69"/>
      <c r="I378" s="69"/>
      <c r="J378" s="70">
        <v>360.86</v>
      </c>
      <c r="K378" s="69"/>
      <c r="L378" s="70">
        <v>405.16</v>
      </c>
      <c r="M378" s="69"/>
      <c r="N378" s="71">
        <v>8874.81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543" t="s">
        <v>75</v>
      </c>
      <c r="D379" s="543"/>
      <c r="E379" s="543"/>
      <c r="F379" s="54"/>
      <c r="G379" s="55"/>
      <c r="H379" s="55"/>
      <c r="I379" s="55"/>
      <c r="J379" s="66"/>
      <c r="K379" s="55"/>
      <c r="L379" s="56">
        <v>150.34</v>
      </c>
      <c r="M379" s="55"/>
      <c r="N379" s="59">
        <v>6730.72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365</v>
      </c>
      <c r="C380" s="543" t="s">
        <v>366</v>
      </c>
      <c r="D380" s="543"/>
      <c r="E380" s="543"/>
      <c r="F380" s="54" t="s">
        <v>78</v>
      </c>
      <c r="G380" s="61">
        <v>97</v>
      </c>
      <c r="H380" s="55"/>
      <c r="I380" s="61">
        <v>97</v>
      </c>
      <c r="J380" s="66"/>
      <c r="K380" s="55"/>
      <c r="L380" s="56">
        <v>145.83000000000001</v>
      </c>
      <c r="M380" s="55"/>
      <c r="N380" s="59">
        <v>6528.8</v>
      </c>
      <c r="AI380" s="40"/>
      <c r="AJ380" s="49"/>
      <c r="AK380" s="49"/>
      <c r="AO380" s="3" t="s">
        <v>366</v>
      </c>
      <c r="AQ380" s="49"/>
    </row>
    <row r="381" spans="1:43" s="4" customFormat="1" ht="23.25" x14ac:dyDescent="0.25">
      <c r="A381" s="63"/>
      <c r="B381" s="51" t="s">
        <v>367</v>
      </c>
      <c r="C381" s="543" t="s">
        <v>368</v>
      </c>
      <c r="D381" s="543"/>
      <c r="E381" s="543"/>
      <c r="F381" s="54" t="s">
        <v>78</v>
      </c>
      <c r="G381" s="61">
        <v>51</v>
      </c>
      <c r="H381" s="55"/>
      <c r="I381" s="61">
        <v>51</v>
      </c>
      <c r="J381" s="66"/>
      <c r="K381" s="55"/>
      <c r="L381" s="56">
        <v>76.67</v>
      </c>
      <c r="M381" s="55"/>
      <c r="N381" s="59">
        <v>3432.67</v>
      </c>
      <c r="AI381" s="40"/>
      <c r="AJ381" s="49"/>
      <c r="AK381" s="49"/>
      <c r="AO381" s="3" t="s">
        <v>368</v>
      </c>
      <c r="AQ381" s="49"/>
    </row>
    <row r="382" spans="1:43" s="4" customFormat="1" ht="15" x14ac:dyDescent="0.25">
      <c r="A382" s="72"/>
      <c r="B382" s="73"/>
      <c r="C382" s="542" t="s">
        <v>81</v>
      </c>
      <c r="D382" s="542"/>
      <c r="E382" s="542"/>
      <c r="F382" s="43"/>
      <c r="G382" s="44"/>
      <c r="H382" s="44"/>
      <c r="I382" s="44"/>
      <c r="J382" s="47"/>
      <c r="K382" s="44"/>
      <c r="L382" s="74">
        <v>627.66</v>
      </c>
      <c r="M382" s="69"/>
      <c r="N382" s="75">
        <v>18836.28</v>
      </c>
      <c r="AI382" s="40"/>
      <c r="AJ382" s="49"/>
      <c r="AK382" s="49"/>
      <c r="AQ382" s="49" t="s">
        <v>81</v>
      </c>
    </row>
    <row r="383" spans="1:43" s="4" customFormat="1" ht="33.75" x14ac:dyDescent="0.25">
      <c r="A383" s="41" t="s">
        <v>286</v>
      </c>
      <c r="B383" s="42" t="s">
        <v>3682</v>
      </c>
      <c r="C383" s="542" t="s">
        <v>3683</v>
      </c>
      <c r="D383" s="542"/>
      <c r="E383" s="542"/>
      <c r="F383" s="43" t="s">
        <v>250</v>
      </c>
      <c r="G383" s="44">
        <v>102.286</v>
      </c>
      <c r="H383" s="45">
        <v>1</v>
      </c>
      <c r="I383" s="92">
        <v>102.286</v>
      </c>
      <c r="J383" s="74">
        <v>90.38</v>
      </c>
      <c r="K383" s="93">
        <v>1.04236</v>
      </c>
      <c r="L383" s="80">
        <v>9636.2099999999991</v>
      </c>
      <c r="M383" s="46">
        <v>8.16</v>
      </c>
      <c r="N383" s="75">
        <v>78631.47</v>
      </c>
      <c r="AI383" s="40"/>
      <c r="AJ383" s="49"/>
      <c r="AK383" s="49" t="s">
        <v>3683</v>
      </c>
      <c r="AQ383" s="49"/>
    </row>
    <row r="384" spans="1:43" s="4" customFormat="1" ht="15" x14ac:dyDescent="0.25">
      <c r="A384" s="67"/>
      <c r="B384" s="53"/>
      <c r="C384" s="543" t="s">
        <v>3703</v>
      </c>
      <c r="D384" s="543"/>
      <c r="E384" s="543"/>
      <c r="F384" s="543"/>
      <c r="G384" s="543"/>
      <c r="H384" s="543"/>
      <c r="I384" s="543"/>
      <c r="J384" s="543"/>
      <c r="K384" s="543"/>
      <c r="L384" s="543"/>
      <c r="M384" s="543"/>
      <c r="N384" s="544"/>
      <c r="AI384" s="40"/>
      <c r="AJ384" s="49"/>
      <c r="AK384" s="49"/>
      <c r="AL384" s="3" t="s">
        <v>3703</v>
      </c>
      <c r="AQ384" s="49"/>
    </row>
    <row r="385" spans="1:44" s="4" customFormat="1" ht="15" x14ac:dyDescent="0.25">
      <c r="A385" s="67"/>
      <c r="B385" s="53"/>
      <c r="C385" s="543" t="s">
        <v>3685</v>
      </c>
      <c r="D385" s="543"/>
      <c r="E385" s="543"/>
      <c r="F385" s="543"/>
      <c r="G385" s="543"/>
      <c r="H385" s="543"/>
      <c r="I385" s="543"/>
      <c r="J385" s="543"/>
      <c r="K385" s="543"/>
      <c r="L385" s="543"/>
      <c r="M385" s="543"/>
      <c r="N385" s="544"/>
      <c r="AI385" s="40"/>
      <c r="AJ385" s="49"/>
      <c r="AK385" s="49"/>
      <c r="AQ385" s="49"/>
      <c r="AR385" s="3" t="s">
        <v>3685</v>
      </c>
    </row>
    <row r="386" spans="1:44" s="4" customFormat="1" ht="15" x14ac:dyDescent="0.25">
      <c r="A386" s="50"/>
      <c r="B386" s="51"/>
      <c r="C386" s="545" t="s">
        <v>145</v>
      </c>
      <c r="D386" s="545"/>
      <c r="E386" s="545"/>
      <c r="F386" s="545"/>
      <c r="G386" s="545"/>
      <c r="H386" s="545"/>
      <c r="I386" s="545"/>
      <c r="J386" s="545"/>
      <c r="K386" s="545"/>
      <c r="L386" s="545"/>
      <c r="M386" s="545"/>
      <c r="N386" s="546"/>
      <c r="AI386" s="40"/>
      <c r="AJ386" s="49"/>
      <c r="AK386" s="49"/>
      <c r="AM386" s="3" t="s">
        <v>145</v>
      </c>
      <c r="AQ386" s="49"/>
    </row>
    <row r="387" spans="1:44" s="4" customFormat="1" ht="15" x14ac:dyDescent="0.25">
      <c r="A387" s="50"/>
      <c r="B387" s="51"/>
      <c r="C387" s="545" t="s">
        <v>127</v>
      </c>
      <c r="D387" s="545"/>
      <c r="E387" s="545"/>
      <c r="F387" s="545"/>
      <c r="G387" s="545"/>
      <c r="H387" s="545"/>
      <c r="I387" s="545"/>
      <c r="J387" s="545"/>
      <c r="K387" s="545"/>
      <c r="L387" s="545"/>
      <c r="M387" s="545"/>
      <c r="N387" s="546"/>
      <c r="AI387" s="40"/>
      <c r="AJ387" s="49"/>
      <c r="AK387" s="49"/>
      <c r="AM387" s="3" t="s">
        <v>127</v>
      </c>
      <c r="AQ387" s="49"/>
    </row>
    <row r="388" spans="1:44" s="4" customFormat="1" ht="15" x14ac:dyDescent="0.25">
      <c r="A388" s="72"/>
      <c r="B388" s="73"/>
      <c r="C388" s="542" t="s">
        <v>81</v>
      </c>
      <c r="D388" s="542"/>
      <c r="E388" s="542"/>
      <c r="F388" s="43"/>
      <c r="G388" s="44"/>
      <c r="H388" s="44"/>
      <c r="I388" s="44"/>
      <c r="J388" s="47"/>
      <c r="K388" s="44"/>
      <c r="L388" s="80">
        <v>9636.2099999999991</v>
      </c>
      <c r="M388" s="69"/>
      <c r="N388" s="75">
        <v>78631.47</v>
      </c>
      <c r="AI388" s="40"/>
      <c r="AJ388" s="49"/>
      <c r="AK388" s="49"/>
      <c r="AQ388" s="49" t="s">
        <v>81</v>
      </c>
    </row>
    <row r="389" spans="1:44" s="4" customFormat="1" ht="23.25" x14ac:dyDescent="0.25">
      <c r="A389" s="41" t="s">
        <v>588</v>
      </c>
      <c r="B389" s="42" t="s">
        <v>1498</v>
      </c>
      <c r="C389" s="542" t="s">
        <v>3704</v>
      </c>
      <c r="D389" s="542"/>
      <c r="E389" s="542"/>
      <c r="F389" s="43" t="s">
        <v>428</v>
      </c>
      <c r="G389" s="44">
        <v>1.02</v>
      </c>
      <c r="H389" s="45">
        <v>1</v>
      </c>
      <c r="I389" s="46">
        <v>1.02</v>
      </c>
      <c r="J389" s="47"/>
      <c r="K389" s="44"/>
      <c r="L389" s="47"/>
      <c r="M389" s="44"/>
      <c r="N389" s="48"/>
      <c r="AI389" s="40"/>
      <c r="AJ389" s="49"/>
      <c r="AK389" s="49" t="s">
        <v>3704</v>
      </c>
      <c r="AQ389" s="49"/>
    </row>
    <row r="390" spans="1:44" s="4" customFormat="1" ht="15" x14ac:dyDescent="0.25">
      <c r="A390" s="67"/>
      <c r="B390" s="53"/>
      <c r="C390" s="543" t="s">
        <v>3705</v>
      </c>
      <c r="D390" s="543"/>
      <c r="E390" s="543"/>
      <c r="F390" s="543"/>
      <c r="G390" s="543"/>
      <c r="H390" s="543"/>
      <c r="I390" s="543"/>
      <c r="J390" s="543"/>
      <c r="K390" s="543"/>
      <c r="L390" s="543"/>
      <c r="M390" s="543"/>
      <c r="N390" s="544"/>
      <c r="AI390" s="40"/>
      <c r="AJ390" s="49"/>
      <c r="AK390" s="49"/>
      <c r="AL390" s="3" t="s">
        <v>3705</v>
      </c>
      <c r="AQ390" s="49"/>
    </row>
    <row r="391" spans="1:44" s="4" customFormat="1" ht="68.25" x14ac:dyDescent="0.25">
      <c r="A391" s="50"/>
      <c r="B391" s="51" t="s">
        <v>62</v>
      </c>
      <c r="C391" s="545" t="s">
        <v>63</v>
      </c>
      <c r="D391" s="545"/>
      <c r="E391" s="545"/>
      <c r="F391" s="545"/>
      <c r="G391" s="545"/>
      <c r="H391" s="545"/>
      <c r="I391" s="545"/>
      <c r="J391" s="545"/>
      <c r="K391" s="545"/>
      <c r="L391" s="545"/>
      <c r="M391" s="545"/>
      <c r="N391" s="546"/>
      <c r="AI391" s="40"/>
      <c r="AJ391" s="49"/>
      <c r="AK391" s="49"/>
      <c r="AM391" s="3" t="s">
        <v>63</v>
      </c>
      <c r="AQ391" s="49"/>
    </row>
    <row r="392" spans="1:44" s="4" customFormat="1" ht="15" x14ac:dyDescent="0.25">
      <c r="A392" s="52"/>
      <c r="B392" s="51" t="s">
        <v>56</v>
      </c>
      <c r="C392" s="543" t="s">
        <v>64</v>
      </c>
      <c r="D392" s="543"/>
      <c r="E392" s="543"/>
      <c r="F392" s="54"/>
      <c r="G392" s="55"/>
      <c r="H392" s="55"/>
      <c r="I392" s="55"/>
      <c r="J392" s="56">
        <v>3.85</v>
      </c>
      <c r="K392" s="58">
        <v>1.1499999999999999</v>
      </c>
      <c r="L392" s="56">
        <v>4.5199999999999996</v>
      </c>
      <c r="M392" s="58">
        <v>44.77</v>
      </c>
      <c r="N392" s="60">
        <v>202.36</v>
      </c>
      <c r="AI392" s="40"/>
      <c r="AJ392" s="49"/>
      <c r="AK392" s="49"/>
      <c r="AN392" s="3" t="s">
        <v>64</v>
      </c>
      <c r="AQ392" s="49"/>
    </row>
    <row r="393" spans="1:44" s="4" customFormat="1" ht="15" x14ac:dyDescent="0.25">
      <c r="A393" s="52"/>
      <c r="B393" s="51" t="s">
        <v>65</v>
      </c>
      <c r="C393" s="543" t="s">
        <v>66</v>
      </c>
      <c r="D393" s="543"/>
      <c r="E393" s="543"/>
      <c r="F393" s="54"/>
      <c r="G393" s="55"/>
      <c r="H393" s="55"/>
      <c r="I393" s="55"/>
      <c r="J393" s="56">
        <v>1.31</v>
      </c>
      <c r="K393" s="58">
        <v>1.1499999999999999</v>
      </c>
      <c r="L393" s="56">
        <v>1.54</v>
      </c>
      <c r="M393" s="58">
        <v>13.24</v>
      </c>
      <c r="N393" s="60">
        <v>20.39</v>
      </c>
      <c r="AI393" s="40"/>
      <c r="AJ393" s="49"/>
      <c r="AK393" s="49"/>
      <c r="AN393" s="3" t="s">
        <v>66</v>
      </c>
      <c r="AQ393" s="49"/>
    </row>
    <row r="394" spans="1:44" s="4" customFormat="1" ht="15" x14ac:dyDescent="0.25">
      <c r="A394" s="52"/>
      <c r="B394" s="51" t="s">
        <v>67</v>
      </c>
      <c r="C394" s="543" t="s">
        <v>68</v>
      </c>
      <c r="D394" s="543"/>
      <c r="E394" s="543"/>
      <c r="F394" s="54"/>
      <c r="G394" s="55"/>
      <c r="H394" s="55"/>
      <c r="I394" s="55"/>
      <c r="J394" s="56">
        <v>0.23</v>
      </c>
      <c r="K394" s="58">
        <v>1.1499999999999999</v>
      </c>
      <c r="L394" s="56">
        <v>0.27</v>
      </c>
      <c r="M394" s="58">
        <v>44.77</v>
      </c>
      <c r="N394" s="60">
        <v>12.09</v>
      </c>
      <c r="AI394" s="40"/>
      <c r="AJ394" s="49"/>
      <c r="AK394" s="49"/>
      <c r="AN394" s="3" t="s">
        <v>68</v>
      </c>
      <c r="AQ394" s="49"/>
    </row>
    <row r="395" spans="1:44" s="4" customFormat="1" ht="15" x14ac:dyDescent="0.25">
      <c r="A395" s="52"/>
      <c r="B395" s="51" t="s">
        <v>69</v>
      </c>
      <c r="C395" s="543" t="s">
        <v>70</v>
      </c>
      <c r="D395" s="543"/>
      <c r="E395" s="543"/>
      <c r="F395" s="54"/>
      <c r="G395" s="55"/>
      <c r="H395" s="55"/>
      <c r="I395" s="55"/>
      <c r="J395" s="56">
        <v>0.08</v>
      </c>
      <c r="K395" s="55"/>
      <c r="L395" s="56">
        <v>0.08</v>
      </c>
      <c r="M395" s="58">
        <v>8.16</v>
      </c>
      <c r="N395" s="60">
        <v>0.65</v>
      </c>
      <c r="AI395" s="40"/>
      <c r="AJ395" s="49"/>
      <c r="AK395" s="49"/>
      <c r="AN395" s="3" t="s">
        <v>70</v>
      </c>
      <c r="AQ395" s="49"/>
    </row>
    <row r="396" spans="1:44" s="4" customFormat="1" ht="15" x14ac:dyDescent="0.25">
      <c r="A396" s="63"/>
      <c r="B396" s="51"/>
      <c r="C396" s="543" t="s">
        <v>71</v>
      </c>
      <c r="D396" s="543"/>
      <c r="E396" s="543"/>
      <c r="F396" s="54" t="s">
        <v>72</v>
      </c>
      <c r="G396" s="58">
        <v>0.48</v>
      </c>
      <c r="H396" s="58">
        <v>1.1499999999999999</v>
      </c>
      <c r="I396" s="77">
        <v>0.56303999999999998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4" s="4" customFormat="1" ht="15" x14ac:dyDescent="0.25">
      <c r="A397" s="63"/>
      <c r="B397" s="51"/>
      <c r="C397" s="543" t="s">
        <v>73</v>
      </c>
      <c r="D397" s="543"/>
      <c r="E397" s="543"/>
      <c r="F397" s="54" t="s">
        <v>72</v>
      </c>
      <c r="G397" s="58">
        <v>0.02</v>
      </c>
      <c r="H397" s="58">
        <v>1.1499999999999999</v>
      </c>
      <c r="I397" s="77">
        <v>2.3460000000000002E-2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4" s="4" customFormat="1" ht="15" x14ac:dyDescent="0.25">
      <c r="A398" s="67"/>
      <c r="B398" s="51"/>
      <c r="C398" s="547" t="s">
        <v>74</v>
      </c>
      <c r="D398" s="547"/>
      <c r="E398" s="547"/>
      <c r="F398" s="68"/>
      <c r="G398" s="69"/>
      <c r="H398" s="69"/>
      <c r="I398" s="69"/>
      <c r="J398" s="70">
        <v>5.24</v>
      </c>
      <c r="K398" s="69"/>
      <c r="L398" s="70">
        <v>6.14</v>
      </c>
      <c r="M398" s="69"/>
      <c r="N398" s="121">
        <v>223.4</v>
      </c>
      <c r="AI398" s="40"/>
      <c r="AJ398" s="49"/>
      <c r="AK398" s="49"/>
      <c r="AP398" s="3" t="s">
        <v>74</v>
      </c>
      <c r="AQ398" s="49"/>
    </row>
    <row r="399" spans="1:44" s="4" customFormat="1" ht="15" x14ac:dyDescent="0.25">
      <c r="A399" s="63"/>
      <c r="B399" s="51"/>
      <c r="C399" s="543" t="s">
        <v>75</v>
      </c>
      <c r="D399" s="543"/>
      <c r="E399" s="543"/>
      <c r="F399" s="54"/>
      <c r="G399" s="55"/>
      <c r="H399" s="55"/>
      <c r="I399" s="55"/>
      <c r="J399" s="66"/>
      <c r="K399" s="55"/>
      <c r="L399" s="56">
        <v>4.79</v>
      </c>
      <c r="M399" s="55"/>
      <c r="N399" s="60">
        <v>214.45</v>
      </c>
      <c r="AI399" s="40"/>
      <c r="AJ399" s="49"/>
      <c r="AK399" s="49"/>
      <c r="AO399" s="3" t="s">
        <v>75</v>
      </c>
      <c r="AQ399" s="49"/>
    </row>
    <row r="400" spans="1:44" s="4" customFormat="1" ht="23.25" x14ac:dyDescent="0.25">
      <c r="A400" s="63"/>
      <c r="B400" s="51" t="s">
        <v>365</v>
      </c>
      <c r="C400" s="543" t="s">
        <v>366</v>
      </c>
      <c r="D400" s="543"/>
      <c r="E400" s="543"/>
      <c r="F400" s="54" t="s">
        <v>78</v>
      </c>
      <c r="G400" s="61">
        <v>97</v>
      </c>
      <c r="H400" s="55"/>
      <c r="I400" s="61">
        <v>97</v>
      </c>
      <c r="J400" s="66"/>
      <c r="K400" s="55"/>
      <c r="L400" s="56">
        <v>4.6500000000000004</v>
      </c>
      <c r="M400" s="55"/>
      <c r="N400" s="60">
        <v>208.02</v>
      </c>
      <c r="AI400" s="40"/>
      <c r="AJ400" s="49"/>
      <c r="AK400" s="49"/>
      <c r="AO400" s="3" t="s">
        <v>366</v>
      </c>
      <c r="AQ400" s="49"/>
    </row>
    <row r="401" spans="1:43" s="4" customFormat="1" ht="23.25" x14ac:dyDescent="0.25">
      <c r="A401" s="63"/>
      <c r="B401" s="51" t="s">
        <v>367</v>
      </c>
      <c r="C401" s="543" t="s">
        <v>368</v>
      </c>
      <c r="D401" s="543"/>
      <c r="E401" s="543"/>
      <c r="F401" s="54" t="s">
        <v>78</v>
      </c>
      <c r="G401" s="61">
        <v>51</v>
      </c>
      <c r="H401" s="55"/>
      <c r="I401" s="61">
        <v>51</v>
      </c>
      <c r="J401" s="66"/>
      <c r="K401" s="55"/>
      <c r="L401" s="56">
        <v>2.44</v>
      </c>
      <c r="M401" s="55"/>
      <c r="N401" s="60">
        <v>109.37</v>
      </c>
      <c r="AI401" s="40"/>
      <c r="AJ401" s="49"/>
      <c r="AK401" s="49"/>
      <c r="AO401" s="3" t="s">
        <v>368</v>
      </c>
      <c r="AQ401" s="49"/>
    </row>
    <row r="402" spans="1:43" s="4" customFormat="1" ht="15" x14ac:dyDescent="0.25">
      <c r="A402" s="72"/>
      <c r="B402" s="73"/>
      <c r="C402" s="542" t="s">
        <v>81</v>
      </c>
      <c r="D402" s="542"/>
      <c r="E402" s="542"/>
      <c r="F402" s="43"/>
      <c r="G402" s="44"/>
      <c r="H402" s="44"/>
      <c r="I402" s="44"/>
      <c r="J402" s="47"/>
      <c r="K402" s="44"/>
      <c r="L402" s="74">
        <v>13.23</v>
      </c>
      <c r="M402" s="69"/>
      <c r="N402" s="82">
        <v>540.79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596</v>
      </c>
      <c r="B403" s="42" t="s">
        <v>840</v>
      </c>
      <c r="C403" s="542" t="s">
        <v>841</v>
      </c>
      <c r="D403" s="542"/>
      <c r="E403" s="542"/>
      <c r="F403" s="43" t="s">
        <v>115</v>
      </c>
      <c r="G403" s="44">
        <v>1.02</v>
      </c>
      <c r="H403" s="45">
        <v>1</v>
      </c>
      <c r="I403" s="46">
        <v>1.02</v>
      </c>
      <c r="J403" s="74">
        <v>376.94</v>
      </c>
      <c r="K403" s="44"/>
      <c r="L403" s="74">
        <v>384.48</v>
      </c>
      <c r="M403" s="46">
        <v>8.16</v>
      </c>
      <c r="N403" s="75">
        <v>3137.36</v>
      </c>
      <c r="AI403" s="40"/>
      <c r="AJ403" s="49"/>
      <c r="AK403" s="49" t="s">
        <v>841</v>
      </c>
      <c r="AQ403" s="49"/>
    </row>
    <row r="404" spans="1:43" s="4" customFormat="1" ht="15" x14ac:dyDescent="0.25">
      <c r="A404" s="67"/>
      <c r="B404" s="53"/>
      <c r="C404" s="543" t="s">
        <v>3706</v>
      </c>
      <c r="D404" s="543"/>
      <c r="E404" s="543"/>
      <c r="F404" s="543"/>
      <c r="G404" s="543"/>
      <c r="H404" s="543"/>
      <c r="I404" s="543"/>
      <c r="J404" s="543"/>
      <c r="K404" s="543"/>
      <c r="L404" s="543"/>
      <c r="M404" s="543"/>
      <c r="N404" s="544"/>
      <c r="AI404" s="40"/>
      <c r="AJ404" s="49"/>
      <c r="AK404" s="49"/>
      <c r="AL404" s="3" t="s">
        <v>3706</v>
      </c>
      <c r="AQ404" s="49"/>
    </row>
    <row r="405" spans="1:43" s="4" customFormat="1" ht="15" x14ac:dyDescent="0.25">
      <c r="A405" s="72"/>
      <c r="B405" s="73"/>
      <c r="C405" s="542" t="s">
        <v>81</v>
      </c>
      <c r="D405" s="542"/>
      <c r="E405" s="542"/>
      <c r="F405" s="43"/>
      <c r="G405" s="44"/>
      <c r="H405" s="44"/>
      <c r="I405" s="44"/>
      <c r="J405" s="47"/>
      <c r="K405" s="44"/>
      <c r="L405" s="74">
        <v>384.48</v>
      </c>
      <c r="M405" s="69"/>
      <c r="N405" s="75">
        <v>3137.36</v>
      </c>
      <c r="AI405" s="40"/>
      <c r="AJ405" s="49"/>
      <c r="AK405" s="49"/>
      <c r="AQ405" s="49" t="s">
        <v>81</v>
      </c>
    </row>
    <row r="406" spans="1:43" s="4" customFormat="1" ht="68.25" x14ac:dyDescent="0.25">
      <c r="A406" s="41" t="s">
        <v>600</v>
      </c>
      <c r="B406" s="42" t="s">
        <v>3707</v>
      </c>
      <c r="C406" s="542" t="s">
        <v>3708</v>
      </c>
      <c r="D406" s="542"/>
      <c r="E406" s="542"/>
      <c r="F406" s="43" t="s">
        <v>115</v>
      </c>
      <c r="G406" s="44">
        <v>4</v>
      </c>
      <c r="H406" s="45">
        <v>1</v>
      </c>
      <c r="I406" s="45">
        <v>4</v>
      </c>
      <c r="J406" s="47"/>
      <c r="K406" s="44"/>
      <c r="L406" s="47"/>
      <c r="M406" s="44"/>
      <c r="N406" s="48"/>
      <c r="AI406" s="40"/>
      <c r="AJ406" s="49"/>
      <c r="AK406" s="49" t="s">
        <v>3708</v>
      </c>
      <c r="AQ406" s="49"/>
    </row>
    <row r="407" spans="1:43" s="4" customFormat="1" ht="68.25" x14ac:dyDescent="0.25">
      <c r="A407" s="50"/>
      <c r="B407" s="51" t="s">
        <v>62</v>
      </c>
      <c r="C407" s="545" t="s">
        <v>63</v>
      </c>
      <c r="D407" s="545"/>
      <c r="E407" s="545"/>
      <c r="F407" s="545"/>
      <c r="G407" s="545"/>
      <c r="H407" s="545"/>
      <c r="I407" s="545"/>
      <c r="J407" s="545"/>
      <c r="K407" s="545"/>
      <c r="L407" s="545"/>
      <c r="M407" s="545"/>
      <c r="N407" s="546"/>
      <c r="AI407" s="40"/>
      <c r="AJ407" s="49"/>
      <c r="AK407" s="49"/>
      <c r="AM407" s="3" t="s">
        <v>63</v>
      </c>
      <c r="AQ407" s="49"/>
    </row>
    <row r="408" spans="1:43" s="4" customFormat="1" ht="15" x14ac:dyDescent="0.25">
      <c r="A408" s="52"/>
      <c r="B408" s="51" t="s">
        <v>56</v>
      </c>
      <c r="C408" s="543" t="s">
        <v>64</v>
      </c>
      <c r="D408" s="543"/>
      <c r="E408" s="543"/>
      <c r="F408" s="54"/>
      <c r="G408" s="55"/>
      <c r="H408" s="55"/>
      <c r="I408" s="55"/>
      <c r="J408" s="56">
        <v>12.97</v>
      </c>
      <c r="K408" s="58">
        <v>1.1499999999999999</v>
      </c>
      <c r="L408" s="56">
        <v>59.66</v>
      </c>
      <c r="M408" s="58">
        <v>44.77</v>
      </c>
      <c r="N408" s="59">
        <v>2670.98</v>
      </c>
      <c r="AI408" s="40"/>
      <c r="AJ408" s="49"/>
      <c r="AK408" s="49"/>
      <c r="AN408" s="3" t="s">
        <v>64</v>
      </c>
      <c r="AQ408" s="49"/>
    </row>
    <row r="409" spans="1:43" s="4" customFormat="1" ht="15" x14ac:dyDescent="0.25">
      <c r="A409" s="52"/>
      <c r="B409" s="51" t="s">
        <v>69</v>
      </c>
      <c r="C409" s="543" t="s">
        <v>70</v>
      </c>
      <c r="D409" s="543"/>
      <c r="E409" s="543"/>
      <c r="F409" s="54"/>
      <c r="G409" s="55"/>
      <c r="H409" s="55"/>
      <c r="I409" s="55"/>
      <c r="J409" s="56">
        <v>4.0999999999999996</v>
      </c>
      <c r="K409" s="55"/>
      <c r="L409" s="56">
        <v>16.399999999999999</v>
      </c>
      <c r="M409" s="58">
        <v>8.16</v>
      </c>
      <c r="N409" s="60">
        <v>133.82</v>
      </c>
      <c r="AI409" s="40"/>
      <c r="AJ409" s="49"/>
      <c r="AK409" s="49"/>
      <c r="AN409" s="3" t="s">
        <v>70</v>
      </c>
      <c r="AQ409" s="49"/>
    </row>
    <row r="410" spans="1:43" s="4" customFormat="1" ht="15" x14ac:dyDescent="0.25">
      <c r="A410" s="63"/>
      <c r="B410" s="51"/>
      <c r="C410" s="543" t="s">
        <v>71</v>
      </c>
      <c r="D410" s="543"/>
      <c r="E410" s="543"/>
      <c r="F410" s="54" t="s">
        <v>72</v>
      </c>
      <c r="G410" s="58">
        <v>1.38</v>
      </c>
      <c r="H410" s="58">
        <v>1.1499999999999999</v>
      </c>
      <c r="I410" s="57">
        <v>6.3479999999999999</v>
      </c>
      <c r="J410" s="66"/>
      <c r="K410" s="55"/>
      <c r="L410" s="66"/>
      <c r="M410" s="55"/>
      <c r="N410" s="62"/>
      <c r="AI410" s="40"/>
      <c r="AJ410" s="49"/>
      <c r="AK410" s="49"/>
      <c r="AO410" s="3" t="s">
        <v>71</v>
      </c>
      <c r="AQ410" s="49"/>
    </row>
    <row r="411" spans="1:43" s="4" customFormat="1" ht="15" x14ac:dyDescent="0.25">
      <c r="A411" s="67"/>
      <c r="B411" s="51"/>
      <c r="C411" s="547" t="s">
        <v>74</v>
      </c>
      <c r="D411" s="547"/>
      <c r="E411" s="547"/>
      <c r="F411" s="68"/>
      <c r="G411" s="69"/>
      <c r="H411" s="69"/>
      <c r="I411" s="69"/>
      <c r="J411" s="70">
        <v>17.07</v>
      </c>
      <c r="K411" s="69"/>
      <c r="L411" s="70">
        <v>76.06</v>
      </c>
      <c r="M411" s="69"/>
      <c r="N411" s="71">
        <v>2804.8</v>
      </c>
      <c r="AI411" s="40"/>
      <c r="AJ411" s="49"/>
      <c r="AK411" s="49"/>
      <c r="AP411" s="3" t="s">
        <v>74</v>
      </c>
      <c r="AQ411" s="49"/>
    </row>
    <row r="412" spans="1:43" s="4" customFormat="1" ht="15" x14ac:dyDescent="0.25">
      <c r="A412" s="63"/>
      <c r="B412" s="51"/>
      <c r="C412" s="543" t="s">
        <v>75</v>
      </c>
      <c r="D412" s="543"/>
      <c r="E412" s="543"/>
      <c r="F412" s="54"/>
      <c r="G412" s="55"/>
      <c r="H412" s="55"/>
      <c r="I412" s="55"/>
      <c r="J412" s="66"/>
      <c r="K412" s="55"/>
      <c r="L412" s="56">
        <v>59.66</v>
      </c>
      <c r="M412" s="55"/>
      <c r="N412" s="59">
        <v>2670.98</v>
      </c>
      <c r="AI412" s="40"/>
      <c r="AJ412" s="49"/>
      <c r="AK412" s="49"/>
      <c r="AO412" s="3" t="s">
        <v>75</v>
      </c>
      <c r="AQ412" s="49"/>
    </row>
    <row r="413" spans="1:43" s="4" customFormat="1" ht="23.25" x14ac:dyDescent="0.25">
      <c r="A413" s="63"/>
      <c r="B413" s="51" t="s">
        <v>365</v>
      </c>
      <c r="C413" s="543" t="s">
        <v>366</v>
      </c>
      <c r="D413" s="543"/>
      <c r="E413" s="543"/>
      <c r="F413" s="54" t="s">
        <v>78</v>
      </c>
      <c r="G413" s="61">
        <v>97</v>
      </c>
      <c r="H413" s="55"/>
      <c r="I413" s="61">
        <v>97</v>
      </c>
      <c r="J413" s="66"/>
      <c r="K413" s="55"/>
      <c r="L413" s="56">
        <v>57.87</v>
      </c>
      <c r="M413" s="55"/>
      <c r="N413" s="59">
        <v>2590.85</v>
      </c>
      <c r="AI413" s="40"/>
      <c r="AJ413" s="49"/>
      <c r="AK413" s="49"/>
      <c r="AO413" s="3" t="s">
        <v>366</v>
      </c>
      <c r="AQ413" s="49"/>
    </row>
    <row r="414" spans="1:43" s="4" customFormat="1" ht="23.25" x14ac:dyDescent="0.25">
      <c r="A414" s="63"/>
      <c r="B414" s="51" t="s">
        <v>367</v>
      </c>
      <c r="C414" s="543" t="s">
        <v>368</v>
      </c>
      <c r="D414" s="543"/>
      <c r="E414" s="543"/>
      <c r="F414" s="54" t="s">
        <v>78</v>
      </c>
      <c r="G414" s="61">
        <v>51</v>
      </c>
      <c r="H414" s="55"/>
      <c r="I414" s="61">
        <v>51</v>
      </c>
      <c r="J414" s="66"/>
      <c r="K414" s="55"/>
      <c r="L414" s="56">
        <v>30.43</v>
      </c>
      <c r="M414" s="55"/>
      <c r="N414" s="59">
        <v>1362.2</v>
      </c>
      <c r="AI414" s="40"/>
      <c r="AJ414" s="49"/>
      <c r="AK414" s="49"/>
      <c r="AO414" s="3" t="s">
        <v>368</v>
      </c>
      <c r="AQ414" s="49"/>
    </row>
    <row r="415" spans="1:43" s="4" customFormat="1" ht="15" x14ac:dyDescent="0.25">
      <c r="A415" s="72"/>
      <c r="B415" s="73"/>
      <c r="C415" s="542" t="s">
        <v>81</v>
      </c>
      <c r="D415" s="542"/>
      <c r="E415" s="542"/>
      <c r="F415" s="43"/>
      <c r="G415" s="44"/>
      <c r="H415" s="44"/>
      <c r="I415" s="44"/>
      <c r="J415" s="47"/>
      <c r="K415" s="44"/>
      <c r="L415" s="74">
        <v>164.36</v>
      </c>
      <c r="M415" s="69"/>
      <c r="N415" s="75">
        <v>6757.85</v>
      </c>
      <c r="AI415" s="40"/>
      <c r="AJ415" s="49"/>
      <c r="AK415" s="49"/>
      <c r="AQ415" s="49" t="s">
        <v>81</v>
      </c>
    </row>
    <row r="416" spans="1:43" s="4" customFormat="1" ht="33.75" x14ac:dyDescent="0.25">
      <c r="A416" s="41" t="s">
        <v>604</v>
      </c>
      <c r="B416" s="42" t="s">
        <v>3709</v>
      </c>
      <c r="C416" s="542" t="s">
        <v>3710</v>
      </c>
      <c r="D416" s="542"/>
      <c r="E416" s="542"/>
      <c r="F416" s="43" t="s">
        <v>115</v>
      </c>
      <c r="G416" s="44">
        <v>4</v>
      </c>
      <c r="H416" s="45">
        <v>1</v>
      </c>
      <c r="I416" s="45">
        <v>4</v>
      </c>
      <c r="J416" s="74">
        <v>219.26</v>
      </c>
      <c r="K416" s="93">
        <v>1.04236</v>
      </c>
      <c r="L416" s="74">
        <v>914.19</v>
      </c>
      <c r="M416" s="46">
        <v>8.16</v>
      </c>
      <c r="N416" s="75">
        <v>7459.79</v>
      </c>
      <c r="AI416" s="40"/>
      <c r="AJ416" s="49"/>
      <c r="AK416" s="49" t="s">
        <v>3710</v>
      </c>
      <c r="AQ416" s="49"/>
    </row>
    <row r="417" spans="1:44" s="4" customFormat="1" ht="15" x14ac:dyDescent="0.25">
      <c r="A417" s="67"/>
      <c r="B417" s="53"/>
      <c r="C417" s="543" t="s">
        <v>3711</v>
      </c>
      <c r="D417" s="543"/>
      <c r="E417" s="543"/>
      <c r="F417" s="543"/>
      <c r="G417" s="543"/>
      <c r="H417" s="543"/>
      <c r="I417" s="543"/>
      <c r="J417" s="543"/>
      <c r="K417" s="543"/>
      <c r="L417" s="543"/>
      <c r="M417" s="543"/>
      <c r="N417" s="544"/>
      <c r="AI417" s="40"/>
      <c r="AJ417" s="49"/>
      <c r="AK417" s="49"/>
      <c r="AQ417" s="49"/>
      <c r="AR417" s="3" t="s">
        <v>3711</v>
      </c>
    </row>
    <row r="418" spans="1:44" s="4" customFormat="1" ht="15" x14ac:dyDescent="0.25">
      <c r="A418" s="50"/>
      <c r="B418" s="51"/>
      <c r="C418" s="545" t="s">
        <v>145</v>
      </c>
      <c r="D418" s="545"/>
      <c r="E418" s="545"/>
      <c r="F418" s="545"/>
      <c r="G418" s="545"/>
      <c r="H418" s="545"/>
      <c r="I418" s="545"/>
      <c r="J418" s="545"/>
      <c r="K418" s="545"/>
      <c r="L418" s="545"/>
      <c r="M418" s="545"/>
      <c r="N418" s="546"/>
      <c r="AI418" s="40"/>
      <c r="AJ418" s="49"/>
      <c r="AK418" s="49"/>
      <c r="AM418" s="3" t="s">
        <v>145</v>
      </c>
      <c r="AQ418" s="49"/>
    </row>
    <row r="419" spans="1:44" s="4" customFormat="1" ht="15" x14ac:dyDescent="0.25">
      <c r="A419" s="50"/>
      <c r="B419" s="51"/>
      <c r="C419" s="545" t="s">
        <v>127</v>
      </c>
      <c r="D419" s="545"/>
      <c r="E419" s="545"/>
      <c r="F419" s="545"/>
      <c r="G419" s="545"/>
      <c r="H419" s="545"/>
      <c r="I419" s="545"/>
      <c r="J419" s="545"/>
      <c r="K419" s="545"/>
      <c r="L419" s="545"/>
      <c r="M419" s="545"/>
      <c r="N419" s="546"/>
      <c r="AI419" s="40"/>
      <c r="AJ419" s="49"/>
      <c r="AK419" s="49"/>
      <c r="AM419" s="3" t="s">
        <v>127</v>
      </c>
      <c r="AQ419" s="49"/>
    </row>
    <row r="420" spans="1:44" s="4" customFormat="1" ht="15" x14ac:dyDescent="0.25">
      <c r="A420" s="72"/>
      <c r="B420" s="73"/>
      <c r="C420" s="542" t="s">
        <v>81</v>
      </c>
      <c r="D420" s="542"/>
      <c r="E420" s="542"/>
      <c r="F420" s="43"/>
      <c r="G420" s="44"/>
      <c r="H420" s="44"/>
      <c r="I420" s="44"/>
      <c r="J420" s="47"/>
      <c r="K420" s="44"/>
      <c r="L420" s="74">
        <v>914.19</v>
      </c>
      <c r="M420" s="69"/>
      <c r="N420" s="75">
        <v>7459.79</v>
      </c>
      <c r="AI420" s="40"/>
      <c r="AJ420" s="49"/>
      <c r="AK420" s="49"/>
      <c r="AQ420" s="49" t="s">
        <v>81</v>
      </c>
    </row>
    <row r="421" spans="1:44" s="4" customFormat="1" ht="15" x14ac:dyDescent="0.25">
      <c r="A421" s="539" t="s">
        <v>3712</v>
      </c>
      <c r="B421" s="540"/>
      <c r="C421" s="540"/>
      <c r="D421" s="540"/>
      <c r="E421" s="540"/>
      <c r="F421" s="540"/>
      <c r="G421" s="540"/>
      <c r="H421" s="540"/>
      <c r="I421" s="540"/>
      <c r="J421" s="540"/>
      <c r="K421" s="540"/>
      <c r="L421" s="540"/>
      <c r="M421" s="540"/>
      <c r="N421" s="541"/>
      <c r="AI421" s="40"/>
      <c r="AJ421" s="49" t="s">
        <v>3712</v>
      </c>
      <c r="AK421" s="49"/>
      <c r="AQ421" s="49"/>
    </row>
    <row r="422" spans="1:44" s="4" customFormat="1" ht="34.5" x14ac:dyDescent="0.25">
      <c r="A422" s="41" t="s">
        <v>1130</v>
      </c>
      <c r="B422" s="42" t="s">
        <v>3713</v>
      </c>
      <c r="C422" s="542" t="s">
        <v>3714</v>
      </c>
      <c r="D422" s="542"/>
      <c r="E422" s="542"/>
      <c r="F422" s="43" t="s">
        <v>534</v>
      </c>
      <c r="G422" s="44">
        <v>0.04</v>
      </c>
      <c r="H422" s="45">
        <v>1</v>
      </c>
      <c r="I422" s="46">
        <v>0.04</v>
      </c>
      <c r="J422" s="47"/>
      <c r="K422" s="44"/>
      <c r="L422" s="47"/>
      <c r="M422" s="44"/>
      <c r="N422" s="48"/>
      <c r="AI422" s="40"/>
      <c r="AJ422" s="49"/>
      <c r="AK422" s="49" t="s">
        <v>3714</v>
      </c>
      <c r="AQ422" s="49"/>
    </row>
    <row r="423" spans="1:44" s="4" customFormat="1" ht="15" x14ac:dyDescent="0.25">
      <c r="A423" s="67"/>
      <c r="B423" s="53"/>
      <c r="C423" s="543" t="s">
        <v>549</v>
      </c>
      <c r="D423" s="543"/>
      <c r="E423" s="543"/>
      <c r="F423" s="543"/>
      <c r="G423" s="543"/>
      <c r="H423" s="543"/>
      <c r="I423" s="543"/>
      <c r="J423" s="543"/>
      <c r="K423" s="543"/>
      <c r="L423" s="543"/>
      <c r="M423" s="543"/>
      <c r="N423" s="544"/>
      <c r="AI423" s="40"/>
      <c r="AJ423" s="49"/>
      <c r="AK423" s="49"/>
      <c r="AL423" s="3" t="s">
        <v>549</v>
      </c>
      <c r="AQ423" s="49"/>
    </row>
    <row r="424" spans="1:44" s="4" customFormat="1" ht="68.25" x14ac:dyDescent="0.25">
      <c r="A424" s="50"/>
      <c r="B424" s="51" t="s">
        <v>62</v>
      </c>
      <c r="C424" s="545" t="s">
        <v>63</v>
      </c>
      <c r="D424" s="545"/>
      <c r="E424" s="545"/>
      <c r="F424" s="545"/>
      <c r="G424" s="545"/>
      <c r="H424" s="545"/>
      <c r="I424" s="545"/>
      <c r="J424" s="545"/>
      <c r="K424" s="545"/>
      <c r="L424" s="545"/>
      <c r="M424" s="545"/>
      <c r="N424" s="546"/>
      <c r="AI424" s="40"/>
      <c r="AJ424" s="49"/>
      <c r="AK424" s="49"/>
      <c r="AM424" s="3" t="s">
        <v>63</v>
      </c>
      <c r="AQ424" s="49"/>
    </row>
    <row r="425" spans="1:44" s="4" customFormat="1" ht="15" x14ac:dyDescent="0.25">
      <c r="A425" s="52"/>
      <c r="B425" s="51" t="s">
        <v>56</v>
      </c>
      <c r="C425" s="543" t="s">
        <v>64</v>
      </c>
      <c r="D425" s="543"/>
      <c r="E425" s="543"/>
      <c r="F425" s="54"/>
      <c r="G425" s="55"/>
      <c r="H425" s="55"/>
      <c r="I425" s="55"/>
      <c r="J425" s="56">
        <v>124.39</v>
      </c>
      <c r="K425" s="58">
        <v>1.1499999999999999</v>
      </c>
      <c r="L425" s="56">
        <v>5.72</v>
      </c>
      <c r="M425" s="58">
        <v>44.77</v>
      </c>
      <c r="N425" s="60">
        <v>256.08</v>
      </c>
      <c r="AI425" s="40"/>
      <c r="AJ425" s="49"/>
      <c r="AK425" s="49"/>
      <c r="AN425" s="3" t="s">
        <v>64</v>
      </c>
      <c r="AQ425" s="49"/>
    </row>
    <row r="426" spans="1:44" s="4" customFormat="1" ht="15" x14ac:dyDescent="0.25">
      <c r="A426" s="52"/>
      <c r="B426" s="51" t="s">
        <v>65</v>
      </c>
      <c r="C426" s="543" t="s">
        <v>66</v>
      </c>
      <c r="D426" s="543"/>
      <c r="E426" s="543"/>
      <c r="F426" s="54"/>
      <c r="G426" s="55"/>
      <c r="H426" s="55"/>
      <c r="I426" s="55"/>
      <c r="J426" s="56">
        <v>194.52</v>
      </c>
      <c r="K426" s="58">
        <v>1.1499999999999999</v>
      </c>
      <c r="L426" s="56">
        <v>8.9499999999999993</v>
      </c>
      <c r="M426" s="58">
        <v>13.24</v>
      </c>
      <c r="N426" s="60">
        <v>118.5</v>
      </c>
      <c r="AI426" s="40"/>
      <c r="AJ426" s="49"/>
      <c r="AK426" s="49"/>
      <c r="AN426" s="3" t="s">
        <v>66</v>
      </c>
      <c r="AQ426" s="49"/>
    </row>
    <row r="427" spans="1:44" s="4" customFormat="1" ht="15" x14ac:dyDescent="0.25">
      <c r="A427" s="63"/>
      <c r="B427" s="51"/>
      <c r="C427" s="543" t="s">
        <v>71</v>
      </c>
      <c r="D427" s="543"/>
      <c r="E427" s="543"/>
      <c r="F427" s="54" t="s">
        <v>72</v>
      </c>
      <c r="G427" s="58">
        <v>13.08</v>
      </c>
      <c r="H427" s="58">
        <v>1.1499999999999999</v>
      </c>
      <c r="I427" s="77">
        <v>0.60167999999999999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</row>
    <row r="428" spans="1:44" s="4" customFormat="1" ht="15" x14ac:dyDescent="0.25">
      <c r="A428" s="67"/>
      <c r="B428" s="51"/>
      <c r="C428" s="547" t="s">
        <v>74</v>
      </c>
      <c r="D428" s="547"/>
      <c r="E428" s="547"/>
      <c r="F428" s="68"/>
      <c r="G428" s="69"/>
      <c r="H428" s="69"/>
      <c r="I428" s="69"/>
      <c r="J428" s="70">
        <v>318.91000000000003</v>
      </c>
      <c r="K428" s="69"/>
      <c r="L428" s="70">
        <v>14.67</v>
      </c>
      <c r="M428" s="69"/>
      <c r="N428" s="121">
        <v>374.58</v>
      </c>
      <c r="AI428" s="40"/>
      <c r="AJ428" s="49"/>
      <c r="AK428" s="49"/>
      <c r="AP428" s="3" t="s">
        <v>74</v>
      </c>
      <c r="AQ428" s="49"/>
    </row>
    <row r="429" spans="1:44" s="4" customFormat="1" ht="15" x14ac:dyDescent="0.25">
      <c r="A429" s="63"/>
      <c r="B429" s="51"/>
      <c r="C429" s="543" t="s">
        <v>75</v>
      </c>
      <c r="D429" s="543"/>
      <c r="E429" s="543"/>
      <c r="F429" s="54"/>
      <c r="G429" s="55"/>
      <c r="H429" s="55"/>
      <c r="I429" s="55"/>
      <c r="J429" s="66"/>
      <c r="K429" s="55"/>
      <c r="L429" s="56">
        <v>5.72</v>
      </c>
      <c r="M429" s="55"/>
      <c r="N429" s="60">
        <v>256.08</v>
      </c>
      <c r="AI429" s="40"/>
      <c r="AJ429" s="49"/>
      <c r="AK429" s="49"/>
      <c r="AO429" s="3" t="s">
        <v>75</v>
      </c>
      <c r="AQ429" s="49"/>
    </row>
    <row r="430" spans="1:44" s="4" customFormat="1" ht="45.75" x14ac:dyDescent="0.25">
      <c r="A430" s="63"/>
      <c r="B430" s="51" t="s">
        <v>405</v>
      </c>
      <c r="C430" s="543" t="s">
        <v>406</v>
      </c>
      <c r="D430" s="543"/>
      <c r="E430" s="543"/>
      <c r="F430" s="54" t="s">
        <v>78</v>
      </c>
      <c r="G430" s="61">
        <v>103</v>
      </c>
      <c r="H430" s="55"/>
      <c r="I430" s="61">
        <v>103</v>
      </c>
      <c r="J430" s="66"/>
      <c r="K430" s="55"/>
      <c r="L430" s="56">
        <v>5.89</v>
      </c>
      <c r="M430" s="55"/>
      <c r="N430" s="60">
        <v>263.76</v>
      </c>
      <c r="AI430" s="40"/>
      <c r="AJ430" s="49"/>
      <c r="AK430" s="49"/>
      <c r="AO430" s="3" t="s">
        <v>406</v>
      </c>
      <c r="AQ430" s="49"/>
    </row>
    <row r="431" spans="1:44" s="4" customFormat="1" ht="45.75" x14ac:dyDescent="0.25">
      <c r="A431" s="63"/>
      <c r="B431" s="51" t="s">
        <v>407</v>
      </c>
      <c r="C431" s="543" t="s">
        <v>408</v>
      </c>
      <c r="D431" s="543"/>
      <c r="E431" s="543"/>
      <c r="F431" s="54" t="s">
        <v>78</v>
      </c>
      <c r="G431" s="61">
        <v>59</v>
      </c>
      <c r="H431" s="55"/>
      <c r="I431" s="61">
        <v>59</v>
      </c>
      <c r="J431" s="66"/>
      <c r="K431" s="55"/>
      <c r="L431" s="56">
        <v>3.37</v>
      </c>
      <c r="M431" s="55"/>
      <c r="N431" s="60">
        <v>151.09</v>
      </c>
      <c r="AI431" s="40"/>
      <c r="AJ431" s="49"/>
      <c r="AK431" s="49"/>
      <c r="AO431" s="3" t="s">
        <v>408</v>
      </c>
      <c r="AQ431" s="49"/>
    </row>
    <row r="432" spans="1:44" s="4" customFormat="1" ht="15" x14ac:dyDescent="0.25">
      <c r="A432" s="72"/>
      <c r="B432" s="73"/>
      <c r="C432" s="542" t="s">
        <v>81</v>
      </c>
      <c r="D432" s="542"/>
      <c r="E432" s="542"/>
      <c r="F432" s="43"/>
      <c r="G432" s="44"/>
      <c r="H432" s="44"/>
      <c r="I432" s="44"/>
      <c r="J432" s="47"/>
      <c r="K432" s="44"/>
      <c r="L432" s="74">
        <v>23.93</v>
      </c>
      <c r="M432" s="69"/>
      <c r="N432" s="82">
        <v>789.43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1134</v>
      </c>
      <c r="B433" s="42" t="s">
        <v>1878</v>
      </c>
      <c r="C433" s="542" t="s">
        <v>1879</v>
      </c>
      <c r="D433" s="542"/>
      <c r="E433" s="542"/>
      <c r="F433" s="43" t="s">
        <v>86</v>
      </c>
      <c r="G433" s="44">
        <v>4.0000000000000001E-3</v>
      </c>
      <c r="H433" s="45">
        <v>1</v>
      </c>
      <c r="I433" s="92">
        <v>4.0000000000000001E-3</v>
      </c>
      <c r="J433" s="47"/>
      <c r="K433" s="44"/>
      <c r="L433" s="47"/>
      <c r="M433" s="44"/>
      <c r="N433" s="48"/>
      <c r="AI433" s="40"/>
      <c r="AJ433" s="49"/>
      <c r="AK433" s="49" t="s">
        <v>1879</v>
      </c>
      <c r="AQ433" s="49"/>
    </row>
    <row r="434" spans="1:43" s="4" customFormat="1" ht="15" x14ac:dyDescent="0.25">
      <c r="A434" s="67"/>
      <c r="B434" s="53"/>
      <c r="C434" s="543" t="s">
        <v>3715</v>
      </c>
      <c r="D434" s="543"/>
      <c r="E434" s="543"/>
      <c r="F434" s="543"/>
      <c r="G434" s="543"/>
      <c r="H434" s="543"/>
      <c r="I434" s="543"/>
      <c r="J434" s="543"/>
      <c r="K434" s="543"/>
      <c r="L434" s="543"/>
      <c r="M434" s="543"/>
      <c r="N434" s="544"/>
      <c r="AI434" s="40"/>
      <c r="AJ434" s="49"/>
      <c r="AK434" s="49"/>
      <c r="AL434" s="3" t="s">
        <v>3715</v>
      </c>
      <c r="AQ434" s="49"/>
    </row>
    <row r="435" spans="1:43" s="4" customFormat="1" ht="68.25" x14ac:dyDescent="0.25">
      <c r="A435" s="50"/>
      <c r="B435" s="51" t="s">
        <v>62</v>
      </c>
      <c r="C435" s="545" t="s">
        <v>63</v>
      </c>
      <c r="D435" s="545"/>
      <c r="E435" s="545"/>
      <c r="F435" s="545"/>
      <c r="G435" s="545"/>
      <c r="H435" s="545"/>
      <c r="I435" s="545"/>
      <c r="J435" s="545"/>
      <c r="K435" s="545"/>
      <c r="L435" s="545"/>
      <c r="M435" s="545"/>
      <c r="N435" s="546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52"/>
      <c r="B436" s="51" t="s">
        <v>56</v>
      </c>
      <c r="C436" s="543" t="s">
        <v>64</v>
      </c>
      <c r="D436" s="543"/>
      <c r="E436" s="543"/>
      <c r="F436" s="54"/>
      <c r="G436" s="55"/>
      <c r="H436" s="55"/>
      <c r="I436" s="55"/>
      <c r="J436" s="56">
        <v>611.44000000000005</v>
      </c>
      <c r="K436" s="58">
        <v>1.1499999999999999</v>
      </c>
      <c r="L436" s="56">
        <v>2.81</v>
      </c>
      <c r="M436" s="58">
        <v>44.77</v>
      </c>
      <c r="N436" s="60">
        <v>125.8</v>
      </c>
      <c r="AI436" s="40"/>
      <c r="AJ436" s="49"/>
      <c r="AK436" s="49"/>
      <c r="AN436" s="3" t="s">
        <v>64</v>
      </c>
      <c r="AQ436" s="49"/>
    </row>
    <row r="437" spans="1:43" s="4" customFormat="1" ht="15" x14ac:dyDescent="0.25">
      <c r="A437" s="52"/>
      <c r="B437" s="51" t="s">
        <v>65</v>
      </c>
      <c r="C437" s="543" t="s">
        <v>66</v>
      </c>
      <c r="D437" s="543"/>
      <c r="E437" s="543"/>
      <c r="F437" s="54"/>
      <c r="G437" s="55"/>
      <c r="H437" s="55"/>
      <c r="I437" s="55"/>
      <c r="J437" s="56">
        <v>28.65</v>
      </c>
      <c r="K437" s="58">
        <v>1.1499999999999999</v>
      </c>
      <c r="L437" s="56">
        <v>0.13</v>
      </c>
      <c r="M437" s="58">
        <v>13.24</v>
      </c>
      <c r="N437" s="60">
        <v>1.72</v>
      </c>
      <c r="AI437" s="40"/>
      <c r="AJ437" s="49"/>
      <c r="AK437" s="49"/>
      <c r="AN437" s="3" t="s">
        <v>66</v>
      </c>
      <c r="AQ437" s="49"/>
    </row>
    <row r="438" spans="1:43" s="4" customFormat="1" ht="15" x14ac:dyDescent="0.25">
      <c r="A438" s="52"/>
      <c r="B438" s="51" t="s">
        <v>67</v>
      </c>
      <c r="C438" s="543" t="s">
        <v>68</v>
      </c>
      <c r="D438" s="543"/>
      <c r="E438" s="543"/>
      <c r="F438" s="54"/>
      <c r="G438" s="55"/>
      <c r="H438" s="55"/>
      <c r="I438" s="55"/>
      <c r="J438" s="56">
        <v>4.99</v>
      </c>
      <c r="K438" s="58">
        <v>1.1499999999999999</v>
      </c>
      <c r="L438" s="56">
        <v>0.02</v>
      </c>
      <c r="M438" s="58">
        <v>44.77</v>
      </c>
      <c r="N438" s="60">
        <v>0.9</v>
      </c>
      <c r="AI438" s="40"/>
      <c r="AJ438" s="49"/>
      <c r="AK438" s="49"/>
      <c r="AN438" s="3" t="s">
        <v>68</v>
      </c>
      <c r="AQ438" s="49"/>
    </row>
    <row r="439" spans="1:43" s="4" customFormat="1" ht="15" x14ac:dyDescent="0.25">
      <c r="A439" s="52"/>
      <c r="B439" s="51" t="s">
        <v>69</v>
      </c>
      <c r="C439" s="543" t="s">
        <v>70</v>
      </c>
      <c r="D439" s="543"/>
      <c r="E439" s="543"/>
      <c r="F439" s="54"/>
      <c r="G439" s="55"/>
      <c r="H439" s="55"/>
      <c r="I439" s="55"/>
      <c r="J439" s="56">
        <v>882.39</v>
      </c>
      <c r="K439" s="55"/>
      <c r="L439" s="56">
        <v>3.53</v>
      </c>
      <c r="M439" s="58">
        <v>8.16</v>
      </c>
      <c r="N439" s="60">
        <v>28.8</v>
      </c>
      <c r="AI439" s="40"/>
      <c r="AJ439" s="49"/>
      <c r="AK439" s="49"/>
      <c r="AN439" s="3" t="s">
        <v>70</v>
      </c>
      <c r="AQ439" s="49"/>
    </row>
    <row r="440" spans="1:43" s="4" customFormat="1" ht="15" x14ac:dyDescent="0.25">
      <c r="A440" s="63"/>
      <c r="B440" s="51"/>
      <c r="C440" s="543" t="s">
        <v>71</v>
      </c>
      <c r="D440" s="543"/>
      <c r="E440" s="543"/>
      <c r="F440" s="54" t="s">
        <v>72</v>
      </c>
      <c r="G440" s="58">
        <v>75.58</v>
      </c>
      <c r="H440" s="58">
        <v>1.1499999999999999</v>
      </c>
      <c r="I440" s="78">
        <v>0.34766799999999998</v>
      </c>
      <c r="J440" s="66"/>
      <c r="K440" s="55"/>
      <c r="L440" s="66"/>
      <c r="M440" s="55"/>
      <c r="N440" s="62"/>
      <c r="AI440" s="40"/>
      <c r="AJ440" s="49"/>
      <c r="AK440" s="49"/>
      <c r="AO440" s="3" t="s">
        <v>71</v>
      </c>
      <c r="AQ440" s="49"/>
    </row>
    <row r="441" spans="1:43" s="4" customFormat="1" ht="15" x14ac:dyDescent="0.25">
      <c r="A441" s="63"/>
      <c r="B441" s="51"/>
      <c r="C441" s="543" t="s">
        <v>73</v>
      </c>
      <c r="D441" s="543"/>
      <c r="E441" s="543"/>
      <c r="F441" s="54" t="s">
        <v>72</v>
      </c>
      <c r="G441" s="58">
        <v>0.43</v>
      </c>
      <c r="H441" s="58">
        <v>1.1499999999999999</v>
      </c>
      <c r="I441" s="78">
        <v>1.9780000000000002E-3</v>
      </c>
      <c r="J441" s="66"/>
      <c r="K441" s="55"/>
      <c r="L441" s="66"/>
      <c r="M441" s="55"/>
      <c r="N441" s="62"/>
      <c r="AI441" s="40"/>
      <c r="AJ441" s="49"/>
      <c r="AK441" s="49"/>
      <c r="AO441" s="3" t="s">
        <v>73</v>
      </c>
      <c r="AQ441" s="49"/>
    </row>
    <row r="442" spans="1:43" s="4" customFormat="1" ht="15" x14ac:dyDescent="0.25">
      <c r="A442" s="67"/>
      <c r="B442" s="51"/>
      <c r="C442" s="547" t="s">
        <v>74</v>
      </c>
      <c r="D442" s="547"/>
      <c r="E442" s="547"/>
      <c r="F442" s="68"/>
      <c r="G442" s="69"/>
      <c r="H442" s="69"/>
      <c r="I442" s="69"/>
      <c r="J442" s="79">
        <v>1522.48</v>
      </c>
      <c r="K442" s="69"/>
      <c r="L442" s="70">
        <v>6.47</v>
      </c>
      <c r="M442" s="69"/>
      <c r="N442" s="121">
        <v>156.32</v>
      </c>
      <c r="AI442" s="40"/>
      <c r="AJ442" s="49"/>
      <c r="AK442" s="49"/>
      <c r="AP442" s="3" t="s">
        <v>74</v>
      </c>
      <c r="AQ442" s="49"/>
    </row>
    <row r="443" spans="1:43" s="4" customFormat="1" ht="15" x14ac:dyDescent="0.25">
      <c r="A443" s="63"/>
      <c r="B443" s="51"/>
      <c r="C443" s="543" t="s">
        <v>75</v>
      </c>
      <c r="D443" s="543"/>
      <c r="E443" s="543"/>
      <c r="F443" s="54"/>
      <c r="G443" s="55"/>
      <c r="H443" s="55"/>
      <c r="I443" s="55"/>
      <c r="J443" s="66"/>
      <c r="K443" s="55"/>
      <c r="L443" s="56">
        <v>2.83</v>
      </c>
      <c r="M443" s="55"/>
      <c r="N443" s="60">
        <v>126.7</v>
      </c>
      <c r="AI443" s="40"/>
      <c r="AJ443" s="49"/>
      <c r="AK443" s="49"/>
      <c r="AO443" s="3" t="s">
        <v>75</v>
      </c>
      <c r="AQ443" s="49"/>
    </row>
    <row r="444" spans="1:43" s="4" customFormat="1" ht="45.75" x14ac:dyDescent="0.25">
      <c r="A444" s="63"/>
      <c r="B444" s="51" t="s">
        <v>405</v>
      </c>
      <c r="C444" s="543" t="s">
        <v>406</v>
      </c>
      <c r="D444" s="543"/>
      <c r="E444" s="543"/>
      <c r="F444" s="54" t="s">
        <v>78</v>
      </c>
      <c r="G444" s="61">
        <v>103</v>
      </c>
      <c r="H444" s="55"/>
      <c r="I444" s="61">
        <v>103</v>
      </c>
      <c r="J444" s="66"/>
      <c r="K444" s="55"/>
      <c r="L444" s="56">
        <v>2.91</v>
      </c>
      <c r="M444" s="55"/>
      <c r="N444" s="60">
        <v>130.5</v>
      </c>
      <c r="AI444" s="40"/>
      <c r="AJ444" s="49"/>
      <c r="AK444" s="49"/>
      <c r="AO444" s="3" t="s">
        <v>406</v>
      </c>
      <c r="AQ444" s="49"/>
    </row>
    <row r="445" spans="1:43" s="4" customFormat="1" ht="45.75" x14ac:dyDescent="0.25">
      <c r="A445" s="63"/>
      <c r="B445" s="51" t="s">
        <v>407</v>
      </c>
      <c r="C445" s="543" t="s">
        <v>408</v>
      </c>
      <c r="D445" s="543"/>
      <c r="E445" s="543"/>
      <c r="F445" s="54" t="s">
        <v>78</v>
      </c>
      <c r="G445" s="61">
        <v>59</v>
      </c>
      <c r="H445" s="55"/>
      <c r="I445" s="61">
        <v>59</v>
      </c>
      <c r="J445" s="66"/>
      <c r="K445" s="55"/>
      <c r="L445" s="56">
        <v>1.67</v>
      </c>
      <c r="M445" s="55"/>
      <c r="N445" s="60">
        <v>74.75</v>
      </c>
      <c r="AI445" s="40"/>
      <c r="AJ445" s="49"/>
      <c r="AK445" s="49"/>
      <c r="AO445" s="3" t="s">
        <v>408</v>
      </c>
      <c r="AQ445" s="49"/>
    </row>
    <row r="446" spans="1:43" s="4" customFormat="1" ht="15" x14ac:dyDescent="0.25">
      <c r="A446" s="72"/>
      <c r="B446" s="73"/>
      <c r="C446" s="542" t="s">
        <v>81</v>
      </c>
      <c r="D446" s="542"/>
      <c r="E446" s="542"/>
      <c r="F446" s="43"/>
      <c r="G446" s="44"/>
      <c r="H446" s="44"/>
      <c r="I446" s="44"/>
      <c r="J446" s="47"/>
      <c r="K446" s="44"/>
      <c r="L446" s="74">
        <v>11.05</v>
      </c>
      <c r="M446" s="69"/>
      <c r="N446" s="82">
        <v>361.57</v>
      </c>
      <c r="AI446" s="40"/>
      <c r="AJ446" s="49"/>
      <c r="AK446" s="49"/>
      <c r="AQ446" s="49" t="s">
        <v>81</v>
      </c>
    </row>
    <row r="447" spans="1:43" s="4" customFormat="1" ht="23.25" x14ac:dyDescent="0.25">
      <c r="A447" s="41" t="s">
        <v>1142</v>
      </c>
      <c r="B447" s="42" t="s">
        <v>715</v>
      </c>
      <c r="C447" s="542" t="s">
        <v>716</v>
      </c>
      <c r="D447" s="542"/>
      <c r="E447" s="542"/>
      <c r="F447" s="43" t="s">
        <v>86</v>
      </c>
      <c r="G447" s="44">
        <v>4.1599999999999996E-3</v>
      </c>
      <c r="H447" s="45">
        <v>1</v>
      </c>
      <c r="I447" s="93">
        <v>4.1599999999999996E-3</v>
      </c>
      <c r="J447" s="74">
        <v>519.79999999999995</v>
      </c>
      <c r="K447" s="44"/>
      <c r="L447" s="74">
        <v>2.16</v>
      </c>
      <c r="M447" s="46">
        <v>8.16</v>
      </c>
      <c r="N447" s="82">
        <v>17.63</v>
      </c>
      <c r="AI447" s="40"/>
      <c r="AJ447" s="49"/>
      <c r="AK447" s="49" t="s">
        <v>716</v>
      </c>
      <c r="AQ447" s="49"/>
    </row>
    <row r="448" spans="1:43" s="4" customFormat="1" ht="15" x14ac:dyDescent="0.25">
      <c r="A448" s="72"/>
      <c r="B448" s="73"/>
      <c r="C448" s="542" t="s">
        <v>81</v>
      </c>
      <c r="D448" s="542"/>
      <c r="E448" s="542"/>
      <c r="F448" s="43"/>
      <c r="G448" s="44"/>
      <c r="H448" s="44"/>
      <c r="I448" s="44"/>
      <c r="J448" s="47"/>
      <c r="K448" s="44"/>
      <c r="L448" s="74">
        <v>2.16</v>
      </c>
      <c r="M448" s="69"/>
      <c r="N448" s="82">
        <v>17.63</v>
      </c>
      <c r="AI448" s="40"/>
      <c r="AJ448" s="49"/>
      <c r="AK448" s="49"/>
      <c r="AQ448" s="49" t="s">
        <v>81</v>
      </c>
    </row>
    <row r="449" spans="1:45" s="4" customFormat="1" ht="15" x14ac:dyDescent="0.25">
      <c r="A449" s="83"/>
      <c r="B449" s="84"/>
      <c r="C449" s="84"/>
      <c r="D449" s="84"/>
      <c r="E449" s="84"/>
      <c r="F449" s="85"/>
      <c r="G449" s="85"/>
      <c r="H449" s="85"/>
      <c r="I449" s="85"/>
      <c r="J449" s="86"/>
      <c r="K449" s="85"/>
      <c r="L449" s="86"/>
      <c r="M449" s="55"/>
      <c r="N449" s="86"/>
      <c r="AI449" s="40"/>
      <c r="AJ449" s="49"/>
      <c r="AK449" s="49"/>
      <c r="AQ449" s="49"/>
    </row>
    <row r="450" spans="1:45" s="4" customFormat="1" ht="15" x14ac:dyDescent="0.25">
      <c r="A450" s="87"/>
      <c r="B450" s="88"/>
      <c r="C450" s="542" t="s">
        <v>966</v>
      </c>
      <c r="D450" s="542"/>
      <c r="E450" s="542"/>
      <c r="F450" s="542"/>
      <c r="G450" s="542"/>
      <c r="H450" s="542"/>
      <c r="I450" s="542"/>
      <c r="J450" s="542"/>
      <c r="K450" s="542"/>
      <c r="L450" s="89">
        <v>50398.7</v>
      </c>
      <c r="M450" s="90"/>
      <c r="N450" s="91">
        <v>626834.68000000005</v>
      </c>
      <c r="AI450" s="40"/>
      <c r="AJ450" s="49"/>
      <c r="AK450" s="49"/>
      <c r="AQ450" s="49"/>
      <c r="AS450" s="49" t="s">
        <v>966</v>
      </c>
    </row>
    <row r="451" spans="1:45" s="4" customFormat="1" ht="15" x14ac:dyDescent="0.25">
      <c r="A451" s="536" t="s">
        <v>967</v>
      </c>
      <c r="B451" s="537"/>
      <c r="C451" s="537"/>
      <c r="D451" s="537"/>
      <c r="E451" s="537"/>
      <c r="F451" s="537"/>
      <c r="G451" s="537"/>
      <c r="H451" s="537"/>
      <c r="I451" s="537"/>
      <c r="J451" s="537"/>
      <c r="K451" s="537"/>
      <c r="L451" s="537"/>
      <c r="M451" s="537"/>
      <c r="N451" s="538"/>
      <c r="AI451" s="40" t="s">
        <v>967</v>
      </c>
      <c r="AJ451" s="49"/>
      <c r="AK451" s="49"/>
      <c r="AQ451" s="49"/>
      <c r="AS451" s="49"/>
    </row>
    <row r="452" spans="1:45" s="4" customFormat="1" ht="15" x14ac:dyDescent="0.25">
      <c r="A452" s="539" t="s">
        <v>3716</v>
      </c>
      <c r="B452" s="540"/>
      <c r="C452" s="540"/>
      <c r="D452" s="540"/>
      <c r="E452" s="540"/>
      <c r="F452" s="540"/>
      <c r="G452" s="540"/>
      <c r="H452" s="540"/>
      <c r="I452" s="540"/>
      <c r="J452" s="540"/>
      <c r="K452" s="540"/>
      <c r="L452" s="540"/>
      <c r="M452" s="540"/>
      <c r="N452" s="541"/>
      <c r="AI452" s="40"/>
      <c r="AJ452" s="49" t="s">
        <v>3716</v>
      </c>
      <c r="AK452" s="49"/>
      <c r="AQ452" s="49"/>
      <c r="AS452" s="49"/>
    </row>
    <row r="453" spans="1:45" s="4" customFormat="1" ht="15" x14ac:dyDescent="0.25">
      <c r="A453" s="539" t="s">
        <v>3717</v>
      </c>
      <c r="B453" s="540"/>
      <c r="C453" s="540"/>
      <c r="D453" s="540"/>
      <c r="E453" s="540"/>
      <c r="F453" s="540"/>
      <c r="G453" s="540"/>
      <c r="H453" s="540"/>
      <c r="I453" s="540"/>
      <c r="J453" s="540"/>
      <c r="K453" s="540"/>
      <c r="L453" s="540"/>
      <c r="M453" s="540"/>
      <c r="N453" s="541"/>
      <c r="AI453" s="40"/>
      <c r="AJ453" s="49" t="s">
        <v>3717</v>
      </c>
      <c r="AK453" s="49"/>
      <c r="AQ453" s="49"/>
      <c r="AS453" s="49"/>
    </row>
    <row r="454" spans="1:45" s="4" customFormat="1" ht="34.5" x14ac:dyDescent="0.25">
      <c r="A454" s="41" t="s">
        <v>1143</v>
      </c>
      <c r="B454" s="42" t="s">
        <v>1345</v>
      </c>
      <c r="C454" s="542" t="s">
        <v>3646</v>
      </c>
      <c r="D454" s="542"/>
      <c r="E454" s="542"/>
      <c r="F454" s="43" t="s">
        <v>461</v>
      </c>
      <c r="G454" s="44">
        <v>0.16309999999999999</v>
      </c>
      <c r="H454" s="45">
        <v>1</v>
      </c>
      <c r="I454" s="119">
        <v>0.16309999999999999</v>
      </c>
      <c r="J454" s="47"/>
      <c r="K454" s="44"/>
      <c r="L454" s="47"/>
      <c r="M454" s="44"/>
      <c r="N454" s="48"/>
      <c r="AI454" s="40"/>
      <c r="AJ454" s="49"/>
      <c r="AK454" s="49" t="s">
        <v>3646</v>
      </c>
      <c r="AQ454" s="49"/>
      <c r="AS454" s="49"/>
    </row>
    <row r="455" spans="1:45" s="4" customFormat="1" ht="15" x14ac:dyDescent="0.25">
      <c r="A455" s="67"/>
      <c r="B455" s="53"/>
      <c r="C455" s="543" t="s">
        <v>3718</v>
      </c>
      <c r="D455" s="543"/>
      <c r="E455" s="543"/>
      <c r="F455" s="543"/>
      <c r="G455" s="543"/>
      <c r="H455" s="543"/>
      <c r="I455" s="543"/>
      <c r="J455" s="543"/>
      <c r="K455" s="543"/>
      <c r="L455" s="543"/>
      <c r="M455" s="543"/>
      <c r="N455" s="544"/>
      <c r="AI455" s="40"/>
      <c r="AJ455" s="49"/>
      <c r="AK455" s="49"/>
      <c r="AL455" s="3" t="s">
        <v>3718</v>
      </c>
      <c r="AQ455" s="49"/>
      <c r="AS455" s="49"/>
    </row>
    <row r="456" spans="1:45" s="4" customFormat="1" ht="23.25" x14ac:dyDescent="0.25">
      <c r="A456" s="50"/>
      <c r="B456" s="51" t="s">
        <v>117</v>
      </c>
      <c r="C456" s="545" t="s">
        <v>118</v>
      </c>
      <c r="D456" s="545"/>
      <c r="E456" s="545"/>
      <c r="F456" s="545"/>
      <c r="G456" s="545"/>
      <c r="H456" s="545"/>
      <c r="I456" s="545"/>
      <c r="J456" s="545"/>
      <c r="K456" s="545"/>
      <c r="L456" s="545"/>
      <c r="M456" s="545"/>
      <c r="N456" s="546"/>
      <c r="AI456" s="40"/>
      <c r="AJ456" s="49"/>
      <c r="AK456" s="49"/>
      <c r="AM456" s="3" t="s">
        <v>118</v>
      </c>
      <c r="AQ456" s="49"/>
      <c r="AS456" s="49"/>
    </row>
    <row r="457" spans="1:45" s="4" customFormat="1" ht="68.25" x14ac:dyDescent="0.25">
      <c r="A457" s="50"/>
      <c r="B457" s="51" t="s">
        <v>62</v>
      </c>
      <c r="C457" s="545" t="s">
        <v>63</v>
      </c>
      <c r="D457" s="545"/>
      <c r="E457" s="545"/>
      <c r="F457" s="545"/>
      <c r="G457" s="545"/>
      <c r="H457" s="545"/>
      <c r="I457" s="545"/>
      <c r="J457" s="545"/>
      <c r="K457" s="545"/>
      <c r="L457" s="545"/>
      <c r="M457" s="545"/>
      <c r="N457" s="546"/>
      <c r="AI457" s="40"/>
      <c r="AJ457" s="49"/>
      <c r="AK457" s="49"/>
      <c r="AM457" s="3" t="s">
        <v>63</v>
      </c>
      <c r="AQ457" s="49"/>
      <c r="AS457" s="49"/>
    </row>
    <row r="458" spans="1:45" s="4" customFormat="1" ht="15" x14ac:dyDescent="0.25">
      <c r="A458" s="52"/>
      <c r="B458" s="51" t="s">
        <v>56</v>
      </c>
      <c r="C458" s="543" t="s">
        <v>64</v>
      </c>
      <c r="D458" s="543"/>
      <c r="E458" s="543"/>
      <c r="F458" s="54"/>
      <c r="G458" s="55"/>
      <c r="H458" s="55"/>
      <c r="I458" s="55"/>
      <c r="J458" s="56">
        <v>920.4</v>
      </c>
      <c r="K458" s="65">
        <v>1.3225</v>
      </c>
      <c r="L458" s="56">
        <v>198.53</v>
      </c>
      <c r="M458" s="58">
        <v>44.77</v>
      </c>
      <c r="N458" s="59">
        <v>8888.19</v>
      </c>
      <c r="AI458" s="40"/>
      <c r="AJ458" s="49"/>
      <c r="AK458" s="49"/>
      <c r="AN458" s="3" t="s">
        <v>64</v>
      </c>
      <c r="AQ458" s="49"/>
      <c r="AS458" s="49"/>
    </row>
    <row r="459" spans="1:45" s="4" customFormat="1" ht="15" x14ac:dyDescent="0.25">
      <c r="A459" s="63"/>
      <c r="B459" s="51"/>
      <c r="C459" s="543" t="s">
        <v>71</v>
      </c>
      <c r="D459" s="543"/>
      <c r="E459" s="543"/>
      <c r="F459" s="54" t="s">
        <v>72</v>
      </c>
      <c r="G459" s="61">
        <v>118</v>
      </c>
      <c r="H459" s="65">
        <v>1.3225</v>
      </c>
      <c r="I459" s="94">
        <v>25.4525705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  <c r="AS459" s="49"/>
    </row>
    <row r="460" spans="1:45" s="4" customFormat="1" ht="15" x14ac:dyDescent="0.25">
      <c r="A460" s="67"/>
      <c r="B460" s="51"/>
      <c r="C460" s="547" t="s">
        <v>74</v>
      </c>
      <c r="D460" s="547"/>
      <c r="E460" s="547"/>
      <c r="F460" s="68"/>
      <c r="G460" s="69"/>
      <c r="H460" s="69"/>
      <c r="I460" s="69"/>
      <c r="J460" s="70">
        <v>920.4</v>
      </c>
      <c r="K460" s="69"/>
      <c r="L460" s="70">
        <v>198.53</v>
      </c>
      <c r="M460" s="69"/>
      <c r="N460" s="71">
        <v>8888.19</v>
      </c>
      <c r="AI460" s="40"/>
      <c r="AJ460" s="49"/>
      <c r="AK460" s="49"/>
      <c r="AP460" s="3" t="s">
        <v>74</v>
      </c>
      <c r="AQ460" s="49"/>
      <c r="AS460" s="49"/>
    </row>
    <row r="461" spans="1:45" s="4" customFormat="1" ht="15" x14ac:dyDescent="0.25">
      <c r="A461" s="63"/>
      <c r="B461" s="51"/>
      <c r="C461" s="543" t="s">
        <v>75</v>
      </c>
      <c r="D461" s="543"/>
      <c r="E461" s="543"/>
      <c r="F461" s="54"/>
      <c r="G461" s="55"/>
      <c r="H461" s="55"/>
      <c r="I461" s="55"/>
      <c r="J461" s="66"/>
      <c r="K461" s="55"/>
      <c r="L461" s="56">
        <v>198.53</v>
      </c>
      <c r="M461" s="55"/>
      <c r="N461" s="59">
        <v>8888.19</v>
      </c>
      <c r="AI461" s="40"/>
      <c r="AJ461" s="49"/>
      <c r="AK461" s="49"/>
      <c r="AO461" s="3" t="s">
        <v>75</v>
      </c>
      <c r="AQ461" s="49"/>
      <c r="AS461" s="49"/>
    </row>
    <row r="462" spans="1:45" s="4" customFormat="1" ht="23.25" x14ac:dyDescent="0.25">
      <c r="A462" s="63"/>
      <c r="B462" s="51" t="s">
        <v>465</v>
      </c>
      <c r="C462" s="543" t="s">
        <v>466</v>
      </c>
      <c r="D462" s="543"/>
      <c r="E462" s="543"/>
      <c r="F462" s="54" t="s">
        <v>78</v>
      </c>
      <c r="G462" s="61">
        <v>89</v>
      </c>
      <c r="H462" s="55"/>
      <c r="I462" s="61">
        <v>89</v>
      </c>
      <c r="J462" s="66"/>
      <c r="K462" s="55"/>
      <c r="L462" s="56">
        <v>176.69</v>
      </c>
      <c r="M462" s="55"/>
      <c r="N462" s="59">
        <v>7910.49</v>
      </c>
      <c r="AI462" s="40"/>
      <c r="AJ462" s="49"/>
      <c r="AK462" s="49"/>
      <c r="AO462" s="3" t="s">
        <v>466</v>
      </c>
      <c r="AQ462" s="49"/>
      <c r="AS462" s="49"/>
    </row>
    <row r="463" spans="1:45" s="4" customFormat="1" ht="45" x14ac:dyDescent="0.25">
      <c r="A463" s="63"/>
      <c r="B463" s="51" t="s">
        <v>467</v>
      </c>
      <c r="C463" s="543" t="s">
        <v>468</v>
      </c>
      <c r="D463" s="543"/>
      <c r="E463" s="543"/>
      <c r="F463" s="54" t="s">
        <v>78</v>
      </c>
      <c r="G463" s="61">
        <v>40</v>
      </c>
      <c r="H463" s="58">
        <v>0.85</v>
      </c>
      <c r="I463" s="61">
        <v>34</v>
      </c>
      <c r="J463" s="66"/>
      <c r="K463" s="55"/>
      <c r="L463" s="56">
        <v>67.5</v>
      </c>
      <c r="M463" s="55"/>
      <c r="N463" s="59">
        <v>3021.98</v>
      </c>
      <c r="AI463" s="40"/>
      <c r="AJ463" s="49"/>
      <c r="AK463" s="49"/>
      <c r="AO463" s="3" t="s">
        <v>468</v>
      </c>
      <c r="AQ463" s="49"/>
      <c r="AS463" s="49"/>
    </row>
    <row r="464" spans="1:45" s="4" customFormat="1" ht="15" x14ac:dyDescent="0.25">
      <c r="A464" s="72"/>
      <c r="B464" s="73"/>
      <c r="C464" s="542" t="s">
        <v>81</v>
      </c>
      <c r="D464" s="542"/>
      <c r="E464" s="542"/>
      <c r="F464" s="43"/>
      <c r="G464" s="44"/>
      <c r="H464" s="44"/>
      <c r="I464" s="44"/>
      <c r="J464" s="47"/>
      <c r="K464" s="44"/>
      <c r="L464" s="74">
        <v>442.72</v>
      </c>
      <c r="M464" s="69"/>
      <c r="N464" s="75">
        <v>19820.66</v>
      </c>
      <c r="AI464" s="40"/>
      <c r="AJ464" s="49"/>
      <c r="AK464" s="49"/>
      <c r="AQ464" s="49" t="s">
        <v>81</v>
      </c>
      <c r="AS464" s="49"/>
    </row>
    <row r="465" spans="1:45" s="4" customFormat="1" ht="23.25" x14ac:dyDescent="0.25">
      <c r="A465" s="41" t="s">
        <v>1146</v>
      </c>
      <c r="B465" s="42" t="s">
        <v>3647</v>
      </c>
      <c r="C465" s="542" t="s">
        <v>3648</v>
      </c>
      <c r="D465" s="542"/>
      <c r="E465" s="542"/>
      <c r="F465" s="43" t="s">
        <v>428</v>
      </c>
      <c r="G465" s="44">
        <v>0.13589999999999999</v>
      </c>
      <c r="H465" s="45">
        <v>1</v>
      </c>
      <c r="I465" s="119">
        <v>0.13589999999999999</v>
      </c>
      <c r="J465" s="47"/>
      <c r="K465" s="44"/>
      <c r="L465" s="47"/>
      <c r="M465" s="44"/>
      <c r="N465" s="48"/>
      <c r="AI465" s="40"/>
      <c r="AJ465" s="49"/>
      <c r="AK465" s="49" t="s">
        <v>3648</v>
      </c>
      <c r="AQ465" s="49"/>
      <c r="AS465" s="49"/>
    </row>
    <row r="466" spans="1:45" s="4" customFormat="1" ht="15" x14ac:dyDescent="0.25">
      <c r="A466" s="67"/>
      <c r="B466" s="53"/>
      <c r="C466" s="543" t="s">
        <v>3719</v>
      </c>
      <c r="D466" s="543"/>
      <c r="E466" s="543"/>
      <c r="F466" s="543"/>
      <c r="G466" s="543"/>
      <c r="H466" s="543"/>
      <c r="I466" s="543"/>
      <c r="J466" s="543"/>
      <c r="K466" s="543"/>
      <c r="L466" s="543"/>
      <c r="M466" s="543"/>
      <c r="N466" s="544"/>
      <c r="AI466" s="40"/>
      <c r="AJ466" s="49"/>
      <c r="AK466" s="49"/>
      <c r="AL466" s="3" t="s">
        <v>3719</v>
      </c>
      <c r="AQ466" s="49"/>
      <c r="AS466" s="49"/>
    </row>
    <row r="467" spans="1:45" s="4" customFormat="1" ht="68.25" x14ac:dyDescent="0.25">
      <c r="A467" s="50"/>
      <c r="B467" s="51" t="s">
        <v>62</v>
      </c>
      <c r="C467" s="545" t="s">
        <v>63</v>
      </c>
      <c r="D467" s="545"/>
      <c r="E467" s="545"/>
      <c r="F467" s="545"/>
      <c r="G467" s="545"/>
      <c r="H467" s="545"/>
      <c r="I467" s="545"/>
      <c r="J467" s="545"/>
      <c r="K467" s="545"/>
      <c r="L467" s="545"/>
      <c r="M467" s="545"/>
      <c r="N467" s="546"/>
      <c r="AI467" s="40"/>
      <c r="AJ467" s="49"/>
      <c r="AK467" s="49"/>
      <c r="AM467" s="3" t="s">
        <v>63</v>
      </c>
      <c r="AQ467" s="49"/>
      <c r="AS467" s="49"/>
    </row>
    <row r="468" spans="1:45" s="4" customFormat="1" ht="15" x14ac:dyDescent="0.25">
      <c r="A468" s="52"/>
      <c r="B468" s="51" t="s">
        <v>56</v>
      </c>
      <c r="C468" s="543" t="s">
        <v>64</v>
      </c>
      <c r="D468" s="543"/>
      <c r="E468" s="543"/>
      <c r="F468" s="54"/>
      <c r="G468" s="55"/>
      <c r="H468" s="55"/>
      <c r="I468" s="55"/>
      <c r="J468" s="56">
        <v>49.82</v>
      </c>
      <c r="K468" s="58">
        <v>1.1499999999999999</v>
      </c>
      <c r="L468" s="56">
        <v>7.79</v>
      </c>
      <c r="M468" s="58">
        <v>44.77</v>
      </c>
      <c r="N468" s="60">
        <v>348.76</v>
      </c>
      <c r="AI468" s="40"/>
      <c r="AJ468" s="49"/>
      <c r="AK468" s="49"/>
      <c r="AN468" s="3" t="s">
        <v>64</v>
      </c>
      <c r="AQ468" s="49"/>
      <c r="AS468" s="49"/>
    </row>
    <row r="469" spans="1:45" s="4" customFormat="1" ht="15" x14ac:dyDescent="0.25">
      <c r="A469" s="52"/>
      <c r="B469" s="51" t="s">
        <v>65</v>
      </c>
      <c r="C469" s="543" t="s">
        <v>66</v>
      </c>
      <c r="D469" s="543"/>
      <c r="E469" s="543"/>
      <c r="F469" s="54"/>
      <c r="G469" s="55"/>
      <c r="H469" s="55"/>
      <c r="I469" s="55"/>
      <c r="J469" s="56">
        <v>256.27</v>
      </c>
      <c r="K469" s="58">
        <v>1.1499999999999999</v>
      </c>
      <c r="L469" s="56">
        <v>40.049999999999997</v>
      </c>
      <c r="M469" s="58">
        <v>13.24</v>
      </c>
      <c r="N469" s="60">
        <v>530.26</v>
      </c>
      <c r="AI469" s="40"/>
      <c r="AJ469" s="49"/>
      <c r="AK469" s="49"/>
      <c r="AN469" s="3" t="s">
        <v>66</v>
      </c>
      <c r="AQ469" s="49"/>
      <c r="AS469" s="49"/>
    </row>
    <row r="470" spans="1:45" s="4" customFormat="1" ht="15" x14ac:dyDescent="0.25">
      <c r="A470" s="52"/>
      <c r="B470" s="51" t="s">
        <v>67</v>
      </c>
      <c r="C470" s="543" t="s">
        <v>68</v>
      </c>
      <c r="D470" s="543"/>
      <c r="E470" s="543"/>
      <c r="F470" s="54"/>
      <c r="G470" s="55"/>
      <c r="H470" s="55"/>
      <c r="I470" s="55"/>
      <c r="J470" s="56">
        <v>45.24</v>
      </c>
      <c r="K470" s="58">
        <v>1.1499999999999999</v>
      </c>
      <c r="L470" s="56">
        <v>7.07</v>
      </c>
      <c r="M470" s="58">
        <v>44.77</v>
      </c>
      <c r="N470" s="60">
        <v>316.52</v>
      </c>
      <c r="AI470" s="40"/>
      <c r="AJ470" s="49"/>
      <c r="AK470" s="49"/>
      <c r="AN470" s="3" t="s">
        <v>68</v>
      </c>
      <c r="AQ470" s="49"/>
      <c r="AS470" s="49"/>
    </row>
    <row r="471" spans="1:45" s="4" customFormat="1" ht="15" x14ac:dyDescent="0.25">
      <c r="A471" s="52"/>
      <c r="B471" s="51" t="s">
        <v>69</v>
      </c>
      <c r="C471" s="543" t="s">
        <v>70</v>
      </c>
      <c r="D471" s="543"/>
      <c r="E471" s="543"/>
      <c r="F471" s="54"/>
      <c r="G471" s="55"/>
      <c r="H471" s="55"/>
      <c r="I471" s="55"/>
      <c r="J471" s="56">
        <v>1</v>
      </c>
      <c r="K471" s="55"/>
      <c r="L471" s="56">
        <v>0.14000000000000001</v>
      </c>
      <c r="M471" s="58">
        <v>8.16</v>
      </c>
      <c r="N471" s="60">
        <v>1.1399999999999999</v>
      </c>
      <c r="AI471" s="40"/>
      <c r="AJ471" s="49"/>
      <c r="AK471" s="49"/>
      <c r="AN471" s="3" t="s">
        <v>70</v>
      </c>
      <c r="AQ471" s="49"/>
      <c r="AS471" s="49"/>
    </row>
    <row r="472" spans="1:45" s="4" customFormat="1" ht="15" x14ac:dyDescent="0.25">
      <c r="A472" s="63"/>
      <c r="B472" s="51"/>
      <c r="C472" s="543" t="s">
        <v>71</v>
      </c>
      <c r="D472" s="543"/>
      <c r="E472" s="543"/>
      <c r="F472" s="54" t="s">
        <v>72</v>
      </c>
      <c r="G472" s="64">
        <v>5.3</v>
      </c>
      <c r="H472" s="58">
        <v>1.1499999999999999</v>
      </c>
      <c r="I472" s="94">
        <v>0.82831049999999995</v>
      </c>
      <c r="J472" s="66"/>
      <c r="K472" s="55"/>
      <c r="L472" s="66"/>
      <c r="M472" s="55"/>
      <c r="N472" s="62"/>
      <c r="AI472" s="40"/>
      <c r="AJ472" s="49"/>
      <c r="AK472" s="49"/>
      <c r="AO472" s="3" t="s">
        <v>71</v>
      </c>
      <c r="AQ472" s="49"/>
      <c r="AS472" s="49"/>
    </row>
    <row r="473" spans="1:45" s="4" customFormat="1" ht="15" x14ac:dyDescent="0.25">
      <c r="A473" s="63"/>
      <c r="B473" s="51"/>
      <c r="C473" s="543" t="s">
        <v>73</v>
      </c>
      <c r="D473" s="543"/>
      <c r="E473" s="543"/>
      <c r="F473" s="54" t="s">
        <v>72</v>
      </c>
      <c r="G473" s="64">
        <v>3.9</v>
      </c>
      <c r="H473" s="58">
        <v>1.1499999999999999</v>
      </c>
      <c r="I473" s="94">
        <v>0.60951149999999998</v>
      </c>
      <c r="J473" s="66"/>
      <c r="K473" s="55"/>
      <c r="L473" s="66"/>
      <c r="M473" s="55"/>
      <c r="N473" s="62"/>
      <c r="AI473" s="40"/>
      <c r="AJ473" s="49"/>
      <c r="AK473" s="49"/>
      <c r="AO473" s="3" t="s">
        <v>73</v>
      </c>
      <c r="AQ473" s="49"/>
      <c r="AS473" s="49"/>
    </row>
    <row r="474" spans="1:45" s="4" customFormat="1" ht="15" x14ac:dyDescent="0.25">
      <c r="A474" s="67"/>
      <c r="B474" s="51"/>
      <c r="C474" s="547" t="s">
        <v>74</v>
      </c>
      <c r="D474" s="547"/>
      <c r="E474" s="547"/>
      <c r="F474" s="68"/>
      <c r="G474" s="69"/>
      <c r="H474" s="69"/>
      <c r="I474" s="69"/>
      <c r="J474" s="70">
        <v>307.08999999999997</v>
      </c>
      <c r="K474" s="69"/>
      <c r="L474" s="70">
        <v>47.98</v>
      </c>
      <c r="M474" s="69"/>
      <c r="N474" s="121">
        <v>880.16</v>
      </c>
      <c r="AI474" s="40"/>
      <c r="AJ474" s="49"/>
      <c r="AK474" s="49"/>
      <c r="AP474" s="3" t="s">
        <v>74</v>
      </c>
      <c r="AQ474" s="49"/>
      <c r="AS474" s="49"/>
    </row>
    <row r="475" spans="1:45" s="4" customFormat="1" ht="15" x14ac:dyDescent="0.25">
      <c r="A475" s="63"/>
      <c r="B475" s="51"/>
      <c r="C475" s="543" t="s">
        <v>75</v>
      </c>
      <c r="D475" s="543"/>
      <c r="E475" s="543"/>
      <c r="F475" s="54"/>
      <c r="G475" s="55"/>
      <c r="H475" s="55"/>
      <c r="I475" s="55"/>
      <c r="J475" s="66"/>
      <c r="K475" s="55"/>
      <c r="L475" s="56">
        <v>14.86</v>
      </c>
      <c r="M475" s="55"/>
      <c r="N475" s="60">
        <v>665.28</v>
      </c>
      <c r="AI475" s="40"/>
      <c r="AJ475" s="49"/>
      <c r="AK475" s="49"/>
      <c r="AO475" s="3" t="s">
        <v>75</v>
      </c>
      <c r="AQ475" s="49"/>
      <c r="AS475" s="49"/>
    </row>
    <row r="476" spans="1:45" s="4" customFormat="1" ht="23.25" x14ac:dyDescent="0.25">
      <c r="A476" s="63"/>
      <c r="B476" s="51" t="s">
        <v>365</v>
      </c>
      <c r="C476" s="543" t="s">
        <v>366</v>
      </c>
      <c r="D476" s="543"/>
      <c r="E476" s="543"/>
      <c r="F476" s="54" t="s">
        <v>78</v>
      </c>
      <c r="G476" s="61">
        <v>97</v>
      </c>
      <c r="H476" s="55"/>
      <c r="I476" s="61">
        <v>97</v>
      </c>
      <c r="J476" s="66"/>
      <c r="K476" s="55"/>
      <c r="L476" s="56">
        <v>14.41</v>
      </c>
      <c r="M476" s="55"/>
      <c r="N476" s="60">
        <v>645.32000000000005</v>
      </c>
      <c r="AI476" s="40"/>
      <c r="AJ476" s="49"/>
      <c r="AK476" s="49"/>
      <c r="AO476" s="3" t="s">
        <v>366</v>
      </c>
      <c r="AQ476" s="49"/>
      <c r="AS476" s="49"/>
    </row>
    <row r="477" spans="1:45" s="4" customFormat="1" ht="23.25" x14ac:dyDescent="0.25">
      <c r="A477" s="63"/>
      <c r="B477" s="51" t="s">
        <v>367</v>
      </c>
      <c r="C477" s="543" t="s">
        <v>368</v>
      </c>
      <c r="D477" s="543"/>
      <c r="E477" s="543"/>
      <c r="F477" s="54" t="s">
        <v>78</v>
      </c>
      <c r="G477" s="61">
        <v>51</v>
      </c>
      <c r="H477" s="55"/>
      <c r="I477" s="61">
        <v>51</v>
      </c>
      <c r="J477" s="66"/>
      <c r="K477" s="55"/>
      <c r="L477" s="56">
        <v>7.58</v>
      </c>
      <c r="M477" s="55"/>
      <c r="N477" s="60">
        <v>339.29</v>
      </c>
      <c r="AI477" s="40"/>
      <c r="AJ477" s="49"/>
      <c r="AK477" s="49"/>
      <c r="AO477" s="3" t="s">
        <v>368</v>
      </c>
      <c r="AQ477" s="49"/>
      <c r="AS477" s="49"/>
    </row>
    <row r="478" spans="1:45" s="4" customFormat="1" ht="15" x14ac:dyDescent="0.25">
      <c r="A478" s="72"/>
      <c r="B478" s="73"/>
      <c r="C478" s="542" t="s">
        <v>81</v>
      </c>
      <c r="D478" s="542"/>
      <c r="E478" s="542"/>
      <c r="F478" s="43"/>
      <c r="G478" s="44"/>
      <c r="H478" s="44"/>
      <c r="I478" s="44"/>
      <c r="J478" s="47"/>
      <c r="K478" s="44"/>
      <c r="L478" s="74">
        <v>69.97</v>
      </c>
      <c r="M478" s="69"/>
      <c r="N478" s="75">
        <v>1864.77</v>
      </c>
      <c r="AI478" s="40"/>
      <c r="AJ478" s="49"/>
      <c r="AK478" s="49"/>
      <c r="AQ478" s="49" t="s">
        <v>81</v>
      </c>
      <c r="AS478" s="49"/>
    </row>
    <row r="479" spans="1:45" s="4" customFormat="1" ht="23.25" x14ac:dyDescent="0.25">
      <c r="A479" s="41" t="s">
        <v>1150</v>
      </c>
      <c r="B479" s="42" t="s">
        <v>3650</v>
      </c>
      <c r="C479" s="542" t="s">
        <v>3651</v>
      </c>
      <c r="D479" s="542"/>
      <c r="E479" s="542"/>
      <c r="F479" s="43" t="s">
        <v>428</v>
      </c>
      <c r="G479" s="44">
        <v>0.2928</v>
      </c>
      <c r="H479" s="45">
        <v>1</v>
      </c>
      <c r="I479" s="119">
        <v>0.2928</v>
      </c>
      <c r="J479" s="47"/>
      <c r="K479" s="44"/>
      <c r="L479" s="47"/>
      <c r="M479" s="44"/>
      <c r="N479" s="48"/>
      <c r="AI479" s="40"/>
      <c r="AJ479" s="49"/>
      <c r="AK479" s="49" t="s">
        <v>3651</v>
      </c>
      <c r="AQ479" s="49"/>
      <c r="AS479" s="49"/>
    </row>
    <row r="480" spans="1:45" s="4" customFormat="1" ht="15" x14ac:dyDescent="0.25">
      <c r="A480" s="67"/>
      <c r="B480" s="53"/>
      <c r="C480" s="543" t="s">
        <v>3720</v>
      </c>
      <c r="D480" s="543"/>
      <c r="E480" s="543"/>
      <c r="F480" s="543"/>
      <c r="G480" s="543"/>
      <c r="H480" s="543"/>
      <c r="I480" s="543"/>
      <c r="J480" s="543"/>
      <c r="K480" s="543"/>
      <c r="L480" s="543"/>
      <c r="M480" s="543"/>
      <c r="N480" s="544"/>
      <c r="AI480" s="40"/>
      <c r="AJ480" s="49"/>
      <c r="AK480" s="49"/>
      <c r="AL480" s="3" t="s">
        <v>3720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545" t="s">
        <v>63</v>
      </c>
      <c r="D481" s="545"/>
      <c r="E481" s="545"/>
      <c r="F481" s="545"/>
      <c r="G481" s="545"/>
      <c r="H481" s="545"/>
      <c r="I481" s="545"/>
      <c r="J481" s="545"/>
      <c r="K481" s="545"/>
      <c r="L481" s="545"/>
      <c r="M481" s="545"/>
      <c r="N481" s="546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543" t="s">
        <v>64</v>
      </c>
      <c r="D482" s="543"/>
      <c r="E482" s="543"/>
      <c r="F482" s="54"/>
      <c r="G482" s="55"/>
      <c r="H482" s="55"/>
      <c r="I482" s="55"/>
      <c r="J482" s="56">
        <v>18.71</v>
      </c>
      <c r="K482" s="58">
        <v>1.1499999999999999</v>
      </c>
      <c r="L482" s="56">
        <v>6.3</v>
      </c>
      <c r="M482" s="58">
        <v>44.77</v>
      </c>
      <c r="N482" s="60">
        <v>282.05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543" t="s">
        <v>66</v>
      </c>
      <c r="D483" s="543"/>
      <c r="E483" s="543"/>
      <c r="F483" s="54"/>
      <c r="G483" s="55"/>
      <c r="H483" s="55"/>
      <c r="I483" s="55"/>
      <c r="J483" s="56">
        <v>5.26</v>
      </c>
      <c r="K483" s="58">
        <v>1.1499999999999999</v>
      </c>
      <c r="L483" s="56">
        <v>1.77</v>
      </c>
      <c r="M483" s="58">
        <v>13.24</v>
      </c>
      <c r="N483" s="60">
        <v>23.43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543" t="s">
        <v>68</v>
      </c>
      <c r="D484" s="543"/>
      <c r="E484" s="543"/>
      <c r="F484" s="54"/>
      <c r="G484" s="55"/>
      <c r="H484" s="55"/>
      <c r="I484" s="55"/>
      <c r="J484" s="56">
        <v>0.93</v>
      </c>
      <c r="K484" s="58">
        <v>1.1499999999999999</v>
      </c>
      <c r="L484" s="56">
        <v>0.31</v>
      </c>
      <c r="M484" s="58">
        <v>44.77</v>
      </c>
      <c r="N484" s="60">
        <v>13.88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543" t="s">
        <v>70</v>
      </c>
      <c r="D485" s="543"/>
      <c r="E485" s="543"/>
      <c r="F485" s="54"/>
      <c r="G485" s="55"/>
      <c r="H485" s="55"/>
      <c r="I485" s="55"/>
      <c r="J485" s="56">
        <v>0.37</v>
      </c>
      <c r="K485" s="55"/>
      <c r="L485" s="56">
        <v>0.11</v>
      </c>
      <c r="M485" s="58">
        <v>8.16</v>
      </c>
      <c r="N485" s="60">
        <v>0.9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543" t="s">
        <v>71</v>
      </c>
      <c r="D486" s="543"/>
      <c r="E486" s="543"/>
      <c r="F486" s="54" t="s">
        <v>72</v>
      </c>
      <c r="G486" s="58">
        <v>1.99</v>
      </c>
      <c r="H486" s="58">
        <v>1.1499999999999999</v>
      </c>
      <c r="I486" s="94">
        <v>0.67007280000000002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543" t="s">
        <v>73</v>
      </c>
      <c r="D487" s="543"/>
      <c r="E487" s="543"/>
      <c r="F487" s="54" t="s">
        <v>72</v>
      </c>
      <c r="G487" s="58">
        <v>0.08</v>
      </c>
      <c r="H487" s="58">
        <v>1.1499999999999999</v>
      </c>
      <c r="I487" s="94">
        <v>2.6937599999999999E-2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547" t="s">
        <v>74</v>
      </c>
      <c r="D488" s="547"/>
      <c r="E488" s="547"/>
      <c r="F488" s="68"/>
      <c r="G488" s="69"/>
      <c r="H488" s="69"/>
      <c r="I488" s="69"/>
      <c r="J488" s="70">
        <v>24.34</v>
      </c>
      <c r="K488" s="69"/>
      <c r="L488" s="70">
        <v>8.18</v>
      </c>
      <c r="M488" s="69"/>
      <c r="N488" s="121">
        <v>306.38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543" t="s">
        <v>75</v>
      </c>
      <c r="D489" s="543"/>
      <c r="E489" s="543"/>
      <c r="F489" s="54"/>
      <c r="G489" s="55"/>
      <c r="H489" s="55"/>
      <c r="I489" s="55"/>
      <c r="J489" s="66"/>
      <c r="K489" s="55"/>
      <c r="L489" s="56">
        <v>6.61</v>
      </c>
      <c r="M489" s="55"/>
      <c r="N489" s="60">
        <v>295.93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23.25" x14ac:dyDescent="0.25">
      <c r="A490" s="63"/>
      <c r="B490" s="51" t="s">
        <v>365</v>
      </c>
      <c r="C490" s="543" t="s">
        <v>366</v>
      </c>
      <c r="D490" s="543"/>
      <c r="E490" s="543"/>
      <c r="F490" s="54" t="s">
        <v>78</v>
      </c>
      <c r="G490" s="61">
        <v>97</v>
      </c>
      <c r="H490" s="55"/>
      <c r="I490" s="61">
        <v>97</v>
      </c>
      <c r="J490" s="66"/>
      <c r="K490" s="55"/>
      <c r="L490" s="56">
        <v>6.41</v>
      </c>
      <c r="M490" s="55"/>
      <c r="N490" s="60">
        <v>287.05</v>
      </c>
      <c r="AI490" s="40"/>
      <c r="AJ490" s="49"/>
      <c r="AK490" s="49"/>
      <c r="AO490" s="3" t="s">
        <v>366</v>
      </c>
      <c r="AQ490" s="49"/>
      <c r="AS490" s="49"/>
    </row>
    <row r="491" spans="1:45" s="4" customFormat="1" ht="23.25" x14ac:dyDescent="0.25">
      <c r="A491" s="63"/>
      <c r="B491" s="51" t="s">
        <v>367</v>
      </c>
      <c r="C491" s="543" t="s">
        <v>368</v>
      </c>
      <c r="D491" s="543"/>
      <c r="E491" s="543"/>
      <c r="F491" s="54" t="s">
        <v>78</v>
      </c>
      <c r="G491" s="61">
        <v>51</v>
      </c>
      <c r="H491" s="55"/>
      <c r="I491" s="61">
        <v>51</v>
      </c>
      <c r="J491" s="66"/>
      <c r="K491" s="55"/>
      <c r="L491" s="56">
        <v>3.37</v>
      </c>
      <c r="M491" s="55"/>
      <c r="N491" s="60">
        <v>150.91999999999999</v>
      </c>
      <c r="AI491" s="40"/>
      <c r="AJ491" s="49"/>
      <c r="AK491" s="49"/>
      <c r="AO491" s="3" t="s">
        <v>368</v>
      </c>
      <c r="AQ491" s="49"/>
      <c r="AS491" s="49"/>
    </row>
    <row r="492" spans="1:45" s="4" customFormat="1" ht="15" x14ac:dyDescent="0.25">
      <c r="A492" s="72"/>
      <c r="B492" s="73"/>
      <c r="C492" s="542" t="s">
        <v>81</v>
      </c>
      <c r="D492" s="542"/>
      <c r="E492" s="542"/>
      <c r="F492" s="43"/>
      <c r="G492" s="44"/>
      <c r="H492" s="44"/>
      <c r="I492" s="44"/>
      <c r="J492" s="47"/>
      <c r="K492" s="44"/>
      <c r="L492" s="74">
        <v>17.96</v>
      </c>
      <c r="M492" s="69"/>
      <c r="N492" s="82">
        <v>744.35</v>
      </c>
      <c r="AI492" s="40"/>
      <c r="AJ492" s="49"/>
      <c r="AK492" s="49"/>
      <c r="AQ492" s="49" t="s">
        <v>81</v>
      </c>
      <c r="AS492" s="49"/>
    </row>
    <row r="493" spans="1:45" s="4" customFormat="1" ht="22.5" x14ac:dyDescent="0.25">
      <c r="A493" s="41" t="s">
        <v>1154</v>
      </c>
      <c r="B493" s="42" t="s">
        <v>479</v>
      </c>
      <c r="C493" s="542" t="s">
        <v>653</v>
      </c>
      <c r="D493" s="542"/>
      <c r="E493" s="542"/>
      <c r="F493" s="43" t="s">
        <v>86</v>
      </c>
      <c r="G493" s="44">
        <v>1.36</v>
      </c>
      <c r="H493" s="45">
        <v>1</v>
      </c>
      <c r="I493" s="46">
        <v>1.36</v>
      </c>
      <c r="J493" s="74">
        <v>99.98</v>
      </c>
      <c r="K493" s="92">
        <v>1.012</v>
      </c>
      <c r="L493" s="74">
        <v>137.6</v>
      </c>
      <c r="M493" s="46">
        <v>8.16</v>
      </c>
      <c r="N493" s="75">
        <v>1122.82</v>
      </c>
      <c r="AI493" s="40"/>
      <c r="AJ493" s="49"/>
      <c r="AK493" s="49" t="s">
        <v>653</v>
      </c>
      <c r="AQ493" s="49"/>
      <c r="AS493" s="49"/>
    </row>
    <row r="494" spans="1:45" s="4" customFormat="1" ht="15" x14ac:dyDescent="0.25">
      <c r="A494" s="67"/>
      <c r="B494" s="53"/>
      <c r="C494" s="543" t="s">
        <v>655</v>
      </c>
      <c r="D494" s="543"/>
      <c r="E494" s="543"/>
      <c r="F494" s="543"/>
      <c r="G494" s="543"/>
      <c r="H494" s="543"/>
      <c r="I494" s="543"/>
      <c r="J494" s="543"/>
      <c r="K494" s="543"/>
      <c r="L494" s="543"/>
      <c r="M494" s="543"/>
      <c r="N494" s="544"/>
      <c r="AI494" s="40"/>
      <c r="AJ494" s="49"/>
      <c r="AK494" s="49"/>
      <c r="AQ494" s="49"/>
      <c r="AR494" s="3" t="s">
        <v>655</v>
      </c>
      <c r="AS494" s="49"/>
    </row>
    <row r="495" spans="1:45" s="4" customFormat="1" ht="15" x14ac:dyDescent="0.25">
      <c r="A495" s="50"/>
      <c r="B495" s="51"/>
      <c r="C495" s="545" t="s">
        <v>127</v>
      </c>
      <c r="D495" s="545"/>
      <c r="E495" s="545"/>
      <c r="F495" s="545"/>
      <c r="G495" s="545"/>
      <c r="H495" s="545"/>
      <c r="I495" s="545"/>
      <c r="J495" s="545"/>
      <c r="K495" s="545"/>
      <c r="L495" s="545"/>
      <c r="M495" s="545"/>
      <c r="N495" s="546"/>
      <c r="AI495" s="40"/>
      <c r="AJ495" s="49"/>
      <c r="AK495" s="49"/>
      <c r="AM495" s="3" t="s">
        <v>127</v>
      </c>
      <c r="AQ495" s="49"/>
      <c r="AS495" s="49"/>
    </row>
    <row r="496" spans="1:45" s="4" customFormat="1" ht="15" x14ac:dyDescent="0.25">
      <c r="A496" s="72"/>
      <c r="B496" s="73"/>
      <c r="C496" s="542" t="s">
        <v>81</v>
      </c>
      <c r="D496" s="542"/>
      <c r="E496" s="542"/>
      <c r="F496" s="43"/>
      <c r="G496" s="44"/>
      <c r="H496" s="44"/>
      <c r="I496" s="44"/>
      <c r="J496" s="47"/>
      <c r="K496" s="44"/>
      <c r="L496" s="74">
        <v>137.6</v>
      </c>
      <c r="M496" s="69"/>
      <c r="N496" s="75">
        <v>1122.82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539" t="s">
        <v>3721</v>
      </c>
      <c r="B497" s="540"/>
      <c r="C497" s="540"/>
      <c r="D497" s="540"/>
      <c r="E497" s="540"/>
      <c r="F497" s="540"/>
      <c r="G497" s="540"/>
      <c r="H497" s="540"/>
      <c r="I497" s="540"/>
      <c r="J497" s="540"/>
      <c r="K497" s="540"/>
      <c r="L497" s="540"/>
      <c r="M497" s="540"/>
      <c r="N497" s="541"/>
      <c r="AI497" s="40"/>
      <c r="AJ497" s="49" t="s">
        <v>3721</v>
      </c>
      <c r="AK497" s="49"/>
      <c r="AQ497" s="49"/>
      <c r="AS497" s="49"/>
    </row>
    <row r="498" spans="1:45" s="4" customFormat="1" ht="23.25" x14ac:dyDescent="0.25">
      <c r="A498" s="41" t="s">
        <v>1158</v>
      </c>
      <c r="B498" s="42" t="s">
        <v>821</v>
      </c>
      <c r="C498" s="542" t="s">
        <v>822</v>
      </c>
      <c r="D498" s="542"/>
      <c r="E498" s="542"/>
      <c r="F498" s="43" t="s">
        <v>461</v>
      </c>
      <c r="G498" s="44">
        <v>3.7999999999999999E-2</v>
      </c>
      <c r="H498" s="45">
        <v>1</v>
      </c>
      <c r="I498" s="92">
        <v>3.7999999999999999E-2</v>
      </c>
      <c r="J498" s="47"/>
      <c r="K498" s="44"/>
      <c r="L498" s="47"/>
      <c r="M498" s="44"/>
      <c r="N498" s="48"/>
      <c r="AI498" s="40"/>
      <c r="AJ498" s="49"/>
      <c r="AK498" s="49" t="s">
        <v>822</v>
      </c>
      <c r="AQ498" s="49"/>
      <c r="AS498" s="49"/>
    </row>
    <row r="499" spans="1:45" s="4" customFormat="1" ht="15" x14ac:dyDescent="0.25">
      <c r="A499" s="67"/>
      <c r="B499" s="53"/>
      <c r="C499" s="543" t="s">
        <v>3722</v>
      </c>
      <c r="D499" s="543"/>
      <c r="E499" s="543"/>
      <c r="F499" s="543"/>
      <c r="G499" s="543"/>
      <c r="H499" s="543"/>
      <c r="I499" s="543"/>
      <c r="J499" s="543"/>
      <c r="K499" s="543"/>
      <c r="L499" s="543"/>
      <c r="M499" s="543"/>
      <c r="N499" s="544"/>
      <c r="AI499" s="40"/>
      <c r="AJ499" s="49"/>
      <c r="AK499" s="49"/>
      <c r="AL499" s="3" t="s">
        <v>3722</v>
      </c>
      <c r="AQ499" s="49"/>
      <c r="AS499" s="49"/>
    </row>
    <row r="500" spans="1:45" s="4" customFormat="1" ht="23.25" x14ac:dyDescent="0.25">
      <c r="A500" s="50"/>
      <c r="B500" s="51" t="s">
        <v>117</v>
      </c>
      <c r="C500" s="545" t="s">
        <v>118</v>
      </c>
      <c r="D500" s="545"/>
      <c r="E500" s="545"/>
      <c r="F500" s="545"/>
      <c r="G500" s="545"/>
      <c r="H500" s="545"/>
      <c r="I500" s="545"/>
      <c r="J500" s="545"/>
      <c r="K500" s="545"/>
      <c r="L500" s="545"/>
      <c r="M500" s="545"/>
      <c r="N500" s="546"/>
      <c r="AI500" s="40"/>
      <c r="AJ500" s="49"/>
      <c r="AK500" s="49"/>
      <c r="AM500" s="3" t="s">
        <v>118</v>
      </c>
      <c r="AQ500" s="49"/>
      <c r="AS500" s="49"/>
    </row>
    <row r="501" spans="1:45" s="4" customFormat="1" ht="68.25" x14ac:dyDescent="0.25">
      <c r="A501" s="50"/>
      <c r="B501" s="51" t="s">
        <v>62</v>
      </c>
      <c r="C501" s="545" t="s">
        <v>63</v>
      </c>
      <c r="D501" s="545"/>
      <c r="E501" s="545"/>
      <c r="F501" s="545"/>
      <c r="G501" s="545"/>
      <c r="H501" s="545"/>
      <c r="I501" s="545"/>
      <c r="J501" s="545"/>
      <c r="K501" s="545"/>
      <c r="L501" s="545"/>
      <c r="M501" s="545"/>
      <c r="N501" s="546"/>
      <c r="AI501" s="40"/>
      <c r="AJ501" s="49"/>
      <c r="AK501" s="49"/>
      <c r="AM501" s="3" t="s">
        <v>63</v>
      </c>
      <c r="AQ501" s="49"/>
      <c r="AS501" s="49"/>
    </row>
    <row r="502" spans="1:45" s="4" customFormat="1" ht="15" x14ac:dyDescent="0.25">
      <c r="A502" s="52"/>
      <c r="B502" s="51" t="s">
        <v>56</v>
      </c>
      <c r="C502" s="543" t="s">
        <v>64</v>
      </c>
      <c r="D502" s="543"/>
      <c r="E502" s="543"/>
      <c r="F502" s="54"/>
      <c r="G502" s="55"/>
      <c r="H502" s="55"/>
      <c r="I502" s="55"/>
      <c r="J502" s="56">
        <v>663.75</v>
      </c>
      <c r="K502" s="65">
        <v>1.3225</v>
      </c>
      <c r="L502" s="56">
        <v>33.36</v>
      </c>
      <c r="M502" s="58">
        <v>44.77</v>
      </c>
      <c r="N502" s="59">
        <v>1493.53</v>
      </c>
      <c r="AI502" s="40"/>
      <c r="AJ502" s="49"/>
      <c r="AK502" s="49"/>
      <c r="AN502" s="3" t="s">
        <v>64</v>
      </c>
      <c r="AQ502" s="49"/>
      <c r="AS502" s="49"/>
    </row>
    <row r="503" spans="1:45" s="4" customFormat="1" ht="15" x14ac:dyDescent="0.25">
      <c r="A503" s="63"/>
      <c r="B503" s="51"/>
      <c r="C503" s="543" t="s">
        <v>71</v>
      </c>
      <c r="D503" s="543"/>
      <c r="E503" s="543"/>
      <c r="F503" s="54" t="s">
        <v>72</v>
      </c>
      <c r="G503" s="64">
        <v>88.5</v>
      </c>
      <c r="H503" s="65">
        <v>1.3225</v>
      </c>
      <c r="I503" s="94">
        <v>4.4475674999999999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  <c r="AS503" s="49"/>
    </row>
    <row r="504" spans="1:45" s="4" customFormat="1" ht="15" x14ac:dyDescent="0.25">
      <c r="A504" s="67"/>
      <c r="B504" s="51"/>
      <c r="C504" s="547" t="s">
        <v>74</v>
      </c>
      <c r="D504" s="547"/>
      <c r="E504" s="547"/>
      <c r="F504" s="68"/>
      <c r="G504" s="69"/>
      <c r="H504" s="69"/>
      <c r="I504" s="69"/>
      <c r="J504" s="70">
        <v>663.75</v>
      </c>
      <c r="K504" s="69"/>
      <c r="L504" s="70">
        <v>33.36</v>
      </c>
      <c r="M504" s="69"/>
      <c r="N504" s="71">
        <v>1493.53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5" x14ac:dyDescent="0.25">
      <c r="A505" s="63"/>
      <c r="B505" s="51"/>
      <c r="C505" s="543" t="s">
        <v>75</v>
      </c>
      <c r="D505" s="543"/>
      <c r="E505" s="543"/>
      <c r="F505" s="54"/>
      <c r="G505" s="55"/>
      <c r="H505" s="55"/>
      <c r="I505" s="55"/>
      <c r="J505" s="66"/>
      <c r="K505" s="55"/>
      <c r="L505" s="56">
        <v>33.36</v>
      </c>
      <c r="M505" s="55"/>
      <c r="N505" s="59">
        <v>1493.53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3.25" x14ac:dyDescent="0.25">
      <c r="A506" s="63"/>
      <c r="B506" s="51" t="s">
        <v>465</v>
      </c>
      <c r="C506" s="543" t="s">
        <v>466</v>
      </c>
      <c r="D506" s="543"/>
      <c r="E506" s="543"/>
      <c r="F506" s="54" t="s">
        <v>78</v>
      </c>
      <c r="G506" s="61">
        <v>89</v>
      </c>
      <c r="H506" s="55"/>
      <c r="I506" s="61">
        <v>89</v>
      </c>
      <c r="J506" s="66"/>
      <c r="K506" s="55"/>
      <c r="L506" s="56">
        <v>29.69</v>
      </c>
      <c r="M506" s="55"/>
      <c r="N506" s="59">
        <v>1329.24</v>
      </c>
      <c r="AI506" s="40"/>
      <c r="AJ506" s="49"/>
      <c r="AK506" s="49"/>
      <c r="AO506" s="3" t="s">
        <v>466</v>
      </c>
      <c r="AQ506" s="49"/>
      <c r="AS506" s="49"/>
    </row>
    <row r="507" spans="1:45" s="4" customFormat="1" ht="45" x14ac:dyDescent="0.25">
      <c r="A507" s="63"/>
      <c r="B507" s="51" t="s">
        <v>467</v>
      </c>
      <c r="C507" s="543" t="s">
        <v>468</v>
      </c>
      <c r="D507" s="543"/>
      <c r="E507" s="543"/>
      <c r="F507" s="54" t="s">
        <v>78</v>
      </c>
      <c r="G507" s="61">
        <v>40</v>
      </c>
      <c r="H507" s="58">
        <v>0.85</v>
      </c>
      <c r="I507" s="61">
        <v>34</v>
      </c>
      <c r="J507" s="66"/>
      <c r="K507" s="55"/>
      <c r="L507" s="56">
        <v>11.34</v>
      </c>
      <c r="M507" s="55"/>
      <c r="N507" s="60">
        <v>507.8</v>
      </c>
      <c r="AI507" s="40"/>
      <c r="AJ507" s="49"/>
      <c r="AK507" s="49"/>
      <c r="AO507" s="3" t="s">
        <v>468</v>
      </c>
      <c r="AQ507" s="49"/>
      <c r="AS507" s="49"/>
    </row>
    <row r="508" spans="1:45" s="4" customFormat="1" ht="15" x14ac:dyDescent="0.25">
      <c r="A508" s="72"/>
      <c r="B508" s="73"/>
      <c r="C508" s="542" t="s">
        <v>81</v>
      </c>
      <c r="D508" s="542"/>
      <c r="E508" s="542"/>
      <c r="F508" s="43"/>
      <c r="G508" s="44"/>
      <c r="H508" s="44"/>
      <c r="I508" s="44"/>
      <c r="J508" s="47"/>
      <c r="K508" s="44"/>
      <c r="L508" s="74">
        <v>74.39</v>
      </c>
      <c r="M508" s="69"/>
      <c r="N508" s="75">
        <v>3330.57</v>
      </c>
      <c r="AI508" s="40"/>
      <c r="AJ508" s="49"/>
      <c r="AK508" s="49"/>
      <c r="AQ508" s="49" t="s">
        <v>81</v>
      </c>
      <c r="AS508" s="49"/>
    </row>
    <row r="509" spans="1:45" s="4" customFormat="1" ht="22.5" x14ac:dyDescent="0.25">
      <c r="A509" s="41" t="s">
        <v>1162</v>
      </c>
      <c r="B509" s="42" t="s">
        <v>479</v>
      </c>
      <c r="C509" s="542" t="s">
        <v>653</v>
      </c>
      <c r="D509" s="542"/>
      <c r="E509" s="542"/>
      <c r="F509" s="43" t="s">
        <v>86</v>
      </c>
      <c r="G509" s="44">
        <v>4.1909999999999998</v>
      </c>
      <c r="H509" s="45">
        <v>1</v>
      </c>
      <c r="I509" s="92">
        <v>4.1909999999999998</v>
      </c>
      <c r="J509" s="74">
        <v>99.98</v>
      </c>
      <c r="K509" s="92">
        <v>1.012</v>
      </c>
      <c r="L509" s="74">
        <v>424.04</v>
      </c>
      <c r="M509" s="46">
        <v>8.16</v>
      </c>
      <c r="N509" s="75">
        <v>3460.17</v>
      </c>
      <c r="AI509" s="40"/>
      <c r="AJ509" s="49"/>
      <c r="AK509" s="49" t="s">
        <v>653</v>
      </c>
      <c r="AQ509" s="49"/>
      <c r="AS509" s="49"/>
    </row>
    <row r="510" spans="1:45" s="4" customFormat="1" ht="15" x14ac:dyDescent="0.25">
      <c r="A510" s="67"/>
      <c r="B510" s="53"/>
      <c r="C510" s="543" t="s">
        <v>3723</v>
      </c>
      <c r="D510" s="543"/>
      <c r="E510" s="543"/>
      <c r="F510" s="543"/>
      <c r="G510" s="543"/>
      <c r="H510" s="543"/>
      <c r="I510" s="543"/>
      <c r="J510" s="543"/>
      <c r="K510" s="543"/>
      <c r="L510" s="543"/>
      <c r="M510" s="543"/>
      <c r="N510" s="544"/>
      <c r="AI510" s="40"/>
      <c r="AJ510" s="49"/>
      <c r="AK510" s="49"/>
      <c r="AL510" s="3" t="s">
        <v>3723</v>
      </c>
      <c r="AQ510" s="49"/>
      <c r="AS510" s="49"/>
    </row>
    <row r="511" spans="1:45" s="4" customFormat="1" ht="15" x14ac:dyDescent="0.25">
      <c r="A511" s="67"/>
      <c r="B511" s="53"/>
      <c r="C511" s="543" t="s">
        <v>655</v>
      </c>
      <c r="D511" s="543"/>
      <c r="E511" s="543"/>
      <c r="F511" s="543"/>
      <c r="G511" s="543"/>
      <c r="H511" s="543"/>
      <c r="I511" s="543"/>
      <c r="J511" s="543"/>
      <c r="K511" s="543"/>
      <c r="L511" s="543"/>
      <c r="M511" s="543"/>
      <c r="N511" s="544"/>
      <c r="AI511" s="40"/>
      <c r="AJ511" s="49"/>
      <c r="AK511" s="49"/>
      <c r="AQ511" s="49"/>
      <c r="AR511" s="3" t="s">
        <v>655</v>
      </c>
      <c r="AS511" s="49"/>
    </row>
    <row r="512" spans="1:45" s="4" customFormat="1" ht="15" x14ac:dyDescent="0.25">
      <c r="A512" s="50"/>
      <c r="B512" s="51"/>
      <c r="C512" s="545" t="s">
        <v>127</v>
      </c>
      <c r="D512" s="545"/>
      <c r="E512" s="545"/>
      <c r="F512" s="545"/>
      <c r="G512" s="545"/>
      <c r="H512" s="545"/>
      <c r="I512" s="545"/>
      <c r="J512" s="545"/>
      <c r="K512" s="545"/>
      <c r="L512" s="545"/>
      <c r="M512" s="545"/>
      <c r="N512" s="546"/>
      <c r="AI512" s="40"/>
      <c r="AJ512" s="49"/>
      <c r="AK512" s="49"/>
      <c r="AM512" s="3" t="s">
        <v>127</v>
      </c>
      <c r="AQ512" s="49"/>
      <c r="AS512" s="49"/>
    </row>
    <row r="513" spans="1:45" s="4" customFormat="1" ht="15" x14ac:dyDescent="0.25">
      <c r="A513" s="72"/>
      <c r="B513" s="73"/>
      <c r="C513" s="542" t="s">
        <v>81</v>
      </c>
      <c r="D513" s="542"/>
      <c r="E513" s="542"/>
      <c r="F513" s="43"/>
      <c r="G513" s="44"/>
      <c r="H513" s="44"/>
      <c r="I513" s="44"/>
      <c r="J513" s="47"/>
      <c r="K513" s="44"/>
      <c r="L513" s="74">
        <v>424.04</v>
      </c>
      <c r="M513" s="69"/>
      <c r="N513" s="75">
        <v>3460.17</v>
      </c>
      <c r="AI513" s="40"/>
      <c r="AJ513" s="49"/>
      <c r="AK513" s="49"/>
      <c r="AQ513" s="49" t="s">
        <v>81</v>
      </c>
      <c r="AS513" s="49"/>
    </row>
    <row r="514" spans="1:45" s="4" customFormat="1" ht="23.25" x14ac:dyDescent="0.25">
      <c r="A514" s="41" t="s">
        <v>1171</v>
      </c>
      <c r="B514" s="42" t="s">
        <v>825</v>
      </c>
      <c r="C514" s="542" t="s">
        <v>826</v>
      </c>
      <c r="D514" s="542"/>
      <c r="E514" s="542"/>
      <c r="F514" s="43" t="s">
        <v>513</v>
      </c>
      <c r="G514" s="44">
        <v>0.34</v>
      </c>
      <c r="H514" s="45">
        <v>1</v>
      </c>
      <c r="I514" s="46">
        <v>0.34</v>
      </c>
      <c r="J514" s="74">
        <v>60</v>
      </c>
      <c r="K514" s="46">
        <v>1.1499999999999999</v>
      </c>
      <c r="L514" s="74">
        <v>23.46</v>
      </c>
      <c r="M514" s="46">
        <v>13.24</v>
      </c>
      <c r="N514" s="82">
        <v>310.61</v>
      </c>
      <c r="AI514" s="40"/>
      <c r="AJ514" s="49"/>
      <c r="AK514" s="49" t="s">
        <v>826</v>
      </c>
      <c r="AQ514" s="49"/>
      <c r="AS514" s="49"/>
    </row>
    <row r="515" spans="1:45" s="4" customFormat="1" ht="15" x14ac:dyDescent="0.25">
      <c r="A515" s="67"/>
      <c r="B515" s="53"/>
      <c r="C515" s="543" t="s">
        <v>3724</v>
      </c>
      <c r="D515" s="543"/>
      <c r="E515" s="543"/>
      <c r="F515" s="543"/>
      <c r="G515" s="543"/>
      <c r="H515" s="543"/>
      <c r="I515" s="543"/>
      <c r="J515" s="543"/>
      <c r="K515" s="543"/>
      <c r="L515" s="543"/>
      <c r="M515" s="543"/>
      <c r="N515" s="544"/>
      <c r="AI515" s="40"/>
      <c r="AJ515" s="49"/>
      <c r="AK515" s="49"/>
      <c r="AL515" s="3" t="s">
        <v>3724</v>
      </c>
      <c r="AQ515" s="49"/>
      <c r="AS515" s="49"/>
    </row>
    <row r="516" spans="1:45" s="4" customFormat="1" ht="68.25" x14ac:dyDescent="0.25">
      <c r="A516" s="50"/>
      <c r="B516" s="51" t="s">
        <v>62</v>
      </c>
      <c r="C516" s="545" t="s">
        <v>63</v>
      </c>
      <c r="D516" s="545"/>
      <c r="E516" s="545"/>
      <c r="F516" s="545"/>
      <c r="G516" s="545"/>
      <c r="H516" s="545"/>
      <c r="I516" s="545"/>
      <c r="J516" s="545"/>
      <c r="K516" s="545"/>
      <c r="L516" s="545"/>
      <c r="M516" s="545"/>
      <c r="N516" s="546"/>
      <c r="AI516" s="40"/>
      <c r="AJ516" s="49"/>
      <c r="AK516" s="49"/>
      <c r="AM516" s="3" t="s">
        <v>63</v>
      </c>
      <c r="AQ516" s="49"/>
      <c r="AS516" s="49"/>
    </row>
    <row r="517" spans="1:45" s="4" customFormat="1" ht="15" x14ac:dyDescent="0.25">
      <c r="A517" s="72"/>
      <c r="B517" s="73"/>
      <c r="C517" s="542" t="s">
        <v>81</v>
      </c>
      <c r="D517" s="542"/>
      <c r="E517" s="542"/>
      <c r="F517" s="43"/>
      <c r="G517" s="44"/>
      <c r="H517" s="44"/>
      <c r="I517" s="44"/>
      <c r="J517" s="47"/>
      <c r="K517" s="44"/>
      <c r="L517" s="74">
        <v>23.46</v>
      </c>
      <c r="M517" s="69"/>
      <c r="N517" s="82">
        <v>310.61</v>
      </c>
      <c r="AI517" s="40"/>
      <c r="AJ517" s="49"/>
      <c r="AK517" s="49"/>
      <c r="AQ517" s="49" t="s">
        <v>81</v>
      </c>
      <c r="AS517" s="49"/>
    </row>
    <row r="518" spans="1:45" s="4" customFormat="1" ht="23.25" x14ac:dyDescent="0.25">
      <c r="A518" s="41" t="s">
        <v>1175</v>
      </c>
      <c r="B518" s="42" t="s">
        <v>821</v>
      </c>
      <c r="C518" s="542" t="s">
        <v>822</v>
      </c>
      <c r="D518" s="542"/>
      <c r="E518" s="542"/>
      <c r="F518" s="43" t="s">
        <v>461</v>
      </c>
      <c r="G518" s="44">
        <v>0.107</v>
      </c>
      <c r="H518" s="45">
        <v>1</v>
      </c>
      <c r="I518" s="92">
        <v>0.107</v>
      </c>
      <c r="J518" s="47"/>
      <c r="K518" s="44"/>
      <c r="L518" s="47"/>
      <c r="M518" s="44"/>
      <c r="N518" s="48"/>
      <c r="AI518" s="40"/>
      <c r="AJ518" s="49"/>
      <c r="AK518" s="49" t="s">
        <v>822</v>
      </c>
      <c r="AQ518" s="49"/>
      <c r="AS518" s="49"/>
    </row>
    <row r="519" spans="1:45" s="4" customFormat="1" ht="15" x14ac:dyDescent="0.25">
      <c r="A519" s="67"/>
      <c r="B519" s="53"/>
      <c r="C519" s="543" t="s">
        <v>3725</v>
      </c>
      <c r="D519" s="543"/>
      <c r="E519" s="543"/>
      <c r="F519" s="543"/>
      <c r="G519" s="543"/>
      <c r="H519" s="543"/>
      <c r="I519" s="543"/>
      <c r="J519" s="543"/>
      <c r="K519" s="543"/>
      <c r="L519" s="543"/>
      <c r="M519" s="543"/>
      <c r="N519" s="544"/>
      <c r="AI519" s="40"/>
      <c r="AJ519" s="49"/>
      <c r="AK519" s="49"/>
      <c r="AL519" s="3" t="s">
        <v>3725</v>
      </c>
      <c r="AQ519" s="49"/>
      <c r="AS519" s="49"/>
    </row>
    <row r="520" spans="1:45" s="4" customFormat="1" ht="23.25" x14ac:dyDescent="0.25">
      <c r="A520" s="50"/>
      <c r="B520" s="51" t="s">
        <v>117</v>
      </c>
      <c r="C520" s="545" t="s">
        <v>118</v>
      </c>
      <c r="D520" s="545"/>
      <c r="E520" s="545"/>
      <c r="F520" s="545"/>
      <c r="G520" s="545"/>
      <c r="H520" s="545"/>
      <c r="I520" s="545"/>
      <c r="J520" s="545"/>
      <c r="K520" s="545"/>
      <c r="L520" s="545"/>
      <c r="M520" s="545"/>
      <c r="N520" s="546"/>
      <c r="AI520" s="40"/>
      <c r="AJ520" s="49"/>
      <c r="AK520" s="49"/>
      <c r="AM520" s="3" t="s">
        <v>118</v>
      </c>
      <c r="AQ520" s="49"/>
      <c r="AS520" s="49"/>
    </row>
    <row r="521" spans="1:45" s="4" customFormat="1" ht="68.25" x14ac:dyDescent="0.25">
      <c r="A521" s="50"/>
      <c r="B521" s="51" t="s">
        <v>62</v>
      </c>
      <c r="C521" s="545" t="s">
        <v>63</v>
      </c>
      <c r="D521" s="545"/>
      <c r="E521" s="545"/>
      <c r="F521" s="545"/>
      <c r="G521" s="545"/>
      <c r="H521" s="545"/>
      <c r="I521" s="545"/>
      <c r="J521" s="545"/>
      <c r="K521" s="545"/>
      <c r="L521" s="545"/>
      <c r="M521" s="545"/>
      <c r="N521" s="546"/>
      <c r="AI521" s="40"/>
      <c r="AJ521" s="49"/>
      <c r="AK521" s="49"/>
      <c r="AM521" s="3" t="s">
        <v>63</v>
      </c>
      <c r="AQ521" s="49"/>
      <c r="AS521" s="49"/>
    </row>
    <row r="522" spans="1:45" s="4" customFormat="1" ht="15" x14ac:dyDescent="0.25">
      <c r="A522" s="52"/>
      <c r="B522" s="51" t="s">
        <v>56</v>
      </c>
      <c r="C522" s="543" t="s">
        <v>64</v>
      </c>
      <c r="D522" s="543"/>
      <c r="E522" s="543"/>
      <c r="F522" s="54"/>
      <c r="G522" s="55"/>
      <c r="H522" s="55"/>
      <c r="I522" s="55"/>
      <c r="J522" s="56">
        <v>663.75</v>
      </c>
      <c r="K522" s="65">
        <v>1.3225</v>
      </c>
      <c r="L522" s="56">
        <v>93.93</v>
      </c>
      <c r="M522" s="58">
        <v>44.77</v>
      </c>
      <c r="N522" s="59">
        <v>4205.25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5" x14ac:dyDescent="0.25">
      <c r="A523" s="63"/>
      <c r="B523" s="51"/>
      <c r="C523" s="543" t="s">
        <v>71</v>
      </c>
      <c r="D523" s="543"/>
      <c r="E523" s="543"/>
      <c r="F523" s="54" t="s">
        <v>72</v>
      </c>
      <c r="G523" s="64">
        <v>88.5</v>
      </c>
      <c r="H523" s="65">
        <v>1.3225</v>
      </c>
      <c r="I523" s="94">
        <v>12.5234138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7"/>
      <c r="B524" s="51"/>
      <c r="C524" s="547" t="s">
        <v>74</v>
      </c>
      <c r="D524" s="547"/>
      <c r="E524" s="547"/>
      <c r="F524" s="68"/>
      <c r="G524" s="69"/>
      <c r="H524" s="69"/>
      <c r="I524" s="69"/>
      <c r="J524" s="70">
        <v>663.75</v>
      </c>
      <c r="K524" s="69"/>
      <c r="L524" s="70">
        <v>93.93</v>
      </c>
      <c r="M524" s="69"/>
      <c r="N524" s="71">
        <v>4205.25</v>
      </c>
      <c r="AI524" s="40"/>
      <c r="AJ524" s="49"/>
      <c r="AK524" s="49"/>
      <c r="AP524" s="3" t="s">
        <v>74</v>
      </c>
      <c r="AQ524" s="49"/>
      <c r="AS524" s="49"/>
    </row>
    <row r="525" spans="1:45" s="4" customFormat="1" ht="15" x14ac:dyDescent="0.25">
      <c r="A525" s="63"/>
      <c r="B525" s="51"/>
      <c r="C525" s="543" t="s">
        <v>75</v>
      </c>
      <c r="D525" s="543"/>
      <c r="E525" s="543"/>
      <c r="F525" s="54"/>
      <c r="G525" s="55"/>
      <c r="H525" s="55"/>
      <c r="I525" s="55"/>
      <c r="J525" s="66"/>
      <c r="K525" s="55"/>
      <c r="L525" s="56">
        <v>93.93</v>
      </c>
      <c r="M525" s="55"/>
      <c r="N525" s="59">
        <v>4205.25</v>
      </c>
      <c r="AI525" s="40"/>
      <c r="AJ525" s="49"/>
      <c r="AK525" s="49"/>
      <c r="AO525" s="3" t="s">
        <v>75</v>
      </c>
      <c r="AQ525" s="49"/>
      <c r="AS525" s="49"/>
    </row>
    <row r="526" spans="1:45" s="4" customFormat="1" ht="23.25" x14ac:dyDescent="0.25">
      <c r="A526" s="63"/>
      <c r="B526" s="51" t="s">
        <v>465</v>
      </c>
      <c r="C526" s="543" t="s">
        <v>466</v>
      </c>
      <c r="D526" s="543"/>
      <c r="E526" s="543"/>
      <c r="F526" s="54" t="s">
        <v>78</v>
      </c>
      <c r="G526" s="61">
        <v>89</v>
      </c>
      <c r="H526" s="55"/>
      <c r="I526" s="61">
        <v>89</v>
      </c>
      <c r="J526" s="66"/>
      <c r="K526" s="55"/>
      <c r="L526" s="56">
        <v>83.6</v>
      </c>
      <c r="M526" s="55"/>
      <c r="N526" s="59">
        <v>3742.67</v>
      </c>
      <c r="AI526" s="40"/>
      <c r="AJ526" s="49"/>
      <c r="AK526" s="49"/>
      <c r="AO526" s="3" t="s">
        <v>466</v>
      </c>
      <c r="AQ526" s="49"/>
      <c r="AS526" s="49"/>
    </row>
    <row r="527" spans="1:45" s="4" customFormat="1" ht="45" x14ac:dyDescent="0.25">
      <c r="A527" s="63"/>
      <c r="B527" s="51" t="s">
        <v>467</v>
      </c>
      <c r="C527" s="543" t="s">
        <v>468</v>
      </c>
      <c r="D527" s="543"/>
      <c r="E527" s="543"/>
      <c r="F527" s="54" t="s">
        <v>78</v>
      </c>
      <c r="G527" s="61">
        <v>40</v>
      </c>
      <c r="H527" s="58">
        <v>0.85</v>
      </c>
      <c r="I527" s="61">
        <v>34</v>
      </c>
      <c r="J527" s="66"/>
      <c r="K527" s="55"/>
      <c r="L527" s="56">
        <v>31.94</v>
      </c>
      <c r="M527" s="55"/>
      <c r="N527" s="59">
        <v>1429.79</v>
      </c>
      <c r="AI527" s="40"/>
      <c r="AJ527" s="49"/>
      <c r="AK527" s="49"/>
      <c r="AO527" s="3" t="s">
        <v>468</v>
      </c>
      <c r="AQ527" s="49"/>
      <c r="AS527" s="49"/>
    </row>
    <row r="528" spans="1:45" s="4" customFormat="1" ht="15" x14ac:dyDescent="0.25">
      <c r="A528" s="72"/>
      <c r="B528" s="73"/>
      <c r="C528" s="542" t="s">
        <v>81</v>
      </c>
      <c r="D528" s="542"/>
      <c r="E528" s="542"/>
      <c r="F528" s="43"/>
      <c r="G528" s="44"/>
      <c r="H528" s="44"/>
      <c r="I528" s="44"/>
      <c r="J528" s="47"/>
      <c r="K528" s="44"/>
      <c r="L528" s="74">
        <v>209.47</v>
      </c>
      <c r="M528" s="69"/>
      <c r="N528" s="75">
        <v>9377.7099999999991</v>
      </c>
      <c r="AI528" s="40"/>
      <c r="AJ528" s="49"/>
      <c r="AK528" s="49"/>
      <c r="AQ528" s="49" t="s">
        <v>81</v>
      </c>
      <c r="AS528" s="49"/>
    </row>
    <row r="529" spans="1:45" s="4" customFormat="1" ht="23.25" x14ac:dyDescent="0.25">
      <c r="A529" s="41" t="s">
        <v>1181</v>
      </c>
      <c r="B529" s="42" t="s">
        <v>825</v>
      </c>
      <c r="C529" s="542" t="s">
        <v>826</v>
      </c>
      <c r="D529" s="542"/>
      <c r="E529" s="542"/>
      <c r="F529" s="43" t="s">
        <v>513</v>
      </c>
      <c r="G529" s="44">
        <v>0.97</v>
      </c>
      <c r="H529" s="45">
        <v>1</v>
      </c>
      <c r="I529" s="46">
        <v>0.97</v>
      </c>
      <c r="J529" s="74">
        <v>60</v>
      </c>
      <c r="K529" s="46">
        <v>1.1499999999999999</v>
      </c>
      <c r="L529" s="74">
        <v>66.930000000000007</v>
      </c>
      <c r="M529" s="46">
        <v>13.24</v>
      </c>
      <c r="N529" s="82">
        <v>886.15</v>
      </c>
      <c r="AI529" s="40"/>
      <c r="AJ529" s="49"/>
      <c r="AK529" s="49" t="s">
        <v>826</v>
      </c>
      <c r="AQ529" s="49"/>
      <c r="AS529" s="49"/>
    </row>
    <row r="530" spans="1:45" s="4" customFormat="1" ht="15" x14ac:dyDescent="0.25">
      <c r="A530" s="67"/>
      <c r="B530" s="53"/>
      <c r="C530" s="543" t="s">
        <v>3726</v>
      </c>
      <c r="D530" s="543"/>
      <c r="E530" s="543"/>
      <c r="F530" s="543"/>
      <c r="G530" s="543"/>
      <c r="H530" s="543"/>
      <c r="I530" s="543"/>
      <c r="J530" s="543"/>
      <c r="K530" s="543"/>
      <c r="L530" s="543"/>
      <c r="M530" s="543"/>
      <c r="N530" s="544"/>
      <c r="AI530" s="40"/>
      <c r="AJ530" s="49"/>
      <c r="AK530" s="49"/>
      <c r="AL530" s="3" t="s">
        <v>3726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545" t="s">
        <v>63</v>
      </c>
      <c r="D531" s="545"/>
      <c r="E531" s="545"/>
      <c r="F531" s="545"/>
      <c r="G531" s="545"/>
      <c r="H531" s="545"/>
      <c r="I531" s="545"/>
      <c r="J531" s="545"/>
      <c r="K531" s="545"/>
      <c r="L531" s="545"/>
      <c r="M531" s="545"/>
      <c r="N531" s="546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72"/>
      <c r="B532" s="73"/>
      <c r="C532" s="542" t="s">
        <v>81</v>
      </c>
      <c r="D532" s="542"/>
      <c r="E532" s="542"/>
      <c r="F532" s="43"/>
      <c r="G532" s="44"/>
      <c r="H532" s="44"/>
      <c r="I532" s="44"/>
      <c r="J532" s="47"/>
      <c r="K532" s="44"/>
      <c r="L532" s="74">
        <v>66.930000000000007</v>
      </c>
      <c r="M532" s="69"/>
      <c r="N532" s="82">
        <v>886.15</v>
      </c>
      <c r="AI532" s="40"/>
      <c r="AJ532" s="49"/>
      <c r="AK532" s="49"/>
      <c r="AQ532" s="49" t="s">
        <v>81</v>
      </c>
      <c r="AS532" s="49"/>
    </row>
    <row r="533" spans="1:45" s="4" customFormat="1" ht="45.75" x14ac:dyDescent="0.25">
      <c r="A533" s="41" t="s">
        <v>1186</v>
      </c>
      <c r="B533" s="42" t="s">
        <v>641</v>
      </c>
      <c r="C533" s="542" t="s">
        <v>642</v>
      </c>
      <c r="D533" s="542"/>
      <c r="E533" s="542"/>
      <c r="F533" s="43" t="s">
        <v>461</v>
      </c>
      <c r="G533" s="44">
        <v>5.57E-2</v>
      </c>
      <c r="H533" s="45">
        <v>1</v>
      </c>
      <c r="I533" s="119">
        <v>5.57E-2</v>
      </c>
      <c r="J533" s="47"/>
      <c r="K533" s="44"/>
      <c r="L533" s="47"/>
      <c r="M533" s="44"/>
      <c r="N533" s="48"/>
      <c r="AI533" s="40"/>
      <c r="AJ533" s="49"/>
      <c r="AK533" s="49" t="s">
        <v>642</v>
      </c>
      <c r="AQ533" s="49"/>
      <c r="AS533" s="49"/>
    </row>
    <row r="534" spans="1:45" s="4" customFormat="1" ht="15" x14ac:dyDescent="0.25">
      <c r="A534" s="67"/>
      <c r="B534" s="53"/>
      <c r="C534" s="543" t="s">
        <v>3727</v>
      </c>
      <c r="D534" s="543"/>
      <c r="E534" s="543"/>
      <c r="F534" s="543"/>
      <c r="G534" s="543"/>
      <c r="H534" s="543"/>
      <c r="I534" s="543"/>
      <c r="J534" s="543"/>
      <c r="K534" s="543"/>
      <c r="L534" s="543"/>
      <c r="M534" s="543"/>
      <c r="N534" s="544"/>
      <c r="AI534" s="40"/>
      <c r="AJ534" s="49"/>
      <c r="AK534" s="49"/>
      <c r="AL534" s="3" t="s">
        <v>3727</v>
      </c>
      <c r="AQ534" s="49"/>
      <c r="AS534" s="49"/>
    </row>
    <row r="535" spans="1:45" s="4" customFormat="1" ht="68.25" x14ac:dyDescent="0.25">
      <c r="A535" s="50"/>
      <c r="B535" s="51" t="s">
        <v>62</v>
      </c>
      <c r="C535" s="545" t="s">
        <v>63</v>
      </c>
      <c r="D535" s="545"/>
      <c r="E535" s="545"/>
      <c r="F535" s="545"/>
      <c r="G535" s="545"/>
      <c r="H535" s="545"/>
      <c r="I535" s="545"/>
      <c r="J535" s="545"/>
      <c r="K535" s="545"/>
      <c r="L535" s="545"/>
      <c r="M535" s="545"/>
      <c r="N535" s="546"/>
      <c r="AI535" s="40"/>
      <c r="AJ535" s="49"/>
      <c r="AK535" s="49"/>
      <c r="AM535" s="3" t="s">
        <v>63</v>
      </c>
      <c r="AQ535" s="49"/>
      <c r="AS535" s="49"/>
    </row>
    <row r="536" spans="1:45" s="4" customFormat="1" ht="15" x14ac:dyDescent="0.25">
      <c r="A536" s="52"/>
      <c r="B536" s="51" t="s">
        <v>56</v>
      </c>
      <c r="C536" s="543" t="s">
        <v>64</v>
      </c>
      <c r="D536" s="543"/>
      <c r="E536" s="543"/>
      <c r="F536" s="54"/>
      <c r="G536" s="55"/>
      <c r="H536" s="55"/>
      <c r="I536" s="55"/>
      <c r="J536" s="56">
        <v>401.7</v>
      </c>
      <c r="K536" s="58">
        <v>1.1499999999999999</v>
      </c>
      <c r="L536" s="56">
        <v>25.73</v>
      </c>
      <c r="M536" s="55"/>
      <c r="N536" s="60">
        <v>25.73</v>
      </c>
      <c r="AI536" s="40"/>
      <c r="AJ536" s="49"/>
      <c r="AK536" s="49"/>
      <c r="AN536" s="3" t="s">
        <v>64</v>
      </c>
      <c r="AQ536" s="49"/>
      <c r="AS536" s="49"/>
    </row>
    <row r="537" spans="1:45" s="4" customFormat="1" ht="15" x14ac:dyDescent="0.25">
      <c r="A537" s="63"/>
      <c r="B537" s="51"/>
      <c r="C537" s="543" t="s">
        <v>71</v>
      </c>
      <c r="D537" s="543"/>
      <c r="E537" s="543"/>
      <c r="F537" s="54" t="s">
        <v>72</v>
      </c>
      <c r="G537" s="58">
        <v>53.56</v>
      </c>
      <c r="H537" s="58">
        <v>1.1499999999999999</v>
      </c>
      <c r="I537" s="94">
        <v>3.4307858000000002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  <c r="AS537" s="49"/>
    </row>
    <row r="538" spans="1:45" s="4" customFormat="1" ht="15" x14ac:dyDescent="0.25">
      <c r="A538" s="67"/>
      <c r="B538" s="51"/>
      <c r="C538" s="547" t="s">
        <v>74</v>
      </c>
      <c r="D538" s="547"/>
      <c r="E538" s="547"/>
      <c r="F538" s="68"/>
      <c r="G538" s="69"/>
      <c r="H538" s="69"/>
      <c r="I538" s="69"/>
      <c r="J538" s="70">
        <v>401.7</v>
      </c>
      <c r="K538" s="69"/>
      <c r="L538" s="70">
        <v>25.73</v>
      </c>
      <c r="M538" s="69"/>
      <c r="N538" s="121">
        <v>25.73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543" t="s">
        <v>75</v>
      </c>
      <c r="D539" s="543"/>
      <c r="E539" s="543"/>
      <c r="F539" s="54"/>
      <c r="G539" s="55"/>
      <c r="H539" s="55"/>
      <c r="I539" s="55"/>
      <c r="J539" s="66"/>
      <c r="K539" s="55"/>
      <c r="L539" s="56">
        <v>25.73</v>
      </c>
      <c r="M539" s="55"/>
      <c r="N539" s="60">
        <v>25.73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3.25" x14ac:dyDescent="0.25">
      <c r="A540" s="63"/>
      <c r="B540" s="51" t="s">
        <v>465</v>
      </c>
      <c r="C540" s="543" t="s">
        <v>466</v>
      </c>
      <c r="D540" s="543"/>
      <c r="E540" s="543"/>
      <c r="F540" s="54" t="s">
        <v>78</v>
      </c>
      <c r="G540" s="61">
        <v>89</v>
      </c>
      <c r="H540" s="55"/>
      <c r="I540" s="61">
        <v>89</v>
      </c>
      <c r="J540" s="66"/>
      <c r="K540" s="55"/>
      <c r="L540" s="56">
        <v>22.9</v>
      </c>
      <c r="M540" s="55"/>
      <c r="N540" s="60">
        <v>22.9</v>
      </c>
      <c r="AI540" s="40"/>
      <c r="AJ540" s="49"/>
      <c r="AK540" s="49"/>
      <c r="AO540" s="3" t="s">
        <v>466</v>
      </c>
      <c r="AQ540" s="49"/>
      <c r="AS540" s="49"/>
    </row>
    <row r="541" spans="1:45" s="4" customFormat="1" ht="45" x14ac:dyDescent="0.25">
      <c r="A541" s="63"/>
      <c r="B541" s="51" t="s">
        <v>467</v>
      </c>
      <c r="C541" s="543" t="s">
        <v>468</v>
      </c>
      <c r="D541" s="543"/>
      <c r="E541" s="543"/>
      <c r="F541" s="54" t="s">
        <v>78</v>
      </c>
      <c r="G541" s="61">
        <v>40</v>
      </c>
      <c r="H541" s="58">
        <v>0.85</v>
      </c>
      <c r="I541" s="61">
        <v>34</v>
      </c>
      <c r="J541" s="66"/>
      <c r="K541" s="55"/>
      <c r="L541" s="56">
        <v>8.75</v>
      </c>
      <c r="M541" s="55"/>
      <c r="N541" s="60">
        <v>8.75</v>
      </c>
      <c r="AI541" s="40"/>
      <c r="AJ541" s="49"/>
      <c r="AK541" s="49"/>
      <c r="AO541" s="3" t="s">
        <v>468</v>
      </c>
      <c r="AQ541" s="49"/>
      <c r="AS541" s="49"/>
    </row>
    <row r="542" spans="1:45" s="4" customFormat="1" ht="15" x14ac:dyDescent="0.25">
      <c r="A542" s="72"/>
      <c r="B542" s="73"/>
      <c r="C542" s="542" t="s">
        <v>81</v>
      </c>
      <c r="D542" s="542"/>
      <c r="E542" s="542"/>
      <c r="F542" s="43"/>
      <c r="G542" s="44"/>
      <c r="H542" s="44"/>
      <c r="I542" s="44"/>
      <c r="J542" s="47"/>
      <c r="K542" s="44"/>
      <c r="L542" s="74">
        <v>57.38</v>
      </c>
      <c r="M542" s="69"/>
      <c r="N542" s="82">
        <v>57.38</v>
      </c>
      <c r="AI542" s="40"/>
      <c r="AJ542" s="49"/>
      <c r="AK542" s="49"/>
      <c r="AQ542" s="49" t="s">
        <v>81</v>
      </c>
      <c r="AS542" s="49"/>
    </row>
    <row r="543" spans="1:45" s="4" customFormat="1" ht="23.25" x14ac:dyDescent="0.25">
      <c r="A543" s="41" t="s">
        <v>1188</v>
      </c>
      <c r="B543" s="42" t="s">
        <v>97</v>
      </c>
      <c r="C543" s="542" t="s">
        <v>98</v>
      </c>
      <c r="D543" s="542"/>
      <c r="E543" s="542"/>
      <c r="F543" s="43" t="s">
        <v>86</v>
      </c>
      <c r="G543" s="44">
        <v>5.57</v>
      </c>
      <c r="H543" s="45">
        <v>1</v>
      </c>
      <c r="I543" s="46">
        <v>5.57</v>
      </c>
      <c r="J543" s="74">
        <v>162.38</v>
      </c>
      <c r="K543" s="44"/>
      <c r="L543" s="74">
        <v>904.46</v>
      </c>
      <c r="M543" s="46">
        <v>8.16</v>
      </c>
      <c r="N543" s="75">
        <v>7380.39</v>
      </c>
      <c r="AI543" s="40"/>
      <c r="AJ543" s="49"/>
      <c r="AK543" s="49" t="s">
        <v>98</v>
      </c>
      <c r="AQ543" s="49"/>
      <c r="AS543" s="49"/>
    </row>
    <row r="544" spans="1:45" s="4" customFormat="1" ht="15" x14ac:dyDescent="0.25">
      <c r="A544" s="67"/>
      <c r="B544" s="53"/>
      <c r="C544" s="543" t="s">
        <v>99</v>
      </c>
      <c r="D544" s="543"/>
      <c r="E544" s="543"/>
      <c r="F544" s="543"/>
      <c r="G544" s="543"/>
      <c r="H544" s="543"/>
      <c r="I544" s="543"/>
      <c r="J544" s="543"/>
      <c r="K544" s="543"/>
      <c r="L544" s="543"/>
      <c r="M544" s="543"/>
      <c r="N544" s="544"/>
      <c r="AI544" s="40"/>
      <c r="AJ544" s="49"/>
      <c r="AK544" s="49"/>
      <c r="AQ544" s="49"/>
      <c r="AR544" s="3" t="s">
        <v>99</v>
      </c>
      <c r="AS544" s="49"/>
    </row>
    <row r="545" spans="1:45" s="4" customFormat="1" ht="15" x14ac:dyDescent="0.25">
      <c r="A545" s="72"/>
      <c r="B545" s="73"/>
      <c r="C545" s="542" t="s">
        <v>81</v>
      </c>
      <c r="D545" s="542"/>
      <c r="E545" s="542"/>
      <c r="F545" s="43"/>
      <c r="G545" s="44"/>
      <c r="H545" s="44"/>
      <c r="I545" s="44"/>
      <c r="J545" s="47"/>
      <c r="K545" s="44"/>
      <c r="L545" s="74">
        <v>904.46</v>
      </c>
      <c r="M545" s="69"/>
      <c r="N545" s="75">
        <v>7380.39</v>
      </c>
      <c r="AI545" s="40"/>
      <c r="AJ545" s="49"/>
      <c r="AK545" s="49"/>
      <c r="AQ545" s="49" t="s">
        <v>81</v>
      </c>
      <c r="AS545" s="49"/>
    </row>
    <row r="546" spans="1:45" s="4" customFormat="1" ht="15" x14ac:dyDescent="0.25">
      <c r="A546" s="539" t="s">
        <v>3660</v>
      </c>
      <c r="B546" s="540"/>
      <c r="C546" s="540"/>
      <c r="D546" s="540"/>
      <c r="E546" s="540"/>
      <c r="F546" s="540"/>
      <c r="G546" s="540"/>
      <c r="H546" s="540"/>
      <c r="I546" s="540"/>
      <c r="J546" s="540"/>
      <c r="K546" s="540"/>
      <c r="L546" s="540"/>
      <c r="M546" s="540"/>
      <c r="N546" s="541"/>
      <c r="AI546" s="40"/>
      <c r="AJ546" s="49" t="s">
        <v>3660</v>
      </c>
      <c r="AK546" s="49"/>
      <c r="AQ546" s="49"/>
      <c r="AS546" s="49"/>
    </row>
    <row r="547" spans="1:45" s="4" customFormat="1" ht="15" x14ac:dyDescent="0.25">
      <c r="A547" s="539" t="s">
        <v>3728</v>
      </c>
      <c r="B547" s="540"/>
      <c r="C547" s="540"/>
      <c r="D547" s="540"/>
      <c r="E547" s="540"/>
      <c r="F547" s="540"/>
      <c r="G547" s="540"/>
      <c r="H547" s="540"/>
      <c r="I547" s="540"/>
      <c r="J547" s="540"/>
      <c r="K547" s="540"/>
      <c r="L547" s="540"/>
      <c r="M547" s="540"/>
      <c r="N547" s="541"/>
      <c r="AI547" s="40"/>
      <c r="AJ547" s="49" t="s">
        <v>3728</v>
      </c>
      <c r="AK547" s="49"/>
      <c r="AQ547" s="49"/>
      <c r="AS547" s="49"/>
    </row>
    <row r="548" spans="1:45" s="4" customFormat="1" ht="34.5" x14ac:dyDescent="0.25">
      <c r="A548" s="41" t="s">
        <v>1190</v>
      </c>
      <c r="B548" s="42" t="s">
        <v>832</v>
      </c>
      <c r="C548" s="542" t="s">
        <v>3729</v>
      </c>
      <c r="D548" s="542"/>
      <c r="E548" s="542"/>
      <c r="F548" s="43" t="s">
        <v>428</v>
      </c>
      <c r="G548" s="44">
        <v>0.1149</v>
      </c>
      <c r="H548" s="45">
        <v>1</v>
      </c>
      <c r="I548" s="119">
        <v>0.1149</v>
      </c>
      <c r="J548" s="47"/>
      <c r="K548" s="44"/>
      <c r="L548" s="47"/>
      <c r="M548" s="44"/>
      <c r="N548" s="48"/>
      <c r="AI548" s="40"/>
      <c r="AJ548" s="49"/>
      <c r="AK548" s="49" t="s">
        <v>3729</v>
      </c>
      <c r="AQ548" s="49"/>
      <c r="AS548" s="49"/>
    </row>
    <row r="549" spans="1:45" s="4" customFormat="1" ht="15" x14ac:dyDescent="0.25">
      <c r="A549" s="67"/>
      <c r="B549" s="53"/>
      <c r="C549" s="543" t="s">
        <v>3730</v>
      </c>
      <c r="D549" s="543"/>
      <c r="E549" s="543"/>
      <c r="F549" s="543"/>
      <c r="G549" s="543"/>
      <c r="H549" s="543"/>
      <c r="I549" s="543"/>
      <c r="J549" s="543"/>
      <c r="K549" s="543"/>
      <c r="L549" s="543"/>
      <c r="M549" s="543"/>
      <c r="N549" s="544"/>
      <c r="AI549" s="40"/>
      <c r="AJ549" s="49"/>
      <c r="AK549" s="49"/>
      <c r="AL549" s="3" t="s">
        <v>3730</v>
      </c>
      <c r="AQ549" s="49"/>
      <c r="AS549" s="49"/>
    </row>
    <row r="550" spans="1:45" s="4" customFormat="1" ht="68.25" x14ac:dyDescent="0.25">
      <c r="A550" s="50"/>
      <c r="B550" s="51" t="s">
        <v>62</v>
      </c>
      <c r="C550" s="545" t="s">
        <v>63</v>
      </c>
      <c r="D550" s="545"/>
      <c r="E550" s="545"/>
      <c r="F550" s="545"/>
      <c r="G550" s="545"/>
      <c r="H550" s="545"/>
      <c r="I550" s="545"/>
      <c r="J550" s="545"/>
      <c r="K550" s="545"/>
      <c r="L550" s="545"/>
      <c r="M550" s="545"/>
      <c r="N550" s="546"/>
      <c r="AI550" s="40"/>
      <c r="AJ550" s="49"/>
      <c r="AK550" s="49"/>
      <c r="AM550" s="3" t="s">
        <v>63</v>
      </c>
      <c r="AQ550" s="49"/>
      <c r="AS550" s="49"/>
    </row>
    <row r="551" spans="1:45" s="4" customFormat="1" ht="15" x14ac:dyDescent="0.25">
      <c r="A551" s="52"/>
      <c r="B551" s="51" t="s">
        <v>56</v>
      </c>
      <c r="C551" s="543" t="s">
        <v>64</v>
      </c>
      <c r="D551" s="543"/>
      <c r="E551" s="543"/>
      <c r="F551" s="54"/>
      <c r="G551" s="55"/>
      <c r="H551" s="55"/>
      <c r="I551" s="55"/>
      <c r="J551" s="56">
        <v>49.46</v>
      </c>
      <c r="K551" s="58">
        <v>1.1499999999999999</v>
      </c>
      <c r="L551" s="56">
        <v>6.54</v>
      </c>
      <c r="M551" s="58">
        <v>44.77</v>
      </c>
      <c r="N551" s="60">
        <v>292.8</v>
      </c>
      <c r="AI551" s="40"/>
      <c r="AJ551" s="49"/>
      <c r="AK551" s="49"/>
      <c r="AN551" s="3" t="s">
        <v>64</v>
      </c>
      <c r="AQ551" s="49"/>
      <c r="AS551" s="49"/>
    </row>
    <row r="552" spans="1:45" s="4" customFormat="1" ht="15" x14ac:dyDescent="0.25">
      <c r="A552" s="52"/>
      <c r="B552" s="51" t="s">
        <v>65</v>
      </c>
      <c r="C552" s="543" t="s">
        <v>66</v>
      </c>
      <c r="D552" s="543"/>
      <c r="E552" s="543"/>
      <c r="F552" s="54"/>
      <c r="G552" s="55"/>
      <c r="H552" s="55"/>
      <c r="I552" s="55"/>
      <c r="J552" s="56">
        <v>3.94</v>
      </c>
      <c r="K552" s="58">
        <v>1.1499999999999999</v>
      </c>
      <c r="L552" s="56">
        <v>0.52</v>
      </c>
      <c r="M552" s="58">
        <v>13.24</v>
      </c>
      <c r="N552" s="60">
        <v>6.88</v>
      </c>
      <c r="AI552" s="40"/>
      <c r="AJ552" s="49"/>
      <c r="AK552" s="49"/>
      <c r="AN552" s="3" t="s">
        <v>66</v>
      </c>
      <c r="AQ552" s="49"/>
      <c r="AS552" s="49"/>
    </row>
    <row r="553" spans="1:45" s="4" customFormat="1" ht="15" x14ac:dyDescent="0.25">
      <c r="A553" s="52"/>
      <c r="B553" s="51" t="s">
        <v>67</v>
      </c>
      <c r="C553" s="543" t="s">
        <v>68</v>
      </c>
      <c r="D553" s="543"/>
      <c r="E553" s="543"/>
      <c r="F553" s="54"/>
      <c r="G553" s="55"/>
      <c r="H553" s="55"/>
      <c r="I553" s="55"/>
      <c r="J553" s="56">
        <v>0.7</v>
      </c>
      <c r="K553" s="58">
        <v>1.1499999999999999</v>
      </c>
      <c r="L553" s="56">
        <v>0.09</v>
      </c>
      <c r="M553" s="58">
        <v>44.77</v>
      </c>
      <c r="N553" s="60">
        <v>4.03</v>
      </c>
      <c r="AI553" s="40"/>
      <c r="AJ553" s="49"/>
      <c r="AK553" s="49"/>
      <c r="AN553" s="3" t="s">
        <v>68</v>
      </c>
      <c r="AQ553" s="49"/>
      <c r="AS553" s="49"/>
    </row>
    <row r="554" spans="1:45" s="4" customFormat="1" ht="15" x14ac:dyDescent="0.25">
      <c r="A554" s="52"/>
      <c r="B554" s="51" t="s">
        <v>69</v>
      </c>
      <c r="C554" s="543" t="s">
        <v>70</v>
      </c>
      <c r="D554" s="543"/>
      <c r="E554" s="543"/>
      <c r="F554" s="54"/>
      <c r="G554" s="55"/>
      <c r="H554" s="55"/>
      <c r="I554" s="55"/>
      <c r="J554" s="56">
        <v>0.99</v>
      </c>
      <c r="K554" s="55"/>
      <c r="L554" s="56">
        <v>0.11</v>
      </c>
      <c r="M554" s="58">
        <v>8.16</v>
      </c>
      <c r="N554" s="60">
        <v>0.9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543" t="s">
        <v>71</v>
      </c>
      <c r="D555" s="543"/>
      <c r="E555" s="543"/>
      <c r="F555" s="54" t="s">
        <v>72</v>
      </c>
      <c r="G555" s="58">
        <v>6.44</v>
      </c>
      <c r="H555" s="58">
        <v>1.1499999999999999</v>
      </c>
      <c r="I555" s="94">
        <v>0.85094939999999997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3"/>
      <c r="B556" s="51"/>
      <c r="C556" s="543" t="s">
        <v>73</v>
      </c>
      <c r="D556" s="543"/>
      <c r="E556" s="543"/>
      <c r="F556" s="54" t="s">
        <v>72</v>
      </c>
      <c r="G556" s="58">
        <v>0.06</v>
      </c>
      <c r="H556" s="58">
        <v>1.1499999999999999</v>
      </c>
      <c r="I556" s="94">
        <v>7.9281000000000004E-3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  <c r="AS556" s="49"/>
    </row>
    <row r="557" spans="1:45" s="4" customFormat="1" ht="15" x14ac:dyDescent="0.25">
      <c r="A557" s="67"/>
      <c r="B557" s="51"/>
      <c r="C557" s="547" t="s">
        <v>74</v>
      </c>
      <c r="D557" s="547"/>
      <c r="E557" s="547"/>
      <c r="F557" s="68"/>
      <c r="G557" s="69"/>
      <c r="H557" s="69"/>
      <c r="I557" s="69"/>
      <c r="J557" s="70">
        <v>54.39</v>
      </c>
      <c r="K557" s="69"/>
      <c r="L557" s="70">
        <v>7.17</v>
      </c>
      <c r="M557" s="69"/>
      <c r="N557" s="121">
        <v>300.58</v>
      </c>
      <c r="AI557" s="40"/>
      <c r="AJ557" s="49"/>
      <c r="AK557" s="49"/>
      <c r="AP557" s="3" t="s">
        <v>74</v>
      </c>
      <c r="AQ557" s="49"/>
      <c r="AS557" s="49"/>
    </row>
    <row r="558" spans="1:45" s="4" customFormat="1" ht="15" x14ac:dyDescent="0.25">
      <c r="A558" s="63"/>
      <c r="B558" s="51"/>
      <c r="C558" s="543" t="s">
        <v>75</v>
      </c>
      <c r="D558" s="543"/>
      <c r="E558" s="543"/>
      <c r="F558" s="54"/>
      <c r="G558" s="55"/>
      <c r="H558" s="55"/>
      <c r="I558" s="55"/>
      <c r="J558" s="66"/>
      <c r="K558" s="55"/>
      <c r="L558" s="56">
        <v>6.63</v>
      </c>
      <c r="M558" s="55"/>
      <c r="N558" s="60">
        <v>296.83</v>
      </c>
      <c r="AI558" s="40"/>
      <c r="AJ558" s="49"/>
      <c r="AK558" s="49"/>
      <c r="AO558" s="3" t="s">
        <v>75</v>
      </c>
      <c r="AQ558" s="49"/>
      <c r="AS558" s="49"/>
    </row>
    <row r="559" spans="1:45" s="4" customFormat="1" ht="23.25" x14ac:dyDescent="0.25">
      <c r="A559" s="63"/>
      <c r="B559" s="51" t="s">
        <v>365</v>
      </c>
      <c r="C559" s="543" t="s">
        <v>366</v>
      </c>
      <c r="D559" s="543"/>
      <c r="E559" s="543"/>
      <c r="F559" s="54" t="s">
        <v>78</v>
      </c>
      <c r="G559" s="61">
        <v>97</v>
      </c>
      <c r="H559" s="55"/>
      <c r="I559" s="61">
        <v>97</v>
      </c>
      <c r="J559" s="66"/>
      <c r="K559" s="55"/>
      <c r="L559" s="56">
        <v>6.43</v>
      </c>
      <c r="M559" s="55"/>
      <c r="N559" s="60">
        <v>287.93</v>
      </c>
      <c r="AI559" s="40"/>
      <c r="AJ559" s="49"/>
      <c r="AK559" s="49"/>
      <c r="AO559" s="3" t="s">
        <v>366</v>
      </c>
      <c r="AQ559" s="49"/>
      <c r="AS559" s="49"/>
    </row>
    <row r="560" spans="1:45" s="4" customFormat="1" ht="23.25" x14ac:dyDescent="0.25">
      <c r="A560" s="63"/>
      <c r="B560" s="51" t="s">
        <v>367</v>
      </c>
      <c r="C560" s="543" t="s">
        <v>368</v>
      </c>
      <c r="D560" s="543"/>
      <c r="E560" s="543"/>
      <c r="F560" s="54" t="s">
        <v>78</v>
      </c>
      <c r="G560" s="61">
        <v>51</v>
      </c>
      <c r="H560" s="55"/>
      <c r="I560" s="61">
        <v>51</v>
      </c>
      <c r="J560" s="66"/>
      <c r="K560" s="55"/>
      <c r="L560" s="56">
        <v>3.38</v>
      </c>
      <c r="M560" s="55"/>
      <c r="N560" s="60">
        <v>151.38</v>
      </c>
      <c r="AI560" s="40"/>
      <c r="AJ560" s="49"/>
      <c r="AK560" s="49"/>
      <c r="AO560" s="3" t="s">
        <v>368</v>
      </c>
      <c r="AQ560" s="49"/>
      <c r="AS560" s="49"/>
    </row>
    <row r="561" spans="1:45" s="4" customFormat="1" ht="15" x14ac:dyDescent="0.25">
      <c r="A561" s="72"/>
      <c r="B561" s="73"/>
      <c r="C561" s="542" t="s">
        <v>81</v>
      </c>
      <c r="D561" s="542"/>
      <c r="E561" s="542"/>
      <c r="F561" s="43"/>
      <c r="G561" s="44"/>
      <c r="H561" s="44"/>
      <c r="I561" s="44"/>
      <c r="J561" s="47"/>
      <c r="K561" s="44"/>
      <c r="L561" s="74">
        <v>16.98</v>
      </c>
      <c r="M561" s="69"/>
      <c r="N561" s="82">
        <v>739.89</v>
      </c>
      <c r="AI561" s="40"/>
      <c r="AJ561" s="49"/>
      <c r="AK561" s="49"/>
      <c r="AQ561" s="49" t="s">
        <v>81</v>
      </c>
      <c r="AS561" s="49"/>
    </row>
    <row r="562" spans="1:45" s="4" customFormat="1" ht="34.5" x14ac:dyDescent="0.25">
      <c r="A562" s="41" t="s">
        <v>1194</v>
      </c>
      <c r="B562" s="42" t="s">
        <v>835</v>
      </c>
      <c r="C562" s="542" t="s">
        <v>3731</v>
      </c>
      <c r="D562" s="542"/>
      <c r="E562" s="542"/>
      <c r="F562" s="43" t="s">
        <v>428</v>
      </c>
      <c r="G562" s="44">
        <v>0.2298</v>
      </c>
      <c r="H562" s="45">
        <v>1</v>
      </c>
      <c r="I562" s="119">
        <v>0.2298</v>
      </c>
      <c r="J562" s="47"/>
      <c r="K562" s="44"/>
      <c r="L562" s="47"/>
      <c r="M562" s="44"/>
      <c r="N562" s="48"/>
      <c r="AI562" s="40"/>
      <c r="AJ562" s="49"/>
      <c r="AK562" s="49" t="s">
        <v>3731</v>
      </c>
      <c r="AQ562" s="49"/>
      <c r="AS562" s="49"/>
    </row>
    <row r="563" spans="1:45" s="4" customFormat="1" ht="15" x14ac:dyDescent="0.25">
      <c r="A563" s="67"/>
      <c r="B563" s="53"/>
      <c r="C563" s="543" t="s">
        <v>3732</v>
      </c>
      <c r="D563" s="543"/>
      <c r="E563" s="543"/>
      <c r="F563" s="543"/>
      <c r="G563" s="543"/>
      <c r="H563" s="543"/>
      <c r="I563" s="543"/>
      <c r="J563" s="543"/>
      <c r="K563" s="543"/>
      <c r="L563" s="543"/>
      <c r="M563" s="543"/>
      <c r="N563" s="544"/>
      <c r="AI563" s="40"/>
      <c r="AJ563" s="49"/>
      <c r="AK563" s="49"/>
      <c r="AL563" s="3" t="s">
        <v>3732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545" t="s">
        <v>63</v>
      </c>
      <c r="D564" s="545"/>
      <c r="E564" s="545"/>
      <c r="F564" s="545"/>
      <c r="G564" s="545"/>
      <c r="H564" s="545"/>
      <c r="I564" s="545"/>
      <c r="J564" s="545"/>
      <c r="K564" s="545"/>
      <c r="L564" s="545"/>
      <c r="M564" s="545"/>
      <c r="N564" s="546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543" t="s">
        <v>64</v>
      </c>
      <c r="D565" s="543"/>
      <c r="E565" s="543"/>
      <c r="F565" s="54"/>
      <c r="G565" s="55"/>
      <c r="H565" s="55"/>
      <c r="I565" s="55"/>
      <c r="J565" s="56">
        <v>35.06</v>
      </c>
      <c r="K565" s="58">
        <v>1.1499999999999999</v>
      </c>
      <c r="L565" s="56">
        <v>9.27</v>
      </c>
      <c r="M565" s="58">
        <v>44.77</v>
      </c>
      <c r="N565" s="60">
        <v>415.02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543" t="s">
        <v>66</v>
      </c>
      <c r="D566" s="543"/>
      <c r="E566" s="543"/>
      <c r="F566" s="54"/>
      <c r="G566" s="55"/>
      <c r="H566" s="55"/>
      <c r="I566" s="55"/>
      <c r="J566" s="56">
        <v>3.94</v>
      </c>
      <c r="K566" s="58">
        <v>1.1499999999999999</v>
      </c>
      <c r="L566" s="56">
        <v>1.04</v>
      </c>
      <c r="M566" s="58">
        <v>13.24</v>
      </c>
      <c r="N566" s="60">
        <v>13.77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543" t="s">
        <v>68</v>
      </c>
      <c r="D567" s="543"/>
      <c r="E567" s="543"/>
      <c r="F567" s="54"/>
      <c r="G567" s="55"/>
      <c r="H567" s="55"/>
      <c r="I567" s="55"/>
      <c r="J567" s="56">
        <v>0.7</v>
      </c>
      <c r="K567" s="58">
        <v>1.1499999999999999</v>
      </c>
      <c r="L567" s="56">
        <v>0.18</v>
      </c>
      <c r="M567" s="58">
        <v>44.77</v>
      </c>
      <c r="N567" s="60">
        <v>8.06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543" t="s">
        <v>70</v>
      </c>
      <c r="D568" s="543"/>
      <c r="E568" s="543"/>
      <c r="F568" s="54"/>
      <c r="G568" s="55"/>
      <c r="H568" s="55"/>
      <c r="I568" s="55"/>
      <c r="J568" s="56">
        <v>0.7</v>
      </c>
      <c r="K568" s="55"/>
      <c r="L568" s="56">
        <v>0.16</v>
      </c>
      <c r="M568" s="58">
        <v>8.16</v>
      </c>
      <c r="N568" s="60">
        <v>1.31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543" t="s">
        <v>71</v>
      </c>
      <c r="D569" s="543"/>
      <c r="E569" s="543"/>
      <c r="F569" s="54" t="s">
        <v>72</v>
      </c>
      <c r="G569" s="58">
        <v>4.53</v>
      </c>
      <c r="H569" s="58">
        <v>1.1499999999999999</v>
      </c>
      <c r="I569" s="94">
        <v>1.1971430999999999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543" t="s">
        <v>73</v>
      </c>
      <c r="D570" s="543"/>
      <c r="E570" s="543"/>
      <c r="F570" s="54" t="s">
        <v>72</v>
      </c>
      <c r="G570" s="58">
        <v>0.06</v>
      </c>
      <c r="H570" s="58">
        <v>1.1499999999999999</v>
      </c>
      <c r="I570" s="94">
        <v>1.5856200000000001E-2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547" t="s">
        <v>74</v>
      </c>
      <c r="D571" s="547"/>
      <c r="E571" s="547"/>
      <c r="F571" s="68"/>
      <c r="G571" s="69"/>
      <c r="H571" s="69"/>
      <c r="I571" s="69"/>
      <c r="J571" s="70">
        <v>39.700000000000003</v>
      </c>
      <c r="K571" s="69"/>
      <c r="L571" s="70">
        <v>10.47</v>
      </c>
      <c r="M571" s="69"/>
      <c r="N571" s="121">
        <v>430.1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543" t="s">
        <v>75</v>
      </c>
      <c r="D572" s="543"/>
      <c r="E572" s="543"/>
      <c r="F572" s="54"/>
      <c r="G572" s="55"/>
      <c r="H572" s="55"/>
      <c r="I572" s="55"/>
      <c r="J572" s="66"/>
      <c r="K572" s="55"/>
      <c r="L572" s="56">
        <v>9.4499999999999993</v>
      </c>
      <c r="M572" s="55"/>
      <c r="N572" s="60">
        <v>423.08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365</v>
      </c>
      <c r="C573" s="543" t="s">
        <v>366</v>
      </c>
      <c r="D573" s="543"/>
      <c r="E573" s="543"/>
      <c r="F573" s="54" t="s">
        <v>78</v>
      </c>
      <c r="G573" s="61">
        <v>97</v>
      </c>
      <c r="H573" s="55"/>
      <c r="I573" s="61">
        <v>97</v>
      </c>
      <c r="J573" s="66"/>
      <c r="K573" s="55"/>
      <c r="L573" s="56">
        <v>9.17</v>
      </c>
      <c r="M573" s="55"/>
      <c r="N573" s="60">
        <v>410.39</v>
      </c>
      <c r="AI573" s="40"/>
      <c r="AJ573" s="49"/>
      <c r="AK573" s="49"/>
      <c r="AO573" s="3" t="s">
        <v>366</v>
      </c>
      <c r="AQ573" s="49"/>
      <c r="AS573" s="49"/>
    </row>
    <row r="574" spans="1:45" s="4" customFormat="1" ht="23.25" x14ac:dyDescent="0.25">
      <c r="A574" s="63"/>
      <c r="B574" s="51" t="s">
        <v>367</v>
      </c>
      <c r="C574" s="543" t="s">
        <v>368</v>
      </c>
      <c r="D574" s="543"/>
      <c r="E574" s="543"/>
      <c r="F574" s="54" t="s">
        <v>78</v>
      </c>
      <c r="G574" s="61">
        <v>51</v>
      </c>
      <c r="H574" s="55"/>
      <c r="I574" s="61">
        <v>51</v>
      </c>
      <c r="J574" s="66"/>
      <c r="K574" s="55"/>
      <c r="L574" s="56">
        <v>4.82</v>
      </c>
      <c r="M574" s="55"/>
      <c r="N574" s="60">
        <v>215.77</v>
      </c>
      <c r="AI574" s="40"/>
      <c r="AJ574" s="49"/>
      <c r="AK574" s="49"/>
      <c r="AO574" s="3" t="s">
        <v>368</v>
      </c>
      <c r="AQ574" s="49"/>
      <c r="AS574" s="49"/>
    </row>
    <row r="575" spans="1:45" s="4" customFormat="1" ht="15" x14ac:dyDescent="0.25">
      <c r="A575" s="72"/>
      <c r="B575" s="73"/>
      <c r="C575" s="542" t="s">
        <v>81</v>
      </c>
      <c r="D575" s="542"/>
      <c r="E575" s="542"/>
      <c r="F575" s="43"/>
      <c r="G575" s="44"/>
      <c r="H575" s="44"/>
      <c r="I575" s="44"/>
      <c r="J575" s="47"/>
      <c r="K575" s="44"/>
      <c r="L575" s="74">
        <v>24.46</v>
      </c>
      <c r="M575" s="69"/>
      <c r="N575" s="75">
        <v>1056.26</v>
      </c>
      <c r="AI575" s="40"/>
      <c r="AJ575" s="49"/>
      <c r="AK575" s="49"/>
      <c r="AQ575" s="49" t="s">
        <v>81</v>
      </c>
      <c r="AS575" s="49"/>
    </row>
    <row r="576" spans="1:45" s="4" customFormat="1" ht="45.75" x14ac:dyDescent="0.25">
      <c r="A576" s="41" t="s">
        <v>1198</v>
      </c>
      <c r="B576" s="42" t="s">
        <v>847</v>
      </c>
      <c r="C576" s="542" t="s">
        <v>848</v>
      </c>
      <c r="D576" s="542"/>
      <c r="E576" s="542"/>
      <c r="F576" s="43" t="s">
        <v>250</v>
      </c>
      <c r="G576" s="44">
        <v>35.159999999999997</v>
      </c>
      <c r="H576" s="45">
        <v>1</v>
      </c>
      <c r="I576" s="46">
        <v>35.159999999999997</v>
      </c>
      <c r="J576" s="74">
        <v>41.58</v>
      </c>
      <c r="K576" s="44"/>
      <c r="L576" s="80">
        <v>1461.95</v>
      </c>
      <c r="M576" s="46">
        <v>8.16</v>
      </c>
      <c r="N576" s="75">
        <v>11929.51</v>
      </c>
      <c r="AI576" s="40"/>
      <c r="AJ576" s="49"/>
      <c r="AK576" s="49" t="s">
        <v>848</v>
      </c>
      <c r="AQ576" s="49"/>
      <c r="AS576" s="49"/>
    </row>
    <row r="577" spans="1:45" s="4" customFormat="1" ht="15" x14ac:dyDescent="0.25">
      <c r="A577" s="67"/>
      <c r="B577" s="53"/>
      <c r="C577" s="543" t="s">
        <v>3733</v>
      </c>
      <c r="D577" s="543"/>
      <c r="E577" s="543"/>
      <c r="F577" s="543"/>
      <c r="G577" s="543"/>
      <c r="H577" s="543"/>
      <c r="I577" s="543"/>
      <c r="J577" s="543"/>
      <c r="K577" s="543"/>
      <c r="L577" s="543"/>
      <c r="M577" s="543"/>
      <c r="N577" s="544"/>
      <c r="AI577" s="40"/>
      <c r="AJ577" s="49"/>
      <c r="AK577" s="49"/>
      <c r="AL577" s="3" t="s">
        <v>3733</v>
      </c>
      <c r="AQ577" s="49"/>
      <c r="AS577" s="49"/>
    </row>
    <row r="578" spans="1:45" s="4" customFormat="1" ht="15" x14ac:dyDescent="0.25">
      <c r="A578" s="72"/>
      <c r="B578" s="73"/>
      <c r="C578" s="542" t="s">
        <v>81</v>
      </c>
      <c r="D578" s="542"/>
      <c r="E578" s="542"/>
      <c r="F578" s="43"/>
      <c r="G578" s="44"/>
      <c r="H578" s="44"/>
      <c r="I578" s="44"/>
      <c r="J578" s="47"/>
      <c r="K578" s="44"/>
      <c r="L578" s="80">
        <v>1461.95</v>
      </c>
      <c r="M578" s="69"/>
      <c r="N578" s="75">
        <v>11929.51</v>
      </c>
      <c r="AI578" s="40"/>
      <c r="AJ578" s="49"/>
      <c r="AK578" s="49"/>
      <c r="AQ578" s="49" t="s">
        <v>81</v>
      </c>
      <c r="AS578" s="49"/>
    </row>
    <row r="579" spans="1:45" s="4" customFormat="1" ht="23.25" x14ac:dyDescent="0.25">
      <c r="A579" s="41" t="s">
        <v>1202</v>
      </c>
      <c r="B579" s="42" t="s">
        <v>3734</v>
      </c>
      <c r="C579" s="542" t="s">
        <v>3735</v>
      </c>
      <c r="D579" s="542"/>
      <c r="E579" s="542"/>
      <c r="F579" s="43" t="s">
        <v>115</v>
      </c>
      <c r="G579" s="44">
        <v>6</v>
      </c>
      <c r="H579" s="45">
        <v>1</v>
      </c>
      <c r="I579" s="45">
        <v>6</v>
      </c>
      <c r="J579" s="74">
        <v>5.93</v>
      </c>
      <c r="K579" s="44"/>
      <c r="L579" s="74">
        <v>35.58</v>
      </c>
      <c r="M579" s="46">
        <v>8.16</v>
      </c>
      <c r="N579" s="82">
        <v>290.33</v>
      </c>
      <c r="AI579" s="40"/>
      <c r="AJ579" s="49"/>
      <c r="AK579" s="49" t="s">
        <v>3735</v>
      </c>
      <c r="AQ579" s="49"/>
      <c r="AS579" s="49"/>
    </row>
    <row r="580" spans="1:45" s="4" customFormat="1" ht="15" x14ac:dyDescent="0.25">
      <c r="A580" s="67"/>
      <c r="B580" s="53"/>
      <c r="C580" s="543" t="s">
        <v>3736</v>
      </c>
      <c r="D580" s="543"/>
      <c r="E580" s="543"/>
      <c r="F580" s="543"/>
      <c r="G580" s="543"/>
      <c r="H580" s="543"/>
      <c r="I580" s="543"/>
      <c r="J580" s="543"/>
      <c r="K580" s="543"/>
      <c r="L580" s="543"/>
      <c r="M580" s="543"/>
      <c r="N580" s="544"/>
      <c r="AI580" s="40"/>
      <c r="AJ580" s="49"/>
      <c r="AK580" s="49"/>
      <c r="AL580" s="3" t="s">
        <v>3736</v>
      </c>
      <c r="AQ580" s="49"/>
      <c r="AS580" s="49"/>
    </row>
    <row r="581" spans="1:45" s="4" customFormat="1" ht="15" x14ac:dyDescent="0.25">
      <c r="A581" s="72"/>
      <c r="B581" s="73"/>
      <c r="C581" s="542" t="s">
        <v>81</v>
      </c>
      <c r="D581" s="542"/>
      <c r="E581" s="542"/>
      <c r="F581" s="43"/>
      <c r="G581" s="44"/>
      <c r="H581" s="44"/>
      <c r="I581" s="44"/>
      <c r="J581" s="47"/>
      <c r="K581" s="44"/>
      <c r="L581" s="74">
        <v>35.58</v>
      </c>
      <c r="M581" s="69"/>
      <c r="N581" s="82">
        <v>290.33</v>
      </c>
      <c r="AI581" s="40"/>
      <c r="AJ581" s="49"/>
      <c r="AK581" s="49"/>
      <c r="AQ581" s="49" t="s">
        <v>81</v>
      </c>
      <c r="AS581" s="49"/>
    </row>
    <row r="582" spans="1:45" s="4" customFormat="1" ht="15" x14ac:dyDescent="0.25">
      <c r="A582" s="539" t="s">
        <v>3737</v>
      </c>
      <c r="B582" s="540"/>
      <c r="C582" s="540"/>
      <c r="D582" s="540"/>
      <c r="E582" s="540"/>
      <c r="F582" s="540"/>
      <c r="G582" s="540"/>
      <c r="H582" s="540"/>
      <c r="I582" s="540"/>
      <c r="J582" s="540"/>
      <c r="K582" s="540"/>
      <c r="L582" s="540"/>
      <c r="M582" s="540"/>
      <c r="N582" s="541"/>
      <c r="AI582" s="40"/>
      <c r="AJ582" s="49" t="s">
        <v>3737</v>
      </c>
      <c r="AK582" s="49"/>
      <c r="AQ582" s="49"/>
      <c r="AS582" s="49"/>
    </row>
    <row r="583" spans="1:45" s="4" customFormat="1" ht="34.5" x14ac:dyDescent="0.25">
      <c r="A583" s="41" t="s">
        <v>1204</v>
      </c>
      <c r="B583" s="42" t="s">
        <v>832</v>
      </c>
      <c r="C583" s="542" t="s">
        <v>3729</v>
      </c>
      <c r="D583" s="542"/>
      <c r="E583" s="542"/>
      <c r="F583" s="43" t="s">
        <v>428</v>
      </c>
      <c r="G583" s="44">
        <v>2.1000000000000001E-2</v>
      </c>
      <c r="H583" s="45">
        <v>1</v>
      </c>
      <c r="I583" s="92">
        <v>2.1000000000000001E-2</v>
      </c>
      <c r="J583" s="47"/>
      <c r="K583" s="44"/>
      <c r="L583" s="47"/>
      <c r="M583" s="44"/>
      <c r="N583" s="48"/>
      <c r="AI583" s="40"/>
      <c r="AJ583" s="49"/>
      <c r="AK583" s="49" t="s">
        <v>3729</v>
      </c>
      <c r="AQ583" s="49"/>
      <c r="AS583" s="49"/>
    </row>
    <row r="584" spans="1:45" s="4" customFormat="1" ht="15" x14ac:dyDescent="0.25">
      <c r="A584" s="67"/>
      <c r="B584" s="53"/>
      <c r="C584" s="543" t="s">
        <v>1822</v>
      </c>
      <c r="D584" s="543"/>
      <c r="E584" s="543"/>
      <c r="F584" s="543"/>
      <c r="G584" s="543"/>
      <c r="H584" s="543"/>
      <c r="I584" s="543"/>
      <c r="J584" s="543"/>
      <c r="K584" s="543"/>
      <c r="L584" s="543"/>
      <c r="M584" s="543"/>
      <c r="N584" s="544"/>
      <c r="AI584" s="40"/>
      <c r="AJ584" s="49"/>
      <c r="AK584" s="49"/>
      <c r="AL584" s="3" t="s">
        <v>1822</v>
      </c>
      <c r="AQ584" s="49"/>
      <c r="AS584" s="49"/>
    </row>
    <row r="585" spans="1:45" s="4" customFormat="1" ht="68.25" x14ac:dyDescent="0.25">
      <c r="A585" s="50"/>
      <c r="B585" s="51" t="s">
        <v>62</v>
      </c>
      <c r="C585" s="545" t="s">
        <v>63</v>
      </c>
      <c r="D585" s="545"/>
      <c r="E585" s="545"/>
      <c r="F585" s="545"/>
      <c r="G585" s="545"/>
      <c r="H585" s="545"/>
      <c r="I585" s="545"/>
      <c r="J585" s="545"/>
      <c r="K585" s="545"/>
      <c r="L585" s="545"/>
      <c r="M585" s="545"/>
      <c r="N585" s="546"/>
      <c r="AI585" s="40"/>
      <c r="AJ585" s="49"/>
      <c r="AK585" s="49"/>
      <c r="AM585" s="3" t="s">
        <v>63</v>
      </c>
      <c r="AQ585" s="49"/>
      <c r="AS585" s="49"/>
    </row>
    <row r="586" spans="1:45" s="4" customFormat="1" ht="15" x14ac:dyDescent="0.25">
      <c r="A586" s="52"/>
      <c r="B586" s="51" t="s">
        <v>56</v>
      </c>
      <c r="C586" s="543" t="s">
        <v>64</v>
      </c>
      <c r="D586" s="543"/>
      <c r="E586" s="543"/>
      <c r="F586" s="54"/>
      <c r="G586" s="55"/>
      <c r="H586" s="55"/>
      <c r="I586" s="55"/>
      <c r="J586" s="56">
        <v>49.46</v>
      </c>
      <c r="K586" s="58">
        <v>1.1499999999999999</v>
      </c>
      <c r="L586" s="56">
        <v>1.19</v>
      </c>
      <c r="M586" s="58">
        <v>44.77</v>
      </c>
      <c r="N586" s="60">
        <v>53.28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5" x14ac:dyDescent="0.25">
      <c r="A587" s="52"/>
      <c r="B587" s="51" t="s">
        <v>65</v>
      </c>
      <c r="C587" s="543" t="s">
        <v>66</v>
      </c>
      <c r="D587" s="543"/>
      <c r="E587" s="543"/>
      <c r="F587" s="54"/>
      <c r="G587" s="55"/>
      <c r="H587" s="55"/>
      <c r="I587" s="55"/>
      <c r="J587" s="56">
        <v>3.94</v>
      </c>
      <c r="K587" s="58">
        <v>1.1499999999999999</v>
      </c>
      <c r="L587" s="56">
        <v>0.1</v>
      </c>
      <c r="M587" s="58">
        <v>13.24</v>
      </c>
      <c r="N587" s="60">
        <v>1.32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5" x14ac:dyDescent="0.25">
      <c r="A588" s="52"/>
      <c r="B588" s="51" t="s">
        <v>67</v>
      </c>
      <c r="C588" s="543" t="s">
        <v>68</v>
      </c>
      <c r="D588" s="543"/>
      <c r="E588" s="543"/>
      <c r="F588" s="54"/>
      <c r="G588" s="55"/>
      <c r="H588" s="55"/>
      <c r="I588" s="55"/>
      <c r="J588" s="56">
        <v>0.7</v>
      </c>
      <c r="K588" s="58">
        <v>1.1499999999999999</v>
      </c>
      <c r="L588" s="56">
        <v>0.02</v>
      </c>
      <c r="M588" s="58">
        <v>44.77</v>
      </c>
      <c r="N588" s="60">
        <v>0.9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5" x14ac:dyDescent="0.25">
      <c r="A589" s="52"/>
      <c r="B589" s="51" t="s">
        <v>69</v>
      </c>
      <c r="C589" s="543" t="s">
        <v>70</v>
      </c>
      <c r="D589" s="543"/>
      <c r="E589" s="543"/>
      <c r="F589" s="54"/>
      <c r="G589" s="55"/>
      <c r="H589" s="55"/>
      <c r="I589" s="55"/>
      <c r="J589" s="56">
        <v>0.99</v>
      </c>
      <c r="K589" s="55"/>
      <c r="L589" s="56">
        <v>0.02</v>
      </c>
      <c r="M589" s="58">
        <v>8.16</v>
      </c>
      <c r="N589" s="60">
        <v>0.16</v>
      </c>
      <c r="AI589" s="40"/>
      <c r="AJ589" s="49"/>
      <c r="AK589" s="49"/>
      <c r="AN589" s="3" t="s">
        <v>70</v>
      </c>
      <c r="AQ589" s="49"/>
      <c r="AS589" s="49"/>
    </row>
    <row r="590" spans="1:45" s="4" customFormat="1" ht="15" x14ac:dyDescent="0.25">
      <c r="A590" s="63"/>
      <c r="B590" s="51"/>
      <c r="C590" s="543" t="s">
        <v>71</v>
      </c>
      <c r="D590" s="543"/>
      <c r="E590" s="543"/>
      <c r="F590" s="54" t="s">
        <v>72</v>
      </c>
      <c r="G590" s="58">
        <v>6.44</v>
      </c>
      <c r="H590" s="58">
        <v>1.1499999999999999</v>
      </c>
      <c r="I590" s="78">
        <v>0.155526</v>
      </c>
      <c r="J590" s="66"/>
      <c r="K590" s="55"/>
      <c r="L590" s="66"/>
      <c r="M590" s="55"/>
      <c r="N590" s="62"/>
      <c r="AI590" s="40"/>
      <c r="AJ590" s="49"/>
      <c r="AK590" s="49"/>
      <c r="AO590" s="3" t="s">
        <v>71</v>
      </c>
      <c r="AQ590" s="49"/>
      <c r="AS590" s="49"/>
    </row>
    <row r="591" spans="1:45" s="4" customFormat="1" ht="15" x14ac:dyDescent="0.25">
      <c r="A591" s="63"/>
      <c r="B591" s="51"/>
      <c r="C591" s="543" t="s">
        <v>73</v>
      </c>
      <c r="D591" s="543"/>
      <c r="E591" s="543"/>
      <c r="F591" s="54" t="s">
        <v>72</v>
      </c>
      <c r="G591" s="58">
        <v>0.06</v>
      </c>
      <c r="H591" s="58">
        <v>1.1499999999999999</v>
      </c>
      <c r="I591" s="78">
        <v>1.449E-3</v>
      </c>
      <c r="J591" s="66"/>
      <c r="K591" s="55"/>
      <c r="L591" s="66"/>
      <c r="M591" s="55"/>
      <c r="N591" s="62"/>
      <c r="AI591" s="40"/>
      <c r="AJ591" s="49"/>
      <c r="AK591" s="49"/>
      <c r="AO591" s="3" t="s">
        <v>73</v>
      </c>
      <c r="AQ591" s="49"/>
      <c r="AS591" s="49"/>
    </row>
    <row r="592" spans="1:45" s="4" customFormat="1" ht="15" x14ac:dyDescent="0.25">
      <c r="A592" s="67"/>
      <c r="B592" s="51"/>
      <c r="C592" s="547" t="s">
        <v>74</v>
      </c>
      <c r="D592" s="547"/>
      <c r="E592" s="547"/>
      <c r="F592" s="68"/>
      <c r="G592" s="69"/>
      <c r="H592" s="69"/>
      <c r="I592" s="69"/>
      <c r="J592" s="70">
        <v>54.39</v>
      </c>
      <c r="K592" s="69"/>
      <c r="L592" s="70">
        <v>1.31</v>
      </c>
      <c r="M592" s="69"/>
      <c r="N592" s="121">
        <v>54.76</v>
      </c>
      <c r="AI592" s="40"/>
      <c r="AJ592" s="49"/>
      <c r="AK592" s="49"/>
      <c r="AP592" s="3" t="s">
        <v>74</v>
      </c>
      <c r="AQ592" s="49"/>
      <c r="AS592" s="49"/>
    </row>
    <row r="593" spans="1:45" s="4" customFormat="1" ht="15" x14ac:dyDescent="0.25">
      <c r="A593" s="63"/>
      <c r="B593" s="51"/>
      <c r="C593" s="543" t="s">
        <v>75</v>
      </c>
      <c r="D593" s="543"/>
      <c r="E593" s="543"/>
      <c r="F593" s="54"/>
      <c r="G593" s="55"/>
      <c r="H593" s="55"/>
      <c r="I593" s="55"/>
      <c r="J593" s="66"/>
      <c r="K593" s="55"/>
      <c r="L593" s="56">
        <v>1.21</v>
      </c>
      <c r="M593" s="55"/>
      <c r="N593" s="60">
        <v>54.18</v>
      </c>
      <c r="AI593" s="40"/>
      <c r="AJ593" s="49"/>
      <c r="AK593" s="49"/>
      <c r="AO593" s="3" t="s">
        <v>75</v>
      </c>
      <c r="AQ593" s="49"/>
      <c r="AS593" s="49"/>
    </row>
    <row r="594" spans="1:45" s="4" customFormat="1" ht="23.25" x14ac:dyDescent="0.25">
      <c r="A594" s="63"/>
      <c r="B594" s="51" t="s">
        <v>365</v>
      </c>
      <c r="C594" s="543" t="s">
        <v>366</v>
      </c>
      <c r="D594" s="543"/>
      <c r="E594" s="543"/>
      <c r="F594" s="54" t="s">
        <v>78</v>
      </c>
      <c r="G594" s="61">
        <v>97</v>
      </c>
      <c r="H594" s="55"/>
      <c r="I594" s="61">
        <v>97</v>
      </c>
      <c r="J594" s="66"/>
      <c r="K594" s="55"/>
      <c r="L594" s="56">
        <v>1.17</v>
      </c>
      <c r="M594" s="55"/>
      <c r="N594" s="60">
        <v>52.55</v>
      </c>
      <c r="AI594" s="40"/>
      <c r="AJ594" s="49"/>
      <c r="AK594" s="49"/>
      <c r="AO594" s="3" t="s">
        <v>366</v>
      </c>
      <c r="AQ594" s="49"/>
      <c r="AS594" s="49"/>
    </row>
    <row r="595" spans="1:45" s="4" customFormat="1" ht="23.25" x14ac:dyDescent="0.25">
      <c r="A595" s="63"/>
      <c r="B595" s="51" t="s">
        <v>367</v>
      </c>
      <c r="C595" s="543" t="s">
        <v>368</v>
      </c>
      <c r="D595" s="543"/>
      <c r="E595" s="543"/>
      <c r="F595" s="54" t="s">
        <v>78</v>
      </c>
      <c r="G595" s="61">
        <v>51</v>
      </c>
      <c r="H595" s="55"/>
      <c r="I595" s="61">
        <v>51</v>
      </c>
      <c r="J595" s="66"/>
      <c r="K595" s="55"/>
      <c r="L595" s="56">
        <v>0.62</v>
      </c>
      <c r="M595" s="55"/>
      <c r="N595" s="60">
        <v>27.63</v>
      </c>
      <c r="AI595" s="40"/>
      <c r="AJ595" s="49"/>
      <c r="AK595" s="49"/>
      <c r="AO595" s="3" t="s">
        <v>368</v>
      </c>
      <c r="AQ595" s="49"/>
      <c r="AS595" s="49"/>
    </row>
    <row r="596" spans="1:45" s="4" customFormat="1" ht="15" x14ac:dyDescent="0.25">
      <c r="A596" s="72"/>
      <c r="B596" s="73"/>
      <c r="C596" s="542" t="s">
        <v>81</v>
      </c>
      <c r="D596" s="542"/>
      <c r="E596" s="542"/>
      <c r="F596" s="43"/>
      <c r="G596" s="44"/>
      <c r="H596" s="44"/>
      <c r="I596" s="44"/>
      <c r="J596" s="47"/>
      <c r="K596" s="44"/>
      <c r="L596" s="74">
        <v>3.1</v>
      </c>
      <c r="M596" s="69"/>
      <c r="N596" s="82">
        <v>134.94</v>
      </c>
      <c r="AI596" s="40"/>
      <c r="AJ596" s="49"/>
      <c r="AK596" s="49"/>
      <c r="AQ596" s="49" t="s">
        <v>81</v>
      </c>
      <c r="AS596" s="49"/>
    </row>
    <row r="597" spans="1:45" s="4" customFormat="1" ht="23.25" x14ac:dyDescent="0.25">
      <c r="A597" s="41" t="s">
        <v>1210</v>
      </c>
      <c r="B597" s="42" t="s">
        <v>835</v>
      </c>
      <c r="C597" s="542" t="s">
        <v>836</v>
      </c>
      <c r="D597" s="542"/>
      <c r="E597" s="542"/>
      <c r="F597" s="43" t="s">
        <v>428</v>
      </c>
      <c r="G597" s="44">
        <v>6.3</v>
      </c>
      <c r="H597" s="45">
        <v>1</v>
      </c>
      <c r="I597" s="81">
        <v>6.3</v>
      </c>
      <c r="J597" s="47"/>
      <c r="K597" s="44"/>
      <c r="L597" s="47"/>
      <c r="M597" s="44"/>
      <c r="N597" s="48"/>
      <c r="AI597" s="40"/>
      <c r="AJ597" s="49"/>
      <c r="AK597" s="49" t="s">
        <v>836</v>
      </c>
      <c r="AQ597" s="49"/>
      <c r="AS597" s="49"/>
    </row>
    <row r="598" spans="1:45" s="4" customFormat="1" ht="15" x14ac:dyDescent="0.25">
      <c r="A598" s="67"/>
      <c r="B598" s="53"/>
      <c r="C598" s="543" t="s">
        <v>3738</v>
      </c>
      <c r="D598" s="543"/>
      <c r="E598" s="543"/>
      <c r="F598" s="543"/>
      <c r="G598" s="543"/>
      <c r="H598" s="543"/>
      <c r="I598" s="543"/>
      <c r="J598" s="543"/>
      <c r="K598" s="543"/>
      <c r="L598" s="543"/>
      <c r="M598" s="543"/>
      <c r="N598" s="544"/>
      <c r="AI598" s="40"/>
      <c r="AJ598" s="49"/>
      <c r="AK598" s="49"/>
      <c r="AL598" s="3" t="s">
        <v>3738</v>
      </c>
      <c r="AQ598" s="49"/>
      <c r="AS598" s="49"/>
    </row>
    <row r="599" spans="1:45" s="4" customFormat="1" ht="68.25" x14ac:dyDescent="0.25">
      <c r="A599" s="50"/>
      <c r="B599" s="51" t="s">
        <v>62</v>
      </c>
      <c r="C599" s="545" t="s">
        <v>63</v>
      </c>
      <c r="D599" s="545"/>
      <c r="E599" s="545"/>
      <c r="F599" s="545"/>
      <c r="G599" s="545"/>
      <c r="H599" s="545"/>
      <c r="I599" s="545"/>
      <c r="J599" s="545"/>
      <c r="K599" s="545"/>
      <c r="L599" s="545"/>
      <c r="M599" s="545"/>
      <c r="N599" s="546"/>
      <c r="AI599" s="40"/>
      <c r="AJ599" s="49"/>
      <c r="AK599" s="49"/>
      <c r="AM599" s="3" t="s">
        <v>63</v>
      </c>
      <c r="AQ599" s="49"/>
      <c r="AS599" s="49"/>
    </row>
    <row r="600" spans="1:45" s="4" customFormat="1" ht="15" x14ac:dyDescent="0.25">
      <c r="A600" s="52"/>
      <c r="B600" s="51" t="s">
        <v>56</v>
      </c>
      <c r="C600" s="543" t="s">
        <v>64</v>
      </c>
      <c r="D600" s="543"/>
      <c r="E600" s="543"/>
      <c r="F600" s="54"/>
      <c r="G600" s="55"/>
      <c r="H600" s="55"/>
      <c r="I600" s="55"/>
      <c r="J600" s="56">
        <v>35.06</v>
      </c>
      <c r="K600" s="58">
        <v>1.1499999999999999</v>
      </c>
      <c r="L600" s="56">
        <v>254.01</v>
      </c>
      <c r="M600" s="58">
        <v>44.77</v>
      </c>
      <c r="N600" s="59">
        <v>11372.03</v>
      </c>
      <c r="AI600" s="40"/>
      <c r="AJ600" s="49"/>
      <c r="AK600" s="49"/>
      <c r="AN600" s="3" t="s">
        <v>64</v>
      </c>
      <c r="AQ600" s="49"/>
      <c r="AS600" s="49"/>
    </row>
    <row r="601" spans="1:45" s="4" customFormat="1" ht="15" x14ac:dyDescent="0.25">
      <c r="A601" s="52"/>
      <c r="B601" s="51" t="s">
        <v>65</v>
      </c>
      <c r="C601" s="543" t="s">
        <v>66</v>
      </c>
      <c r="D601" s="543"/>
      <c r="E601" s="543"/>
      <c r="F601" s="54"/>
      <c r="G601" s="55"/>
      <c r="H601" s="55"/>
      <c r="I601" s="55"/>
      <c r="J601" s="56">
        <v>3.94</v>
      </c>
      <c r="K601" s="58">
        <v>1.1499999999999999</v>
      </c>
      <c r="L601" s="56">
        <v>28.55</v>
      </c>
      <c r="M601" s="58">
        <v>13.24</v>
      </c>
      <c r="N601" s="60">
        <v>378</v>
      </c>
      <c r="AI601" s="40"/>
      <c r="AJ601" s="49"/>
      <c r="AK601" s="49"/>
      <c r="AN601" s="3" t="s">
        <v>66</v>
      </c>
      <c r="AQ601" s="49"/>
      <c r="AS601" s="49"/>
    </row>
    <row r="602" spans="1:45" s="4" customFormat="1" ht="15" x14ac:dyDescent="0.25">
      <c r="A602" s="52"/>
      <c r="B602" s="51" t="s">
        <v>67</v>
      </c>
      <c r="C602" s="543" t="s">
        <v>68</v>
      </c>
      <c r="D602" s="543"/>
      <c r="E602" s="543"/>
      <c r="F602" s="54"/>
      <c r="G602" s="55"/>
      <c r="H602" s="55"/>
      <c r="I602" s="55"/>
      <c r="J602" s="56">
        <v>0.7</v>
      </c>
      <c r="K602" s="58">
        <v>1.1499999999999999</v>
      </c>
      <c r="L602" s="56">
        <v>5.07</v>
      </c>
      <c r="M602" s="58">
        <v>44.77</v>
      </c>
      <c r="N602" s="60">
        <v>226.98</v>
      </c>
      <c r="AI602" s="40"/>
      <c r="AJ602" s="49"/>
      <c r="AK602" s="49"/>
      <c r="AN602" s="3" t="s">
        <v>68</v>
      </c>
      <c r="AQ602" s="49"/>
      <c r="AS602" s="49"/>
    </row>
    <row r="603" spans="1:45" s="4" customFormat="1" ht="15" x14ac:dyDescent="0.25">
      <c r="A603" s="52"/>
      <c r="B603" s="51" t="s">
        <v>69</v>
      </c>
      <c r="C603" s="543" t="s">
        <v>70</v>
      </c>
      <c r="D603" s="543"/>
      <c r="E603" s="543"/>
      <c r="F603" s="54"/>
      <c r="G603" s="55"/>
      <c r="H603" s="55"/>
      <c r="I603" s="55"/>
      <c r="J603" s="56">
        <v>0.7</v>
      </c>
      <c r="K603" s="55"/>
      <c r="L603" s="56">
        <v>4.41</v>
      </c>
      <c r="M603" s="58">
        <v>8.16</v>
      </c>
      <c r="N603" s="60">
        <v>35.99</v>
      </c>
      <c r="AI603" s="40"/>
      <c r="AJ603" s="49"/>
      <c r="AK603" s="49"/>
      <c r="AN603" s="3" t="s">
        <v>70</v>
      </c>
      <c r="AQ603" s="49"/>
      <c r="AS603" s="49"/>
    </row>
    <row r="604" spans="1:45" s="4" customFormat="1" ht="15" x14ac:dyDescent="0.25">
      <c r="A604" s="63"/>
      <c r="B604" s="51"/>
      <c r="C604" s="543" t="s">
        <v>71</v>
      </c>
      <c r="D604" s="543"/>
      <c r="E604" s="543"/>
      <c r="F604" s="54" t="s">
        <v>72</v>
      </c>
      <c r="G604" s="58">
        <v>4.53</v>
      </c>
      <c r="H604" s="58">
        <v>1.1499999999999999</v>
      </c>
      <c r="I604" s="77">
        <v>32.819850000000002</v>
      </c>
      <c r="J604" s="66"/>
      <c r="K604" s="55"/>
      <c r="L604" s="66"/>
      <c r="M604" s="55"/>
      <c r="N604" s="62"/>
      <c r="AI604" s="40"/>
      <c r="AJ604" s="49"/>
      <c r="AK604" s="49"/>
      <c r="AO604" s="3" t="s">
        <v>71</v>
      </c>
      <c r="AQ604" s="49"/>
      <c r="AS604" s="49"/>
    </row>
    <row r="605" spans="1:45" s="4" customFormat="1" ht="15" x14ac:dyDescent="0.25">
      <c r="A605" s="63"/>
      <c r="B605" s="51"/>
      <c r="C605" s="543" t="s">
        <v>73</v>
      </c>
      <c r="D605" s="543"/>
      <c r="E605" s="543"/>
      <c r="F605" s="54" t="s">
        <v>72</v>
      </c>
      <c r="G605" s="58">
        <v>0.06</v>
      </c>
      <c r="H605" s="58">
        <v>1.1499999999999999</v>
      </c>
      <c r="I605" s="65">
        <v>0.43469999999999998</v>
      </c>
      <c r="J605" s="66"/>
      <c r="K605" s="55"/>
      <c r="L605" s="66"/>
      <c r="M605" s="55"/>
      <c r="N605" s="62"/>
      <c r="AI605" s="40"/>
      <c r="AJ605" s="49"/>
      <c r="AK605" s="49"/>
      <c r="AO605" s="3" t="s">
        <v>73</v>
      </c>
      <c r="AQ605" s="49"/>
      <c r="AS605" s="49"/>
    </row>
    <row r="606" spans="1:45" s="4" customFormat="1" ht="15" x14ac:dyDescent="0.25">
      <c r="A606" s="67"/>
      <c r="B606" s="51"/>
      <c r="C606" s="547" t="s">
        <v>74</v>
      </c>
      <c r="D606" s="547"/>
      <c r="E606" s="547"/>
      <c r="F606" s="68"/>
      <c r="G606" s="69"/>
      <c r="H606" s="69"/>
      <c r="I606" s="69"/>
      <c r="J606" s="70">
        <v>39.700000000000003</v>
      </c>
      <c r="K606" s="69"/>
      <c r="L606" s="70">
        <v>286.97000000000003</v>
      </c>
      <c r="M606" s="69"/>
      <c r="N606" s="71">
        <v>11786.02</v>
      </c>
      <c r="AI606" s="40"/>
      <c r="AJ606" s="49"/>
      <c r="AK606" s="49"/>
      <c r="AP606" s="3" t="s">
        <v>74</v>
      </c>
      <c r="AQ606" s="49"/>
      <c r="AS606" s="49"/>
    </row>
    <row r="607" spans="1:45" s="4" customFormat="1" ht="15" x14ac:dyDescent="0.25">
      <c r="A607" s="63"/>
      <c r="B607" s="51"/>
      <c r="C607" s="543" t="s">
        <v>75</v>
      </c>
      <c r="D607" s="543"/>
      <c r="E607" s="543"/>
      <c r="F607" s="54"/>
      <c r="G607" s="55"/>
      <c r="H607" s="55"/>
      <c r="I607" s="55"/>
      <c r="J607" s="66"/>
      <c r="K607" s="55"/>
      <c r="L607" s="56">
        <v>259.08</v>
      </c>
      <c r="M607" s="55"/>
      <c r="N607" s="59">
        <v>11599.01</v>
      </c>
      <c r="AI607" s="40"/>
      <c r="AJ607" s="49"/>
      <c r="AK607" s="49"/>
      <c r="AO607" s="3" t="s">
        <v>75</v>
      </c>
      <c r="AQ607" s="49"/>
      <c r="AS607" s="49"/>
    </row>
    <row r="608" spans="1:45" s="4" customFormat="1" ht="23.25" x14ac:dyDescent="0.25">
      <c r="A608" s="63"/>
      <c r="B608" s="51" t="s">
        <v>365</v>
      </c>
      <c r="C608" s="543" t="s">
        <v>366</v>
      </c>
      <c r="D608" s="543"/>
      <c r="E608" s="543"/>
      <c r="F608" s="54" t="s">
        <v>78</v>
      </c>
      <c r="G608" s="61">
        <v>97</v>
      </c>
      <c r="H608" s="55"/>
      <c r="I608" s="61">
        <v>97</v>
      </c>
      <c r="J608" s="66"/>
      <c r="K608" s="55"/>
      <c r="L608" s="56">
        <v>251.31</v>
      </c>
      <c r="M608" s="55"/>
      <c r="N608" s="59">
        <v>11251.04</v>
      </c>
      <c r="AI608" s="40"/>
      <c r="AJ608" s="49"/>
      <c r="AK608" s="49"/>
      <c r="AO608" s="3" t="s">
        <v>366</v>
      </c>
      <c r="AQ608" s="49"/>
      <c r="AS608" s="49"/>
    </row>
    <row r="609" spans="1:45" s="4" customFormat="1" ht="23.25" x14ac:dyDescent="0.25">
      <c r="A609" s="63"/>
      <c r="B609" s="51" t="s">
        <v>367</v>
      </c>
      <c r="C609" s="543" t="s">
        <v>368</v>
      </c>
      <c r="D609" s="543"/>
      <c r="E609" s="543"/>
      <c r="F609" s="54" t="s">
        <v>78</v>
      </c>
      <c r="G609" s="61">
        <v>51</v>
      </c>
      <c r="H609" s="55"/>
      <c r="I609" s="61">
        <v>51</v>
      </c>
      <c r="J609" s="66"/>
      <c r="K609" s="55"/>
      <c r="L609" s="56">
        <v>132.13</v>
      </c>
      <c r="M609" s="55"/>
      <c r="N609" s="59">
        <v>5915.5</v>
      </c>
      <c r="AI609" s="40"/>
      <c r="AJ609" s="49"/>
      <c r="AK609" s="49"/>
      <c r="AO609" s="3" t="s">
        <v>368</v>
      </c>
      <c r="AQ609" s="49"/>
      <c r="AS609" s="49"/>
    </row>
    <row r="610" spans="1:45" s="4" customFormat="1" ht="15" x14ac:dyDescent="0.25">
      <c r="A610" s="72"/>
      <c r="B610" s="73"/>
      <c r="C610" s="542" t="s">
        <v>81</v>
      </c>
      <c r="D610" s="542"/>
      <c r="E610" s="542"/>
      <c r="F610" s="43"/>
      <c r="G610" s="44"/>
      <c r="H610" s="44"/>
      <c r="I610" s="44"/>
      <c r="J610" s="47"/>
      <c r="K610" s="44"/>
      <c r="L610" s="74">
        <v>670.41</v>
      </c>
      <c r="M610" s="69"/>
      <c r="N610" s="75">
        <v>28952.560000000001</v>
      </c>
      <c r="AI610" s="40"/>
      <c r="AJ610" s="49"/>
      <c r="AK610" s="49"/>
      <c r="AQ610" s="49" t="s">
        <v>81</v>
      </c>
      <c r="AS610" s="49"/>
    </row>
    <row r="611" spans="1:45" s="4" customFormat="1" ht="45.75" x14ac:dyDescent="0.25">
      <c r="A611" s="41" t="s">
        <v>1214</v>
      </c>
      <c r="B611" s="42" t="s">
        <v>847</v>
      </c>
      <c r="C611" s="542" t="s">
        <v>848</v>
      </c>
      <c r="D611" s="542"/>
      <c r="E611" s="542"/>
      <c r="F611" s="43" t="s">
        <v>250</v>
      </c>
      <c r="G611" s="44">
        <v>8.5679999999999996</v>
      </c>
      <c r="H611" s="45">
        <v>1</v>
      </c>
      <c r="I611" s="92">
        <v>8.5679999999999996</v>
      </c>
      <c r="J611" s="74">
        <v>41.58</v>
      </c>
      <c r="K611" s="44"/>
      <c r="L611" s="74">
        <v>356.26</v>
      </c>
      <c r="M611" s="46">
        <v>8.16</v>
      </c>
      <c r="N611" s="75">
        <v>2907.08</v>
      </c>
      <c r="AI611" s="40"/>
      <c r="AJ611" s="49"/>
      <c r="AK611" s="49" t="s">
        <v>848</v>
      </c>
      <c r="AQ611" s="49"/>
      <c r="AS611" s="49"/>
    </row>
    <row r="612" spans="1:45" s="4" customFormat="1" ht="15" x14ac:dyDescent="0.25">
      <c r="A612" s="67"/>
      <c r="B612" s="53"/>
      <c r="C612" s="543" t="s">
        <v>3739</v>
      </c>
      <c r="D612" s="543"/>
      <c r="E612" s="543"/>
      <c r="F612" s="543"/>
      <c r="G612" s="543"/>
      <c r="H612" s="543"/>
      <c r="I612" s="543"/>
      <c r="J612" s="543"/>
      <c r="K612" s="543"/>
      <c r="L612" s="543"/>
      <c r="M612" s="543"/>
      <c r="N612" s="544"/>
      <c r="AI612" s="40"/>
      <c r="AJ612" s="49"/>
      <c r="AK612" s="49"/>
      <c r="AL612" s="3" t="s">
        <v>3739</v>
      </c>
      <c r="AQ612" s="49"/>
      <c r="AS612" s="49"/>
    </row>
    <row r="613" spans="1:45" s="4" customFormat="1" ht="15" x14ac:dyDescent="0.25">
      <c r="A613" s="72"/>
      <c r="B613" s="73"/>
      <c r="C613" s="542" t="s">
        <v>81</v>
      </c>
      <c r="D613" s="542"/>
      <c r="E613" s="542"/>
      <c r="F613" s="43"/>
      <c r="G613" s="44"/>
      <c r="H613" s="44"/>
      <c r="I613" s="44"/>
      <c r="J613" s="47"/>
      <c r="K613" s="44"/>
      <c r="L613" s="74">
        <v>356.26</v>
      </c>
      <c r="M613" s="69"/>
      <c r="N613" s="75">
        <v>2907.08</v>
      </c>
      <c r="AI613" s="40"/>
      <c r="AJ613" s="49"/>
      <c r="AK613" s="49"/>
      <c r="AQ613" s="49" t="s">
        <v>81</v>
      </c>
      <c r="AS613" s="49"/>
    </row>
    <row r="614" spans="1:45" s="4" customFormat="1" ht="23.25" x14ac:dyDescent="0.25">
      <c r="A614" s="41" t="s">
        <v>1219</v>
      </c>
      <c r="B614" s="42" t="s">
        <v>3734</v>
      </c>
      <c r="C614" s="542" t="s">
        <v>3735</v>
      </c>
      <c r="D614" s="542"/>
      <c r="E614" s="542"/>
      <c r="F614" s="43" t="s">
        <v>115</v>
      </c>
      <c r="G614" s="44">
        <v>1</v>
      </c>
      <c r="H614" s="45">
        <v>1</v>
      </c>
      <c r="I614" s="45">
        <v>1</v>
      </c>
      <c r="J614" s="74">
        <v>5.93</v>
      </c>
      <c r="K614" s="44"/>
      <c r="L614" s="74">
        <v>5.93</v>
      </c>
      <c r="M614" s="46">
        <v>8.16</v>
      </c>
      <c r="N614" s="82">
        <v>48.39</v>
      </c>
      <c r="AI614" s="40"/>
      <c r="AJ614" s="49"/>
      <c r="AK614" s="49" t="s">
        <v>3735</v>
      </c>
      <c r="AQ614" s="49"/>
      <c r="AS614" s="49"/>
    </row>
    <row r="615" spans="1:45" s="4" customFormat="1" ht="15" x14ac:dyDescent="0.25">
      <c r="A615" s="67"/>
      <c r="B615" s="53"/>
      <c r="C615" s="543" t="s">
        <v>3740</v>
      </c>
      <c r="D615" s="543"/>
      <c r="E615" s="543"/>
      <c r="F615" s="543"/>
      <c r="G615" s="543"/>
      <c r="H615" s="543"/>
      <c r="I615" s="543"/>
      <c r="J615" s="543"/>
      <c r="K615" s="543"/>
      <c r="L615" s="543"/>
      <c r="M615" s="543"/>
      <c r="N615" s="544"/>
      <c r="AI615" s="40"/>
      <c r="AJ615" s="49"/>
      <c r="AK615" s="49"/>
      <c r="AL615" s="3" t="s">
        <v>3740</v>
      </c>
      <c r="AQ615" s="49"/>
      <c r="AS615" s="49"/>
    </row>
    <row r="616" spans="1:45" s="4" customFormat="1" ht="15" x14ac:dyDescent="0.25">
      <c r="A616" s="72"/>
      <c r="B616" s="73"/>
      <c r="C616" s="542" t="s">
        <v>81</v>
      </c>
      <c r="D616" s="542"/>
      <c r="E616" s="542"/>
      <c r="F616" s="43"/>
      <c r="G616" s="44"/>
      <c r="H616" s="44"/>
      <c r="I616" s="44"/>
      <c r="J616" s="47"/>
      <c r="K616" s="44"/>
      <c r="L616" s="74">
        <v>5.93</v>
      </c>
      <c r="M616" s="69"/>
      <c r="N616" s="82">
        <v>48.39</v>
      </c>
      <c r="AI616" s="40"/>
      <c r="AJ616" s="49"/>
      <c r="AK616" s="49"/>
      <c r="AQ616" s="49" t="s">
        <v>81</v>
      </c>
      <c r="AS616" s="49"/>
    </row>
    <row r="617" spans="1:45" s="4" customFormat="1" ht="15" x14ac:dyDescent="0.25">
      <c r="A617" s="539" t="s">
        <v>3741</v>
      </c>
      <c r="B617" s="540"/>
      <c r="C617" s="540"/>
      <c r="D617" s="540"/>
      <c r="E617" s="540"/>
      <c r="F617" s="540"/>
      <c r="G617" s="540"/>
      <c r="H617" s="540"/>
      <c r="I617" s="540"/>
      <c r="J617" s="540"/>
      <c r="K617" s="540"/>
      <c r="L617" s="540"/>
      <c r="M617" s="540"/>
      <c r="N617" s="541"/>
      <c r="AI617" s="40"/>
      <c r="AJ617" s="49" t="s">
        <v>3741</v>
      </c>
      <c r="AK617" s="49"/>
      <c r="AQ617" s="49"/>
      <c r="AS617" s="49"/>
    </row>
    <row r="618" spans="1:45" s="4" customFormat="1" ht="23.25" x14ac:dyDescent="0.25">
      <c r="A618" s="41" t="s">
        <v>1222</v>
      </c>
      <c r="B618" s="42" t="s">
        <v>3742</v>
      </c>
      <c r="C618" s="542" t="s">
        <v>3743</v>
      </c>
      <c r="D618" s="542"/>
      <c r="E618" s="542"/>
      <c r="F618" s="43" t="s">
        <v>191</v>
      </c>
      <c r="G618" s="44">
        <v>2.7E-2</v>
      </c>
      <c r="H618" s="45">
        <v>1</v>
      </c>
      <c r="I618" s="92">
        <v>2.7E-2</v>
      </c>
      <c r="J618" s="47"/>
      <c r="K618" s="44"/>
      <c r="L618" s="47"/>
      <c r="M618" s="44"/>
      <c r="N618" s="48"/>
      <c r="AI618" s="40"/>
      <c r="AJ618" s="49"/>
      <c r="AK618" s="49" t="s">
        <v>3743</v>
      </c>
      <c r="AQ618" s="49"/>
      <c r="AS618" s="49"/>
    </row>
    <row r="619" spans="1:45" s="4" customFormat="1" ht="15" x14ac:dyDescent="0.25">
      <c r="A619" s="67"/>
      <c r="B619" s="53"/>
      <c r="C619" s="543" t="s">
        <v>3744</v>
      </c>
      <c r="D619" s="543"/>
      <c r="E619" s="543"/>
      <c r="F619" s="543"/>
      <c r="G619" s="543"/>
      <c r="H619" s="543"/>
      <c r="I619" s="543"/>
      <c r="J619" s="543"/>
      <c r="K619" s="543"/>
      <c r="L619" s="543"/>
      <c r="M619" s="543"/>
      <c r="N619" s="544"/>
      <c r="AI619" s="40"/>
      <c r="AJ619" s="49"/>
      <c r="AK619" s="49"/>
      <c r="AL619" s="3" t="s">
        <v>3744</v>
      </c>
      <c r="AQ619" s="49"/>
      <c r="AS619" s="49"/>
    </row>
    <row r="620" spans="1:45" s="4" customFormat="1" ht="68.25" x14ac:dyDescent="0.25">
      <c r="A620" s="50"/>
      <c r="B620" s="51" t="s">
        <v>62</v>
      </c>
      <c r="C620" s="545" t="s">
        <v>63</v>
      </c>
      <c r="D620" s="545"/>
      <c r="E620" s="545"/>
      <c r="F620" s="545"/>
      <c r="G620" s="545"/>
      <c r="H620" s="545"/>
      <c r="I620" s="545"/>
      <c r="J620" s="545"/>
      <c r="K620" s="545"/>
      <c r="L620" s="545"/>
      <c r="M620" s="545"/>
      <c r="N620" s="546"/>
      <c r="AI620" s="40"/>
      <c r="AJ620" s="49"/>
      <c r="AK620" s="49"/>
      <c r="AM620" s="3" t="s">
        <v>63</v>
      </c>
      <c r="AQ620" s="49"/>
      <c r="AS620" s="49"/>
    </row>
    <row r="621" spans="1:45" s="4" customFormat="1" ht="15" x14ac:dyDescent="0.25">
      <c r="A621" s="52"/>
      <c r="B621" s="51" t="s">
        <v>56</v>
      </c>
      <c r="C621" s="543" t="s">
        <v>64</v>
      </c>
      <c r="D621" s="543"/>
      <c r="E621" s="543"/>
      <c r="F621" s="54"/>
      <c r="G621" s="55"/>
      <c r="H621" s="55"/>
      <c r="I621" s="55"/>
      <c r="J621" s="76">
        <v>1885.26</v>
      </c>
      <c r="K621" s="58">
        <v>1.1499999999999999</v>
      </c>
      <c r="L621" s="56">
        <v>58.54</v>
      </c>
      <c r="M621" s="58">
        <v>44.77</v>
      </c>
      <c r="N621" s="59">
        <v>2620.84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5" x14ac:dyDescent="0.25">
      <c r="A622" s="52"/>
      <c r="B622" s="51" t="s">
        <v>65</v>
      </c>
      <c r="C622" s="543" t="s">
        <v>66</v>
      </c>
      <c r="D622" s="543"/>
      <c r="E622" s="543"/>
      <c r="F622" s="54"/>
      <c r="G622" s="55"/>
      <c r="H622" s="55"/>
      <c r="I622" s="55"/>
      <c r="J622" s="56">
        <v>54.51</v>
      </c>
      <c r="K622" s="58">
        <v>1.1499999999999999</v>
      </c>
      <c r="L622" s="56">
        <v>1.69</v>
      </c>
      <c r="M622" s="58">
        <v>13.24</v>
      </c>
      <c r="N622" s="60">
        <v>22.38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5" x14ac:dyDescent="0.25">
      <c r="A623" s="52"/>
      <c r="B623" s="51" t="s">
        <v>67</v>
      </c>
      <c r="C623" s="543" t="s">
        <v>68</v>
      </c>
      <c r="D623" s="543"/>
      <c r="E623" s="543"/>
      <c r="F623" s="54"/>
      <c r="G623" s="55"/>
      <c r="H623" s="55"/>
      <c r="I623" s="55"/>
      <c r="J623" s="56">
        <v>7.36</v>
      </c>
      <c r="K623" s="58">
        <v>1.1499999999999999</v>
      </c>
      <c r="L623" s="56">
        <v>0.23</v>
      </c>
      <c r="M623" s="58">
        <v>44.77</v>
      </c>
      <c r="N623" s="60">
        <v>10.3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5" x14ac:dyDescent="0.25">
      <c r="A624" s="52"/>
      <c r="B624" s="51" t="s">
        <v>69</v>
      </c>
      <c r="C624" s="543" t="s">
        <v>70</v>
      </c>
      <c r="D624" s="543"/>
      <c r="E624" s="543"/>
      <c r="F624" s="54"/>
      <c r="G624" s="55"/>
      <c r="H624" s="55"/>
      <c r="I624" s="55"/>
      <c r="J624" s="56">
        <v>236.81</v>
      </c>
      <c r="K624" s="55"/>
      <c r="L624" s="56">
        <v>6.39</v>
      </c>
      <c r="M624" s="58">
        <v>8.16</v>
      </c>
      <c r="N624" s="60">
        <v>52.14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5" x14ac:dyDescent="0.25">
      <c r="A625" s="63"/>
      <c r="B625" s="51"/>
      <c r="C625" s="543" t="s">
        <v>71</v>
      </c>
      <c r="D625" s="543"/>
      <c r="E625" s="543"/>
      <c r="F625" s="54" t="s">
        <v>72</v>
      </c>
      <c r="G625" s="58">
        <v>198.24</v>
      </c>
      <c r="H625" s="58">
        <v>1.1499999999999999</v>
      </c>
      <c r="I625" s="78">
        <v>6.1553519999999997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5" x14ac:dyDescent="0.25">
      <c r="A626" s="63"/>
      <c r="B626" s="51"/>
      <c r="C626" s="543" t="s">
        <v>73</v>
      </c>
      <c r="D626" s="543"/>
      <c r="E626" s="543"/>
      <c r="F626" s="54" t="s">
        <v>72</v>
      </c>
      <c r="G626" s="58">
        <v>0.57999999999999996</v>
      </c>
      <c r="H626" s="58">
        <v>1.1499999999999999</v>
      </c>
      <c r="I626" s="78">
        <v>1.8009000000000001E-2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5" x14ac:dyDescent="0.25">
      <c r="A627" s="67"/>
      <c r="B627" s="51"/>
      <c r="C627" s="547" t="s">
        <v>74</v>
      </c>
      <c r="D627" s="547"/>
      <c r="E627" s="547"/>
      <c r="F627" s="68"/>
      <c r="G627" s="69"/>
      <c r="H627" s="69"/>
      <c r="I627" s="69"/>
      <c r="J627" s="79">
        <v>2176.58</v>
      </c>
      <c r="K627" s="69"/>
      <c r="L627" s="70">
        <v>66.62</v>
      </c>
      <c r="M627" s="69"/>
      <c r="N627" s="71">
        <v>2695.36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5" x14ac:dyDescent="0.25">
      <c r="A628" s="63"/>
      <c r="B628" s="51"/>
      <c r="C628" s="543" t="s">
        <v>75</v>
      </c>
      <c r="D628" s="543"/>
      <c r="E628" s="543"/>
      <c r="F628" s="54"/>
      <c r="G628" s="55"/>
      <c r="H628" s="55"/>
      <c r="I628" s="55"/>
      <c r="J628" s="66"/>
      <c r="K628" s="55"/>
      <c r="L628" s="56">
        <v>58.77</v>
      </c>
      <c r="M628" s="55"/>
      <c r="N628" s="59">
        <v>2631.14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3.25" x14ac:dyDescent="0.25">
      <c r="A629" s="63"/>
      <c r="B629" s="51" t="s">
        <v>3745</v>
      </c>
      <c r="C629" s="543" t="s">
        <v>3746</v>
      </c>
      <c r="D629" s="543"/>
      <c r="E629" s="543"/>
      <c r="F629" s="54" t="s">
        <v>78</v>
      </c>
      <c r="G629" s="61">
        <v>126</v>
      </c>
      <c r="H629" s="55"/>
      <c r="I629" s="61">
        <v>126</v>
      </c>
      <c r="J629" s="66"/>
      <c r="K629" s="55"/>
      <c r="L629" s="56">
        <v>74.05</v>
      </c>
      <c r="M629" s="55"/>
      <c r="N629" s="59">
        <v>3315.24</v>
      </c>
      <c r="AI629" s="40"/>
      <c r="AJ629" s="49"/>
      <c r="AK629" s="49"/>
      <c r="AO629" s="3" t="s">
        <v>3746</v>
      </c>
      <c r="AQ629" s="49"/>
      <c r="AS629" s="49"/>
    </row>
    <row r="630" spans="1:45" s="4" customFormat="1" ht="23.25" x14ac:dyDescent="0.25">
      <c r="A630" s="63"/>
      <c r="B630" s="51" t="s">
        <v>3747</v>
      </c>
      <c r="C630" s="543" t="s">
        <v>3748</v>
      </c>
      <c r="D630" s="543"/>
      <c r="E630" s="543"/>
      <c r="F630" s="54" t="s">
        <v>78</v>
      </c>
      <c r="G630" s="61">
        <v>68</v>
      </c>
      <c r="H630" s="55"/>
      <c r="I630" s="61">
        <v>68</v>
      </c>
      <c r="J630" s="66"/>
      <c r="K630" s="55"/>
      <c r="L630" s="56">
        <v>39.96</v>
      </c>
      <c r="M630" s="55"/>
      <c r="N630" s="59">
        <v>1789.18</v>
      </c>
      <c r="AI630" s="40"/>
      <c r="AJ630" s="49"/>
      <c r="AK630" s="49"/>
      <c r="AO630" s="3" t="s">
        <v>3748</v>
      </c>
      <c r="AQ630" s="49"/>
      <c r="AS630" s="49"/>
    </row>
    <row r="631" spans="1:45" s="4" customFormat="1" ht="15" x14ac:dyDescent="0.25">
      <c r="A631" s="72"/>
      <c r="B631" s="73"/>
      <c r="C631" s="542" t="s">
        <v>81</v>
      </c>
      <c r="D631" s="542"/>
      <c r="E631" s="542"/>
      <c r="F631" s="43"/>
      <c r="G631" s="44"/>
      <c r="H631" s="44"/>
      <c r="I631" s="44"/>
      <c r="J631" s="47"/>
      <c r="K631" s="44"/>
      <c r="L631" s="74">
        <v>180.63</v>
      </c>
      <c r="M631" s="69"/>
      <c r="N631" s="75">
        <v>7799.78</v>
      </c>
      <c r="AI631" s="40"/>
      <c r="AJ631" s="49"/>
      <c r="AK631" s="49"/>
      <c r="AQ631" s="49" t="s">
        <v>81</v>
      </c>
      <c r="AS631" s="49"/>
    </row>
    <row r="632" spans="1:45" s="4" customFormat="1" ht="33.75" x14ac:dyDescent="0.25">
      <c r="A632" s="41" t="s">
        <v>1224</v>
      </c>
      <c r="B632" s="42" t="s">
        <v>3749</v>
      </c>
      <c r="C632" s="542" t="s">
        <v>3750</v>
      </c>
      <c r="D632" s="542"/>
      <c r="E632" s="542"/>
      <c r="F632" s="43" t="s">
        <v>115</v>
      </c>
      <c r="G632" s="44">
        <v>6</v>
      </c>
      <c r="H632" s="45">
        <v>1</v>
      </c>
      <c r="I632" s="45">
        <v>6</v>
      </c>
      <c r="J632" s="74">
        <v>119.89</v>
      </c>
      <c r="K632" s="93">
        <v>1.04236</v>
      </c>
      <c r="L632" s="74">
        <v>749.81</v>
      </c>
      <c r="M632" s="46">
        <v>8.16</v>
      </c>
      <c r="N632" s="75">
        <v>6118.45</v>
      </c>
      <c r="AI632" s="40"/>
      <c r="AJ632" s="49"/>
      <c r="AK632" s="49" t="s">
        <v>3750</v>
      </c>
      <c r="AQ632" s="49"/>
      <c r="AS632" s="49"/>
    </row>
    <row r="633" spans="1:45" s="4" customFormat="1" ht="15" x14ac:dyDescent="0.25">
      <c r="A633" s="67"/>
      <c r="B633" s="53"/>
      <c r="C633" s="543" t="s">
        <v>3751</v>
      </c>
      <c r="D633" s="543"/>
      <c r="E633" s="543"/>
      <c r="F633" s="543"/>
      <c r="G633" s="543"/>
      <c r="H633" s="543"/>
      <c r="I633" s="543"/>
      <c r="J633" s="543"/>
      <c r="K633" s="543"/>
      <c r="L633" s="543"/>
      <c r="M633" s="543"/>
      <c r="N633" s="544"/>
      <c r="AI633" s="40"/>
      <c r="AJ633" s="49"/>
      <c r="AK633" s="49"/>
      <c r="AQ633" s="49"/>
      <c r="AR633" s="3" t="s">
        <v>3751</v>
      </c>
      <c r="AS633" s="49"/>
    </row>
    <row r="634" spans="1:45" s="4" customFormat="1" ht="15" x14ac:dyDescent="0.25">
      <c r="A634" s="50"/>
      <c r="B634" s="51"/>
      <c r="C634" s="545" t="s">
        <v>145</v>
      </c>
      <c r="D634" s="545"/>
      <c r="E634" s="545"/>
      <c r="F634" s="545"/>
      <c r="G634" s="545"/>
      <c r="H634" s="545"/>
      <c r="I634" s="545"/>
      <c r="J634" s="545"/>
      <c r="K634" s="545"/>
      <c r="L634" s="545"/>
      <c r="M634" s="545"/>
      <c r="N634" s="546"/>
      <c r="AI634" s="40"/>
      <c r="AJ634" s="49"/>
      <c r="AK634" s="49"/>
      <c r="AM634" s="3" t="s">
        <v>145</v>
      </c>
      <c r="AQ634" s="49"/>
      <c r="AS634" s="49"/>
    </row>
    <row r="635" spans="1:45" s="4" customFormat="1" ht="15" x14ac:dyDescent="0.25">
      <c r="A635" s="50"/>
      <c r="B635" s="51"/>
      <c r="C635" s="545" t="s">
        <v>127</v>
      </c>
      <c r="D635" s="545"/>
      <c r="E635" s="545"/>
      <c r="F635" s="545"/>
      <c r="G635" s="545"/>
      <c r="H635" s="545"/>
      <c r="I635" s="545"/>
      <c r="J635" s="545"/>
      <c r="K635" s="545"/>
      <c r="L635" s="545"/>
      <c r="M635" s="545"/>
      <c r="N635" s="546"/>
      <c r="AI635" s="40"/>
      <c r="AJ635" s="49"/>
      <c r="AK635" s="49"/>
      <c r="AM635" s="3" t="s">
        <v>127</v>
      </c>
      <c r="AQ635" s="49"/>
      <c r="AS635" s="49"/>
    </row>
    <row r="636" spans="1:45" s="4" customFormat="1" ht="15" x14ac:dyDescent="0.25">
      <c r="A636" s="72"/>
      <c r="B636" s="73"/>
      <c r="C636" s="542" t="s">
        <v>81</v>
      </c>
      <c r="D636" s="542"/>
      <c r="E636" s="542"/>
      <c r="F636" s="43"/>
      <c r="G636" s="44"/>
      <c r="H636" s="44"/>
      <c r="I636" s="44"/>
      <c r="J636" s="47"/>
      <c r="K636" s="44"/>
      <c r="L636" s="74">
        <v>749.81</v>
      </c>
      <c r="M636" s="69"/>
      <c r="N636" s="75">
        <v>6118.45</v>
      </c>
      <c r="AI636" s="40"/>
      <c r="AJ636" s="49"/>
      <c r="AK636" s="49"/>
      <c r="AQ636" s="49" t="s">
        <v>81</v>
      </c>
      <c r="AS636" s="49"/>
    </row>
    <row r="637" spans="1:45" s="4" customFormat="1" ht="15" x14ac:dyDescent="0.25">
      <c r="A637" s="539" t="s">
        <v>3752</v>
      </c>
      <c r="B637" s="540"/>
      <c r="C637" s="540"/>
      <c r="D637" s="540"/>
      <c r="E637" s="540"/>
      <c r="F637" s="540"/>
      <c r="G637" s="540"/>
      <c r="H637" s="540"/>
      <c r="I637" s="540"/>
      <c r="J637" s="540"/>
      <c r="K637" s="540"/>
      <c r="L637" s="540"/>
      <c r="M637" s="540"/>
      <c r="N637" s="541"/>
      <c r="AI637" s="40"/>
      <c r="AJ637" s="49" t="s">
        <v>3752</v>
      </c>
      <c r="AK637" s="49"/>
      <c r="AQ637" s="49"/>
      <c r="AS637" s="49"/>
    </row>
    <row r="638" spans="1:45" s="4" customFormat="1" ht="34.5" x14ac:dyDescent="0.25">
      <c r="A638" s="41" t="s">
        <v>1226</v>
      </c>
      <c r="B638" s="42" t="s">
        <v>3753</v>
      </c>
      <c r="C638" s="542" t="s">
        <v>3754</v>
      </c>
      <c r="D638" s="542"/>
      <c r="E638" s="542"/>
      <c r="F638" s="43" t="s">
        <v>428</v>
      </c>
      <c r="G638" s="44">
        <v>2.2366000000000001</v>
      </c>
      <c r="H638" s="45">
        <v>1</v>
      </c>
      <c r="I638" s="119">
        <v>2.2366000000000001</v>
      </c>
      <c r="J638" s="47"/>
      <c r="K638" s="44"/>
      <c r="L638" s="47"/>
      <c r="M638" s="44"/>
      <c r="N638" s="48"/>
      <c r="AI638" s="40"/>
      <c r="AJ638" s="49"/>
      <c r="AK638" s="49" t="s">
        <v>3754</v>
      </c>
      <c r="AQ638" s="49"/>
      <c r="AS638" s="49"/>
    </row>
    <row r="639" spans="1:45" s="4" customFormat="1" ht="15" x14ac:dyDescent="0.25">
      <c r="A639" s="67"/>
      <c r="B639" s="53"/>
      <c r="C639" s="543" t="s">
        <v>3755</v>
      </c>
      <c r="D639" s="543"/>
      <c r="E639" s="543"/>
      <c r="F639" s="543"/>
      <c r="G639" s="543"/>
      <c r="H639" s="543"/>
      <c r="I639" s="543"/>
      <c r="J639" s="543"/>
      <c r="K639" s="543"/>
      <c r="L639" s="543"/>
      <c r="M639" s="543"/>
      <c r="N639" s="544"/>
      <c r="AI639" s="40"/>
      <c r="AJ639" s="49"/>
      <c r="AK639" s="49"/>
      <c r="AL639" s="3" t="s">
        <v>3755</v>
      </c>
      <c r="AQ639" s="49"/>
      <c r="AS639" s="49"/>
    </row>
    <row r="640" spans="1:45" s="4" customFormat="1" ht="15" x14ac:dyDescent="0.25">
      <c r="A640" s="50"/>
      <c r="B640" s="51" t="s">
        <v>363</v>
      </c>
      <c r="C640" s="545" t="s">
        <v>364</v>
      </c>
      <c r="D640" s="545"/>
      <c r="E640" s="545"/>
      <c r="F640" s="545"/>
      <c r="G640" s="545"/>
      <c r="H640" s="545"/>
      <c r="I640" s="545"/>
      <c r="J640" s="545"/>
      <c r="K640" s="545"/>
      <c r="L640" s="545"/>
      <c r="M640" s="545"/>
      <c r="N640" s="546"/>
      <c r="AI640" s="40"/>
      <c r="AJ640" s="49"/>
      <c r="AK640" s="49"/>
      <c r="AM640" s="3" t="s">
        <v>364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545" t="s">
        <v>63</v>
      </c>
      <c r="D641" s="545"/>
      <c r="E641" s="545"/>
      <c r="F641" s="545"/>
      <c r="G641" s="545"/>
      <c r="H641" s="545"/>
      <c r="I641" s="545"/>
      <c r="J641" s="545"/>
      <c r="K641" s="545"/>
      <c r="L641" s="545"/>
      <c r="M641" s="545"/>
      <c r="N641" s="546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543" t="s">
        <v>64</v>
      </c>
      <c r="D642" s="543"/>
      <c r="E642" s="543"/>
      <c r="F642" s="54"/>
      <c r="G642" s="55"/>
      <c r="H642" s="55"/>
      <c r="I642" s="55"/>
      <c r="J642" s="56">
        <v>195.52</v>
      </c>
      <c r="K642" s="65">
        <v>1.2075</v>
      </c>
      <c r="L642" s="56">
        <v>528.04</v>
      </c>
      <c r="M642" s="58">
        <v>44.77</v>
      </c>
      <c r="N642" s="59">
        <v>23640.35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543" t="s">
        <v>66</v>
      </c>
      <c r="D643" s="543"/>
      <c r="E643" s="543"/>
      <c r="F643" s="54"/>
      <c r="G643" s="55"/>
      <c r="H643" s="55"/>
      <c r="I643" s="55"/>
      <c r="J643" s="56">
        <v>56.7</v>
      </c>
      <c r="K643" s="58">
        <v>1.1499999999999999</v>
      </c>
      <c r="L643" s="56">
        <v>145.84</v>
      </c>
      <c r="M643" s="58">
        <v>13.24</v>
      </c>
      <c r="N643" s="59">
        <v>1930.92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543" t="s">
        <v>68</v>
      </c>
      <c r="D644" s="543"/>
      <c r="E644" s="543"/>
      <c r="F644" s="54"/>
      <c r="G644" s="55"/>
      <c r="H644" s="55"/>
      <c r="I644" s="55"/>
      <c r="J644" s="56">
        <v>5.0199999999999996</v>
      </c>
      <c r="K644" s="58">
        <v>1.1499999999999999</v>
      </c>
      <c r="L644" s="56">
        <v>12.91</v>
      </c>
      <c r="M644" s="58">
        <v>44.77</v>
      </c>
      <c r="N644" s="60">
        <v>577.98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52"/>
      <c r="B645" s="51" t="s">
        <v>69</v>
      </c>
      <c r="C645" s="543" t="s">
        <v>70</v>
      </c>
      <c r="D645" s="543"/>
      <c r="E645" s="543"/>
      <c r="F645" s="54"/>
      <c r="G645" s="55"/>
      <c r="H645" s="55"/>
      <c r="I645" s="55"/>
      <c r="J645" s="56">
        <v>35.96</v>
      </c>
      <c r="K645" s="55"/>
      <c r="L645" s="56">
        <v>80.430000000000007</v>
      </c>
      <c r="M645" s="58">
        <v>8.16</v>
      </c>
      <c r="N645" s="60">
        <v>656.31</v>
      </c>
      <c r="AI645" s="40"/>
      <c r="AJ645" s="49"/>
      <c r="AK645" s="49"/>
      <c r="AN645" s="3" t="s">
        <v>70</v>
      </c>
      <c r="AQ645" s="49"/>
      <c r="AS645" s="49"/>
    </row>
    <row r="646" spans="1:45" s="4" customFormat="1" ht="15" x14ac:dyDescent="0.25">
      <c r="A646" s="63"/>
      <c r="B646" s="51"/>
      <c r="C646" s="543" t="s">
        <v>71</v>
      </c>
      <c r="D646" s="543"/>
      <c r="E646" s="543"/>
      <c r="F646" s="54" t="s">
        <v>72</v>
      </c>
      <c r="G646" s="64">
        <v>20.8</v>
      </c>
      <c r="H646" s="65">
        <v>1.2075</v>
      </c>
      <c r="I646" s="94">
        <v>56.174445599999999</v>
      </c>
      <c r="J646" s="66"/>
      <c r="K646" s="55"/>
      <c r="L646" s="66"/>
      <c r="M646" s="55"/>
      <c r="N646" s="62"/>
      <c r="AI646" s="40"/>
      <c r="AJ646" s="49"/>
      <c r="AK646" s="49"/>
      <c r="AO646" s="3" t="s">
        <v>71</v>
      </c>
      <c r="AQ646" s="49"/>
      <c r="AS646" s="49"/>
    </row>
    <row r="647" spans="1:45" s="4" customFormat="1" ht="15" x14ac:dyDescent="0.25">
      <c r="A647" s="63"/>
      <c r="B647" s="51"/>
      <c r="C647" s="543" t="s">
        <v>73</v>
      </c>
      <c r="D647" s="543"/>
      <c r="E647" s="543"/>
      <c r="F647" s="54" t="s">
        <v>72</v>
      </c>
      <c r="G647" s="64">
        <v>0.4</v>
      </c>
      <c r="H647" s="58">
        <v>1.1499999999999999</v>
      </c>
      <c r="I647" s="78">
        <v>1.0288360000000001</v>
      </c>
      <c r="J647" s="66"/>
      <c r="K647" s="55"/>
      <c r="L647" s="66"/>
      <c r="M647" s="55"/>
      <c r="N647" s="62"/>
      <c r="AI647" s="40"/>
      <c r="AJ647" s="49"/>
      <c r="AK647" s="49"/>
      <c r="AO647" s="3" t="s">
        <v>73</v>
      </c>
      <c r="AQ647" s="49"/>
      <c r="AS647" s="49"/>
    </row>
    <row r="648" spans="1:45" s="4" customFormat="1" ht="15" x14ac:dyDescent="0.25">
      <c r="A648" s="67"/>
      <c r="B648" s="51"/>
      <c r="C648" s="547" t="s">
        <v>74</v>
      </c>
      <c r="D648" s="547"/>
      <c r="E648" s="547"/>
      <c r="F648" s="68"/>
      <c r="G648" s="69"/>
      <c r="H648" s="69"/>
      <c r="I648" s="69"/>
      <c r="J648" s="70">
        <v>288.18</v>
      </c>
      <c r="K648" s="69"/>
      <c r="L648" s="70">
        <v>754.31</v>
      </c>
      <c r="M648" s="69"/>
      <c r="N648" s="71">
        <v>26227.58</v>
      </c>
      <c r="AI648" s="40"/>
      <c r="AJ648" s="49"/>
      <c r="AK648" s="49"/>
      <c r="AP648" s="3" t="s">
        <v>74</v>
      </c>
      <c r="AQ648" s="49"/>
      <c r="AS648" s="49"/>
    </row>
    <row r="649" spans="1:45" s="4" customFormat="1" ht="15" x14ac:dyDescent="0.25">
      <c r="A649" s="63"/>
      <c r="B649" s="51"/>
      <c r="C649" s="543" t="s">
        <v>75</v>
      </c>
      <c r="D649" s="543"/>
      <c r="E649" s="543"/>
      <c r="F649" s="54"/>
      <c r="G649" s="55"/>
      <c r="H649" s="55"/>
      <c r="I649" s="55"/>
      <c r="J649" s="66"/>
      <c r="K649" s="55"/>
      <c r="L649" s="56">
        <v>540.95000000000005</v>
      </c>
      <c r="M649" s="55"/>
      <c r="N649" s="59">
        <v>24218.33</v>
      </c>
      <c r="AI649" s="40"/>
      <c r="AJ649" s="49"/>
      <c r="AK649" s="49"/>
      <c r="AO649" s="3" t="s">
        <v>75</v>
      </c>
      <c r="AQ649" s="49"/>
      <c r="AS649" s="49"/>
    </row>
    <row r="650" spans="1:45" s="4" customFormat="1" ht="23.25" x14ac:dyDescent="0.25">
      <c r="A650" s="63"/>
      <c r="B650" s="51" t="s">
        <v>365</v>
      </c>
      <c r="C650" s="543" t="s">
        <v>366</v>
      </c>
      <c r="D650" s="543"/>
      <c r="E650" s="543"/>
      <c r="F650" s="54" t="s">
        <v>78</v>
      </c>
      <c r="G650" s="61">
        <v>97</v>
      </c>
      <c r="H650" s="55"/>
      <c r="I650" s="61">
        <v>97</v>
      </c>
      <c r="J650" s="66"/>
      <c r="K650" s="55"/>
      <c r="L650" s="56">
        <v>524.72</v>
      </c>
      <c r="M650" s="55"/>
      <c r="N650" s="59">
        <v>23491.78</v>
      </c>
      <c r="AI650" s="40"/>
      <c r="AJ650" s="49"/>
      <c r="AK650" s="49"/>
      <c r="AO650" s="3" t="s">
        <v>366</v>
      </c>
      <c r="AQ650" s="49"/>
      <c r="AS650" s="49"/>
    </row>
    <row r="651" spans="1:45" s="4" customFormat="1" ht="23.25" x14ac:dyDescent="0.25">
      <c r="A651" s="63"/>
      <c r="B651" s="51" t="s">
        <v>367</v>
      </c>
      <c r="C651" s="543" t="s">
        <v>368</v>
      </c>
      <c r="D651" s="543"/>
      <c r="E651" s="543"/>
      <c r="F651" s="54" t="s">
        <v>78</v>
      </c>
      <c r="G651" s="61">
        <v>51</v>
      </c>
      <c r="H651" s="55"/>
      <c r="I651" s="61">
        <v>51</v>
      </c>
      <c r="J651" s="66"/>
      <c r="K651" s="55"/>
      <c r="L651" s="56">
        <v>275.88</v>
      </c>
      <c r="M651" s="55"/>
      <c r="N651" s="59">
        <v>12351.35</v>
      </c>
      <c r="AI651" s="40"/>
      <c r="AJ651" s="49"/>
      <c r="AK651" s="49"/>
      <c r="AO651" s="3" t="s">
        <v>368</v>
      </c>
      <c r="AQ651" s="49"/>
      <c r="AS651" s="49"/>
    </row>
    <row r="652" spans="1:45" s="4" customFormat="1" ht="15" x14ac:dyDescent="0.25">
      <c r="A652" s="72"/>
      <c r="B652" s="73"/>
      <c r="C652" s="542" t="s">
        <v>81</v>
      </c>
      <c r="D652" s="542"/>
      <c r="E652" s="542"/>
      <c r="F652" s="43"/>
      <c r="G652" s="44"/>
      <c r="H652" s="44"/>
      <c r="I652" s="44"/>
      <c r="J652" s="47"/>
      <c r="K652" s="44"/>
      <c r="L652" s="80">
        <v>1554.91</v>
      </c>
      <c r="M652" s="69"/>
      <c r="N652" s="75">
        <v>62070.71</v>
      </c>
      <c r="AI652" s="40"/>
      <c r="AJ652" s="49"/>
      <c r="AK652" s="49"/>
      <c r="AQ652" s="49" t="s">
        <v>81</v>
      </c>
      <c r="AS652" s="49"/>
    </row>
    <row r="653" spans="1:45" s="4" customFormat="1" ht="33.75" x14ac:dyDescent="0.25">
      <c r="A653" s="41" t="s">
        <v>1228</v>
      </c>
      <c r="B653" s="42" t="s">
        <v>3756</v>
      </c>
      <c r="C653" s="542" t="s">
        <v>3757</v>
      </c>
      <c r="D653" s="542"/>
      <c r="E653" s="542"/>
      <c r="F653" s="43" t="s">
        <v>250</v>
      </c>
      <c r="G653" s="44">
        <v>228.13</v>
      </c>
      <c r="H653" s="45">
        <v>1</v>
      </c>
      <c r="I653" s="46">
        <v>228.13</v>
      </c>
      <c r="J653" s="74">
        <v>55.76</v>
      </c>
      <c r="K653" s="93">
        <v>1.04236</v>
      </c>
      <c r="L653" s="80">
        <v>13259.37</v>
      </c>
      <c r="M653" s="46">
        <v>8.16</v>
      </c>
      <c r="N653" s="75">
        <v>108196.46</v>
      </c>
      <c r="AI653" s="40"/>
      <c r="AJ653" s="49"/>
      <c r="AK653" s="49" t="s">
        <v>3757</v>
      </c>
      <c r="AQ653" s="49"/>
      <c r="AS653" s="49"/>
    </row>
    <row r="654" spans="1:45" s="4" customFormat="1" ht="15" x14ac:dyDescent="0.25">
      <c r="A654" s="67"/>
      <c r="B654" s="53"/>
      <c r="C654" s="543" t="s">
        <v>3758</v>
      </c>
      <c r="D654" s="543"/>
      <c r="E654" s="543"/>
      <c r="F654" s="543"/>
      <c r="G654" s="543"/>
      <c r="H654" s="543"/>
      <c r="I654" s="543"/>
      <c r="J654" s="543"/>
      <c r="K654" s="543"/>
      <c r="L654" s="543"/>
      <c r="M654" s="543"/>
      <c r="N654" s="544"/>
      <c r="AI654" s="40"/>
      <c r="AJ654" s="49"/>
      <c r="AK654" s="49"/>
      <c r="AL654" s="3" t="s">
        <v>3758</v>
      </c>
      <c r="AQ654" s="49"/>
      <c r="AS654" s="49"/>
    </row>
    <row r="655" spans="1:45" s="4" customFormat="1" ht="15" x14ac:dyDescent="0.25">
      <c r="A655" s="67"/>
      <c r="B655" s="53"/>
      <c r="C655" s="543" t="s">
        <v>3759</v>
      </c>
      <c r="D655" s="543"/>
      <c r="E655" s="543"/>
      <c r="F655" s="543"/>
      <c r="G655" s="543"/>
      <c r="H655" s="543"/>
      <c r="I655" s="543"/>
      <c r="J655" s="543"/>
      <c r="K655" s="543"/>
      <c r="L655" s="543"/>
      <c r="M655" s="543"/>
      <c r="N655" s="544"/>
      <c r="AI655" s="40"/>
      <c r="AJ655" s="49"/>
      <c r="AK655" s="49"/>
      <c r="AQ655" s="49"/>
      <c r="AR655" s="3" t="s">
        <v>3759</v>
      </c>
      <c r="AS655" s="49"/>
    </row>
    <row r="656" spans="1:45" s="4" customFormat="1" ht="15" x14ac:dyDescent="0.25">
      <c r="A656" s="50"/>
      <c r="B656" s="51"/>
      <c r="C656" s="545" t="s">
        <v>145</v>
      </c>
      <c r="D656" s="545"/>
      <c r="E656" s="545"/>
      <c r="F656" s="545"/>
      <c r="G656" s="545"/>
      <c r="H656" s="545"/>
      <c r="I656" s="545"/>
      <c r="J656" s="545"/>
      <c r="K656" s="545"/>
      <c r="L656" s="545"/>
      <c r="M656" s="545"/>
      <c r="N656" s="546"/>
      <c r="AI656" s="40"/>
      <c r="AJ656" s="49"/>
      <c r="AK656" s="49"/>
      <c r="AM656" s="3" t="s">
        <v>145</v>
      </c>
      <c r="AQ656" s="49"/>
      <c r="AS656" s="49"/>
    </row>
    <row r="657" spans="1:45" s="4" customFormat="1" ht="15" x14ac:dyDescent="0.25">
      <c r="A657" s="50"/>
      <c r="B657" s="51"/>
      <c r="C657" s="545" t="s">
        <v>127</v>
      </c>
      <c r="D657" s="545"/>
      <c r="E657" s="545"/>
      <c r="F657" s="545"/>
      <c r="G657" s="545"/>
      <c r="H657" s="545"/>
      <c r="I657" s="545"/>
      <c r="J657" s="545"/>
      <c r="K657" s="545"/>
      <c r="L657" s="545"/>
      <c r="M657" s="545"/>
      <c r="N657" s="546"/>
      <c r="AI657" s="40"/>
      <c r="AJ657" s="49"/>
      <c r="AK657" s="49"/>
      <c r="AM657" s="3" t="s">
        <v>127</v>
      </c>
      <c r="AQ657" s="49"/>
      <c r="AS657" s="49"/>
    </row>
    <row r="658" spans="1:45" s="4" customFormat="1" ht="15" x14ac:dyDescent="0.25">
      <c r="A658" s="72"/>
      <c r="B658" s="73"/>
      <c r="C658" s="542" t="s">
        <v>81</v>
      </c>
      <c r="D658" s="542"/>
      <c r="E658" s="542"/>
      <c r="F658" s="43"/>
      <c r="G658" s="44"/>
      <c r="H658" s="44"/>
      <c r="I658" s="44"/>
      <c r="J658" s="47"/>
      <c r="K658" s="44"/>
      <c r="L658" s="80">
        <v>13259.37</v>
      </c>
      <c r="M658" s="69"/>
      <c r="N658" s="75">
        <v>108196.46</v>
      </c>
      <c r="AI658" s="40"/>
      <c r="AJ658" s="49"/>
      <c r="AK658" s="49"/>
      <c r="AQ658" s="49" t="s">
        <v>81</v>
      </c>
      <c r="AS658" s="49"/>
    </row>
    <row r="659" spans="1:45" s="4" customFormat="1" ht="23.25" x14ac:dyDescent="0.25">
      <c r="A659" s="41" t="s">
        <v>1230</v>
      </c>
      <c r="B659" s="42" t="s">
        <v>3760</v>
      </c>
      <c r="C659" s="542" t="s">
        <v>3761</v>
      </c>
      <c r="D659" s="542"/>
      <c r="E659" s="542"/>
      <c r="F659" s="43" t="s">
        <v>513</v>
      </c>
      <c r="G659" s="44">
        <v>28.09</v>
      </c>
      <c r="H659" s="45">
        <v>1</v>
      </c>
      <c r="I659" s="46">
        <v>28.09</v>
      </c>
      <c r="J659" s="47"/>
      <c r="K659" s="44"/>
      <c r="L659" s="80">
        <v>3136.94</v>
      </c>
      <c r="M659" s="44"/>
      <c r="N659" s="75">
        <v>64366.7</v>
      </c>
      <c r="AI659" s="40"/>
      <c r="AJ659" s="49"/>
      <c r="AK659" s="49" t="s">
        <v>3761</v>
      </c>
      <c r="AQ659" s="49"/>
      <c r="AS659" s="49"/>
    </row>
    <row r="660" spans="1:45" s="4" customFormat="1" ht="15" x14ac:dyDescent="0.25">
      <c r="A660" s="67"/>
      <c r="B660" s="53"/>
      <c r="C660" s="543" t="s">
        <v>3762</v>
      </c>
      <c r="D660" s="543"/>
      <c r="E660" s="543"/>
      <c r="F660" s="543"/>
      <c r="G660" s="543"/>
      <c r="H660" s="543"/>
      <c r="I660" s="543"/>
      <c r="J660" s="543"/>
      <c r="K660" s="543"/>
      <c r="L660" s="543"/>
      <c r="M660" s="543"/>
      <c r="N660" s="544"/>
      <c r="AI660" s="40"/>
      <c r="AJ660" s="49"/>
      <c r="AK660" s="49"/>
      <c r="AL660" s="3" t="s">
        <v>3762</v>
      </c>
      <c r="AQ660" s="49"/>
      <c r="AS660" s="49"/>
    </row>
    <row r="661" spans="1:45" s="4" customFormat="1" ht="68.25" x14ac:dyDescent="0.25">
      <c r="A661" s="50"/>
      <c r="B661" s="51" t="s">
        <v>62</v>
      </c>
      <c r="C661" s="545" t="s">
        <v>63</v>
      </c>
      <c r="D661" s="545"/>
      <c r="E661" s="545"/>
      <c r="F661" s="545"/>
      <c r="G661" s="545"/>
      <c r="H661" s="545"/>
      <c r="I661" s="545"/>
      <c r="J661" s="545"/>
      <c r="K661" s="545"/>
      <c r="L661" s="545"/>
      <c r="M661" s="545"/>
      <c r="N661" s="546"/>
      <c r="AI661" s="40"/>
      <c r="AJ661" s="49"/>
      <c r="AK661" s="49"/>
      <c r="AM661" s="3" t="s">
        <v>63</v>
      </c>
      <c r="AQ661" s="49"/>
      <c r="AS661" s="49"/>
    </row>
    <row r="662" spans="1:45" s="4" customFormat="1" ht="15" x14ac:dyDescent="0.25">
      <c r="A662" s="52"/>
      <c r="B662" s="51" t="s">
        <v>65</v>
      </c>
      <c r="C662" s="543" t="s">
        <v>66</v>
      </c>
      <c r="D662" s="543"/>
      <c r="E662" s="543"/>
      <c r="F662" s="54"/>
      <c r="G662" s="55"/>
      <c r="H662" s="55"/>
      <c r="I662" s="55"/>
      <c r="J662" s="56">
        <v>82.22</v>
      </c>
      <c r="K662" s="58">
        <v>1.1499999999999999</v>
      </c>
      <c r="L662" s="76">
        <v>2655.99</v>
      </c>
      <c r="M662" s="58">
        <v>15.72</v>
      </c>
      <c r="N662" s="59">
        <v>41752.160000000003</v>
      </c>
      <c r="AI662" s="40"/>
      <c r="AJ662" s="49"/>
      <c r="AK662" s="49"/>
      <c r="AN662" s="3" t="s">
        <v>66</v>
      </c>
      <c r="AQ662" s="49"/>
      <c r="AS662" s="49"/>
    </row>
    <row r="663" spans="1:45" s="4" customFormat="1" ht="15" x14ac:dyDescent="0.25">
      <c r="A663" s="52"/>
      <c r="B663" s="51" t="s">
        <v>67</v>
      </c>
      <c r="C663" s="543" t="s">
        <v>68</v>
      </c>
      <c r="D663" s="543"/>
      <c r="E663" s="543"/>
      <c r="F663" s="54"/>
      <c r="G663" s="55"/>
      <c r="H663" s="55"/>
      <c r="I663" s="55"/>
      <c r="J663" s="56">
        <v>10.06</v>
      </c>
      <c r="K663" s="58">
        <v>1.1499999999999999</v>
      </c>
      <c r="L663" s="56">
        <v>324.97000000000003</v>
      </c>
      <c r="M663" s="58">
        <v>47.02</v>
      </c>
      <c r="N663" s="59">
        <v>15280.09</v>
      </c>
      <c r="AI663" s="40"/>
      <c r="AJ663" s="49"/>
      <c r="AK663" s="49"/>
      <c r="AN663" s="3" t="s">
        <v>68</v>
      </c>
      <c r="AQ663" s="49"/>
      <c r="AS663" s="49"/>
    </row>
    <row r="664" spans="1:45" s="4" customFormat="1" ht="15" x14ac:dyDescent="0.25">
      <c r="A664" s="63"/>
      <c r="B664" s="51"/>
      <c r="C664" s="543" t="s">
        <v>75</v>
      </c>
      <c r="D664" s="543"/>
      <c r="E664" s="543"/>
      <c r="F664" s="54"/>
      <c r="G664" s="55"/>
      <c r="H664" s="55"/>
      <c r="I664" s="55"/>
      <c r="J664" s="66"/>
      <c r="K664" s="55"/>
      <c r="L664" s="56">
        <v>324.97000000000003</v>
      </c>
      <c r="M664" s="55"/>
      <c r="N664" s="59">
        <v>15280.09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3.25" x14ac:dyDescent="0.25">
      <c r="A665" s="63"/>
      <c r="B665" s="51" t="s">
        <v>365</v>
      </c>
      <c r="C665" s="543" t="s">
        <v>366</v>
      </c>
      <c r="D665" s="543"/>
      <c r="E665" s="543"/>
      <c r="F665" s="54" t="s">
        <v>78</v>
      </c>
      <c r="G665" s="61">
        <v>97</v>
      </c>
      <c r="H665" s="55"/>
      <c r="I665" s="61">
        <v>97</v>
      </c>
      <c r="J665" s="66"/>
      <c r="K665" s="55"/>
      <c r="L665" s="56">
        <v>315.22000000000003</v>
      </c>
      <c r="M665" s="55"/>
      <c r="N665" s="59">
        <v>14821.69</v>
      </c>
      <c r="AI665" s="40"/>
      <c r="AJ665" s="49"/>
      <c r="AK665" s="49"/>
      <c r="AO665" s="3" t="s">
        <v>366</v>
      </c>
      <c r="AQ665" s="49"/>
      <c r="AS665" s="49"/>
    </row>
    <row r="666" spans="1:45" s="4" customFormat="1" ht="23.25" x14ac:dyDescent="0.25">
      <c r="A666" s="63"/>
      <c r="B666" s="51" t="s">
        <v>367</v>
      </c>
      <c r="C666" s="543" t="s">
        <v>368</v>
      </c>
      <c r="D666" s="543"/>
      <c r="E666" s="543"/>
      <c r="F666" s="54" t="s">
        <v>78</v>
      </c>
      <c r="G666" s="61">
        <v>51</v>
      </c>
      <c r="H666" s="55"/>
      <c r="I666" s="61">
        <v>51</v>
      </c>
      <c r="J666" s="66"/>
      <c r="K666" s="55"/>
      <c r="L666" s="56">
        <v>165.73</v>
      </c>
      <c r="M666" s="55"/>
      <c r="N666" s="59">
        <v>7792.85</v>
      </c>
      <c r="AI666" s="40"/>
      <c r="AJ666" s="49"/>
      <c r="AK666" s="49"/>
      <c r="AO666" s="3" t="s">
        <v>368</v>
      </c>
      <c r="AQ666" s="49"/>
      <c r="AS666" s="49"/>
    </row>
    <row r="667" spans="1:45" s="4" customFormat="1" ht="15" x14ac:dyDescent="0.25">
      <c r="A667" s="72"/>
      <c r="B667" s="73"/>
      <c r="C667" s="542" t="s">
        <v>81</v>
      </c>
      <c r="D667" s="542"/>
      <c r="E667" s="542"/>
      <c r="F667" s="43"/>
      <c r="G667" s="44"/>
      <c r="H667" s="44"/>
      <c r="I667" s="44"/>
      <c r="J667" s="47"/>
      <c r="K667" s="44"/>
      <c r="L667" s="80">
        <v>3136.94</v>
      </c>
      <c r="M667" s="69"/>
      <c r="N667" s="75">
        <v>64366.7</v>
      </c>
      <c r="AI667" s="40"/>
      <c r="AJ667" s="49"/>
      <c r="AK667" s="49"/>
      <c r="AQ667" s="49" t="s">
        <v>81</v>
      </c>
      <c r="AS667" s="49"/>
    </row>
    <row r="668" spans="1:45" s="4" customFormat="1" ht="15" x14ac:dyDescent="0.25">
      <c r="A668" s="539" t="s">
        <v>3763</v>
      </c>
      <c r="B668" s="540"/>
      <c r="C668" s="540"/>
      <c r="D668" s="540"/>
      <c r="E668" s="540"/>
      <c r="F668" s="540"/>
      <c r="G668" s="540"/>
      <c r="H668" s="540"/>
      <c r="I668" s="540"/>
      <c r="J668" s="540"/>
      <c r="K668" s="540"/>
      <c r="L668" s="540"/>
      <c r="M668" s="540"/>
      <c r="N668" s="541"/>
      <c r="AI668" s="40"/>
      <c r="AJ668" s="49" t="s">
        <v>3763</v>
      </c>
      <c r="AK668" s="49"/>
      <c r="AQ668" s="49"/>
      <c r="AS668" s="49"/>
    </row>
    <row r="669" spans="1:45" s="4" customFormat="1" ht="34.5" x14ac:dyDescent="0.25">
      <c r="A669" s="41" t="s">
        <v>1231</v>
      </c>
      <c r="B669" s="42" t="s">
        <v>3680</v>
      </c>
      <c r="C669" s="542" t="s">
        <v>3687</v>
      </c>
      <c r="D669" s="542"/>
      <c r="E669" s="542"/>
      <c r="F669" s="43" t="s">
        <v>428</v>
      </c>
      <c r="G669" s="44">
        <v>0.11890000000000001</v>
      </c>
      <c r="H669" s="45">
        <v>1</v>
      </c>
      <c r="I669" s="119">
        <v>0.11890000000000001</v>
      </c>
      <c r="J669" s="47"/>
      <c r="K669" s="44"/>
      <c r="L669" s="47"/>
      <c r="M669" s="44"/>
      <c r="N669" s="48"/>
      <c r="AI669" s="40"/>
      <c r="AJ669" s="49"/>
      <c r="AK669" s="49" t="s">
        <v>3687</v>
      </c>
      <c r="AQ669" s="49"/>
      <c r="AS669" s="49"/>
    </row>
    <row r="670" spans="1:45" s="4" customFormat="1" ht="15" x14ac:dyDescent="0.25">
      <c r="A670" s="67"/>
      <c r="B670" s="53"/>
      <c r="C670" s="543" t="s">
        <v>3764</v>
      </c>
      <c r="D670" s="543"/>
      <c r="E670" s="543"/>
      <c r="F670" s="543"/>
      <c r="G670" s="543"/>
      <c r="H670" s="543"/>
      <c r="I670" s="543"/>
      <c r="J670" s="543"/>
      <c r="K670" s="543"/>
      <c r="L670" s="543"/>
      <c r="M670" s="543"/>
      <c r="N670" s="544"/>
      <c r="AI670" s="40"/>
      <c r="AJ670" s="49"/>
      <c r="AK670" s="49"/>
      <c r="AL670" s="3" t="s">
        <v>3764</v>
      </c>
      <c r="AQ670" s="49"/>
      <c r="AS670" s="49"/>
    </row>
    <row r="671" spans="1:45" s="4" customFormat="1" ht="68.25" x14ac:dyDescent="0.25">
      <c r="A671" s="50"/>
      <c r="B671" s="51" t="s">
        <v>62</v>
      </c>
      <c r="C671" s="545" t="s">
        <v>63</v>
      </c>
      <c r="D671" s="545"/>
      <c r="E671" s="545"/>
      <c r="F671" s="545"/>
      <c r="G671" s="545"/>
      <c r="H671" s="545"/>
      <c r="I671" s="545"/>
      <c r="J671" s="545"/>
      <c r="K671" s="545"/>
      <c r="L671" s="545"/>
      <c r="M671" s="545"/>
      <c r="N671" s="546"/>
      <c r="AI671" s="40"/>
      <c r="AJ671" s="49"/>
      <c r="AK671" s="49"/>
      <c r="AM671" s="3" t="s">
        <v>63</v>
      </c>
      <c r="AQ671" s="49"/>
      <c r="AS671" s="49"/>
    </row>
    <row r="672" spans="1:45" s="4" customFormat="1" ht="15" x14ac:dyDescent="0.25">
      <c r="A672" s="52"/>
      <c r="B672" s="51" t="s">
        <v>56</v>
      </c>
      <c r="C672" s="543" t="s">
        <v>64</v>
      </c>
      <c r="D672" s="543"/>
      <c r="E672" s="543"/>
      <c r="F672" s="54"/>
      <c r="G672" s="55"/>
      <c r="H672" s="55"/>
      <c r="I672" s="55"/>
      <c r="J672" s="56">
        <v>174.46</v>
      </c>
      <c r="K672" s="58">
        <v>1.1499999999999999</v>
      </c>
      <c r="L672" s="56">
        <v>23.85</v>
      </c>
      <c r="M672" s="58">
        <v>44.77</v>
      </c>
      <c r="N672" s="59">
        <v>1067.76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5" x14ac:dyDescent="0.25">
      <c r="A673" s="52"/>
      <c r="B673" s="51" t="s">
        <v>65</v>
      </c>
      <c r="C673" s="543" t="s">
        <v>66</v>
      </c>
      <c r="D673" s="543"/>
      <c r="E673" s="543"/>
      <c r="F673" s="54"/>
      <c r="G673" s="55"/>
      <c r="H673" s="55"/>
      <c r="I673" s="55"/>
      <c r="J673" s="56">
        <v>54.07</v>
      </c>
      <c r="K673" s="58">
        <v>1.1499999999999999</v>
      </c>
      <c r="L673" s="56">
        <v>7.39</v>
      </c>
      <c r="M673" s="58">
        <v>13.24</v>
      </c>
      <c r="N673" s="60">
        <v>97.84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5" x14ac:dyDescent="0.25">
      <c r="A674" s="52"/>
      <c r="B674" s="51" t="s">
        <v>67</v>
      </c>
      <c r="C674" s="543" t="s">
        <v>68</v>
      </c>
      <c r="D674" s="543"/>
      <c r="E674" s="543"/>
      <c r="F674" s="54"/>
      <c r="G674" s="55"/>
      <c r="H674" s="55"/>
      <c r="I674" s="55"/>
      <c r="J674" s="56">
        <v>5.0199999999999996</v>
      </c>
      <c r="K674" s="58">
        <v>1.1499999999999999</v>
      </c>
      <c r="L674" s="56">
        <v>0.69</v>
      </c>
      <c r="M674" s="58">
        <v>44.77</v>
      </c>
      <c r="N674" s="60">
        <v>30.89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5" x14ac:dyDescent="0.25">
      <c r="A675" s="52"/>
      <c r="B675" s="51" t="s">
        <v>69</v>
      </c>
      <c r="C675" s="543" t="s">
        <v>70</v>
      </c>
      <c r="D675" s="543"/>
      <c r="E675" s="543"/>
      <c r="F675" s="54"/>
      <c r="G675" s="55"/>
      <c r="H675" s="55"/>
      <c r="I675" s="55"/>
      <c r="J675" s="56">
        <v>38.65</v>
      </c>
      <c r="K675" s="55"/>
      <c r="L675" s="56">
        <v>4.5999999999999996</v>
      </c>
      <c r="M675" s="58">
        <v>8.16</v>
      </c>
      <c r="N675" s="60">
        <v>37.54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5" x14ac:dyDescent="0.25">
      <c r="A676" s="63"/>
      <c r="B676" s="51"/>
      <c r="C676" s="543" t="s">
        <v>71</v>
      </c>
      <c r="D676" s="543"/>
      <c r="E676" s="543"/>
      <c r="F676" s="54" t="s">
        <v>72</v>
      </c>
      <c r="G676" s="58">
        <v>18.559999999999999</v>
      </c>
      <c r="H676" s="58">
        <v>1.1499999999999999</v>
      </c>
      <c r="I676" s="94">
        <v>2.5378015999999999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543" t="s">
        <v>73</v>
      </c>
      <c r="D677" s="543"/>
      <c r="E677" s="543"/>
      <c r="F677" s="54" t="s">
        <v>72</v>
      </c>
      <c r="G677" s="64">
        <v>0.4</v>
      </c>
      <c r="H677" s="58">
        <v>1.1499999999999999</v>
      </c>
      <c r="I677" s="78">
        <v>5.4694E-2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547" t="s">
        <v>74</v>
      </c>
      <c r="D678" s="547"/>
      <c r="E678" s="547"/>
      <c r="F678" s="68"/>
      <c r="G678" s="69"/>
      <c r="H678" s="69"/>
      <c r="I678" s="69"/>
      <c r="J678" s="70">
        <v>267.18</v>
      </c>
      <c r="K678" s="69"/>
      <c r="L678" s="70">
        <v>35.840000000000003</v>
      </c>
      <c r="M678" s="69"/>
      <c r="N678" s="71">
        <v>1203.1400000000001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543" t="s">
        <v>75</v>
      </c>
      <c r="D679" s="543"/>
      <c r="E679" s="543"/>
      <c r="F679" s="54"/>
      <c r="G679" s="55"/>
      <c r="H679" s="55"/>
      <c r="I679" s="55"/>
      <c r="J679" s="66"/>
      <c r="K679" s="55"/>
      <c r="L679" s="56">
        <v>24.54</v>
      </c>
      <c r="M679" s="55"/>
      <c r="N679" s="59">
        <v>1098.6500000000001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365</v>
      </c>
      <c r="C680" s="543" t="s">
        <v>366</v>
      </c>
      <c r="D680" s="543"/>
      <c r="E680" s="543"/>
      <c r="F680" s="54" t="s">
        <v>78</v>
      </c>
      <c r="G680" s="61">
        <v>97</v>
      </c>
      <c r="H680" s="55"/>
      <c r="I680" s="61">
        <v>97</v>
      </c>
      <c r="J680" s="66"/>
      <c r="K680" s="55"/>
      <c r="L680" s="56">
        <v>23.8</v>
      </c>
      <c r="M680" s="55"/>
      <c r="N680" s="59">
        <v>1065.69</v>
      </c>
      <c r="AI680" s="40"/>
      <c r="AJ680" s="49"/>
      <c r="AK680" s="49"/>
      <c r="AO680" s="3" t="s">
        <v>366</v>
      </c>
      <c r="AQ680" s="49"/>
      <c r="AS680" s="49"/>
    </row>
    <row r="681" spans="1:45" s="4" customFormat="1" ht="23.25" x14ac:dyDescent="0.25">
      <c r="A681" s="63"/>
      <c r="B681" s="51" t="s">
        <v>367</v>
      </c>
      <c r="C681" s="543" t="s">
        <v>368</v>
      </c>
      <c r="D681" s="543"/>
      <c r="E681" s="543"/>
      <c r="F681" s="54" t="s">
        <v>78</v>
      </c>
      <c r="G681" s="61">
        <v>51</v>
      </c>
      <c r="H681" s="55"/>
      <c r="I681" s="61">
        <v>51</v>
      </c>
      <c r="J681" s="66"/>
      <c r="K681" s="55"/>
      <c r="L681" s="56">
        <v>12.52</v>
      </c>
      <c r="M681" s="55"/>
      <c r="N681" s="60">
        <v>560.30999999999995</v>
      </c>
      <c r="AI681" s="40"/>
      <c r="AJ681" s="49"/>
      <c r="AK681" s="49"/>
      <c r="AO681" s="3" t="s">
        <v>368</v>
      </c>
      <c r="AQ681" s="49"/>
      <c r="AS681" s="49"/>
    </row>
    <row r="682" spans="1:45" s="4" customFormat="1" ht="15" x14ac:dyDescent="0.25">
      <c r="A682" s="72"/>
      <c r="B682" s="73"/>
      <c r="C682" s="542" t="s">
        <v>81</v>
      </c>
      <c r="D682" s="542"/>
      <c r="E682" s="542"/>
      <c r="F682" s="43"/>
      <c r="G682" s="44"/>
      <c r="H682" s="44"/>
      <c r="I682" s="44"/>
      <c r="J682" s="47"/>
      <c r="K682" s="44"/>
      <c r="L682" s="74">
        <v>72.16</v>
      </c>
      <c r="M682" s="69"/>
      <c r="N682" s="75">
        <v>2829.14</v>
      </c>
      <c r="AI682" s="40"/>
      <c r="AJ682" s="49"/>
      <c r="AK682" s="49"/>
      <c r="AQ682" s="49" t="s">
        <v>81</v>
      </c>
      <c r="AS682" s="49"/>
    </row>
    <row r="683" spans="1:45" s="4" customFormat="1" ht="33.75" x14ac:dyDescent="0.25">
      <c r="A683" s="41" t="s">
        <v>1234</v>
      </c>
      <c r="B683" s="42" t="s">
        <v>3756</v>
      </c>
      <c r="C683" s="542" t="s">
        <v>3757</v>
      </c>
      <c r="D683" s="542"/>
      <c r="E683" s="542"/>
      <c r="F683" s="43" t="s">
        <v>250</v>
      </c>
      <c r="G683" s="44">
        <v>11.885</v>
      </c>
      <c r="H683" s="45">
        <v>1</v>
      </c>
      <c r="I683" s="92">
        <v>11.885</v>
      </c>
      <c r="J683" s="74">
        <v>55.76</v>
      </c>
      <c r="K683" s="93">
        <v>1.04236</v>
      </c>
      <c r="L683" s="74">
        <v>690.78</v>
      </c>
      <c r="M683" s="46">
        <v>8.16</v>
      </c>
      <c r="N683" s="75">
        <v>5636.76</v>
      </c>
      <c r="AI683" s="40"/>
      <c r="AJ683" s="49"/>
      <c r="AK683" s="49" t="s">
        <v>3757</v>
      </c>
      <c r="AQ683" s="49"/>
      <c r="AS683" s="49"/>
    </row>
    <row r="684" spans="1:45" s="4" customFormat="1" ht="15" x14ac:dyDescent="0.25">
      <c r="A684" s="67"/>
      <c r="B684" s="53"/>
      <c r="C684" s="543" t="s">
        <v>3765</v>
      </c>
      <c r="D684" s="543"/>
      <c r="E684" s="543"/>
      <c r="F684" s="543"/>
      <c r="G684" s="543"/>
      <c r="H684" s="543"/>
      <c r="I684" s="543"/>
      <c r="J684" s="543"/>
      <c r="K684" s="543"/>
      <c r="L684" s="543"/>
      <c r="M684" s="543"/>
      <c r="N684" s="544"/>
      <c r="AI684" s="40"/>
      <c r="AJ684" s="49"/>
      <c r="AK684" s="49"/>
      <c r="AL684" s="3" t="s">
        <v>3765</v>
      </c>
      <c r="AQ684" s="49"/>
      <c r="AS684" s="49"/>
    </row>
    <row r="685" spans="1:45" s="4" customFormat="1" ht="15" x14ac:dyDescent="0.25">
      <c r="A685" s="67"/>
      <c r="B685" s="53"/>
      <c r="C685" s="543" t="s">
        <v>3759</v>
      </c>
      <c r="D685" s="543"/>
      <c r="E685" s="543"/>
      <c r="F685" s="543"/>
      <c r="G685" s="543"/>
      <c r="H685" s="543"/>
      <c r="I685" s="543"/>
      <c r="J685" s="543"/>
      <c r="K685" s="543"/>
      <c r="L685" s="543"/>
      <c r="M685" s="543"/>
      <c r="N685" s="544"/>
      <c r="AI685" s="40"/>
      <c r="AJ685" s="49"/>
      <c r="AK685" s="49"/>
      <c r="AQ685" s="49"/>
      <c r="AR685" s="3" t="s">
        <v>3759</v>
      </c>
      <c r="AS685" s="49"/>
    </row>
    <row r="686" spans="1:45" s="4" customFormat="1" ht="15" x14ac:dyDescent="0.25">
      <c r="A686" s="50"/>
      <c r="B686" s="51"/>
      <c r="C686" s="545" t="s">
        <v>145</v>
      </c>
      <c r="D686" s="545"/>
      <c r="E686" s="545"/>
      <c r="F686" s="545"/>
      <c r="G686" s="545"/>
      <c r="H686" s="545"/>
      <c r="I686" s="545"/>
      <c r="J686" s="545"/>
      <c r="K686" s="545"/>
      <c r="L686" s="545"/>
      <c r="M686" s="545"/>
      <c r="N686" s="546"/>
      <c r="AI686" s="40"/>
      <c r="AJ686" s="49"/>
      <c r="AK686" s="49"/>
      <c r="AM686" s="3" t="s">
        <v>145</v>
      </c>
      <c r="AQ686" s="49"/>
      <c r="AS686" s="49"/>
    </row>
    <row r="687" spans="1:45" s="4" customFormat="1" ht="15" x14ac:dyDescent="0.25">
      <c r="A687" s="50"/>
      <c r="B687" s="51"/>
      <c r="C687" s="545" t="s">
        <v>127</v>
      </c>
      <c r="D687" s="545"/>
      <c r="E687" s="545"/>
      <c r="F687" s="545"/>
      <c r="G687" s="545"/>
      <c r="H687" s="545"/>
      <c r="I687" s="545"/>
      <c r="J687" s="545"/>
      <c r="K687" s="545"/>
      <c r="L687" s="545"/>
      <c r="M687" s="545"/>
      <c r="N687" s="546"/>
      <c r="AI687" s="40"/>
      <c r="AJ687" s="49"/>
      <c r="AK687" s="49"/>
      <c r="AM687" s="3" t="s">
        <v>127</v>
      </c>
      <c r="AQ687" s="49"/>
      <c r="AS687" s="49"/>
    </row>
    <row r="688" spans="1:45" s="4" customFormat="1" ht="15" x14ac:dyDescent="0.25">
      <c r="A688" s="72"/>
      <c r="B688" s="73"/>
      <c r="C688" s="542" t="s">
        <v>81</v>
      </c>
      <c r="D688" s="542"/>
      <c r="E688" s="542"/>
      <c r="F688" s="43"/>
      <c r="G688" s="44"/>
      <c r="H688" s="44"/>
      <c r="I688" s="44"/>
      <c r="J688" s="47"/>
      <c r="K688" s="44"/>
      <c r="L688" s="74">
        <v>690.78</v>
      </c>
      <c r="M688" s="69"/>
      <c r="N688" s="75">
        <v>5636.76</v>
      </c>
      <c r="AI688" s="40"/>
      <c r="AJ688" s="49"/>
      <c r="AK688" s="49"/>
      <c r="AQ688" s="49" t="s">
        <v>81</v>
      </c>
      <c r="AS688" s="49"/>
    </row>
    <row r="689" spans="1:45" s="4" customFormat="1" ht="15" x14ac:dyDescent="0.25">
      <c r="A689" s="539" t="s">
        <v>3766</v>
      </c>
      <c r="B689" s="540"/>
      <c r="C689" s="540"/>
      <c r="D689" s="540"/>
      <c r="E689" s="540"/>
      <c r="F689" s="540"/>
      <c r="G689" s="540"/>
      <c r="H689" s="540"/>
      <c r="I689" s="540"/>
      <c r="J689" s="540"/>
      <c r="K689" s="540"/>
      <c r="L689" s="540"/>
      <c r="M689" s="540"/>
      <c r="N689" s="541"/>
      <c r="AI689" s="40"/>
      <c r="AJ689" s="49" t="s">
        <v>3766</v>
      </c>
      <c r="AK689" s="49"/>
      <c r="AQ689" s="49"/>
      <c r="AS689" s="49"/>
    </row>
    <row r="690" spans="1:45" s="4" customFormat="1" ht="23.25" x14ac:dyDescent="0.25">
      <c r="A690" s="41" t="s">
        <v>1237</v>
      </c>
      <c r="B690" s="42" t="s">
        <v>3700</v>
      </c>
      <c r="C690" s="542" t="s">
        <v>3701</v>
      </c>
      <c r="D690" s="542"/>
      <c r="E690" s="542"/>
      <c r="F690" s="43" t="s">
        <v>428</v>
      </c>
      <c r="G690" s="44">
        <v>6.8000000000000005E-2</v>
      </c>
      <c r="H690" s="45">
        <v>1</v>
      </c>
      <c r="I690" s="92">
        <v>6.8000000000000005E-2</v>
      </c>
      <c r="J690" s="47"/>
      <c r="K690" s="44"/>
      <c r="L690" s="47"/>
      <c r="M690" s="44"/>
      <c r="N690" s="48"/>
      <c r="AI690" s="40"/>
      <c r="AJ690" s="49"/>
      <c r="AK690" s="49" t="s">
        <v>3701</v>
      </c>
      <c r="AQ690" s="49"/>
      <c r="AS690" s="49"/>
    </row>
    <row r="691" spans="1:45" s="4" customFormat="1" ht="15" x14ac:dyDescent="0.25">
      <c r="A691" s="67"/>
      <c r="B691" s="53"/>
      <c r="C691" s="543" t="s">
        <v>3767</v>
      </c>
      <c r="D691" s="543"/>
      <c r="E691" s="543"/>
      <c r="F691" s="543"/>
      <c r="G691" s="543"/>
      <c r="H691" s="543"/>
      <c r="I691" s="543"/>
      <c r="J691" s="543"/>
      <c r="K691" s="543"/>
      <c r="L691" s="543"/>
      <c r="M691" s="543"/>
      <c r="N691" s="544"/>
      <c r="AI691" s="40"/>
      <c r="AJ691" s="49"/>
      <c r="AK691" s="49"/>
      <c r="AL691" s="3" t="s">
        <v>3767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545" t="s">
        <v>63</v>
      </c>
      <c r="D692" s="545"/>
      <c r="E692" s="545"/>
      <c r="F692" s="545"/>
      <c r="G692" s="545"/>
      <c r="H692" s="545"/>
      <c r="I692" s="545"/>
      <c r="J692" s="545"/>
      <c r="K692" s="545"/>
      <c r="L692" s="545"/>
      <c r="M692" s="545"/>
      <c r="N692" s="546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543" t="s">
        <v>64</v>
      </c>
      <c r="D693" s="543"/>
      <c r="E693" s="543"/>
      <c r="F693" s="54"/>
      <c r="G693" s="55"/>
      <c r="H693" s="55"/>
      <c r="I693" s="55"/>
      <c r="J693" s="56">
        <v>106.78</v>
      </c>
      <c r="K693" s="58">
        <v>1.1499999999999999</v>
      </c>
      <c r="L693" s="56">
        <v>8.35</v>
      </c>
      <c r="M693" s="58">
        <v>44.77</v>
      </c>
      <c r="N693" s="60">
        <v>373.83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543" t="s">
        <v>66</v>
      </c>
      <c r="D694" s="543"/>
      <c r="E694" s="543"/>
      <c r="F694" s="54"/>
      <c r="G694" s="55"/>
      <c r="H694" s="55"/>
      <c r="I694" s="55"/>
      <c r="J694" s="56">
        <v>181.03</v>
      </c>
      <c r="K694" s="58">
        <v>1.1499999999999999</v>
      </c>
      <c r="L694" s="56">
        <v>14.16</v>
      </c>
      <c r="M694" s="58">
        <v>13.24</v>
      </c>
      <c r="N694" s="60">
        <v>187.48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543" t="s">
        <v>68</v>
      </c>
      <c r="D695" s="543"/>
      <c r="E695" s="543"/>
      <c r="F695" s="54"/>
      <c r="G695" s="55"/>
      <c r="H695" s="55"/>
      <c r="I695" s="55"/>
      <c r="J695" s="56">
        <v>23.59</v>
      </c>
      <c r="K695" s="58">
        <v>1.1499999999999999</v>
      </c>
      <c r="L695" s="56">
        <v>1.84</v>
      </c>
      <c r="M695" s="58">
        <v>44.77</v>
      </c>
      <c r="N695" s="60">
        <v>82.38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543" t="s">
        <v>70</v>
      </c>
      <c r="D696" s="543"/>
      <c r="E696" s="543"/>
      <c r="F696" s="54"/>
      <c r="G696" s="55"/>
      <c r="H696" s="55"/>
      <c r="I696" s="55"/>
      <c r="J696" s="56">
        <v>73.05</v>
      </c>
      <c r="K696" s="55"/>
      <c r="L696" s="56">
        <v>4.97</v>
      </c>
      <c r="M696" s="58">
        <v>8.16</v>
      </c>
      <c r="N696" s="60">
        <v>40.56</v>
      </c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543" t="s">
        <v>71</v>
      </c>
      <c r="D697" s="543"/>
      <c r="E697" s="543"/>
      <c r="F697" s="54" t="s">
        <v>72</v>
      </c>
      <c r="G697" s="58">
        <v>11.36</v>
      </c>
      <c r="H697" s="58">
        <v>1.1499999999999999</v>
      </c>
      <c r="I697" s="78">
        <v>0.88835200000000003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543" t="s">
        <v>73</v>
      </c>
      <c r="D698" s="543"/>
      <c r="E698" s="543"/>
      <c r="F698" s="54" t="s">
        <v>72</v>
      </c>
      <c r="G698" s="58">
        <v>1.88</v>
      </c>
      <c r="H698" s="58">
        <v>1.1499999999999999</v>
      </c>
      <c r="I698" s="78">
        <v>0.14701600000000001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547" t="s">
        <v>74</v>
      </c>
      <c r="D699" s="547"/>
      <c r="E699" s="547"/>
      <c r="F699" s="68"/>
      <c r="G699" s="69"/>
      <c r="H699" s="69"/>
      <c r="I699" s="69"/>
      <c r="J699" s="70">
        <v>360.86</v>
      </c>
      <c r="K699" s="69"/>
      <c r="L699" s="70">
        <v>27.48</v>
      </c>
      <c r="M699" s="69"/>
      <c r="N699" s="121">
        <v>601.87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543" t="s">
        <v>75</v>
      </c>
      <c r="D700" s="543"/>
      <c r="E700" s="543"/>
      <c r="F700" s="54"/>
      <c r="G700" s="55"/>
      <c r="H700" s="55"/>
      <c r="I700" s="55"/>
      <c r="J700" s="66"/>
      <c r="K700" s="55"/>
      <c r="L700" s="56">
        <v>10.19</v>
      </c>
      <c r="M700" s="55"/>
      <c r="N700" s="60">
        <v>456.21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365</v>
      </c>
      <c r="C701" s="543" t="s">
        <v>366</v>
      </c>
      <c r="D701" s="543"/>
      <c r="E701" s="543"/>
      <c r="F701" s="54" t="s">
        <v>78</v>
      </c>
      <c r="G701" s="61">
        <v>97</v>
      </c>
      <c r="H701" s="55"/>
      <c r="I701" s="61">
        <v>97</v>
      </c>
      <c r="J701" s="66"/>
      <c r="K701" s="55"/>
      <c r="L701" s="56">
        <v>9.8800000000000008</v>
      </c>
      <c r="M701" s="55"/>
      <c r="N701" s="60">
        <v>442.52</v>
      </c>
      <c r="AI701" s="40"/>
      <c r="AJ701" s="49"/>
      <c r="AK701" s="49"/>
      <c r="AO701" s="3" t="s">
        <v>366</v>
      </c>
      <c r="AQ701" s="49"/>
      <c r="AS701" s="49"/>
    </row>
    <row r="702" spans="1:45" s="4" customFormat="1" ht="23.25" x14ac:dyDescent="0.25">
      <c r="A702" s="63"/>
      <c r="B702" s="51" t="s">
        <v>367</v>
      </c>
      <c r="C702" s="543" t="s">
        <v>368</v>
      </c>
      <c r="D702" s="543"/>
      <c r="E702" s="543"/>
      <c r="F702" s="54" t="s">
        <v>78</v>
      </c>
      <c r="G702" s="61">
        <v>51</v>
      </c>
      <c r="H702" s="55"/>
      <c r="I702" s="61">
        <v>51</v>
      </c>
      <c r="J702" s="66"/>
      <c r="K702" s="55"/>
      <c r="L702" s="56">
        <v>5.2</v>
      </c>
      <c r="M702" s="55"/>
      <c r="N702" s="60">
        <v>232.67</v>
      </c>
      <c r="AI702" s="40"/>
      <c r="AJ702" s="49"/>
      <c r="AK702" s="49"/>
      <c r="AO702" s="3" t="s">
        <v>368</v>
      </c>
      <c r="AQ702" s="49"/>
      <c r="AS702" s="49"/>
    </row>
    <row r="703" spans="1:45" s="4" customFormat="1" ht="15" x14ac:dyDescent="0.25">
      <c r="A703" s="72"/>
      <c r="B703" s="73"/>
      <c r="C703" s="542" t="s">
        <v>81</v>
      </c>
      <c r="D703" s="542"/>
      <c r="E703" s="542"/>
      <c r="F703" s="43"/>
      <c r="G703" s="44"/>
      <c r="H703" s="44"/>
      <c r="I703" s="44"/>
      <c r="J703" s="47"/>
      <c r="K703" s="44"/>
      <c r="L703" s="74">
        <v>42.56</v>
      </c>
      <c r="M703" s="69"/>
      <c r="N703" s="75">
        <v>1277.06</v>
      </c>
      <c r="AI703" s="40"/>
      <c r="AJ703" s="49"/>
      <c r="AK703" s="49"/>
      <c r="AQ703" s="49" t="s">
        <v>81</v>
      </c>
      <c r="AS703" s="49"/>
    </row>
    <row r="704" spans="1:45" s="4" customFormat="1" ht="33.75" x14ac:dyDescent="0.25">
      <c r="A704" s="41" t="s">
        <v>1238</v>
      </c>
      <c r="B704" s="42" t="s">
        <v>3756</v>
      </c>
      <c r="C704" s="542" t="s">
        <v>3757</v>
      </c>
      <c r="D704" s="542"/>
      <c r="E704" s="542"/>
      <c r="F704" s="43" t="s">
        <v>250</v>
      </c>
      <c r="G704" s="44">
        <v>6.8419999999999996</v>
      </c>
      <c r="H704" s="45">
        <v>1</v>
      </c>
      <c r="I704" s="92">
        <v>6.8419999999999996</v>
      </c>
      <c r="J704" s="74">
        <v>55.76</v>
      </c>
      <c r="K704" s="93">
        <v>1.04236</v>
      </c>
      <c r="L704" s="74">
        <v>397.67</v>
      </c>
      <c r="M704" s="46">
        <v>8.16</v>
      </c>
      <c r="N704" s="75">
        <v>3244.99</v>
      </c>
      <c r="AI704" s="40"/>
      <c r="AJ704" s="49"/>
      <c r="AK704" s="49" t="s">
        <v>3757</v>
      </c>
      <c r="AQ704" s="49"/>
      <c r="AS704" s="49"/>
    </row>
    <row r="705" spans="1:45" s="4" customFormat="1" ht="15" x14ac:dyDescent="0.25">
      <c r="A705" s="67"/>
      <c r="B705" s="53"/>
      <c r="C705" s="543" t="s">
        <v>3768</v>
      </c>
      <c r="D705" s="543"/>
      <c r="E705" s="543"/>
      <c r="F705" s="543"/>
      <c r="G705" s="543"/>
      <c r="H705" s="543"/>
      <c r="I705" s="543"/>
      <c r="J705" s="543"/>
      <c r="K705" s="543"/>
      <c r="L705" s="543"/>
      <c r="M705" s="543"/>
      <c r="N705" s="544"/>
      <c r="AI705" s="40"/>
      <c r="AJ705" s="49"/>
      <c r="AK705" s="49"/>
      <c r="AL705" s="3" t="s">
        <v>3768</v>
      </c>
      <c r="AQ705" s="49"/>
      <c r="AS705" s="49"/>
    </row>
    <row r="706" spans="1:45" s="4" customFormat="1" ht="15" x14ac:dyDescent="0.25">
      <c r="A706" s="67"/>
      <c r="B706" s="53"/>
      <c r="C706" s="543" t="s">
        <v>3759</v>
      </c>
      <c r="D706" s="543"/>
      <c r="E706" s="543"/>
      <c r="F706" s="543"/>
      <c r="G706" s="543"/>
      <c r="H706" s="543"/>
      <c r="I706" s="543"/>
      <c r="J706" s="543"/>
      <c r="K706" s="543"/>
      <c r="L706" s="543"/>
      <c r="M706" s="543"/>
      <c r="N706" s="544"/>
      <c r="AI706" s="40"/>
      <c r="AJ706" s="49"/>
      <c r="AK706" s="49"/>
      <c r="AQ706" s="49"/>
      <c r="AR706" s="3" t="s">
        <v>3759</v>
      </c>
      <c r="AS706" s="49"/>
    </row>
    <row r="707" spans="1:45" s="4" customFormat="1" ht="15" x14ac:dyDescent="0.25">
      <c r="A707" s="50"/>
      <c r="B707" s="51"/>
      <c r="C707" s="545" t="s">
        <v>145</v>
      </c>
      <c r="D707" s="545"/>
      <c r="E707" s="545"/>
      <c r="F707" s="545"/>
      <c r="G707" s="545"/>
      <c r="H707" s="545"/>
      <c r="I707" s="545"/>
      <c r="J707" s="545"/>
      <c r="K707" s="545"/>
      <c r="L707" s="545"/>
      <c r="M707" s="545"/>
      <c r="N707" s="546"/>
      <c r="AI707" s="40"/>
      <c r="AJ707" s="49"/>
      <c r="AK707" s="49"/>
      <c r="AM707" s="3" t="s">
        <v>145</v>
      </c>
      <c r="AQ707" s="49"/>
      <c r="AS707" s="49"/>
    </row>
    <row r="708" spans="1:45" s="4" customFormat="1" ht="15" x14ac:dyDescent="0.25">
      <c r="A708" s="50"/>
      <c r="B708" s="51"/>
      <c r="C708" s="545" t="s">
        <v>127</v>
      </c>
      <c r="D708" s="545"/>
      <c r="E708" s="545"/>
      <c r="F708" s="545"/>
      <c r="G708" s="545"/>
      <c r="H708" s="545"/>
      <c r="I708" s="545"/>
      <c r="J708" s="545"/>
      <c r="K708" s="545"/>
      <c r="L708" s="545"/>
      <c r="M708" s="545"/>
      <c r="N708" s="546"/>
      <c r="AI708" s="40"/>
      <c r="AJ708" s="49"/>
      <c r="AK708" s="49"/>
      <c r="AM708" s="3" t="s">
        <v>127</v>
      </c>
      <c r="AQ708" s="49"/>
      <c r="AS708" s="49"/>
    </row>
    <row r="709" spans="1:45" s="4" customFormat="1" ht="15" x14ac:dyDescent="0.25">
      <c r="A709" s="72"/>
      <c r="B709" s="73"/>
      <c r="C709" s="542" t="s">
        <v>81</v>
      </c>
      <c r="D709" s="542"/>
      <c r="E709" s="542"/>
      <c r="F709" s="43"/>
      <c r="G709" s="44"/>
      <c r="H709" s="44"/>
      <c r="I709" s="44"/>
      <c r="J709" s="47"/>
      <c r="K709" s="44"/>
      <c r="L709" s="74">
        <v>397.67</v>
      </c>
      <c r="M709" s="69"/>
      <c r="N709" s="75">
        <v>3244.99</v>
      </c>
      <c r="AI709" s="40"/>
      <c r="AJ709" s="49"/>
      <c r="AK709" s="49"/>
      <c r="AQ709" s="49" t="s">
        <v>81</v>
      </c>
      <c r="AS709" s="49"/>
    </row>
    <row r="710" spans="1:45" s="4" customFormat="1" ht="15" x14ac:dyDescent="0.25">
      <c r="A710" s="539" t="s">
        <v>3769</v>
      </c>
      <c r="B710" s="540"/>
      <c r="C710" s="540"/>
      <c r="D710" s="540"/>
      <c r="E710" s="540"/>
      <c r="F710" s="540"/>
      <c r="G710" s="540"/>
      <c r="H710" s="540"/>
      <c r="I710" s="540"/>
      <c r="J710" s="540"/>
      <c r="K710" s="540"/>
      <c r="L710" s="540"/>
      <c r="M710" s="540"/>
      <c r="N710" s="541"/>
      <c r="AI710" s="40"/>
      <c r="AJ710" s="49" t="s">
        <v>3769</v>
      </c>
      <c r="AK710" s="49"/>
      <c r="AQ710" s="49"/>
      <c r="AS710" s="49"/>
    </row>
    <row r="711" spans="1:45" s="4" customFormat="1" ht="23.25" x14ac:dyDescent="0.25">
      <c r="A711" s="41" t="s">
        <v>1239</v>
      </c>
      <c r="B711" s="42" t="s">
        <v>1498</v>
      </c>
      <c r="C711" s="542" t="s">
        <v>3704</v>
      </c>
      <c r="D711" s="542"/>
      <c r="E711" s="542"/>
      <c r="F711" s="43" t="s">
        <v>428</v>
      </c>
      <c r="G711" s="44">
        <v>0.22650000000000001</v>
      </c>
      <c r="H711" s="45">
        <v>1</v>
      </c>
      <c r="I711" s="119">
        <v>0.22650000000000001</v>
      </c>
      <c r="J711" s="47"/>
      <c r="K711" s="44"/>
      <c r="L711" s="47"/>
      <c r="M711" s="44"/>
      <c r="N711" s="48"/>
      <c r="AI711" s="40"/>
      <c r="AJ711" s="49"/>
      <c r="AK711" s="49" t="s">
        <v>3704</v>
      </c>
      <c r="AQ711" s="49"/>
      <c r="AS711" s="49"/>
    </row>
    <row r="712" spans="1:45" s="4" customFormat="1" ht="15" x14ac:dyDescent="0.25">
      <c r="A712" s="67"/>
      <c r="B712" s="53"/>
      <c r="C712" s="543" t="s">
        <v>3770</v>
      </c>
      <c r="D712" s="543"/>
      <c r="E712" s="543"/>
      <c r="F712" s="543"/>
      <c r="G712" s="543"/>
      <c r="H712" s="543"/>
      <c r="I712" s="543"/>
      <c r="J712" s="543"/>
      <c r="K712" s="543"/>
      <c r="L712" s="543"/>
      <c r="M712" s="543"/>
      <c r="N712" s="544"/>
      <c r="AI712" s="40"/>
      <c r="AJ712" s="49"/>
      <c r="AK712" s="49"/>
      <c r="AL712" s="3" t="s">
        <v>3770</v>
      </c>
      <c r="AQ712" s="49"/>
      <c r="AS712" s="49"/>
    </row>
    <row r="713" spans="1:45" s="4" customFormat="1" ht="68.25" x14ac:dyDescent="0.25">
      <c r="A713" s="50"/>
      <c r="B713" s="51" t="s">
        <v>62</v>
      </c>
      <c r="C713" s="545" t="s">
        <v>63</v>
      </c>
      <c r="D713" s="545"/>
      <c r="E713" s="545"/>
      <c r="F713" s="545"/>
      <c r="G713" s="545"/>
      <c r="H713" s="545"/>
      <c r="I713" s="545"/>
      <c r="J713" s="545"/>
      <c r="K713" s="545"/>
      <c r="L713" s="545"/>
      <c r="M713" s="545"/>
      <c r="N713" s="546"/>
      <c r="AI713" s="40"/>
      <c r="AJ713" s="49"/>
      <c r="AK713" s="49"/>
      <c r="AM713" s="3" t="s">
        <v>63</v>
      </c>
      <c r="AQ713" s="49"/>
      <c r="AS713" s="49"/>
    </row>
    <row r="714" spans="1:45" s="4" customFormat="1" ht="15" x14ac:dyDescent="0.25">
      <c r="A714" s="52"/>
      <c r="B714" s="51" t="s">
        <v>56</v>
      </c>
      <c r="C714" s="543" t="s">
        <v>64</v>
      </c>
      <c r="D714" s="543"/>
      <c r="E714" s="543"/>
      <c r="F714" s="54"/>
      <c r="G714" s="55"/>
      <c r="H714" s="55"/>
      <c r="I714" s="55"/>
      <c r="J714" s="56">
        <v>3.85</v>
      </c>
      <c r="K714" s="58">
        <v>1.1499999999999999</v>
      </c>
      <c r="L714" s="56">
        <v>1</v>
      </c>
      <c r="M714" s="58">
        <v>44.77</v>
      </c>
      <c r="N714" s="60">
        <v>44.77</v>
      </c>
      <c r="AI714" s="40"/>
      <c r="AJ714" s="49"/>
      <c r="AK714" s="49"/>
      <c r="AN714" s="3" t="s">
        <v>64</v>
      </c>
      <c r="AQ714" s="49"/>
      <c r="AS714" s="49"/>
    </row>
    <row r="715" spans="1:45" s="4" customFormat="1" ht="15" x14ac:dyDescent="0.25">
      <c r="A715" s="52"/>
      <c r="B715" s="51" t="s">
        <v>65</v>
      </c>
      <c r="C715" s="543" t="s">
        <v>66</v>
      </c>
      <c r="D715" s="543"/>
      <c r="E715" s="543"/>
      <c r="F715" s="54"/>
      <c r="G715" s="55"/>
      <c r="H715" s="55"/>
      <c r="I715" s="55"/>
      <c r="J715" s="56">
        <v>1.31</v>
      </c>
      <c r="K715" s="58">
        <v>1.1499999999999999</v>
      </c>
      <c r="L715" s="56">
        <v>0.34</v>
      </c>
      <c r="M715" s="58">
        <v>13.24</v>
      </c>
      <c r="N715" s="60">
        <v>4.5</v>
      </c>
      <c r="AI715" s="40"/>
      <c r="AJ715" s="49"/>
      <c r="AK715" s="49"/>
      <c r="AN715" s="3" t="s">
        <v>66</v>
      </c>
      <c r="AQ715" s="49"/>
      <c r="AS715" s="49"/>
    </row>
    <row r="716" spans="1:45" s="4" customFormat="1" ht="15" x14ac:dyDescent="0.25">
      <c r="A716" s="52"/>
      <c r="B716" s="51" t="s">
        <v>67</v>
      </c>
      <c r="C716" s="543" t="s">
        <v>68</v>
      </c>
      <c r="D716" s="543"/>
      <c r="E716" s="543"/>
      <c r="F716" s="54"/>
      <c r="G716" s="55"/>
      <c r="H716" s="55"/>
      <c r="I716" s="55"/>
      <c r="J716" s="56">
        <v>0.23</v>
      </c>
      <c r="K716" s="58">
        <v>1.1499999999999999</v>
      </c>
      <c r="L716" s="56">
        <v>0.06</v>
      </c>
      <c r="M716" s="58">
        <v>44.77</v>
      </c>
      <c r="N716" s="60">
        <v>2.69</v>
      </c>
      <c r="AI716" s="40"/>
      <c r="AJ716" s="49"/>
      <c r="AK716" s="49"/>
      <c r="AN716" s="3" t="s">
        <v>68</v>
      </c>
      <c r="AQ716" s="49"/>
      <c r="AS716" s="49"/>
    </row>
    <row r="717" spans="1:45" s="4" customFormat="1" ht="15" x14ac:dyDescent="0.25">
      <c r="A717" s="52"/>
      <c r="B717" s="51" t="s">
        <v>69</v>
      </c>
      <c r="C717" s="543" t="s">
        <v>70</v>
      </c>
      <c r="D717" s="543"/>
      <c r="E717" s="543"/>
      <c r="F717" s="54"/>
      <c r="G717" s="55"/>
      <c r="H717" s="55"/>
      <c r="I717" s="55"/>
      <c r="J717" s="56">
        <v>0.08</v>
      </c>
      <c r="K717" s="55"/>
      <c r="L717" s="56">
        <v>0.02</v>
      </c>
      <c r="M717" s="58">
        <v>8.16</v>
      </c>
      <c r="N717" s="60">
        <v>0.16</v>
      </c>
      <c r="AI717" s="40"/>
      <c r="AJ717" s="49"/>
      <c r="AK717" s="49"/>
      <c r="AN717" s="3" t="s">
        <v>70</v>
      </c>
      <c r="AQ717" s="49"/>
      <c r="AS717" s="49"/>
    </row>
    <row r="718" spans="1:45" s="4" customFormat="1" ht="15" x14ac:dyDescent="0.25">
      <c r="A718" s="63"/>
      <c r="B718" s="51"/>
      <c r="C718" s="543" t="s">
        <v>71</v>
      </c>
      <c r="D718" s="543"/>
      <c r="E718" s="543"/>
      <c r="F718" s="54" t="s">
        <v>72</v>
      </c>
      <c r="G718" s="58">
        <v>0.48</v>
      </c>
      <c r="H718" s="58">
        <v>1.1499999999999999</v>
      </c>
      <c r="I718" s="78">
        <v>0.125028</v>
      </c>
      <c r="J718" s="66"/>
      <c r="K718" s="55"/>
      <c r="L718" s="66"/>
      <c r="M718" s="55"/>
      <c r="N718" s="62"/>
      <c r="AI718" s="40"/>
      <c r="AJ718" s="49"/>
      <c r="AK718" s="49"/>
      <c r="AO718" s="3" t="s">
        <v>71</v>
      </c>
      <c r="AQ718" s="49"/>
      <c r="AS718" s="49"/>
    </row>
    <row r="719" spans="1:45" s="4" customFormat="1" ht="15" x14ac:dyDescent="0.25">
      <c r="A719" s="63"/>
      <c r="B719" s="51"/>
      <c r="C719" s="543" t="s">
        <v>73</v>
      </c>
      <c r="D719" s="543"/>
      <c r="E719" s="543"/>
      <c r="F719" s="54" t="s">
        <v>72</v>
      </c>
      <c r="G719" s="58">
        <v>0.02</v>
      </c>
      <c r="H719" s="58">
        <v>1.1499999999999999</v>
      </c>
      <c r="I719" s="94">
        <v>5.2094999999999997E-3</v>
      </c>
      <c r="J719" s="66"/>
      <c r="K719" s="55"/>
      <c r="L719" s="66"/>
      <c r="M719" s="55"/>
      <c r="N719" s="62"/>
      <c r="AI719" s="40"/>
      <c r="AJ719" s="49"/>
      <c r="AK719" s="49"/>
      <c r="AO719" s="3" t="s">
        <v>73</v>
      </c>
      <c r="AQ719" s="49"/>
      <c r="AS719" s="49"/>
    </row>
    <row r="720" spans="1:45" s="4" customFormat="1" ht="15" x14ac:dyDescent="0.25">
      <c r="A720" s="67"/>
      <c r="B720" s="51"/>
      <c r="C720" s="547" t="s">
        <v>74</v>
      </c>
      <c r="D720" s="547"/>
      <c r="E720" s="547"/>
      <c r="F720" s="68"/>
      <c r="G720" s="69"/>
      <c r="H720" s="69"/>
      <c r="I720" s="69"/>
      <c r="J720" s="70">
        <v>5.24</v>
      </c>
      <c r="K720" s="69"/>
      <c r="L720" s="70">
        <v>1.36</v>
      </c>
      <c r="M720" s="69"/>
      <c r="N720" s="121">
        <v>49.43</v>
      </c>
      <c r="AI720" s="40"/>
      <c r="AJ720" s="49"/>
      <c r="AK720" s="49"/>
      <c r="AP720" s="3" t="s">
        <v>74</v>
      </c>
      <c r="AQ720" s="49"/>
      <c r="AS720" s="49"/>
    </row>
    <row r="721" spans="1:45" s="4" customFormat="1" ht="15" x14ac:dyDescent="0.25">
      <c r="A721" s="63"/>
      <c r="B721" s="51"/>
      <c r="C721" s="543" t="s">
        <v>75</v>
      </c>
      <c r="D721" s="543"/>
      <c r="E721" s="543"/>
      <c r="F721" s="54"/>
      <c r="G721" s="55"/>
      <c r="H721" s="55"/>
      <c r="I721" s="55"/>
      <c r="J721" s="66"/>
      <c r="K721" s="55"/>
      <c r="L721" s="56">
        <v>1.06</v>
      </c>
      <c r="M721" s="55"/>
      <c r="N721" s="60">
        <v>47.46</v>
      </c>
      <c r="AI721" s="40"/>
      <c r="AJ721" s="49"/>
      <c r="AK721" s="49"/>
      <c r="AO721" s="3" t="s">
        <v>75</v>
      </c>
      <c r="AQ721" s="49"/>
      <c r="AS721" s="49"/>
    </row>
    <row r="722" spans="1:45" s="4" customFormat="1" ht="23.25" x14ac:dyDescent="0.25">
      <c r="A722" s="63"/>
      <c r="B722" s="51" t="s">
        <v>365</v>
      </c>
      <c r="C722" s="543" t="s">
        <v>366</v>
      </c>
      <c r="D722" s="543"/>
      <c r="E722" s="543"/>
      <c r="F722" s="54" t="s">
        <v>78</v>
      </c>
      <c r="G722" s="61">
        <v>97</v>
      </c>
      <c r="H722" s="55"/>
      <c r="I722" s="61">
        <v>97</v>
      </c>
      <c r="J722" s="66"/>
      <c r="K722" s="55"/>
      <c r="L722" s="56">
        <v>1.03</v>
      </c>
      <c r="M722" s="55"/>
      <c r="N722" s="60">
        <v>46.04</v>
      </c>
      <c r="AI722" s="40"/>
      <c r="AJ722" s="49"/>
      <c r="AK722" s="49"/>
      <c r="AO722" s="3" t="s">
        <v>366</v>
      </c>
      <c r="AQ722" s="49"/>
      <c r="AS722" s="49"/>
    </row>
    <row r="723" spans="1:45" s="4" customFormat="1" ht="23.25" x14ac:dyDescent="0.25">
      <c r="A723" s="63"/>
      <c r="B723" s="51" t="s">
        <v>367</v>
      </c>
      <c r="C723" s="543" t="s">
        <v>368</v>
      </c>
      <c r="D723" s="543"/>
      <c r="E723" s="543"/>
      <c r="F723" s="54" t="s">
        <v>78</v>
      </c>
      <c r="G723" s="61">
        <v>51</v>
      </c>
      <c r="H723" s="55"/>
      <c r="I723" s="61">
        <v>51</v>
      </c>
      <c r="J723" s="66"/>
      <c r="K723" s="55"/>
      <c r="L723" s="56">
        <v>0.54</v>
      </c>
      <c r="M723" s="55"/>
      <c r="N723" s="60">
        <v>24.2</v>
      </c>
      <c r="AI723" s="40"/>
      <c r="AJ723" s="49"/>
      <c r="AK723" s="49"/>
      <c r="AO723" s="3" t="s">
        <v>368</v>
      </c>
      <c r="AQ723" s="49"/>
      <c r="AS723" s="49"/>
    </row>
    <row r="724" spans="1:45" s="4" customFormat="1" ht="15" x14ac:dyDescent="0.25">
      <c r="A724" s="72"/>
      <c r="B724" s="73"/>
      <c r="C724" s="542" t="s">
        <v>81</v>
      </c>
      <c r="D724" s="542"/>
      <c r="E724" s="542"/>
      <c r="F724" s="43"/>
      <c r="G724" s="44"/>
      <c r="H724" s="44"/>
      <c r="I724" s="44"/>
      <c r="J724" s="47"/>
      <c r="K724" s="44"/>
      <c r="L724" s="74">
        <v>2.93</v>
      </c>
      <c r="M724" s="69"/>
      <c r="N724" s="82">
        <v>119.67</v>
      </c>
      <c r="AI724" s="40"/>
      <c r="AJ724" s="49"/>
      <c r="AK724" s="49"/>
      <c r="AQ724" s="49" t="s">
        <v>81</v>
      </c>
      <c r="AS724" s="49"/>
    </row>
    <row r="725" spans="1:45" s="4" customFormat="1" ht="34.5" x14ac:dyDescent="0.25">
      <c r="A725" s="41" t="s">
        <v>1240</v>
      </c>
      <c r="B725" s="42" t="s">
        <v>3771</v>
      </c>
      <c r="C725" s="542" t="s">
        <v>3772</v>
      </c>
      <c r="D725" s="542"/>
      <c r="E725" s="542"/>
      <c r="F725" s="43" t="s">
        <v>115</v>
      </c>
      <c r="G725" s="44">
        <v>0.22650000000000001</v>
      </c>
      <c r="H725" s="45">
        <v>1</v>
      </c>
      <c r="I725" s="119">
        <v>0.22650000000000001</v>
      </c>
      <c r="J725" s="80">
        <v>1142.82</v>
      </c>
      <c r="K725" s="44"/>
      <c r="L725" s="74">
        <v>258.85000000000002</v>
      </c>
      <c r="M725" s="46">
        <v>8.16</v>
      </c>
      <c r="N725" s="75">
        <v>2112.2199999999998</v>
      </c>
      <c r="AI725" s="40"/>
      <c r="AJ725" s="49"/>
      <c r="AK725" s="49" t="s">
        <v>3772</v>
      </c>
      <c r="AQ725" s="49"/>
      <c r="AS725" s="49"/>
    </row>
    <row r="726" spans="1:45" s="4" customFormat="1" ht="15" x14ac:dyDescent="0.25">
      <c r="A726" s="67"/>
      <c r="B726" s="53"/>
      <c r="C726" s="543" t="s">
        <v>3773</v>
      </c>
      <c r="D726" s="543"/>
      <c r="E726" s="543"/>
      <c r="F726" s="543"/>
      <c r="G726" s="543"/>
      <c r="H726" s="543"/>
      <c r="I726" s="543"/>
      <c r="J726" s="543"/>
      <c r="K726" s="543"/>
      <c r="L726" s="543"/>
      <c r="M726" s="543"/>
      <c r="N726" s="544"/>
      <c r="AI726" s="40"/>
      <c r="AJ726" s="49"/>
      <c r="AK726" s="49"/>
      <c r="AL726" s="3" t="s">
        <v>3773</v>
      </c>
      <c r="AQ726" s="49"/>
      <c r="AS726" s="49"/>
    </row>
    <row r="727" spans="1:45" s="4" customFormat="1" ht="15" x14ac:dyDescent="0.25">
      <c r="A727" s="72"/>
      <c r="B727" s="73"/>
      <c r="C727" s="542" t="s">
        <v>81</v>
      </c>
      <c r="D727" s="542"/>
      <c r="E727" s="542"/>
      <c r="F727" s="43"/>
      <c r="G727" s="44"/>
      <c r="H727" s="44"/>
      <c r="I727" s="44"/>
      <c r="J727" s="47"/>
      <c r="K727" s="44"/>
      <c r="L727" s="74">
        <v>258.85000000000002</v>
      </c>
      <c r="M727" s="69"/>
      <c r="N727" s="75">
        <v>2112.2199999999998</v>
      </c>
      <c r="AI727" s="40"/>
      <c r="AJ727" s="49"/>
      <c r="AK727" s="49"/>
      <c r="AQ727" s="49" t="s">
        <v>81</v>
      </c>
      <c r="AS727" s="49"/>
    </row>
    <row r="728" spans="1:45" s="4" customFormat="1" ht="15" x14ac:dyDescent="0.25">
      <c r="A728" s="539" t="s">
        <v>3774</v>
      </c>
      <c r="B728" s="540"/>
      <c r="C728" s="540"/>
      <c r="D728" s="540"/>
      <c r="E728" s="540"/>
      <c r="F728" s="540"/>
      <c r="G728" s="540"/>
      <c r="H728" s="540"/>
      <c r="I728" s="540"/>
      <c r="J728" s="540"/>
      <c r="K728" s="540"/>
      <c r="L728" s="540"/>
      <c r="M728" s="540"/>
      <c r="N728" s="541"/>
      <c r="AI728" s="40"/>
      <c r="AJ728" s="49" t="s">
        <v>3774</v>
      </c>
      <c r="AK728" s="49"/>
      <c r="AQ728" s="49"/>
      <c r="AS728" s="49"/>
    </row>
    <row r="729" spans="1:45" s="4" customFormat="1" ht="34.5" x14ac:dyDescent="0.25">
      <c r="A729" s="41" t="s">
        <v>1243</v>
      </c>
      <c r="B729" s="42" t="s">
        <v>3775</v>
      </c>
      <c r="C729" s="542" t="s">
        <v>3776</v>
      </c>
      <c r="D729" s="542"/>
      <c r="E729" s="542"/>
      <c r="F729" s="43" t="s">
        <v>115</v>
      </c>
      <c r="G729" s="44">
        <v>4</v>
      </c>
      <c r="H729" s="45">
        <v>1</v>
      </c>
      <c r="I729" s="45">
        <v>4</v>
      </c>
      <c r="J729" s="47"/>
      <c r="K729" s="44"/>
      <c r="L729" s="47"/>
      <c r="M729" s="44"/>
      <c r="N729" s="48"/>
      <c r="AI729" s="40"/>
      <c r="AJ729" s="49"/>
      <c r="AK729" s="49" t="s">
        <v>3776</v>
      </c>
      <c r="AQ729" s="49"/>
      <c r="AS729" s="49"/>
    </row>
    <row r="730" spans="1:45" s="4" customFormat="1" ht="68.25" x14ac:dyDescent="0.25">
      <c r="A730" s="50"/>
      <c r="B730" s="51" t="s">
        <v>62</v>
      </c>
      <c r="C730" s="545" t="s">
        <v>63</v>
      </c>
      <c r="D730" s="545"/>
      <c r="E730" s="545"/>
      <c r="F730" s="545"/>
      <c r="G730" s="545"/>
      <c r="H730" s="545"/>
      <c r="I730" s="545"/>
      <c r="J730" s="545"/>
      <c r="K730" s="545"/>
      <c r="L730" s="545"/>
      <c r="M730" s="545"/>
      <c r="N730" s="546"/>
      <c r="AI730" s="40"/>
      <c r="AJ730" s="49"/>
      <c r="AK730" s="49"/>
      <c r="AM730" s="3" t="s">
        <v>63</v>
      </c>
      <c r="AQ730" s="49"/>
      <c r="AS730" s="49"/>
    </row>
    <row r="731" spans="1:45" s="4" customFormat="1" ht="15" x14ac:dyDescent="0.25">
      <c r="A731" s="52"/>
      <c r="B731" s="51" t="s">
        <v>56</v>
      </c>
      <c r="C731" s="543" t="s">
        <v>64</v>
      </c>
      <c r="D731" s="543"/>
      <c r="E731" s="543"/>
      <c r="F731" s="54"/>
      <c r="G731" s="55"/>
      <c r="H731" s="55"/>
      <c r="I731" s="55"/>
      <c r="J731" s="56">
        <v>61.48</v>
      </c>
      <c r="K731" s="58">
        <v>1.1499999999999999</v>
      </c>
      <c r="L731" s="56">
        <v>282.81</v>
      </c>
      <c r="M731" s="58">
        <v>44.77</v>
      </c>
      <c r="N731" s="59">
        <v>12661.4</v>
      </c>
      <c r="AI731" s="40"/>
      <c r="AJ731" s="49"/>
      <c r="AK731" s="49"/>
      <c r="AN731" s="3" t="s">
        <v>64</v>
      </c>
      <c r="AQ731" s="49"/>
      <c r="AS731" s="49"/>
    </row>
    <row r="732" spans="1:45" s="4" customFormat="1" ht="15" x14ac:dyDescent="0.25">
      <c r="A732" s="52"/>
      <c r="B732" s="51" t="s">
        <v>65</v>
      </c>
      <c r="C732" s="543" t="s">
        <v>66</v>
      </c>
      <c r="D732" s="543"/>
      <c r="E732" s="543"/>
      <c r="F732" s="54"/>
      <c r="G732" s="55"/>
      <c r="H732" s="55"/>
      <c r="I732" s="55"/>
      <c r="J732" s="56">
        <v>1.81</v>
      </c>
      <c r="K732" s="58">
        <v>1.1499999999999999</v>
      </c>
      <c r="L732" s="56">
        <v>8.33</v>
      </c>
      <c r="M732" s="58">
        <v>13.24</v>
      </c>
      <c r="N732" s="60">
        <v>110.29</v>
      </c>
      <c r="AI732" s="40"/>
      <c r="AJ732" s="49"/>
      <c r="AK732" s="49"/>
      <c r="AN732" s="3" t="s">
        <v>66</v>
      </c>
      <c r="AQ732" s="49"/>
      <c r="AS732" s="49"/>
    </row>
    <row r="733" spans="1:45" s="4" customFormat="1" ht="15" x14ac:dyDescent="0.25">
      <c r="A733" s="52"/>
      <c r="B733" s="51" t="s">
        <v>67</v>
      </c>
      <c r="C733" s="543" t="s">
        <v>68</v>
      </c>
      <c r="D733" s="543"/>
      <c r="E733" s="543"/>
      <c r="F733" s="54"/>
      <c r="G733" s="55"/>
      <c r="H733" s="55"/>
      <c r="I733" s="55"/>
      <c r="J733" s="56">
        <v>0.26</v>
      </c>
      <c r="K733" s="58">
        <v>1.1499999999999999</v>
      </c>
      <c r="L733" s="56">
        <v>1.2</v>
      </c>
      <c r="M733" s="58">
        <v>44.77</v>
      </c>
      <c r="N733" s="60">
        <v>53.72</v>
      </c>
      <c r="AI733" s="40"/>
      <c r="AJ733" s="49"/>
      <c r="AK733" s="49"/>
      <c r="AN733" s="3" t="s">
        <v>68</v>
      </c>
      <c r="AQ733" s="49"/>
      <c r="AS733" s="49"/>
    </row>
    <row r="734" spans="1:45" s="4" customFormat="1" ht="15" x14ac:dyDescent="0.25">
      <c r="A734" s="52"/>
      <c r="B734" s="51" t="s">
        <v>69</v>
      </c>
      <c r="C734" s="543" t="s">
        <v>70</v>
      </c>
      <c r="D734" s="543"/>
      <c r="E734" s="543"/>
      <c r="F734" s="54"/>
      <c r="G734" s="55"/>
      <c r="H734" s="55"/>
      <c r="I734" s="55"/>
      <c r="J734" s="56">
        <v>20.37</v>
      </c>
      <c r="K734" s="55"/>
      <c r="L734" s="56">
        <v>81.48</v>
      </c>
      <c r="M734" s="58">
        <v>8.16</v>
      </c>
      <c r="N734" s="60">
        <v>664.88</v>
      </c>
      <c r="AI734" s="40"/>
      <c r="AJ734" s="49"/>
      <c r="AK734" s="49"/>
      <c r="AN734" s="3" t="s">
        <v>70</v>
      </c>
      <c r="AQ734" s="49"/>
      <c r="AS734" s="49"/>
    </row>
    <row r="735" spans="1:45" s="4" customFormat="1" ht="15" x14ac:dyDescent="0.25">
      <c r="A735" s="63"/>
      <c r="B735" s="51"/>
      <c r="C735" s="543" t="s">
        <v>71</v>
      </c>
      <c r="D735" s="543"/>
      <c r="E735" s="543"/>
      <c r="F735" s="54" t="s">
        <v>72</v>
      </c>
      <c r="G735" s="58">
        <v>6.54</v>
      </c>
      <c r="H735" s="58">
        <v>1.1499999999999999</v>
      </c>
      <c r="I735" s="57">
        <v>30.084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543" t="s">
        <v>73</v>
      </c>
      <c r="D736" s="543"/>
      <c r="E736" s="543"/>
      <c r="F736" s="54" t="s">
        <v>72</v>
      </c>
      <c r="G736" s="58">
        <v>0.02</v>
      </c>
      <c r="H736" s="58">
        <v>1.1499999999999999</v>
      </c>
      <c r="I736" s="57">
        <v>9.1999999999999998E-2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547" t="s">
        <v>74</v>
      </c>
      <c r="D737" s="547"/>
      <c r="E737" s="547"/>
      <c r="F737" s="68"/>
      <c r="G737" s="69"/>
      <c r="H737" s="69"/>
      <c r="I737" s="69"/>
      <c r="J737" s="70">
        <v>83.66</v>
      </c>
      <c r="K737" s="69"/>
      <c r="L737" s="70">
        <v>372.62</v>
      </c>
      <c r="M737" s="69"/>
      <c r="N737" s="71">
        <v>13436.57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543" t="s">
        <v>75</v>
      </c>
      <c r="D738" s="543"/>
      <c r="E738" s="543"/>
      <c r="F738" s="54"/>
      <c r="G738" s="55"/>
      <c r="H738" s="55"/>
      <c r="I738" s="55"/>
      <c r="J738" s="66"/>
      <c r="K738" s="55"/>
      <c r="L738" s="56">
        <v>284.01</v>
      </c>
      <c r="M738" s="55"/>
      <c r="N738" s="59">
        <v>12715.12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23.25" x14ac:dyDescent="0.25">
      <c r="A739" s="63"/>
      <c r="B739" s="51" t="s">
        <v>365</v>
      </c>
      <c r="C739" s="543" t="s">
        <v>366</v>
      </c>
      <c r="D739" s="543"/>
      <c r="E739" s="543"/>
      <c r="F739" s="54" t="s">
        <v>78</v>
      </c>
      <c r="G739" s="61">
        <v>97</v>
      </c>
      <c r="H739" s="55"/>
      <c r="I739" s="61">
        <v>97</v>
      </c>
      <c r="J739" s="66"/>
      <c r="K739" s="55"/>
      <c r="L739" s="56">
        <v>275.49</v>
      </c>
      <c r="M739" s="55"/>
      <c r="N739" s="59">
        <v>12333.67</v>
      </c>
      <c r="AI739" s="40"/>
      <c r="AJ739" s="49"/>
      <c r="AK739" s="49"/>
      <c r="AO739" s="3" t="s">
        <v>366</v>
      </c>
      <c r="AQ739" s="49"/>
      <c r="AS739" s="49"/>
    </row>
    <row r="740" spans="1:45" s="4" customFormat="1" ht="23.25" x14ac:dyDescent="0.25">
      <c r="A740" s="63"/>
      <c r="B740" s="51" t="s">
        <v>367</v>
      </c>
      <c r="C740" s="543" t="s">
        <v>368</v>
      </c>
      <c r="D740" s="543"/>
      <c r="E740" s="543"/>
      <c r="F740" s="54" t="s">
        <v>78</v>
      </c>
      <c r="G740" s="61">
        <v>51</v>
      </c>
      <c r="H740" s="55"/>
      <c r="I740" s="61">
        <v>51</v>
      </c>
      <c r="J740" s="66"/>
      <c r="K740" s="55"/>
      <c r="L740" s="56">
        <v>144.85</v>
      </c>
      <c r="M740" s="55"/>
      <c r="N740" s="59">
        <v>6484.71</v>
      </c>
      <c r="AI740" s="40"/>
      <c r="AJ740" s="49"/>
      <c r="AK740" s="49"/>
      <c r="AO740" s="3" t="s">
        <v>368</v>
      </c>
      <c r="AQ740" s="49"/>
      <c r="AS740" s="49"/>
    </row>
    <row r="741" spans="1:45" s="4" customFormat="1" ht="15" x14ac:dyDescent="0.25">
      <c r="A741" s="72"/>
      <c r="B741" s="73"/>
      <c r="C741" s="542" t="s">
        <v>81</v>
      </c>
      <c r="D741" s="542"/>
      <c r="E741" s="542"/>
      <c r="F741" s="43"/>
      <c r="G741" s="44"/>
      <c r="H741" s="44"/>
      <c r="I741" s="44"/>
      <c r="J741" s="47"/>
      <c r="K741" s="44"/>
      <c r="L741" s="74">
        <v>792.96</v>
      </c>
      <c r="M741" s="69"/>
      <c r="N741" s="75">
        <v>32254.95</v>
      </c>
      <c r="AI741" s="40"/>
      <c r="AJ741" s="49"/>
      <c r="AK741" s="49"/>
      <c r="AQ741" s="49" t="s">
        <v>81</v>
      </c>
      <c r="AS741" s="49"/>
    </row>
    <row r="742" spans="1:45" s="4" customFormat="1" ht="45" x14ac:dyDescent="0.25">
      <c r="A742" s="41" t="s">
        <v>1247</v>
      </c>
      <c r="B742" s="42" t="s">
        <v>3777</v>
      </c>
      <c r="C742" s="542" t="s">
        <v>3778</v>
      </c>
      <c r="D742" s="542"/>
      <c r="E742" s="542"/>
      <c r="F742" s="43" t="s">
        <v>115</v>
      </c>
      <c r="G742" s="44">
        <v>4</v>
      </c>
      <c r="H742" s="45">
        <v>1</v>
      </c>
      <c r="I742" s="45">
        <v>4</v>
      </c>
      <c r="J742" s="74">
        <v>980.1</v>
      </c>
      <c r="K742" s="93">
        <v>1.04236</v>
      </c>
      <c r="L742" s="80">
        <v>4086.47</v>
      </c>
      <c r="M742" s="46">
        <v>8.16</v>
      </c>
      <c r="N742" s="75">
        <v>33345.599999999999</v>
      </c>
      <c r="AI742" s="40"/>
      <c r="AJ742" s="49"/>
      <c r="AK742" s="49" t="s">
        <v>3778</v>
      </c>
      <c r="AQ742" s="49"/>
      <c r="AS742" s="49"/>
    </row>
    <row r="743" spans="1:45" s="4" customFormat="1" ht="15" x14ac:dyDescent="0.25">
      <c r="A743" s="67"/>
      <c r="B743" s="53"/>
      <c r="C743" s="543" t="s">
        <v>3779</v>
      </c>
      <c r="D743" s="543"/>
      <c r="E743" s="543"/>
      <c r="F743" s="543"/>
      <c r="G743" s="543"/>
      <c r="H743" s="543"/>
      <c r="I743" s="543"/>
      <c r="J743" s="543"/>
      <c r="K743" s="543"/>
      <c r="L743" s="543"/>
      <c r="M743" s="543"/>
      <c r="N743" s="544"/>
      <c r="AI743" s="40"/>
      <c r="AJ743" s="49"/>
      <c r="AK743" s="49"/>
      <c r="AQ743" s="49"/>
      <c r="AR743" s="3" t="s">
        <v>3779</v>
      </c>
      <c r="AS743" s="49"/>
    </row>
    <row r="744" spans="1:45" s="4" customFormat="1" ht="15" x14ac:dyDescent="0.25">
      <c r="A744" s="50"/>
      <c r="B744" s="51"/>
      <c r="C744" s="545" t="s">
        <v>145</v>
      </c>
      <c r="D744" s="545"/>
      <c r="E744" s="545"/>
      <c r="F744" s="545"/>
      <c r="G744" s="545"/>
      <c r="H744" s="545"/>
      <c r="I744" s="545"/>
      <c r="J744" s="545"/>
      <c r="K744" s="545"/>
      <c r="L744" s="545"/>
      <c r="M744" s="545"/>
      <c r="N744" s="546"/>
      <c r="AI744" s="40"/>
      <c r="AJ744" s="49"/>
      <c r="AK744" s="49"/>
      <c r="AM744" s="3" t="s">
        <v>145</v>
      </c>
      <c r="AQ744" s="49"/>
      <c r="AS744" s="49"/>
    </row>
    <row r="745" spans="1:45" s="4" customFormat="1" ht="15" x14ac:dyDescent="0.25">
      <c r="A745" s="50"/>
      <c r="B745" s="51"/>
      <c r="C745" s="545" t="s">
        <v>127</v>
      </c>
      <c r="D745" s="545"/>
      <c r="E745" s="545"/>
      <c r="F745" s="545"/>
      <c r="G745" s="545"/>
      <c r="H745" s="545"/>
      <c r="I745" s="545"/>
      <c r="J745" s="545"/>
      <c r="K745" s="545"/>
      <c r="L745" s="545"/>
      <c r="M745" s="545"/>
      <c r="N745" s="546"/>
      <c r="AI745" s="40"/>
      <c r="AJ745" s="49"/>
      <c r="AK745" s="49"/>
      <c r="AM745" s="3" t="s">
        <v>127</v>
      </c>
      <c r="AQ745" s="49"/>
      <c r="AS745" s="49"/>
    </row>
    <row r="746" spans="1:45" s="4" customFormat="1" ht="15" x14ac:dyDescent="0.25">
      <c r="A746" s="72"/>
      <c r="B746" s="73"/>
      <c r="C746" s="542" t="s">
        <v>81</v>
      </c>
      <c r="D746" s="542"/>
      <c r="E746" s="542"/>
      <c r="F746" s="43"/>
      <c r="G746" s="44"/>
      <c r="H746" s="44"/>
      <c r="I746" s="44"/>
      <c r="J746" s="47"/>
      <c r="K746" s="44"/>
      <c r="L746" s="80">
        <v>4086.47</v>
      </c>
      <c r="M746" s="69"/>
      <c r="N746" s="75">
        <v>33345.599999999999</v>
      </c>
      <c r="AI746" s="40"/>
      <c r="AJ746" s="49"/>
      <c r="AK746" s="49"/>
      <c r="AQ746" s="49" t="s">
        <v>81</v>
      </c>
      <c r="AS746" s="49"/>
    </row>
    <row r="747" spans="1:45" s="4" customFormat="1" ht="15" x14ac:dyDescent="0.25">
      <c r="A747" s="83"/>
      <c r="B747" s="84"/>
      <c r="C747" s="84"/>
      <c r="D747" s="84"/>
      <c r="E747" s="84"/>
      <c r="F747" s="85"/>
      <c r="G747" s="85"/>
      <c r="H747" s="85"/>
      <c r="I747" s="85"/>
      <c r="J747" s="86"/>
      <c r="K747" s="85"/>
      <c r="L747" s="86"/>
      <c r="M747" s="55"/>
      <c r="N747" s="86"/>
      <c r="AI747" s="40"/>
      <c r="AJ747" s="49"/>
      <c r="AK747" s="49"/>
      <c r="AQ747" s="49"/>
      <c r="AS747" s="49"/>
    </row>
    <row r="748" spans="1:45" s="4" customFormat="1" ht="15" x14ac:dyDescent="0.25">
      <c r="A748" s="87"/>
      <c r="B748" s="88"/>
      <c r="C748" s="542" t="s">
        <v>971</v>
      </c>
      <c r="D748" s="542"/>
      <c r="E748" s="542"/>
      <c r="F748" s="542"/>
      <c r="G748" s="542"/>
      <c r="H748" s="542"/>
      <c r="I748" s="542"/>
      <c r="J748" s="542"/>
      <c r="K748" s="542"/>
      <c r="L748" s="89">
        <v>30229.09</v>
      </c>
      <c r="M748" s="90"/>
      <c r="N748" s="91">
        <v>423787.03</v>
      </c>
      <c r="AI748" s="40"/>
      <c r="AJ748" s="49"/>
      <c r="AK748" s="49"/>
      <c r="AQ748" s="49"/>
      <c r="AS748" s="49" t="s">
        <v>971</v>
      </c>
    </row>
    <row r="749" spans="1:45" s="4" customFormat="1" ht="15" x14ac:dyDescent="0.25">
      <c r="A749" s="536" t="s">
        <v>972</v>
      </c>
      <c r="B749" s="537"/>
      <c r="C749" s="537"/>
      <c r="D749" s="537"/>
      <c r="E749" s="537"/>
      <c r="F749" s="537"/>
      <c r="G749" s="537"/>
      <c r="H749" s="537"/>
      <c r="I749" s="537"/>
      <c r="J749" s="537"/>
      <c r="K749" s="537"/>
      <c r="L749" s="537"/>
      <c r="M749" s="537"/>
      <c r="N749" s="538"/>
      <c r="AI749" s="40" t="s">
        <v>972</v>
      </c>
      <c r="AJ749" s="49"/>
      <c r="AK749" s="49"/>
      <c r="AQ749" s="49"/>
      <c r="AS749" s="49"/>
    </row>
    <row r="750" spans="1:45" s="4" customFormat="1" ht="15" x14ac:dyDescent="0.25">
      <c r="A750" s="539" t="s">
        <v>3780</v>
      </c>
      <c r="B750" s="540"/>
      <c r="C750" s="540"/>
      <c r="D750" s="540"/>
      <c r="E750" s="540"/>
      <c r="F750" s="540"/>
      <c r="G750" s="540"/>
      <c r="H750" s="540"/>
      <c r="I750" s="540"/>
      <c r="J750" s="540"/>
      <c r="K750" s="540"/>
      <c r="L750" s="540"/>
      <c r="M750" s="540"/>
      <c r="N750" s="541"/>
      <c r="AI750" s="40"/>
      <c r="AJ750" s="49" t="s">
        <v>3780</v>
      </c>
      <c r="AK750" s="49"/>
      <c r="AQ750" s="49"/>
      <c r="AS750" s="49"/>
    </row>
    <row r="751" spans="1:45" s="4" customFormat="1" ht="15" x14ac:dyDescent="0.25">
      <c r="A751" s="539" t="s">
        <v>2395</v>
      </c>
      <c r="B751" s="540"/>
      <c r="C751" s="540"/>
      <c r="D751" s="540"/>
      <c r="E751" s="540"/>
      <c r="F751" s="540"/>
      <c r="G751" s="540"/>
      <c r="H751" s="540"/>
      <c r="I751" s="540"/>
      <c r="J751" s="540"/>
      <c r="K751" s="540"/>
      <c r="L751" s="540"/>
      <c r="M751" s="540"/>
      <c r="N751" s="541"/>
      <c r="AI751" s="40"/>
      <c r="AJ751" s="49" t="s">
        <v>2395</v>
      </c>
      <c r="AK751" s="49"/>
      <c r="AQ751" s="49"/>
      <c r="AS751" s="49"/>
    </row>
    <row r="752" spans="1:45" s="4" customFormat="1" ht="34.5" x14ac:dyDescent="0.25">
      <c r="A752" s="41" t="s">
        <v>1254</v>
      </c>
      <c r="B752" s="42" t="s">
        <v>1000</v>
      </c>
      <c r="C752" s="542" t="s">
        <v>1001</v>
      </c>
      <c r="D752" s="542"/>
      <c r="E752" s="542"/>
      <c r="F752" s="43" t="s">
        <v>428</v>
      </c>
      <c r="G752" s="44">
        <v>0.68959999999999999</v>
      </c>
      <c r="H752" s="45">
        <v>1</v>
      </c>
      <c r="I752" s="119">
        <v>0.68959999999999999</v>
      </c>
      <c r="J752" s="47"/>
      <c r="K752" s="44"/>
      <c r="L752" s="47"/>
      <c r="M752" s="44"/>
      <c r="N752" s="48"/>
      <c r="AI752" s="40"/>
      <c r="AJ752" s="49"/>
      <c r="AK752" s="49" t="s">
        <v>1001</v>
      </c>
      <c r="AQ752" s="49"/>
      <c r="AS752" s="49"/>
    </row>
    <row r="753" spans="1:45" s="4" customFormat="1" ht="15" x14ac:dyDescent="0.25">
      <c r="A753" s="67"/>
      <c r="B753" s="53"/>
      <c r="C753" s="543" t="s">
        <v>3781</v>
      </c>
      <c r="D753" s="543"/>
      <c r="E753" s="543"/>
      <c r="F753" s="543"/>
      <c r="G753" s="543"/>
      <c r="H753" s="543"/>
      <c r="I753" s="543"/>
      <c r="J753" s="543"/>
      <c r="K753" s="543"/>
      <c r="L753" s="543"/>
      <c r="M753" s="543"/>
      <c r="N753" s="544"/>
      <c r="AI753" s="40"/>
      <c r="AJ753" s="49"/>
      <c r="AK753" s="49"/>
      <c r="AL753" s="3" t="s">
        <v>3781</v>
      </c>
      <c r="AQ753" s="49"/>
      <c r="AS753" s="49"/>
    </row>
    <row r="754" spans="1:45" s="4" customFormat="1" ht="68.25" x14ac:dyDescent="0.25">
      <c r="A754" s="50"/>
      <c r="B754" s="51" t="s">
        <v>62</v>
      </c>
      <c r="C754" s="545" t="s">
        <v>63</v>
      </c>
      <c r="D754" s="545"/>
      <c r="E754" s="545"/>
      <c r="F754" s="545"/>
      <c r="G754" s="545"/>
      <c r="H754" s="545"/>
      <c r="I754" s="545"/>
      <c r="J754" s="545"/>
      <c r="K754" s="545"/>
      <c r="L754" s="545"/>
      <c r="M754" s="545"/>
      <c r="N754" s="546"/>
      <c r="AI754" s="40"/>
      <c r="AJ754" s="49"/>
      <c r="AK754" s="49"/>
      <c r="AM754" s="3" t="s">
        <v>63</v>
      </c>
      <c r="AQ754" s="49"/>
      <c r="AS754" s="49"/>
    </row>
    <row r="755" spans="1:45" s="4" customFormat="1" ht="15" x14ac:dyDescent="0.25">
      <c r="A755" s="52"/>
      <c r="B755" s="51" t="s">
        <v>56</v>
      </c>
      <c r="C755" s="543" t="s">
        <v>64</v>
      </c>
      <c r="D755" s="543"/>
      <c r="E755" s="543"/>
      <c r="F755" s="54"/>
      <c r="G755" s="55"/>
      <c r="H755" s="55"/>
      <c r="I755" s="55"/>
      <c r="J755" s="56">
        <v>178.84</v>
      </c>
      <c r="K755" s="58">
        <v>1.1499999999999999</v>
      </c>
      <c r="L755" s="56">
        <v>141.83000000000001</v>
      </c>
      <c r="M755" s="58">
        <v>44.77</v>
      </c>
      <c r="N755" s="59">
        <v>6349.73</v>
      </c>
      <c r="AI755" s="40"/>
      <c r="AJ755" s="49"/>
      <c r="AK755" s="49"/>
      <c r="AN755" s="3" t="s">
        <v>64</v>
      </c>
      <c r="AQ755" s="49"/>
      <c r="AS755" s="49"/>
    </row>
    <row r="756" spans="1:45" s="4" customFormat="1" ht="15" x14ac:dyDescent="0.25">
      <c r="A756" s="52"/>
      <c r="B756" s="51" t="s">
        <v>65</v>
      </c>
      <c r="C756" s="543" t="s">
        <v>66</v>
      </c>
      <c r="D756" s="543"/>
      <c r="E756" s="543"/>
      <c r="F756" s="54"/>
      <c r="G756" s="55"/>
      <c r="H756" s="55"/>
      <c r="I756" s="55"/>
      <c r="J756" s="76">
        <v>1228.57</v>
      </c>
      <c r="K756" s="58">
        <v>1.1499999999999999</v>
      </c>
      <c r="L756" s="56">
        <v>974.31</v>
      </c>
      <c r="M756" s="58">
        <v>13.24</v>
      </c>
      <c r="N756" s="59">
        <v>12899.86</v>
      </c>
      <c r="AI756" s="40"/>
      <c r="AJ756" s="49"/>
      <c r="AK756" s="49"/>
      <c r="AN756" s="3" t="s">
        <v>66</v>
      </c>
      <c r="AQ756" s="49"/>
      <c r="AS756" s="49"/>
    </row>
    <row r="757" spans="1:45" s="4" customFormat="1" ht="15" x14ac:dyDescent="0.25">
      <c r="A757" s="52"/>
      <c r="B757" s="51" t="s">
        <v>67</v>
      </c>
      <c r="C757" s="543" t="s">
        <v>68</v>
      </c>
      <c r="D757" s="543"/>
      <c r="E757" s="543"/>
      <c r="F757" s="54"/>
      <c r="G757" s="55"/>
      <c r="H757" s="55"/>
      <c r="I757" s="55"/>
      <c r="J757" s="56">
        <v>51.94</v>
      </c>
      <c r="K757" s="58">
        <v>1.1499999999999999</v>
      </c>
      <c r="L757" s="56">
        <v>41.19</v>
      </c>
      <c r="M757" s="58">
        <v>44.77</v>
      </c>
      <c r="N757" s="59">
        <v>1844.08</v>
      </c>
      <c r="AI757" s="40"/>
      <c r="AJ757" s="49"/>
      <c r="AK757" s="49"/>
      <c r="AN757" s="3" t="s">
        <v>68</v>
      </c>
      <c r="AQ757" s="49"/>
      <c r="AS757" s="49"/>
    </row>
    <row r="758" spans="1:45" s="4" customFormat="1" ht="15" x14ac:dyDescent="0.25">
      <c r="A758" s="52"/>
      <c r="B758" s="51" t="s">
        <v>69</v>
      </c>
      <c r="C758" s="543" t="s">
        <v>70</v>
      </c>
      <c r="D758" s="543"/>
      <c r="E758" s="543"/>
      <c r="F758" s="54"/>
      <c r="G758" s="55"/>
      <c r="H758" s="55"/>
      <c r="I758" s="55"/>
      <c r="J758" s="56">
        <v>418.42</v>
      </c>
      <c r="K758" s="55"/>
      <c r="L758" s="56">
        <v>288.54000000000002</v>
      </c>
      <c r="M758" s="58">
        <v>8.16</v>
      </c>
      <c r="N758" s="59">
        <v>2354.4899999999998</v>
      </c>
      <c r="AI758" s="40"/>
      <c r="AJ758" s="49"/>
      <c r="AK758" s="49"/>
      <c r="AN758" s="3" t="s">
        <v>70</v>
      </c>
      <c r="AQ758" s="49"/>
      <c r="AS758" s="49"/>
    </row>
    <row r="759" spans="1:45" s="4" customFormat="1" ht="15" x14ac:dyDescent="0.25">
      <c r="A759" s="63"/>
      <c r="B759" s="51"/>
      <c r="C759" s="543" t="s">
        <v>71</v>
      </c>
      <c r="D759" s="543"/>
      <c r="E759" s="543"/>
      <c r="F759" s="54" t="s">
        <v>72</v>
      </c>
      <c r="G759" s="58">
        <v>21.89</v>
      </c>
      <c r="H759" s="58">
        <v>1.1499999999999999</v>
      </c>
      <c r="I759" s="94">
        <v>17.3596456</v>
      </c>
      <c r="J759" s="66"/>
      <c r="K759" s="55"/>
      <c r="L759" s="66"/>
      <c r="M759" s="55"/>
      <c r="N759" s="62"/>
      <c r="AI759" s="40"/>
      <c r="AJ759" s="49"/>
      <c r="AK759" s="49"/>
      <c r="AO759" s="3" t="s">
        <v>71</v>
      </c>
      <c r="AQ759" s="49"/>
      <c r="AS759" s="49"/>
    </row>
    <row r="760" spans="1:45" s="4" customFormat="1" ht="15" x14ac:dyDescent="0.25">
      <c r="A760" s="63"/>
      <c r="B760" s="51"/>
      <c r="C760" s="543" t="s">
        <v>73</v>
      </c>
      <c r="D760" s="543"/>
      <c r="E760" s="543"/>
      <c r="F760" s="54" t="s">
        <v>72</v>
      </c>
      <c r="G760" s="58">
        <v>4.5199999999999996</v>
      </c>
      <c r="H760" s="58">
        <v>1.1499999999999999</v>
      </c>
      <c r="I760" s="94">
        <v>3.5845408000000001</v>
      </c>
      <c r="J760" s="66"/>
      <c r="K760" s="55"/>
      <c r="L760" s="66"/>
      <c r="M760" s="55"/>
      <c r="N760" s="62"/>
      <c r="AI760" s="40"/>
      <c r="AJ760" s="49"/>
      <c r="AK760" s="49"/>
      <c r="AO760" s="3" t="s">
        <v>73</v>
      </c>
      <c r="AQ760" s="49"/>
      <c r="AS760" s="49"/>
    </row>
    <row r="761" spans="1:45" s="4" customFormat="1" ht="15" x14ac:dyDescent="0.25">
      <c r="A761" s="67"/>
      <c r="B761" s="51"/>
      <c r="C761" s="547" t="s">
        <v>74</v>
      </c>
      <c r="D761" s="547"/>
      <c r="E761" s="547"/>
      <c r="F761" s="68"/>
      <c r="G761" s="69"/>
      <c r="H761" s="69"/>
      <c r="I761" s="69"/>
      <c r="J761" s="79">
        <v>1825.83</v>
      </c>
      <c r="K761" s="69"/>
      <c r="L761" s="79">
        <v>1404.68</v>
      </c>
      <c r="M761" s="69"/>
      <c r="N761" s="71">
        <v>21604.080000000002</v>
      </c>
      <c r="AI761" s="40"/>
      <c r="AJ761" s="49"/>
      <c r="AK761" s="49"/>
      <c r="AP761" s="3" t="s">
        <v>74</v>
      </c>
      <c r="AQ761" s="49"/>
      <c r="AS761" s="49"/>
    </row>
    <row r="762" spans="1:45" s="4" customFormat="1" ht="15" x14ac:dyDescent="0.25">
      <c r="A762" s="63"/>
      <c r="B762" s="51"/>
      <c r="C762" s="543" t="s">
        <v>75</v>
      </c>
      <c r="D762" s="543"/>
      <c r="E762" s="543"/>
      <c r="F762" s="54"/>
      <c r="G762" s="55"/>
      <c r="H762" s="55"/>
      <c r="I762" s="55"/>
      <c r="J762" s="66"/>
      <c r="K762" s="55"/>
      <c r="L762" s="56">
        <v>183.02</v>
      </c>
      <c r="M762" s="55"/>
      <c r="N762" s="59">
        <v>8193.81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5" x14ac:dyDescent="0.25">
      <c r="A763" s="63"/>
      <c r="B763" s="51" t="s">
        <v>727</v>
      </c>
      <c r="C763" s="543" t="s">
        <v>728</v>
      </c>
      <c r="D763" s="543"/>
      <c r="E763" s="543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269.04000000000002</v>
      </c>
      <c r="M763" s="55"/>
      <c r="N763" s="59">
        <v>12044.9</v>
      </c>
      <c r="AI763" s="40"/>
      <c r="AJ763" s="49"/>
      <c r="AK763" s="49"/>
      <c r="AO763" s="3" t="s">
        <v>728</v>
      </c>
      <c r="AQ763" s="49"/>
      <c r="AS763" s="49"/>
    </row>
    <row r="764" spans="1:45" s="4" customFormat="1" ht="56.25" x14ac:dyDescent="0.25">
      <c r="A764" s="63"/>
      <c r="B764" s="51" t="s">
        <v>729</v>
      </c>
      <c r="C764" s="543" t="s">
        <v>730</v>
      </c>
      <c r="D764" s="543"/>
      <c r="E764" s="543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208.46</v>
      </c>
      <c r="M764" s="55"/>
      <c r="N764" s="59">
        <v>9332.75</v>
      </c>
      <c r="AI764" s="40"/>
      <c r="AJ764" s="49"/>
      <c r="AK764" s="49"/>
      <c r="AO764" s="3" t="s">
        <v>730</v>
      </c>
      <c r="AQ764" s="49"/>
      <c r="AS764" s="49"/>
    </row>
    <row r="765" spans="1:45" s="4" customFormat="1" ht="15" x14ac:dyDescent="0.25">
      <c r="A765" s="72"/>
      <c r="B765" s="73"/>
      <c r="C765" s="542" t="s">
        <v>81</v>
      </c>
      <c r="D765" s="542"/>
      <c r="E765" s="542"/>
      <c r="F765" s="43"/>
      <c r="G765" s="44"/>
      <c r="H765" s="44"/>
      <c r="I765" s="44"/>
      <c r="J765" s="47"/>
      <c r="K765" s="44"/>
      <c r="L765" s="80">
        <v>1882.18</v>
      </c>
      <c r="M765" s="69"/>
      <c r="N765" s="75">
        <v>42981.73</v>
      </c>
      <c r="AI765" s="40"/>
      <c r="AJ765" s="49"/>
      <c r="AK765" s="49"/>
      <c r="AQ765" s="49" t="s">
        <v>81</v>
      </c>
      <c r="AS765" s="49"/>
    </row>
    <row r="766" spans="1:45" s="4" customFormat="1" ht="15" x14ac:dyDescent="0.25">
      <c r="A766" s="41" t="s">
        <v>1257</v>
      </c>
      <c r="B766" s="42" t="s">
        <v>742</v>
      </c>
      <c r="C766" s="542" t="s">
        <v>743</v>
      </c>
      <c r="D766" s="542"/>
      <c r="E766" s="542"/>
      <c r="F766" s="43" t="s">
        <v>513</v>
      </c>
      <c r="G766" s="44">
        <v>-2.577</v>
      </c>
      <c r="H766" s="45">
        <v>1</v>
      </c>
      <c r="I766" s="92">
        <v>-2.577</v>
      </c>
      <c r="J766" s="47"/>
      <c r="K766" s="44"/>
      <c r="L766" s="74">
        <v>-609.05999999999995</v>
      </c>
      <c r="M766" s="44"/>
      <c r="N766" s="75">
        <v>-10892.08</v>
      </c>
      <c r="AI766" s="40"/>
      <c r="AJ766" s="49"/>
      <c r="AK766" s="49" t="s">
        <v>743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545" t="s">
        <v>63</v>
      </c>
      <c r="D767" s="545"/>
      <c r="E767" s="545"/>
      <c r="F767" s="545"/>
      <c r="G767" s="545"/>
      <c r="H767" s="545"/>
      <c r="I767" s="545"/>
      <c r="J767" s="545"/>
      <c r="K767" s="545"/>
      <c r="L767" s="545"/>
      <c r="M767" s="545"/>
      <c r="N767" s="546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65</v>
      </c>
      <c r="C768" s="543" t="s">
        <v>66</v>
      </c>
      <c r="D768" s="543"/>
      <c r="E768" s="543"/>
      <c r="F768" s="54"/>
      <c r="G768" s="55"/>
      <c r="H768" s="55"/>
      <c r="I768" s="55"/>
      <c r="J768" s="56">
        <v>175.25</v>
      </c>
      <c r="K768" s="58">
        <v>1.1499999999999999</v>
      </c>
      <c r="L768" s="56">
        <v>-519.36</v>
      </c>
      <c r="M768" s="58">
        <v>13.24</v>
      </c>
      <c r="N768" s="59">
        <v>-6876.33</v>
      </c>
      <c r="AI768" s="40"/>
      <c r="AJ768" s="49"/>
      <c r="AK768" s="49"/>
      <c r="AN768" s="3" t="s">
        <v>66</v>
      </c>
      <c r="AQ768" s="49"/>
      <c r="AS768" s="49"/>
    </row>
    <row r="769" spans="1:45" s="4" customFormat="1" ht="15" x14ac:dyDescent="0.25">
      <c r="A769" s="52"/>
      <c r="B769" s="51" t="s">
        <v>67</v>
      </c>
      <c r="C769" s="543" t="s">
        <v>68</v>
      </c>
      <c r="D769" s="543"/>
      <c r="E769" s="543"/>
      <c r="F769" s="54"/>
      <c r="G769" s="55"/>
      <c r="H769" s="55"/>
      <c r="I769" s="55"/>
      <c r="J769" s="56">
        <v>11.6</v>
      </c>
      <c r="K769" s="58">
        <v>1.1499999999999999</v>
      </c>
      <c r="L769" s="56">
        <v>-34.380000000000003</v>
      </c>
      <c r="M769" s="58">
        <v>44.77</v>
      </c>
      <c r="N769" s="59">
        <v>-1539.19</v>
      </c>
      <c r="AI769" s="40"/>
      <c r="AJ769" s="49"/>
      <c r="AK769" s="49"/>
      <c r="AN769" s="3" t="s">
        <v>68</v>
      </c>
      <c r="AQ769" s="49"/>
      <c r="AS769" s="49"/>
    </row>
    <row r="770" spans="1:45" s="4" customFormat="1" ht="15" x14ac:dyDescent="0.25">
      <c r="A770" s="63"/>
      <c r="B770" s="51"/>
      <c r="C770" s="543" t="s">
        <v>75</v>
      </c>
      <c r="D770" s="543"/>
      <c r="E770" s="543"/>
      <c r="F770" s="54"/>
      <c r="G770" s="55"/>
      <c r="H770" s="55"/>
      <c r="I770" s="55"/>
      <c r="J770" s="66"/>
      <c r="K770" s="55"/>
      <c r="L770" s="56">
        <v>-34.380000000000003</v>
      </c>
      <c r="M770" s="55"/>
      <c r="N770" s="59">
        <v>-1539.19</v>
      </c>
      <c r="AI770" s="40"/>
      <c r="AJ770" s="49"/>
      <c r="AK770" s="49"/>
      <c r="AO770" s="3" t="s">
        <v>75</v>
      </c>
      <c r="AQ770" s="49"/>
      <c r="AS770" s="49"/>
    </row>
    <row r="771" spans="1:45" s="4" customFormat="1" ht="45" x14ac:dyDescent="0.25">
      <c r="A771" s="63"/>
      <c r="B771" s="51" t="s">
        <v>727</v>
      </c>
      <c r="C771" s="543" t="s">
        <v>728</v>
      </c>
      <c r="D771" s="543"/>
      <c r="E771" s="543"/>
      <c r="F771" s="54" t="s">
        <v>78</v>
      </c>
      <c r="G771" s="61">
        <v>147</v>
      </c>
      <c r="H771" s="55"/>
      <c r="I771" s="61">
        <v>147</v>
      </c>
      <c r="J771" s="66"/>
      <c r="K771" s="55"/>
      <c r="L771" s="56">
        <v>-50.54</v>
      </c>
      <c r="M771" s="55"/>
      <c r="N771" s="59">
        <v>-2262.61</v>
      </c>
      <c r="AI771" s="40"/>
      <c r="AJ771" s="49"/>
      <c r="AK771" s="49"/>
      <c r="AO771" s="3" t="s">
        <v>728</v>
      </c>
      <c r="AQ771" s="49"/>
      <c r="AS771" s="49"/>
    </row>
    <row r="772" spans="1:45" s="4" customFormat="1" ht="56.25" x14ac:dyDescent="0.25">
      <c r="A772" s="63"/>
      <c r="B772" s="51" t="s">
        <v>729</v>
      </c>
      <c r="C772" s="543" t="s">
        <v>730</v>
      </c>
      <c r="D772" s="543"/>
      <c r="E772" s="543"/>
      <c r="F772" s="54" t="s">
        <v>78</v>
      </c>
      <c r="G772" s="61">
        <v>134</v>
      </c>
      <c r="H772" s="58">
        <v>0.85</v>
      </c>
      <c r="I772" s="64">
        <v>113.9</v>
      </c>
      <c r="J772" s="66"/>
      <c r="K772" s="55"/>
      <c r="L772" s="56">
        <v>-39.159999999999997</v>
      </c>
      <c r="M772" s="55"/>
      <c r="N772" s="59">
        <v>-1753.14</v>
      </c>
      <c r="AI772" s="40"/>
      <c r="AJ772" s="49"/>
      <c r="AK772" s="49"/>
      <c r="AO772" s="3" t="s">
        <v>730</v>
      </c>
      <c r="AQ772" s="49"/>
      <c r="AS772" s="49"/>
    </row>
    <row r="773" spans="1:45" s="4" customFormat="1" ht="15" x14ac:dyDescent="0.25">
      <c r="A773" s="72"/>
      <c r="B773" s="73"/>
      <c r="C773" s="542" t="s">
        <v>81</v>
      </c>
      <c r="D773" s="542"/>
      <c r="E773" s="542"/>
      <c r="F773" s="43"/>
      <c r="G773" s="44"/>
      <c r="H773" s="44"/>
      <c r="I773" s="44"/>
      <c r="J773" s="47"/>
      <c r="K773" s="44"/>
      <c r="L773" s="74">
        <v>-609.05999999999995</v>
      </c>
      <c r="M773" s="69"/>
      <c r="N773" s="75">
        <v>-10892.08</v>
      </c>
      <c r="AI773" s="40"/>
      <c r="AJ773" s="49"/>
      <c r="AK773" s="49"/>
      <c r="AQ773" s="49" t="s">
        <v>81</v>
      </c>
      <c r="AS773" s="49"/>
    </row>
    <row r="774" spans="1:45" s="4" customFormat="1" ht="15" x14ac:dyDescent="0.25">
      <c r="A774" s="41" t="s">
        <v>1260</v>
      </c>
      <c r="B774" s="42" t="s">
        <v>511</v>
      </c>
      <c r="C774" s="542" t="s">
        <v>512</v>
      </c>
      <c r="D774" s="542"/>
      <c r="E774" s="542"/>
      <c r="F774" s="43" t="s">
        <v>513</v>
      </c>
      <c r="G774" s="44">
        <v>-0.47599999999999998</v>
      </c>
      <c r="H774" s="45">
        <v>1</v>
      </c>
      <c r="I774" s="92">
        <v>-0.47599999999999998</v>
      </c>
      <c r="J774" s="74">
        <v>30</v>
      </c>
      <c r="K774" s="46">
        <v>1.1499999999999999</v>
      </c>
      <c r="L774" s="74">
        <v>-16.420000000000002</v>
      </c>
      <c r="M774" s="46">
        <v>13.24</v>
      </c>
      <c r="N774" s="82">
        <v>-217.4</v>
      </c>
      <c r="AI774" s="40"/>
      <c r="AJ774" s="49"/>
      <c r="AK774" s="49" t="s">
        <v>512</v>
      </c>
      <c r="AQ774" s="49"/>
      <c r="AS774" s="49"/>
    </row>
    <row r="775" spans="1:45" s="4" customFormat="1" ht="68.25" x14ac:dyDescent="0.25">
      <c r="A775" s="50"/>
      <c r="B775" s="51" t="s">
        <v>62</v>
      </c>
      <c r="C775" s="545" t="s">
        <v>63</v>
      </c>
      <c r="D775" s="545"/>
      <c r="E775" s="545"/>
      <c r="F775" s="545"/>
      <c r="G775" s="545"/>
      <c r="H775" s="545"/>
      <c r="I775" s="545"/>
      <c r="J775" s="545"/>
      <c r="K775" s="545"/>
      <c r="L775" s="545"/>
      <c r="M775" s="545"/>
      <c r="N775" s="546"/>
      <c r="AI775" s="40"/>
      <c r="AJ775" s="49"/>
      <c r="AK775" s="49"/>
      <c r="AM775" s="3" t="s">
        <v>63</v>
      </c>
      <c r="AQ775" s="49"/>
      <c r="AS775" s="49"/>
    </row>
    <row r="776" spans="1:45" s="4" customFormat="1" ht="15" x14ac:dyDescent="0.25">
      <c r="A776" s="72"/>
      <c r="B776" s="73"/>
      <c r="C776" s="542" t="s">
        <v>81</v>
      </c>
      <c r="D776" s="542"/>
      <c r="E776" s="542"/>
      <c r="F776" s="43"/>
      <c r="G776" s="44"/>
      <c r="H776" s="44"/>
      <c r="I776" s="44"/>
      <c r="J776" s="47"/>
      <c r="K776" s="44"/>
      <c r="L776" s="74">
        <v>-16.420000000000002</v>
      </c>
      <c r="M776" s="69"/>
      <c r="N776" s="82">
        <v>-217.4</v>
      </c>
      <c r="AI776" s="40"/>
      <c r="AJ776" s="49"/>
      <c r="AK776" s="49"/>
      <c r="AQ776" s="49" t="s">
        <v>81</v>
      </c>
      <c r="AS776" s="49"/>
    </row>
    <row r="777" spans="1:45" s="4" customFormat="1" ht="23.25" x14ac:dyDescent="0.25">
      <c r="A777" s="41" t="s">
        <v>1264</v>
      </c>
      <c r="B777" s="42" t="s">
        <v>1009</v>
      </c>
      <c r="C777" s="542" t="s">
        <v>1010</v>
      </c>
      <c r="D777" s="542"/>
      <c r="E777" s="542"/>
      <c r="F777" s="43" t="s">
        <v>72</v>
      </c>
      <c r="G777" s="44">
        <v>-3.0529999999999999</v>
      </c>
      <c r="H777" s="45">
        <v>1</v>
      </c>
      <c r="I777" s="92">
        <v>-3.0529999999999999</v>
      </c>
      <c r="J777" s="74">
        <v>8.17</v>
      </c>
      <c r="K777" s="44"/>
      <c r="L777" s="74">
        <v>-103.51</v>
      </c>
      <c r="M777" s="44"/>
      <c r="N777" s="75">
        <v>-4633.96</v>
      </c>
      <c r="AI777" s="40"/>
      <c r="AJ777" s="49"/>
      <c r="AK777" s="49" t="s">
        <v>1010</v>
      </c>
      <c r="AQ777" s="49"/>
      <c r="AS777" s="49"/>
    </row>
    <row r="778" spans="1:45" s="4" customFormat="1" ht="15" x14ac:dyDescent="0.25">
      <c r="A778" s="67"/>
      <c r="B778" s="53"/>
      <c r="C778" s="543" t="s">
        <v>3782</v>
      </c>
      <c r="D778" s="543"/>
      <c r="E778" s="543"/>
      <c r="F778" s="543"/>
      <c r="G778" s="543"/>
      <c r="H778" s="543"/>
      <c r="I778" s="543"/>
      <c r="J778" s="543"/>
      <c r="K778" s="543"/>
      <c r="L778" s="543"/>
      <c r="M778" s="543"/>
      <c r="N778" s="544"/>
      <c r="AI778" s="40"/>
      <c r="AJ778" s="49"/>
      <c r="AK778" s="49"/>
      <c r="AL778" s="3" t="s">
        <v>3782</v>
      </c>
      <c r="AQ778" s="49"/>
      <c r="AS778" s="49"/>
    </row>
    <row r="779" spans="1:45" s="4" customFormat="1" ht="68.25" x14ac:dyDescent="0.25">
      <c r="A779" s="50"/>
      <c r="B779" s="51" t="s">
        <v>62</v>
      </c>
      <c r="C779" s="545" t="s">
        <v>63</v>
      </c>
      <c r="D779" s="545"/>
      <c r="E779" s="545"/>
      <c r="F779" s="545"/>
      <c r="G779" s="545"/>
      <c r="H779" s="545"/>
      <c r="I779" s="545"/>
      <c r="J779" s="545"/>
      <c r="K779" s="545"/>
      <c r="L779" s="545"/>
      <c r="M779" s="545"/>
      <c r="N779" s="546"/>
      <c r="AI779" s="40"/>
      <c r="AJ779" s="49"/>
      <c r="AK779" s="49"/>
      <c r="AM779" s="3" t="s">
        <v>63</v>
      </c>
      <c r="AQ779" s="49"/>
      <c r="AS779" s="49"/>
    </row>
    <row r="780" spans="1:45" s="4" customFormat="1" ht="15" x14ac:dyDescent="0.25">
      <c r="A780" s="52"/>
      <c r="B780" s="51" t="s">
        <v>56</v>
      </c>
      <c r="C780" s="543" t="s">
        <v>64</v>
      </c>
      <c r="D780" s="543"/>
      <c r="E780" s="543"/>
      <c r="F780" s="54"/>
      <c r="G780" s="55"/>
      <c r="H780" s="55"/>
      <c r="I780" s="55"/>
      <c r="J780" s="56">
        <v>8.17</v>
      </c>
      <c r="K780" s="58">
        <v>1.1499999999999999</v>
      </c>
      <c r="L780" s="56">
        <v>-28.68</v>
      </c>
      <c r="M780" s="58">
        <v>44.77</v>
      </c>
      <c r="N780" s="59">
        <v>-1284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5" x14ac:dyDescent="0.25">
      <c r="A781" s="63"/>
      <c r="B781" s="51"/>
      <c r="C781" s="543" t="s">
        <v>75</v>
      </c>
      <c r="D781" s="543"/>
      <c r="E781" s="543"/>
      <c r="F781" s="54"/>
      <c r="G781" s="55"/>
      <c r="H781" s="55"/>
      <c r="I781" s="55"/>
      <c r="J781" s="66"/>
      <c r="K781" s="55"/>
      <c r="L781" s="56">
        <v>-28.68</v>
      </c>
      <c r="M781" s="55"/>
      <c r="N781" s="59">
        <v>-1284</v>
      </c>
      <c r="AI781" s="40"/>
      <c r="AJ781" s="49"/>
      <c r="AK781" s="49"/>
      <c r="AO781" s="3" t="s">
        <v>75</v>
      </c>
      <c r="AQ781" s="49"/>
      <c r="AS781" s="49"/>
    </row>
    <row r="782" spans="1:45" s="4" customFormat="1" ht="45" x14ac:dyDescent="0.25">
      <c r="A782" s="63"/>
      <c r="B782" s="51" t="s">
        <v>727</v>
      </c>
      <c r="C782" s="543" t="s">
        <v>728</v>
      </c>
      <c r="D782" s="543"/>
      <c r="E782" s="543"/>
      <c r="F782" s="54" t="s">
        <v>78</v>
      </c>
      <c r="G782" s="61">
        <v>147</v>
      </c>
      <c r="H782" s="55"/>
      <c r="I782" s="61">
        <v>147</v>
      </c>
      <c r="J782" s="66"/>
      <c r="K782" s="55"/>
      <c r="L782" s="56">
        <v>-42.16</v>
      </c>
      <c r="M782" s="55"/>
      <c r="N782" s="59">
        <v>-1887.48</v>
      </c>
      <c r="AI782" s="40"/>
      <c r="AJ782" s="49"/>
      <c r="AK782" s="49"/>
      <c r="AO782" s="3" t="s">
        <v>728</v>
      </c>
      <c r="AQ782" s="49"/>
      <c r="AS782" s="49"/>
    </row>
    <row r="783" spans="1:45" s="4" customFormat="1" ht="56.25" x14ac:dyDescent="0.25">
      <c r="A783" s="63"/>
      <c r="B783" s="51" t="s">
        <v>729</v>
      </c>
      <c r="C783" s="543" t="s">
        <v>730</v>
      </c>
      <c r="D783" s="543"/>
      <c r="E783" s="543"/>
      <c r="F783" s="54" t="s">
        <v>78</v>
      </c>
      <c r="G783" s="61">
        <v>134</v>
      </c>
      <c r="H783" s="58">
        <v>0.85</v>
      </c>
      <c r="I783" s="64">
        <v>113.9</v>
      </c>
      <c r="J783" s="66"/>
      <c r="K783" s="55"/>
      <c r="L783" s="56">
        <v>-32.67</v>
      </c>
      <c r="M783" s="55"/>
      <c r="N783" s="59">
        <v>-1462.48</v>
      </c>
      <c r="AI783" s="40"/>
      <c r="AJ783" s="49"/>
      <c r="AK783" s="49"/>
      <c r="AO783" s="3" t="s">
        <v>730</v>
      </c>
      <c r="AQ783" s="49"/>
      <c r="AS783" s="49"/>
    </row>
    <row r="784" spans="1:45" s="4" customFormat="1" ht="15" x14ac:dyDescent="0.25">
      <c r="A784" s="72"/>
      <c r="B784" s="73"/>
      <c r="C784" s="542" t="s">
        <v>81</v>
      </c>
      <c r="D784" s="542"/>
      <c r="E784" s="542"/>
      <c r="F784" s="43"/>
      <c r="G784" s="44"/>
      <c r="H784" s="44"/>
      <c r="I784" s="44"/>
      <c r="J784" s="47"/>
      <c r="K784" s="44"/>
      <c r="L784" s="74">
        <v>-103.51</v>
      </c>
      <c r="M784" s="69"/>
      <c r="N784" s="75">
        <v>-4633.96</v>
      </c>
      <c r="AI784" s="40"/>
      <c r="AJ784" s="49"/>
      <c r="AK784" s="49"/>
      <c r="AQ784" s="49" t="s">
        <v>81</v>
      </c>
      <c r="AS784" s="49"/>
    </row>
    <row r="785" spans="1:45" s="4" customFormat="1" ht="23.25" x14ac:dyDescent="0.25">
      <c r="A785" s="41" t="s">
        <v>1268</v>
      </c>
      <c r="B785" s="42" t="s">
        <v>1003</v>
      </c>
      <c r="C785" s="542" t="s">
        <v>1004</v>
      </c>
      <c r="D785" s="542"/>
      <c r="E785" s="542"/>
      <c r="F785" s="43" t="s">
        <v>191</v>
      </c>
      <c r="G785" s="44">
        <v>-6.8999999999999999E-3</v>
      </c>
      <c r="H785" s="45">
        <v>1</v>
      </c>
      <c r="I785" s="119">
        <v>-6.8999999999999999E-3</v>
      </c>
      <c r="J785" s="80">
        <v>1690</v>
      </c>
      <c r="K785" s="44"/>
      <c r="L785" s="74">
        <v>-11.66</v>
      </c>
      <c r="M785" s="46">
        <v>8.16</v>
      </c>
      <c r="N785" s="82">
        <v>-95.15</v>
      </c>
      <c r="AI785" s="40"/>
      <c r="AJ785" s="49"/>
      <c r="AK785" s="49" t="s">
        <v>1004</v>
      </c>
      <c r="AQ785" s="49"/>
      <c r="AS785" s="49"/>
    </row>
    <row r="786" spans="1:45" s="4" customFormat="1" ht="15" x14ac:dyDescent="0.25">
      <c r="A786" s="72"/>
      <c r="B786" s="73"/>
      <c r="C786" s="542" t="s">
        <v>81</v>
      </c>
      <c r="D786" s="542"/>
      <c r="E786" s="542"/>
      <c r="F786" s="43"/>
      <c r="G786" s="44"/>
      <c r="H786" s="44"/>
      <c r="I786" s="44"/>
      <c r="J786" s="47"/>
      <c r="K786" s="44"/>
      <c r="L786" s="74">
        <v>-11.66</v>
      </c>
      <c r="M786" s="69"/>
      <c r="N786" s="82">
        <v>-95.15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1273</v>
      </c>
      <c r="B787" s="42" t="s">
        <v>1005</v>
      </c>
      <c r="C787" s="542" t="s">
        <v>1006</v>
      </c>
      <c r="D787" s="542"/>
      <c r="E787" s="542"/>
      <c r="F787" s="43" t="s">
        <v>191</v>
      </c>
      <c r="G787" s="44">
        <v>-4.8300000000000003E-2</v>
      </c>
      <c r="H787" s="45">
        <v>1</v>
      </c>
      <c r="I787" s="119">
        <v>-4.8300000000000003E-2</v>
      </c>
      <c r="J787" s="80">
        <v>1500</v>
      </c>
      <c r="K787" s="44"/>
      <c r="L787" s="74">
        <v>-72.45</v>
      </c>
      <c r="M787" s="46">
        <v>8.16</v>
      </c>
      <c r="N787" s="82">
        <v>-591.19000000000005</v>
      </c>
      <c r="AI787" s="40"/>
      <c r="AJ787" s="49"/>
      <c r="AK787" s="49" t="s">
        <v>1006</v>
      </c>
      <c r="AQ787" s="49"/>
      <c r="AS787" s="49"/>
    </row>
    <row r="788" spans="1:45" s="4" customFormat="1" ht="15" x14ac:dyDescent="0.25">
      <c r="A788" s="72"/>
      <c r="B788" s="73"/>
      <c r="C788" s="542" t="s">
        <v>81</v>
      </c>
      <c r="D788" s="542"/>
      <c r="E788" s="542"/>
      <c r="F788" s="43"/>
      <c r="G788" s="44"/>
      <c r="H788" s="44"/>
      <c r="I788" s="44"/>
      <c r="J788" s="47"/>
      <c r="K788" s="44"/>
      <c r="L788" s="74">
        <v>-72.45</v>
      </c>
      <c r="M788" s="69"/>
      <c r="N788" s="82">
        <v>-591.19000000000005</v>
      </c>
      <c r="AI788" s="40"/>
      <c r="AJ788" s="49"/>
      <c r="AK788" s="49"/>
      <c r="AQ788" s="49" t="s">
        <v>81</v>
      </c>
      <c r="AS788" s="49"/>
    </row>
    <row r="789" spans="1:45" s="4" customFormat="1" ht="15" x14ac:dyDescent="0.25">
      <c r="A789" s="41" t="s">
        <v>1277</v>
      </c>
      <c r="B789" s="42" t="s">
        <v>1007</v>
      </c>
      <c r="C789" s="542" t="s">
        <v>1008</v>
      </c>
      <c r="D789" s="542"/>
      <c r="E789" s="542"/>
      <c r="F789" s="43" t="s">
        <v>913</v>
      </c>
      <c r="G789" s="44">
        <v>-6.8959999999999999</v>
      </c>
      <c r="H789" s="45">
        <v>1</v>
      </c>
      <c r="I789" s="92">
        <v>-6.8959999999999999</v>
      </c>
      <c r="J789" s="74">
        <v>16.8</v>
      </c>
      <c r="K789" s="44"/>
      <c r="L789" s="74">
        <v>-115.85</v>
      </c>
      <c r="M789" s="46">
        <v>8.16</v>
      </c>
      <c r="N789" s="82">
        <v>-945.34</v>
      </c>
      <c r="AI789" s="40"/>
      <c r="AJ789" s="49"/>
      <c r="AK789" s="49" t="s">
        <v>1008</v>
      </c>
      <c r="AQ789" s="49"/>
      <c r="AS789" s="49"/>
    </row>
    <row r="790" spans="1:45" s="4" customFormat="1" ht="15" x14ac:dyDescent="0.25">
      <c r="A790" s="72"/>
      <c r="B790" s="73"/>
      <c r="C790" s="542" t="s">
        <v>81</v>
      </c>
      <c r="D790" s="542"/>
      <c r="E790" s="542"/>
      <c r="F790" s="43"/>
      <c r="G790" s="44"/>
      <c r="H790" s="44"/>
      <c r="I790" s="44"/>
      <c r="J790" s="47"/>
      <c r="K790" s="44"/>
      <c r="L790" s="74">
        <v>-115.85</v>
      </c>
      <c r="M790" s="69"/>
      <c r="N790" s="82">
        <v>-945.34</v>
      </c>
      <c r="AI790" s="40"/>
      <c r="AJ790" s="49"/>
      <c r="AK790" s="49"/>
      <c r="AQ790" s="49" t="s">
        <v>81</v>
      </c>
      <c r="AS790" s="49"/>
    </row>
    <row r="791" spans="1:45" s="4" customFormat="1" ht="23.25" x14ac:dyDescent="0.25">
      <c r="A791" s="41" t="s">
        <v>1279</v>
      </c>
      <c r="B791" s="42" t="s">
        <v>736</v>
      </c>
      <c r="C791" s="542" t="s">
        <v>737</v>
      </c>
      <c r="D791" s="542"/>
      <c r="E791" s="542"/>
      <c r="F791" s="43" t="s">
        <v>86</v>
      </c>
      <c r="G791" s="44">
        <v>-1.3792</v>
      </c>
      <c r="H791" s="45">
        <v>1</v>
      </c>
      <c r="I791" s="119">
        <v>-1.3792</v>
      </c>
      <c r="J791" s="74">
        <v>59.99</v>
      </c>
      <c r="K791" s="44"/>
      <c r="L791" s="74">
        <v>-82.74</v>
      </c>
      <c r="M791" s="46">
        <v>8.16</v>
      </c>
      <c r="N791" s="82">
        <v>-675.16</v>
      </c>
      <c r="AI791" s="40"/>
      <c r="AJ791" s="49"/>
      <c r="AK791" s="49" t="s">
        <v>737</v>
      </c>
      <c r="AQ791" s="49"/>
      <c r="AS791" s="49"/>
    </row>
    <row r="792" spans="1:45" s="4" customFormat="1" ht="15" x14ac:dyDescent="0.25">
      <c r="A792" s="72"/>
      <c r="B792" s="73"/>
      <c r="C792" s="542" t="s">
        <v>81</v>
      </c>
      <c r="D792" s="542"/>
      <c r="E792" s="542"/>
      <c r="F792" s="43"/>
      <c r="G792" s="44"/>
      <c r="H792" s="44"/>
      <c r="I792" s="44"/>
      <c r="J792" s="47"/>
      <c r="K792" s="44"/>
      <c r="L792" s="74">
        <v>-82.74</v>
      </c>
      <c r="M792" s="69"/>
      <c r="N792" s="82">
        <v>-675.16</v>
      </c>
      <c r="AI792" s="40"/>
      <c r="AJ792" s="49"/>
      <c r="AK792" s="49"/>
      <c r="AQ792" s="49" t="s">
        <v>81</v>
      </c>
      <c r="AS792" s="49"/>
    </row>
    <row r="793" spans="1:45" s="4" customFormat="1" ht="23.25" x14ac:dyDescent="0.25">
      <c r="A793" s="41" t="s">
        <v>1280</v>
      </c>
      <c r="B793" s="42" t="s">
        <v>744</v>
      </c>
      <c r="C793" s="542" t="s">
        <v>745</v>
      </c>
      <c r="D793" s="542"/>
      <c r="E793" s="542"/>
      <c r="F793" s="43" t="s">
        <v>461</v>
      </c>
      <c r="G793" s="44">
        <v>9.9000000000000005E-2</v>
      </c>
      <c r="H793" s="45">
        <v>1</v>
      </c>
      <c r="I793" s="92">
        <v>9.9000000000000005E-2</v>
      </c>
      <c r="J793" s="47"/>
      <c r="K793" s="44"/>
      <c r="L793" s="47"/>
      <c r="M793" s="44"/>
      <c r="N793" s="48"/>
      <c r="AI793" s="40"/>
      <c r="AJ793" s="49"/>
      <c r="AK793" s="49" t="s">
        <v>745</v>
      </c>
      <c r="AQ793" s="49"/>
      <c r="AS793" s="49"/>
    </row>
    <row r="794" spans="1:45" s="4" customFormat="1" ht="15" x14ac:dyDescent="0.25">
      <c r="A794" s="67"/>
      <c r="B794" s="53"/>
      <c r="C794" s="543" t="s">
        <v>3783</v>
      </c>
      <c r="D794" s="543"/>
      <c r="E794" s="543"/>
      <c r="F794" s="543"/>
      <c r="G794" s="543"/>
      <c r="H794" s="543"/>
      <c r="I794" s="543"/>
      <c r="J794" s="543"/>
      <c r="K794" s="543"/>
      <c r="L794" s="543"/>
      <c r="M794" s="543"/>
      <c r="N794" s="544"/>
      <c r="AI794" s="40"/>
      <c r="AJ794" s="49"/>
      <c r="AK794" s="49"/>
      <c r="AL794" s="3" t="s">
        <v>3783</v>
      </c>
      <c r="AQ794" s="49"/>
      <c r="AS794" s="49"/>
    </row>
    <row r="795" spans="1:45" s="4" customFormat="1" ht="68.25" x14ac:dyDescent="0.25">
      <c r="A795" s="50"/>
      <c r="B795" s="51" t="s">
        <v>62</v>
      </c>
      <c r="C795" s="545" t="s">
        <v>63</v>
      </c>
      <c r="D795" s="545"/>
      <c r="E795" s="545"/>
      <c r="F795" s="545"/>
      <c r="G795" s="545"/>
      <c r="H795" s="545"/>
      <c r="I795" s="545"/>
      <c r="J795" s="545"/>
      <c r="K795" s="545"/>
      <c r="L795" s="545"/>
      <c r="M795" s="545"/>
      <c r="N795" s="546"/>
      <c r="AI795" s="40"/>
      <c r="AJ795" s="49"/>
      <c r="AK795" s="49"/>
      <c r="AM795" s="3" t="s">
        <v>63</v>
      </c>
      <c r="AQ795" s="49"/>
      <c r="AS795" s="49"/>
    </row>
    <row r="796" spans="1:45" s="4" customFormat="1" ht="15" x14ac:dyDescent="0.25">
      <c r="A796" s="52"/>
      <c r="B796" s="51" t="s">
        <v>56</v>
      </c>
      <c r="C796" s="543" t="s">
        <v>64</v>
      </c>
      <c r="D796" s="543"/>
      <c r="E796" s="543"/>
      <c r="F796" s="54"/>
      <c r="G796" s="55"/>
      <c r="H796" s="55"/>
      <c r="I796" s="55"/>
      <c r="J796" s="76">
        <v>1494.14</v>
      </c>
      <c r="K796" s="58">
        <v>1.1499999999999999</v>
      </c>
      <c r="L796" s="56">
        <v>170.11</v>
      </c>
      <c r="M796" s="58">
        <v>44.77</v>
      </c>
      <c r="N796" s="59">
        <v>7615.82</v>
      </c>
      <c r="AI796" s="40"/>
      <c r="AJ796" s="49"/>
      <c r="AK796" s="49"/>
      <c r="AN796" s="3" t="s">
        <v>64</v>
      </c>
      <c r="AQ796" s="49"/>
      <c r="AS796" s="49"/>
    </row>
    <row r="797" spans="1:45" s="4" customFormat="1" ht="15" x14ac:dyDescent="0.25">
      <c r="A797" s="52"/>
      <c r="B797" s="51" t="s">
        <v>65</v>
      </c>
      <c r="C797" s="543" t="s">
        <v>66</v>
      </c>
      <c r="D797" s="543"/>
      <c r="E797" s="543"/>
      <c r="F797" s="54"/>
      <c r="G797" s="55"/>
      <c r="H797" s="55"/>
      <c r="I797" s="55"/>
      <c r="J797" s="76">
        <v>4292.7299999999996</v>
      </c>
      <c r="K797" s="58">
        <v>1.1499999999999999</v>
      </c>
      <c r="L797" s="56">
        <v>488.73</v>
      </c>
      <c r="M797" s="58">
        <v>13.24</v>
      </c>
      <c r="N797" s="59">
        <v>6470.79</v>
      </c>
      <c r="AI797" s="40"/>
      <c r="AJ797" s="49"/>
      <c r="AK797" s="49"/>
      <c r="AN797" s="3" t="s">
        <v>66</v>
      </c>
      <c r="AQ797" s="49"/>
      <c r="AS797" s="49"/>
    </row>
    <row r="798" spans="1:45" s="4" customFormat="1" ht="15" x14ac:dyDescent="0.25">
      <c r="A798" s="52"/>
      <c r="B798" s="51" t="s">
        <v>67</v>
      </c>
      <c r="C798" s="543" t="s">
        <v>68</v>
      </c>
      <c r="D798" s="543"/>
      <c r="E798" s="543"/>
      <c r="F798" s="54"/>
      <c r="G798" s="55"/>
      <c r="H798" s="55"/>
      <c r="I798" s="55"/>
      <c r="J798" s="56">
        <v>464.37</v>
      </c>
      <c r="K798" s="58">
        <v>1.1499999999999999</v>
      </c>
      <c r="L798" s="56">
        <v>52.87</v>
      </c>
      <c r="M798" s="58">
        <v>44.77</v>
      </c>
      <c r="N798" s="59">
        <v>2366.9899999999998</v>
      </c>
      <c r="AI798" s="40"/>
      <c r="AJ798" s="49"/>
      <c r="AK798" s="49"/>
      <c r="AN798" s="3" t="s">
        <v>68</v>
      </c>
      <c r="AQ798" s="49"/>
      <c r="AS798" s="49"/>
    </row>
    <row r="799" spans="1:45" s="4" customFormat="1" ht="15" x14ac:dyDescent="0.25">
      <c r="A799" s="63"/>
      <c r="B799" s="51"/>
      <c r="C799" s="543" t="s">
        <v>71</v>
      </c>
      <c r="D799" s="543"/>
      <c r="E799" s="543"/>
      <c r="F799" s="54" t="s">
        <v>72</v>
      </c>
      <c r="G799" s="64">
        <v>179.8</v>
      </c>
      <c r="H799" s="58">
        <v>1.1499999999999999</v>
      </c>
      <c r="I799" s="77">
        <v>20.470230000000001</v>
      </c>
      <c r="J799" s="66"/>
      <c r="K799" s="55"/>
      <c r="L799" s="66"/>
      <c r="M799" s="55"/>
      <c r="N799" s="62"/>
      <c r="AI799" s="40"/>
      <c r="AJ799" s="49"/>
      <c r="AK799" s="49"/>
      <c r="AO799" s="3" t="s">
        <v>71</v>
      </c>
      <c r="AQ799" s="49"/>
      <c r="AS799" s="49"/>
    </row>
    <row r="800" spans="1:45" s="4" customFormat="1" ht="15" x14ac:dyDescent="0.25">
      <c r="A800" s="63"/>
      <c r="B800" s="51"/>
      <c r="C800" s="543" t="s">
        <v>73</v>
      </c>
      <c r="D800" s="543"/>
      <c r="E800" s="543"/>
      <c r="F800" s="54" t="s">
        <v>72</v>
      </c>
      <c r="G800" s="58">
        <v>45.63</v>
      </c>
      <c r="H800" s="58">
        <v>1.1499999999999999</v>
      </c>
      <c r="I800" s="94">
        <v>5.1949755</v>
      </c>
      <c r="J800" s="66"/>
      <c r="K800" s="55"/>
      <c r="L800" s="66"/>
      <c r="M800" s="55"/>
      <c r="N800" s="62"/>
      <c r="AI800" s="40"/>
      <c r="AJ800" s="49"/>
      <c r="AK800" s="49"/>
      <c r="AO800" s="3" t="s">
        <v>73</v>
      </c>
      <c r="AQ800" s="49"/>
      <c r="AS800" s="49"/>
    </row>
    <row r="801" spans="1:45" s="4" customFormat="1" ht="15" x14ac:dyDescent="0.25">
      <c r="A801" s="67"/>
      <c r="B801" s="51"/>
      <c r="C801" s="547" t="s">
        <v>74</v>
      </c>
      <c r="D801" s="547"/>
      <c r="E801" s="547"/>
      <c r="F801" s="68"/>
      <c r="G801" s="69"/>
      <c r="H801" s="69"/>
      <c r="I801" s="69"/>
      <c r="J801" s="79">
        <v>5786.87</v>
      </c>
      <c r="K801" s="69"/>
      <c r="L801" s="70">
        <v>658.84</v>
      </c>
      <c r="M801" s="69"/>
      <c r="N801" s="71">
        <v>14086.61</v>
      </c>
      <c r="AI801" s="40"/>
      <c r="AJ801" s="49"/>
      <c r="AK801" s="49"/>
      <c r="AP801" s="3" t="s">
        <v>74</v>
      </c>
      <c r="AQ801" s="49"/>
      <c r="AS801" s="49"/>
    </row>
    <row r="802" spans="1:45" s="4" customFormat="1" ht="15" x14ac:dyDescent="0.25">
      <c r="A802" s="63"/>
      <c r="B802" s="51"/>
      <c r="C802" s="543" t="s">
        <v>75</v>
      </c>
      <c r="D802" s="543"/>
      <c r="E802" s="543"/>
      <c r="F802" s="54"/>
      <c r="G802" s="55"/>
      <c r="H802" s="55"/>
      <c r="I802" s="55"/>
      <c r="J802" s="66"/>
      <c r="K802" s="55"/>
      <c r="L802" s="56">
        <v>222.98</v>
      </c>
      <c r="M802" s="55"/>
      <c r="N802" s="59">
        <v>9982.81</v>
      </c>
      <c r="AI802" s="40"/>
      <c r="AJ802" s="49"/>
      <c r="AK802" s="49"/>
      <c r="AO802" s="3" t="s">
        <v>75</v>
      </c>
      <c r="AQ802" s="49"/>
      <c r="AS802" s="49"/>
    </row>
    <row r="803" spans="1:45" s="4" customFormat="1" ht="45" x14ac:dyDescent="0.25">
      <c r="A803" s="63"/>
      <c r="B803" s="51" t="s">
        <v>727</v>
      </c>
      <c r="C803" s="543" t="s">
        <v>728</v>
      </c>
      <c r="D803" s="543"/>
      <c r="E803" s="543"/>
      <c r="F803" s="54" t="s">
        <v>78</v>
      </c>
      <c r="G803" s="61">
        <v>147</v>
      </c>
      <c r="H803" s="55"/>
      <c r="I803" s="61">
        <v>147</v>
      </c>
      <c r="J803" s="66"/>
      <c r="K803" s="55"/>
      <c r="L803" s="56">
        <v>327.78</v>
      </c>
      <c r="M803" s="55"/>
      <c r="N803" s="59">
        <v>14674.73</v>
      </c>
      <c r="AI803" s="40"/>
      <c r="AJ803" s="49"/>
      <c r="AK803" s="49"/>
      <c r="AO803" s="3" t="s">
        <v>728</v>
      </c>
      <c r="AQ803" s="49"/>
      <c r="AS803" s="49"/>
    </row>
    <row r="804" spans="1:45" s="4" customFormat="1" ht="56.25" x14ac:dyDescent="0.25">
      <c r="A804" s="63"/>
      <c r="B804" s="51" t="s">
        <v>729</v>
      </c>
      <c r="C804" s="543" t="s">
        <v>730</v>
      </c>
      <c r="D804" s="543"/>
      <c r="E804" s="543"/>
      <c r="F804" s="54" t="s">
        <v>78</v>
      </c>
      <c r="G804" s="61">
        <v>134</v>
      </c>
      <c r="H804" s="58">
        <v>0.85</v>
      </c>
      <c r="I804" s="64">
        <v>113.9</v>
      </c>
      <c r="J804" s="66"/>
      <c r="K804" s="55"/>
      <c r="L804" s="56">
        <v>253.97</v>
      </c>
      <c r="M804" s="55"/>
      <c r="N804" s="59">
        <v>11370.42</v>
      </c>
      <c r="AI804" s="40"/>
      <c r="AJ804" s="49"/>
      <c r="AK804" s="49"/>
      <c r="AO804" s="3" t="s">
        <v>730</v>
      </c>
      <c r="AQ804" s="49"/>
      <c r="AS804" s="49"/>
    </row>
    <row r="805" spans="1:45" s="4" customFormat="1" ht="15" x14ac:dyDescent="0.25">
      <c r="A805" s="72"/>
      <c r="B805" s="73"/>
      <c r="C805" s="542" t="s">
        <v>81</v>
      </c>
      <c r="D805" s="542"/>
      <c r="E805" s="542"/>
      <c r="F805" s="43"/>
      <c r="G805" s="44"/>
      <c r="H805" s="44"/>
      <c r="I805" s="44"/>
      <c r="J805" s="47"/>
      <c r="K805" s="44"/>
      <c r="L805" s="80">
        <v>1240.5899999999999</v>
      </c>
      <c r="M805" s="69"/>
      <c r="N805" s="75">
        <v>40131.760000000002</v>
      </c>
      <c r="AI805" s="40"/>
      <c r="AJ805" s="49"/>
      <c r="AK805" s="49"/>
      <c r="AQ805" s="49" t="s">
        <v>81</v>
      </c>
      <c r="AS805" s="49"/>
    </row>
    <row r="806" spans="1:45" s="4" customFormat="1" ht="23.25" x14ac:dyDescent="0.25">
      <c r="A806" s="41" t="s">
        <v>1281</v>
      </c>
      <c r="B806" s="42" t="s">
        <v>747</v>
      </c>
      <c r="C806" s="542" t="s">
        <v>748</v>
      </c>
      <c r="D806" s="542"/>
      <c r="E806" s="542"/>
      <c r="F806" s="43" t="s">
        <v>461</v>
      </c>
      <c r="G806" s="44">
        <v>0.16500000000000001</v>
      </c>
      <c r="H806" s="45">
        <v>1</v>
      </c>
      <c r="I806" s="92">
        <v>0.16500000000000001</v>
      </c>
      <c r="J806" s="47"/>
      <c r="K806" s="44"/>
      <c r="L806" s="47"/>
      <c r="M806" s="44"/>
      <c r="N806" s="48"/>
      <c r="AI806" s="40"/>
      <c r="AJ806" s="49"/>
      <c r="AK806" s="49" t="s">
        <v>748</v>
      </c>
      <c r="AQ806" s="49"/>
      <c r="AS806" s="49"/>
    </row>
    <row r="807" spans="1:45" s="4" customFormat="1" ht="15" x14ac:dyDescent="0.25">
      <c r="A807" s="67"/>
      <c r="B807" s="53"/>
      <c r="C807" s="543" t="s">
        <v>3784</v>
      </c>
      <c r="D807" s="543"/>
      <c r="E807" s="543"/>
      <c r="F807" s="543"/>
      <c r="G807" s="543"/>
      <c r="H807" s="543"/>
      <c r="I807" s="543"/>
      <c r="J807" s="543"/>
      <c r="K807" s="543"/>
      <c r="L807" s="543"/>
      <c r="M807" s="543"/>
      <c r="N807" s="544"/>
      <c r="AI807" s="40"/>
      <c r="AJ807" s="49"/>
      <c r="AK807" s="49"/>
      <c r="AL807" s="3" t="s">
        <v>3784</v>
      </c>
      <c r="AQ807" s="49"/>
      <c r="AS807" s="49"/>
    </row>
    <row r="808" spans="1:45" s="4" customFormat="1" ht="68.25" x14ac:dyDescent="0.25">
      <c r="A808" s="50"/>
      <c r="B808" s="51" t="s">
        <v>62</v>
      </c>
      <c r="C808" s="545" t="s">
        <v>63</v>
      </c>
      <c r="D808" s="545"/>
      <c r="E808" s="545"/>
      <c r="F808" s="545"/>
      <c r="G808" s="545"/>
      <c r="H808" s="545"/>
      <c r="I808" s="545"/>
      <c r="J808" s="545"/>
      <c r="K808" s="545"/>
      <c r="L808" s="545"/>
      <c r="M808" s="545"/>
      <c r="N808" s="546"/>
      <c r="AI808" s="40"/>
      <c r="AJ808" s="49"/>
      <c r="AK808" s="49"/>
      <c r="AM808" s="3" t="s">
        <v>63</v>
      </c>
      <c r="AQ808" s="49"/>
      <c r="AS808" s="49"/>
    </row>
    <row r="809" spans="1:45" s="4" customFormat="1" ht="15" x14ac:dyDescent="0.25">
      <c r="A809" s="52"/>
      <c r="B809" s="51" t="s">
        <v>56</v>
      </c>
      <c r="C809" s="543" t="s">
        <v>64</v>
      </c>
      <c r="D809" s="543"/>
      <c r="E809" s="543"/>
      <c r="F809" s="54"/>
      <c r="G809" s="55"/>
      <c r="H809" s="55"/>
      <c r="I809" s="55"/>
      <c r="J809" s="56">
        <v>103.12</v>
      </c>
      <c r="K809" s="58">
        <v>1.1499999999999999</v>
      </c>
      <c r="L809" s="56">
        <v>19.57</v>
      </c>
      <c r="M809" s="58">
        <v>44.77</v>
      </c>
      <c r="N809" s="60">
        <v>876.15</v>
      </c>
      <c r="AI809" s="40"/>
      <c r="AJ809" s="49"/>
      <c r="AK809" s="49"/>
      <c r="AN809" s="3" t="s">
        <v>64</v>
      </c>
      <c r="AQ809" s="49"/>
      <c r="AS809" s="49"/>
    </row>
    <row r="810" spans="1:45" s="4" customFormat="1" ht="15" x14ac:dyDescent="0.25">
      <c r="A810" s="52"/>
      <c r="B810" s="51" t="s">
        <v>65</v>
      </c>
      <c r="C810" s="543" t="s">
        <v>66</v>
      </c>
      <c r="D810" s="543"/>
      <c r="E810" s="543"/>
      <c r="F810" s="54"/>
      <c r="G810" s="55"/>
      <c r="H810" s="55"/>
      <c r="I810" s="55"/>
      <c r="J810" s="56">
        <v>407.65</v>
      </c>
      <c r="K810" s="58">
        <v>1.1499999999999999</v>
      </c>
      <c r="L810" s="56">
        <v>77.349999999999994</v>
      </c>
      <c r="M810" s="58">
        <v>13.24</v>
      </c>
      <c r="N810" s="59">
        <v>1024.1099999999999</v>
      </c>
      <c r="AI810" s="40"/>
      <c r="AJ810" s="49"/>
      <c r="AK810" s="49"/>
      <c r="AN810" s="3" t="s">
        <v>66</v>
      </c>
      <c r="AQ810" s="49"/>
      <c r="AS810" s="49"/>
    </row>
    <row r="811" spans="1:45" s="4" customFormat="1" ht="15" x14ac:dyDescent="0.25">
      <c r="A811" s="52"/>
      <c r="B811" s="51" t="s">
        <v>67</v>
      </c>
      <c r="C811" s="543" t="s">
        <v>68</v>
      </c>
      <c r="D811" s="543"/>
      <c r="E811" s="543"/>
      <c r="F811" s="54"/>
      <c r="G811" s="55"/>
      <c r="H811" s="55"/>
      <c r="I811" s="55"/>
      <c r="J811" s="56">
        <v>50.3</v>
      </c>
      <c r="K811" s="58">
        <v>1.1499999999999999</v>
      </c>
      <c r="L811" s="56">
        <v>9.5399999999999991</v>
      </c>
      <c r="M811" s="58">
        <v>44.77</v>
      </c>
      <c r="N811" s="60">
        <v>427.11</v>
      </c>
      <c r="AI811" s="40"/>
      <c r="AJ811" s="49"/>
      <c r="AK811" s="49"/>
      <c r="AN811" s="3" t="s">
        <v>68</v>
      </c>
      <c r="AQ811" s="49"/>
      <c r="AS811" s="49"/>
    </row>
    <row r="812" spans="1:45" s="4" customFormat="1" ht="15" x14ac:dyDescent="0.25">
      <c r="A812" s="63"/>
      <c r="B812" s="51"/>
      <c r="C812" s="543" t="s">
        <v>71</v>
      </c>
      <c r="D812" s="543"/>
      <c r="E812" s="543"/>
      <c r="F812" s="54" t="s">
        <v>72</v>
      </c>
      <c r="G812" s="58">
        <v>13.22</v>
      </c>
      <c r="H812" s="58">
        <v>1.1499999999999999</v>
      </c>
      <c r="I812" s="78">
        <v>2.5084949999999999</v>
      </c>
      <c r="J812" s="66"/>
      <c r="K812" s="55"/>
      <c r="L812" s="66"/>
      <c r="M812" s="55"/>
      <c r="N812" s="62"/>
      <c r="AI812" s="40"/>
      <c r="AJ812" s="49"/>
      <c r="AK812" s="49"/>
      <c r="AO812" s="3" t="s">
        <v>71</v>
      </c>
      <c r="AQ812" s="49"/>
      <c r="AS812" s="49"/>
    </row>
    <row r="813" spans="1:45" s="4" customFormat="1" ht="15" x14ac:dyDescent="0.25">
      <c r="A813" s="63"/>
      <c r="B813" s="51"/>
      <c r="C813" s="543" t="s">
        <v>73</v>
      </c>
      <c r="D813" s="543"/>
      <c r="E813" s="543"/>
      <c r="F813" s="54" t="s">
        <v>72</v>
      </c>
      <c r="G813" s="58">
        <v>3.79</v>
      </c>
      <c r="H813" s="58">
        <v>1.1499999999999999</v>
      </c>
      <c r="I813" s="94">
        <v>0.71915249999999997</v>
      </c>
      <c r="J813" s="66"/>
      <c r="K813" s="55"/>
      <c r="L813" s="66"/>
      <c r="M813" s="55"/>
      <c r="N813" s="62"/>
      <c r="AI813" s="40"/>
      <c r="AJ813" s="49"/>
      <c r="AK813" s="49"/>
      <c r="AO813" s="3" t="s">
        <v>73</v>
      </c>
      <c r="AQ813" s="49"/>
      <c r="AS813" s="49"/>
    </row>
    <row r="814" spans="1:45" s="4" customFormat="1" ht="15" x14ac:dyDescent="0.25">
      <c r="A814" s="67"/>
      <c r="B814" s="51"/>
      <c r="C814" s="547" t="s">
        <v>74</v>
      </c>
      <c r="D814" s="547"/>
      <c r="E814" s="547"/>
      <c r="F814" s="68"/>
      <c r="G814" s="69"/>
      <c r="H814" s="69"/>
      <c r="I814" s="69"/>
      <c r="J814" s="70">
        <v>510.77</v>
      </c>
      <c r="K814" s="69"/>
      <c r="L814" s="70">
        <v>96.92</v>
      </c>
      <c r="M814" s="69"/>
      <c r="N814" s="71">
        <v>1900.26</v>
      </c>
      <c r="AI814" s="40"/>
      <c r="AJ814" s="49"/>
      <c r="AK814" s="49"/>
      <c r="AP814" s="3" t="s">
        <v>74</v>
      </c>
      <c r="AQ814" s="49"/>
      <c r="AS814" s="49"/>
    </row>
    <row r="815" spans="1:45" s="4" customFormat="1" ht="15" x14ac:dyDescent="0.25">
      <c r="A815" s="63"/>
      <c r="B815" s="51"/>
      <c r="C815" s="543" t="s">
        <v>75</v>
      </c>
      <c r="D815" s="543"/>
      <c r="E815" s="543"/>
      <c r="F815" s="54"/>
      <c r="G815" s="55"/>
      <c r="H815" s="55"/>
      <c r="I815" s="55"/>
      <c r="J815" s="66"/>
      <c r="K815" s="55"/>
      <c r="L815" s="56">
        <v>29.11</v>
      </c>
      <c r="M815" s="55"/>
      <c r="N815" s="59">
        <v>1303.26</v>
      </c>
      <c r="AI815" s="40"/>
      <c r="AJ815" s="49"/>
      <c r="AK815" s="49"/>
      <c r="AO815" s="3" t="s">
        <v>75</v>
      </c>
      <c r="AQ815" s="49"/>
      <c r="AS815" s="49"/>
    </row>
    <row r="816" spans="1:45" s="4" customFormat="1" ht="45" x14ac:dyDescent="0.25">
      <c r="A816" s="63"/>
      <c r="B816" s="51" t="s">
        <v>727</v>
      </c>
      <c r="C816" s="543" t="s">
        <v>728</v>
      </c>
      <c r="D816" s="543"/>
      <c r="E816" s="543"/>
      <c r="F816" s="54" t="s">
        <v>78</v>
      </c>
      <c r="G816" s="61">
        <v>147</v>
      </c>
      <c r="H816" s="55"/>
      <c r="I816" s="61">
        <v>147</v>
      </c>
      <c r="J816" s="66"/>
      <c r="K816" s="55"/>
      <c r="L816" s="56">
        <v>42.79</v>
      </c>
      <c r="M816" s="55"/>
      <c r="N816" s="59">
        <v>1915.79</v>
      </c>
      <c r="AI816" s="40"/>
      <c r="AJ816" s="49"/>
      <c r="AK816" s="49"/>
      <c r="AO816" s="3" t="s">
        <v>728</v>
      </c>
      <c r="AQ816" s="49"/>
      <c r="AS816" s="49"/>
    </row>
    <row r="817" spans="1:45" s="4" customFormat="1" ht="56.25" x14ac:dyDescent="0.25">
      <c r="A817" s="63"/>
      <c r="B817" s="51" t="s">
        <v>729</v>
      </c>
      <c r="C817" s="543" t="s">
        <v>730</v>
      </c>
      <c r="D817" s="543"/>
      <c r="E817" s="543"/>
      <c r="F817" s="54" t="s">
        <v>78</v>
      </c>
      <c r="G817" s="61">
        <v>134</v>
      </c>
      <c r="H817" s="58">
        <v>0.85</v>
      </c>
      <c r="I817" s="64">
        <v>113.9</v>
      </c>
      <c r="J817" s="66"/>
      <c r="K817" s="55"/>
      <c r="L817" s="56">
        <v>33.159999999999997</v>
      </c>
      <c r="M817" s="55"/>
      <c r="N817" s="59">
        <v>1484.41</v>
      </c>
      <c r="AI817" s="40"/>
      <c r="AJ817" s="49"/>
      <c r="AK817" s="49"/>
      <c r="AO817" s="3" t="s">
        <v>730</v>
      </c>
      <c r="AQ817" s="49"/>
      <c r="AS817" s="49"/>
    </row>
    <row r="818" spans="1:45" s="4" customFormat="1" ht="15" x14ac:dyDescent="0.25">
      <c r="A818" s="72"/>
      <c r="B818" s="73"/>
      <c r="C818" s="542" t="s">
        <v>81</v>
      </c>
      <c r="D818" s="542"/>
      <c r="E818" s="542"/>
      <c r="F818" s="43"/>
      <c r="G818" s="44"/>
      <c r="H818" s="44"/>
      <c r="I818" s="44"/>
      <c r="J818" s="47"/>
      <c r="K818" s="44"/>
      <c r="L818" s="74">
        <v>172.87</v>
      </c>
      <c r="M818" s="69"/>
      <c r="N818" s="75">
        <v>5300.46</v>
      </c>
      <c r="AI818" s="40"/>
      <c r="AJ818" s="49"/>
      <c r="AK818" s="49"/>
      <c r="AQ818" s="49" t="s">
        <v>81</v>
      </c>
      <c r="AS818" s="49"/>
    </row>
    <row r="819" spans="1:45" s="4" customFormat="1" ht="45.75" x14ac:dyDescent="0.25">
      <c r="A819" s="41" t="s">
        <v>1284</v>
      </c>
      <c r="B819" s="42" t="s">
        <v>750</v>
      </c>
      <c r="C819" s="542" t="s">
        <v>751</v>
      </c>
      <c r="D819" s="542"/>
      <c r="E819" s="542"/>
      <c r="F819" s="43" t="s">
        <v>94</v>
      </c>
      <c r="G819" s="44">
        <v>40.799999999999997</v>
      </c>
      <c r="H819" s="45">
        <v>1</v>
      </c>
      <c r="I819" s="81">
        <v>40.799999999999997</v>
      </c>
      <c r="J819" s="74">
        <v>3.28</v>
      </c>
      <c r="K819" s="44"/>
      <c r="L819" s="74">
        <v>133.82</v>
      </c>
      <c r="M819" s="46">
        <v>13.24</v>
      </c>
      <c r="N819" s="75">
        <v>1771.78</v>
      </c>
      <c r="AI819" s="40"/>
      <c r="AJ819" s="49"/>
      <c r="AK819" s="49" t="s">
        <v>751</v>
      </c>
      <c r="AQ819" s="49"/>
      <c r="AS819" s="49"/>
    </row>
    <row r="820" spans="1:45" s="4" customFormat="1" ht="15" x14ac:dyDescent="0.25">
      <c r="A820" s="67"/>
      <c r="B820" s="53"/>
      <c r="C820" s="543" t="s">
        <v>3785</v>
      </c>
      <c r="D820" s="543"/>
      <c r="E820" s="543"/>
      <c r="F820" s="543"/>
      <c r="G820" s="543"/>
      <c r="H820" s="543"/>
      <c r="I820" s="543"/>
      <c r="J820" s="543"/>
      <c r="K820" s="543"/>
      <c r="L820" s="543"/>
      <c r="M820" s="543"/>
      <c r="N820" s="544"/>
      <c r="AI820" s="40"/>
      <c r="AJ820" s="49"/>
      <c r="AK820" s="49"/>
      <c r="AL820" s="3" t="s">
        <v>3785</v>
      </c>
      <c r="AQ820" s="49"/>
      <c r="AS820" s="49"/>
    </row>
    <row r="821" spans="1:45" s="4" customFormat="1" ht="15" x14ac:dyDescent="0.25">
      <c r="A821" s="72"/>
      <c r="B821" s="73"/>
      <c r="C821" s="542" t="s">
        <v>81</v>
      </c>
      <c r="D821" s="542"/>
      <c r="E821" s="542"/>
      <c r="F821" s="43"/>
      <c r="G821" s="44"/>
      <c r="H821" s="44"/>
      <c r="I821" s="44"/>
      <c r="J821" s="47"/>
      <c r="K821" s="44"/>
      <c r="L821" s="74">
        <v>133.82</v>
      </c>
      <c r="M821" s="69"/>
      <c r="N821" s="75">
        <v>1771.78</v>
      </c>
      <c r="AI821" s="40"/>
      <c r="AJ821" s="49"/>
      <c r="AK821" s="49"/>
      <c r="AQ821" s="49" t="s">
        <v>81</v>
      </c>
      <c r="AS821" s="49"/>
    </row>
    <row r="822" spans="1:45" s="4" customFormat="1" ht="23.25" x14ac:dyDescent="0.25">
      <c r="A822" s="41" t="s">
        <v>1287</v>
      </c>
      <c r="B822" s="42" t="s">
        <v>97</v>
      </c>
      <c r="C822" s="542" t="s">
        <v>98</v>
      </c>
      <c r="D822" s="542"/>
      <c r="E822" s="542"/>
      <c r="F822" s="43" t="s">
        <v>86</v>
      </c>
      <c r="G822" s="44">
        <v>26.32</v>
      </c>
      <c r="H822" s="45">
        <v>1</v>
      </c>
      <c r="I822" s="46">
        <v>26.32</v>
      </c>
      <c r="J822" s="74">
        <v>162.38</v>
      </c>
      <c r="K822" s="44"/>
      <c r="L822" s="80">
        <v>4273.84</v>
      </c>
      <c r="M822" s="46">
        <v>8.16</v>
      </c>
      <c r="N822" s="75">
        <v>34874.53</v>
      </c>
      <c r="AI822" s="40"/>
      <c r="AJ822" s="49"/>
      <c r="AK822" s="49" t="s">
        <v>98</v>
      </c>
      <c r="AQ822" s="49"/>
      <c r="AS822" s="49"/>
    </row>
    <row r="823" spans="1:45" s="4" customFormat="1" ht="15" x14ac:dyDescent="0.25">
      <c r="A823" s="67"/>
      <c r="B823" s="53"/>
      <c r="C823" s="543" t="s">
        <v>3786</v>
      </c>
      <c r="D823" s="543"/>
      <c r="E823" s="543"/>
      <c r="F823" s="543"/>
      <c r="G823" s="543"/>
      <c r="H823" s="543"/>
      <c r="I823" s="543"/>
      <c r="J823" s="543"/>
      <c r="K823" s="543"/>
      <c r="L823" s="543"/>
      <c r="M823" s="543"/>
      <c r="N823" s="544"/>
      <c r="AI823" s="40"/>
      <c r="AJ823" s="49"/>
      <c r="AK823" s="49"/>
      <c r="AL823" s="3" t="s">
        <v>3786</v>
      </c>
      <c r="AQ823" s="49"/>
      <c r="AS823" s="49"/>
    </row>
    <row r="824" spans="1:45" s="4" customFormat="1" ht="15" x14ac:dyDescent="0.25">
      <c r="A824" s="67"/>
      <c r="B824" s="53"/>
      <c r="C824" s="543" t="s">
        <v>99</v>
      </c>
      <c r="D824" s="543"/>
      <c r="E824" s="543"/>
      <c r="F824" s="543"/>
      <c r="G824" s="543"/>
      <c r="H824" s="543"/>
      <c r="I824" s="543"/>
      <c r="J824" s="543"/>
      <c r="K824" s="543"/>
      <c r="L824" s="543"/>
      <c r="M824" s="543"/>
      <c r="N824" s="544"/>
      <c r="AI824" s="40"/>
      <c r="AJ824" s="49"/>
      <c r="AK824" s="49"/>
      <c r="AQ824" s="49"/>
      <c r="AR824" s="3" t="s">
        <v>99</v>
      </c>
      <c r="AS824" s="49"/>
    </row>
    <row r="825" spans="1:45" s="4" customFormat="1" ht="15" x14ac:dyDescent="0.25">
      <c r="A825" s="72"/>
      <c r="B825" s="73"/>
      <c r="C825" s="542" t="s">
        <v>81</v>
      </c>
      <c r="D825" s="542"/>
      <c r="E825" s="542"/>
      <c r="F825" s="43"/>
      <c r="G825" s="44"/>
      <c r="H825" s="44"/>
      <c r="I825" s="44"/>
      <c r="J825" s="47"/>
      <c r="K825" s="44"/>
      <c r="L825" s="80">
        <v>4273.84</v>
      </c>
      <c r="M825" s="69"/>
      <c r="N825" s="75">
        <v>34874.53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539" t="s">
        <v>633</v>
      </c>
      <c r="B826" s="540"/>
      <c r="C826" s="540"/>
      <c r="D826" s="540"/>
      <c r="E826" s="540"/>
      <c r="F826" s="540"/>
      <c r="G826" s="540"/>
      <c r="H826" s="540"/>
      <c r="I826" s="540"/>
      <c r="J826" s="540"/>
      <c r="K826" s="540"/>
      <c r="L826" s="540"/>
      <c r="M826" s="540"/>
      <c r="N826" s="541"/>
      <c r="AI826" s="40"/>
      <c r="AJ826" s="49" t="s">
        <v>633</v>
      </c>
      <c r="AK826" s="49"/>
      <c r="AQ826" s="49"/>
      <c r="AS826" s="49"/>
    </row>
    <row r="827" spans="1:45" s="4" customFormat="1" ht="15" x14ac:dyDescent="0.25">
      <c r="A827" s="539" t="s">
        <v>797</v>
      </c>
      <c r="B827" s="540"/>
      <c r="C827" s="540"/>
      <c r="D827" s="540"/>
      <c r="E827" s="540"/>
      <c r="F827" s="540"/>
      <c r="G827" s="540"/>
      <c r="H827" s="540"/>
      <c r="I827" s="540"/>
      <c r="J827" s="540"/>
      <c r="K827" s="540"/>
      <c r="L827" s="540"/>
      <c r="M827" s="540"/>
      <c r="N827" s="541"/>
      <c r="AI827" s="40"/>
      <c r="AJ827" s="49" t="s">
        <v>797</v>
      </c>
      <c r="AK827" s="49"/>
      <c r="AQ827" s="49"/>
      <c r="AS827" s="49"/>
    </row>
    <row r="828" spans="1:45" s="4" customFormat="1" ht="45.75" x14ac:dyDescent="0.25">
      <c r="A828" s="41" t="s">
        <v>1290</v>
      </c>
      <c r="B828" s="42" t="s">
        <v>801</v>
      </c>
      <c r="C828" s="542" t="s">
        <v>802</v>
      </c>
      <c r="D828" s="542"/>
      <c r="E828" s="542"/>
      <c r="F828" s="43" t="s">
        <v>453</v>
      </c>
      <c r="G828" s="44">
        <v>4.0800000000000003E-2</v>
      </c>
      <c r="H828" s="45">
        <v>1</v>
      </c>
      <c r="I828" s="119">
        <v>4.0800000000000003E-2</v>
      </c>
      <c r="J828" s="47"/>
      <c r="K828" s="44"/>
      <c r="L828" s="47"/>
      <c r="M828" s="44"/>
      <c r="N828" s="48"/>
      <c r="AI828" s="40"/>
      <c r="AJ828" s="49"/>
      <c r="AK828" s="49" t="s">
        <v>802</v>
      </c>
      <c r="AQ828" s="49"/>
      <c r="AS828" s="49"/>
    </row>
    <row r="829" spans="1:45" s="4" customFormat="1" ht="15" x14ac:dyDescent="0.25">
      <c r="A829" s="67"/>
      <c r="B829" s="53"/>
      <c r="C829" s="543" t="s">
        <v>3787</v>
      </c>
      <c r="D829" s="543"/>
      <c r="E829" s="543"/>
      <c r="F829" s="543"/>
      <c r="G829" s="543"/>
      <c r="H829" s="543"/>
      <c r="I829" s="543"/>
      <c r="J829" s="543"/>
      <c r="K829" s="543"/>
      <c r="L829" s="543"/>
      <c r="M829" s="543"/>
      <c r="N829" s="544"/>
      <c r="AI829" s="40"/>
      <c r="AJ829" s="49"/>
      <c r="AK829" s="49"/>
      <c r="AL829" s="3" t="s">
        <v>3787</v>
      </c>
      <c r="AQ829" s="49"/>
      <c r="AS829" s="49"/>
    </row>
    <row r="830" spans="1:45" s="4" customFormat="1" ht="34.5" x14ac:dyDescent="0.25">
      <c r="A830" s="50"/>
      <c r="B830" s="51" t="s">
        <v>804</v>
      </c>
      <c r="C830" s="545" t="s">
        <v>805</v>
      </c>
      <c r="D830" s="545"/>
      <c r="E830" s="545"/>
      <c r="F830" s="545"/>
      <c r="G830" s="545"/>
      <c r="H830" s="545"/>
      <c r="I830" s="545"/>
      <c r="J830" s="545"/>
      <c r="K830" s="545"/>
      <c r="L830" s="545"/>
      <c r="M830" s="545"/>
      <c r="N830" s="546"/>
      <c r="AI830" s="40"/>
      <c r="AJ830" s="49"/>
      <c r="AK830" s="49"/>
      <c r="AM830" s="3" t="s">
        <v>805</v>
      </c>
      <c r="AQ830" s="49"/>
      <c r="AS830" s="49"/>
    </row>
    <row r="831" spans="1:45" s="4" customFormat="1" ht="23.25" x14ac:dyDescent="0.25">
      <c r="A831" s="50"/>
      <c r="B831" s="51" t="s">
        <v>117</v>
      </c>
      <c r="C831" s="545" t="s">
        <v>118</v>
      </c>
      <c r="D831" s="545"/>
      <c r="E831" s="545"/>
      <c r="F831" s="545"/>
      <c r="G831" s="545"/>
      <c r="H831" s="545"/>
      <c r="I831" s="545"/>
      <c r="J831" s="545"/>
      <c r="K831" s="545"/>
      <c r="L831" s="545"/>
      <c r="M831" s="545"/>
      <c r="N831" s="546"/>
      <c r="AI831" s="40"/>
      <c r="AJ831" s="49"/>
      <c r="AK831" s="49"/>
      <c r="AM831" s="3" t="s">
        <v>118</v>
      </c>
      <c r="AQ831" s="49"/>
      <c r="AS831" s="49"/>
    </row>
    <row r="832" spans="1:45" s="4" customFormat="1" ht="68.25" x14ac:dyDescent="0.25">
      <c r="A832" s="50"/>
      <c r="B832" s="51" t="s">
        <v>62</v>
      </c>
      <c r="C832" s="545" t="s">
        <v>63</v>
      </c>
      <c r="D832" s="545"/>
      <c r="E832" s="545"/>
      <c r="F832" s="545"/>
      <c r="G832" s="545"/>
      <c r="H832" s="545"/>
      <c r="I832" s="545"/>
      <c r="J832" s="545"/>
      <c r="K832" s="545"/>
      <c r="L832" s="545"/>
      <c r="M832" s="545"/>
      <c r="N832" s="546"/>
      <c r="AI832" s="40"/>
      <c r="AJ832" s="49"/>
      <c r="AK832" s="49"/>
      <c r="AM832" s="3" t="s">
        <v>63</v>
      </c>
      <c r="AQ832" s="49"/>
      <c r="AS832" s="49"/>
    </row>
    <row r="833" spans="1:45" s="4" customFormat="1" ht="15" x14ac:dyDescent="0.25">
      <c r="A833" s="52"/>
      <c r="B833" s="51" t="s">
        <v>56</v>
      </c>
      <c r="C833" s="543" t="s">
        <v>64</v>
      </c>
      <c r="D833" s="543"/>
      <c r="E833" s="543"/>
      <c r="F833" s="54"/>
      <c r="G833" s="55"/>
      <c r="H833" s="55"/>
      <c r="I833" s="55"/>
      <c r="J833" s="56">
        <v>101.4</v>
      </c>
      <c r="K833" s="57">
        <v>1.587</v>
      </c>
      <c r="L833" s="56">
        <v>6.57</v>
      </c>
      <c r="M833" s="58">
        <v>44.77</v>
      </c>
      <c r="N833" s="60">
        <v>294.14</v>
      </c>
      <c r="AI833" s="40"/>
      <c r="AJ833" s="49"/>
      <c r="AK833" s="49"/>
      <c r="AN833" s="3" t="s">
        <v>64</v>
      </c>
      <c r="AQ833" s="49"/>
      <c r="AS833" s="49"/>
    </row>
    <row r="834" spans="1:45" s="4" customFormat="1" ht="15" x14ac:dyDescent="0.25">
      <c r="A834" s="52"/>
      <c r="B834" s="51" t="s">
        <v>65</v>
      </c>
      <c r="C834" s="543" t="s">
        <v>66</v>
      </c>
      <c r="D834" s="543"/>
      <c r="E834" s="543"/>
      <c r="F834" s="54"/>
      <c r="G834" s="55"/>
      <c r="H834" s="55"/>
      <c r="I834" s="55"/>
      <c r="J834" s="76">
        <v>3563.26</v>
      </c>
      <c r="K834" s="57">
        <v>1.7250000000000001</v>
      </c>
      <c r="L834" s="56">
        <v>250.78</v>
      </c>
      <c r="M834" s="58">
        <v>13.24</v>
      </c>
      <c r="N834" s="59">
        <v>3320.33</v>
      </c>
      <c r="AI834" s="40"/>
      <c r="AJ834" s="49"/>
      <c r="AK834" s="49"/>
      <c r="AN834" s="3" t="s">
        <v>66</v>
      </c>
      <c r="AQ834" s="49"/>
      <c r="AS834" s="49"/>
    </row>
    <row r="835" spans="1:45" s="4" customFormat="1" ht="15" x14ac:dyDescent="0.25">
      <c r="A835" s="52"/>
      <c r="B835" s="51" t="s">
        <v>67</v>
      </c>
      <c r="C835" s="543" t="s">
        <v>68</v>
      </c>
      <c r="D835" s="543"/>
      <c r="E835" s="543"/>
      <c r="F835" s="54"/>
      <c r="G835" s="55"/>
      <c r="H835" s="55"/>
      <c r="I835" s="55"/>
      <c r="J835" s="56">
        <v>507.6</v>
      </c>
      <c r="K835" s="57">
        <v>1.7250000000000001</v>
      </c>
      <c r="L835" s="56">
        <v>35.72</v>
      </c>
      <c r="M835" s="58">
        <v>44.77</v>
      </c>
      <c r="N835" s="59">
        <v>1599.18</v>
      </c>
      <c r="AI835" s="40"/>
      <c r="AJ835" s="49"/>
      <c r="AK835" s="49"/>
      <c r="AN835" s="3" t="s">
        <v>68</v>
      </c>
      <c r="AQ835" s="49"/>
      <c r="AS835" s="49"/>
    </row>
    <row r="836" spans="1:45" s="4" customFormat="1" ht="15" x14ac:dyDescent="0.25">
      <c r="A836" s="52"/>
      <c r="B836" s="51" t="s">
        <v>69</v>
      </c>
      <c r="C836" s="543" t="s">
        <v>70</v>
      </c>
      <c r="D836" s="543"/>
      <c r="E836" s="543"/>
      <c r="F836" s="54"/>
      <c r="G836" s="55"/>
      <c r="H836" s="55"/>
      <c r="I836" s="55"/>
      <c r="J836" s="56">
        <v>4.34</v>
      </c>
      <c r="K836" s="55"/>
      <c r="L836" s="56">
        <v>0.18</v>
      </c>
      <c r="M836" s="58">
        <v>8.16</v>
      </c>
      <c r="N836" s="60">
        <v>1.47</v>
      </c>
      <c r="AI836" s="40"/>
      <c r="AJ836" s="49"/>
      <c r="AK836" s="49"/>
      <c r="AN836" s="3" t="s">
        <v>70</v>
      </c>
      <c r="AQ836" s="49"/>
      <c r="AS836" s="49"/>
    </row>
    <row r="837" spans="1:45" s="4" customFormat="1" ht="15" x14ac:dyDescent="0.25">
      <c r="A837" s="63"/>
      <c r="B837" s="51"/>
      <c r="C837" s="543" t="s">
        <v>71</v>
      </c>
      <c r="D837" s="543"/>
      <c r="E837" s="543"/>
      <c r="F837" s="54" t="s">
        <v>72</v>
      </c>
      <c r="G837" s="61">
        <v>13</v>
      </c>
      <c r="H837" s="57">
        <v>1.587</v>
      </c>
      <c r="I837" s="94">
        <v>0.84174479999999996</v>
      </c>
      <c r="J837" s="66"/>
      <c r="K837" s="55"/>
      <c r="L837" s="66"/>
      <c r="M837" s="55"/>
      <c r="N837" s="62"/>
      <c r="AI837" s="40"/>
      <c r="AJ837" s="49"/>
      <c r="AK837" s="49"/>
      <c r="AO837" s="3" t="s">
        <v>71</v>
      </c>
      <c r="AQ837" s="49"/>
      <c r="AS837" s="49"/>
    </row>
    <row r="838" spans="1:45" s="4" customFormat="1" ht="15" x14ac:dyDescent="0.25">
      <c r="A838" s="63"/>
      <c r="B838" s="51"/>
      <c r="C838" s="543" t="s">
        <v>73</v>
      </c>
      <c r="D838" s="543"/>
      <c r="E838" s="543"/>
      <c r="F838" s="54" t="s">
        <v>72</v>
      </c>
      <c r="G838" s="64">
        <v>37.6</v>
      </c>
      <c r="H838" s="57">
        <v>1.7250000000000001</v>
      </c>
      <c r="I838" s="78">
        <v>2.6462880000000002</v>
      </c>
      <c r="J838" s="66"/>
      <c r="K838" s="55"/>
      <c r="L838" s="66"/>
      <c r="M838" s="55"/>
      <c r="N838" s="62"/>
      <c r="AI838" s="40"/>
      <c r="AJ838" s="49"/>
      <c r="AK838" s="49"/>
      <c r="AO838" s="3" t="s">
        <v>73</v>
      </c>
      <c r="AQ838" s="49"/>
      <c r="AS838" s="49"/>
    </row>
    <row r="839" spans="1:45" s="4" customFormat="1" ht="15" x14ac:dyDescent="0.25">
      <c r="A839" s="67"/>
      <c r="B839" s="51"/>
      <c r="C839" s="547" t="s">
        <v>74</v>
      </c>
      <c r="D839" s="547"/>
      <c r="E839" s="547"/>
      <c r="F839" s="68"/>
      <c r="G839" s="69"/>
      <c r="H839" s="69"/>
      <c r="I839" s="69"/>
      <c r="J839" s="79">
        <v>3669</v>
      </c>
      <c r="K839" s="69"/>
      <c r="L839" s="70">
        <v>257.52999999999997</v>
      </c>
      <c r="M839" s="69"/>
      <c r="N839" s="71">
        <v>3615.94</v>
      </c>
      <c r="AI839" s="40"/>
      <c r="AJ839" s="49"/>
      <c r="AK839" s="49"/>
      <c r="AP839" s="3" t="s">
        <v>74</v>
      </c>
      <c r="AQ839" s="49"/>
      <c r="AS839" s="49"/>
    </row>
    <row r="840" spans="1:45" s="4" customFormat="1" ht="15" x14ac:dyDescent="0.25">
      <c r="A840" s="63"/>
      <c r="B840" s="51"/>
      <c r="C840" s="543" t="s">
        <v>75</v>
      </c>
      <c r="D840" s="543"/>
      <c r="E840" s="543"/>
      <c r="F840" s="54"/>
      <c r="G840" s="55"/>
      <c r="H840" s="55"/>
      <c r="I840" s="55"/>
      <c r="J840" s="66"/>
      <c r="K840" s="55"/>
      <c r="L840" s="56">
        <v>42.29</v>
      </c>
      <c r="M840" s="55"/>
      <c r="N840" s="59">
        <v>1893.32</v>
      </c>
      <c r="AI840" s="40"/>
      <c r="AJ840" s="49"/>
      <c r="AK840" s="49"/>
      <c r="AO840" s="3" t="s">
        <v>75</v>
      </c>
      <c r="AQ840" s="49"/>
      <c r="AS840" s="49"/>
    </row>
    <row r="841" spans="1:45" s="4" customFormat="1" ht="23.25" x14ac:dyDescent="0.25">
      <c r="A841" s="63"/>
      <c r="B841" s="51" t="s">
        <v>455</v>
      </c>
      <c r="C841" s="543" t="s">
        <v>456</v>
      </c>
      <c r="D841" s="543"/>
      <c r="E841" s="543"/>
      <c r="F841" s="54" t="s">
        <v>78</v>
      </c>
      <c r="G841" s="61">
        <v>92</v>
      </c>
      <c r="H841" s="55"/>
      <c r="I841" s="61">
        <v>92</v>
      </c>
      <c r="J841" s="66"/>
      <c r="K841" s="55"/>
      <c r="L841" s="56">
        <v>38.909999999999997</v>
      </c>
      <c r="M841" s="55"/>
      <c r="N841" s="59">
        <v>1741.85</v>
      </c>
      <c r="AI841" s="40"/>
      <c r="AJ841" s="49"/>
      <c r="AK841" s="49"/>
      <c r="AO841" s="3" t="s">
        <v>456</v>
      </c>
      <c r="AQ841" s="49"/>
      <c r="AS841" s="49"/>
    </row>
    <row r="842" spans="1:45" s="4" customFormat="1" ht="45" x14ac:dyDescent="0.25">
      <c r="A842" s="63"/>
      <c r="B842" s="51" t="s">
        <v>457</v>
      </c>
      <c r="C842" s="543" t="s">
        <v>458</v>
      </c>
      <c r="D842" s="543"/>
      <c r="E842" s="543"/>
      <c r="F842" s="54" t="s">
        <v>78</v>
      </c>
      <c r="G842" s="61">
        <v>46</v>
      </c>
      <c r="H842" s="58">
        <v>0.85</v>
      </c>
      <c r="I842" s="64">
        <v>39.1</v>
      </c>
      <c r="J842" s="66"/>
      <c r="K842" s="55"/>
      <c r="L842" s="56">
        <v>16.54</v>
      </c>
      <c r="M842" s="55"/>
      <c r="N842" s="60">
        <v>740.29</v>
      </c>
      <c r="AI842" s="40"/>
      <c r="AJ842" s="49"/>
      <c r="AK842" s="49"/>
      <c r="AO842" s="3" t="s">
        <v>458</v>
      </c>
      <c r="AQ842" s="49"/>
      <c r="AS842" s="49"/>
    </row>
    <row r="843" spans="1:45" s="4" customFormat="1" ht="15" x14ac:dyDescent="0.25">
      <c r="A843" s="72"/>
      <c r="B843" s="73"/>
      <c r="C843" s="542" t="s">
        <v>81</v>
      </c>
      <c r="D843" s="542"/>
      <c r="E843" s="542"/>
      <c r="F843" s="43"/>
      <c r="G843" s="44"/>
      <c r="H843" s="44"/>
      <c r="I843" s="44"/>
      <c r="J843" s="47"/>
      <c r="K843" s="44"/>
      <c r="L843" s="74">
        <v>312.98</v>
      </c>
      <c r="M843" s="69"/>
      <c r="N843" s="75">
        <v>6098.08</v>
      </c>
      <c r="AI843" s="40"/>
      <c r="AJ843" s="49"/>
      <c r="AK843" s="49"/>
      <c r="AQ843" s="49" t="s">
        <v>81</v>
      </c>
      <c r="AS843" s="49"/>
    </row>
    <row r="844" spans="1:45" s="4" customFormat="1" ht="57" x14ac:dyDescent="0.25">
      <c r="A844" s="41" t="s">
        <v>1292</v>
      </c>
      <c r="B844" s="42" t="s">
        <v>451</v>
      </c>
      <c r="C844" s="542" t="s">
        <v>1535</v>
      </c>
      <c r="D844" s="542"/>
      <c r="E844" s="542"/>
      <c r="F844" s="43" t="s">
        <v>453</v>
      </c>
      <c r="G844" s="44">
        <v>1.218E-2</v>
      </c>
      <c r="H844" s="45">
        <v>1</v>
      </c>
      <c r="I844" s="93">
        <v>1.218E-2</v>
      </c>
      <c r="J844" s="47"/>
      <c r="K844" s="44"/>
      <c r="L844" s="47"/>
      <c r="M844" s="44"/>
      <c r="N844" s="48"/>
      <c r="AI844" s="40"/>
      <c r="AJ844" s="49"/>
      <c r="AK844" s="49" t="s">
        <v>1535</v>
      </c>
      <c r="AQ844" s="49"/>
      <c r="AS844" s="49"/>
    </row>
    <row r="845" spans="1:45" s="4" customFormat="1" ht="15" x14ac:dyDescent="0.25">
      <c r="A845" s="67"/>
      <c r="B845" s="53"/>
      <c r="C845" s="543" t="s">
        <v>3788</v>
      </c>
      <c r="D845" s="543"/>
      <c r="E845" s="543"/>
      <c r="F845" s="543"/>
      <c r="G845" s="543"/>
      <c r="H845" s="543"/>
      <c r="I845" s="543"/>
      <c r="J845" s="543"/>
      <c r="K845" s="543"/>
      <c r="L845" s="543"/>
      <c r="M845" s="543"/>
      <c r="N845" s="544"/>
      <c r="AI845" s="40"/>
      <c r="AJ845" s="49"/>
      <c r="AK845" s="49"/>
      <c r="AL845" s="3" t="s">
        <v>3788</v>
      </c>
      <c r="AQ845" s="49"/>
      <c r="AS845" s="49"/>
    </row>
    <row r="846" spans="1:45" s="4" customFormat="1" ht="23.25" x14ac:dyDescent="0.25">
      <c r="A846" s="50"/>
      <c r="B846" s="51" t="s">
        <v>117</v>
      </c>
      <c r="C846" s="545" t="s">
        <v>118</v>
      </c>
      <c r="D846" s="545"/>
      <c r="E846" s="545"/>
      <c r="F846" s="545"/>
      <c r="G846" s="545"/>
      <c r="H846" s="545"/>
      <c r="I846" s="545"/>
      <c r="J846" s="545"/>
      <c r="K846" s="545"/>
      <c r="L846" s="545"/>
      <c r="M846" s="545"/>
      <c r="N846" s="546"/>
      <c r="AI846" s="40"/>
      <c r="AJ846" s="49"/>
      <c r="AK846" s="49"/>
      <c r="AM846" s="3" t="s">
        <v>118</v>
      </c>
      <c r="AQ846" s="49"/>
      <c r="AS846" s="49"/>
    </row>
    <row r="847" spans="1:45" s="4" customFormat="1" ht="68.25" x14ac:dyDescent="0.25">
      <c r="A847" s="50"/>
      <c r="B847" s="51" t="s">
        <v>62</v>
      </c>
      <c r="C847" s="545" t="s">
        <v>63</v>
      </c>
      <c r="D847" s="545"/>
      <c r="E847" s="545"/>
      <c r="F847" s="545"/>
      <c r="G847" s="545"/>
      <c r="H847" s="545"/>
      <c r="I847" s="545"/>
      <c r="J847" s="545"/>
      <c r="K847" s="545"/>
      <c r="L847" s="545"/>
      <c r="M847" s="545"/>
      <c r="N847" s="546"/>
      <c r="AI847" s="40"/>
      <c r="AJ847" s="49"/>
      <c r="AK847" s="49"/>
      <c r="AM847" s="3" t="s">
        <v>63</v>
      </c>
      <c r="AQ847" s="49"/>
      <c r="AS847" s="49"/>
    </row>
    <row r="848" spans="1:45" s="4" customFormat="1" ht="15" x14ac:dyDescent="0.25">
      <c r="A848" s="52"/>
      <c r="B848" s="51" t="s">
        <v>56</v>
      </c>
      <c r="C848" s="543" t="s">
        <v>64</v>
      </c>
      <c r="D848" s="543"/>
      <c r="E848" s="543"/>
      <c r="F848" s="54"/>
      <c r="G848" s="55"/>
      <c r="H848" s="55"/>
      <c r="I848" s="55"/>
      <c r="J848" s="56">
        <v>89.7</v>
      </c>
      <c r="K848" s="65">
        <v>1.3225</v>
      </c>
      <c r="L848" s="56">
        <v>1.44</v>
      </c>
      <c r="M848" s="58">
        <v>44.77</v>
      </c>
      <c r="N848" s="60">
        <v>64.47</v>
      </c>
      <c r="AI848" s="40"/>
      <c r="AJ848" s="49"/>
      <c r="AK848" s="49"/>
      <c r="AN848" s="3" t="s">
        <v>64</v>
      </c>
      <c r="AQ848" s="49"/>
      <c r="AS848" s="49"/>
    </row>
    <row r="849" spans="1:45" s="4" customFormat="1" ht="15" x14ac:dyDescent="0.25">
      <c r="A849" s="52"/>
      <c r="B849" s="51" t="s">
        <v>65</v>
      </c>
      <c r="C849" s="543" t="s">
        <v>66</v>
      </c>
      <c r="D849" s="543"/>
      <c r="E849" s="543"/>
      <c r="F849" s="54"/>
      <c r="G849" s="55"/>
      <c r="H849" s="55"/>
      <c r="I849" s="55"/>
      <c r="J849" s="76">
        <v>2500</v>
      </c>
      <c r="K849" s="65">
        <v>1.4375</v>
      </c>
      <c r="L849" s="56">
        <v>43.77</v>
      </c>
      <c r="M849" s="58">
        <v>13.24</v>
      </c>
      <c r="N849" s="60">
        <v>579.51</v>
      </c>
      <c r="AI849" s="40"/>
      <c r="AJ849" s="49"/>
      <c r="AK849" s="49"/>
      <c r="AN849" s="3" t="s">
        <v>66</v>
      </c>
      <c r="AQ849" s="49"/>
      <c r="AS849" s="49"/>
    </row>
    <row r="850" spans="1:45" s="4" customFormat="1" ht="15" x14ac:dyDescent="0.25">
      <c r="A850" s="52"/>
      <c r="B850" s="51" t="s">
        <v>67</v>
      </c>
      <c r="C850" s="543" t="s">
        <v>68</v>
      </c>
      <c r="D850" s="543"/>
      <c r="E850" s="543"/>
      <c r="F850" s="54"/>
      <c r="G850" s="55"/>
      <c r="H850" s="55"/>
      <c r="I850" s="55"/>
      <c r="J850" s="56">
        <v>337.5</v>
      </c>
      <c r="K850" s="65">
        <v>1.4375</v>
      </c>
      <c r="L850" s="56">
        <v>5.91</v>
      </c>
      <c r="M850" s="58">
        <v>44.77</v>
      </c>
      <c r="N850" s="60">
        <v>264.58999999999997</v>
      </c>
      <c r="AI850" s="40"/>
      <c r="AJ850" s="49"/>
      <c r="AK850" s="49"/>
      <c r="AN850" s="3" t="s">
        <v>68</v>
      </c>
      <c r="AQ850" s="49"/>
      <c r="AS850" s="49"/>
    </row>
    <row r="851" spans="1:45" s="4" customFormat="1" ht="15" x14ac:dyDescent="0.25">
      <c r="A851" s="63"/>
      <c r="B851" s="51"/>
      <c r="C851" s="543" t="s">
        <v>71</v>
      </c>
      <c r="D851" s="543"/>
      <c r="E851" s="543"/>
      <c r="F851" s="54" t="s">
        <v>72</v>
      </c>
      <c r="G851" s="64">
        <v>11.5</v>
      </c>
      <c r="H851" s="65">
        <v>1.3225</v>
      </c>
      <c r="I851" s="94">
        <v>0.18524260000000001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5" x14ac:dyDescent="0.25">
      <c r="A852" s="63"/>
      <c r="B852" s="51"/>
      <c r="C852" s="543" t="s">
        <v>73</v>
      </c>
      <c r="D852" s="543"/>
      <c r="E852" s="543"/>
      <c r="F852" s="54" t="s">
        <v>72</v>
      </c>
      <c r="G852" s="61">
        <v>25</v>
      </c>
      <c r="H852" s="65">
        <v>1.4375</v>
      </c>
      <c r="I852" s="94">
        <v>0.43771880000000002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5" x14ac:dyDescent="0.25">
      <c r="A853" s="67"/>
      <c r="B853" s="51"/>
      <c r="C853" s="547" t="s">
        <v>74</v>
      </c>
      <c r="D853" s="547"/>
      <c r="E853" s="547"/>
      <c r="F853" s="68"/>
      <c r="G853" s="69"/>
      <c r="H853" s="69"/>
      <c r="I853" s="69"/>
      <c r="J853" s="79">
        <v>2589.6999999999998</v>
      </c>
      <c r="K853" s="69"/>
      <c r="L853" s="70">
        <v>45.21</v>
      </c>
      <c r="M853" s="69"/>
      <c r="N853" s="121">
        <v>643.98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5" x14ac:dyDescent="0.25">
      <c r="A854" s="63"/>
      <c r="B854" s="51"/>
      <c r="C854" s="543" t="s">
        <v>75</v>
      </c>
      <c r="D854" s="543"/>
      <c r="E854" s="543"/>
      <c r="F854" s="54"/>
      <c r="G854" s="55"/>
      <c r="H854" s="55"/>
      <c r="I854" s="55"/>
      <c r="J854" s="66"/>
      <c r="K854" s="55"/>
      <c r="L854" s="56">
        <v>7.35</v>
      </c>
      <c r="M854" s="55"/>
      <c r="N854" s="60">
        <v>329.06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23.25" x14ac:dyDescent="0.25">
      <c r="A855" s="63"/>
      <c r="B855" s="51" t="s">
        <v>455</v>
      </c>
      <c r="C855" s="543" t="s">
        <v>456</v>
      </c>
      <c r="D855" s="543"/>
      <c r="E855" s="543"/>
      <c r="F855" s="54" t="s">
        <v>78</v>
      </c>
      <c r="G855" s="61">
        <v>92</v>
      </c>
      <c r="H855" s="55"/>
      <c r="I855" s="61">
        <v>92</v>
      </c>
      <c r="J855" s="66"/>
      <c r="K855" s="55"/>
      <c r="L855" s="56">
        <v>6.76</v>
      </c>
      <c r="M855" s="55"/>
      <c r="N855" s="60">
        <v>302.74</v>
      </c>
      <c r="AI855" s="40"/>
      <c r="AJ855" s="49"/>
      <c r="AK855" s="49"/>
      <c r="AO855" s="3" t="s">
        <v>456</v>
      </c>
      <c r="AQ855" s="49"/>
      <c r="AS855" s="49"/>
    </row>
    <row r="856" spans="1:45" s="4" customFormat="1" ht="45" x14ac:dyDescent="0.25">
      <c r="A856" s="63"/>
      <c r="B856" s="51" t="s">
        <v>457</v>
      </c>
      <c r="C856" s="543" t="s">
        <v>458</v>
      </c>
      <c r="D856" s="543"/>
      <c r="E856" s="543"/>
      <c r="F856" s="54" t="s">
        <v>78</v>
      </c>
      <c r="G856" s="61">
        <v>46</v>
      </c>
      <c r="H856" s="58">
        <v>0.85</v>
      </c>
      <c r="I856" s="64">
        <v>39.1</v>
      </c>
      <c r="J856" s="66"/>
      <c r="K856" s="55"/>
      <c r="L856" s="56">
        <v>2.87</v>
      </c>
      <c r="M856" s="55"/>
      <c r="N856" s="60">
        <v>128.66</v>
      </c>
      <c r="AI856" s="40"/>
      <c r="AJ856" s="49"/>
      <c r="AK856" s="49"/>
      <c r="AO856" s="3" t="s">
        <v>458</v>
      </c>
      <c r="AQ856" s="49"/>
      <c r="AS856" s="49"/>
    </row>
    <row r="857" spans="1:45" s="4" customFormat="1" ht="15" x14ac:dyDescent="0.25">
      <c r="A857" s="72"/>
      <c r="B857" s="73"/>
      <c r="C857" s="542" t="s">
        <v>81</v>
      </c>
      <c r="D857" s="542"/>
      <c r="E857" s="542"/>
      <c r="F857" s="43"/>
      <c r="G857" s="44"/>
      <c r="H857" s="44"/>
      <c r="I857" s="44"/>
      <c r="J857" s="47"/>
      <c r="K857" s="44"/>
      <c r="L857" s="74">
        <v>54.84</v>
      </c>
      <c r="M857" s="69"/>
      <c r="N857" s="75">
        <v>1075.3800000000001</v>
      </c>
      <c r="AI857" s="40"/>
      <c r="AJ857" s="49"/>
      <c r="AK857" s="49"/>
      <c r="AQ857" s="49" t="s">
        <v>81</v>
      </c>
      <c r="AS857" s="49"/>
    </row>
    <row r="858" spans="1:45" s="4" customFormat="1" ht="34.5" x14ac:dyDescent="0.25">
      <c r="A858" s="41" t="s">
        <v>1294</v>
      </c>
      <c r="B858" s="42" t="s">
        <v>1345</v>
      </c>
      <c r="C858" s="542" t="s">
        <v>3789</v>
      </c>
      <c r="D858" s="542"/>
      <c r="E858" s="542"/>
      <c r="F858" s="43" t="s">
        <v>461</v>
      </c>
      <c r="G858" s="44">
        <v>1.0800000000000001E-2</v>
      </c>
      <c r="H858" s="45">
        <v>1</v>
      </c>
      <c r="I858" s="119">
        <v>1.0800000000000001E-2</v>
      </c>
      <c r="J858" s="47"/>
      <c r="K858" s="44"/>
      <c r="L858" s="47"/>
      <c r="M858" s="44"/>
      <c r="N858" s="48"/>
      <c r="AI858" s="40"/>
      <c r="AJ858" s="49"/>
      <c r="AK858" s="49" t="s">
        <v>3789</v>
      </c>
      <c r="AQ858" s="49"/>
      <c r="AS858" s="49"/>
    </row>
    <row r="859" spans="1:45" s="4" customFormat="1" ht="15" x14ac:dyDescent="0.25">
      <c r="A859" s="67"/>
      <c r="B859" s="53"/>
      <c r="C859" s="543" t="s">
        <v>3790</v>
      </c>
      <c r="D859" s="543"/>
      <c r="E859" s="543"/>
      <c r="F859" s="543"/>
      <c r="G859" s="543"/>
      <c r="H859" s="543"/>
      <c r="I859" s="543"/>
      <c r="J859" s="543"/>
      <c r="K859" s="543"/>
      <c r="L859" s="543"/>
      <c r="M859" s="543"/>
      <c r="N859" s="544"/>
      <c r="AI859" s="40"/>
      <c r="AJ859" s="49"/>
      <c r="AK859" s="49"/>
      <c r="AL859" s="3" t="s">
        <v>3790</v>
      </c>
      <c r="AQ859" s="49"/>
      <c r="AS859" s="49"/>
    </row>
    <row r="860" spans="1:45" s="4" customFormat="1" ht="23.25" x14ac:dyDescent="0.25">
      <c r="A860" s="50"/>
      <c r="B860" s="51" t="s">
        <v>117</v>
      </c>
      <c r="C860" s="545" t="s">
        <v>118</v>
      </c>
      <c r="D860" s="545"/>
      <c r="E860" s="545"/>
      <c r="F860" s="545"/>
      <c r="G860" s="545"/>
      <c r="H860" s="545"/>
      <c r="I860" s="545"/>
      <c r="J860" s="545"/>
      <c r="K860" s="545"/>
      <c r="L860" s="545"/>
      <c r="M860" s="545"/>
      <c r="N860" s="546"/>
      <c r="AI860" s="40"/>
      <c r="AJ860" s="49"/>
      <c r="AK860" s="49"/>
      <c r="AM860" s="3" t="s">
        <v>118</v>
      </c>
      <c r="AQ860" s="49"/>
      <c r="AS860" s="49"/>
    </row>
    <row r="861" spans="1:45" s="4" customFormat="1" ht="15" x14ac:dyDescent="0.25">
      <c r="A861" s="50"/>
      <c r="B861" s="51" t="s">
        <v>463</v>
      </c>
      <c r="C861" s="545" t="s">
        <v>464</v>
      </c>
      <c r="D861" s="545"/>
      <c r="E861" s="545"/>
      <c r="F861" s="545"/>
      <c r="G861" s="545"/>
      <c r="H861" s="545"/>
      <c r="I861" s="545"/>
      <c r="J861" s="545"/>
      <c r="K861" s="545"/>
      <c r="L861" s="545"/>
      <c r="M861" s="545"/>
      <c r="N861" s="546"/>
      <c r="AI861" s="40"/>
      <c r="AJ861" s="49"/>
      <c r="AK861" s="49"/>
      <c r="AM861" s="3" t="s">
        <v>464</v>
      </c>
      <c r="AQ861" s="49"/>
      <c r="AS861" s="49"/>
    </row>
    <row r="862" spans="1:45" s="4" customFormat="1" ht="68.25" x14ac:dyDescent="0.25">
      <c r="A862" s="50"/>
      <c r="B862" s="51" t="s">
        <v>62</v>
      </c>
      <c r="C862" s="545" t="s">
        <v>63</v>
      </c>
      <c r="D862" s="545"/>
      <c r="E862" s="545"/>
      <c r="F862" s="545"/>
      <c r="G862" s="545"/>
      <c r="H862" s="545"/>
      <c r="I862" s="545"/>
      <c r="J862" s="545"/>
      <c r="K862" s="545"/>
      <c r="L862" s="545"/>
      <c r="M862" s="545"/>
      <c r="N862" s="546"/>
      <c r="AI862" s="40"/>
      <c r="AJ862" s="49"/>
      <c r="AK862" s="49"/>
      <c r="AM862" s="3" t="s">
        <v>63</v>
      </c>
      <c r="AQ862" s="49"/>
      <c r="AS862" s="49"/>
    </row>
    <row r="863" spans="1:45" s="4" customFormat="1" ht="15" x14ac:dyDescent="0.25">
      <c r="A863" s="52"/>
      <c r="B863" s="51" t="s">
        <v>56</v>
      </c>
      <c r="C863" s="543" t="s">
        <v>64</v>
      </c>
      <c r="D863" s="543"/>
      <c r="E863" s="543"/>
      <c r="F863" s="54"/>
      <c r="G863" s="55"/>
      <c r="H863" s="55"/>
      <c r="I863" s="55"/>
      <c r="J863" s="56">
        <v>920.4</v>
      </c>
      <c r="K863" s="57">
        <v>1.587</v>
      </c>
      <c r="L863" s="56">
        <v>15.78</v>
      </c>
      <c r="M863" s="58">
        <v>44.77</v>
      </c>
      <c r="N863" s="60">
        <v>706.47</v>
      </c>
      <c r="AI863" s="40"/>
      <c r="AJ863" s="49"/>
      <c r="AK863" s="49"/>
      <c r="AN863" s="3" t="s">
        <v>64</v>
      </c>
      <c r="AQ863" s="49"/>
      <c r="AS863" s="49"/>
    </row>
    <row r="864" spans="1:45" s="4" customFormat="1" ht="15" x14ac:dyDescent="0.25">
      <c r="A864" s="63"/>
      <c r="B864" s="51"/>
      <c r="C864" s="543" t="s">
        <v>71</v>
      </c>
      <c r="D864" s="543"/>
      <c r="E864" s="543"/>
      <c r="F864" s="54" t="s">
        <v>72</v>
      </c>
      <c r="G864" s="61">
        <v>118</v>
      </c>
      <c r="H864" s="57">
        <v>1.587</v>
      </c>
      <c r="I864" s="94">
        <v>2.0224728000000001</v>
      </c>
      <c r="J864" s="66"/>
      <c r="K864" s="55"/>
      <c r="L864" s="66"/>
      <c r="M864" s="55"/>
      <c r="N864" s="62"/>
      <c r="AI864" s="40"/>
      <c r="AJ864" s="49"/>
      <c r="AK864" s="49"/>
      <c r="AO864" s="3" t="s">
        <v>71</v>
      </c>
      <c r="AQ864" s="49"/>
      <c r="AS864" s="49"/>
    </row>
    <row r="865" spans="1:45" s="4" customFormat="1" ht="15" x14ac:dyDescent="0.25">
      <c r="A865" s="67"/>
      <c r="B865" s="51"/>
      <c r="C865" s="547" t="s">
        <v>74</v>
      </c>
      <c r="D865" s="547"/>
      <c r="E865" s="547"/>
      <c r="F865" s="68"/>
      <c r="G865" s="69"/>
      <c r="H865" s="69"/>
      <c r="I865" s="69"/>
      <c r="J865" s="70">
        <v>920.4</v>
      </c>
      <c r="K865" s="69"/>
      <c r="L865" s="70">
        <v>15.78</v>
      </c>
      <c r="M865" s="69"/>
      <c r="N865" s="121">
        <v>706.47</v>
      </c>
      <c r="AI865" s="40"/>
      <c r="AJ865" s="49"/>
      <c r="AK865" s="49"/>
      <c r="AP865" s="3" t="s">
        <v>74</v>
      </c>
      <c r="AQ865" s="49"/>
      <c r="AS865" s="49"/>
    </row>
    <row r="866" spans="1:45" s="4" customFormat="1" ht="15" x14ac:dyDescent="0.25">
      <c r="A866" s="63"/>
      <c r="B866" s="51"/>
      <c r="C866" s="543" t="s">
        <v>75</v>
      </c>
      <c r="D866" s="543"/>
      <c r="E866" s="543"/>
      <c r="F866" s="54"/>
      <c r="G866" s="55"/>
      <c r="H866" s="55"/>
      <c r="I866" s="55"/>
      <c r="J866" s="66"/>
      <c r="K866" s="55"/>
      <c r="L866" s="56">
        <v>15.78</v>
      </c>
      <c r="M866" s="55"/>
      <c r="N866" s="60">
        <v>706.47</v>
      </c>
      <c r="AI866" s="40"/>
      <c r="AJ866" s="49"/>
      <c r="AK866" s="49"/>
      <c r="AO866" s="3" t="s">
        <v>75</v>
      </c>
      <c r="AQ866" s="49"/>
      <c r="AS866" s="49"/>
    </row>
    <row r="867" spans="1:45" s="4" customFormat="1" ht="23.25" x14ac:dyDescent="0.25">
      <c r="A867" s="63"/>
      <c r="B867" s="51" t="s">
        <v>465</v>
      </c>
      <c r="C867" s="543" t="s">
        <v>466</v>
      </c>
      <c r="D867" s="543"/>
      <c r="E867" s="543"/>
      <c r="F867" s="54" t="s">
        <v>78</v>
      </c>
      <c r="G867" s="61">
        <v>89</v>
      </c>
      <c r="H867" s="55"/>
      <c r="I867" s="61">
        <v>89</v>
      </c>
      <c r="J867" s="66"/>
      <c r="K867" s="55"/>
      <c r="L867" s="56">
        <v>14.04</v>
      </c>
      <c r="M867" s="55"/>
      <c r="N867" s="60">
        <v>628.76</v>
      </c>
      <c r="AI867" s="40"/>
      <c r="AJ867" s="49"/>
      <c r="AK867" s="49"/>
      <c r="AO867" s="3" t="s">
        <v>466</v>
      </c>
      <c r="AQ867" s="49"/>
      <c r="AS867" s="49"/>
    </row>
    <row r="868" spans="1:45" s="4" customFormat="1" ht="45" x14ac:dyDescent="0.25">
      <c r="A868" s="63"/>
      <c r="B868" s="51" t="s">
        <v>467</v>
      </c>
      <c r="C868" s="543" t="s">
        <v>468</v>
      </c>
      <c r="D868" s="543"/>
      <c r="E868" s="543"/>
      <c r="F868" s="54" t="s">
        <v>78</v>
      </c>
      <c r="G868" s="61">
        <v>40</v>
      </c>
      <c r="H868" s="58">
        <v>0.85</v>
      </c>
      <c r="I868" s="61">
        <v>34</v>
      </c>
      <c r="J868" s="66"/>
      <c r="K868" s="55"/>
      <c r="L868" s="56">
        <v>5.37</v>
      </c>
      <c r="M868" s="55"/>
      <c r="N868" s="60">
        <v>240.2</v>
      </c>
      <c r="AI868" s="40"/>
      <c r="AJ868" s="49"/>
      <c r="AK868" s="49"/>
      <c r="AO868" s="3" t="s">
        <v>468</v>
      </c>
      <c r="AQ868" s="49"/>
      <c r="AS868" s="49"/>
    </row>
    <row r="869" spans="1:45" s="4" customFormat="1" ht="15" x14ac:dyDescent="0.25">
      <c r="A869" s="72"/>
      <c r="B869" s="73"/>
      <c r="C869" s="542" t="s">
        <v>81</v>
      </c>
      <c r="D869" s="542"/>
      <c r="E869" s="542"/>
      <c r="F869" s="43"/>
      <c r="G869" s="44"/>
      <c r="H869" s="44"/>
      <c r="I869" s="44"/>
      <c r="J869" s="47"/>
      <c r="K869" s="44"/>
      <c r="L869" s="74">
        <v>35.19</v>
      </c>
      <c r="M869" s="69"/>
      <c r="N869" s="75">
        <v>1575.43</v>
      </c>
      <c r="AI869" s="40"/>
      <c r="AJ869" s="49"/>
      <c r="AK869" s="49"/>
      <c r="AQ869" s="49" t="s">
        <v>81</v>
      </c>
      <c r="AS869" s="49"/>
    </row>
    <row r="870" spans="1:45" s="4" customFormat="1" ht="23.25" x14ac:dyDescent="0.25">
      <c r="A870" s="41" t="s">
        <v>1297</v>
      </c>
      <c r="B870" s="42" t="s">
        <v>3647</v>
      </c>
      <c r="C870" s="542" t="s">
        <v>3648</v>
      </c>
      <c r="D870" s="542"/>
      <c r="E870" s="542"/>
      <c r="F870" s="43" t="s">
        <v>428</v>
      </c>
      <c r="G870" s="44">
        <v>0.42599999999999999</v>
      </c>
      <c r="H870" s="45">
        <v>1</v>
      </c>
      <c r="I870" s="92">
        <v>0.42599999999999999</v>
      </c>
      <c r="J870" s="47"/>
      <c r="K870" s="44"/>
      <c r="L870" s="47"/>
      <c r="M870" s="44"/>
      <c r="N870" s="48"/>
      <c r="AI870" s="40"/>
      <c r="AJ870" s="49"/>
      <c r="AK870" s="49" t="s">
        <v>3648</v>
      </c>
      <c r="AQ870" s="49"/>
      <c r="AS870" s="49"/>
    </row>
    <row r="871" spans="1:45" s="4" customFormat="1" ht="15" x14ac:dyDescent="0.25">
      <c r="A871" s="67"/>
      <c r="B871" s="53"/>
      <c r="C871" s="543" t="s">
        <v>3791</v>
      </c>
      <c r="D871" s="543"/>
      <c r="E871" s="543"/>
      <c r="F871" s="543"/>
      <c r="G871" s="543"/>
      <c r="H871" s="543"/>
      <c r="I871" s="543"/>
      <c r="J871" s="543"/>
      <c r="K871" s="543"/>
      <c r="L871" s="543"/>
      <c r="M871" s="543"/>
      <c r="N871" s="544"/>
      <c r="AI871" s="40"/>
      <c r="AJ871" s="49"/>
      <c r="AK871" s="49"/>
      <c r="AL871" s="3" t="s">
        <v>3791</v>
      </c>
      <c r="AQ871" s="49"/>
      <c r="AS871" s="49"/>
    </row>
    <row r="872" spans="1:45" s="4" customFormat="1" ht="68.25" x14ac:dyDescent="0.25">
      <c r="A872" s="50"/>
      <c r="B872" s="51" t="s">
        <v>62</v>
      </c>
      <c r="C872" s="545" t="s">
        <v>63</v>
      </c>
      <c r="D872" s="545"/>
      <c r="E872" s="545"/>
      <c r="F872" s="545"/>
      <c r="G872" s="545"/>
      <c r="H872" s="545"/>
      <c r="I872" s="545"/>
      <c r="J872" s="545"/>
      <c r="K872" s="545"/>
      <c r="L872" s="545"/>
      <c r="M872" s="545"/>
      <c r="N872" s="546"/>
      <c r="AI872" s="40"/>
      <c r="AJ872" s="49"/>
      <c r="AK872" s="49"/>
      <c r="AM872" s="3" t="s">
        <v>63</v>
      </c>
      <c r="AQ872" s="49"/>
      <c r="AS872" s="49"/>
    </row>
    <row r="873" spans="1:45" s="4" customFormat="1" ht="15" x14ac:dyDescent="0.25">
      <c r="A873" s="52"/>
      <c r="B873" s="51" t="s">
        <v>56</v>
      </c>
      <c r="C873" s="543" t="s">
        <v>64</v>
      </c>
      <c r="D873" s="543"/>
      <c r="E873" s="543"/>
      <c r="F873" s="54"/>
      <c r="G873" s="55"/>
      <c r="H873" s="55"/>
      <c r="I873" s="55"/>
      <c r="J873" s="56">
        <v>49.82</v>
      </c>
      <c r="K873" s="58">
        <v>1.1499999999999999</v>
      </c>
      <c r="L873" s="56">
        <v>24.41</v>
      </c>
      <c r="M873" s="58">
        <v>44.77</v>
      </c>
      <c r="N873" s="59">
        <v>1092.8399999999999</v>
      </c>
      <c r="AI873" s="40"/>
      <c r="AJ873" s="49"/>
      <c r="AK873" s="49"/>
      <c r="AN873" s="3" t="s">
        <v>64</v>
      </c>
      <c r="AQ873" s="49"/>
      <c r="AS873" s="49"/>
    </row>
    <row r="874" spans="1:45" s="4" customFormat="1" ht="15" x14ac:dyDescent="0.25">
      <c r="A874" s="52"/>
      <c r="B874" s="51" t="s">
        <v>65</v>
      </c>
      <c r="C874" s="543" t="s">
        <v>66</v>
      </c>
      <c r="D874" s="543"/>
      <c r="E874" s="543"/>
      <c r="F874" s="54"/>
      <c r="G874" s="55"/>
      <c r="H874" s="55"/>
      <c r="I874" s="55"/>
      <c r="J874" s="56">
        <v>256.27</v>
      </c>
      <c r="K874" s="58">
        <v>1.1499999999999999</v>
      </c>
      <c r="L874" s="56">
        <v>125.55</v>
      </c>
      <c r="M874" s="58">
        <v>13.24</v>
      </c>
      <c r="N874" s="59">
        <v>1662.28</v>
      </c>
      <c r="AI874" s="40"/>
      <c r="AJ874" s="49"/>
      <c r="AK874" s="49"/>
      <c r="AN874" s="3" t="s">
        <v>66</v>
      </c>
      <c r="AQ874" s="49"/>
      <c r="AS874" s="49"/>
    </row>
    <row r="875" spans="1:45" s="4" customFormat="1" ht="15" x14ac:dyDescent="0.25">
      <c r="A875" s="52"/>
      <c r="B875" s="51" t="s">
        <v>67</v>
      </c>
      <c r="C875" s="543" t="s">
        <v>68</v>
      </c>
      <c r="D875" s="543"/>
      <c r="E875" s="543"/>
      <c r="F875" s="54"/>
      <c r="G875" s="55"/>
      <c r="H875" s="55"/>
      <c r="I875" s="55"/>
      <c r="J875" s="56">
        <v>45.24</v>
      </c>
      <c r="K875" s="58">
        <v>1.1499999999999999</v>
      </c>
      <c r="L875" s="56">
        <v>22.16</v>
      </c>
      <c r="M875" s="58">
        <v>44.77</v>
      </c>
      <c r="N875" s="60">
        <v>992.1</v>
      </c>
      <c r="AI875" s="40"/>
      <c r="AJ875" s="49"/>
      <c r="AK875" s="49"/>
      <c r="AN875" s="3" t="s">
        <v>68</v>
      </c>
      <c r="AQ875" s="49"/>
      <c r="AS875" s="49"/>
    </row>
    <row r="876" spans="1:45" s="4" customFormat="1" ht="15" x14ac:dyDescent="0.25">
      <c r="A876" s="52"/>
      <c r="B876" s="51" t="s">
        <v>69</v>
      </c>
      <c r="C876" s="543" t="s">
        <v>70</v>
      </c>
      <c r="D876" s="543"/>
      <c r="E876" s="543"/>
      <c r="F876" s="54"/>
      <c r="G876" s="55"/>
      <c r="H876" s="55"/>
      <c r="I876" s="55"/>
      <c r="J876" s="56">
        <v>1</v>
      </c>
      <c r="K876" s="55"/>
      <c r="L876" s="56">
        <v>0.43</v>
      </c>
      <c r="M876" s="58">
        <v>8.16</v>
      </c>
      <c r="N876" s="60">
        <v>3.51</v>
      </c>
      <c r="AI876" s="40"/>
      <c r="AJ876" s="49"/>
      <c r="AK876" s="49"/>
      <c r="AN876" s="3" t="s">
        <v>70</v>
      </c>
      <c r="AQ876" s="49"/>
      <c r="AS876" s="49"/>
    </row>
    <row r="877" spans="1:45" s="4" customFormat="1" ht="15" x14ac:dyDescent="0.25">
      <c r="A877" s="63"/>
      <c r="B877" s="51"/>
      <c r="C877" s="543" t="s">
        <v>71</v>
      </c>
      <c r="D877" s="543"/>
      <c r="E877" s="543"/>
      <c r="F877" s="54" t="s">
        <v>72</v>
      </c>
      <c r="G877" s="64">
        <v>5.3</v>
      </c>
      <c r="H877" s="58">
        <v>1.1499999999999999</v>
      </c>
      <c r="I877" s="77">
        <v>2.5964700000000001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543" t="s">
        <v>73</v>
      </c>
      <c r="D878" s="543"/>
      <c r="E878" s="543"/>
      <c r="F878" s="54" t="s">
        <v>72</v>
      </c>
      <c r="G878" s="64">
        <v>3.9</v>
      </c>
      <c r="H878" s="58">
        <v>1.1499999999999999</v>
      </c>
      <c r="I878" s="77">
        <v>1.9106099999999999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547" t="s">
        <v>74</v>
      </c>
      <c r="D879" s="547"/>
      <c r="E879" s="547"/>
      <c r="F879" s="68"/>
      <c r="G879" s="69"/>
      <c r="H879" s="69"/>
      <c r="I879" s="69"/>
      <c r="J879" s="70">
        <v>307.08999999999997</v>
      </c>
      <c r="K879" s="69"/>
      <c r="L879" s="70">
        <v>150.38999999999999</v>
      </c>
      <c r="M879" s="69"/>
      <c r="N879" s="71">
        <v>2758.63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543" t="s">
        <v>75</v>
      </c>
      <c r="D880" s="543"/>
      <c r="E880" s="543"/>
      <c r="F880" s="54"/>
      <c r="G880" s="55"/>
      <c r="H880" s="55"/>
      <c r="I880" s="55"/>
      <c r="J880" s="66"/>
      <c r="K880" s="55"/>
      <c r="L880" s="56">
        <v>46.57</v>
      </c>
      <c r="M880" s="55"/>
      <c r="N880" s="59">
        <v>2084.94</v>
      </c>
      <c r="AI880" s="40"/>
      <c r="AJ880" s="49"/>
      <c r="AK880" s="49"/>
      <c r="AO880" s="3" t="s">
        <v>75</v>
      </c>
      <c r="AQ880" s="49"/>
      <c r="AS880" s="49"/>
    </row>
    <row r="881" spans="1:45" s="4" customFormat="1" ht="23.25" x14ac:dyDescent="0.25">
      <c r="A881" s="63"/>
      <c r="B881" s="51" t="s">
        <v>365</v>
      </c>
      <c r="C881" s="543" t="s">
        <v>366</v>
      </c>
      <c r="D881" s="543"/>
      <c r="E881" s="543"/>
      <c r="F881" s="54" t="s">
        <v>78</v>
      </c>
      <c r="G881" s="61">
        <v>97</v>
      </c>
      <c r="H881" s="55"/>
      <c r="I881" s="61">
        <v>97</v>
      </c>
      <c r="J881" s="66"/>
      <c r="K881" s="55"/>
      <c r="L881" s="56">
        <v>45.17</v>
      </c>
      <c r="M881" s="55"/>
      <c r="N881" s="59">
        <v>2022.39</v>
      </c>
      <c r="AI881" s="40"/>
      <c r="AJ881" s="49"/>
      <c r="AK881" s="49"/>
      <c r="AO881" s="3" t="s">
        <v>366</v>
      </c>
      <c r="AQ881" s="49"/>
      <c r="AS881" s="49"/>
    </row>
    <row r="882" spans="1:45" s="4" customFormat="1" ht="23.25" x14ac:dyDescent="0.25">
      <c r="A882" s="63"/>
      <c r="B882" s="51" t="s">
        <v>367</v>
      </c>
      <c r="C882" s="543" t="s">
        <v>368</v>
      </c>
      <c r="D882" s="543"/>
      <c r="E882" s="543"/>
      <c r="F882" s="54" t="s">
        <v>78</v>
      </c>
      <c r="G882" s="61">
        <v>51</v>
      </c>
      <c r="H882" s="55"/>
      <c r="I882" s="61">
        <v>51</v>
      </c>
      <c r="J882" s="66"/>
      <c r="K882" s="55"/>
      <c r="L882" s="56">
        <v>23.75</v>
      </c>
      <c r="M882" s="55"/>
      <c r="N882" s="59">
        <v>1063.32</v>
      </c>
      <c r="AI882" s="40"/>
      <c r="AJ882" s="49"/>
      <c r="AK882" s="49"/>
      <c r="AO882" s="3" t="s">
        <v>368</v>
      </c>
      <c r="AQ882" s="49"/>
      <c r="AS882" s="49"/>
    </row>
    <row r="883" spans="1:45" s="4" customFormat="1" ht="15" x14ac:dyDescent="0.25">
      <c r="A883" s="72"/>
      <c r="B883" s="73"/>
      <c r="C883" s="542" t="s">
        <v>81</v>
      </c>
      <c r="D883" s="542"/>
      <c r="E883" s="542"/>
      <c r="F883" s="43"/>
      <c r="G883" s="44"/>
      <c r="H883" s="44"/>
      <c r="I883" s="44"/>
      <c r="J883" s="47"/>
      <c r="K883" s="44"/>
      <c r="L883" s="74">
        <v>219.31</v>
      </c>
      <c r="M883" s="69"/>
      <c r="N883" s="75">
        <v>5844.34</v>
      </c>
      <c r="AI883" s="40"/>
      <c r="AJ883" s="49"/>
      <c r="AK883" s="49"/>
      <c r="AQ883" s="49" t="s">
        <v>81</v>
      </c>
      <c r="AS883" s="49"/>
    </row>
    <row r="884" spans="1:45" s="4" customFormat="1" ht="23.25" x14ac:dyDescent="0.25">
      <c r="A884" s="41" t="s">
        <v>1300</v>
      </c>
      <c r="B884" s="42" t="s">
        <v>3650</v>
      </c>
      <c r="C884" s="542" t="s">
        <v>3651</v>
      </c>
      <c r="D884" s="542"/>
      <c r="E884" s="542"/>
      <c r="F884" s="43" t="s">
        <v>428</v>
      </c>
      <c r="G884" s="44">
        <v>0.43</v>
      </c>
      <c r="H884" s="45">
        <v>1</v>
      </c>
      <c r="I884" s="46">
        <v>0.43</v>
      </c>
      <c r="J884" s="47"/>
      <c r="K884" s="44"/>
      <c r="L884" s="47"/>
      <c r="M884" s="44"/>
      <c r="N884" s="48"/>
      <c r="AI884" s="40"/>
      <c r="AJ884" s="49"/>
      <c r="AK884" s="49" t="s">
        <v>3651</v>
      </c>
      <c r="AQ884" s="49"/>
      <c r="AS884" s="49"/>
    </row>
    <row r="885" spans="1:45" s="4" customFormat="1" ht="15" x14ac:dyDescent="0.25">
      <c r="A885" s="67"/>
      <c r="B885" s="53"/>
      <c r="C885" s="543" t="s">
        <v>3791</v>
      </c>
      <c r="D885" s="543"/>
      <c r="E885" s="543"/>
      <c r="F885" s="543"/>
      <c r="G885" s="543"/>
      <c r="H885" s="543"/>
      <c r="I885" s="543"/>
      <c r="J885" s="543"/>
      <c r="K885" s="543"/>
      <c r="L885" s="543"/>
      <c r="M885" s="543"/>
      <c r="N885" s="544"/>
      <c r="AI885" s="40"/>
      <c r="AJ885" s="49"/>
      <c r="AK885" s="49"/>
      <c r="AL885" s="3" t="s">
        <v>3791</v>
      </c>
      <c r="AQ885" s="49"/>
      <c r="AS885" s="49"/>
    </row>
    <row r="886" spans="1:45" s="4" customFormat="1" ht="68.25" x14ac:dyDescent="0.25">
      <c r="A886" s="50"/>
      <c r="B886" s="51" t="s">
        <v>62</v>
      </c>
      <c r="C886" s="545" t="s">
        <v>63</v>
      </c>
      <c r="D886" s="545"/>
      <c r="E886" s="545"/>
      <c r="F886" s="545"/>
      <c r="G886" s="545"/>
      <c r="H886" s="545"/>
      <c r="I886" s="545"/>
      <c r="J886" s="545"/>
      <c r="K886" s="545"/>
      <c r="L886" s="545"/>
      <c r="M886" s="545"/>
      <c r="N886" s="546"/>
      <c r="AI886" s="40"/>
      <c r="AJ886" s="49"/>
      <c r="AK886" s="49"/>
      <c r="AM886" s="3" t="s">
        <v>63</v>
      </c>
      <c r="AQ886" s="49"/>
      <c r="AS886" s="49"/>
    </row>
    <row r="887" spans="1:45" s="4" customFormat="1" ht="15" x14ac:dyDescent="0.25">
      <c r="A887" s="52"/>
      <c r="B887" s="51" t="s">
        <v>56</v>
      </c>
      <c r="C887" s="543" t="s">
        <v>64</v>
      </c>
      <c r="D887" s="543"/>
      <c r="E887" s="543"/>
      <c r="F887" s="54"/>
      <c r="G887" s="55"/>
      <c r="H887" s="55"/>
      <c r="I887" s="55"/>
      <c r="J887" s="56">
        <v>18.71</v>
      </c>
      <c r="K887" s="58">
        <v>1.1499999999999999</v>
      </c>
      <c r="L887" s="56">
        <v>9.25</v>
      </c>
      <c r="M887" s="58">
        <v>44.77</v>
      </c>
      <c r="N887" s="60">
        <v>414.12</v>
      </c>
      <c r="AI887" s="40"/>
      <c r="AJ887" s="49"/>
      <c r="AK887" s="49"/>
      <c r="AN887" s="3" t="s">
        <v>64</v>
      </c>
      <c r="AQ887" s="49"/>
      <c r="AS887" s="49"/>
    </row>
    <row r="888" spans="1:45" s="4" customFormat="1" ht="15" x14ac:dyDescent="0.25">
      <c r="A888" s="52"/>
      <c r="B888" s="51" t="s">
        <v>65</v>
      </c>
      <c r="C888" s="543" t="s">
        <v>66</v>
      </c>
      <c r="D888" s="543"/>
      <c r="E888" s="543"/>
      <c r="F888" s="54"/>
      <c r="G888" s="55"/>
      <c r="H888" s="55"/>
      <c r="I888" s="55"/>
      <c r="J888" s="56">
        <v>5.26</v>
      </c>
      <c r="K888" s="58">
        <v>1.1499999999999999</v>
      </c>
      <c r="L888" s="56">
        <v>2.6</v>
      </c>
      <c r="M888" s="58">
        <v>13.24</v>
      </c>
      <c r="N888" s="60">
        <v>34.42</v>
      </c>
      <c r="AI888" s="40"/>
      <c r="AJ888" s="49"/>
      <c r="AK888" s="49"/>
      <c r="AN888" s="3" t="s">
        <v>66</v>
      </c>
      <c r="AQ888" s="49"/>
      <c r="AS888" s="49"/>
    </row>
    <row r="889" spans="1:45" s="4" customFormat="1" ht="15" x14ac:dyDescent="0.25">
      <c r="A889" s="52"/>
      <c r="B889" s="51" t="s">
        <v>67</v>
      </c>
      <c r="C889" s="543" t="s">
        <v>68</v>
      </c>
      <c r="D889" s="543"/>
      <c r="E889" s="543"/>
      <c r="F889" s="54"/>
      <c r="G889" s="55"/>
      <c r="H889" s="55"/>
      <c r="I889" s="55"/>
      <c r="J889" s="56">
        <v>0.93</v>
      </c>
      <c r="K889" s="58">
        <v>1.1499999999999999</v>
      </c>
      <c r="L889" s="56">
        <v>0.46</v>
      </c>
      <c r="M889" s="58">
        <v>44.77</v>
      </c>
      <c r="N889" s="60">
        <v>20.59</v>
      </c>
      <c r="AI889" s="40"/>
      <c r="AJ889" s="49"/>
      <c r="AK889" s="49"/>
      <c r="AN889" s="3" t="s">
        <v>68</v>
      </c>
      <c r="AQ889" s="49"/>
      <c r="AS889" s="49"/>
    </row>
    <row r="890" spans="1:45" s="4" customFormat="1" ht="15" x14ac:dyDescent="0.25">
      <c r="A890" s="52"/>
      <c r="B890" s="51" t="s">
        <v>69</v>
      </c>
      <c r="C890" s="543" t="s">
        <v>70</v>
      </c>
      <c r="D890" s="543"/>
      <c r="E890" s="543"/>
      <c r="F890" s="54"/>
      <c r="G890" s="55"/>
      <c r="H890" s="55"/>
      <c r="I890" s="55"/>
      <c r="J890" s="56">
        <v>0.37</v>
      </c>
      <c r="K890" s="55"/>
      <c r="L890" s="56">
        <v>0.16</v>
      </c>
      <c r="M890" s="58">
        <v>8.16</v>
      </c>
      <c r="N890" s="60">
        <v>1.31</v>
      </c>
      <c r="AI890" s="40"/>
      <c r="AJ890" s="49"/>
      <c r="AK890" s="49"/>
      <c r="AN890" s="3" t="s">
        <v>70</v>
      </c>
      <c r="AQ890" s="49"/>
      <c r="AS890" s="49"/>
    </row>
    <row r="891" spans="1:45" s="4" customFormat="1" ht="15" x14ac:dyDescent="0.25">
      <c r="A891" s="63"/>
      <c r="B891" s="51"/>
      <c r="C891" s="543" t="s">
        <v>71</v>
      </c>
      <c r="D891" s="543"/>
      <c r="E891" s="543"/>
      <c r="F891" s="54" t="s">
        <v>72</v>
      </c>
      <c r="G891" s="58">
        <v>1.99</v>
      </c>
      <c r="H891" s="58">
        <v>1.1499999999999999</v>
      </c>
      <c r="I891" s="78">
        <v>0.98405500000000001</v>
      </c>
      <c r="J891" s="66"/>
      <c r="K891" s="55"/>
      <c r="L891" s="66"/>
      <c r="M891" s="55"/>
      <c r="N891" s="62"/>
      <c r="AI891" s="40"/>
      <c r="AJ891" s="49"/>
      <c r="AK891" s="49"/>
      <c r="AO891" s="3" t="s">
        <v>71</v>
      </c>
      <c r="AQ891" s="49"/>
      <c r="AS891" s="49"/>
    </row>
    <row r="892" spans="1:45" s="4" customFormat="1" ht="15" x14ac:dyDescent="0.25">
      <c r="A892" s="63"/>
      <c r="B892" s="51"/>
      <c r="C892" s="543" t="s">
        <v>73</v>
      </c>
      <c r="D892" s="543"/>
      <c r="E892" s="543"/>
      <c r="F892" s="54" t="s">
        <v>72</v>
      </c>
      <c r="G892" s="58">
        <v>0.08</v>
      </c>
      <c r="H892" s="58">
        <v>1.1499999999999999</v>
      </c>
      <c r="I892" s="77">
        <v>3.9559999999999998E-2</v>
      </c>
      <c r="J892" s="66"/>
      <c r="K892" s="55"/>
      <c r="L892" s="66"/>
      <c r="M892" s="55"/>
      <c r="N892" s="62"/>
      <c r="AI892" s="40"/>
      <c r="AJ892" s="49"/>
      <c r="AK892" s="49"/>
      <c r="AO892" s="3" t="s">
        <v>73</v>
      </c>
      <c r="AQ892" s="49"/>
      <c r="AS892" s="49"/>
    </row>
    <row r="893" spans="1:45" s="4" customFormat="1" ht="15" x14ac:dyDescent="0.25">
      <c r="A893" s="67"/>
      <c r="B893" s="51"/>
      <c r="C893" s="547" t="s">
        <v>74</v>
      </c>
      <c r="D893" s="547"/>
      <c r="E893" s="547"/>
      <c r="F893" s="68"/>
      <c r="G893" s="69"/>
      <c r="H893" s="69"/>
      <c r="I893" s="69"/>
      <c r="J893" s="70">
        <v>24.34</v>
      </c>
      <c r="K893" s="69"/>
      <c r="L893" s="70">
        <v>12.01</v>
      </c>
      <c r="M893" s="69"/>
      <c r="N893" s="121">
        <v>449.85</v>
      </c>
      <c r="AI893" s="40"/>
      <c r="AJ893" s="49"/>
      <c r="AK893" s="49"/>
      <c r="AP893" s="3" t="s">
        <v>74</v>
      </c>
      <c r="AQ893" s="49"/>
      <c r="AS893" s="49"/>
    </row>
    <row r="894" spans="1:45" s="4" customFormat="1" ht="15" x14ac:dyDescent="0.25">
      <c r="A894" s="63"/>
      <c r="B894" s="51"/>
      <c r="C894" s="543" t="s">
        <v>75</v>
      </c>
      <c r="D894" s="543"/>
      <c r="E894" s="543"/>
      <c r="F894" s="54"/>
      <c r="G894" s="55"/>
      <c r="H894" s="55"/>
      <c r="I894" s="55"/>
      <c r="J894" s="66"/>
      <c r="K894" s="55"/>
      <c r="L894" s="56">
        <v>9.7100000000000009</v>
      </c>
      <c r="M894" s="55"/>
      <c r="N894" s="60">
        <v>434.71</v>
      </c>
      <c r="AI894" s="40"/>
      <c r="AJ894" s="49"/>
      <c r="AK894" s="49"/>
      <c r="AO894" s="3" t="s">
        <v>75</v>
      </c>
      <c r="AQ894" s="49"/>
      <c r="AS894" s="49"/>
    </row>
    <row r="895" spans="1:45" s="4" customFormat="1" ht="23.25" x14ac:dyDescent="0.25">
      <c r="A895" s="63"/>
      <c r="B895" s="51" t="s">
        <v>365</v>
      </c>
      <c r="C895" s="543" t="s">
        <v>366</v>
      </c>
      <c r="D895" s="543"/>
      <c r="E895" s="543"/>
      <c r="F895" s="54" t="s">
        <v>78</v>
      </c>
      <c r="G895" s="61">
        <v>97</v>
      </c>
      <c r="H895" s="55"/>
      <c r="I895" s="61">
        <v>97</v>
      </c>
      <c r="J895" s="66"/>
      <c r="K895" s="55"/>
      <c r="L895" s="56">
        <v>9.42</v>
      </c>
      <c r="M895" s="55"/>
      <c r="N895" s="60">
        <v>421.67</v>
      </c>
      <c r="AI895" s="40"/>
      <c r="AJ895" s="49"/>
      <c r="AK895" s="49"/>
      <c r="AO895" s="3" t="s">
        <v>366</v>
      </c>
      <c r="AQ895" s="49"/>
      <c r="AS895" s="49"/>
    </row>
    <row r="896" spans="1:45" s="4" customFormat="1" ht="23.25" x14ac:dyDescent="0.25">
      <c r="A896" s="63"/>
      <c r="B896" s="51" t="s">
        <v>367</v>
      </c>
      <c r="C896" s="543" t="s">
        <v>368</v>
      </c>
      <c r="D896" s="543"/>
      <c r="E896" s="543"/>
      <c r="F896" s="54" t="s">
        <v>78</v>
      </c>
      <c r="G896" s="61">
        <v>51</v>
      </c>
      <c r="H896" s="55"/>
      <c r="I896" s="61">
        <v>51</v>
      </c>
      <c r="J896" s="66"/>
      <c r="K896" s="55"/>
      <c r="L896" s="56">
        <v>4.95</v>
      </c>
      <c r="M896" s="55"/>
      <c r="N896" s="60">
        <v>221.7</v>
      </c>
      <c r="AI896" s="40"/>
      <c r="AJ896" s="49"/>
      <c r="AK896" s="49"/>
      <c r="AO896" s="3" t="s">
        <v>368</v>
      </c>
      <c r="AQ896" s="49"/>
      <c r="AS896" s="49"/>
    </row>
    <row r="897" spans="1:45" s="4" customFormat="1" ht="15" x14ac:dyDescent="0.25">
      <c r="A897" s="72"/>
      <c r="B897" s="73"/>
      <c r="C897" s="542" t="s">
        <v>81</v>
      </c>
      <c r="D897" s="542"/>
      <c r="E897" s="542"/>
      <c r="F897" s="43"/>
      <c r="G897" s="44"/>
      <c r="H897" s="44"/>
      <c r="I897" s="44"/>
      <c r="J897" s="47"/>
      <c r="K897" s="44"/>
      <c r="L897" s="74">
        <v>26.38</v>
      </c>
      <c r="M897" s="69"/>
      <c r="N897" s="75">
        <v>1093.22</v>
      </c>
      <c r="AI897" s="40"/>
      <c r="AJ897" s="49"/>
      <c r="AK897" s="49"/>
      <c r="AQ897" s="49" t="s">
        <v>81</v>
      </c>
      <c r="AS897" s="49"/>
    </row>
    <row r="898" spans="1:45" s="4" customFormat="1" ht="22.5" x14ac:dyDescent="0.25">
      <c r="A898" s="41" t="s">
        <v>1303</v>
      </c>
      <c r="B898" s="42" t="s">
        <v>479</v>
      </c>
      <c r="C898" s="542" t="s">
        <v>653</v>
      </c>
      <c r="D898" s="542"/>
      <c r="E898" s="542"/>
      <c r="F898" s="43" t="s">
        <v>86</v>
      </c>
      <c r="G898" s="44">
        <v>6.12</v>
      </c>
      <c r="H898" s="45">
        <v>1</v>
      </c>
      <c r="I898" s="46">
        <v>6.12</v>
      </c>
      <c r="J898" s="74">
        <v>99.98</v>
      </c>
      <c r="K898" s="92">
        <v>1.012</v>
      </c>
      <c r="L898" s="74">
        <v>619.22</v>
      </c>
      <c r="M898" s="46">
        <v>8.16</v>
      </c>
      <c r="N898" s="75">
        <v>5052.84</v>
      </c>
      <c r="AI898" s="40"/>
      <c r="AJ898" s="49"/>
      <c r="AK898" s="49" t="s">
        <v>653</v>
      </c>
      <c r="AQ898" s="49"/>
      <c r="AS898" s="49"/>
    </row>
    <row r="899" spans="1:45" s="4" customFormat="1" ht="15" x14ac:dyDescent="0.25">
      <c r="A899" s="67"/>
      <c r="B899" s="53"/>
      <c r="C899" s="543" t="s">
        <v>655</v>
      </c>
      <c r="D899" s="543"/>
      <c r="E899" s="543"/>
      <c r="F899" s="543"/>
      <c r="G899" s="543"/>
      <c r="H899" s="543"/>
      <c r="I899" s="543"/>
      <c r="J899" s="543"/>
      <c r="K899" s="543"/>
      <c r="L899" s="543"/>
      <c r="M899" s="543"/>
      <c r="N899" s="544"/>
      <c r="AI899" s="40"/>
      <c r="AJ899" s="49"/>
      <c r="AK899" s="49"/>
      <c r="AQ899" s="49"/>
      <c r="AR899" s="3" t="s">
        <v>655</v>
      </c>
      <c r="AS899" s="49"/>
    </row>
    <row r="900" spans="1:45" s="4" customFormat="1" ht="15" x14ac:dyDescent="0.25">
      <c r="A900" s="50"/>
      <c r="B900" s="51"/>
      <c r="C900" s="545" t="s">
        <v>127</v>
      </c>
      <c r="D900" s="545"/>
      <c r="E900" s="545"/>
      <c r="F900" s="545"/>
      <c r="G900" s="545"/>
      <c r="H900" s="545"/>
      <c r="I900" s="545"/>
      <c r="J900" s="545"/>
      <c r="K900" s="545"/>
      <c r="L900" s="545"/>
      <c r="M900" s="545"/>
      <c r="N900" s="546"/>
      <c r="AI900" s="40"/>
      <c r="AJ900" s="49"/>
      <c r="AK900" s="49"/>
      <c r="AM900" s="3" t="s">
        <v>127</v>
      </c>
      <c r="AQ900" s="49"/>
      <c r="AS900" s="49"/>
    </row>
    <row r="901" spans="1:45" s="4" customFormat="1" ht="15" x14ac:dyDescent="0.25">
      <c r="A901" s="72"/>
      <c r="B901" s="73"/>
      <c r="C901" s="542" t="s">
        <v>81</v>
      </c>
      <c r="D901" s="542"/>
      <c r="E901" s="542"/>
      <c r="F901" s="43"/>
      <c r="G901" s="44"/>
      <c r="H901" s="44"/>
      <c r="I901" s="44"/>
      <c r="J901" s="47"/>
      <c r="K901" s="44"/>
      <c r="L901" s="74">
        <v>619.22</v>
      </c>
      <c r="M901" s="69"/>
      <c r="N901" s="75">
        <v>5052.84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539" t="s">
        <v>3792</v>
      </c>
      <c r="B902" s="540"/>
      <c r="C902" s="540"/>
      <c r="D902" s="540"/>
      <c r="E902" s="540"/>
      <c r="F902" s="540"/>
      <c r="G902" s="540"/>
      <c r="H902" s="540"/>
      <c r="I902" s="540"/>
      <c r="J902" s="540"/>
      <c r="K902" s="540"/>
      <c r="L902" s="540"/>
      <c r="M902" s="540"/>
      <c r="N902" s="541"/>
      <c r="AI902" s="40"/>
      <c r="AJ902" s="49" t="s">
        <v>3792</v>
      </c>
      <c r="AK902" s="49"/>
      <c r="AQ902" s="49"/>
      <c r="AS902" s="49"/>
    </row>
    <row r="903" spans="1:45" s="4" customFormat="1" ht="23.25" x14ac:dyDescent="0.25">
      <c r="A903" s="41" t="s">
        <v>1306</v>
      </c>
      <c r="B903" s="42" t="s">
        <v>821</v>
      </c>
      <c r="C903" s="542" t="s">
        <v>822</v>
      </c>
      <c r="D903" s="542"/>
      <c r="E903" s="542"/>
      <c r="F903" s="43" t="s">
        <v>461</v>
      </c>
      <c r="G903" s="44">
        <v>0.154</v>
      </c>
      <c r="H903" s="45">
        <v>1</v>
      </c>
      <c r="I903" s="92">
        <v>0.154</v>
      </c>
      <c r="J903" s="47"/>
      <c r="K903" s="44"/>
      <c r="L903" s="47"/>
      <c r="M903" s="44"/>
      <c r="N903" s="48"/>
      <c r="AI903" s="40"/>
      <c r="AJ903" s="49"/>
      <c r="AK903" s="49" t="s">
        <v>822</v>
      </c>
      <c r="AQ903" s="49"/>
      <c r="AS903" s="49"/>
    </row>
    <row r="904" spans="1:45" s="4" customFormat="1" ht="15" x14ac:dyDescent="0.25">
      <c r="A904" s="67"/>
      <c r="B904" s="53"/>
      <c r="C904" s="543" t="s">
        <v>3793</v>
      </c>
      <c r="D904" s="543"/>
      <c r="E904" s="543"/>
      <c r="F904" s="543"/>
      <c r="G904" s="543"/>
      <c r="H904" s="543"/>
      <c r="I904" s="543"/>
      <c r="J904" s="543"/>
      <c r="K904" s="543"/>
      <c r="L904" s="543"/>
      <c r="M904" s="543"/>
      <c r="N904" s="544"/>
      <c r="AI904" s="40"/>
      <c r="AJ904" s="49"/>
      <c r="AK904" s="49"/>
      <c r="AL904" s="3" t="s">
        <v>3793</v>
      </c>
      <c r="AQ904" s="49"/>
      <c r="AS904" s="49"/>
    </row>
    <row r="905" spans="1:45" s="4" customFormat="1" ht="23.25" x14ac:dyDescent="0.25">
      <c r="A905" s="50"/>
      <c r="B905" s="51" t="s">
        <v>117</v>
      </c>
      <c r="C905" s="545" t="s">
        <v>118</v>
      </c>
      <c r="D905" s="545"/>
      <c r="E905" s="545"/>
      <c r="F905" s="545"/>
      <c r="G905" s="545"/>
      <c r="H905" s="545"/>
      <c r="I905" s="545"/>
      <c r="J905" s="545"/>
      <c r="K905" s="545"/>
      <c r="L905" s="545"/>
      <c r="M905" s="545"/>
      <c r="N905" s="546"/>
      <c r="AI905" s="40"/>
      <c r="AJ905" s="49"/>
      <c r="AK905" s="49"/>
      <c r="AM905" s="3" t="s">
        <v>118</v>
      </c>
      <c r="AQ905" s="49"/>
      <c r="AS905" s="49"/>
    </row>
    <row r="906" spans="1:45" s="4" customFormat="1" ht="68.25" x14ac:dyDescent="0.25">
      <c r="A906" s="50"/>
      <c r="B906" s="51" t="s">
        <v>62</v>
      </c>
      <c r="C906" s="545" t="s">
        <v>63</v>
      </c>
      <c r="D906" s="545"/>
      <c r="E906" s="545"/>
      <c r="F906" s="545"/>
      <c r="G906" s="545"/>
      <c r="H906" s="545"/>
      <c r="I906" s="545"/>
      <c r="J906" s="545"/>
      <c r="K906" s="545"/>
      <c r="L906" s="545"/>
      <c r="M906" s="545"/>
      <c r="N906" s="546"/>
      <c r="AI906" s="40"/>
      <c r="AJ906" s="49"/>
      <c r="AK906" s="49"/>
      <c r="AM906" s="3" t="s">
        <v>63</v>
      </c>
      <c r="AQ906" s="49"/>
      <c r="AS906" s="49"/>
    </row>
    <row r="907" spans="1:45" s="4" customFormat="1" ht="15" x14ac:dyDescent="0.25">
      <c r="A907" s="52"/>
      <c r="B907" s="51" t="s">
        <v>56</v>
      </c>
      <c r="C907" s="543" t="s">
        <v>64</v>
      </c>
      <c r="D907" s="543"/>
      <c r="E907" s="543"/>
      <c r="F907" s="54"/>
      <c r="G907" s="55"/>
      <c r="H907" s="55"/>
      <c r="I907" s="55"/>
      <c r="J907" s="56">
        <v>663.75</v>
      </c>
      <c r="K907" s="65">
        <v>1.3225</v>
      </c>
      <c r="L907" s="56">
        <v>135.18</v>
      </c>
      <c r="M907" s="58">
        <v>44.77</v>
      </c>
      <c r="N907" s="59">
        <v>6052.01</v>
      </c>
      <c r="AI907" s="40"/>
      <c r="AJ907" s="49"/>
      <c r="AK907" s="49"/>
      <c r="AN907" s="3" t="s">
        <v>64</v>
      </c>
      <c r="AQ907" s="49"/>
      <c r="AS907" s="49"/>
    </row>
    <row r="908" spans="1:45" s="4" customFormat="1" ht="15" x14ac:dyDescent="0.25">
      <c r="A908" s="63"/>
      <c r="B908" s="51"/>
      <c r="C908" s="543" t="s">
        <v>71</v>
      </c>
      <c r="D908" s="543"/>
      <c r="E908" s="543"/>
      <c r="F908" s="54" t="s">
        <v>72</v>
      </c>
      <c r="G908" s="64">
        <v>88.5</v>
      </c>
      <c r="H908" s="65">
        <v>1.3225</v>
      </c>
      <c r="I908" s="94">
        <v>18.024352499999999</v>
      </c>
      <c r="J908" s="66"/>
      <c r="K908" s="55"/>
      <c r="L908" s="66"/>
      <c r="M908" s="55"/>
      <c r="N908" s="62"/>
      <c r="AI908" s="40"/>
      <c r="AJ908" s="49"/>
      <c r="AK908" s="49"/>
      <c r="AO908" s="3" t="s">
        <v>71</v>
      </c>
      <c r="AQ908" s="49"/>
      <c r="AS908" s="49"/>
    </row>
    <row r="909" spans="1:45" s="4" customFormat="1" ht="15" x14ac:dyDescent="0.25">
      <c r="A909" s="67"/>
      <c r="B909" s="51"/>
      <c r="C909" s="547" t="s">
        <v>74</v>
      </c>
      <c r="D909" s="547"/>
      <c r="E909" s="547"/>
      <c r="F909" s="68"/>
      <c r="G909" s="69"/>
      <c r="H909" s="69"/>
      <c r="I909" s="69"/>
      <c r="J909" s="70">
        <v>663.75</v>
      </c>
      <c r="K909" s="69"/>
      <c r="L909" s="70">
        <v>135.18</v>
      </c>
      <c r="M909" s="69"/>
      <c r="N909" s="71">
        <v>6052.01</v>
      </c>
      <c r="AI909" s="40"/>
      <c r="AJ909" s="49"/>
      <c r="AK909" s="49"/>
      <c r="AP909" s="3" t="s">
        <v>74</v>
      </c>
      <c r="AQ909" s="49"/>
      <c r="AS909" s="49"/>
    </row>
    <row r="910" spans="1:45" s="4" customFormat="1" ht="15" x14ac:dyDescent="0.25">
      <c r="A910" s="63"/>
      <c r="B910" s="51"/>
      <c r="C910" s="543" t="s">
        <v>75</v>
      </c>
      <c r="D910" s="543"/>
      <c r="E910" s="543"/>
      <c r="F910" s="54"/>
      <c r="G910" s="55"/>
      <c r="H910" s="55"/>
      <c r="I910" s="55"/>
      <c r="J910" s="66"/>
      <c r="K910" s="55"/>
      <c r="L910" s="56">
        <v>135.18</v>
      </c>
      <c r="M910" s="55"/>
      <c r="N910" s="59">
        <v>6052.01</v>
      </c>
      <c r="AI910" s="40"/>
      <c r="AJ910" s="49"/>
      <c r="AK910" s="49"/>
      <c r="AO910" s="3" t="s">
        <v>75</v>
      </c>
      <c r="AQ910" s="49"/>
      <c r="AS910" s="49"/>
    </row>
    <row r="911" spans="1:45" s="4" customFormat="1" ht="23.25" x14ac:dyDescent="0.25">
      <c r="A911" s="63"/>
      <c r="B911" s="51" t="s">
        <v>465</v>
      </c>
      <c r="C911" s="543" t="s">
        <v>466</v>
      </c>
      <c r="D911" s="543"/>
      <c r="E911" s="543"/>
      <c r="F911" s="54" t="s">
        <v>78</v>
      </c>
      <c r="G911" s="61">
        <v>89</v>
      </c>
      <c r="H911" s="55"/>
      <c r="I911" s="61">
        <v>89</v>
      </c>
      <c r="J911" s="66"/>
      <c r="K911" s="55"/>
      <c r="L911" s="56">
        <v>120.31</v>
      </c>
      <c r="M911" s="55"/>
      <c r="N911" s="59">
        <v>5386.29</v>
      </c>
      <c r="AI911" s="40"/>
      <c r="AJ911" s="49"/>
      <c r="AK911" s="49"/>
      <c r="AO911" s="3" t="s">
        <v>466</v>
      </c>
      <c r="AQ911" s="49"/>
      <c r="AS911" s="49"/>
    </row>
    <row r="912" spans="1:45" s="4" customFormat="1" ht="45" x14ac:dyDescent="0.25">
      <c r="A912" s="63"/>
      <c r="B912" s="51" t="s">
        <v>467</v>
      </c>
      <c r="C912" s="543" t="s">
        <v>468</v>
      </c>
      <c r="D912" s="543"/>
      <c r="E912" s="543"/>
      <c r="F912" s="54" t="s">
        <v>78</v>
      </c>
      <c r="G912" s="61">
        <v>40</v>
      </c>
      <c r="H912" s="58">
        <v>0.85</v>
      </c>
      <c r="I912" s="61">
        <v>34</v>
      </c>
      <c r="J912" s="66"/>
      <c r="K912" s="55"/>
      <c r="L912" s="56">
        <v>45.96</v>
      </c>
      <c r="M912" s="55"/>
      <c r="N912" s="59">
        <v>2057.6799999999998</v>
      </c>
      <c r="AI912" s="40"/>
      <c r="AJ912" s="49"/>
      <c r="AK912" s="49"/>
      <c r="AO912" s="3" t="s">
        <v>468</v>
      </c>
      <c r="AQ912" s="49"/>
      <c r="AS912" s="49"/>
    </row>
    <row r="913" spans="1:45" s="4" customFormat="1" ht="15" x14ac:dyDescent="0.25">
      <c r="A913" s="72"/>
      <c r="B913" s="73"/>
      <c r="C913" s="542" t="s">
        <v>81</v>
      </c>
      <c r="D913" s="542"/>
      <c r="E913" s="542"/>
      <c r="F913" s="43"/>
      <c r="G913" s="44"/>
      <c r="H913" s="44"/>
      <c r="I913" s="44"/>
      <c r="J913" s="47"/>
      <c r="K913" s="44"/>
      <c r="L913" s="74">
        <v>301.45</v>
      </c>
      <c r="M913" s="69"/>
      <c r="N913" s="75">
        <v>13495.98</v>
      </c>
      <c r="AI913" s="40"/>
      <c r="AJ913" s="49"/>
      <c r="AK913" s="49"/>
      <c r="AQ913" s="49" t="s">
        <v>81</v>
      </c>
      <c r="AS913" s="49"/>
    </row>
    <row r="914" spans="1:45" s="4" customFormat="1" ht="22.5" x14ac:dyDescent="0.25">
      <c r="A914" s="41" t="s">
        <v>1309</v>
      </c>
      <c r="B914" s="42" t="s">
        <v>479</v>
      </c>
      <c r="C914" s="542" t="s">
        <v>653</v>
      </c>
      <c r="D914" s="542"/>
      <c r="E914" s="542"/>
      <c r="F914" s="43" t="s">
        <v>86</v>
      </c>
      <c r="G914" s="44">
        <v>16.940000000000001</v>
      </c>
      <c r="H914" s="45">
        <v>1</v>
      </c>
      <c r="I914" s="46">
        <v>16.940000000000001</v>
      </c>
      <c r="J914" s="74">
        <v>99.98</v>
      </c>
      <c r="K914" s="92">
        <v>1.012</v>
      </c>
      <c r="L914" s="80">
        <v>1713.99</v>
      </c>
      <c r="M914" s="46">
        <v>8.16</v>
      </c>
      <c r="N914" s="75">
        <v>13986.16</v>
      </c>
      <c r="AI914" s="40"/>
      <c r="AJ914" s="49"/>
      <c r="AK914" s="49" t="s">
        <v>653</v>
      </c>
      <c r="AQ914" s="49"/>
      <c r="AS914" s="49"/>
    </row>
    <row r="915" spans="1:45" s="4" customFormat="1" ht="15" x14ac:dyDescent="0.25">
      <c r="A915" s="67"/>
      <c r="B915" s="53"/>
      <c r="C915" s="543" t="s">
        <v>3794</v>
      </c>
      <c r="D915" s="543"/>
      <c r="E915" s="543"/>
      <c r="F915" s="543"/>
      <c r="G915" s="543"/>
      <c r="H915" s="543"/>
      <c r="I915" s="543"/>
      <c r="J915" s="543"/>
      <c r="K915" s="543"/>
      <c r="L915" s="543"/>
      <c r="M915" s="543"/>
      <c r="N915" s="544"/>
      <c r="AI915" s="40"/>
      <c r="AJ915" s="49"/>
      <c r="AK915" s="49"/>
      <c r="AL915" s="3" t="s">
        <v>3794</v>
      </c>
      <c r="AQ915" s="49"/>
      <c r="AS915" s="49"/>
    </row>
    <row r="916" spans="1:45" s="4" customFormat="1" ht="15" x14ac:dyDescent="0.25">
      <c r="A916" s="67"/>
      <c r="B916" s="53"/>
      <c r="C916" s="543" t="s">
        <v>655</v>
      </c>
      <c r="D916" s="543"/>
      <c r="E916" s="543"/>
      <c r="F916" s="543"/>
      <c r="G916" s="543"/>
      <c r="H916" s="543"/>
      <c r="I916" s="543"/>
      <c r="J916" s="543"/>
      <c r="K916" s="543"/>
      <c r="L916" s="543"/>
      <c r="M916" s="543"/>
      <c r="N916" s="544"/>
      <c r="AI916" s="40"/>
      <c r="AJ916" s="49"/>
      <c r="AK916" s="49"/>
      <c r="AQ916" s="49"/>
      <c r="AR916" s="3" t="s">
        <v>655</v>
      </c>
      <c r="AS916" s="49"/>
    </row>
    <row r="917" spans="1:45" s="4" customFormat="1" ht="15" x14ac:dyDescent="0.25">
      <c r="A917" s="50"/>
      <c r="B917" s="51"/>
      <c r="C917" s="545" t="s">
        <v>127</v>
      </c>
      <c r="D917" s="545"/>
      <c r="E917" s="545"/>
      <c r="F917" s="545"/>
      <c r="G917" s="545"/>
      <c r="H917" s="545"/>
      <c r="I917" s="545"/>
      <c r="J917" s="545"/>
      <c r="K917" s="545"/>
      <c r="L917" s="545"/>
      <c r="M917" s="545"/>
      <c r="N917" s="546"/>
      <c r="AI917" s="40"/>
      <c r="AJ917" s="49"/>
      <c r="AK917" s="49"/>
      <c r="AM917" s="3" t="s">
        <v>127</v>
      </c>
      <c r="AQ917" s="49"/>
      <c r="AS917" s="49"/>
    </row>
    <row r="918" spans="1:45" s="4" customFormat="1" ht="15" x14ac:dyDescent="0.25">
      <c r="A918" s="72"/>
      <c r="B918" s="73"/>
      <c r="C918" s="542" t="s">
        <v>81</v>
      </c>
      <c r="D918" s="542"/>
      <c r="E918" s="542"/>
      <c r="F918" s="43"/>
      <c r="G918" s="44"/>
      <c r="H918" s="44"/>
      <c r="I918" s="44"/>
      <c r="J918" s="47"/>
      <c r="K918" s="44"/>
      <c r="L918" s="80">
        <v>1713.99</v>
      </c>
      <c r="M918" s="69"/>
      <c r="N918" s="75">
        <v>13986.16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1316</v>
      </c>
      <c r="B919" s="42" t="s">
        <v>825</v>
      </c>
      <c r="C919" s="542" t="s">
        <v>826</v>
      </c>
      <c r="D919" s="542"/>
      <c r="E919" s="542"/>
      <c r="F919" s="43" t="s">
        <v>513</v>
      </c>
      <c r="G919" s="44">
        <v>1.3859999999999999</v>
      </c>
      <c r="H919" s="45">
        <v>1</v>
      </c>
      <c r="I919" s="92">
        <v>1.3859999999999999</v>
      </c>
      <c r="J919" s="74">
        <v>60</v>
      </c>
      <c r="K919" s="46">
        <v>1.1499999999999999</v>
      </c>
      <c r="L919" s="74">
        <v>95.63</v>
      </c>
      <c r="M919" s="46">
        <v>13.24</v>
      </c>
      <c r="N919" s="75">
        <v>1266.1400000000001</v>
      </c>
      <c r="AI919" s="40"/>
      <c r="AJ919" s="49"/>
      <c r="AK919" s="49" t="s">
        <v>826</v>
      </c>
      <c r="AQ919" s="49"/>
      <c r="AS919" s="49"/>
    </row>
    <row r="920" spans="1:45" s="4" customFormat="1" ht="15" x14ac:dyDescent="0.25">
      <c r="A920" s="67"/>
      <c r="B920" s="53"/>
      <c r="C920" s="543" t="s">
        <v>3795</v>
      </c>
      <c r="D920" s="543"/>
      <c r="E920" s="543"/>
      <c r="F920" s="543"/>
      <c r="G920" s="543"/>
      <c r="H920" s="543"/>
      <c r="I920" s="543"/>
      <c r="J920" s="543"/>
      <c r="K920" s="543"/>
      <c r="L920" s="543"/>
      <c r="M920" s="543"/>
      <c r="N920" s="544"/>
      <c r="AI920" s="40"/>
      <c r="AJ920" s="49"/>
      <c r="AK920" s="49"/>
      <c r="AL920" s="3" t="s">
        <v>3795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545" t="s">
        <v>63</v>
      </c>
      <c r="D921" s="545"/>
      <c r="E921" s="545"/>
      <c r="F921" s="545"/>
      <c r="G921" s="545"/>
      <c r="H921" s="545"/>
      <c r="I921" s="545"/>
      <c r="J921" s="545"/>
      <c r="K921" s="545"/>
      <c r="L921" s="545"/>
      <c r="M921" s="545"/>
      <c r="N921" s="546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72"/>
      <c r="B922" s="73"/>
      <c r="C922" s="542" t="s">
        <v>81</v>
      </c>
      <c r="D922" s="542"/>
      <c r="E922" s="542"/>
      <c r="F922" s="43"/>
      <c r="G922" s="44"/>
      <c r="H922" s="44"/>
      <c r="I922" s="44"/>
      <c r="J922" s="47"/>
      <c r="K922" s="44"/>
      <c r="L922" s="74">
        <v>95.63</v>
      </c>
      <c r="M922" s="69"/>
      <c r="N922" s="75">
        <v>1266.1400000000001</v>
      </c>
      <c r="AI922" s="40"/>
      <c r="AJ922" s="49"/>
      <c r="AK922" s="49"/>
      <c r="AQ922" s="49" t="s">
        <v>81</v>
      </c>
      <c r="AS922" s="49"/>
    </row>
    <row r="923" spans="1:45" s="4" customFormat="1" ht="34.5" x14ac:dyDescent="0.25">
      <c r="A923" s="41" t="s">
        <v>1321</v>
      </c>
      <c r="B923" s="42" t="s">
        <v>821</v>
      </c>
      <c r="C923" s="542" t="s">
        <v>3796</v>
      </c>
      <c r="D923" s="542"/>
      <c r="E923" s="542"/>
      <c r="F923" s="43" t="s">
        <v>461</v>
      </c>
      <c r="G923" s="44">
        <v>0.19</v>
      </c>
      <c r="H923" s="45">
        <v>1</v>
      </c>
      <c r="I923" s="46">
        <v>0.19</v>
      </c>
      <c r="J923" s="47"/>
      <c r="K923" s="44"/>
      <c r="L923" s="47"/>
      <c r="M923" s="44"/>
      <c r="N923" s="48"/>
      <c r="AI923" s="40"/>
      <c r="AJ923" s="49"/>
      <c r="AK923" s="49" t="s">
        <v>3796</v>
      </c>
      <c r="AQ923" s="49"/>
      <c r="AS923" s="49"/>
    </row>
    <row r="924" spans="1:45" s="4" customFormat="1" ht="15" x14ac:dyDescent="0.25">
      <c r="A924" s="67"/>
      <c r="B924" s="53"/>
      <c r="C924" s="543" t="s">
        <v>2397</v>
      </c>
      <c r="D924" s="543"/>
      <c r="E924" s="543"/>
      <c r="F924" s="543"/>
      <c r="G924" s="543"/>
      <c r="H924" s="543"/>
      <c r="I924" s="543"/>
      <c r="J924" s="543"/>
      <c r="K924" s="543"/>
      <c r="L924" s="543"/>
      <c r="M924" s="543"/>
      <c r="N924" s="544"/>
      <c r="AI924" s="40"/>
      <c r="AJ924" s="49"/>
      <c r="AK924" s="49"/>
      <c r="AL924" s="3" t="s">
        <v>2397</v>
      </c>
      <c r="AQ924" s="49"/>
      <c r="AS924" s="49"/>
    </row>
    <row r="925" spans="1:45" s="4" customFormat="1" ht="23.25" x14ac:dyDescent="0.25">
      <c r="A925" s="50"/>
      <c r="B925" s="51" t="s">
        <v>117</v>
      </c>
      <c r="C925" s="545" t="s">
        <v>118</v>
      </c>
      <c r="D925" s="545"/>
      <c r="E925" s="545"/>
      <c r="F925" s="545"/>
      <c r="G925" s="545"/>
      <c r="H925" s="545"/>
      <c r="I925" s="545"/>
      <c r="J925" s="545"/>
      <c r="K925" s="545"/>
      <c r="L925" s="545"/>
      <c r="M925" s="545"/>
      <c r="N925" s="546"/>
      <c r="AI925" s="40"/>
      <c r="AJ925" s="49"/>
      <c r="AK925" s="49"/>
      <c r="AM925" s="3" t="s">
        <v>118</v>
      </c>
      <c r="AQ925" s="49"/>
      <c r="AS925" s="49"/>
    </row>
    <row r="926" spans="1:45" s="4" customFormat="1" ht="68.25" x14ac:dyDescent="0.25">
      <c r="A926" s="50"/>
      <c r="B926" s="51" t="s">
        <v>62</v>
      </c>
      <c r="C926" s="545" t="s">
        <v>63</v>
      </c>
      <c r="D926" s="545"/>
      <c r="E926" s="545"/>
      <c r="F926" s="545"/>
      <c r="G926" s="545"/>
      <c r="H926" s="545"/>
      <c r="I926" s="545"/>
      <c r="J926" s="545"/>
      <c r="K926" s="545"/>
      <c r="L926" s="545"/>
      <c r="M926" s="545"/>
      <c r="N926" s="546"/>
      <c r="AI926" s="40"/>
      <c r="AJ926" s="49"/>
      <c r="AK926" s="49"/>
      <c r="AM926" s="3" t="s">
        <v>63</v>
      </c>
      <c r="AQ926" s="49"/>
      <c r="AS926" s="49"/>
    </row>
    <row r="927" spans="1:45" s="4" customFormat="1" ht="15" x14ac:dyDescent="0.25">
      <c r="A927" s="52"/>
      <c r="B927" s="51" t="s">
        <v>56</v>
      </c>
      <c r="C927" s="543" t="s">
        <v>64</v>
      </c>
      <c r="D927" s="543"/>
      <c r="E927" s="543"/>
      <c r="F927" s="54"/>
      <c r="G927" s="55"/>
      <c r="H927" s="55"/>
      <c r="I927" s="55"/>
      <c r="J927" s="56">
        <v>663.75</v>
      </c>
      <c r="K927" s="65">
        <v>1.3225</v>
      </c>
      <c r="L927" s="56">
        <v>166.78</v>
      </c>
      <c r="M927" s="58">
        <v>44.77</v>
      </c>
      <c r="N927" s="59">
        <v>7466.74</v>
      </c>
      <c r="AI927" s="40"/>
      <c r="AJ927" s="49"/>
      <c r="AK927" s="49"/>
      <c r="AN927" s="3" t="s">
        <v>64</v>
      </c>
      <c r="AQ927" s="49"/>
      <c r="AS927" s="49"/>
    </row>
    <row r="928" spans="1:45" s="4" customFormat="1" ht="15" x14ac:dyDescent="0.25">
      <c r="A928" s="63"/>
      <c r="B928" s="51"/>
      <c r="C928" s="543" t="s">
        <v>71</v>
      </c>
      <c r="D928" s="543"/>
      <c r="E928" s="543"/>
      <c r="F928" s="54" t="s">
        <v>72</v>
      </c>
      <c r="G928" s="64">
        <v>88.5</v>
      </c>
      <c r="H928" s="65">
        <v>1.3225</v>
      </c>
      <c r="I928" s="94">
        <v>22.237837500000001</v>
      </c>
      <c r="J928" s="66"/>
      <c r="K928" s="55"/>
      <c r="L928" s="66"/>
      <c r="M928" s="55"/>
      <c r="N928" s="62"/>
      <c r="AI928" s="40"/>
      <c r="AJ928" s="49"/>
      <c r="AK928" s="49"/>
      <c r="AO928" s="3" t="s">
        <v>71</v>
      </c>
      <c r="AQ928" s="49"/>
      <c r="AS928" s="49"/>
    </row>
    <row r="929" spans="1:45" s="4" customFormat="1" ht="15" x14ac:dyDescent="0.25">
      <c r="A929" s="67"/>
      <c r="B929" s="51"/>
      <c r="C929" s="547" t="s">
        <v>74</v>
      </c>
      <c r="D929" s="547"/>
      <c r="E929" s="547"/>
      <c r="F929" s="68"/>
      <c r="G929" s="69"/>
      <c r="H929" s="69"/>
      <c r="I929" s="69"/>
      <c r="J929" s="70">
        <v>663.75</v>
      </c>
      <c r="K929" s="69"/>
      <c r="L929" s="70">
        <v>166.78</v>
      </c>
      <c r="M929" s="69"/>
      <c r="N929" s="71">
        <v>7466.74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5" x14ac:dyDescent="0.25">
      <c r="A930" s="63"/>
      <c r="B930" s="51"/>
      <c r="C930" s="543" t="s">
        <v>75</v>
      </c>
      <c r="D930" s="543"/>
      <c r="E930" s="543"/>
      <c r="F930" s="54"/>
      <c r="G930" s="55"/>
      <c r="H930" s="55"/>
      <c r="I930" s="55"/>
      <c r="J930" s="66"/>
      <c r="K930" s="55"/>
      <c r="L930" s="56">
        <v>166.78</v>
      </c>
      <c r="M930" s="55"/>
      <c r="N930" s="59">
        <v>7466.74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3.25" x14ac:dyDescent="0.25">
      <c r="A931" s="63"/>
      <c r="B931" s="51" t="s">
        <v>465</v>
      </c>
      <c r="C931" s="543" t="s">
        <v>466</v>
      </c>
      <c r="D931" s="543"/>
      <c r="E931" s="543"/>
      <c r="F931" s="54" t="s">
        <v>78</v>
      </c>
      <c r="G931" s="61">
        <v>89</v>
      </c>
      <c r="H931" s="55"/>
      <c r="I931" s="61">
        <v>89</v>
      </c>
      <c r="J931" s="66"/>
      <c r="K931" s="55"/>
      <c r="L931" s="56">
        <v>148.43</v>
      </c>
      <c r="M931" s="55"/>
      <c r="N931" s="59">
        <v>6645.4</v>
      </c>
      <c r="AI931" s="40"/>
      <c r="AJ931" s="49"/>
      <c r="AK931" s="49"/>
      <c r="AO931" s="3" t="s">
        <v>466</v>
      </c>
      <c r="AQ931" s="49"/>
      <c r="AS931" s="49"/>
    </row>
    <row r="932" spans="1:45" s="4" customFormat="1" ht="45" x14ac:dyDescent="0.25">
      <c r="A932" s="63"/>
      <c r="B932" s="51" t="s">
        <v>467</v>
      </c>
      <c r="C932" s="543" t="s">
        <v>468</v>
      </c>
      <c r="D932" s="543"/>
      <c r="E932" s="543"/>
      <c r="F932" s="54" t="s">
        <v>78</v>
      </c>
      <c r="G932" s="61">
        <v>40</v>
      </c>
      <c r="H932" s="58">
        <v>0.85</v>
      </c>
      <c r="I932" s="61">
        <v>34</v>
      </c>
      <c r="J932" s="66"/>
      <c r="K932" s="55"/>
      <c r="L932" s="56">
        <v>56.71</v>
      </c>
      <c r="M932" s="55"/>
      <c r="N932" s="59">
        <v>2538.69</v>
      </c>
      <c r="AI932" s="40"/>
      <c r="AJ932" s="49"/>
      <c r="AK932" s="49"/>
      <c r="AO932" s="3" t="s">
        <v>468</v>
      </c>
      <c r="AQ932" s="49"/>
      <c r="AS932" s="49"/>
    </row>
    <row r="933" spans="1:45" s="4" customFormat="1" ht="15" x14ac:dyDescent="0.25">
      <c r="A933" s="72"/>
      <c r="B933" s="73"/>
      <c r="C933" s="542" t="s">
        <v>81</v>
      </c>
      <c r="D933" s="542"/>
      <c r="E933" s="542"/>
      <c r="F933" s="43"/>
      <c r="G933" s="44"/>
      <c r="H933" s="44"/>
      <c r="I933" s="44"/>
      <c r="J933" s="47"/>
      <c r="K933" s="44"/>
      <c r="L933" s="74">
        <v>371.92</v>
      </c>
      <c r="M933" s="69"/>
      <c r="N933" s="75">
        <v>16650.830000000002</v>
      </c>
      <c r="AI933" s="40"/>
      <c r="AJ933" s="49"/>
      <c r="AK933" s="49"/>
      <c r="AQ933" s="49" t="s">
        <v>81</v>
      </c>
      <c r="AS933" s="49"/>
    </row>
    <row r="934" spans="1:45" s="4" customFormat="1" ht="22.5" x14ac:dyDescent="0.25">
      <c r="A934" s="41" t="s">
        <v>1322</v>
      </c>
      <c r="B934" s="42" t="s">
        <v>479</v>
      </c>
      <c r="C934" s="542" t="s">
        <v>653</v>
      </c>
      <c r="D934" s="542"/>
      <c r="E934" s="542"/>
      <c r="F934" s="43" t="s">
        <v>86</v>
      </c>
      <c r="G934" s="44">
        <v>20.9</v>
      </c>
      <c r="H934" s="45">
        <v>1</v>
      </c>
      <c r="I934" s="81">
        <v>20.9</v>
      </c>
      <c r="J934" s="74">
        <v>99.98</v>
      </c>
      <c r="K934" s="92">
        <v>1.012</v>
      </c>
      <c r="L934" s="80">
        <v>2114.66</v>
      </c>
      <c r="M934" s="46">
        <v>8.16</v>
      </c>
      <c r="N934" s="75">
        <v>17255.63</v>
      </c>
      <c r="AI934" s="40"/>
      <c r="AJ934" s="49"/>
      <c r="AK934" s="49" t="s">
        <v>653</v>
      </c>
      <c r="AQ934" s="49"/>
      <c r="AS934" s="49"/>
    </row>
    <row r="935" spans="1:45" s="4" customFormat="1" ht="15" x14ac:dyDescent="0.25">
      <c r="A935" s="67"/>
      <c r="B935" s="53"/>
      <c r="C935" s="543" t="s">
        <v>3797</v>
      </c>
      <c r="D935" s="543"/>
      <c r="E935" s="543"/>
      <c r="F935" s="543"/>
      <c r="G935" s="543"/>
      <c r="H935" s="543"/>
      <c r="I935" s="543"/>
      <c r="J935" s="543"/>
      <c r="K935" s="543"/>
      <c r="L935" s="543"/>
      <c r="M935" s="543"/>
      <c r="N935" s="544"/>
      <c r="AI935" s="40"/>
      <c r="AJ935" s="49"/>
      <c r="AK935" s="49"/>
      <c r="AL935" s="3" t="s">
        <v>3797</v>
      </c>
      <c r="AQ935" s="49"/>
      <c r="AS935" s="49"/>
    </row>
    <row r="936" spans="1:45" s="4" customFormat="1" ht="15" x14ac:dyDescent="0.25">
      <c r="A936" s="67"/>
      <c r="B936" s="53"/>
      <c r="C936" s="543" t="s">
        <v>655</v>
      </c>
      <c r="D936" s="543"/>
      <c r="E936" s="543"/>
      <c r="F936" s="543"/>
      <c r="G936" s="543"/>
      <c r="H936" s="543"/>
      <c r="I936" s="543"/>
      <c r="J936" s="543"/>
      <c r="K936" s="543"/>
      <c r="L936" s="543"/>
      <c r="M936" s="543"/>
      <c r="N936" s="544"/>
      <c r="AI936" s="40"/>
      <c r="AJ936" s="49"/>
      <c r="AK936" s="49"/>
      <c r="AQ936" s="49"/>
      <c r="AR936" s="3" t="s">
        <v>655</v>
      </c>
      <c r="AS936" s="49"/>
    </row>
    <row r="937" spans="1:45" s="4" customFormat="1" ht="15" x14ac:dyDescent="0.25">
      <c r="A937" s="50"/>
      <c r="B937" s="51"/>
      <c r="C937" s="545" t="s">
        <v>127</v>
      </c>
      <c r="D937" s="545"/>
      <c r="E937" s="545"/>
      <c r="F937" s="545"/>
      <c r="G937" s="545"/>
      <c r="H937" s="545"/>
      <c r="I937" s="545"/>
      <c r="J937" s="545"/>
      <c r="K937" s="545"/>
      <c r="L937" s="545"/>
      <c r="M937" s="545"/>
      <c r="N937" s="546"/>
      <c r="AI937" s="40"/>
      <c r="AJ937" s="49"/>
      <c r="AK937" s="49"/>
      <c r="AM937" s="3" t="s">
        <v>127</v>
      </c>
      <c r="AQ937" s="49"/>
      <c r="AS937" s="49"/>
    </row>
    <row r="938" spans="1:45" s="4" customFormat="1" ht="15" x14ac:dyDescent="0.25">
      <c r="A938" s="72"/>
      <c r="B938" s="73"/>
      <c r="C938" s="542" t="s">
        <v>81</v>
      </c>
      <c r="D938" s="542"/>
      <c r="E938" s="542"/>
      <c r="F938" s="43"/>
      <c r="G938" s="44"/>
      <c r="H938" s="44"/>
      <c r="I938" s="44"/>
      <c r="J938" s="47"/>
      <c r="K938" s="44"/>
      <c r="L938" s="80">
        <v>2114.66</v>
      </c>
      <c r="M938" s="69"/>
      <c r="N938" s="75">
        <v>17255.63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1329</v>
      </c>
      <c r="B939" s="42" t="s">
        <v>825</v>
      </c>
      <c r="C939" s="542" t="s">
        <v>826</v>
      </c>
      <c r="D939" s="542"/>
      <c r="E939" s="542"/>
      <c r="F939" s="43" t="s">
        <v>513</v>
      </c>
      <c r="G939" s="44">
        <v>1.71</v>
      </c>
      <c r="H939" s="45">
        <v>1</v>
      </c>
      <c r="I939" s="46">
        <v>1.71</v>
      </c>
      <c r="J939" s="74">
        <v>60</v>
      </c>
      <c r="K939" s="46">
        <v>1.1499999999999999</v>
      </c>
      <c r="L939" s="74">
        <v>117.99</v>
      </c>
      <c r="M939" s="46">
        <v>13.24</v>
      </c>
      <c r="N939" s="75">
        <v>1562.19</v>
      </c>
      <c r="AI939" s="40"/>
      <c r="AJ939" s="49"/>
      <c r="AK939" s="49" t="s">
        <v>826</v>
      </c>
      <c r="AQ939" s="49"/>
      <c r="AS939" s="49"/>
    </row>
    <row r="940" spans="1:45" s="4" customFormat="1" ht="15" x14ac:dyDescent="0.25">
      <c r="A940" s="67"/>
      <c r="B940" s="53"/>
      <c r="C940" s="543" t="s">
        <v>3798</v>
      </c>
      <c r="D940" s="543"/>
      <c r="E940" s="543"/>
      <c r="F940" s="543"/>
      <c r="G940" s="543"/>
      <c r="H940" s="543"/>
      <c r="I940" s="543"/>
      <c r="J940" s="543"/>
      <c r="K940" s="543"/>
      <c r="L940" s="543"/>
      <c r="M940" s="543"/>
      <c r="N940" s="544"/>
      <c r="AI940" s="40"/>
      <c r="AJ940" s="49"/>
      <c r="AK940" s="49"/>
      <c r="AL940" s="3" t="s">
        <v>3798</v>
      </c>
      <c r="AQ940" s="49"/>
      <c r="AS940" s="49"/>
    </row>
    <row r="941" spans="1:45" s="4" customFormat="1" ht="68.25" x14ac:dyDescent="0.25">
      <c r="A941" s="50"/>
      <c r="B941" s="51" t="s">
        <v>62</v>
      </c>
      <c r="C941" s="545" t="s">
        <v>63</v>
      </c>
      <c r="D941" s="545"/>
      <c r="E941" s="545"/>
      <c r="F941" s="545"/>
      <c r="G941" s="545"/>
      <c r="H941" s="545"/>
      <c r="I941" s="545"/>
      <c r="J941" s="545"/>
      <c r="K941" s="545"/>
      <c r="L941" s="545"/>
      <c r="M941" s="545"/>
      <c r="N941" s="546"/>
      <c r="AI941" s="40"/>
      <c r="AJ941" s="49"/>
      <c r="AK941" s="49"/>
      <c r="AM941" s="3" t="s">
        <v>63</v>
      </c>
      <c r="AQ941" s="49"/>
      <c r="AS941" s="49"/>
    </row>
    <row r="942" spans="1:45" s="4" customFormat="1" ht="15" x14ac:dyDescent="0.25">
      <c r="A942" s="72"/>
      <c r="B942" s="73"/>
      <c r="C942" s="542" t="s">
        <v>81</v>
      </c>
      <c r="D942" s="542"/>
      <c r="E942" s="542"/>
      <c r="F942" s="43"/>
      <c r="G942" s="44"/>
      <c r="H942" s="44"/>
      <c r="I942" s="44"/>
      <c r="J942" s="47"/>
      <c r="K942" s="44"/>
      <c r="L942" s="74">
        <v>117.99</v>
      </c>
      <c r="M942" s="69"/>
      <c r="N942" s="75">
        <v>1562.19</v>
      </c>
      <c r="AI942" s="40"/>
      <c r="AJ942" s="49"/>
      <c r="AK942" s="49"/>
      <c r="AQ942" s="49" t="s">
        <v>81</v>
      </c>
      <c r="AS942" s="49"/>
    </row>
    <row r="943" spans="1:45" s="4" customFormat="1" ht="34.5" x14ac:dyDescent="0.25">
      <c r="A943" s="41" t="s">
        <v>1921</v>
      </c>
      <c r="B943" s="42" t="s">
        <v>1038</v>
      </c>
      <c r="C943" s="542" t="s">
        <v>3799</v>
      </c>
      <c r="D943" s="542"/>
      <c r="E943" s="542"/>
      <c r="F943" s="43" t="s">
        <v>461</v>
      </c>
      <c r="G943" s="44">
        <v>0.247</v>
      </c>
      <c r="H943" s="45">
        <v>1</v>
      </c>
      <c r="I943" s="92">
        <v>0.247</v>
      </c>
      <c r="J943" s="47"/>
      <c r="K943" s="44"/>
      <c r="L943" s="47"/>
      <c r="M943" s="44"/>
      <c r="N943" s="48"/>
      <c r="AI943" s="40"/>
      <c r="AJ943" s="49"/>
      <c r="AK943" s="49" t="s">
        <v>3799</v>
      </c>
      <c r="AQ943" s="49"/>
      <c r="AS943" s="49"/>
    </row>
    <row r="944" spans="1:45" s="4" customFormat="1" ht="15" x14ac:dyDescent="0.25">
      <c r="A944" s="67"/>
      <c r="B944" s="53"/>
      <c r="C944" s="543" t="s">
        <v>3800</v>
      </c>
      <c r="D944" s="543"/>
      <c r="E944" s="543"/>
      <c r="F944" s="543"/>
      <c r="G944" s="543"/>
      <c r="H944" s="543"/>
      <c r="I944" s="543"/>
      <c r="J944" s="543"/>
      <c r="K944" s="543"/>
      <c r="L944" s="543"/>
      <c r="M944" s="543"/>
      <c r="N944" s="544"/>
      <c r="AI944" s="40"/>
      <c r="AJ944" s="49"/>
      <c r="AK944" s="49"/>
      <c r="AL944" s="3" t="s">
        <v>3800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545" t="s">
        <v>118</v>
      </c>
      <c r="D945" s="545"/>
      <c r="E945" s="545"/>
      <c r="F945" s="545"/>
      <c r="G945" s="545"/>
      <c r="H945" s="545"/>
      <c r="I945" s="545"/>
      <c r="J945" s="545"/>
      <c r="K945" s="545"/>
      <c r="L945" s="545"/>
      <c r="M945" s="545"/>
      <c r="N945" s="546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545" t="s">
        <v>63</v>
      </c>
      <c r="D946" s="545"/>
      <c r="E946" s="545"/>
      <c r="F946" s="545"/>
      <c r="G946" s="545"/>
      <c r="H946" s="545"/>
      <c r="I946" s="545"/>
      <c r="J946" s="545"/>
      <c r="K946" s="545"/>
      <c r="L946" s="545"/>
      <c r="M946" s="545"/>
      <c r="N946" s="546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543" t="s">
        <v>64</v>
      </c>
      <c r="D947" s="543"/>
      <c r="E947" s="543"/>
      <c r="F947" s="54"/>
      <c r="G947" s="55"/>
      <c r="H947" s="55"/>
      <c r="I947" s="55"/>
      <c r="J947" s="56">
        <v>729</v>
      </c>
      <c r="K947" s="65">
        <v>1.3225</v>
      </c>
      <c r="L947" s="56">
        <v>238.13</v>
      </c>
      <c r="M947" s="58">
        <v>44.77</v>
      </c>
      <c r="N947" s="59">
        <v>10661.08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543" t="s">
        <v>71</v>
      </c>
      <c r="D948" s="543"/>
      <c r="E948" s="543"/>
      <c r="F948" s="54" t="s">
        <v>72</v>
      </c>
      <c r="G948" s="64">
        <v>97.2</v>
      </c>
      <c r="H948" s="65">
        <v>1.3225</v>
      </c>
      <c r="I948" s="78">
        <v>31.751109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547" t="s">
        <v>74</v>
      </c>
      <c r="D949" s="547"/>
      <c r="E949" s="547"/>
      <c r="F949" s="68"/>
      <c r="G949" s="69"/>
      <c r="H949" s="69"/>
      <c r="I949" s="69"/>
      <c r="J949" s="70">
        <v>729</v>
      </c>
      <c r="K949" s="69"/>
      <c r="L949" s="70">
        <v>238.13</v>
      </c>
      <c r="M949" s="69"/>
      <c r="N949" s="71">
        <v>10661.08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543" t="s">
        <v>75</v>
      </c>
      <c r="D950" s="543"/>
      <c r="E950" s="543"/>
      <c r="F950" s="54"/>
      <c r="G950" s="55"/>
      <c r="H950" s="55"/>
      <c r="I950" s="55"/>
      <c r="J950" s="66"/>
      <c r="K950" s="55"/>
      <c r="L950" s="56">
        <v>238.13</v>
      </c>
      <c r="M950" s="55"/>
      <c r="N950" s="59">
        <v>10661.08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465</v>
      </c>
      <c r="C951" s="543" t="s">
        <v>466</v>
      </c>
      <c r="D951" s="543"/>
      <c r="E951" s="543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211.94</v>
      </c>
      <c r="M951" s="55"/>
      <c r="N951" s="59">
        <v>9488.36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5" x14ac:dyDescent="0.25">
      <c r="A952" s="63"/>
      <c r="B952" s="51" t="s">
        <v>467</v>
      </c>
      <c r="C952" s="543" t="s">
        <v>468</v>
      </c>
      <c r="D952" s="543"/>
      <c r="E952" s="543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80.959999999999994</v>
      </c>
      <c r="M952" s="55"/>
      <c r="N952" s="59">
        <v>3624.77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5" x14ac:dyDescent="0.25">
      <c r="A953" s="72"/>
      <c r="B953" s="73"/>
      <c r="C953" s="542" t="s">
        <v>81</v>
      </c>
      <c r="D953" s="542"/>
      <c r="E953" s="542"/>
      <c r="F953" s="43"/>
      <c r="G953" s="44"/>
      <c r="H953" s="44"/>
      <c r="I953" s="44"/>
      <c r="J953" s="47"/>
      <c r="K953" s="44"/>
      <c r="L953" s="74">
        <v>531.03</v>
      </c>
      <c r="M953" s="69"/>
      <c r="N953" s="75">
        <v>23774.21</v>
      </c>
      <c r="AI953" s="40"/>
      <c r="AJ953" s="49"/>
      <c r="AK953" s="49"/>
      <c r="AQ953" s="49" t="s">
        <v>81</v>
      </c>
      <c r="AS953" s="49"/>
    </row>
    <row r="954" spans="1:45" s="4" customFormat="1" ht="22.5" x14ac:dyDescent="0.25">
      <c r="A954" s="41" t="s">
        <v>1923</v>
      </c>
      <c r="B954" s="42" t="s">
        <v>479</v>
      </c>
      <c r="C954" s="542" t="s">
        <v>480</v>
      </c>
      <c r="D954" s="542"/>
      <c r="E954" s="542"/>
      <c r="F954" s="43" t="s">
        <v>86</v>
      </c>
      <c r="G954" s="44">
        <v>24.7</v>
      </c>
      <c r="H954" s="45">
        <v>1</v>
      </c>
      <c r="I954" s="81">
        <v>24.7</v>
      </c>
      <c r="J954" s="74">
        <v>325.20999999999998</v>
      </c>
      <c r="K954" s="44"/>
      <c r="L954" s="80">
        <v>8032.69</v>
      </c>
      <c r="M954" s="46">
        <v>8.16</v>
      </c>
      <c r="N954" s="75">
        <v>65546.75</v>
      </c>
      <c r="AI954" s="40"/>
      <c r="AJ954" s="49"/>
      <c r="AK954" s="49" t="s">
        <v>480</v>
      </c>
      <c r="AQ954" s="49"/>
      <c r="AS954" s="49"/>
    </row>
    <row r="955" spans="1:45" s="4" customFormat="1" ht="15" x14ac:dyDescent="0.25">
      <c r="A955" s="67"/>
      <c r="B955" s="53"/>
      <c r="C955" s="543" t="s">
        <v>481</v>
      </c>
      <c r="D955" s="543"/>
      <c r="E955" s="543"/>
      <c r="F955" s="543"/>
      <c r="G955" s="543"/>
      <c r="H955" s="543"/>
      <c r="I955" s="543"/>
      <c r="J955" s="543"/>
      <c r="K955" s="543"/>
      <c r="L955" s="543"/>
      <c r="M955" s="543"/>
      <c r="N955" s="544"/>
      <c r="AI955" s="40"/>
      <c r="AJ955" s="49"/>
      <c r="AK955" s="49"/>
      <c r="AQ955" s="49"/>
      <c r="AR955" s="3" t="s">
        <v>481</v>
      </c>
      <c r="AS955" s="49"/>
    </row>
    <row r="956" spans="1:45" s="4" customFormat="1" ht="15" x14ac:dyDescent="0.25">
      <c r="A956" s="72"/>
      <c r="B956" s="73"/>
      <c r="C956" s="542" t="s">
        <v>81</v>
      </c>
      <c r="D956" s="542"/>
      <c r="E956" s="542"/>
      <c r="F956" s="43"/>
      <c r="G956" s="44"/>
      <c r="H956" s="44"/>
      <c r="I956" s="44"/>
      <c r="J956" s="47"/>
      <c r="K956" s="44"/>
      <c r="L956" s="80">
        <v>8032.69</v>
      </c>
      <c r="M956" s="69"/>
      <c r="N956" s="75">
        <v>65546.75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1928</v>
      </c>
      <c r="B957" s="42" t="s">
        <v>825</v>
      </c>
      <c r="C957" s="542" t="s">
        <v>826</v>
      </c>
      <c r="D957" s="542"/>
      <c r="E957" s="542"/>
      <c r="F957" s="43" t="s">
        <v>513</v>
      </c>
      <c r="G957" s="44">
        <v>2.2229999999999999</v>
      </c>
      <c r="H957" s="45">
        <v>1</v>
      </c>
      <c r="I957" s="92">
        <v>2.2229999999999999</v>
      </c>
      <c r="J957" s="74">
        <v>60</v>
      </c>
      <c r="K957" s="46">
        <v>1.1499999999999999</v>
      </c>
      <c r="L957" s="74">
        <v>153.38999999999999</v>
      </c>
      <c r="M957" s="46">
        <v>13.24</v>
      </c>
      <c r="N957" s="75">
        <v>2030.88</v>
      </c>
      <c r="AI957" s="40"/>
      <c r="AJ957" s="49"/>
      <c r="AK957" s="49" t="s">
        <v>826</v>
      </c>
      <c r="AQ957" s="49"/>
      <c r="AS957" s="49"/>
    </row>
    <row r="958" spans="1:45" s="4" customFormat="1" ht="15" x14ac:dyDescent="0.25">
      <c r="A958" s="67"/>
      <c r="B958" s="53"/>
      <c r="C958" s="543" t="s">
        <v>3801</v>
      </c>
      <c r="D958" s="543"/>
      <c r="E958" s="543"/>
      <c r="F958" s="543"/>
      <c r="G958" s="543"/>
      <c r="H958" s="543"/>
      <c r="I958" s="543"/>
      <c r="J958" s="543"/>
      <c r="K958" s="543"/>
      <c r="L958" s="543"/>
      <c r="M958" s="543"/>
      <c r="N958" s="544"/>
      <c r="AI958" s="40"/>
      <c r="AJ958" s="49"/>
      <c r="AK958" s="49"/>
      <c r="AL958" s="3" t="s">
        <v>3801</v>
      </c>
      <c r="AQ958" s="49"/>
      <c r="AS958" s="49"/>
    </row>
    <row r="959" spans="1:45" s="4" customFormat="1" ht="68.25" x14ac:dyDescent="0.25">
      <c r="A959" s="50"/>
      <c r="B959" s="51" t="s">
        <v>62</v>
      </c>
      <c r="C959" s="545" t="s">
        <v>63</v>
      </c>
      <c r="D959" s="545"/>
      <c r="E959" s="545"/>
      <c r="F959" s="545"/>
      <c r="G959" s="545"/>
      <c r="H959" s="545"/>
      <c r="I959" s="545"/>
      <c r="J959" s="545"/>
      <c r="K959" s="545"/>
      <c r="L959" s="545"/>
      <c r="M959" s="545"/>
      <c r="N959" s="546"/>
      <c r="AI959" s="40"/>
      <c r="AJ959" s="49"/>
      <c r="AK959" s="49"/>
      <c r="AM959" s="3" t="s">
        <v>63</v>
      </c>
      <c r="AQ959" s="49"/>
      <c r="AS959" s="49"/>
    </row>
    <row r="960" spans="1:45" s="4" customFormat="1" ht="15" x14ac:dyDescent="0.25">
      <c r="A960" s="72"/>
      <c r="B960" s="73"/>
      <c r="C960" s="542" t="s">
        <v>81</v>
      </c>
      <c r="D960" s="542"/>
      <c r="E960" s="542"/>
      <c r="F960" s="43"/>
      <c r="G960" s="44"/>
      <c r="H960" s="44"/>
      <c r="I960" s="44"/>
      <c r="J960" s="47"/>
      <c r="K960" s="44"/>
      <c r="L960" s="74">
        <v>153.38999999999999</v>
      </c>
      <c r="M960" s="69"/>
      <c r="N960" s="75">
        <v>2030.88</v>
      </c>
      <c r="AI960" s="40"/>
      <c r="AJ960" s="49"/>
      <c r="AK960" s="49"/>
      <c r="AQ960" s="49" t="s">
        <v>81</v>
      </c>
      <c r="AS960" s="49"/>
    </row>
    <row r="961" spans="1:45" s="4" customFormat="1" ht="34.5" x14ac:dyDescent="0.25">
      <c r="A961" s="41" t="s">
        <v>1930</v>
      </c>
      <c r="B961" s="42" t="s">
        <v>821</v>
      </c>
      <c r="C961" s="542" t="s">
        <v>3656</v>
      </c>
      <c r="D961" s="542"/>
      <c r="E961" s="542"/>
      <c r="F961" s="43" t="s">
        <v>461</v>
      </c>
      <c r="G961" s="44">
        <v>0.122</v>
      </c>
      <c r="H961" s="45">
        <v>1</v>
      </c>
      <c r="I961" s="92">
        <v>0.122</v>
      </c>
      <c r="J961" s="47"/>
      <c r="K961" s="44"/>
      <c r="L961" s="47"/>
      <c r="M961" s="44"/>
      <c r="N961" s="48"/>
      <c r="AI961" s="40"/>
      <c r="AJ961" s="49"/>
      <c r="AK961" s="49" t="s">
        <v>3656</v>
      </c>
      <c r="AQ961" s="49"/>
      <c r="AS961" s="49"/>
    </row>
    <row r="962" spans="1:45" s="4" customFormat="1" ht="15" x14ac:dyDescent="0.25">
      <c r="A962" s="67"/>
      <c r="B962" s="53"/>
      <c r="C962" s="543" t="s">
        <v>3338</v>
      </c>
      <c r="D962" s="543"/>
      <c r="E962" s="543"/>
      <c r="F962" s="543"/>
      <c r="G962" s="543"/>
      <c r="H962" s="543"/>
      <c r="I962" s="543"/>
      <c r="J962" s="543"/>
      <c r="K962" s="543"/>
      <c r="L962" s="543"/>
      <c r="M962" s="543"/>
      <c r="N962" s="544"/>
      <c r="AI962" s="40"/>
      <c r="AJ962" s="49"/>
      <c r="AK962" s="49"/>
      <c r="AL962" s="3" t="s">
        <v>3338</v>
      </c>
      <c r="AQ962" s="49"/>
      <c r="AS962" s="49"/>
    </row>
    <row r="963" spans="1:45" s="4" customFormat="1" ht="23.25" x14ac:dyDescent="0.25">
      <c r="A963" s="50"/>
      <c r="B963" s="51" t="s">
        <v>117</v>
      </c>
      <c r="C963" s="545" t="s">
        <v>118</v>
      </c>
      <c r="D963" s="545"/>
      <c r="E963" s="545"/>
      <c r="F963" s="545"/>
      <c r="G963" s="545"/>
      <c r="H963" s="545"/>
      <c r="I963" s="545"/>
      <c r="J963" s="545"/>
      <c r="K963" s="545"/>
      <c r="L963" s="545"/>
      <c r="M963" s="545"/>
      <c r="N963" s="546"/>
      <c r="AI963" s="40"/>
      <c r="AJ963" s="49"/>
      <c r="AK963" s="49"/>
      <c r="AM963" s="3" t="s">
        <v>118</v>
      </c>
      <c r="AQ963" s="49"/>
      <c r="AS963" s="49"/>
    </row>
    <row r="964" spans="1:45" s="4" customFormat="1" ht="68.25" x14ac:dyDescent="0.25">
      <c r="A964" s="50"/>
      <c r="B964" s="51" t="s">
        <v>62</v>
      </c>
      <c r="C964" s="545" t="s">
        <v>63</v>
      </c>
      <c r="D964" s="545"/>
      <c r="E964" s="545"/>
      <c r="F964" s="545"/>
      <c r="G964" s="545"/>
      <c r="H964" s="545"/>
      <c r="I964" s="545"/>
      <c r="J964" s="545"/>
      <c r="K964" s="545"/>
      <c r="L964" s="545"/>
      <c r="M964" s="545"/>
      <c r="N964" s="546"/>
      <c r="AI964" s="40"/>
      <c r="AJ964" s="49"/>
      <c r="AK964" s="49"/>
      <c r="AM964" s="3" t="s">
        <v>63</v>
      </c>
      <c r="AQ964" s="49"/>
      <c r="AS964" s="49"/>
    </row>
    <row r="965" spans="1:45" s="4" customFormat="1" ht="15" x14ac:dyDescent="0.25">
      <c r="A965" s="52"/>
      <c r="B965" s="51" t="s">
        <v>56</v>
      </c>
      <c r="C965" s="543" t="s">
        <v>64</v>
      </c>
      <c r="D965" s="543"/>
      <c r="E965" s="543"/>
      <c r="F965" s="54"/>
      <c r="G965" s="55"/>
      <c r="H965" s="55"/>
      <c r="I965" s="55"/>
      <c r="J965" s="56">
        <v>663.75</v>
      </c>
      <c r="K965" s="65">
        <v>1.3225</v>
      </c>
      <c r="L965" s="56">
        <v>107.09</v>
      </c>
      <c r="M965" s="58">
        <v>44.77</v>
      </c>
      <c r="N965" s="59">
        <v>4794.42</v>
      </c>
      <c r="AI965" s="40"/>
      <c r="AJ965" s="49"/>
      <c r="AK965" s="49"/>
      <c r="AN965" s="3" t="s">
        <v>64</v>
      </c>
      <c r="AQ965" s="49"/>
      <c r="AS965" s="49"/>
    </row>
    <row r="966" spans="1:45" s="4" customFormat="1" ht="15" x14ac:dyDescent="0.25">
      <c r="A966" s="63"/>
      <c r="B966" s="51"/>
      <c r="C966" s="543" t="s">
        <v>71</v>
      </c>
      <c r="D966" s="543"/>
      <c r="E966" s="543"/>
      <c r="F966" s="54" t="s">
        <v>72</v>
      </c>
      <c r="G966" s="64">
        <v>88.5</v>
      </c>
      <c r="H966" s="65">
        <v>1.3225</v>
      </c>
      <c r="I966" s="94">
        <v>14.2790325</v>
      </c>
      <c r="J966" s="66"/>
      <c r="K966" s="55"/>
      <c r="L966" s="66"/>
      <c r="M966" s="55"/>
      <c r="N966" s="62"/>
      <c r="AI966" s="40"/>
      <c r="AJ966" s="49"/>
      <c r="AK966" s="49"/>
      <c r="AO966" s="3" t="s">
        <v>71</v>
      </c>
      <c r="AQ966" s="49"/>
      <c r="AS966" s="49"/>
    </row>
    <row r="967" spans="1:45" s="4" customFormat="1" ht="15" x14ac:dyDescent="0.25">
      <c r="A967" s="67"/>
      <c r="B967" s="51"/>
      <c r="C967" s="547" t="s">
        <v>74</v>
      </c>
      <c r="D967" s="547"/>
      <c r="E967" s="547"/>
      <c r="F967" s="68"/>
      <c r="G967" s="69"/>
      <c r="H967" s="69"/>
      <c r="I967" s="69"/>
      <c r="J967" s="70">
        <v>663.75</v>
      </c>
      <c r="K967" s="69"/>
      <c r="L967" s="70">
        <v>107.09</v>
      </c>
      <c r="M967" s="69"/>
      <c r="N967" s="71">
        <v>4794.42</v>
      </c>
      <c r="AI967" s="40"/>
      <c r="AJ967" s="49"/>
      <c r="AK967" s="49"/>
      <c r="AP967" s="3" t="s">
        <v>74</v>
      </c>
      <c r="AQ967" s="49"/>
      <c r="AS967" s="49"/>
    </row>
    <row r="968" spans="1:45" s="4" customFormat="1" ht="15" x14ac:dyDescent="0.25">
      <c r="A968" s="63"/>
      <c r="B968" s="51"/>
      <c r="C968" s="543" t="s">
        <v>75</v>
      </c>
      <c r="D968" s="543"/>
      <c r="E968" s="543"/>
      <c r="F968" s="54"/>
      <c r="G968" s="55"/>
      <c r="H968" s="55"/>
      <c r="I968" s="55"/>
      <c r="J968" s="66"/>
      <c r="K968" s="55"/>
      <c r="L968" s="56">
        <v>107.09</v>
      </c>
      <c r="M968" s="55"/>
      <c r="N968" s="59">
        <v>4794.42</v>
      </c>
      <c r="AI968" s="40"/>
      <c r="AJ968" s="49"/>
      <c r="AK968" s="49"/>
      <c r="AO968" s="3" t="s">
        <v>75</v>
      </c>
      <c r="AQ968" s="49"/>
      <c r="AS968" s="49"/>
    </row>
    <row r="969" spans="1:45" s="4" customFormat="1" ht="23.25" x14ac:dyDescent="0.25">
      <c r="A969" s="63"/>
      <c r="B969" s="51" t="s">
        <v>465</v>
      </c>
      <c r="C969" s="543" t="s">
        <v>466</v>
      </c>
      <c r="D969" s="543"/>
      <c r="E969" s="543"/>
      <c r="F969" s="54" t="s">
        <v>78</v>
      </c>
      <c r="G969" s="61">
        <v>89</v>
      </c>
      <c r="H969" s="55"/>
      <c r="I969" s="61">
        <v>89</v>
      </c>
      <c r="J969" s="66"/>
      <c r="K969" s="55"/>
      <c r="L969" s="56">
        <v>95.31</v>
      </c>
      <c r="M969" s="55"/>
      <c r="N969" s="59">
        <v>4267.03</v>
      </c>
      <c r="AI969" s="40"/>
      <c r="AJ969" s="49"/>
      <c r="AK969" s="49"/>
      <c r="AO969" s="3" t="s">
        <v>466</v>
      </c>
      <c r="AQ969" s="49"/>
      <c r="AS969" s="49"/>
    </row>
    <row r="970" spans="1:45" s="4" customFormat="1" ht="45" x14ac:dyDescent="0.25">
      <c r="A970" s="63"/>
      <c r="B970" s="51" t="s">
        <v>467</v>
      </c>
      <c r="C970" s="543" t="s">
        <v>468</v>
      </c>
      <c r="D970" s="543"/>
      <c r="E970" s="543"/>
      <c r="F970" s="54" t="s">
        <v>78</v>
      </c>
      <c r="G970" s="61">
        <v>40</v>
      </c>
      <c r="H970" s="58">
        <v>0.85</v>
      </c>
      <c r="I970" s="61">
        <v>34</v>
      </c>
      <c r="J970" s="66"/>
      <c r="K970" s="55"/>
      <c r="L970" s="56">
        <v>36.409999999999997</v>
      </c>
      <c r="M970" s="55"/>
      <c r="N970" s="59">
        <v>1630.1</v>
      </c>
      <c r="AI970" s="40"/>
      <c r="AJ970" s="49"/>
      <c r="AK970" s="49"/>
      <c r="AO970" s="3" t="s">
        <v>468</v>
      </c>
      <c r="AQ970" s="49"/>
      <c r="AS970" s="49"/>
    </row>
    <row r="971" spans="1:45" s="4" customFormat="1" ht="15" x14ac:dyDescent="0.25">
      <c r="A971" s="72"/>
      <c r="B971" s="73"/>
      <c r="C971" s="542" t="s">
        <v>81</v>
      </c>
      <c r="D971" s="542"/>
      <c r="E971" s="542"/>
      <c r="F971" s="43"/>
      <c r="G971" s="44"/>
      <c r="H971" s="44"/>
      <c r="I971" s="44"/>
      <c r="J971" s="47"/>
      <c r="K971" s="44"/>
      <c r="L971" s="74">
        <v>238.81</v>
      </c>
      <c r="M971" s="69"/>
      <c r="N971" s="75">
        <v>10691.55</v>
      </c>
      <c r="AI971" s="40"/>
      <c r="AJ971" s="49"/>
      <c r="AK971" s="49"/>
      <c r="AQ971" s="49" t="s">
        <v>81</v>
      </c>
      <c r="AS971" s="49"/>
    </row>
    <row r="972" spans="1:45" s="4" customFormat="1" ht="23.25" x14ac:dyDescent="0.25">
      <c r="A972" s="41" t="s">
        <v>1938</v>
      </c>
      <c r="B972" s="42" t="s">
        <v>825</v>
      </c>
      <c r="C972" s="542" t="s">
        <v>826</v>
      </c>
      <c r="D972" s="542"/>
      <c r="E972" s="542"/>
      <c r="F972" s="43" t="s">
        <v>513</v>
      </c>
      <c r="G972" s="44">
        <v>1.1000000000000001</v>
      </c>
      <c r="H972" s="45">
        <v>1</v>
      </c>
      <c r="I972" s="81">
        <v>1.1000000000000001</v>
      </c>
      <c r="J972" s="74">
        <v>60</v>
      </c>
      <c r="K972" s="46">
        <v>1.1499999999999999</v>
      </c>
      <c r="L972" s="74">
        <v>75.900000000000006</v>
      </c>
      <c r="M972" s="46">
        <v>13.24</v>
      </c>
      <c r="N972" s="75">
        <v>1004.92</v>
      </c>
      <c r="AI972" s="40"/>
      <c r="AJ972" s="49"/>
      <c r="AK972" s="49" t="s">
        <v>826</v>
      </c>
      <c r="AQ972" s="49"/>
      <c r="AS972" s="49"/>
    </row>
    <row r="973" spans="1:45" s="4" customFormat="1" ht="15" x14ac:dyDescent="0.25">
      <c r="A973" s="67"/>
      <c r="B973" s="53"/>
      <c r="C973" s="543" t="s">
        <v>3802</v>
      </c>
      <c r="D973" s="543"/>
      <c r="E973" s="543"/>
      <c r="F973" s="543"/>
      <c r="G973" s="543"/>
      <c r="H973" s="543"/>
      <c r="I973" s="543"/>
      <c r="J973" s="543"/>
      <c r="K973" s="543"/>
      <c r="L973" s="543"/>
      <c r="M973" s="543"/>
      <c r="N973" s="544"/>
      <c r="AI973" s="40"/>
      <c r="AJ973" s="49"/>
      <c r="AK973" s="49"/>
      <c r="AL973" s="3" t="s">
        <v>3802</v>
      </c>
      <c r="AQ973" s="49"/>
      <c r="AS973" s="49"/>
    </row>
    <row r="974" spans="1:45" s="4" customFormat="1" ht="68.25" x14ac:dyDescent="0.25">
      <c r="A974" s="50"/>
      <c r="B974" s="51" t="s">
        <v>62</v>
      </c>
      <c r="C974" s="545" t="s">
        <v>63</v>
      </c>
      <c r="D974" s="545"/>
      <c r="E974" s="545"/>
      <c r="F974" s="545"/>
      <c r="G974" s="545"/>
      <c r="H974" s="545"/>
      <c r="I974" s="545"/>
      <c r="J974" s="545"/>
      <c r="K974" s="545"/>
      <c r="L974" s="545"/>
      <c r="M974" s="545"/>
      <c r="N974" s="546"/>
      <c r="AI974" s="40"/>
      <c r="AJ974" s="49"/>
      <c r="AK974" s="49"/>
      <c r="AM974" s="3" t="s">
        <v>63</v>
      </c>
      <c r="AQ974" s="49"/>
      <c r="AS974" s="49"/>
    </row>
    <row r="975" spans="1:45" s="4" customFormat="1" ht="15" x14ac:dyDescent="0.25">
      <c r="A975" s="72"/>
      <c r="B975" s="73"/>
      <c r="C975" s="542" t="s">
        <v>81</v>
      </c>
      <c r="D975" s="542"/>
      <c r="E975" s="542"/>
      <c r="F975" s="43"/>
      <c r="G975" s="44"/>
      <c r="H975" s="44"/>
      <c r="I975" s="44"/>
      <c r="J975" s="47"/>
      <c r="K975" s="44"/>
      <c r="L975" s="74">
        <v>75.900000000000006</v>
      </c>
      <c r="M975" s="69"/>
      <c r="N975" s="75">
        <v>1004.92</v>
      </c>
      <c r="AI975" s="40"/>
      <c r="AJ975" s="49"/>
      <c r="AK975" s="49"/>
      <c r="AQ975" s="49" t="s">
        <v>81</v>
      </c>
      <c r="AS975" s="49"/>
    </row>
    <row r="976" spans="1:45" s="4" customFormat="1" ht="57" x14ac:dyDescent="0.25">
      <c r="A976" s="41" t="s">
        <v>1940</v>
      </c>
      <c r="B976" s="42" t="s">
        <v>641</v>
      </c>
      <c r="C976" s="542" t="s">
        <v>3803</v>
      </c>
      <c r="D976" s="542"/>
      <c r="E976" s="542"/>
      <c r="F976" s="43" t="s">
        <v>461</v>
      </c>
      <c r="G976" s="44">
        <v>1.0800000000000001E-2</v>
      </c>
      <c r="H976" s="45">
        <v>1</v>
      </c>
      <c r="I976" s="119">
        <v>1.0800000000000001E-2</v>
      </c>
      <c r="J976" s="47"/>
      <c r="K976" s="44"/>
      <c r="L976" s="47"/>
      <c r="M976" s="44"/>
      <c r="N976" s="48"/>
      <c r="AI976" s="40"/>
      <c r="AJ976" s="49"/>
      <c r="AK976" s="49" t="s">
        <v>3803</v>
      </c>
      <c r="AQ976" s="49"/>
      <c r="AS976" s="49"/>
    </row>
    <row r="977" spans="1:45" s="4" customFormat="1" ht="15" x14ac:dyDescent="0.25">
      <c r="A977" s="67"/>
      <c r="B977" s="53"/>
      <c r="C977" s="543" t="s">
        <v>3790</v>
      </c>
      <c r="D977" s="543"/>
      <c r="E977" s="543"/>
      <c r="F977" s="543"/>
      <c r="G977" s="543"/>
      <c r="H977" s="543"/>
      <c r="I977" s="543"/>
      <c r="J977" s="543"/>
      <c r="K977" s="543"/>
      <c r="L977" s="543"/>
      <c r="M977" s="543"/>
      <c r="N977" s="544"/>
      <c r="AI977" s="40"/>
      <c r="AJ977" s="49"/>
      <c r="AK977" s="49"/>
      <c r="AL977" s="3" t="s">
        <v>3790</v>
      </c>
      <c r="AQ977" s="49"/>
      <c r="AS977" s="49"/>
    </row>
    <row r="978" spans="1:45" s="4" customFormat="1" ht="23.25" x14ac:dyDescent="0.25">
      <c r="A978" s="50"/>
      <c r="B978" s="51" t="s">
        <v>117</v>
      </c>
      <c r="C978" s="545" t="s">
        <v>118</v>
      </c>
      <c r="D978" s="545"/>
      <c r="E978" s="545"/>
      <c r="F978" s="545"/>
      <c r="G978" s="545"/>
      <c r="H978" s="545"/>
      <c r="I978" s="545"/>
      <c r="J978" s="545"/>
      <c r="K978" s="545"/>
      <c r="L978" s="545"/>
      <c r="M978" s="545"/>
      <c r="N978" s="546"/>
      <c r="AI978" s="40"/>
      <c r="AJ978" s="49"/>
      <c r="AK978" s="49"/>
      <c r="AM978" s="3" t="s">
        <v>118</v>
      </c>
      <c r="AQ978" s="49"/>
      <c r="AS978" s="49"/>
    </row>
    <row r="979" spans="1:45" s="4" customFormat="1" ht="68.25" x14ac:dyDescent="0.25">
      <c r="A979" s="50"/>
      <c r="B979" s="51" t="s">
        <v>62</v>
      </c>
      <c r="C979" s="545" t="s">
        <v>63</v>
      </c>
      <c r="D979" s="545"/>
      <c r="E979" s="545"/>
      <c r="F979" s="545"/>
      <c r="G979" s="545"/>
      <c r="H979" s="545"/>
      <c r="I979" s="545"/>
      <c r="J979" s="545"/>
      <c r="K979" s="545"/>
      <c r="L979" s="545"/>
      <c r="M979" s="545"/>
      <c r="N979" s="546"/>
      <c r="AI979" s="40"/>
      <c r="AJ979" s="49"/>
      <c r="AK979" s="49"/>
      <c r="AM979" s="3" t="s">
        <v>63</v>
      </c>
      <c r="AQ979" s="49"/>
      <c r="AS979" s="49"/>
    </row>
    <row r="980" spans="1:45" s="4" customFormat="1" ht="15" x14ac:dyDescent="0.25">
      <c r="A980" s="52"/>
      <c r="B980" s="51" t="s">
        <v>56</v>
      </c>
      <c r="C980" s="543" t="s">
        <v>64</v>
      </c>
      <c r="D980" s="543"/>
      <c r="E980" s="543"/>
      <c r="F980" s="54"/>
      <c r="G980" s="55"/>
      <c r="H980" s="55"/>
      <c r="I980" s="55"/>
      <c r="J980" s="56">
        <v>401.7</v>
      </c>
      <c r="K980" s="65">
        <v>1.3225</v>
      </c>
      <c r="L980" s="56">
        <v>5.74</v>
      </c>
      <c r="M980" s="58">
        <v>44.77</v>
      </c>
      <c r="N980" s="60">
        <v>256.98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5" x14ac:dyDescent="0.25">
      <c r="A981" s="63"/>
      <c r="B981" s="51"/>
      <c r="C981" s="543" t="s">
        <v>71</v>
      </c>
      <c r="D981" s="543"/>
      <c r="E981" s="543"/>
      <c r="F981" s="54" t="s">
        <v>72</v>
      </c>
      <c r="G981" s="58">
        <v>53.56</v>
      </c>
      <c r="H981" s="65">
        <v>1.3225</v>
      </c>
      <c r="I981" s="94">
        <v>0.7649975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5" x14ac:dyDescent="0.25">
      <c r="A982" s="67"/>
      <c r="B982" s="51"/>
      <c r="C982" s="547" t="s">
        <v>74</v>
      </c>
      <c r="D982" s="547"/>
      <c r="E982" s="547"/>
      <c r="F982" s="68"/>
      <c r="G982" s="69"/>
      <c r="H982" s="69"/>
      <c r="I982" s="69"/>
      <c r="J982" s="70">
        <v>401.7</v>
      </c>
      <c r="K982" s="69"/>
      <c r="L982" s="70">
        <v>5.74</v>
      </c>
      <c r="M982" s="69"/>
      <c r="N982" s="121">
        <v>256.98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5" x14ac:dyDescent="0.25">
      <c r="A983" s="63"/>
      <c r="B983" s="51"/>
      <c r="C983" s="543" t="s">
        <v>75</v>
      </c>
      <c r="D983" s="543"/>
      <c r="E983" s="543"/>
      <c r="F983" s="54"/>
      <c r="G983" s="55"/>
      <c r="H983" s="55"/>
      <c r="I983" s="55"/>
      <c r="J983" s="66"/>
      <c r="K983" s="55"/>
      <c r="L983" s="56">
        <v>5.74</v>
      </c>
      <c r="M983" s="55"/>
      <c r="N983" s="60">
        <v>256.98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3.25" x14ac:dyDescent="0.25">
      <c r="A984" s="63"/>
      <c r="B984" s="51" t="s">
        <v>465</v>
      </c>
      <c r="C984" s="543" t="s">
        <v>466</v>
      </c>
      <c r="D984" s="543"/>
      <c r="E984" s="543"/>
      <c r="F984" s="54" t="s">
        <v>78</v>
      </c>
      <c r="G984" s="61">
        <v>89</v>
      </c>
      <c r="H984" s="55"/>
      <c r="I984" s="61">
        <v>89</v>
      </c>
      <c r="J984" s="66"/>
      <c r="K984" s="55"/>
      <c r="L984" s="56">
        <v>5.1100000000000003</v>
      </c>
      <c r="M984" s="55"/>
      <c r="N984" s="60">
        <v>228.71</v>
      </c>
      <c r="AI984" s="40"/>
      <c r="AJ984" s="49"/>
      <c r="AK984" s="49"/>
      <c r="AO984" s="3" t="s">
        <v>466</v>
      </c>
      <c r="AQ984" s="49"/>
      <c r="AS984" s="49"/>
    </row>
    <row r="985" spans="1:45" s="4" customFormat="1" ht="45" x14ac:dyDescent="0.25">
      <c r="A985" s="63"/>
      <c r="B985" s="51" t="s">
        <v>467</v>
      </c>
      <c r="C985" s="543" t="s">
        <v>468</v>
      </c>
      <c r="D985" s="543"/>
      <c r="E985" s="543"/>
      <c r="F985" s="54" t="s">
        <v>78</v>
      </c>
      <c r="G985" s="61">
        <v>40</v>
      </c>
      <c r="H985" s="58">
        <v>0.85</v>
      </c>
      <c r="I985" s="61">
        <v>34</v>
      </c>
      <c r="J985" s="66"/>
      <c r="K985" s="55"/>
      <c r="L985" s="56">
        <v>1.95</v>
      </c>
      <c r="M985" s="55"/>
      <c r="N985" s="60">
        <v>87.37</v>
      </c>
      <c r="AI985" s="40"/>
      <c r="AJ985" s="49"/>
      <c r="AK985" s="49"/>
      <c r="AO985" s="3" t="s">
        <v>468</v>
      </c>
      <c r="AQ985" s="49"/>
      <c r="AS985" s="49"/>
    </row>
    <row r="986" spans="1:45" s="4" customFormat="1" ht="15" x14ac:dyDescent="0.25">
      <c r="A986" s="72"/>
      <c r="B986" s="73"/>
      <c r="C986" s="542" t="s">
        <v>81</v>
      </c>
      <c r="D986" s="542"/>
      <c r="E986" s="542"/>
      <c r="F986" s="43"/>
      <c r="G986" s="44"/>
      <c r="H986" s="44"/>
      <c r="I986" s="44"/>
      <c r="J986" s="47"/>
      <c r="K986" s="44"/>
      <c r="L986" s="74">
        <v>12.8</v>
      </c>
      <c r="M986" s="69"/>
      <c r="N986" s="82">
        <v>573.05999999999995</v>
      </c>
      <c r="AI986" s="40"/>
      <c r="AJ986" s="49"/>
      <c r="AK986" s="49"/>
      <c r="AQ986" s="49" t="s">
        <v>81</v>
      </c>
      <c r="AS986" s="49"/>
    </row>
    <row r="987" spans="1:45" s="4" customFormat="1" ht="23.25" x14ac:dyDescent="0.25">
      <c r="A987" s="41" t="s">
        <v>1941</v>
      </c>
      <c r="B987" s="42" t="s">
        <v>97</v>
      </c>
      <c r="C987" s="542" t="s">
        <v>98</v>
      </c>
      <c r="D987" s="542"/>
      <c r="E987" s="542"/>
      <c r="F987" s="43" t="s">
        <v>86</v>
      </c>
      <c r="G987" s="44">
        <v>41.86</v>
      </c>
      <c r="H987" s="45">
        <v>1</v>
      </c>
      <c r="I987" s="46">
        <v>41.86</v>
      </c>
      <c r="J987" s="74">
        <v>162.38</v>
      </c>
      <c r="K987" s="44"/>
      <c r="L987" s="80">
        <v>6797.23</v>
      </c>
      <c r="M987" s="46">
        <v>8.16</v>
      </c>
      <c r="N987" s="75">
        <v>55465.4</v>
      </c>
      <c r="AI987" s="40"/>
      <c r="AJ987" s="49"/>
      <c r="AK987" s="49" t="s">
        <v>98</v>
      </c>
      <c r="AQ987" s="49"/>
      <c r="AS987" s="49"/>
    </row>
    <row r="988" spans="1:45" s="4" customFormat="1" ht="15" x14ac:dyDescent="0.25">
      <c r="A988" s="67"/>
      <c r="B988" s="53"/>
      <c r="C988" s="543" t="s">
        <v>99</v>
      </c>
      <c r="D988" s="543"/>
      <c r="E988" s="543"/>
      <c r="F988" s="543"/>
      <c r="G988" s="543"/>
      <c r="H988" s="543"/>
      <c r="I988" s="543"/>
      <c r="J988" s="543"/>
      <c r="K988" s="543"/>
      <c r="L988" s="543"/>
      <c r="M988" s="543"/>
      <c r="N988" s="544"/>
      <c r="AI988" s="40"/>
      <c r="AJ988" s="49"/>
      <c r="AK988" s="49"/>
      <c r="AQ988" s="49"/>
      <c r="AR988" s="3" t="s">
        <v>99</v>
      </c>
      <c r="AS988" s="49"/>
    </row>
    <row r="989" spans="1:45" s="4" customFormat="1" ht="15" x14ac:dyDescent="0.25">
      <c r="A989" s="72"/>
      <c r="B989" s="73"/>
      <c r="C989" s="542" t="s">
        <v>81</v>
      </c>
      <c r="D989" s="542"/>
      <c r="E989" s="542"/>
      <c r="F989" s="43"/>
      <c r="G989" s="44"/>
      <c r="H989" s="44"/>
      <c r="I989" s="44"/>
      <c r="J989" s="47"/>
      <c r="K989" s="44"/>
      <c r="L989" s="80">
        <v>6797.23</v>
      </c>
      <c r="M989" s="69"/>
      <c r="N989" s="75">
        <v>55465.4</v>
      </c>
      <c r="AI989" s="40"/>
      <c r="AJ989" s="49"/>
      <c r="AK989" s="49"/>
      <c r="AQ989" s="49" t="s">
        <v>81</v>
      </c>
      <c r="AS989" s="49"/>
    </row>
    <row r="990" spans="1:45" s="4" customFormat="1" ht="15" x14ac:dyDescent="0.25">
      <c r="A990" s="539" t="s">
        <v>3660</v>
      </c>
      <c r="B990" s="540"/>
      <c r="C990" s="540"/>
      <c r="D990" s="540"/>
      <c r="E990" s="540"/>
      <c r="F990" s="540"/>
      <c r="G990" s="540"/>
      <c r="H990" s="540"/>
      <c r="I990" s="540"/>
      <c r="J990" s="540"/>
      <c r="K990" s="540"/>
      <c r="L990" s="540"/>
      <c r="M990" s="540"/>
      <c r="N990" s="541"/>
      <c r="AI990" s="40"/>
      <c r="AJ990" s="49" t="s">
        <v>3660</v>
      </c>
      <c r="AK990" s="49"/>
      <c r="AQ990" s="49"/>
      <c r="AS990" s="49"/>
    </row>
    <row r="991" spans="1:45" s="4" customFormat="1" ht="15" x14ac:dyDescent="0.25">
      <c r="A991" s="539" t="s">
        <v>3804</v>
      </c>
      <c r="B991" s="540"/>
      <c r="C991" s="540"/>
      <c r="D991" s="540"/>
      <c r="E991" s="540"/>
      <c r="F991" s="540"/>
      <c r="G991" s="540"/>
      <c r="H991" s="540"/>
      <c r="I991" s="540"/>
      <c r="J991" s="540"/>
      <c r="K991" s="540"/>
      <c r="L991" s="540"/>
      <c r="M991" s="540"/>
      <c r="N991" s="541"/>
      <c r="AI991" s="40"/>
      <c r="AJ991" s="49" t="s">
        <v>3804</v>
      </c>
      <c r="AK991" s="49"/>
      <c r="AQ991" s="49"/>
      <c r="AS991" s="49"/>
    </row>
    <row r="992" spans="1:45" s="4" customFormat="1" ht="34.5" x14ac:dyDescent="0.25">
      <c r="A992" s="41" t="s">
        <v>1942</v>
      </c>
      <c r="B992" s="42" t="s">
        <v>832</v>
      </c>
      <c r="C992" s="542" t="s">
        <v>3729</v>
      </c>
      <c r="D992" s="542"/>
      <c r="E992" s="542"/>
      <c r="F992" s="43" t="s">
        <v>428</v>
      </c>
      <c r="G992" s="44">
        <v>0.26700000000000002</v>
      </c>
      <c r="H992" s="45">
        <v>1</v>
      </c>
      <c r="I992" s="92">
        <v>0.26700000000000002</v>
      </c>
      <c r="J992" s="47"/>
      <c r="K992" s="44"/>
      <c r="L992" s="47"/>
      <c r="M992" s="44"/>
      <c r="N992" s="48"/>
      <c r="AI992" s="40"/>
      <c r="AJ992" s="49"/>
      <c r="AK992" s="49" t="s">
        <v>3729</v>
      </c>
      <c r="AQ992" s="49"/>
      <c r="AS992" s="49"/>
    </row>
    <row r="993" spans="1:45" s="4" customFormat="1" ht="15" x14ac:dyDescent="0.25">
      <c r="A993" s="67"/>
      <c r="B993" s="53"/>
      <c r="C993" s="543" t="s">
        <v>3805</v>
      </c>
      <c r="D993" s="543"/>
      <c r="E993" s="543"/>
      <c r="F993" s="543"/>
      <c r="G993" s="543"/>
      <c r="H993" s="543"/>
      <c r="I993" s="543"/>
      <c r="J993" s="543"/>
      <c r="K993" s="543"/>
      <c r="L993" s="543"/>
      <c r="M993" s="543"/>
      <c r="N993" s="544"/>
      <c r="AI993" s="40"/>
      <c r="AJ993" s="49"/>
      <c r="AK993" s="49"/>
      <c r="AL993" s="3" t="s">
        <v>3805</v>
      </c>
      <c r="AQ993" s="49"/>
      <c r="AS993" s="49"/>
    </row>
    <row r="994" spans="1:45" s="4" customFormat="1" ht="68.25" x14ac:dyDescent="0.25">
      <c r="A994" s="50"/>
      <c r="B994" s="51" t="s">
        <v>62</v>
      </c>
      <c r="C994" s="545" t="s">
        <v>63</v>
      </c>
      <c r="D994" s="545"/>
      <c r="E994" s="545"/>
      <c r="F994" s="545"/>
      <c r="G994" s="545"/>
      <c r="H994" s="545"/>
      <c r="I994" s="545"/>
      <c r="J994" s="545"/>
      <c r="K994" s="545"/>
      <c r="L994" s="545"/>
      <c r="M994" s="545"/>
      <c r="N994" s="546"/>
      <c r="AI994" s="40"/>
      <c r="AJ994" s="49"/>
      <c r="AK994" s="49"/>
      <c r="AM994" s="3" t="s">
        <v>63</v>
      </c>
      <c r="AQ994" s="49"/>
      <c r="AS994" s="49"/>
    </row>
    <row r="995" spans="1:45" s="4" customFormat="1" ht="15" x14ac:dyDescent="0.25">
      <c r="A995" s="52"/>
      <c r="B995" s="51" t="s">
        <v>56</v>
      </c>
      <c r="C995" s="543" t="s">
        <v>64</v>
      </c>
      <c r="D995" s="543"/>
      <c r="E995" s="543"/>
      <c r="F995" s="54"/>
      <c r="G995" s="55"/>
      <c r="H995" s="55"/>
      <c r="I995" s="55"/>
      <c r="J995" s="56">
        <v>49.46</v>
      </c>
      <c r="K995" s="58">
        <v>1.1499999999999999</v>
      </c>
      <c r="L995" s="56">
        <v>15.19</v>
      </c>
      <c r="M995" s="58">
        <v>44.77</v>
      </c>
      <c r="N995" s="60">
        <v>680.06</v>
      </c>
      <c r="AI995" s="40"/>
      <c r="AJ995" s="49"/>
      <c r="AK995" s="49"/>
      <c r="AN995" s="3" t="s">
        <v>64</v>
      </c>
      <c r="AQ995" s="49"/>
      <c r="AS995" s="49"/>
    </row>
    <row r="996" spans="1:45" s="4" customFormat="1" ht="15" x14ac:dyDescent="0.25">
      <c r="A996" s="52"/>
      <c r="B996" s="51" t="s">
        <v>65</v>
      </c>
      <c r="C996" s="543" t="s">
        <v>66</v>
      </c>
      <c r="D996" s="543"/>
      <c r="E996" s="543"/>
      <c r="F996" s="54"/>
      <c r="G996" s="55"/>
      <c r="H996" s="55"/>
      <c r="I996" s="55"/>
      <c r="J996" s="56">
        <v>3.94</v>
      </c>
      <c r="K996" s="58">
        <v>1.1499999999999999</v>
      </c>
      <c r="L996" s="56">
        <v>1.21</v>
      </c>
      <c r="M996" s="58">
        <v>13.24</v>
      </c>
      <c r="N996" s="60">
        <v>16.02</v>
      </c>
      <c r="AI996" s="40"/>
      <c r="AJ996" s="49"/>
      <c r="AK996" s="49"/>
      <c r="AN996" s="3" t="s">
        <v>66</v>
      </c>
      <c r="AQ996" s="49"/>
      <c r="AS996" s="49"/>
    </row>
    <row r="997" spans="1:45" s="4" customFormat="1" ht="15" x14ac:dyDescent="0.25">
      <c r="A997" s="52"/>
      <c r="B997" s="51" t="s">
        <v>67</v>
      </c>
      <c r="C997" s="543" t="s">
        <v>68</v>
      </c>
      <c r="D997" s="543"/>
      <c r="E997" s="543"/>
      <c r="F997" s="54"/>
      <c r="G997" s="55"/>
      <c r="H997" s="55"/>
      <c r="I997" s="55"/>
      <c r="J997" s="56">
        <v>0.7</v>
      </c>
      <c r="K997" s="58">
        <v>1.1499999999999999</v>
      </c>
      <c r="L997" s="56">
        <v>0.21</v>
      </c>
      <c r="M997" s="58">
        <v>44.77</v>
      </c>
      <c r="N997" s="60">
        <v>9.4</v>
      </c>
      <c r="AI997" s="40"/>
      <c r="AJ997" s="49"/>
      <c r="AK997" s="49"/>
      <c r="AN997" s="3" t="s">
        <v>68</v>
      </c>
      <c r="AQ997" s="49"/>
      <c r="AS997" s="49"/>
    </row>
    <row r="998" spans="1:45" s="4" customFormat="1" ht="15" x14ac:dyDescent="0.25">
      <c r="A998" s="52"/>
      <c r="B998" s="51" t="s">
        <v>69</v>
      </c>
      <c r="C998" s="543" t="s">
        <v>70</v>
      </c>
      <c r="D998" s="543"/>
      <c r="E998" s="543"/>
      <c r="F998" s="54"/>
      <c r="G998" s="55"/>
      <c r="H998" s="55"/>
      <c r="I998" s="55"/>
      <c r="J998" s="56">
        <v>0.99</v>
      </c>
      <c r="K998" s="55"/>
      <c r="L998" s="56">
        <v>0.26</v>
      </c>
      <c r="M998" s="58">
        <v>8.16</v>
      </c>
      <c r="N998" s="60">
        <v>2.12</v>
      </c>
      <c r="AI998" s="40"/>
      <c r="AJ998" s="49"/>
      <c r="AK998" s="49"/>
      <c r="AN998" s="3" t="s">
        <v>70</v>
      </c>
      <c r="AQ998" s="49"/>
      <c r="AS998" s="49"/>
    </row>
    <row r="999" spans="1:45" s="4" customFormat="1" ht="15" x14ac:dyDescent="0.25">
      <c r="A999" s="63"/>
      <c r="B999" s="51"/>
      <c r="C999" s="543" t="s">
        <v>71</v>
      </c>
      <c r="D999" s="543"/>
      <c r="E999" s="543"/>
      <c r="F999" s="54" t="s">
        <v>72</v>
      </c>
      <c r="G999" s="58">
        <v>6.44</v>
      </c>
      <c r="H999" s="58">
        <v>1.1499999999999999</v>
      </c>
      <c r="I999" s="78">
        <v>1.9774020000000001</v>
      </c>
      <c r="J999" s="66"/>
      <c r="K999" s="55"/>
      <c r="L999" s="66"/>
      <c r="M999" s="55"/>
      <c r="N999" s="62"/>
      <c r="AI999" s="40"/>
      <c r="AJ999" s="49"/>
      <c r="AK999" s="49"/>
      <c r="AO999" s="3" t="s">
        <v>71</v>
      </c>
      <c r="AQ999" s="49"/>
      <c r="AS999" s="49"/>
    </row>
    <row r="1000" spans="1:45" s="4" customFormat="1" ht="15" x14ac:dyDescent="0.25">
      <c r="A1000" s="63"/>
      <c r="B1000" s="51"/>
      <c r="C1000" s="543" t="s">
        <v>73</v>
      </c>
      <c r="D1000" s="543"/>
      <c r="E1000" s="543"/>
      <c r="F1000" s="54" t="s">
        <v>72</v>
      </c>
      <c r="G1000" s="58">
        <v>0.06</v>
      </c>
      <c r="H1000" s="58">
        <v>1.1499999999999999</v>
      </c>
      <c r="I1000" s="78">
        <v>1.8422999999999998E-2</v>
      </c>
      <c r="J1000" s="66"/>
      <c r="K1000" s="55"/>
      <c r="L1000" s="66"/>
      <c r="M1000" s="55"/>
      <c r="N1000" s="62"/>
      <c r="AI1000" s="40"/>
      <c r="AJ1000" s="49"/>
      <c r="AK1000" s="49"/>
      <c r="AO1000" s="3" t="s">
        <v>73</v>
      </c>
      <c r="AQ1000" s="49"/>
      <c r="AS1000" s="49"/>
    </row>
    <row r="1001" spans="1:45" s="4" customFormat="1" ht="15" x14ac:dyDescent="0.25">
      <c r="A1001" s="67"/>
      <c r="B1001" s="51"/>
      <c r="C1001" s="547" t="s">
        <v>74</v>
      </c>
      <c r="D1001" s="547"/>
      <c r="E1001" s="547"/>
      <c r="F1001" s="68"/>
      <c r="G1001" s="69"/>
      <c r="H1001" s="69"/>
      <c r="I1001" s="69"/>
      <c r="J1001" s="70">
        <v>54.39</v>
      </c>
      <c r="K1001" s="69"/>
      <c r="L1001" s="70">
        <v>16.66</v>
      </c>
      <c r="M1001" s="69"/>
      <c r="N1001" s="121">
        <v>698.2</v>
      </c>
      <c r="AI1001" s="40"/>
      <c r="AJ1001" s="49"/>
      <c r="AK1001" s="49"/>
      <c r="AP1001" s="3" t="s">
        <v>74</v>
      </c>
      <c r="AQ1001" s="49"/>
      <c r="AS1001" s="49"/>
    </row>
    <row r="1002" spans="1:45" s="4" customFormat="1" ht="15" x14ac:dyDescent="0.25">
      <c r="A1002" s="63"/>
      <c r="B1002" s="51"/>
      <c r="C1002" s="543" t="s">
        <v>75</v>
      </c>
      <c r="D1002" s="543"/>
      <c r="E1002" s="543"/>
      <c r="F1002" s="54"/>
      <c r="G1002" s="55"/>
      <c r="H1002" s="55"/>
      <c r="I1002" s="55"/>
      <c r="J1002" s="66"/>
      <c r="K1002" s="55"/>
      <c r="L1002" s="56">
        <v>15.4</v>
      </c>
      <c r="M1002" s="55"/>
      <c r="N1002" s="60">
        <v>689.46</v>
      </c>
      <c r="AI1002" s="40"/>
      <c r="AJ1002" s="49"/>
      <c r="AK1002" s="49"/>
      <c r="AO1002" s="3" t="s">
        <v>75</v>
      </c>
      <c r="AQ1002" s="49"/>
      <c r="AS1002" s="49"/>
    </row>
    <row r="1003" spans="1:45" s="4" customFormat="1" ht="23.25" x14ac:dyDescent="0.25">
      <c r="A1003" s="63"/>
      <c r="B1003" s="51" t="s">
        <v>365</v>
      </c>
      <c r="C1003" s="543" t="s">
        <v>366</v>
      </c>
      <c r="D1003" s="543"/>
      <c r="E1003" s="543"/>
      <c r="F1003" s="54" t="s">
        <v>78</v>
      </c>
      <c r="G1003" s="61">
        <v>97</v>
      </c>
      <c r="H1003" s="55"/>
      <c r="I1003" s="61">
        <v>97</v>
      </c>
      <c r="J1003" s="66"/>
      <c r="K1003" s="55"/>
      <c r="L1003" s="56">
        <v>14.94</v>
      </c>
      <c r="M1003" s="55"/>
      <c r="N1003" s="60">
        <v>668.78</v>
      </c>
      <c r="AI1003" s="40"/>
      <c r="AJ1003" s="49"/>
      <c r="AK1003" s="49"/>
      <c r="AO1003" s="3" t="s">
        <v>366</v>
      </c>
      <c r="AQ1003" s="49"/>
      <c r="AS1003" s="49"/>
    </row>
    <row r="1004" spans="1:45" s="4" customFormat="1" ht="23.25" x14ac:dyDescent="0.25">
      <c r="A1004" s="63"/>
      <c r="B1004" s="51" t="s">
        <v>367</v>
      </c>
      <c r="C1004" s="543" t="s">
        <v>368</v>
      </c>
      <c r="D1004" s="543"/>
      <c r="E1004" s="543"/>
      <c r="F1004" s="54" t="s">
        <v>78</v>
      </c>
      <c r="G1004" s="61">
        <v>51</v>
      </c>
      <c r="H1004" s="55"/>
      <c r="I1004" s="61">
        <v>51</v>
      </c>
      <c r="J1004" s="66"/>
      <c r="K1004" s="55"/>
      <c r="L1004" s="56">
        <v>7.85</v>
      </c>
      <c r="M1004" s="55"/>
      <c r="N1004" s="60">
        <v>351.62</v>
      </c>
      <c r="AI1004" s="40"/>
      <c r="AJ1004" s="49"/>
      <c r="AK1004" s="49"/>
      <c r="AO1004" s="3" t="s">
        <v>368</v>
      </c>
      <c r="AQ1004" s="49"/>
      <c r="AS1004" s="49"/>
    </row>
    <row r="1005" spans="1:45" s="4" customFormat="1" ht="15" x14ac:dyDescent="0.25">
      <c r="A1005" s="72"/>
      <c r="B1005" s="73"/>
      <c r="C1005" s="542" t="s">
        <v>81</v>
      </c>
      <c r="D1005" s="542"/>
      <c r="E1005" s="542"/>
      <c r="F1005" s="43"/>
      <c r="G1005" s="44"/>
      <c r="H1005" s="44"/>
      <c r="I1005" s="44"/>
      <c r="J1005" s="47"/>
      <c r="K1005" s="44"/>
      <c r="L1005" s="74">
        <v>39.450000000000003</v>
      </c>
      <c r="M1005" s="69"/>
      <c r="N1005" s="75">
        <v>1718.6</v>
      </c>
      <c r="AI1005" s="40"/>
      <c r="AJ1005" s="49"/>
      <c r="AK1005" s="49"/>
      <c r="AQ1005" s="49" t="s">
        <v>81</v>
      </c>
      <c r="AS1005" s="49"/>
    </row>
    <row r="1006" spans="1:45" s="4" customFormat="1" ht="23.25" x14ac:dyDescent="0.25">
      <c r="A1006" s="41" t="s">
        <v>1943</v>
      </c>
      <c r="B1006" s="42" t="s">
        <v>835</v>
      </c>
      <c r="C1006" s="542" t="s">
        <v>836</v>
      </c>
      <c r="D1006" s="542"/>
      <c r="E1006" s="542"/>
      <c r="F1006" s="43" t="s">
        <v>428</v>
      </c>
      <c r="G1006" s="44">
        <v>2.9350000000000001</v>
      </c>
      <c r="H1006" s="45">
        <v>1</v>
      </c>
      <c r="I1006" s="92">
        <v>2.9350000000000001</v>
      </c>
      <c r="J1006" s="47"/>
      <c r="K1006" s="44"/>
      <c r="L1006" s="47"/>
      <c r="M1006" s="44"/>
      <c r="N1006" s="48"/>
      <c r="AI1006" s="40"/>
      <c r="AJ1006" s="49"/>
      <c r="AK1006" s="49" t="s">
        <v>836</v>
      </c>
      <c r="AQ1006" s="49"/>
      <c r="AS1006" s="49"/>
    </row>
    <row r="1007" spans="1:45" s="4" customFormat="1" ht="15" x14ac:dyDescent="0.25">
      <c r="A1007" s="67"/>
      <c r="B1007" s="53"/>
      <c r="C1007" s="543" t="s">
        <v>3806</v>
      </c>
      <c r="D1007" s="543"/>
      <c r="E1007" s="543"/>
      <c r="F1007" s="543"/>
      <c r="G1007" s="543"/>
      <c r="H1007" s="543"/>
      <c r="I1007" s="543"/>
      <c r="J1007" s="543"/>
      <c r="K1007" s="543"/>
      <c r="L1007" s="543"/>
      <c r="M1007" s="543"/>
      <c r="N1007" s="544"/>
      <c r="AI1007" s="40"/>
      <c r="AJ1007" s="49"/>
      <c r="AK1007" s="49"/>
      <c r="AL1007" s="3" t="s">
        <v>3806</v>
      </c>
      <c r="AQ1007" s="49"/>
      <c r="AS1007" s="49"/>
    </row>
    <row r="1008" spans="1:45" s="4" customFormat="1" ht="68.25" x14ac:dyDescent="0.25">
      <c r="A1008" s="50"/>
      <c r="B1008" s="51" t="s">
        <v>62</v>
      </c>
      <c r="C1008" s="545" t="s">
        <v>63</v>
      </c>
      <c r="D1008" s="545"/>
      <c r="E1008" s="545"/>
      <c r="F1008" s="545"/>
      <c r="G1008" s="545"/>
      <c r="H1008" s="545"/>
      <c r="I1008" s="545"/>
      <c r="J1008" s="545"/>
      <c r="K1008" s="545"/>
      <c r="L1008" s="545"/>
      <c r="M1008" s="545"/>
      <c r="N1008" s="546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5" x14ac:dyDescent="0.25">
      <c r="A1009" s="52"/>
      <c r="B1009" s="51" t="s">
        <v>56</v>
      </c>
      <c r="C1009" s="543" t="s">
        <v>64</v>
      </c>
      <c r="D1009" s="543"/>
      <c r="E1009" s="543"/>
      <c r="F1009" s="54"/>
      <c r="G1009" s="55"/>
      <c r="H1009" s="55"/>
      <c r="I1009" s="55"/>
      <c r="J1009" s="56">
        <v>35.06</v>
      </c>
      <c r="K1009" s="58">
        <v>1.1499999999999999</v>
      </c>
      <c r="L1009" s="56">
        <v>118.34</v>
      </c>
      <c r="M1009" s="58">
        <v>44.77</v>
      </c>
      <c r="N1009" s="59">
        <v>5298.08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5" x14ac:dyDescent="0.25">
      <c r="A1010" s="52"/>
      <c r="B1010" s="51" t="s">
        <v>65</v>
      </c>
      <c r="C1010" s="543" t="s">
        <v>66</v>
      </c>
      <c r="D1010" s="543"/>
      <c r="E1010" s="543"/>
      <c r="F1010" s="54"/>
      <c r="G1010" s="55"/>
      <c r="H1010" s="55"/>
      <c r="I1010" s="55"/>
      <c r="J1010" s="56">
        <v>3.94</v>
      </c>
      <c r="K1010" s="58">
        <v>1.1499999999999999</v>
      </c>
      <c r="L1010" s="56">
        <v>13.3</v>
      </c>
      <c r="M1010" s="58">
        <v>13.24</v>
      </c>
      <c r="N1010" s="60">
        <v>176.09</v>
      </c>
      <c r="AI1010" s="40"/>
      <c r="AJ1010" s="49"/>
      <c r="AK1010" s="49"/>
      <c r="AN1010" s="3" t="s">
        <v>66</v>
      </c>
      <c r="AQ1010" s="49"/>
      <c r="AS1010" s="49"/>
    </row>
    <row r="1011" spans="1:45" s="4" customFormat="1" ht="15" x14ac:dyDescent="0.25">
      <c r="A1011" s="52"/>
      <c r="B1011" s="51" t="s">
        <v>67</v>
      </c>
      <c r="C1011" s="543" t="s">
        <v>68</v>
      </c>
      <c r="D1011" s="543"/>
      <c r="E1011" s="543"/>
      <c r="F1011" s="54"/>
      <c r="G1011" s="55"/>
      <c r="H1011" s="55"/>
      <c r="I1011" s="55"/>
      <c r="J1011" s="56">
        <v>0.7</v>
      </c>
      <c r="K1011" s="58">
        <v>1.1499999999999999</v>
      </c>
      <c r="L1011" s="56">
        <v>2.36</v>
      </c>
      <c r="M1011" s="58">
        <v>44.77</v>
      </c>
      <c r="N1011" s="60">
        <v>105.66</v>
      </c>
      <c r="AI1011" s="40"/>
      <c r="AJ1011" s="49"/>
      <c r="AK1011" s="49"/>
      <c r="AN1011" s="3" t="s">
        <v>68</v>
      </c>
      <c r="AQ1011" s="49"/>
      <c r="AS1011" s="49"/>
    </row>
    <row r="1012" spans="1:45" s="4" customFormat="1" ht="15" x14ac:dyDescent="0.25">
      <c r="A1012" s="52"/>
      <c r="B1012" s="51" t="s">
        <v>69</v>
      </c>
      <c r="C1012" s="543" t="s">
        <v>70</v>
      </c>
      <c r="D1012" s="543"/>
      <c r="E1012" s="543"/>
      <c r="F1012" s="54"/>
      <c r="G1012" s="55"/>
      <c r="H1012" s="55"/>
      <c r="I1012" s="55"/>
      <c r="J1012" s="56">
        <v>0.7</v>
      </c>
      <c r="K1012" s="55"/>
      <c r="L1012" s="56">
        <v>2.0499999999999998</v>
      </c>
      <c r="M1012" s="58">
        <v>8.16</v>
      </c>
      <c r="N1012" s="60">
        <v>16.73</v>
      </c>
      <c r="AI1012" s="40"/>
      <c r="AJ1012" s="49"/>
      <c r="AK1012" s="49"/>
      <c r="AN1012" s="3" t="s">
        <v>70</v>
      </c>
      <c r="AQ1012" s="49"/>
      <c r="AS1012" s="49"/>
    </row>
    <row r="1013" spans="1:45" s="4" customFormat="1" ht="15" x14ac:dyDescent="0.25">
      <c r="A1013" s="63"/>
      <c r="B1013" s="51"/>
      <c r="C1013" s="543" t="s">
        <v>71</v>
      </c>
      <c r="D1013" s="543"/>
      <c r="E1013" s="543"/>
      <c r="F1013" s="54" t="s">
        <v>72</v>
      </c>
      <c r="G1013" s="58">
        <v>4.53</v>
      </c>
      <c r="H1013" s="58">
        <v>1.1499999999999999</v>
      </c>
      <c r="I1013" s="94">
        <v>15.289882499999999</v>
      </c>
      <c r="J1013" s="66"/>
      <c r="K1013" s="55"/>
      <c r="L1013" s="66"/>
      <c r="M1013" s="55"/>
      <c r="N1013" s="62"/>
      <c r="AI1013" s="40"/>
      <c r="AJ1013" s="49"/>
      <c r="AK1013" s="49"/>
      <c r="AO1013" s="3" t="s">
        <v>71</v>
      </c>
      <c r="AQ1013" s="49"/>
      <c r="AS1013" s="49"/>
    </row>
    <row r="1014" spans="1:45" s="4" customFormat="1" ht="15" x14ac:dyDescent="0.25">
      <c r="A1014" s="63"/>
      <c r="B1014" s="51"/>
      <c r="C1014" s="543" t="s">
        <v>73</v>
      </c>
      <c r="D1014" s="543"/>
      <c r="E1014" s="543"/>
      <c r="F1014" s="54" t="s">
        <v>72</v>
      </c>
      <c r="G1014" s="58">
        <v>0.06</v>
      </c>
      <c r="H1014" s="58">
        <v>1.1499999999999999</v>
      </c>
      <c r="I1014" s="78">
        <v>0.202515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73</v>
      </c>
      <c r="AQ1014" s="49"/>
      <c r="AS1014" s="49"/>
    </row>
    <row r="1015" spans="1:45" s="4" customFormat="1" ht="15" x14ac:dyDescent="0.25">
      <c r="A1015" s="67"/>
      <c r="B1015" s="51"/>
      <c r="C1015" s="547" t="s">
        <v>74</v>
      </c>
      <c r="D1015" s="547"/>
      <c r="E1015" s="547"/>
      <c r="F1015" s="68"/>
      <c r="G1015" s="69"/>
      <c r="H1015" s="69"/>
      <c r="I1015" s="69"/>
      <c r="J1015" s="70">
        <v>39.700000000000003</v>
      </c>
      <c r="K1015" s="69"/>
      <c r="L1015" s="70">
        <v>133.69</v>
      </c>
      <c r="M1015" s="69"/>
      <c r="N1015" s="71">
        <v>5490.9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543" t="s">
        <v>75</v>
      </c>
      <c r="D1016" s="543"/>
      <c r="E1016" s="543"/>
      <c r="F1016" s="54"/>
      <c r="G1016" s="55"/>
      <c r="H1016" s="55"/>
      <c r="I1016" s="55"/>
      <c r="J1016" s="66"/>
      <c r="K1016" s="55"/>
      <c r="L1016" s="56">
        <v>120.7</v>
      </c>
      <c r="M1016" s="55"/>
      <c r="N1016" s="59">
        <v>5403.74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23.25" x14ac:dyDescent="0.25">
      <c r="A1017" s="63"/>
      <c r="B1017" s="51" t="s">
        <v>365</v>
      </c>
      <c r="C1017" s="543" t="s">
        <v>366</v>
      </c>
      <c r="D1017" s="543"/>
      <c r="E1017" s="543"/>
      <c r="F1017" s="54" t="s">
        <v>78</v>
      </c>
      <c r="G1017" s="61">
        <v>97</v>
      </c>
      <c r="H1017" s="55"/>
      <c r="I1017" s="61">
        <v>97</v>
      </c>
      <c r="J1017" s="66"/>
      <c r="K1017" s="55"/>
      <c r="L1017" s="56">
        <v>117.08</v>
      </c>
      <c r="M1017" s="55"/>
      <c r="N1017" s="59">
        <v>5241.63</v>
      </c>
      <c r="AI1017" s="40"/>
      <c r="AJ1017" s="49"/>
      <c r="AK1017" s="49"/>
      <c r="AO1017" s="3" t="s">
        <v>366</v>
      </c>
      <c r="AQ1017" s="49"/>
      <c r="AS1017" s="49"/>
    </row>
    <row r="1018" spans="1:45" s="4" customFormat="1" ht="23.25" x14ac:dyDescent="0.25">
      <c r="A1018" s="63"/>
      <c r="B1018" s="51" t="s">
        <v>367</v>
      </c>
      <c r="C1018" s="543" t="s">
        <v>368</v>
      </c>
      <c r="D1018" s="543"/>
      <c r="E1018" s="543"/>
      <c r="F1018" s="54" t="s">
        <v>78</v>
      </c>
      <c r="G1018" s="61">
        <v>51</v>
      </c>
      <c r="H1018" s="55"/>
      <c r="I1018" s="61">
        <v>51</v>
      </c>
      <c r="J1018" s="66"/>
      <c r="K1018" s="55"/>
      <c r="L1018" s="56">
        <v>61.56</v>
      </c>
      <c r="M1018" s="55"/>
      <c r="N1018" s="59">
        <v>2755.91</v>
      </c>
      <c r="AI1018" s="40"/>
      <c r="AJ1018" s="49"/>
      <c r="AK1018" s="49"/>
      <c r="AO1018" s="3" t="s">
        <v>368</v>
      </c>
      <c r="AQ1018" s="49"/>
      <c r="AS1018" s="49"/>
    </row>
    <row r="1019" spans="1:45" s="4" customFormat="1" ht="15" x14ac:dyDescent="0.25">
      <c r="A1019" s="72"/>
      <c r="B1019" s="73"/>
      <c r="C1019" s="542" t="s">
        <v>81</v>
      </c>
      <c r="D1019" s="542"/>
      <c r="E1019" s="542"/>
      <c r="F1019" s="43"/>
      <c r="G1019" s="44"/>
      <c r="H1019" s="44"/>
      <c r="I1019" s="44"/>
      <c r="J1019" s="47"/>
      <c r="K1019" s="44"/>
      <c r="L1019" s="74">
        <v>312.33</v>
      </c>
      <c r="M1019" s="69"/>
      <c r="N1019" s="75">
        <v>13488.44</v>
      </c>
      <c r="AI1019" s="40"/>
      <c r="AJ1019" s="49"/>
      <c r="AK1019" s="49"/>
      <c r="AQ1019" s="49" t="s">
        <v>81</v>
      </c>
      <c r="AS1019" s="49"/>
    </row>
    <row r="1020" spans="1:45" s="4" customFormat="1" ht="45.75" x14ac:dyDescent="0.25">
      <c r="A1020" s="41" t="s">
        <v>1944</v>
      </c>
      <c r="B1020" s="42" t="s">
        <v>847</v>
      </c>
      <c r="C1020" s="542" t="s">
        <v>848</v>
      </c>
      <c r="D1020" s="542"/>
      <c r="E1020" s="542"/>
      <c r="F1020" s="43" t="s">
        <v>250</v>
      </c>
      <c r="G1020" s="44">
        <v>320.16000000000003</v>
      </c>
      <c r="H1020" s="45">
        <v>1</v>
      </c>
      <c r="I1020" s="46">
        <v>320.16000000000003</v>
      </c>
      <c r="J1020" s="74">
        <v>41.58</v>
      </c>
      <c r="K1020" s="44"/>
      <c r="L1020" s="80">
        <v>13312.25</v>
      </c>
      <c r="M1020" s="46">
        <v>8.16</v>
      </c>
      <c r="N1020" s="75">
        <v>108627.96</v>
      </c>
      <c r="AI1020" s="40"/>
      <c r="AJ1020" s="49"/>
      <c r="AK1020" s="49" t="s">
        <v>848</v>
      </c>
      <c r="AQ1020" s="49"/>
      <c r="AS1020" s="49"/>
    </row>
    <row r="1021" spans="1:45" s="4" customFormat="1" ht="15" x14ac:dyDescent="0.25">
      <c r="A1021" s="67"/>
      <c r="B1021" s="53"/>
      <c r="C1021" s="543" t="s">
        <v>3807</v>
      </c>
      <c r="D1021" s="543"/>
      <c r="E1021" s="543"/>
      <c r="F1021" s="543"/>
      <c r="G1021" s="543"/>
      <c r="H1021" s="543"/>
      <c r="I1021" s="543"/>
      <c r="J1021" s="543"/>
      <c r="K1021" s="543"/>
      <c r="L1021" s="543"/>
      <c r="M1021" s="543"/>
      <c r="N1021" s="544"/>
      <c r="AI1021" s="40"/>
      <c r="AJ1021" s="49"/>
      <c r="AK1021" s="49"/>
      <c r="AL1021" s="3" t="s">
        <v>3807</v>
      </c>
      <c r="AQ1021" s="49"/>
      <c r="AS1021" s="49"/>
    </row>
    <row r="1022" spans="1:45" s="4" customFormat="1" ht="15" x14ac:dyDescent="0.25">
      <c r="A1022" s="72"/>
      <c r="B1022" s="73"/>
      <c r="C1022" s="542" t="s">
        <v>81</v>
      </c>
      <c r="D1022" s="542"/>
      <c r="E1022" s="542"/>
      <c r="F1022" s="43"/>
      <c r="G1022" s="44"/>
      <c r="H1022" s="44"/>
      <c r="I1022" s="44"/>
      <c r="J1022" s="47"/>
      <c r="K1022" s="44"/>
      <c r="L1022" s="80">
        <v>13312.25</v>
      </c>
      <c r="M1022" s="69"/>
      <c r="N1022" s="75">
        <v>108627.96</v>
      </c>
      <c r="AI1022" s="40"/>
      <c r="AJ1022" s="49"/>
      <c r="AK1022" s="49"/>
      <c r="AQ1022" s="49" t="s">
        <v>81</v>
      </c>
      <c r="AS1022" s="49"/>
    </row>
    <row r="1023" spans="1:45" s="4" customFormat="1" ht="23.25" x14ac:dyDescent="0.25">
      <c r="A1023" s="41" t="s">
        <v>1945</v>
      </c>
      <c r="B1023" s="42" t="s">
        <v>3734</v>
      </c>
      <c r="C1023" s="542" t="s">
        <v>3735</v>
      </c>
      <c r="D1023" s="542"/>
      <c r="E1023" s="542"/>
      <c r="F1023" s="43" t="s">
        <v>115</v>
      </c>
      <c r="G1023" s="44">
        <v>53</v>
      </c>
      <c r="H1023" s="45">
        <v>1</v>
      </c>
      <c r="I1023" s="45">
        <v>53</v>
      </c>
      <c r="J1023" s="74">
        <v>5.93</v>
      </c>
      <c r="K1023" s="44"/>
      <c r="L1023" s="74">
        <v>314.29000000000002</v>
      </c>
      <c r="M1023" s="46">
        <v>8.16</v>
      </c>
      <c r="N1023" s="75">
        <v>2564.61</v>
      </c>
      <c r="AI1023" s="40"/>
      <c r="AJ1023" s="49"/>
      <c r="AK1023" s="49" t="s">
        <v>3735</v>
      </c>
      <c r="AQ1023" s="49"/>
      <c r="AS1023" s="49"/>
    </row>
    <row r="1024" spans="1:45" s="4" customFormat="1" ht="15" x14ac:dyDescent="0.25">
      <c r="A1024" s="67"/>
      <c r="B1024" s="53"/>
      <c r="C1024" s="543" t="s">
        <v>3808</v>
      </c>
      <c r="D1024" s="543"/>
      <c r="E1024" s="543"/>
      <c r="F1024" s="543"/>
      <c r="G1024" s="543"/>
      <c r="H1024" s="543"/>
      <c r="I1024" s="543"/>
      <c r="J1024" s="543"/>
      <c r="K1024" s="543"/>
      <c r="L1024" s="543"/>
      <c r="M1024" s="543"/>
      <c r="N1024" s="544"/>
      <c r="AI1024" s="40"/>
      <c r="AJ1024" s="49"/>
      <c r="AK1024" s="49"/>
      <c r="AL1024" s="3" t="s">
        <v>3808</v>
      </c>
      <c r="AQ1024" s="49"/>
      <c r="AS1024" s="49"/>
    </row>
    <row r="1025" spans="1:45" s="4" customFormat="1" ht="15" x14ac:dyDescent="0.25">
      <c r="A1025" s="72"/>
      <c r="B1025" s="73"/>
      <c r="C1025" s="542" t="s">
        <v>81</v>
      </c>
      <c r="D1025" s="542"/>
      <c r="E1025" s="542"/>
      <c r="F1025" s="43"/>
      <c r="G1025" s="44"/>
      <c r="H1025" s="44"/>
      <c r="I1025" s="44"/>
      <c r="J1025" s="47"/>
      <c r="K1025" s="44"/>
      <c r="L1025" s="74">
        <v>314.29000000000002</v>
      </c>
      <c r="M1025" s="69"/>
      <c r="N1025" s="75">
        <v>2564.61</v>
      </c>
      <c r="AI1025" s="40"/>
      <c r="AJ1025" s="49"/>
      <c r="AK1025" s="49"/>
      <c r="AQ1025" s="49" t="s">
        <v>81</v>
      </c>
      <c r="AS1025" s="49"/>
    </row>
    <row r="1026" spans="1:45" s="4" customFormat="1" ht="57" x14ac:dyDescent="0.25">
      <c r="A1026" s="41" t="s">
        <v>1947</v>
      </c>
      <c r="B1026" s="42" t="s">
        <v>3673</v>
      </c>
      <c r="C1026" s="542" t="s">
        <v>3809</v>
      </c>
      <c r="D1026" s="542"/>
      <c r="E1026" s="542"/>
      <c r="F1026" s="43" t="s">
        <v>115</v>
      </c>
      <c r="G1026" s="44">
        <v>24</v>
      </c>
      <c r="H1026" s="45">
        <v>1</v>
      </c>
      <c r="I1026" s="45">
        <v>24</v>
      </c>
      <c r="J1026" s="47"/>
      <c r="K1026" s="44"/>
      <c r="L1026" s="47"/>
      <c r="M1026" s="44"/>
      <c r="N1026" s="48"/>
      <c r="AI1026" s="40"/>
      <c r="AJ1026" s="49"/>
      <c r="AK1026" s="49" t="s">
        <v>3809</v>
      </c>
      <c r="AQ1026" s="49"/>
      <c r="AS1026" s="49"/>
    </row>
    <row r="1027" spans="1:45" s="4" customFormat="1" ht="68.25" x14ac:dyDescent="0.25">
      <c r="A1027" s="50"/>
      <c r="B1027" s="51" t="s">
        <v>62</v>
      </c>
      <c r="C1027" s="545" t="s">
        <v>63</v>
      </c>
      <c r="D1027" s="545"/>
      <c r="E1027" s="545"/>
      <c r="F1027" s="545"/>
      <c r="G1027" s="545"/>
      <c r="H1027" s="545"/>
      <c r="I1027" s="545"/>
      <c r="J1027" s="545"/>
      <c r="K1027" s="545"/>
      <c r="L1027" s="545"/>
      <c r="M1027" s="545"/>
      <c r="N1027" s="546"/>
      <c r="AI1027" s="40"/>
      <c r="AJ1027" s="49"/>
      <c r="AK1027" s="49"/>
      <c r="AM1027" s="3" t="s">
        <v>63</v>
      </c>
      <c r="AQ1027" s="49"/>
      <c r="AS1027" s="49"/>
    </row>
    <row r="1028" spans="1:45" s="4" customFormat="1" ht="15" x14ac:dyDescent="0.25">
      <c r="A1028" s="52"/>
      <c r="B1028" s="51" t="s">
        <v>56</v>
      </c>
      <c r="C1028" s="543" t="s">
        <v>64</v>
      </c>
      <c r="D1028" s="543"/>
      <c r="E1028" s="543"/>
      <c r="F1028" s="54"/>
      <c r="G1028" s="55"/>
      <c r="H1028" s="55"/>
      <c r="I1028" s="55"/>
      <c r="J1028" s="56">
        <v>3.57</v>
      </c>
      <c r="K1028" s="58">
        <v>1.1499999999999999</v>
      </c>
      <c r="L1028" s="56">
        <v>98.53</v>
      </c>
      <c r="M1028" s="58">
        <v>44.77</v>
      </c>
      <c r="N1028" s="59">
        <v>4411.1899999999996</v>
      </c>
      <c r="AI1028" s="40"/>
      <c r="AJ1028" s="49"/>
      <c r="AK1028" s="49"/>
      <c r="AN1028" s="3" t="s">
        <v>64</v>
      </c>
      <c r="AQ1028" s="49"/>
      <c r="AS1028" s="49"/>
    </row>
    <row r="1029" spans="1:45" s="4" customFormat="1" ht="15" x14ac:dyDescent="0.25">
      <c r="A1029" s="52"/>
      <c r="B1029" s="51" t="s">
        <v>69</v>
      </c>
      <c r="C1029" s="543" t="s">
        <v>70</v>
      </c>
      <c r="D1029" s="543"/>
      <c r="E1029" s="543"/>
      <c r="F1029" s="54"/>
      <c r="G1029" s="55"/>
      <c r="H1029" s="55"/>
      <c r="I1029" s="55"/>
      <c r="J1029" s="56">
        <v>15.07</v>
      </c>
      <c r="K1029" s="55"/>
      <c r="L1029" s="56">
        <v>361.68</v>
      </c>
      <c r="M1029" s="58">
        <v>8.16</v>
      </c>
      <c r="N1029" s="59">
        <v>2951.31</v>
      </c>
      <c r="AI1029" s="40"/>
      <c r="AJ1029" s="49"/>
      <c r="AK1029" s="49"/>
      <c r="AN1029" s="3" t="s">
        <v>70</v>
      </c>
      <c r="AQ1029" s="49"/>
      <c r="AS1029" s="49"/>
    </row>
    <row r="1030" spans="1:45" s="4" customFormat="1" ht="15" x14ac:dyDescent="0.25">
      <c r="A1030" s="63"/>
      <c r="B1030" s="51"/>
      <c r="C1030" s="543" t="s">
        <v>71</v>
      </c>
      <c r="D1030" s="543"/>
      <c r="E1030" s="543"/>
      <c r="F1030" s="54" t="s">
        <v>72</v>
      </c>
      <c r="G1030" s="58">
        <v>0.38</v>
      </c>
      <c r="H1030" s="58">
        <v>1.1499999999999999</v>
      </c>
      <c r="I1030" s="57">
        <v>10.488</v>
      </c>
      <c r="J1030" s="66"/>
      <c r="K1030" s="55"/>
      <c r="L1030" s="66"/>
      <c r="M1030" s="55"/>
      <c r="N1030" s="62"/>
      <c r="AI1030" s="40"/>
      <c r="AJ1030" s="49"/>
      <c r="AK1030" s="49"/>
      <c r="AO1030" s="3" t="s">
        <v>71</v>
      </c>
      <c r="AQ1030" s="49"/>
      <c r="AS1030" s="49"/>
    </row>
    <row r="1031" spans="1:45" s="4" customFormat="1" ht="15" x14ac:dyDescent="0.25">
      <c r="A1031" s="67"/>
      <c r="B1031" s="51"/>
      <c r="C1031" s="547" t="s">
        <v>74</v>
      </c>
      <c r="D1031" s="547"/>
      <c r="E1031" s="547"/>
      <c r="F1031" s="68"/>
      <c r="G1031" s="69"/>
      <c r="H1031" s="69"/>
      <c r="I1031" s="69"/>
      <c r="J1031" s="70">
        <v>18.64</v>
      </c>
      <c r="K1031" s="69"/>
      <c r="L1031" s="70">
        <v>460.21</v>
      </c>
      <c r="M1031" s="69"/>
      <c r="N1031" s="71">
        <v>7362.5</v>
      </c>
      <c r="AI1031" s="40"/>
      <c r="AJ1031" s="49"/>
      <c r="AK1031" s="49"/>
      <c r="AP1031" s="3" t="s">
        <v>74</v>
      </c>
      <c r="AQ1031" s="49"/>
      <c r="AS1031" s="49"/>
    </row>
    <row r="1032" spans="1:45" s="4" customFormat="1" ht="15" x14ac:dyDescent="0.25">
      <c r="A1032" s="63"/>
      <c r="B1032" s="51"/>
      <c r="C1032" s="543" t="s">
        <v>75</v>
      </c>
      <c r="D1032" s="543"/>
      <c r="E1032" s="543"/>
      <c r="F1032" s="54"/>
      <c r="G1032" s="55"/>
      <c r="H1032" s="55"/>
      <c r="I1032" s="55"/>
      <c r="J1032" s="66"/>
      <c r="K1032" s="55"/>
      <c r="L1032" s="56">
        <v>98.53</v>
      </c>
      <c r="M1032" s="55"/>
      <c r="N1032" s="59">
        <v>4411.1899999999996</v>
      </c>
      <c r="AI1032" s="40"/>
      <c r="AJ1032" s="49"/>
      <c r="AK1032" s="49"/>
      <c r="AO1032" s="3" t="s">
        <v>75</v>
      </c>
      <c r="AQ1032" s="49"/>
      <c r="AS1032" s="49"/>
    </row>
    <row r="1033" spans="1:45" s="4" customFormat="1" ht="23.25" x14ac:dyDescent="0.25">
      <c r="A1033" s="63"/>
      <c r="B1033" s="51" t="s">
        <v>365</v>
      </c>
      <c r="C1033" s="543" t="s">
        <v>366</v>
      </c>
      <c r="D1033" s="543"/>
      <c r="E1033" s="543"/>
      <c r="F1033" s="54" t="s">
        <v>78</v>
      </c>
      <c r="G1033" s="61">
        <v>97</v>
      </c>
      <c r="H1033" s="55"/>
      <c r="I1033" s="61">
        <v>97</v>
      </c>
      <c r="J1033" s="66"/>
      <c r="K1033" s="55"/>
      <c r="L1033" s="56">
        <v>95.57</v>
      </c>
      <c r="M1033" s="55"/>
      <c r="N1033" s="59">
        <v>4278.8500000000004</v>
      </c>
      <c r="AI1033" s="40"/>
      <c r="AJ1033" s="49"/>
      <c r="AK1033" s="49"/>
      <c r="AO1033" s="3" t="s">
        <v>366</v>
      </c>
      <c r="AQ1033" s="49"/>
      <c r="AS1033" s="49"/>
    </row>
    <row r="1034" spans="1:45" s="4" customFormat="1" ht="23.25" x14ac:dyDescent="0.25">
      <c r="A1034" s="63"/>
      <c r="B1034" s="51" t="s">
        <v>367</v>
      </c>
      <c r="C1034" s="543" t="s">
        <v>368</v>
      </c>
      <c r="D1034" s="543"/>
      <c r="E1034" s="543"/>
      <c r="F1034" s="54" t="s">
        <v>78</v>
      </c>
      <c r="G1034" s="61">
        <v>51</v>
      </c>
      <c r="H1034" s="55"/>
      <c r="I1034" s="61">
        <v>51</v>
      </c>
      <c r="J1034" s="66"/>
      <c r="K1034" s="55"/>
      <c r="L1034" s="56">
        <v>50.25</v>
      </c>
      <c r="M1034" s="55"/>
      <c r="N1034" s="59">
        <v>2249.71</v>
      </c>
      <c r="AI1034" s="40"/>
      <c r="AJ1034" s="49"/>
      <c r="AK1034" s="49"/>
      <c r="AO1034" s="3" t="s">
        <v>368</v>
      </c>
      <c r="AQ1034" s="49"/>
      <c r="AS1034" s="49"/>
    </row>
    <row r="1035" spans="1:45" s="4" customFormat="1" ht="15" x14ac:dyDescent="0.25">
      <c r="A1035" s="72"/>
      <c r="B1035" s="73"/>
      <c r="C1035" s="542" t="s">
        <v>81</v>
      </c>
      <c r="D1035" s="542"/>
      <c r="E1035" s="542"/>
      <c r="F1035" s="43"/>
      <c r="G1035" s="44"/>
      <c r="H1035" s="44"/>
      <c r="I1035" s="44"/>
      <c r="J1035" s="47"/>
      <c r="K1035" s="44"/>
      <c r="L1035" s="74">
        <v>606.03</v>
      </c>
      <c r="M1035" s="69"/>
      <c r="N1035" s="75">
        <v>13891.06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41" t="s">
        <v>1948</v>
      </c>
      <c r="B1036" s="42" t="s">
        <v>3675</v>
      </c>
      <c r="C1036" s="542" t="s">
        <v>3676</v>
      </c>
      <c r="D1036" s="542"/>
      <c r="E1036" s="542"/>
      <c r="F1036" s="43" t="s">
        <v>177</v>
      </c>
      <c r="G1036" s="44">
        <v>-17.28</v>
      </c>
      <c r="H1036" s="45">
        <v>1</v>
      </c>
      <c r="I1036" s="46">
        <v>-17.28</v>
      </c>
      <c r="J1036" s="74">
        <v>16.7</v>
      </c>
      <c r="K1036" s="44"/>
      <c r="L1036" s="74">
        <v>-288.58</v>
      </c>
      <c r="M1036" s="46">
        <v>8.16</v>
      </c>
      <c r="N1036" s="75">
        <v>-2354.81</v>
      </c>
      <c r="AI1036" s="40"/>
      <c r="AJ1036" s="49"/>
      <c r="AK1036" s="49" t="s">
        <v>3676</v>
      </c>
      <c r="AQ1036" s="49"/>
      <c r="AS1036" s="49"/>
    </row>
    <row r="1037" spans="1:45" s="4" customFormat="1" ht="15" x14ac:dyDescent="0.25">
      <c r="A1037" s="72"/>
      <c r="B1037" s="73"/>
      <c r="C1037" s="542" t="s">
        <v>81</v>
      </c>
      <c r="D1037" s="542"/>
      <c r="E1037" s="542"/>
      <c r="F1037" s="43"/>
      <c r="G1037" s="44"/>
      <c r="H1037" s="44"/>
      <c r="I1037" s="44"/>
      <c r="J1037" s="47"/>
      <c r="K1037" s="44"/>
      <c r="L1037" s="74">
        <v>-288.58</v>
      </c>
      <c r="M1037" s="69"/>
      <c r="N1037" s="75">
        <v>-2354.81</v>
      </c>
      <c r="AI1037" s="40"/>
      <c r="AJ1037" s="49"/>
      <c r="AK1037" s="49"/>
      <c r="AQ1037" s="49" t="s">
        <v>81</v>
      </c>
      <c r="AS1037" s="49"/>
    </row>
    <row r="1038" spans="1:45" s="4" customFormat="1" ht="23.25" x14ac:dyDescent="0.25">
      <c r="A1038" s="41" t="s">
        <v>1949</v>
      </c>
      <c r="B1038" s="42" t="s">
        <v>3677</v>
      </c>
      <c r="C1038" s="542" t="s">
        <v>3678</v>
      </c>
      <c r="D1038" s="542"/>
      <c r="E1038" s="542"/>
      <c r="F1038" s="43" t="s">
        <v>115</v>
      </c>
      <c r="G1038" s="44">
        <v>2</v>
      </c>
      <c r="H1038" s="45">
        <v>1</v>
      </c>
      <c r="I1038" s="45">
        <v>2</v>
      </c>
      <c r="J1038" s="74">
        <v>357.6</v>
      </c>
      <c r="K1038" s="44"/>
      <c r="L1038" s="74">
        <v>715.2</v>
      </c>
      <c r="M1038" s="46">
        <v>8.16</v>
      </c>
      <c r="N1038" s="75">
        <v>5836.03</v>
      </c>
      <c r="AI1038" s="40"/>
      <c r="AJ1038" s="49"/>
      <c r="AK1038" s="49" t="s">
        <v>3678</v>
      </c>
      <c r="AQ1038" s="49"/>
      <c r="AS1038" s="49"/>
    </row>
    <row r="1039" spans="1:45" s="4" customFormat="1" ht="15" x14ac:dyDescent="0.25">
      <c r="A1039" s="72"/>
      <c r="B1039" s="73"/>
      <c r="C1039" s="542" t="s">
        <v>81</v>
      </c>
      <c r="D1039" s="542"/>
      <c r="E1039" s="542"/>
      <c r="F1039" s="43"/>
      <c r="G1039" s="44"/>
      <c r="H1039" s="44"/>
      <c r="I1039" s="44"/>
      <c r="J1039" s="47"/>
      <c r="K1039" s="44"/>
      <c r="L1039" s="74">
        <v>715.2</v>
      </c>
      <c r="M1039" s="69"/>
      <c r="N1039" s="75">
        <v>5836.03</v>
      </c>
      <c r="AI1039" s="40"/>
      <c r="AJ1039" s="49"/>
      <c r="AK1039" s="49"/>
      <c r="AQ1039" s="49" t="s">
        <v>81</v>
      </c>
      <c r="AS1039" s="49"/>
    </row>
    <row r="1040" spans="1:45" s="4" customFormat="1" ht="15" x14ac:dyDescent="0.25">
      <c r="A1040" s="539" t="s">
        <v>3810</v>
      </c>
      <c r="B1040" s="540"/>
      <c r="C1040" s="540"/>
      <c r="D1040" s="540"/>
      <c r="E1040" s="540"/>
      <c r="F1040" s="540"/>
      <c r="G1040" s="540"/>
      <c r="H1040" s="540"/>
      <c r="I1040" s="540"/>
      <c r="J1040" s="540"/>
      <c r="K1040" s="540"/>
      <c r="L1040" s="540"/>
      <c r="M1040" s="540"/>
      <c r="N1040" s="541"/>
      <c r="AI1040" s="40"/>
      <c r="AJ1040" s="49" t="s">
        <v>3810</v>
      </c>
      <c r="AK1040" s="49"/>
      <c r="AQ1040" s="49"/>
      <c r="AS1040" s="49"/>
    </row>
    <row r="1041" spans="1:45" s="4" customFormat="1" ht="23.25" x14ac:dyDescent="0.25">
      <c r="A1041" s="41" t="s">
        <v>1950</v>
      </c>
      <c r="B1041" s="42" t="s">
        <v>3742</v>
      </c>
      <c r="C1041" s="542" t="s">
        <v>3743</v>
      </c>
      <c r="D1041" s="542"/>
      <c r="E1041" s="542"/>
      <c r="F1041" s="43" t="s">
        <v>191</v>
      </c>
      <c r="G1041" s="44">
        <v>8.7999999999999995E-2</v>
      </c>
      <c r="H1041" s="45">
        <v>1</v>
      </c>
      <c r="I1041" s="92">
        <v>8.7999999999999995E-2</v>
      </c>
      <c r="J1041" s="47"/>
      <c r="K1041" s="44"/>
      <c r="L1041" s="47"/>
      <c r="M1041" s="44"/>
      <c r="N1041" s="48"/>
      <c r="AI1041" s="40"/>
      <c r="AJ1041" s="49"/>
      <c r="AK1041" s="49" t="s">
        <v>3743</v>
      </c>
      <c r="AQ1041" s="49"/>
      <c r="AS1041" s="49"/>
    </row>
    <row r="1042" spans="1:45" s="4" customFormat="1" ht="15" x14ac:dyDescent="0.25">
      <c r="A1042" s="67"/>
      <c r="B1042" s="53"/>
      <c r="C1042" s="543" t="s">
        <v>3811</v>
      </c>
      <c r="D1042" s="543"/>
      <c r="E1042" s="543"/>
      <c r="F1042" s="543"/>
      <c r="G1042" s="543"/>
      <c r="H1042" s="543"/>
      <c r="I1042" s="543"/>
      <c r="J1042" s="543"/>
      <c r="K1042" s="543"/>
      <c r="L1042" s="543"/>
      <c r="M1042" s="543"/>
      <c r="N1042" s="544"/>
      <c r="AI1042" s="40"/>
      <c r="AJ1042" s="49"/>
      <c r="AK1042" s="49"/>
      <c r="AL1042" s="3" t="s">
        <v>3811</v>
      </c>
      <c r="AQ1042" s="49"/>
      <c r="AS1042" s="49"/>
    </row>
    <row r="1043" spans="1:45" s="4" customFormat="1" ht="68.25" x14ac:dyDescent="0.25">
      <c r="A1043" s="50"/>
      <c r="B1043" s="51" t="s">
        <v>62</v>
      </c>
      <c r="C1043" s="545" t="s">
        <v>63</v>
      </c>
      <c r="D1043" s="545"/>
      <c r="E1043" s="545"/>
      <c r="F1043" s="545"/>
      <c r="G1043" s="545"/>
      <c r="H1043" s="545"/>
      <c r="I1043" s="545"/>
      <c r="J1043" s="545"/>
      <c r="K1043" s="545"/>
      <c r="L1043" s="545"/>
      <c r="M1043" s="545"/>
      <c r="N1043" s="546"/>
      <c r="AI1043" s="40"/>
      <c r="AJ1043" s="49"/>
      <c r="AK1043" s="49"/>
      <c r="AM1043" s="3" t="s">
        <v>63</v>
      </c>
      <c r="AQ1043" s="49"/>
      <c r="AS1043" s="49"/>
    </row>
    <row r="1044" spans="1:45" s="4" customFormat="1" ht="15" x14ac:dyDescent="0.25">
      <c r="A1044" s="52"/>
      <c r="B1044" s="51" t="s">
        <v>56</v>
      </c>
      <c r="C1044" s="543" t="s">
        <v>64</v>
      </c>
      <c r="D1044" s="543"/>
      <c r="E1044" s="543"/>
      <c r="F1044" s="54"/>
      <c r="G1044" s="55"/>
      <c r="H1044" s="55"/>
      <c r="I1044" s="55"/>
      <c r="J1044" s="76">
        <v>1885.26</v>
      </c>
      <c r="K1044" s="58">
        <v>1.1499999999999999</v>
      </c>
      <c r="L1044" s="56">
        <v>190.79</v>
      </c>
      <c r="M1044" s="58">
        <v>44.77</v>
      </c>
      <c r="N1044" s="59">
        <v>8541.67</v>
      </c>
      <c r="AI1044" s="40"/>
      <c r="AJ1044" s="49"/>
      <c r="AK1044" s="49"/>
      <c r="AN1044" s="3" t="s">
        <v>64</v>
      </c>
      <c r="AQ1044" s="49"/>
      <c r="AS1044" s="49"/>
    </row>
    <row r="1045" spans="1:45" s="4" customFormat="1" ht="15" x14ac:dyDescent="0.25">
      <c r="A1045" s="52"/>
      <c r="B1045" s="51" t="s">
        <v>65</v>
      </c>
      <c r="C1045" s="543" t="s">
        <v>66</v>
      </c>
      <c r="D1045" s="543"/>
      <c r="E1045" s="543"/>
      <c r="F1045" s="54"/>
      <c r="G1045" s="55"/>
      <c r="H1045" s="55"/>
      <c r="I1045" s="55"/>
      <c r="J1045" s="56">
        <v>54.51</v>
      </c>
      <c r="K1045" s="58">
        <v>1.1499999999999999</v>
      </c>
      <c r="L1045" s="56">
        <v>5.52</v>
      </c>
      <c r="M1045" s="58">
        <v>13.24</v>
      </c>
      <c r="N1045" s="60">
        <v>73.08</v>
      </c>
      <c r="AI1045" s="40"/>
      <c r="AJ1045" s="49"/>
      <c r="AK1045" s="49"/>
      <c r="AN1045" s="3" t="s">
        <v>66</v>
      </c>
      <c r="AQ1045" s="49"/>
      <c r="AS1045" s="49"/>
    </row>
    <row r="1046" spans="1:45" s="4" customFormat="1" ht="15" x14ac:dyDescent="0.25">
      <c r="A1046" s="52"/>
      <c r="B1046" s="51" t="s">
        <v>67</v>
      </c>
      <c r="C1046" s="543" t="s">
        <v>68</v>
      </c>
      <c r="D1046" s="543"/>
      <c r="E1046" s="543"/>
      <c r="F1046" s="54"/>
      <c r="G1046" s="55"/>
      <c r="H1046" s="55"/>
      <c r="I1046" s="55"/>
      <c r="J1046" s="56">
        <v>7.36</v>
      </c>
      <c r="K1046" s="58">
        <v>1.1499999999999999</v>
      </c>
      <c r="L1046" s="56">
        <v>0.74</v>
      </c>
      <c r="M1046" s="58">
        <v>44.77</v>
      </c>
      <c r="N1046" s="60">
        <v>33.130000000000003</v>
      </c>
      <c r="AI1046" s="40"/>
      <c r="AJ1046" s="49"/>
      <c r="AK1046" s="49"/>
      <c r="AN1046" s="3" t="s">
        <v>68</v>
      </c>
      <c r="AQ1046" s="49"/>
      <c r="AS1046" s="49"/>
    </row>
    <row r="1047" spans="1:45" s="4" customFormat="1" ht="15" x14ac:dyDescent="0.25">
      <c r="A1047" s="52"/>
      <c r="B1047" s="51" t="s">
        <v>69</v>
      </c>
      <c r="C1047" s="543" t="s">
        <v>70</v>
      </c>
      <c r="D1047" s="543"/>
      <c r="E1047" s="543"/>
      <c r="F1047" s="54"/>
      <c r="G1047" s="55"/>
      <c r="H1047" s="55"/>
      <c r="I1047" s="55"/>
      <c r="J1047" s="56">
        <v>236.81</v>
      </c>
      <c r="K1047" s="55"/>
      <c r="L1047" s="56">
        <v>20.84</v>
      </c>
      <c r="M1047" s="58">
        <v>8.16</v>
      </c>
      <c r="N1047" s="60">
        <v>170.05</v>
      </c>
      <c r="AI1047" s="40"/>
      <c r="AJ1047" s="49"/>
      <c r="AK1047" s="49"/>
      <c r="AN1047" s="3" t="s">
        <v>70</v>
      </c>
      <c r="AQ1047" s="49"/>
      <c r="AS1047" s="49"/>
    </row>
    <row r="1048" spans="1:45" s="4" customFormat="1" ht="15" x14ac:dyDescent="0.25">
      <c r="A1048" s="63"/>
      <c r="B1048" s="51"/>
      <c r="C1048" s="543" t="s">
        <v>71</v>
      </c>
      <c r="D1048" s="543"/>
      <c r="E1048" s="543"/>
      <c r="F1048" s="54" t="s">
        <v>72</v>
      </c>
      <c r="G1048" s="58">
        <v>198.24</v>
      </c>
      <c r="H1048" s="58">
        <v>1.1499999999999999</v>
      </c>
      <c r="I1048" s="78">
        <v>20.061888</v>
      </c>
      <c r="J1048" s="66"/>
      <c r="K1048" s="55"/>
      <c r="L1048" s="66"/>
      <c r="M1048" s="55"/>
      <c r="N1048" s="62"/>
      <c r="AI1048" s="40"/>
      <c r="AJ1048" s="49"/>
      <c r="AK1048" s="49"/>
      <c r="AO1048" s="3" t="s">
        <v>71</v>
      </c>
      <c r="AQ1048" s="49"/>
      <c r="AS1048" s="49"/>
    </row>
    <row r="1049" spans="1:45" s="4" customFormat="1" ht="15" x14ac:dyDescent="0.25">
      <c r="A1049" s="63"/>
      <c r="B1049" s="51"/>
      <c r="C1049" s="543" t="s">
        <v>73</v>
      </c>
      <c r="D1049" s="543"/>
      <c r="E1049" s="543"/>
      <c r="F1049" s="54" t="s">
        <v>72</v>
      </c>
      <c r="G1049" s="58">
        <v>0.57999999999999996</v>
      </c>
      <c r="H1049" s="58">
        <v>1.1499999999999999</v>
      </c>
      <c r="I1049" s="78">
        <v>5.8695999999999998E-2</v>
      </c>
      <c r="J1049" s="66"/>
      <c r="K1049" s="55"/>
      <c r="L1049" s="66"/>
      <c r="M1049" s="55"/>
      <c r="N1049" s="62"/>
      <c r="AI1049" s="40"/>
      <c r="AJ1049" s="49"/>
      <c r="AK1049" s="49"/>
      <c r="AO1049" s="3" t="s">
        <v>73</v>
      </c>
      <c r="AQ1049" s="49"/>
      <c r="AS1049" s="49"/>
    </row>
    <row r="1050" spans="1:45" s="4" customFormat="1" ht="15" x14ac:dyDescent="0.25">
      <c r="A1050" s="67"/>
      <c r="B1050" s="51"/>
      <c r="C1050" s="547" t="s">
        <v>74</v>
      </c>
      <c r="D1050" s="547"/>
      <c r="E1050" s="547"/>
      <c r="F1050" s="68"/>
      <c r="G1050" s="69"/>
      <c r="H1050" s="69"/>
      <c r="I1050" s="69"/>
      <c r="J1050" s="79">
        <v>2176.58</v>
      </c>
      <c r="K1050" s="69"/>
      <c r="L1050" s="70">
        <v>217.15</v>
      </c>
      <c r="M1050" s="69"/>
      <c r="N1050" s="71">
        <v>8784.7999999999993</v>
      </c>
      <c r="AI1050" s="40"/>
      <c r="AJ1050" s="49"/>
      <c r="AK1050" s="49"/>
      <c r="AP1050" s="3" t="s">
        <v>74</v>
      </c>
      <c r="AQ1050" s="49"/>
      <c r="AS1050" s="49"/>
    </row>
    <row r="1051" spans="1:45" s="4" customFormat="1" ht="15" x14ac:dyDescent="0.25">
      <c r="A1051" s="63"/>
      <c r="B1051" s="51"/>
      <c r="C1051" s="543" t="s">
        <v>75</v>
      </c>
      <c r="D1051" s="543"/>
      <c r="E1051" s="543"/>
      <c r="F1051" s="54"/>
      <c r="G1051" s="55"/>
      <c r="H1051" s="55"/>
      <c r="I1051" s="55"/>
      <c r="J1051" s="66"/>
      <c r="K1051" s="55"/>
      <c r="L1051" s="56">
        <v>191.53</v>
      </c>
      <c r="M1051" s="55"/>
      <c r="N1051" s="59">
        <v>8574.7999999999993</v>
      </c>
      <c r="AI1051" s="40"/>
      <c r="AJ1051" s="49"/>
      <c r="AK1051" s="49"/>
      <c r="AO1051" s="3" t="s">
        <v>75</v>
      </c>
      <c r="AQ1051" s="49"/>
      <c r="AS1051" s="49"/>
    </row>
    <row r="1052" spans="1:45" s="4" customFormat="1" ht="23.25" x14ac:dyDescent="0.25">
      <c r="A1052" s="63"/>
      <c r="B1052" s="51" t="s">
        <v>3745</v>
      </c>
      <c r="C1052" s="543" t="s">
        <v>3746</v>
      </c>
      <c r="D1052" s="543"/>
      <c r="E1052" s="543"/>
      <c r="F1052" s="54" t="s">
        <v>78</v>
      </c>
      <c r="G1052" s="61">
        <v>126</v>
      </c>
      <c r="H1052" s="55"/>
      <c r="I1052" s="61">
        <v>126</v>
      </c>
      <c r="J1052" s="66"/>
      <c r="K1052" s="55"/>
      <c r="L1052" s="56">
        <v>241.33</v>
      </c>
      <c r="M1052" s="55"/>
      <c r="N1052" s="59">
        <v>10804.25</v>
      </c>
      <c r="AI1052" s="40"/>
      <c r="AJ1052" s="49"/>
      <c r="AK1052" s="49"/>
      <c r="AO1052" s="3" t="s">
        <v>3746</v>
      </c>
      <c r="AQ1052" s="49"/>
      <c r="AS1052" s="49"/>
    </row>
    <row r="1053" spans="1:45" s="4" customFormat="1" ht="23.25" x14ac:dyDescent="0.25">
      <c r="A1053" s="63"/>
      <c r="B1053" s="51" t="s">
        <v>3747</v>
      </c>
      <c r="C1053" s="543" t="s">
        <v>3748</v>
      </c>
      <c r="D1053" s="543"/>
      <c r="E1053" s="543"/>
      <c r="F1053" s="54" t="s">
        <v>78</v>
      </c>
      <c r="G1053" s="61">
        <v>68</v>
      </c>
      <c r="H1053" s="55"/>
      <c r="I1053" s="61">
        <v>68</v>
      </c>
      <c r="J1053" s="66"/>
      <c r="K1053" s="55"/>
      <c r="L1053" s="56">
        <v>130.24</v>
      </c>
      <c r="M1053" s="55"/>
      <c r="N1053" s="59">
        <v>5830.86</v>
      </c>
      <c r="AI1053" s="40"/>
      <c r="AJ1053" s="49"/>
      <c r="AK1053" s="49"/>
      <c r="AO1053" s="3" t="s">
        <v>3748</v>
      </c>
      <c r="AQ1053" s="49"/>
      <c r="AS1053" s="49"/>
    </row>
    <row r="1054" spans="1:45" s="4" customFormat="1" ht="15" x14ac:dyDescent="0.25">
      <c r="A1054" s="72"/>
      <c r="B1054" s="73"/>
      <c r="C1054" s="542" t="s">
        <v>81</v>
      </c>
      <c r="D1054" s="542"/>
      <c r="E1054" s="542"/>
      <c r="F1054" s="43"/>
      <c r="G1054" s="44"/>
      <c r="H1054" s="44"/>
      <c r="I1054" s="44"/>
      <c r="J1054" s="47"/>
      <c r="K1054" s="44"/>
      <c r="L1054" s="74">
        <v>588.72</v>
      </c>
      <c r="M1054" s="69"/>
      <c r="N1054" s="75">
        <v>25419.91</v>
      </c>
      <c r="AI1054" s="40"/>
      <c r="AJ1054" s="49"/>
      <c r="AK1054" s="49"/>
      <c r="AQ1054" s="49" t="s">
        <v>81</v>
      </c>
      <c r="AS1054" s="49"/>
    </row>
    <row r="1055" spans="1:45" s="4" customFormat="1" ht="33.75" x14ac:dyDescent="0.25">
      <c r="A1055" s="41" t="s">
        <v>1951</v>
      </c>
      <c r="B1055" s="42" t="s">
        <v>3812</v>
      </c>
      <c r="C1055" s="542" t="s">
        <v>3813</v>
      </c>
      <c r="D1055" s="542"/>
      <c r="E1055" s="542"/>
      <c r="F1055" s="43" t="s">
        <v>115</v>
      </c>
      <c r="G1055" s="44">
        <v>16</v>
      </c>
      <c r="H1055" s="45">
        <v>1</v>
      </c>
      <c r="I1055" s="45">
        <v>16</v>
      </c>
      <c r="J1055" s="74">
        <v>150.38</v>
      </c>
      <c r="K1055" s="93">
        <v>1.04236</v>
      </c>
      <c r="L1055" s="80">
        <v>2508</v>
      </c>
      <c r="M1055" s="46">
        <v>8.16</v>
      </c>
      <c r="N1055" s="75">
        <v>20465.28</v>
      </c>
      <c r="AI1055" s="40"/>
      <c r="AJ1055" s="49"/>
      <c r="AK1055" s="49" t="s">
        <v>3813</v>
      </c>
      <c r="AQ1055" s="49"/>
      <c r="AS1055" s="49"/>
    </row>
    <row r="1056" spans="1:45" s="4" customFormat="1" ht="15" x14ac:dyDescent="0.25">
      <c r="A1056" s="67"/>
      <c r="B1056" s="53"/>
      <c r="C1056" s="543" t="s">
        <v>3814</v>
      </c>
      <c r="D1056" s="543"/>
      <c r="E1056" s="543"/>
      <c r="F1056" s="543"/>
      <c r="G1056" s="543"/>
      <c r="H1056" s="543"/>
      <c r="I1056" s="543"/>
      <c r="J1056" s="543"/>
      <c r="K1056" s="543"/>
      <c r="L1056" s="543"/>
      <c r="M1056" s="543"/>
      <c r="N1056" s="544"/>
      <c r="AI1056" s="40"/>
      <c r="AJ1056" s="49"/>
      <c r="AK1056" s="49"/>
      <c r="AQ1056" s="49"/>
      <c r="AR1056" s="3" t="s">
        <v>3814</v>
      </c>
      <c r="AS1056" s="49"/>
    </row>
    <row r="1057" spans="1:45" s="4" customFormat="1" ht="15" x14ac:dyDescent="0.25">
      <c r="A1057" s="50"/>
      <c r="B1057" s="51"/>
      <c r="C1057" s="545" t="s">
        <v>145</v>
      </c>
      <c r="D1057" s="545"/>
      <c r="E1057" s="545"/>
      <c r="F1057" s="545"/>
      <c r="G1057" s="545"/>
      <c r="H1057" s="545"/>
      <c r="I1057" s="545"/>
      <c r="J1057" s="545"/>
      <c r="K1057" s="545"/>
      <c r="L1057" s="545"/>
      <c r="M1057" s="545"/>
      <c r="N1057" s="546"/>
      <c r="AI1057" s="40"/>
      <c r="AJ1057" s="49"/>
      <c r="AK1057" s="49"/>
      <c r="AM1057" s="3" t="s">
        <v>145</v>
      </c>
      <c r="AQ1057" s="49"/>
      <c r="AS1057" s="49"/>
    </row>
    <row r="1058" spans="1:45" s="4" customFormat="1" ht="15" x14ac:dyDescent="0.25">
      <c r="A1058" s="50"/>
      <c r="B1058" s="51"/>
      <c r="C1058" s="545" t="s">
        <v>127</v>
      </c>
      <c r="D1058" s="545"/>
      <c r="E1058" s="545"/>
      <c r="F1058" s="545"/>
      <c r="G1058" s="545"/>
      <c r="H1058" s="545"/>
      <c r="I1058" s="545"/>
      <c r="J1058" s="545"/>
      <c r="K1058" s="545"/>
      <c r="L1058" s="545"/>
      <c r="M1058" s="545"/>
      <c r="N1058" s="546"/>
      <c r="AI1058" s="40"/>
      <c r="AJ1058" s="49"/>
      <c r="AK1058" s="49"/>
      <c r="AM1058" s="3" t="s">
        <v>127</v>
      </c>
      <c r="AQ1058" s="49"/>
      <c r="AS1058" s="49"/>
    </row>
    <row r="1059" spans="1:45" s="4" customFormat="1" ht="15" x14ac:dyDescent="0.25">
      <c r="A1059" s="72"/>
      <c r="B1059" s="73"/>
      <c r="C1059" s="542" t="s">
        <v>81</v>
      </c>
      <c r="D1059" s="542"/>
      <c r="E1059" s="542"/>
      <c r="F1059" s="43"/>
      <c r="G1059" s="44"/>
      <c r="H1059" s="44"/>
      <c r="I1059" s="44"/>
      <c r="J1059" s="47"/>
      <c r="K1059" s="44"/>
      <c r="L1059" s="80">
        <v>2508</v>
      </c>
      <c r="M1059" s="69"/>
      <c r="N1059" s="75">
        <v>20465.28</v>
      </c>
      <c r="AI1059" s="40"/>
      <c r="AJ1059" s="49"/>
      <c r="AK1059" s="49"/>
      <c r="AQ1059" s="49" t="s">
        <v>81</v>
      </c>
      <c r="AS1059" s="49"/>
    </row>
    <row r="1060" spans="1:45" s="4" customFormat="1" ht="33.75" x14ac:dyDescent="0.25">
      <c r="A1060" s="41" t="s">
        <v>1952</v>
      </c>
      <c r="B1060" s="42" t="s">
        <v>3815</v>
      </c>
      <c r="C1060" s="542" t="s">
        <v>3816</v>
      </c>
      <c r="D1060" s="542"/>
      <c r="E1060" s="542"/>
      <c r="F1060" s="43" t="s">
        <v>115</v>
      </c>
      <c r="G1060" s="44">
        <v>2</v>
      </c>
      <c r="H1060" s="45">
        <v>1</v>
      </c>
      <c r="I1060" s="45">
        <v>2</v>
      </c>
      <c r="J1060" s="74">
        <v>221.93</v>
      </c>
      <c r="K1060" s="93">
        <v>1.04236</v>
      </c>
      <c r="L1060" s="74">
        <v>462.66</v>
      </c>
      <c r="M1060" s="46">
        <v>8.16</v>
      </c>
      <c r="N1060" s="75">
        <v>3775.31</v>
      </c>
      <c r="AI1060" s="40"/>
      <c r="AJ1060" s="49"/>
      <c r="AK1060" s="49" t="s">
        <v>3816</v>
      </c>
      <c r="AQ1060" s="49"/>
      <c r="AS1060" s="49"/>
    </row>
    <row r="1061" spans="1:45" s="4" customFormat="1" ht="15" x14ac:dyDescent="0.25">
      <c r="A1061" s="67"/>
      <c r="B1061" s="53"/>
      <c r="C1061" s="543" t="s">
        <v>3817</v>
      </c>
      <c r="D1061" s="543"/>
      <c r="E1061" s="543"/>
      <c r="F1061" s="543"/>
      <c r="G1061" s="543"/>
      <c r="H1061" s="543"/>
      <c r="I1061" s="543"/>
      <c r="J1061" s="543"/>
      <c r="K1061" s="543"/>
      <c r="L1061" s="543"/>
      <c r="M1061" s="543"/>
      <c r="N1061" s="544"/>
      <c r="AI1061" s="40"/>
      <c r="AJ1061" s="49"/>
      <c r="AK1061" s="49"/>
      <c r="AQ1061" s="49"/>
      <c r="AR1061" s="3" t="s">
        <v>3817</v>
      </c>
      <c r="AS1061" s="49"/>
    </row>
    <row r="1062" spans="1:45" s="4" customFormat="1" ht="15" x14ac:dyDescent="0.25">
      <c r="A1062" s="50"/>
      <c r="B1062" s="51"/>
      <c r="C1062" s="545" t="s">
        <v>145</v>
      </c>
      <c r="D1062" s="545"/>
      <c r="E1062" s="545"/>
      <c r="F1062" s="545"/>
      <c r="G1062" s="545"/>
      <c r="H1062" s="545"/>
      <c r="I1062" s="545"/>
      <c r="J1062" s="545"/>
      <c r="K1062" s="545"/>
      <c r="L1062" s="545"/>
      <c r="M1062" s="545"/>
      <c r="N1062" s="546"/>
      <c r="AI1062" s="40"/>
      <c r="AJ1062" s="49"/>
      <c r="AK1062" s="49"/>
      <c r="AM1062" s="3" t="s">
        <v>145</v>
      </c>
      <c r="AQ1062" s="49"/>
      <c r="AS1062" s="49"/>
    </row>
    <row r="1063" spans="1:45" s="4" customFormat="1" ht="15" x14ac:dyDescent="0.25">
      <c r="A1063" s="50"/>
      <c r="B1063" s="51"/>
      <c r="C1063" s="545" t="s">
        <v>127</v>
      </c>
      <c r="D1063" s="545"/>
      <c r="E1063" s="545"/>
      <c r="F1063" s="545"/>
      <c r="G1063" s="545"/>
      <c r="H1063" s="545"/>
      <c r="I1063" s="545"/>
      <c r="J1063" s="545"/>
      <c r="K1063" s="545"/>
      <c r="L1063" s="545"/>
      <c r="M1063" s="545"/>
      <c r="N1063" s="546"/>
      <c r="AI1063" s="40"/>
      <c r="AJ1063" s="49"/>
      <c r="AK1063" s="49"/>
      <c r="AM1063" s="3" t="s">
        <v>127</v>
      </c>
      <c r="AQ1063" s="49"/>
      <c r="AS1063" s="49"/>
    </row>
    <row r="1064" spans="1:45" s="4" customFormat="1" ht="15" x14ac:dyDescent="0.25">
      <c r="A1064" s="72"/>
      <c r="B1064" s="73"/>
      <c r="C1064" s="542" t="s">
        <v>81</v>
      </c>
      <c r="D1064" s="542"/>
      <c r="E1064" s="542"/>
      <c r="F1064" s="43"/>
      <c r="G1064" s="44"/>
      <c r="H1064" s="44"/>
      <c r="I1064" s="44"/>
      <c r="J1064" s="47"/>
      <c r="K1064" s="44"/>
      <c r="L1064" s="74">
        <v>462.66</v>
      </c>
      <c r="M1064" s="69"/>
      <c r="N1064" s="75">
        <v>3775.31</v>
      </c>
      <c r="AI1064" s="40"/>
      <c r="AJ1064" s="49"/>
      <c r="AK1064" s="49"/>
      <c r="AQ1064" s="49" t="s">
        <v>81</v>
      </c>
      <c r="AS1064" s="49"/>
    </row>
    <row r="1065" spans="1:45" s="4" customFormat="1" ht="15" x14ac:dyDescent="0.25">
      <c r="A1065" s="539" t="s">
        <v>3818</v>
      </c>
      <c r="B1065" s="540"/>
      <c r="C1065" s="540"/>
      <c r="D1065" s="540"/>
      <c r="E1065" s="540"/>
      <c r="F1065" s="540"/>
      <c r="G1065" s="540"/>
      <c r="H1065" s="540"/>
      <c r="I1065" s="540"/>
      <c r="J1065" s="540"/>
      <c r="K1065" s="540"/>
      <c r="L1065" s="540"/>
      <c r="M1065" s="540"/>
      <c r="N1065" s="541"/>
      <c r="AI1065" s="40"/>
      <c r="AJ1065" s="49" t="s">
        <v>3818</v>
      </c>
      <c r="AK1065" s="49"/>
      <c r="AQ1065" s="49"/>
      <c r="AS1065" s="49"/>
    </row>
    <row r="1066" spans="1:45" s="4" customFormat="1" ht="34.5" x14ac:dyDescent="0.25">
      <c r="A1066" s="41" t="s">
        <v>1953</v>
      </c>
      <c r="B1066" s="42" t="s">
        <v>3819</v>
      </c>
      <c r="C1066" s="542" t="s">
        <v>3820</v>
      </c>
      <c r="D1066" s="542"/>
      <c r="E1066" s="542"/>
      <c r="F1066" s="43" t="s">
        <v>428</v>
      </c>
      <c r="G1066" s="44">
        <v>1.8057000000000001</v>
      </c>
      <c r="H1066" s="45">
        <v>1</v>
      </c>
      <c r="I1066" s="119">
        <v>1.8057000000000001</v>
      </c>
      <c r="J1066" s="47"/>
      <c r="K1066" s="44"/>
      <c r="L1066" s="47"/>
      <c r="M1066" s="44"/>
      <c r="N1066" s="48"/>
      <c r="AI1066" s="40"/>
      <c r="AJ1066" s="49"/>
      <c r="AK1066" s="49" t="s">
        <v>3820</v>
      </c>
      <c r="AQ1066" s="49"/>
      <c r="AS1066" s="49"/>
    </row>
    <row r="1067" spans="1:45" s="4" customFormat="1" ht="15" x14ac:dyDescent="0.25">
      <c r="A1067" s="67"/>
      <c r="B1067" s="53"/>
      <c r="C1067" s="543" t="s">
        <v>3821</v>
      </c>
      <c r="D1067" s="543"/>
      <c r="E1067" s="543"/>
      <c r="F1067" s="543"/>
      <c r="G1067" s="543"/>
      <c r="H1067" s="543"/>
      <c r="I1067" s="543"/>
      <c r="J1067" s="543"/>
      <c r="K1067" s="543"/>
      <c r="L1067" s="543"/>
      <c r="M1067" s="543"/>
      <c r="N1067" s="544"/>
      <c r="AI1067" s="40"/>
      <c r="AJ1067" s="49"/>
      <c r="AK1067" s="49"/>
      <c r="AL1067" s="3" t="s">
        <v>3821</v>
      </c>
      <c r="AQ1067" s="49"/>
      <c r="AS1067" s="49"/>
    </row>
    <row r="1068" spans="1:45" s="4" customFormat="1" ht="68.25" x14ac:dyDescent="0.25">
      <c r="A1068" s="50"/>
      <c r="B1068" s="51" t="s">
        <v>62</v>
      </c>
      <c r="C1068" s="545" t="s">
        <v>63</v>
      </c>
      <c r="D1068" s="545"/>
      <c r="E1068" s="545"/>
      <c r="F1068" s="545"/>
      <c r="G1068" s="545"/>
      <c r="H1068" s="545"/>
      <c r="I1068" s="545"/>
      <c r="J1068" s="545"/>
      <c r="K1068" s="545"/>
      <c r="L1068" s="545"/>
      <c r="M1068" s="545"/>
      <c r="N1068" s="546"/>
      <c r="AI1068" s="40"/>
      <c r="AJ1068" s="49"/>
      <c r="AK1068" s="49"/>
      <c r="AM1068" s="3" t="s">
        <v>63</v>
      </c>
      <c r="AQ1068" s="49"/>
      <c r="AS1068" s="49"/>
    </row>
    <row r="1069" spans="1:45" s="4" customFormat="1" ht="15" x14ac:dyDescent="0.25">
      <c r="A1069" s="52"/>
      <c r="B1069" s="51" t="s">
        <v>56</v>
      </c>
      <c r="C1069" s="543" t="s">
        <v>64</v>
      </c>
      <c r="D1069" s="543"/>
      <c r="E1069" s="543"/>
      <c r="F1069" s="54"/>
      <c r="G1069" s="55"/>
      <c r="H1069" s="55"/>
      <c r="I1069" s="55"/>
      <c r="J1069" s="56">
        <v>216.58</v>
      </c>
      <c r="K1069" s="58">
        <v>1.1499999999999999</v>
      </c>
      <c r="L1069" s="56">
        <v>449.74</v>
      </c>
      <c r="M1069" s="58">
        <v>44.77</v>
      </c>
      <c r="N1069" s="59">
        <v>20134.86</v>
      </c>
      <c r="AI1069" s="40"/>
      <c r="AJ1069" s="49"/>
      <c r="AK1069" s="49"/>
      <c r="AN1069" s="3" t="s">
        <v>64</v>
      </c>
      <c r="AQ1069" s="49"/>
      <c r="AS1069" s="49"/>
    </row>
    <row r="1070" spans="1:45" s="4" customFormat="1" ht="15" x14ac:dyDescent="0.25">
      <c r="A1070" s="52"/>
      <c r="B1070" s="51" t="s">
        <v>65</v>
      </c>
      <c r="C1070" s="543" t="s">
        <v>66</v>
      </c>
      <c r="D1070" s="543"/>
      <c r="E1070" s="543"/>
      <c r="F1070" s="54"/>
      <c r="G1070" s="55"/>
      <c r="H1070" s="55"/>
      <c r="I1070" s="55"/>
      <c r="J1070" s="56">
        <v>76.319999999999993</v>
      </c>
      <c r="K1070" s="58">
        <v>1.1499999999999999</v>
      </c>
      <c r="L1070" s="56">
        <v>158.47999999999999</v>
      </c>
      <c r="M1070" s="58">
        <v>13.24</v>
      </c>
      <c r="N1070" s="59">
        <v>2098.2800000000002</v>
      </c>
      <c r="AI1070" s="40"/>
      <c r="AJ1070" s="49"/>
      <c r="AK1070" s="49"/>
      <c r="AN1070" s="3" t="s">
        <v>66</v>
      </c>
      <c r="AQ1070" s="49"/>
      <c r="AS1070" s="49"/>
    </row>
    <row r="1071" spans="1:45" s="4" customFormat="1" ht="15" x14ac:dyDescent="0.25">
      <c r="A1071" s="52"/>
      <c r="B1071" s="51" t="s">
        <v>67</v>
      </c>
      <c r="C1071" s="543" t="s">
        <v>68</v>
      </c>
      <c r="D1071" s="543"/>
      <c r="E1071" s="543"/>
      <c r="F1071" s="54"/>
      <c r="G1071" s="55"/>
      <c r="H1071" s="55"/>
      <c r="I1071" s="55"/>
      <c r="J1071" s="56">
        <v>5.0199999999999996</v>
      </c>
      <c r="K1071" s="58">
        <v>1.1499999999999999</v>
      </c>
      <c r="L1071" s="56">
        <v>10.42</v>
      </c>
      <c r="M1071" s="58">
        <v>44.77</v>
      </c>
      <c r="N1071" s="60">
        <v>466.5</v>
      </c>
      <c r="AI1071" s="40"/>
      <c r="AJ1071" s="49"/>
      <c r="AK1071" s="49"/>
      <c r="AN1071" s="3" t="s">
        <v>68</v>
      </c>
      <c r="AQ1071" s="49"/>
      <c r="AS1071" s="49"/>
    </row>
    <row r="1072" spans="1:45" s="4" customFormat="1" ht="15" x14ac:dyDescent="0.25">
      <c r="A1072" s="52"/>
      <c r="B1072" s="51" t="s">
        <v>69</v>
      </c>
      <c r="C1072" s="543" t="s">
        <v>70</v>
      </c>
      <c r="D1072" s="543"/>
      <c r="E1072" s="543"/>
      <c r="F1072" s="54"/>
      <c r="G1072" s="55"/>
      <c r="H1072" s="55"/>
      <c r="I1072" s="55"/>
      <c r="J1072" s="56">
        <v>39.49</v>
      </c>
      <c r="K1072" s="55"/>
      <c r="L1072" s="56">
        <v>71.31</v>
      </c>
      <c r="M1072" s="58">
        <v>8.16</v>
      </c>
      <c r="N1072" s="60">
        <v>581.89</v>
      </c>
      <c r="AI1072" s="40"/>
      <c r="AJ1072" s="49"/>
      <c r="AK1072" s="49"/>
      <c r="AN1072" s="3" t="s">
        <v>70</v>
      </c>
      <c r="AQ1072" s="49"/>
      <c r="AS1072" s="49"/>
    </row>
    <row r="1073" spans="1:45" s="4" customFormat="1" ht="15" x14ac:dyDescent="0.25">
      <c r="A1073" s="63"/>
      <c r="B1073" s="51"/>
      <c r="C1073" s="543" t="s">
        <v>71</v>
      </c>
      <c r="D1073" s="543"/>
      <c r="E1073" s="543"/>
      <c r="F1073" s="54" t="s">
        <v>72</v>
      </c>
      <c r="G1073" s="58">
        <v>23.04</v>
      </c>
      <c r="H1073" s="58">
        <v>1.1499999999999999</v>
      </c>
      <c r="I1073" s="94">
        <v>47.8438272</v>
      </c>
      <c r="J1073" s="66"/>
      <c r="K1073" s="55"/>
      <c r="L1073" s="66"/>
      <c r="M1073" s="55"/>
      <c r="N1073" s="62"/>
      <c r="AI1073" s="40"/>
      <c r="AJ1073" s="49"/>
      <c r="AK1073" s="49"/>
      <c r="AO1073" s="3" t="s">
        <v>71</v>
      </c>
      <c r="AQ1073" s="49"/>
      <c r="AS1073" s="49"/>
    </row>
    <row r="1074" spans="1:45" s="4" customFormat="1" ht="15" x14ac:dyDescent="0.25">
      <c r="A1074" s="63"/>
      <c r="B1074" s="51"/>
      <c r="C1074" s="543" t="s">
        <v>73</v>
      </c>
      <c r="D1074" s="543"/>
      <c r="E1074" s="543"/>
      <c r="F1074" s="54" t="s">
        <v>72</v>
      </c>
      <c r="G1074" s="64">
        <v>0.4</v>
      </c>
      <c r="H1074" s="58">
        <v>1.1499999999999999</v>
      </c>
      <c r="I1074" s="78">
        <v>0.83062199999999997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73</v>
      </c>
      <c r="AQ1074" s="49"/>
      <c r="AS1074" s="49"/>
    </row>
    <row r="1075" spans="1:45" s="4" customFormat="1" ht="15" x14ac:dyDescent="0.25">
      <c r="A1075" s="67"/>
      <c r="B1075" s="51"/>
      <c r="C1075" s="547" t="s">
        <v>74</v>
      </c>
      <c r="D1075" s="547"/>
      <c r="E1075" s="547"/>
      <c r="F1075" s="68"/>
      <c r="G1075" s="69"/>
      <c r="H1075" s="69"/>
      <c r="I1075" s="69"/>
      <c r="J1075" s="70">
        <v>332.39</v>
      </c>
      <c r="K1075" s="69"/>
      <c r="L1075" s="70">
        <v>679.53</v>
      </c>
      <c r="M1075" s="69"/>
      <c r="N1075" s="71">
        <v>22815.03</v>
      </c>
      <c r="AI1075" s="40"/>
      <c r="AJ1075" s="49"/>
      <c r="AK1075" s="49"/>
      <c r="AP1075" s="3" t="s">
        <v>74</v>
      </c>
      <c r="AQ1075" s="49"/>
      <c r="AS1075" s="49"/>
    </row>
    <row r="1076" spans="1:45" s="4" customFormat="1" ht="15" x14ac:dyDescent="0.25">
      <c r="A1076" s="63"/>
      <c r="B1076" s="51"/>
      <c r="C1076" s="543" t="s">
        <v>75</v>
      </c>
      <c r="D1076" s="543"/>
      <c r="E1076" s="543"/>
      <c r="F1076" s="54"/>
      <c r="G1076" s="55"/>
      <c r="H1076" s="55"/>
      <c r="I1076" s="55"/>
      <c r="J1076" s="66"/>
      <c r="K1076" s="55"/>
      <c r="L1076" s="56">
        <v>460.16</v>
      </c>
      <c r="M1076" s="55"/>
      <c r="N1076" s="59">
        <v>20601.36</v>
      </c>
      <c r="AI1076" s="40"/>
      <c r="AJ1076" s="49"/>
      <c r="AK1076" s="49"/>
      <c r="AO1076" s="3" t="s">
        <v>75</v>
      </c>
      <c r="AQ1076" s="49"/>
      <c r="AS1076" s="49"/>
    </row>
    <row r="1077" spans="1:45" s="4" customFormat="1" ht="23.25" x14ac:dyDescent="0.25">
      <c r="A1077" s="63"/>
      <c r="B1077" s="51" t="s">
        <v>365</v>
      </c>
      <c r="C1077" s="543" t="s">
        <v>366</v>
      </c>
      <c r="D1077" s="543"/>
      <c r="E1077" s="543"/>
      <c r="F1077" s="54" t="s">
        <v>78</v>
      </c>
      <c r="G1077" s="61">
        <v>97</v>
      </c>
      <c r="H1077" s="55"/>
      <c r="I1077" s="61">
        <v>97</v>
      </c>
      <c r="J1077" s="66"/>
      <c r="K1077" s="55"/>
      <c r="L1077" s="56">
        <v>446.36</v>
      </c>
      <c r="M1077" s="55"/>
      <c r="N1077" s="59">
        <v>19983.32</v>
      </c>
      <c r="AI1077" s="40"/>
      <c r="AJ1077" s="49"/>
      <c r="AK1077" s="49"/>
      <c r="AO1077" s="3" t="s">
        <v>366</v>
      </c>
      <c r="AQ1077" s="49"/>
      <c r="AS1077" s="49"/>
    </row>
    <row r="1078" spans="1:45" s="4" customFormat="1" ht="23.25" x14ac:dyDescent="0.25">
      <c r="A1078" s="63"/>
      <c r="B1078" s="51" t="s">
        <v>367</v>
      </c>
      <c r="C1078" s="543" t="s">
        <v>368</v>
      </c>
      <c r="D1078" s="543"/>
      <c r="E1078" s="543"/>
      <c r="F1078" s="54" t="s">
        <v>78</v>
      </c>
      <c r="G1078" s="61">
        <v>51</v>
      </c>
      <c r="H1078" s="55"/>
      <c r="I1078" s="61">
        <v>51</v>
      </c>
      <c r="J1078" s="66"/>
      <c r="K1078" s="55"/>
      <c r="L1078" s="56">
        <v>234.68</v>
      </c>
      <c r="M1078" s="55"/>
      <c r="N1078" s="59">
        <v>10506.69</v>
      </c>
      <c r="AI1078" s="40"/>
      <c r="AJ1078" s="49"/>
      <c r="AK1078" s="49"/>
      <c r="AO1078" s="3" t="s">
        <v>368</v>
      </c>
      <c r="AQ1078" s="49"/>
      <c r="AS1078" s="49"/>
    </row>
    <row r="1079" spans="1:45" s="4" customFormat="1" ht="15" x14ac:dyDescent="0.25">
      <c r="A1079" s="72"/>
      <c r="B1079" s="73"/>
      <c r="C1079" s="542" t="s">
        <v>81</v>
      </c>
      <c r="D1079" s="542"/>
      <c r="E1079" s="542"/>
      <c r="F1079" s="43"/>
      <c r="G1079" s="44"/>
      <c r="H1079" s="44"/>
      <c r="I1079" s="44"/>
      <c r="J1079" s="47"/>
      <c r="K1079" s="44"/>
      <c r="L1079" s="80">
        <v>1360.57</v>
      </c>
      <c r="M1079" s="69"/>
      <c r="N1079" s="75">
        <v>53305.04</v>
      </c>
      <c r="AI1079" s="40"/>
      <c r="AJ1079" s="49"/>
      <c r="AK1079" s="49"/>
      <c r="AQ1079" s="49" t="s">
        <v>81</v>
      </c>
      <c r="AS1079" s="49"/>
    </row>
    <row r="1080" spans="1:45" s="4" customFormat="1" ht="33.75" x14ac:dyDescent="0.25">
      <c r="A1080" s="41" t="s">
        <v>1955</v>
      </c>
      <c r="B1080" s="42" t="s">
        <v>3822</v>
      </c>
      <c r="C1080" s="542" t="s">
        <v>3823</v>
      </c>
      <c r="D1080" s="542"/>
      <c r="E1080" s="542"/>
      <c r="F1080" s="43" t="s">
        <v>250</v>
      </c>
      <c r="G1080" s="44">
        <v>184.18</v>
      </c>
      <c r="H1080" s="45">
        <v>1</v>
      </c>
      <c r="I1080" s="46">
        <v>184.18</v>
      </c>
      <c r="J1080" s="74">
        <v>120</v>
      </c>
      <c r="K1080" s="93">
        <v>1.04236</v>
      </c>
      <c r="L1080" s="80">
        <v>23037.82</v>
      </c>
      <c r="M1080" s="46">
        <v>8.16</v>
      </c>
      <c r="N1080" s="75">
        <v>187988.61</v>
      </c>
      <c r="AI1080" s="40"/>
      <c r="AJ1080" s="49"/>
      <c r="AK1080" s="49" t="s">
        <v>3823</v>
      </c>
      <c r="AQ1080" s="49"/>
      <c r="AS1080" s="49"/>
    </row>
    <row r="1081" spans="1:45" s="4" customFormat="1" ht="15" x14ac:dyDescent="0.25">
      <c r="A1081" s="67"/>
      <c r="B1081" s="53"/>
      <c r="C1081" s="543" t="s">
        <v>3824</v>
      </c>
      <c r="D1081" s="543"/>
      <c r="E1081" s="543"/>
      <c r="F1081" s="543"/>
      <c r="G1081" s="543"/>
      <c r="H1081" s="543"/>
      <c r="I1081" s="543"/>
      <c r="J1081" s="543"/>
      <c r="K1081" s="543"/>
      <c r="L1081" s="543"/>
      <c r="M1081" s="543"/>
      <c r="N1081" s="544"/>
      <c r="AI1081" s="40"/>
      <c r="AJ1081" s="49"/>
      <c r="AK1081" s="49"/>
      <c r="AL1081" s="3" t="s">
        <v>3824</v>
      </c>
      <c r="AQ1081" s="49"/>
      <c r="AS1081" s="49"/>
    </row>
    <row r="1082" spans="1:45" s="4" customFormat="1" ht="15" x14ac:dyDescent="0.25">
      <c r="A1082" s="67"/>
      <c r="B1082" s="53"/>
      <c r="C1082" s="543" t="s">
        <v>3825</v>
      </c>
      <c r="D1082" s="543"/>
      <c r="E1082" s="543"/>
      <c r="F1082" s="543"/>
      <c r="G1082" s="543"/>
      <c r="H1082" s="543"/>
      <c r="I1082" s="543"/>
      <c r="J1082" s="543"/>
      <c r="K1082" s="543"/>
      <c r="L1082" s="543"/>
      <c r="M1082" s="543"/>
      <c r="N1082" s="544"/>
      <c r="AI1082" s="40"/>
      <c r="AJ1082" s="49"/>
      <c r="AK1082" s="49"/>
      <c r="AQ1082" s="49"/>
      <c r="AR1082" s="3" t="s">
        <v>3825</v>
      </c>
      <c r="AS1082" s="49"/>
    </row>
    <row r="1083" spans="1:45" s="4" customFormat="1" ht="15" x14ac:dyDescent="0.25">
      <c r="A1083" s="50"/>
      <c r="B1083" s="51"/>
      <c r="C1083" s="545" t="s">
        <v>145</v>
      </c>
      <c r="D1083" s="545"/>
      <c r="E1083" s="545"/>
      <c r="F1083" s="545"/>
      <c r="G1083" s="545"/>
      <c r="H1083" s="545"/>
      <c r="I1083" s="545"/>
      <c r="J1083" s="545"/>
      <c r="K1083" s="545"/>
      <c r="L1083" s="545"/>
      <c r="M1083" s="545"/>
      <c r="N1083" s="546"/>
      <c r="AI1083" s="40"/>
      <c r="AJ1083" s="49"/>
      <c r="AK1083" s="49"/>
      <c r="AM1083" s="3" t="s">
        <v>145</v>
      </c>
      <c r="AQ1083" s="49"/>
      <c r="AS1083" s="49"/>
    </row>
    <row r="1084" spans="1:45" s="4" customFormat="1" ht="15" x14ac:dyDescent="0.25">
      <c r="A1084" s="50"/>
      <c r="B1084" s="51"/>
      <c r="C1084" s="545" t="s">
        <v>127</v>
      </c>
      <c r="D1084" s="545"/>
      <c r="E1084" s="545"/>
      <c r="F1084" s="545"/>
      <c r="G1084" s="545"/>
      <c r="H1084" s="545"/>
      <c r="I1084" s="545"/>
      <c r="J1084" s="545"/>
      <c r="K1084" s="545"/>
      <c r="L1084" s="545"/>
      <c r="M1084" s="545"/>
      <c r="N1084" s="546"/>
      <c r="AI1084" s="40"/>
      <c r="AJ1084" s="49"/>
      <c r="AK1084" s="49"/>
      <c r="AM1084" s="3" t="s">
        <v>127</v>
      </c>
      <c r="AQ1084" s="49"/>
      <c r="AS1084" s="49"/>
    </row>
    <row r="1085" spans="1:45" s="4" customFormat="1" ht="15" x14ac:dyDescent="0.25">
      <c r="A1085" s="72"/>
      <c r="B1085" s="73"/>
      <c r="C1085" s="542" t="s">
        <v>81</v>
      </c>
      <c r="D1085" s="542"/>
      <c r="E1085" s="542"/>
      <c r="F1085" s="43"/>
      <c r="G1085" s="44"/>
      <c r="H1085" s="44"/>
      <c r="I1085" s="44"/>
      <c r="J1085" s="47"/>
      <c r="K1085" s="44"/>
      <c r="L1085" s="80">
        <v>23037.82</v>
      </c>
      <c r="M1085" s="69"/>
      <c r="N1085" s="75">
        <v>187988.61</v>
      </c>
      <c r="AI1085" s="40"/>
      <c r="AJ1085" s="49"/>
      <c r="AK1085" s="49"/>
      <c r="AQ1085" s="49" t="s">
        <v>81</v>
      </c>
      <c r="AS1085" s="49"/>
    </row>
    <row r="1086" spans="1:45" s="4" customFormat="1" ht="34.5" x14ac:dyDescent="0.25">
      <c r="A1086" s="41" t="s">
        <v>1956</v>
      </c>
      <c r="B1086" s="42" t="s">
        <v>3819</v>
      </c>
      <c r="C1086" s="542" t="s">
        <v>3826</v>
      </c>
      <c r="D1086" s="542"/>
      <c r="E1086" s="542"/>
      <c r="F1086" s="43" t="s">
        <v>428</v>
      </c>
      <c r="G1086" s="44">
        <v>0.61339999999999995</v>
      </c>
      <c r="H1086" s="45">
        <v>1</v>
      </c>
      <c r="I1086" s="119">
        <v>0.61339999999999995</v>
      </c>
      <c r="J1086" s="47"/>
      <c r="K1086" s="44"/>
      <c r="L1086" s="47"/>
      <c r="M1086" s="44"/>
      <c r="N1086" s="48"/>
      <c r="AI1086" s="40"/>
      <c r="AJ1086" s="49"/>
      <c r="AK1086" s="49" t="s">
        <v>3826</v>
      </c>
      <c r="AQ1086" s="49"/>
      <c r="AS1086" s="49"/>
    </row>
    <row r="1087" spans="1:45" s="4" customFormat="1" ht="15" x14ac:dyDescent="0.25">
      <c r="A1087" s="67"/>
      <c r="B1087" s="53"/>
      <c r="C1087" s="543" t="s">
        <v>3827</v>
      </c>
      <c r="D1087" s="543"/>
      <c r="E1087" s="543"/>
      <c r="F1087" s="543"/>
      <c r="G1087" s="543"/>
      <c r="H1087" s="543"/>
      <c r="I1087" s="543"/>
      <c r="J1087" s="543"/>
      <c r="K1087" s="543"/>
      <c r="L1087" s="543"/>
      <c r="M1087" s="543"/>
      <c r="N1087" s="544"/>
      <c r="AI1087" s="40"/>
      <c r="AJ1087" s="49"/>
      <c r="AK1087" s="49"/>
      <c r="AL1087" s="3" t="s">
        <v>3827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545" t="s">
        <v>63</v>
      </c>
      <c r="D1088" s="545"/>
      <c r="E1088" s="545"/>
      <c r="F1088" s="545"/>
      <c r="G1088" s="545"/>
      <c r="H1088" s="545"/>
      <c r="I1088" s="545"/>
      <c r="J1088" s="545"/>
      <c r="K1088" s="545"/>
      <c r="L1088" s="545"/>
      <c r="M1088" s="545"/>
      <c r="N1088" s="546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543" t="s">
        <v>64</v>
      </c>
      <c r="D1089" s="543"/>
      <c r="E1089" s="543"/>
      <c r="F1089" s="54"/>
      <c r="G1089" s="55"/>
      <c r="H1089" s="55"/>
      <c r="I1089" s="55"/>
      <c r="J1089" s="56">
        <v>216.58</v>
      </c>
      <c r="K1089" s="58">
        <v>1.1499999999999999</v>
      </c>
      <c r="L1089" s="56">
        <v>152.78</v>
      </c>
      <c r="M1089" s="58">
        <v>44.77</v>
      </c>
      <c r="N1089" s="59">
        <v>6839.96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543" t="s">
        <v>66</v>
      </c>
      <c r="D1090" s="543"/>
      <c r="E1090" s="543"/>
      <c r="F1090" s="54"/>
      <c r="G1090" s="55"/>
      <c r="H1090" s="55"/>
      <c r="I1090" s="55"/>
      <c r="J1090" s="56">
        <v>76.319999999999993</v>
      </c>
      <c r="K1090" s="58">
        <v>1.1499999999999999</v>
      </c>
      <c r="L1090" s="56">
        <v>53.84</v>
      </c>
      <c r="M1090" s="58">
        <v>13.24</v>
      </c>
      <c r="N1090" s="60">
        <v>712.84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543" t="s">
        <v>68</v>
      </c>
      <c r="D1091" s="543"/>
      <c r="E1091" s="543"/>
      <c r="F1091" s="54"/>
      <c r="G1091" s="55"/>
      <c r="H1091" s="55"/>
      <c r="I1091" s="55"/>
      <c r="J1091" s="56">
        <v>5.0199999999999996</v>
      </c>
      <c r="K1091" s="58">
        <v>1.1499999999999999</v>
      </c>
      <c r="L1091" s="56">
        <v>3.54</v>
      </c>
      <c r="M1091" s="58">
        <v>44.77</v>
      </c>
      <c r="N1091" s="60">
        <v>158.49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543" t="s">
        <v>70</v>
      </c>
      <c r="D1092" s="543"/>
      <c r="E1092" s="543"/>
      <c r="F1092" s="54"/>
      <c r="G1092" s="55"/>
      <c r="H1092" s="55"/>
      <c r="I1092" s="55"/>
      <c r="J1092" s="56">
        <v>39.49</v>
      </c>
      <c r="K1092" s="55"/>
      <c r="L1092" s="56">
        <v>24.22</v>
      </c>
      <c r="M1092" s="58">
        <v>8.16</v>
      </c>
      <c r="N1092" s="60">
        <v>197.64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543" t="s">
        <v>71</v>
      </c>
      <c r="D1093" s="543"/>
      <c r="E1093" s="543"/>
      <c r="F1093" s="54" t="s">
        <v>72</v>
      </c>
      <c r="G1093" s="58">
        <v>23.04</v>
      </c>
      <c r="H1093" s="58">
        <v>1.1499999999999999</v>
      </c>
      <c r="I1093" s="94">
        <v>16.2526464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543" t="s">
        <v>73</v>
      </c>
      <c r="D1094" s="543"/>
      <c r="E1094" s="543"/>
      <c r="F1094" s="54" t="s">
        <v>72</v>
      </c>
      <c r="G1094" s="64">
        <v>0.4</v>
      </c>
      <c r="H1094" s="58">
        <v>1.1499999999999999</v>
      </c>
      <c r="I1094" s="78">
        <v>0.28216400000000003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547" t="s">
        <v>74</v>
      </c>
      <c r="D1095" s="547"/>
      <c r="E1095" s="547"/>
      <c r="F1095" s="68"/>
      <c r="G1095" s="69"/>
      <c r="H1095" s="69"/>
      <c r="I1095" s="69"/>
      <c r="J1095" s="70">
        <v>332.39</v>
      </c>
      <c r="K1095" s="69"/>
      <c r="L1095" s="70">
        <v>230.84</v>
      </c>
      <c r="M1095" s="69"/>
      <c r="N1095" s="71">
        <v>7750.44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543" t="s">
        <v>75</v>
      </c>
      <c r="D1096" s="543"/>
      <c r="E1096" s="543"/>
      <c r="F1096" s="54"/>
      <c r="G1096" s="55"/>
      <c r="H1096" s="55"/>
      <c r="I1096" s="55"/>
      <c r="J1096" s="66"/>
      <c r="K1096" s="55"/>
      <c r="L1096" s="56">
        <v>156.32</v>
      </c>
      <c r="M1096" s="55"/>
      <c r="N1096" s="59">
        <v>6998.45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365</v>
      </c>
      <c r="C1097" s="543" t="s">
        <v>366</v>
      </c>
      <c r="D1097" s="543"/>
      <c r="E1097" s="543"/>
      <c r="F1097" s="54" t="s">
        <v>78</v>
      </c>
      <c r="G1097" s="61">
        <v>97</v>
      </c>
      <c r="H1097" s="55"/>
      <c r="I1097" s="61">
        <v>97</v>
      </c>
      <c r="J1097" s="66"/>
      <c r="K1097" s="55"/>
      <c r="L1097" s="56">
        <v>151.63</v>
      </c>
      <c r="M1097" s="55"/>
      <c r="N1097" s="59">
        <v>6788.5</v>
      </c>
      <c r="AI1097" s="40"/>
      <c r="AJ1097" s="49"/>
      <c r="AK1097" s="49"/>
      <c r="AO1097" s="3" t="s">
        <v>366</v>
      </c>
      <c r="AQ1097" s="49"/>
      <c r="AS1097" s="49"/>
    </row>
    <row r="1098" spans="1:45" s="4" customFormat="1" ht="23.25" x14ac:dyDescent="0.25">
      <c r="A1098" s="63"/>
      <c r="B1098" s="51" t="s">
        <v>367</v>
      </c>
      <c r="C1098" s="543" t="s">
        <v>368</v>
      </c>
      <c r="D1098" s="543"/>
      <c r="E1098" s="543"/>
      <c r="F1098" s="54" t="s">
        <v>78</v>
      </c>
      <c r="G1098" s="61">
        <v>51</v>
      </c>
      <c r="H1098" s="55"/>
      <c r="I1098" s="61">
        <v>51</v>
      </c>
      <c r="J1098" s="66"/>
      <c r="K1098" s="55"/>
      <c r="L1098" s="56">
        <v>79.72</v>
      </c>
      <c r="M1098" s="55"/>
      <c r="N1098" s="59">
        <v>3569.21</v>
      </c>
      <c r="AI1098" s="40"/>
      <c r="AJ1098" s="49"/>
      <c r="AK1098" s="49"/>
      <c r="AO1098" s="3" t="s">
        <v>368</v>
      </c>
      <c r="AQ1098" s="49"/>
      <c r="AS1098" s="49"/>
    </row>
    <row r="1099" spans="1:45" s="4" customFormat="1" ht="15" x14ac:dyDescent="0.25">
      <c r="A1099" s="72"/>
      <c r="B1099" s="73"/>
      <c r="C1099" s="542" t="s">
        <v>81</v>
      </c>
      <c r="D1099" s="542"/>
      <c r="E1099" s="542"/>
      <c r="F1099" s="43"/>
      <c r="G1099" s="44"/>
      <c r="H1099" s="44"/>
      <c r="I1099" s="44"/>
      <c r="J1099" s="47"/>
      <c r="K1099" s="44"/>
      <c r="L1099" s="74">
        <v>462.19</v>
      </c>
      <c r="M1099" s="69"/>
      <c r="N1099" s="75">
        <v>18108.150000000001</v>
      </c>
      <c r="AI1099" s="40"/>
      <c r="AJ1099" s="49"/>
      <c r="AK1099" s="49"/>
      <c r="AQ1099" s="49" t="s">
        <v>81</v>
      </c>
      <c r="AS1099" s="49"/>
    </row>
    <row r="1100" spans="1:45" s="4" customFormat="1" ht="33.75" x14ac:dyDescent="0.25">
      <c r="A1100" s="41" t="s">
        <v>1957</v>
      </c>
      <c r="B1100" s="42" t="s">
        <v>3828</v>
      </c>
      <c r="C1100" s="542" t="s">
        <v>3829</v>
      </c>
      <c r="D1100" s="542"/>
      <c r="E1100" s="542"/>
      <c r="F1100" s="43" t="s">
        <v>250</v>
      </c>
      <c r="G1100" s="44">
        <v>62.57</v>
      </c>
      <c r="H1100" s="45">
        <v>1</v>
      </c>
      <c r="I1100" s="46">
        <v>62.57</v>
      </c>
      <c r="J1100" s="74">
        <v>77.92</v>
      </c>
      <c r="K1100" s="93">
        <v>1.04236</v>
      </c>
      <c r="L1100" s="80">
        <v>5081.9799999999996</v>
      </c>
      <c r="M1100" s="46">
        <v>8.16</v>
      </c>
      <c r="N1100" s="75">
        <v>41468.959999999999</v>
      </c>
      <c r="AI1100" s="40"/>
      <c r="AJ1100" s="49"/>
      <c r="AK1100" s="49" t="s">
        <v>3829</v>
      </c>
      <c r="AQ1100" s="49"/>
      <c r="AS1100" s="49"/>
    </row>
    <row r="1101" spans="1:45" s="4" customFormat="1" ht="15" x14ac:dyDescent="0.25">
      <c r="A1101" s="67"/>
      <c r="B1101" s="53"/>
      <c r="C1101" s="543" t="s">
        <v>3830</v>
      </c>
      <c r="D1101" s="543"/>
      <c r="E1101" s="543"/>
      <c r="F1101" s="543"/>
      <c r="G1101" s="543"/>
      <c r="H1101" s="543"/>
      <c r="I1101" s="543"/>
      <c r="J1101" s="543"/>
      <c r="K1101" s="543"/>
      <c r="L1101" s="543"/>
      <c r="M1101" s="543"/>
      <c r="N1101" s="544"/>
      <c r="AI1101" s="40"/>
      <c r="AJ1101" s="49"/>
      <c r="AK1101" s="49"/>
      <c r="AL1101" s="3" t="s">
        <v>3830</v>
      </c>
      <c r="AQ1101" s="49"/>
      <c r="AS1101" s="49"/>
    </row>
    <row r="1102" spans="1:45" s="4" customFormat="1" ht="15" x14ac:dyDescent="0.25">
      <c r="A1102" s="67"/>
      <c r="B1102" s="53"/>
      <c r="C1102" s="543" t="s">
        <v>3831</v>
      </c>
      <c r="D1102" s="543"/>
      <c r="E1102" s="543"/>
      <c r="F1102" s="543"/>
      <c r="G1102" s="543"/>
      <c r="H1102" s="543"/>
      <c r="I1102" s="543"/>
      <c r="J1102" s="543"/>
      <c r="K1102" s="543"/>
      <c r="L1102" s="543"/>
      <c r="M1102" s="543"/>
      <c r="N1102" s="544"/>
      <c r="AI1102" s="40"/>
      <c r="AJ1102" s="49"/>
      <c r="AK1102" s="49"/>
      <c r="AQ1102" s="49"/>
      <c r="AR1102" s="3" t="s">
        <v>3831</v>
      </c>
      <c r="AS1102" s="49"/>
    </row>
    <row r="1103" spans="1:45" s="4" customFormat="1" ht="15" x14ac:dyDescent="0.25">
      <c r="A1103" s="50"/>
      <c r="B1103" s="51"/>
      <c r="C1103" s="545" t="s">
        <v>145</v>
      </c>
      <c r="D1103" s="545"/>
      <c r="E1103" s="545"/>
      <c r="F1103" s="545"/>
      <c r="G1103" s="545"/>
      <c r="H1103" s="545"/>
      <c r="I1103" s="545"/>
      <c r="J1103" s="545"/>
      <c r="K1103" s="545"/>
      <c r="L1103" s="545"/>
      <c r="M1103" s="545"/>
      <c r="N1103" s="546"/>
      <c r="AI1103" s="40"/>
      <c r="AJ1103" s="49"/>
      <c r="AK1103" s="49"/>
      <c r="AM1103" s="3" t="s">
        <v>145</v>
      </c>
      <c r="AQ1103" s="49"/>
      <c r="AS1103" s="49"/>
    </row>
    <row r="1104" spans="1:45" s="4" customFormat="1" ht="15" x14ac:dyDescent="0.25">
      <c r="A1104" s="50"/>
      <c r="B1104" s="51"/>
      <c r="C1104" s="545" t="s">
        <v>127</v>
      </c>
      <c r="D1104" s="545"/>
      <c r="E1104" s="545"/>
      <c r="F1104" s="545"/>
      <c r="G1104" s="545"/>
      <c r="H1104" s="545"/>
      <c r="I1104" s="545"/>
      <c r="J1104" s="545"/>
      <c r="K1104" s="545"/>
      <c r="L1104" s="545"/>
      <c r="M1104" s="545"/>
      <c r="N1104" s="546"/>
      <c r="AI1104" s="40"/>
      <c r="AJ1104" s="49"/>
      <c r="AK1104" s="49"/>
      <c r="AM1104" s="3" t="s">
        <v>127</v>
      </c>
      <c r="AQ1104" s="49"/>
      <c r="AS1104" s="49"/>
    </row>
    <row r="1105" spans="1:45" s="4" customFormat="1" ht="15" x14ac:dyDescent="0.25">
      <c r="A1105" s="72"/>
      <c r="B1105" s="73"/>
      <c r="C1105" s="542" t="s">
        <v>81</v>
      </c>
      <c r="D1105" s="542"/>
      <c r="E1105" s="542"/>
      <c r="F1105" s="43"/>
      <c r="G1105" s="44"/>
      <c r="H1105" s="44"/>
      <c r="I1105" s="44"/>
      <c r="J1105" s="47"/>
      <c r="K1105" s="44"/>
      <c r="L1105" s="80">
        <v>5081.9799999999996</v>
      </c>
      <c r="M1105" s="69"/>
      <c r="N1105" s="75">
        <v>41468.959999999999</v>
      </c>
      <c r="AI1105" s="40"/>
      <c r="AJ1105" s="49"/>
      <c r="AK1105" s="49"/>
      <c r="AQ1105" s="49" t="s">
        <v>81</v>
      </c>
      <c r="AS1105" s="49"/>
    </row>
    <row r="1106" spans="1:45" s="4" customFormat="1" ht="23.25" x14ac:dyDescent="0.25">
      <c r="A1106" s="41" t="s">
        <v>1958</v>
      </c>
      <c r="B1106" s="42" t="s">
        <v>1498</v>
      </c>
      <c r="C1106" s="542" t="s">
        <v>3704</v>
      </c>
      <c r="D1106" s="542"/>
      <c r="E1106" s="542"/>
      <c r="F1106" s="43" t="s">
        <v>428</v>
      </c>
      <c r="G1106" s="44">
        <v>0.44440000000000002</v>
      </c>
      <c r="H1106" s="45">
        <v>1</v>
      </c>
      <c r="I1106" s="119">
        <v>0.44440000000000002</v>
      </c>
      <c r="J1106" s="47"/>
      <c r="K1106" s="44"/>
      <c r="L1106" s="47"/>
      <c r="M1106" s="44"/>
      <c r="N1106" s="48"/>
      <c r="AI1106" s="40"/>
      <c r="AJ1106" s="49"/>
      <c r="AK1106" s="49" t="s">
        <v>3704</v>
      </c>
      <c r="AQ1106" s="49"/>
      <c r="AS1106" s="49"/>
    </row>
    <row r="1107" spans="1:45" s="4" customFormat="1" ht="15" x14ac:dyDescent="0.25">
      <c r="A1107" s="67"/>
      <c r="B1107" s="53"/>
      <c r="C1107" s="543" t="s">
        <v>3832</v>
      </c>
      <c r="D1107" s="543"/>
      <c r="E1107" s="543"/>
      <c r="F1107" s="543"/>
      <c r="G1107" s="543"/>
      <c r="H1107" s="543"/>
      <c r="I1107" s="543"/>
      <c r="J1107" s="543"/>
      <c r="K1107" s="543"/>
      <c r="L1107" s="543"/>
      <c r="M1107" s="543"/>
      <c r="N1107" s="544"/>
      <c r="AI1107" s="40"/>
      <c r="AJ1107" s="49"/>
      <c r="AK1107" s="49"/>
      <c r="AL1107" s="3" t="s">
        <v>3832</v>
      </c>
      <c r="AQ1107" s="49"/>
      <c r="AS1107" s="49"/>
    </row>
    <row r="1108" spans="1:45" s="4" customFormat="1" ht="68.25" x14ac:dyDescent="0.25">
      <c r="A1108" s="50"/>
      <c r="B1108" s="51" t="s">
        <v>62</v>
      </c>
      <c r="C1108" s="545" t="s">
        <v>63</v>
      </c>
      <c r="D1108" s="545"/>
      <c r="E1108" s="545"/>
      <c r="F1108" s="545"/>
      <c r="G1108" s="545"/>
      <c r="H1108" s="545"/>
      <c r="I1108" s="545"/>
      <c r="J1108" s="545"/>
      <c r="K1108" s="545"/>
      <c r="L1108" s="545"/>
      <c r="M1108" s="545"/>
      <c r="N1108" s="546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5" x14ac:dyDescent="0.25">
      <c r="A1109" s="52"/>
      <c r="B1109" s="51" t="s">
        <v>56</v>
      </c>
      <c r="C1109" s="543" t="s">
        <v>64</v>
      </c>
      <c r="D1109" s="543"/>
      <c r="E1109" s="543"/>
      <c r="F1109" s="54"/>
      <c r="G1109" s="55"/>
      <c r="H1109" s="55"/>
      <c r="I1109" s="55"/>
      <c r="J1109" s="56">
        <v>3.85</v>
      </c>
      <c r="K1109" s="58">
        <v>1.1499999999999999</v>
      </c>
      <c r="L1109" s="56">
        <v>1.97</v>
      </c>
      <c r="M1109" s="58">
        <v>44.77</v>
      </c>
      <c r="N1109" s="60">
        <v>88.2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5" x14ac:dyDescent="0.25">
      <c r="A1110" s="52"/>
      <c r="B1110" s="51" t="s">
        <v>65</v>
      </c>
      <c r="C1110" s="543" t="s">
        <v>66</v>
      </c>
      <c r="D1110" s="543"/>
      <c r="E1110" s="543"/>
      <c r="F1110" s="54"/>
      <c r="G1110" s="55"/>
      <c r="H1110" s="55"/>
      <c r="I1110" s="55"/>
      <c r="J1110" s="56">
        <v>1.31</v>
      </c>
      <c r="K1110" s="58">
        <v>1.1499999999999999</v>
      </c>
      <c r="L1110" s="56">
        <v>0.67</v>
      </c>
      <c r="M1110" s="58">
        <v>13.24</v>
      </c>
      <c r="N1110" s="60">
        <v>8.8699999999999992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5" x14ac:dyDescent="0.25">
      <c r="A1111" s="52"/>
      <c r="B1111" s="51" t="s">
        <v>67</v>
      </c>
      <c r="C1111" s="543" t="s">
        <v>68</v>
      </c>
      <c r="D1111" s="543"/>
      <c r="E1111" s="543"/>
      <c r="F1111" s="54"/>
      <c r="G1111" s="55"/>
      <c r="H1111" s="55"/>
      <c r="I1111" s="55"/>
      <c r="J1111" s="56">
        <v>0.23</v>
      </c>
      <c r="K1111" s="58">
        <v>1.1499999999999999</v>
      </c>
      <c r="L1111" s="56">
        <v>0.12</v>
      </c>
      <c r="M1111" s="58">
        <v>44.77</v>
      </c>
      <c r="N1111" s="60">
        <v>5.37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5" x14ac:dyDescent="0.25">
      <c r="A1112" s="52"/>
      <c r="B1112" s="51" t="s">
        <v>69</v>
      </c>
      <c r="C1112" s="543" t="s">
        <v>70</v>
      </c>
      <c r="D1112" s="543"/>
      <c r="E1112" s="543"/>
      <c r="F1112" s="54"/>
      <c r="G1112" s="55"/>
      <c r="H1112" s="55"/>
      <c r="I1112" s="55"/>
      <c r="J1112" s="56">
        <v>0.08</v>
      </c>
      <c r="K1112" s="55"/>
      <c r="L1112" s="56">
        <v>0.04</v>
      </c>
      <c r="M1112" s="58">
        <v>8.16</v>
      </c>
      <c r="N1112" s="60">
        <v>0.33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5" x14ac:dyDescent="0.25">
      <c r="A1113" s="63"/>
      <c r="B1113" s="51"/>
      <c r="C1113" s="543" t="s">
        <v>71</v>
      </c>
      <c r="D1113" s="543"/>
      <c r="E1113" s="543"/>
      <c r="F1113" s="54" t="s">
        <v>72</v>
      </c>
      <c r="G1113" s="58">
        <v>0.48</v>
      </c>
      <c r="H1113" s="58">
        <v>1.1499999999999999</v>
      </c>
      <c r="I1113" s="94">
        <v>0.24530879999999999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5" x14ac:dyDescent="0.25">
      <c r="A1114" s="63"/>
      <c r="B1114" s="51"/>
      <c r="C1114" s="543" t="s">
        <v>73</v>
      </c>
      <c r="D1114" s="543"/>
      <c r="E1114" s="543"/>
      <c r="F1114" s="54" t="s">
        <v>72</v>
      </c>
      <c r="G1114" s="58">
        <v>0.02</v>
      </c>
      <c r="H1114" s="58">
        <v>1.1499999999999999</v>
      </c>
      <c r="I1114" s="94">
        <v>1.02212E-2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5" x14ac:dyDescent="0.25">
      <c r="A1115" s="67"/>
      <c r="B1115" s="51"/>
      <c r="C1115" s="547" t="s">
        <v>74</v>
      </c>
      <c r="D1115" s="547"/>
      <c r="E1115" s="547"/>
      <c r="F1115" s="68"/>
      <c r="G1115" s="69"/>
      <c r="H1115" s="69"/>
      <c r="I1115" s="69"/>
      <c r="J1115" s="70">
        <v>5.24</v>
      </c>
      <c r="K1115" s="69"/>
      <c r="L1115" s="70">
        <v>2.68</v>
      </c>
      <c r="M1115" s="69"/>
      <c r="N1115" s="121">
        <v>97.4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5" x14ac:dyDescent="0.25">
      <c r="A1116" s="63"/>
      <c r="B1116" s="51"/>
      <c r="C1116" s="543" t="s">
        <v>75</v>
      </c>
      <c r="D1116" s="543"/>
      <c r="E1116" s="543"/>
      <c r="F1116" s="54"/>
      <c r="G1116" s="55"/>
      <c r="H1116" s="55"/>
      <c r="I1116" s="55"/>
      <c r="J1116" s="66"/>
      <c r="K1116" s="55"/>
      <c r="L1116" s="56">
        <v>2.09</v>
      </c>
      <c r="M1116" s="55"/>
      <c r="N1116" s="60">
        <v>93.57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23.25" x14ac:dyDescent="0.25">
      <c r="A1117" s="63"/>
      <c r="B1117" s="51" t="s">
        <v>365</v>
      </c>
      <c r="C1117" s="543" t="s">
        <v>366</v>
      </c>
      <c r="D1117" s="543"/>
      <c r="E1117" s="543"/>
      <c r="F1117" s="54" t="s">
        <v>78</v>
      </c>
      <c r="G1117" s="61">
        <v>97</v>
      </c>
      <c r="H1117" s="55"/>
      <c r="I1117" s="61">
        <v>97</v>
      </c>
      <c r="J1117" s="66"/>
      <c r="K1117" s="55"/>
      <c r="L1117" s="56">
        <v>2.0299999999999998</v>
      </c>
      <c r="M1117" s="55"/>
      <c r="N1117" s="60">
        <v>90.76</v>
      </c>
      <c r="AI1117" s="40"/>
      <c r="AJ1117" s="49"/>
      <c r="AK1117" s="49"/>
      <c r="AO1117" s="3" t="s">
        <v>366</v>
      </c>
      <c r="AQ1117" s="49"/>
      <c r="AS1117" s="49"/>
    </row>
    <row r="1118" spans="1:45" s="4" customFormat="1" ht="23.25" x14ac:dyDescent="0.25">
      <c r="A1118" s="63"/>
      <c r="B1118" s="51" t="s">
        <v>367</v>
      </c>
      <c r="C1118" s="543" t="s">
        <v>368</v>
      </c>
      <c r="D1118" s="543"/>
      <c r="E1118" s="543"/>
      <c r="F1118" s="54" t="s">
        <v>78</v>
      </c>
      <c r="G1118" s="61">
        <v>51</v>
      </c>
      <c r="H1118" s="55"/>
      <c r="I1118" s="61">
        <v>51</v>
      </c>
      <c r="J1118" s="66"/>
      <c r="K1118" s="55"/>
      <c r="L1118" s="56">
        <v>1.07</v>
      </c>
      <c r="M1118" s="55"/>
      <c r="N1118" s="60">
        <v>47.72</v>
      </c>
      <c r="AI1118" s="40"/>
      <c r="AJ1118" s="49"/>
      <c r="AK1118" s="49"/>
      <c r="AO1118" s="3" t="s">
        <v>368</v>
      </c>
      <c r="AQ1118" s="49"/>
      <c r="AS1118" s="49"/>
    </row>
    <row r="1119" spans="1:45" s="4" customFormat="1" ht="15" x14ac:dyDescent="0.25">
      <c r="A1119" s="72"/>
      <c r="B1119" s="73"/>
      <c r="C1119" s="542" t="s">
        <v>81</v>
      </c>
      <c r="D1119" s="542"/>
      <c r="E1119" s="542"/>
      <c r="F1119" s="43"/>
      <c r="G1119" s="44"/>
      <c r="H1119" s="44"/>
      <c r="I1119" s="44"/>
      <c r="J1119" s="47"/>
      <c r="K1119" s="44"/>
      <c r="L1119" s="74">
        <v>5.78</v>
      </c>
      <c r="M1119" s="69"/>
      <c r="N1119" s="82">
        <v>235.88</v>
      </c>
      <c r="AI1119" s="40"/>
      <c r="AJ1119" s="49"/>
      <c r="AK1119" s="49"/>
      <c r="AQ1119" s="49" t="s">
        <v>81</v>
      </c>
      <c r="AS1119" s="49"/>
    </row>
    <row r="1120" spans="1:45" s="4" customFormat="1" ht="23.25" x14ac:dyDescent="0.25">
      <c r="A1120" s="41" t="s">
        <v>1959</v>
      </c>
      <c r="B1120" s="42" t="s">
        <v>840</v>
      </c>
      <c r="C1120" s="542" t="s">
        <v>841</v>
      </c>
      <c r="D1120" s="542"/>
      <c r="E1120" s="542"/>
      <c r="F1120" s="43" t="s">
        <v>115</v>
      </c>
      <c r="G1120" s="44">
        <v>0.44400000000000001</v>
      </c>
      <c r="H1120" s="45">
        <v>1</v>
      </c>
      <c r="I1120" s="92">
        <v>0.44400000000000001</v>
      </c>
      <c r="J1120" s="74">
        <v>376.94</v>
      </c>
      <c r="K1120" s="44"/>
      <c r="L1120" s="74">
        <v>167.36</v>
      </c>
      <c r="M1120" s="46">
        <v>8.16</v>
      </c>
      <c r="N1120" s="75">
        <v>1365.66</v>
      </c>
      <c r="AI1120" s="40"/>
      <c r="AJ1120" s="49"/>
      <c r="AK1120" s="49" t="s">
        <v>841</v>
      </c>
      <c r="AQ1120" s="49"/>
      <c r="AS1120" s="49"/>
    </row>
    <row r="1121" spans="1:45" s="4" customFormat="1" ht="15" x14ac:dyDescent="0.25">
      <c r="A1121" s="67"/>
      <c r="B1121" s="53"/>
      <c r="C1121" s="543" t="s">
        <v>3833</v>
      </c>
      <c r="D1121" s="543"/>
      <c r="E1121" s="543"/>
      <c r="F1121" s="543"/>
      <c r="G1121" s="543"/>
      <c r="H1121" s="543"/>
      <c r="I1121" s="543"/>
      <c r="J1121" s="543"/>
      <c r="K1121" s="543"/>
      <c r="L1121" s="543"/>
      <c r="M1121" s="543"/>
      <c r="N1121" s="544"/>
      <c r="AI1121" s="40"/>
      <c r="AJ1121" s="49"/>
      <c r="AK1121" s="49"/>
      <c r="AL1121" s="3" t="s">
        <v>3833</v>
      </c>
      <c r="AQ1121" s="49"/>
      <c r="AS1121" s="49"/>
    </row>
    <row r="1122" spans="1:45" s="4" customFormat="1" ht="15" x14ac:dyDescent="0.25">
      <c r="A1122" s="72"/>
      <c r="B1122" s="73"/>
      <c r="C1122" s="542" t="s">
        <v>81</v>
      </c>
      <c r="D1122" s="542"/>
      <c r="E1122" s="542"/>
      <c r="F1122" s="43"/>
      <c r="G1122" s="44"/>
      <c r="H1122" s="44"/>
      <c r="I1122" s="44"/>
      <c r="J1122" s="47"/>
      <c r="K1122" s="44"/>
      <c r="L1122" s="74">
        <v>167.36</v>
      </c>
      <c r="M1122" s="69"/>
      <c r="N1122" s="75">
        <v>1365.66</v>
      </c>
      <c r="AI1122" s="40"/>
      <c r="AJ1122" s="49"/>
      <c r="AK1122" s="49"/>
      <c r="AQ1122" s="49" t="s">
        <v>81</v>
      </c>
      <c r="AS1122" s="49"/>
    </row>
    <row r="1123" spans="1:45" s="4" customFormat="1" ht="45.75" x14ac:dyDescent="0.25">
      <c r="A1123" s="41" t="s">
        <v>1961</v>
      </c>
      <c r="B1123" s="42" t="s">
        <v>3775</v>
      </c>
      <c r="C1123" s="542" t="s">
        <v>3834</v>
      </c>
      <c r="D1123" s="542"/>
      <c r="E1123" s="542"/>
      <c r="F1123" s="43" t="s">
        <v>115</v>
      </c>
      <c r="G1123" s="44">
        <v>16</v>
      </c>
      <c r="H1123" s="45">
        <v>1</v>
      </c>
      <c r="I1123" s="45">
        <v>16</v>
      </c>
      <c r="J1123" s="47"/>
      <c r="K1123" s="44"/>
      <c r="L1123" s="47"/>
      <c r="M1123" s="44"/>
      <c r="N1123" s="48"/>
      <c r="AI1123" s="40"/>
      <c r="AJ1123" s="49"/>
      <c r="AK1123" s="49" t="s">
        <v>3834</v>
      </c>
      <c r="AQ1123" s="49"/>
      <c r="AS1123" s="49"/>
    </row>
    <row r="1124" spans="1:45" s="4" customFormat="1" ht="68.25" x14ac:dyDescent="0.25">
      <c r="A1124" s="50"/>
      <c r="B1124" s="51" t="s">
        <v>62</v>
      </c>
      <c r="C1124" s="545" t="s">
        <v>63</v>
      </c>
      <c r="D1124" s="545"/>
      <c r="E1124" s="545"/>
      <c r="F1124" s="545"/>
      <c r="G1124" s="545"/>
      <c r="H1124" s="545"/>
      <c r="I1124" s="545"/>
      <c r="J1124" s="545"/>
      <c r="K1124" s="545"/>
      <c r="L1124" s="545"/>
      <c r="M1124" s="545"/>
      <c r="N1124" s="546"/>
      <c r="AI1124" s="40"/>
      <c r="AJ1124" s="49"/>
      <c r="AK1124" s="49"/>
      <c r="AM1124" s="3" t="s">
        <v>63</v>
      </c>
      <c r="AQ1124" s="49"/>
      <c r="AS1124" s="49"/>
    </row>
    <row r="1125" spans="1:45" s="4" customFormat="1" ht="15" x14ac:dyDescent="0.25">
      <c r="A1125" s="52"/>
      <c r="B1125" s="51" t="s">
        <v>56</v>
      </c>
      <c r="C1125" s="543" t="s">
        <v>64</v>
      </c>
      <c r="D1125" s="543"/>
      <c r="E1125" s="543"/>
      <c r="F1125" s="54"/>
      <c r="G1125" s="55"/>
      <c r="H1125" s="55"/>
      <c r="I1125" s="55"/>
      <c r="J1125" s="56">
        <v>61.48</v>
      </c>
      <c r="K1125" s="58">
        <v>1.1499999999999999</v>
      </c>
      <c r="L1125" s="76">
        <v>1131.23</v>
      </c>
      <c r="M1125" s="58">
        <v>44.77</v>
      </c>
      <c r="N1125" s="59">
        <v>50645.17</v>
      </c>
      <c r="AI1125" s="40"/>
      <c r="AJ1125" s="49"/>
      <c r="AK1125" s="49"/>
      <c r="AN1125" s="3" t="s">
        <v>64</v>
      </c>
      <c r="AQ1125" s="49"/>
      <c r="AS1125" s="49"/>
    </row>
    <row r="1126" spans="1:45" s="4" customFormat="1" ht="15" x14ac:dyDescent="0.25">
      <c r="A1126" s="52"/>
      <c r="B1126" s="51" t="s">
        <v>65</v>
      </c>
      <c r="C1126" s="543" t="s">
        <v>66</v>
      </c>
      <c r="D1126" s="543"/>
      <c r="E1126" s="543"/>
      <c r="F1126" s="54"/>
      <c r="G1126" s="55"/>
      <c r="H1126" s="55"/>
      <c r="I1126" s="55"/>
      <c r="J1126" s="56">
        <v>1.81</v>
      </c>
      <c r="K1126" s="58">
        <v>1.1499999999999999</v>
      </c>
      <c r="L1126" s="56">
        <v>33.299999999999997</v>
      </c>
      <c r="M1126" s="58">
        <v>13.24</v>
      </c>
      <c r="N1126" s="60">
        <v>440.89</v>
      </c>
      <c r="AI1126" s="40"/>
      <c r="AJ1126" s="49"/>
      <c r="AK1126" s="49"/>
      <c r="AN1126" s="3" t="s">
        <v>66</v>
      </c>
      <c r="AQ1126" s="49"/>
      <c r="AS1126" s="49"/>
    </row>
    <row r="1127" spans="1:45" s="4" customFormat="1" ht="15" x14ac:dyDescent="0.25">
      <c r="A1127" s="52"/>
      <c r="B1127" s="51" t="s">
        <v>67</v>
      </c>
      <c r="C1127" s="543" t="s">
        <v>68</v>
      </c>
      <c r="D1127" s="543"/>
      <c r="E1127" s="543"/>
      <c r="F1127" s="54"/>
      <c r="G1127" s="55"/>
      <c r="H1127" s="55"/>
      <c r="I1127" s="55"/>
      <c r="J1127" s="56">
        <v>0.26</v>
      </c>
      <c r="K1127" s="58">
        <v>1.1499999999999999</v>
      </c>
      <c r="L1127" s="56">
        <v>4.78</v>
      </c>
      <c r="M1127" s="58">
        <v>44.77</v>
      </c>
      <c r="N1127" s="60">
        <v>214</v>
      </c>
      <c r="AI1127" s="40"/>
      <c r="AJ1127" s="49"/>
      <c r="AK1127" s="49"/>
      <c r="AN1127" s="3" t="s">
        <v>68</v>
      </c>
      <c r="AQ1127" s="49"/>
      <c r="AS1127" s="49"/>
    </row>
    <row r="1128" spans="1:45" s="4" customFormat="1" ht="15" x14ac:dyDescent="0.25">
      <c r="A1128" s="52"/>
      <c r="B1128" s="51" t="s">
        <v>69</v>
      </c>
      <c r="C1128" s="543" t="s">
        <v>70</v>
      </c>
      <c r="D1128" s="543"/>
      <c r="E1128" s="543"/>
      <c r="F1128" s="54"/>
      <c r="G1128" s="55"/>
      <c r="H1128" s="55"/>
      <c r="I1128" s="55"/>
      <c r="J1128" s="56">
        <v>20.37</v>
      </c>
      <c r="K1128" s="55"/>
      <c r="L1128" s="56">
        <v>325.92</v>
      </c>
      <c r="M1128" s="58">
        <v>8.16</v>
      </c>
      <c r="N1128" s="59">
        <v>2659.51</v>
      </c>
      <c r="AI1128" s="40"/>
      <c r="AJ1128" s="49"/>
      <c r="AK1128" s="49"/>
      <c r="AN1128" s="3" t="s">
        <v>70</v>
      </c>
      <c r="AQ1128" s="49"/>
      <c r="AS1128" s="49"/>
    </row>
    <row r="1129" spans="1:45" s="4" customFormat="1" ht="15" x14ac:dyDescent="0.25">
      <c r="A1129" s="63"/>
      <c r="B1129" s="51"/>
      <c r="C1129" s="543" t="s">
        <v>71</v>
      </c>
      <c r="D1129" s="543"/>
      <c r="E1129" s="543"/>
      <c r="F1129" s="54" t="s">
        <v>72</v>
      </c>
      <c r="G1129" s="58">
        <v>6.54</v>
      </c>
      <c r="H1129" s="58">
        <v>1.1499999999999999</v>
      </c>
      <c r="I1129" s="57">
        <v>120.336</v>
      </c>
      <c r="J1129" s="66"/>
      <c r="K1129" s="55"/>
      <c r="L1129" s="66"/>
      <c r="M1129" s="55"/>
      <c r="N1129" s="62"/>
      <c r="AI1129" s="40"/>
      <c r="AJ1129" s="49"/>
      <c r="AK1129" s="49"/>
      <c r="AO1129" s="3" t="s">
        <v>71</v>
      </c>
      <c r="AQ1129" s="49"/>
      <c r="AS1129" s="49"/>
    </row>
    <row r="1130" spans="1:45" s="4" customFormat="1" ht="15" x14ac:dyDescent="0.25">
      <c r="A1130" s="63"/>
      <c r="B1130" s="51"/>
      <c r="C1130" s="543" t="s">
        <v>73</v>
      </c>
      <c r="D1130" s="543"/>
      <c r="E1130" s="543"/>
      <c r="F1130" s="54" t="s">
        <v>72</v>
      </c>
      <c r="G1130" s="58">
        <v>0.02</v>
      </c>
      <c r="H1130" s="58">
        <v>1.1499999999999999</v>
      </c>
      <c r="I1130" s="57">
        <v>0.36799999999999999</v>
      </c>
      <c r="J1130" s="66"/>
      <c r="K1130" s="55"/>
      <c r="L1130" s="66"/>
      <c r="M1130" s="55"/>
      <c r="N1130" s="62"/>
      <c r="AI1130" s="40"/>
      <c r="AJ1130" s="49"/>
      <c r="AK1130" s="49"/>
      <c r="AO1130" s="3" t="s">
        <v>73</v>
      </c>
      <c r="AQ1130" s="49"/>
      <c r="AS1130" s="49"/>
    </row>
    <row r="1131" spans="1:45" s="4" customFormat="1" ht="15" x14ac:dyDescent="0.25">
      <c r="A1131" s="67"/>
      <c r="B1131" s="51"/>
      <c r="C1131" s="547" t="s">
        <v>74</v>
      </c>
      <c r="D1131" s="547"/>
      <c r="E1131" s="547"/>
      <c r="F1131" s="68"/>
      <c r="G1131" s="69"/>
      <c r="H1131" s="69"/>
      <c r="I1131" s="69"/>
      <c r="J1131" s="70">
        <v>83.66</v>
      </c>
      <c r="K1131" s="69"/>
      <c r="L1131" s="79">
        <v>1490.45</v>
      </c>
      <c r="M1131" s="69"/>
      <c r="N1131" s="71">
        <v>53745.57</v>
      </c>
      <c r="AI1131" s="40"/>
      <c r="AJ1131" s="49"/>
      <c r="AK1131" s="49"/>
      <c r="AP1131" s="3" t="s">
        <v>74</v>
      </c>
      <c r="AQ1131" s="49"/>
      <c r="AS1131" s="49"/>
    </row>
    <row r="1132" spans="1:45" s="4" customFormat="1" ht="15" x14ac:dyDescent="0.25">
      <c r="A1132" s="63"/>
      <c r="B1132" s="51"/>
      <c r="C1132" s="543" t="s">
        <v>75</v>
      </c>
      <c r="D1132" s="543"/>
      <c r="E1132" s="543"/>
      <c r="F1132" s="54"/>
      <c r="G1132" s="55"/>
      <c r="H1132" s="55"/>
      <c r="I1132" s="55"/>
      <c r="J1132" s="66"/>
      <c r="K1132" s="55"/>
      <c r="L1132" s="76">
        <v>1136.01</v>
      </c>
      <c r="M1132" s="55"/>
      <c r="N1132" s="59">
        <v>50859.17</v>
      </c>
      <c r="AI1132" s="40"/>
      <c r="AJ1132" s="49"/>
      <c r="AK1132" s="49"/>
      <c r="AO1132" s="3" t="s">
        <v>75</v>
      </c>
      <c r="AQ1132" s="49"/>
      <c r="AS1132" s="49"/>
    </row>
    <row r="1133" spans="1:45" s="4" customFormat="1" ht="23.25" x14ac:dyDescent="0.25">
      <c r="A1133" s="63"/>
      <c r="B1133" s="51" t="s">
        <v>365</v>
      </c>
      <c r="C1133" s="543" t="s">
        <v>366</v>
      </c>
      <c r="D1133" s="543"/>
      <c r="E1133" s="543"/>
      <c r="F1133" s="54" t="s">
        <v>78</v>
      </c>
      <c r="G1133" s="61">
        <v>97</v>
      </c>
      <c r="H1133" s="55"/>
      <c r="I1133" s="61">
        <v>97</v>
      </c>
      <c r="J1133" s="66"/>
      <c r="K1133" s="55"/>
      <c r="L1133" s="76">
        <v>1101.93</v>
      </c>
      <c r="M1133" s="55"/>
      <c r="N1133" s="59">
        <v>49333.39</v>
      </c>
      <c r="AI1133" s="40"/>
      <c r="AJ1133" s="49"/>
      <c r="AK1133" s="49"/>
      <c r="AO1133" s="3" t="s">
        <v>366</v>
      </c>
      <c r="AQ1133" s="49"/>
      <c r="AS1133" s="49"/>
    </row>
    <row r="1134" spans="1:45" s="4" customFormat="1" ht="23.25" x14ac:dyDescent="0.25">
      <c r="A1134" s="63"/>
      <c r="B1134" s="51" t="s">
        <v>367</v>
      </c>
      <c r="C1134" s="543" t="s">
        <v>368</v>
      </c>
      <c r="D1134" s="543"/>
      <c r="E1134" s="543"/>
      <c r="F1134" s="54" t="s">
        <v>78</v>
      </c>
      <c r="G1134" s="61">
        <v>51</v>
      </c>
      <c r="H1134" s="55"/>
      <c r="I1134" s="61">
        <v>51</v>
      </c>
      <c r="J1134" s="66"/>
      <c r="K1134" s="55"/>
      <c r="L1134" s="56">
        <v>579.37</v>
      </c>
      <c r="M1134" s="55"/>
      <c r="N1134" s="59">
        <v>25938.18</v>
      </c>
      <c r="AI1134" s="40"/>
      <c r="AJ1134" s="49"/>
      <c r="AK1134" s="49"/>
      <c r="AO1134" s="3" t="s">
        <v>368</v>
      </c>
      <c r="AQ1134" s="49"/>
      <c r="AS1134" s="49"/>
    </row>
    <row r="1135" spans="1:45" s="4" customFormat="1" ht="15" x14ac:dyDescent="0.25">
      <c r="A1135" s="72"/>
      <c r="B1135" s="73"/>
      <c r="C1135" s="542" t="s">
        <v>81</v>
      </c>
      <c r="D1135" s="542"/>
      <c r="E1135" s="542"/>
      <c r="F1135" s="43"/>
      <c r="G1135" s="44"/>
      <c r="H1135" s="44"/>
      <c r="I1135" s="44"/>
      <c r="J1135" s="47"/>
      <c r="K1135" s="44"/>
      <c r="L1135" s="80">
        <v>3171.75</v>
      </c>
      <c r="M1135" s="69"/>
      <c r="N1135" s="75">
        <v>129017.14</v>
      </c>
      <c r="AI1135" s="40"/>
      <c r="AJ1135" s="49"/>
      <c r="AK1135" s="49"/>
      <c r="AQ1135" s="49" t="s">
        <v>81</v>
      </c>
      <c r="AS1135" s="49"/>
    </row>
    <row r="1136" spans="1:45" s="4" customFormat="1" ht="45" x14ac:dyDescent="0.25">
      <c r="A1136" s="41" t="s">
        <v>1962</v>
      </c>
      <c r="B1136" s="42" t="s">
        <v>3777</v>
      </c>
      <c r="C1136" s="542" t="s">
        <v>3778</v>
      </c>
      <c r="D1136" s="542"/>
      <c r="E1136" s="542"/>
      <c r="F1136" s="43" t="s">
        <v>115</v>
      </c>
      <c r="G1136" s="44">
        <v>16</v>
      </c>
      <c r="H1136" s="45">
        <v>1</v>
      </c>
      <c r="I1136" s="45">
        <v>16</v>
      </c>
      <c r="J1136" s="74">
        <v>980.1</v>
      </c>
      <c r="K1136" s="93">
        <v>1.04236</v>
      </c>
      <c r="L1136" s="80">
        <v>16345.87</v>
      </c>
      <c r="M1136" s="46">
        <v>8.16</v>
      </c>
      <c r="N1136" s="75">
        <v>133382.29999999999</v>
      </c>
      <c r="AI1136" s="40"/>
      <c r="AJ1136" s="49"/>
      <c r="AK1136" s="49" t="s">
        <v>3778</v>
      </c>
      <c r="AQ1136" s="49"/>
      <c r="AS1136" s="49"/>
    </row>
    <row r="1137" spans="1:45" s="4" customFormat="1" ht="15" x14ac:dyDescent="0.25">
      <c r="A1137" s="67"/>
      <c r="B1137" s="53"/>
      <c r="C1137" s="543" t="s">
        <v>3779</v>
      </c>
      <c r="D1137" s="543"/>
      <c r="E1137" s="543"/>
      <c r="F1137" s="543"/>
      <c r="G1137" s="543"/>
      <c r="H1137" s="543"/>
      <c r="I1137" s="543"/>
      <c r="J1137" s="543"/>
      <c r="K1137" s="543"/>
      <c r="L1137" s="543"/>
      <c r="M1137" s="543"/>
      <c r="N1137" s="544"/>
      <c r="AI1137" s="40"/>
      <c r="AJ1137" s="49"/>
      <c r="AK1137" s="49"/>
      <c r="AQ1137" s="49"/>
      <c r="AR1137" s="3" t="s">
        <v>3779</v>
      </c>
      <c r="AS1137" s="49"/>
    </row>
    <row r="1138" spans="1:45" s="4" customFormat="1" ht="15" x14ac:dyDescent="0.25">
      <c r="A1138" s="50"/>
      <c r="B1138" s="51"/>
      <c r="C1138" s="545" t="s">
        <v>145</v>
      </c>
      <c r="D1138" s="545"/>
      <c r="E1138" s="545"/>
      <c r="F1138" s="545"/>
      <c r="G1138" s="545"/>
      <c r="H1138" s="545"/>
      <c r="I1138" s="545"/>
      <c r="J1138" s="545"/>
      <c r="K1138" s="545"/>
      <c r="L1138" s="545"/>
      <c r="M1138" s="545"/>
      <c r="N1138" s="546"/>
      <c r="AI1138" s="40"/>
      <c r="AJ1138" s="49"/>
      <c r="AK1138" s="49"/>
      <c r="AM1138" s="3" t="s">
        <v>145</v>
      </c>
      <c r="AQ1138" s="49"/>
      <c r="AS1138" s="49"/>
    </row>
    <row r="1139" spans="1:45" s="4" customFormat="1" ht="15" x14ac:dyDescent="0.25">
      <c r="A1139" s="50"/>
      <c r="B1139" s="51"/>
      <c r="C1139" s="545" t="s">
        <v>127</v>
      </c>
      <c r="D1139" s="545"/>
      <c r="E1139" s="545"/>
      <c r="F1139" s="545"/>
      <c r="G1139" s="545"/>
      <c r="H1139" s="545"/>
      <c r="I1139" s="545"/>
      <c r="J1139" s="545"/>
      <c r="K1139" s="545"/>
      <c r="L1139" s="545"/>
      <c r="M1139" s="545"/>
      <c r="N1139" s="546"/>
      <c r="AI1139" s="40"/>
      <c r="AJ1139" s="49"/>
      <c r="AK1139" s="49"/>
      <c r="AM1139" s="3" t="s">
        <v>127</v>
      </c>
      <c r="AQ1139" s="49"/>
      <c r="AS1139" s="49"/>
    </row>
    <row r="1140" spans="1:45" s="4" customFormat="1" ht="15" x14ac:dyDescent="0.25">
      <c r="A1140" s="72"/>
      <c r="B1140" s="73"/>
      <c r="C1140" s="542" t="s">
        <v>81</v>
      </c>
      <c r="D1140" s="542"/>
      <c r="E1140" s="542"/>
      <c r="F1140" s="43"/>
      <c r="G1140" s="44"/>
      <c r="H1140" s="44"/>
      <c r="I1140" s="44"/>
      <c r="J1140" s="47"/>
      <c r="K1140" s="44"/>
      <c r="L1140" s="80">
        <v>16345.87</v>
      </c>
      <c r="M1140" s="69"/>
      <c r="N1140" s="75">
        <v>133382.29999999999</v>
      </c>
      <c r="AI1140" s="40"/>
      <c r="AJ1140" s="49"/>
      <c r="AK1140" s="49"/>
      <c r="AQ1140" s="49" t="s">
        <v>81</v>
      </c>
      <c r="AS1140" s="49"/>
    </row>
    <row r="1141" spans="1:45" s="4" customFormat="1" ht="15" x14ac:dyDescent="0.25">
      <c r="A1141" s="83"/>
      <c r="B1141" s="84"/>
      <c r="C1141" s="84"/>
      <c r="D1141" s="84"/>
      <c r="E1141" s="84"/>
      <c r="F1141" s="85"/>
      <c r="G1141" s="85"/>
      <c r="H1141" s="85"/>
      <c r="I1141" s="85"/>
      <c r="J1141" s="86"/>
      <c r="K1141" s="85"/>
      <c r="L1141" s="86"/>
      <c r="M1141" s="55"/>
      <c r="N1141" s="86"/>
      <c r="AI1141" s="40"/>
      <c r="AJ1141" s="49"/>
      <c r="AK1141" s="49"/>
      <c r="AQ1141" s="49"/>
      <c r="AS1141" s="49"/>
    </row>
    <row r="1142" spans="1:45" s="4" customFormat="1" ht="15" x14ac:dyDescent="0.25">
      <c r="A1142" s="87"/>
      <c r="B1142" s="88"/>
      <c r="C1142" s="542" t="s">
        <v>976</v>
      </c>
      <c r="D1142" s="542"/>
      <c r="E1142" s="542"/>
      <c r="F1142" s="542"/>
      <c r="G1142" s="542"/>
      <c r="H1142" s="542"/>
      <c r="I1142" s="542"/>
      <c r="J1142" s="542"/>
      <c r="K1142" s="542"/>
      <c r="L1142" s="89">
        <v>96720.69</v>
      </c>
      <c r="M1142" s="90"/>
      <c r="N1142" s="91">
        <v>1109357.1000000001</v>
      </c>
      <c r="AI1142" s="40"/>
      <c r="AJ1142" s="49"/>
      <c r="AK1142" s="49"/>
      <c r="AQ1142" s="49"/>
      <c r="AS1142" s="49" t="s">
        <v>976</v>
      </c>
    </row>
    <row r="1143" spans="1:45" s="4" customFormat="1" ht="15" x14ac:dyDescent="0.25">
      <c r="A1143" s="536" t="s">
        <v>977</v>
      </c>
      <c r="B1143" s="537"/>
      <c r="C1143" s="537"/>
      <c r="D1143" s="537"/>
      <c r="E1143" s="537"/>
      <c r="F1143" s="537"/>
      <c r="G1143" s="537"/>
      <c r="H1143" s="537"/>
      <c r="I1143" s="537"/>
      <c r="J1143" s="537"/>
      <c r="K1143" s="537"/>
      <c r="L1143" s="537"/>
      <c r="M1143" s="537"/>
      <c r="N1143" s="538"/>
      <c r="AI1143" s="40" t="s">
        <v>977</v>
      </c>
      <c r="AJ1143" s="49"/>
      <c r="AK1143" s="49"/>
      <c r="AQ1143" s="49"/>
      <c r="AS1143" s="49"/>
    </row>
    <row r="1144" spans="1:45" s="4" customFormat="1" ht="15" x14ac:dyDescent="0.25">
      <c r="A1144" s="539" t="s">
        <v>3835</v>
      </c>
      <c r="B1144" s="540"/>
      <c r="C1144" s="540"/>
      <c r="D1144" s="540"/>
      <c r="E1144" s="540"/>
      <c r="F1144" s="540"/>
      <c r="G1144" s="540"/>
      <c r="H1144" s="540"/>
      <c r="I1144" s="540"/>
      <c r="J1144" s="540"/>
      <c r="K1144" s="540"/>
      <c r="L1144" s="540"/>
      <c r="M1144" s="540"/>
      <c r="N1144" s="541"/>
      <c r="AI1144" s="40"/>
      <c r="AJ1144" s="49" t="s">
        <v>3835</v>
      </c>
      <c r="AK1144" s="49"/>
      <c r="AQ1144" s="49"/>
      <c r="AS1144" s="49"/>
    </row>
    <row r="1145" spans="1:45" s="4" customFormat="1" ht="15" x14ac:dyDescent="0.25">
      <c r="A1145" s="539" t="s">
        <v>3836</v>
      </c>
      <c r="B1145" s="540"/>
      <c r="C1145" s="540"/>
      <c r="D1145" s="540"/>
      <c r="E1145" s="540"/>
      <c r="F1145" s="540"/>
      <c r="G1145" s="540"/>
      <c r="H1145" s="540"/>
      <c r="I1145" s="540"/>
      <c r="J1145" s="540"/>
      <c r="K1145" s="540"/>
      <c r="L1145" s="540"/>
      <c r="M1145" s="540"/>
      <c r="N1145" s="541"/>
      <c r="AI1145" s="40"/>
      <c r="AJ1145" s="49" t="s">
        <v>3836</v>
      </c>
      <c r="AK1145" s="49"/>
      <c r="AQ1145" s="49"/>
      <c r="AS1145" s="49"/>
    </row>
    <row r="1146" spans="1:45" s="4" customFormat="1" ht="34.5" x14ac:dyDescent="0.25">
      <c r="A1146" s="41" t="s">
        <v>2230</v>
      </c>
      <c r="B1146" s="42" t="s">
        <v>1000</v>
      </c>
      <c r="C1146" s="542" t="s">
        <v>1001</v>
      </c>
      <c r="D1146" s="542"/>
      <c r="E1146" s="542"/>
      <c r="F1146" s="43" t="s">
        <v>428</v>
      </c>
      <c r="G1146" s="44">
        <v>1.2074</v>
      </c>
      <c r="H1146" s="45">
        <v>1</v>
      </c>
      <c r="I1146" s="119">
        <v>1.2074</v>
      </c>
      <c r="J1146" s="47"/>
      <c r="K1146" s="44"/>
      <c r="L1146" s="47"/>
      <c r="M1146" s="44"/>
      <c r="N1146" s="48"/>
      <c r="AI1146" s="40"/>
      <c r="AJ1146" s="49"/>
      <c r="AK1146" s="49" t="s">
        <v>1001</v>
      </c>
      <c r="AQ1146" s="49"/>
      <c r="AS1146" s="49"/>
    </row>
    <row r="1147" spans="1:45" s="4" customFormat="1" ht="15" x14ac:dyDescent="0.25">
      <c r="A1147" s="67"/>
      <c r="B1147" s="53"/>
      <c r="C1147" s="543" t="s">
        <v>3837</v>
      </c>
      <c r="D1147" s="543"/>
      <c r="E1147" s="543"/>
      <c r="F1147" s="543"/>
      <c r="G1147" s="543"/>
      <c r="H1147" s="543"/>
      <c r="I1147" s="543"/>
      <c r="J1147" s="543"/>
      <c r="K1147" s="543"/>
      <c r="L1147" s="543"/>
      <c r="M1147" s="543"/>
      <c r="N1147" s="544"/>
      <c r="AI1147" s="40"/>
      <c r="AJ1147" s="49"/>
      <c r="AK1147" s="49"/>
      <c r="AL1147" s="3" t="s">
        <v>3837</v>
      </c>
      <c r="AQ1147" s="49"/>
      <c r="AS1147" s="49"/>
    </row>
    <row r="1148" spans="1:45" s="4" customFormat="1" ht="68.25" x14ac:dyDescent="0.25">
      <c r="A1148" s="50"/>
      <c r="B1148" s="51" t="s">
        <v>62</v>
      </c>
      <c r="C1148" s="545" t="s">
        <v>63</v>
      </c>
      <c r="D1148" s="545"/>
      <c r="E1148" s="545"/>
      <c r="F1148" s="545"/>
      <c r="G1148" s="545"/>
      <c r="H1148" s="545"/>
      <c r="I1148" s="545"/>
      <c r="J1148" s="545"/>
      <c r="K1148" s="545"/>
      <c r="L1148" s="545"/>
      <c r="M1148" s="545"/>
      <c r="N1148" s="546"/>
      <c r="AI1148" s="40"/>
      <c r="AJ1148" s="49"/>
      <c r="AK1148" s="49"/>
      <c r="AM1148" s="3" t="s">
        <v>63</v>
      </c>
      <c r="AQ1148" s="49"/>
      <c r="AS1148" s="49"/>
    </row>
    <row r="1149" spans="1:45" s="4" customFormat="1" ht="15" x14ac:dyDescent="0.25">
      <c r="A1149" s="52"/>
      <c r="B1149" s="51" t="s">
        <v>56</v>
      </c>
      <c r="C1149" s="543" t="s">
        <v>64</v>
      </c>
      <c r="D1149" s="543"/>
      <c r="E1149" s="543"/>
      <c r="F1149" s="54"/>
      <c r="G1149" s="55"/>
      <c r="H1149" s="55"/>
      <c r="I1149" s="55"/>
      <c r="J1149" s="56">
        <v>178.84</v>
      </c>
      <c r="K1149" s="58">
        <v>1.1499999999999999</v>
      </c>
      <c r="L1149" s="56">
        <v>248.32</v>
      </c>
      <c r="M1149" s="58">
        <v>44.77</v>
      </c>
      <c r="N1149" s="59">
        <v>11117.29</v>
      </c>
      <c r="AI1149" s="40"/>
      <c r="AJ1149" s="49"/>
      <c r="AK1149" s="49"/>
      <c r="AN1149" s="3" t="s">
        <v>64</v>
      </c>
      <c r="AQ1149" s="49"/>
      <c r="AS1149" s="49"/>
    </row>
    <row r="1150" spans="1:45" s="4" customFormat="1" ht="15" x14ac:dyDescent="0.25">
      <c r="A1150" s="52"/>
      <c r="B1150" s="51" t="s">
        <v>65</v>
      </c>
      <c r="C1150" s="543" t="s">
        <v>66</v>
      </c>
      <c r="D1150" s="543"/>
      <c r="E1150" s="543"/>
      <c r="F1150" s="54"/>
      <c r="G1150" s="55"/>
      <c r="H1150" s="55"/>
      <c r="I1150" s="55"/>
      <c r="J1150" s="76">
        <v>1228.57</v>
      </c>
      <c r="K1150" s="58">
        <v>1.1499999999999999</v>
      </c>
      <c r="L1150" s="76">
        <v>1705.88</v>
      </c>
      <c r="M1150" s="58">
        <v>13.24</v>
      </c>
      <c r="N1150" s="59">
        <v>22585.85</v>
      </c>
      <c r="AI1150" s="40"/>
      <c r="AJ1150" s="49"/>
      <c r="AK1150" s="49"/>
      <c r="AN1150" s="3" t="s">
        <v>66</v>
      </c>
      <c r="AQ1150" s="49"/>
      <c r="AS1150" s="49"/>
    </row>
    <row r="1151" spans="1:45" s="4" customFormat="1" ht="15" x14ac:dyDescent="0.25">
      <c r="A1151" s="52"/>
      <c r="B1151" s="51" t="s">
        <v>67</v>
      </c>
      <c r="C1151" s="543" t="s">
        <v>68</v>
      </c>
      <c r="D1151" s="543"/>
      <c r="E1151" s="543"/>
      <c r="F1151" s="54"/>
      <c r="G1151" s="55"/>
      <c r="H1151" s="55"/>
      <c r="I1151" s="55"/>
      <c r="J1151" s="56">
        <v>51.94</v>
      </c>
      <c r="K1151" s="58">
        <v>1.1499999999999999</v>
      </c>
      <c r="L1151" s="56">
        <v>72.12</v>
      </c>
      <c r="M1151" s="58">
        <v>44.77</v>
      </c>
      <c r="N1151" s="59">
        <v>3228.81</v>
      </c>
      <c r="AI1151" s="40"/>
      <c r="AJ1151" s="49"/>
      <c r="AK1151" s="49"/>
      <c r="AN1151" s="3" t="s">
        <v>68</v>
      </c>
      <c r="AQ1151" s="49"/>
      <c r="AS1151" s="49"/>
    </row>
    <row r="1152" spans="1:45" s="4" customFormat="1" ht="15" x14ac:dyDescent="0.25">
      <c r="A1152" s="52"/>
      <c r="B1152" s="51" t="s">
        <v>69</v>
      </c>
      <c r="C1152" s="543" t="s">
        <v>70</v>
      </c>
      <c r="D1152" s="543"/>
      <c r="E1152" s="543"/>
      <c r="F1152" s="54"/>
      <c r="G1152" s="55"/>
      <c r="H1152" s="55"/>
      <c r="I1152" s="55"/>
      <c r="J1152" s="56">
        <v>418.42</v>
      </c>
      <c r="K1152" s="55"/>
      <c r="L1152" s="56">
        <v>505.2</v>
      </c>
      <c r="M1152" s="58">
        <v>8.16</v>
      </c>
      <c r="N1152" s="59">
        <v>4122.43</v>
      </c>
      <c r="AI1152" s="40"/>
      <c r="AJ1152" s="49"/>
      <c r="AK1152" s="49"/>
      <c r="AN1152" s="3" t="s">
        <v>70</v>
      </c>
      <c r="AQ1152" s="49"/>
      <c r="AS1152" s="49"/>
    </row>
    <row r="1153" spans="1:45" s="4" customFormat="1" ht="15" x14ac:dyDescent="0.25">
      <c r="A1153" s="63"/>
      <c r="B1153" s="51"/>
      <c r="C1153" s="543" t="s">
        <v>71</v>
      </c>
      <c r="D1153" s="543"/>
      <c r="E1153" s="543"/>
      <c r="F1153" s="54" t="s">
        <v>72</v>
      </c>
      <c r="G1153" s="58">
        <v>21.89</v>
      </c>
      <c r="H1153" s="58">
        <v>1.1499999999999999</v>
      </c>
      <c r="I1153" s="94">
        <v>30.394483900000001</v>
      </c>
      <c r="J1153" s="66"/>
      <c r="K1153" s="55"/>
      <c r="L1153" s="66"/>
      <c r="M1153" s="55"/>
      <c r="N1153" s="62"/>
      <c r="AI1153" s="40"/>
      <c r="AJ1153" s="49"/>
      <c r="AK1153" s="49"/>
      <c r="AO1153" s="3" t="s">
        <v>71</v>
      </c>
      <c r="AQ1153" s="49"/>
      <c r="AS1153" s="49"/>
    </row>
    <row r="1154" spans="1:45" s="4" customFormat="1" ht="15" x14ac:dyDescent="0.25">
      <c r="A1154" s="63"/>
      <c r="B1154" s="51"/>
      <c r="C1154" s="543" t="s">
        <v>73</v>
      </c>
      <c r="D1154" s="543"/>
      <c r="E1154" s="543"/>
      <c r="F1154" s="54" t="s">
        <v>72</v>
      </c>
      <c r="G1154" s="58">
        <v>4.5199999999999996</v>
      </c>
      <c r="H1154" s="58">
        <v>1.1499999999999999</v>
      </c>
      <c r="I1154" s="94">
        <v>6.2760651999999997</v>
      </c>
      <c r="J1154" s="66"/>
      <c r="K1154" s="55"/>
      <c r="L1154" s="66"/>
      <c r="M1154" s="55"/>
      <c r="N1154" s="62"/>
      <c r="AI1154" s="40"/>
      <c r="AJ1154" s="49"/>
      <c r="AK1154" s="49"/>
      <c r="AO1154" s="3" t="s">
        <v>73</v>
      </c>
      <c r="AQ1154" s="49"/>
      <c r="AS1154" s="49"/>
    </row>
    <row r="1155" spans="1:45" s="4" customFormat="1" ht="15" x14ac:dyDescent="0.25">
      <c r="A1155" s="67"/>
      <c r="B1155" s="51"/>
      <c r="C1155" s="547" t="s">
        <v>74</v>
      </c>
      <c r="D1155" s="547"/>
      <c r="E1155" s="547"/>
      <c r="F1155" s="68"/>
      <c r="G1155" s="69"/>
      <c r="H1155" s="69"/>
      <c r="I1155" s="69"/>
      <c r="J1155" s="79">
        <v>1825.83</v>
      </c>
      <c r="K1155" s="69"/>
      <c r="L1155" s="79">
        <v>2459.4</v>
      </c>
      <c r="M1155" s="69"/>
      <c r="N1155" s="71">
        <v>37825.57</v>
      </c>
      <c r="AI1155" s="40"/>
      <c r="AJ1155" s="49"/>
      <c r="AK1155" s="49"/>
      <c r="AP1155" s="3" t="s">
        <v>74</v>
      </c>
      <c r="AQ1155" s="49"/>
      <c r="AS1155" s="49"/>
    </row>
    <row r="1156" spans="1:45" s="4" customFormat="1" ht="15" x14ac:dyDescent="0.25">
      <c r="A1156" s="63"/>
      <c r="B1156" s="51"/>
      <c r="C1156" s="543" t="s">
        <v>75</v>
      </c>
      <c r="D1156" s="543"/>
      <c r="E1156" s="543"/>
      <c r="F1156" s="54"/>
      <c r="G1156" s="55"/>
      <c r="H1156" s="55"/>
      <c r="I1156" s="55"/>
      <c r="J1156" s="66"/>
      <c r="K1156" s="55"/>
      <c r="L1156" s="56">
        <v>320.44</v>
      </c>
      <c r="M1156" s="55"/>
      <c r="N1156" s="59">
        <v>14346.1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5" x14ac:dyDescent="0.25">
      <c r="A1157" s="63"/>
      <c r="B1157" s="51" t="s">
        <v>727</v>
      </c>
      <c r="C1157" s="543" t="s">
        <v>728</v>
      </c>
      <c r="D1157" s="543"/>
      <c r="E1157" s="543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471.05</v>
      </c>
      <c r="M1157" s="55"/>
      <c r="N1157" s="59">
        <v>21088.77</v>
      </c>
      <c r="AI1157" s="40"/>
      <c r="AJ1157" s="49"/>
      <c r="AK1157" s="49"/>
      <c r="AO1157" s="3" t="s">
        <v>728</v>
      </c>
      <c r="AQ1157" s="49"/>
      <c r="AS1157" s="49"/>
    </row>
    <row r="1158" spans="1:45" s="4" customFormat="1" ht="56.25" x14ac:dyDescent="0.25">
      <c r="A1158" s="63"/>
      <c r="B1158" s="51" t="s">
        <v>729</v>
      </c>
      <c r="C1158" s="543" t="s">
        <v>730</v>
      </c>
      <c r="D1158" s="543"/>
      <c r="E1158" s="543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364.98</v>
      </c>
      <c r="M1158" s="55"/>
      <c r="N1158" s="59">
        <v>16340.21</v>
      </c>
      <c r="AI1158" s="40"/>
      <c r="AJ1158" s="49"/>
      <c r="AK1158" s="49"/>
      <c r="AO1158" s="3" t="s">
        <v>730</v>
      </c>
      <c r="AQ1158" s="49"/>
      <c r="AS1158" s="49"/>
    </row>
    <row r="1159" spans="1:45" s="4" customFormat="1" ht="15" x14ac:dyDescent="0.25">
      <c r="A1159" s="72"/>
      <c r="B1159" s="73"/>
      <c r="C1159" s="542" t="s">
        <v>81</v>
      </c>
      <c r="D1159" s="542"/>
      <c r="E1159" s="542"/>
      <c r="F1159" s="43"/>
      <c r="G1159" s="44"/>
      <c r="H1159" s="44"/>
      <c r="I1159" s="44"/>
      <c r="J1159" s="47"/>
      <c r="K1159" s="44"/>
      <c r="L1159" s="80">
        <v>3295.43</v>
      </c>
      <c r="M1159" s="69"/>
      <c r="N1159" s="75">
        <v>75254.55</v>
      </c>
      <c r="AI1159" s="40"/>
      <c r="AJ1159" s="49"/>
      <c r="AK1159" s="49"/>
      <c r="AQ1159" s="49" t="s">
        <v>81</v>
      </c>
      <c r="AS1159" s="49"/>
    </row>
    <row r="1160" spans="1:45" s="4" customFormat="1" ht="15" x14ac:dyDescent="0.25">
      <c r="A1160" s="41" t="s">
        <v>2234</v>
      </c>
      <c r="B1160" s="42" t="s">
        <v>742</v>
      </c>
      <c r="C1160" s="542" t="s">
        <v>743</v>
      </c>
      <c r="D1160" s="542"/>
      <c r="E1160" s="542"/>
      <c r="F1160" s="43" t="s">
        <v>513</v>
      </c>
      <c r="G1160" s="44">
        <v>-4.5129999999999999</v>
      </c>
      <c r="H1160" s="45">
        <v>1</v>
      </c>
      <c r="I1160" s="92">
        <v>-4.5129999999999999</v>
      </c>
      <c r="J1160" s="47"/>
      <c r="K1160" s="44"/>
      <c r="L1160" s="80">
        <v>-1066.5999999999999</v>
      </c>
      <c r="M1160" s="44"/>
      <c r="N1160" s="75">
        <v>-19073.96</v>
      </c>
      <c r="AI1160" s="40"/>
      <c r="AJ1160" s="49"/>
      <c r="AK1160" s="49" t="s">
        <v>743</v>
      </c>
      <c r="AQ1160" s="49"/>
      <c r="AS1160" s="49"/>
    </row>
    <row r="1161" spans="1:45" s="4" customFormat="1" ht="68.25" x14ac:dyDescent="0.25">
      <c r="A1161" s="50"/>
      <c r="B1161" s="51" t="s">
        <v>62</v>
      </c>
      <c r="C1161" s="545" t="s">
        <v>63</v>
      </c>
      <c r="D1161" s="545"/>
      <c r="E1161" s="545"/>
      <c r="F1161" s="545"/>
      <c r="G1161" s="545"/>
      <c r="H1161" s="545"/>
      <c r="I1161" s="545"/>
      <c r="J1161" s="545"/>
      <c r="K1161" s="545"/>
      <c r="L1161" s="545"/>
      <c r="M1161" s="545"/>
      <c r="N1161" s="546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5" x14ac:dyDescent="0.25">
      <c r="A1162" s="52"/>
      <c r="B1162" s="51" t="s">
        <v>65</v>
      </c>
      <c r="C1162" s="543" t="s">
        <v>66</v>
      </c>
      <c r="D1162" s="543"/>
      <c r="E1162" s="543"/>
      <c r="F1162" s="54"/>
      <c r="G1162" s="55"/>
      <c r="H1162" s="55"/>
      <c r="I1162" s="55"/>
      <c r="J1162" s="56">
        <v>175.25</v>
      </c>
      <c r="K1162" s="58">
        <v>1.1499999999999999</v>
      </c>
      <c r="L1162" s="56">
        <v>-909.54</v>
      </c>
      <c r="M1162" s="58">
        <v>13.24</v>
      </c>
      <c r="N1162" s="59">
        <v>-12042.31</v>
      </c>
      <c r="AI1162" s="40"/>
      <c r="AJ1162" s="49"/>
      <c r="AK1162" s="49"/>
      <c r="AN1162" s="3" t="s">
        <v>66</v>
      </c>
      <c r="AQ1162" s="49"/>
      <c r="AS1162" s="49"/>
    </row>
    <row r="1163" spans="1:45" s="4" customFormat="1" ht="15" x14ac:dyDescent="0.25">
      <c r="A1163" s="52"/>
      <c r="B1163" s="51" t="s">
        <v>67</v>
      </c>
      <c r="C1163" s="543" t="s">
        <v>68</v>
      </c>
      <c r="D1163" s="543"/>
      <c r="E1163" s="543"/>
      <c r="F1163" s="54"/>
      <c r="G1163" s="55"/>
      <c r="H1163" s="55"/>
      <c r="I1163" s="55"/>
      <c r="J1163" s="56">
        <v>11.6</v>
      </c>
      <c r="K1163" s="58">
        <v>1.1499999999999999</v>
      </c>
      <c r="L1163" s="56">
        <v>-60.2</v>
      </c>
      <c r="M1163" s="58">
        <v>44.77</v>
      </c>
      <c r="N1163" s="59">
        <v>-2695.15</v>
      </c>
      <c r="AI1163" s="40"/>
      <c r="AJ1163" s="49"/>
      <c r="AK1163" s="49"/>
      <c r="AN1163" s="3" t="s">
        <v>68</v>
      </c>
      <c r="AQ1163" s="49"/>
      <c r="AS1163" s="49"/>
    </row>
    <row r="1164" spans="1:45" s="4" customFormat="1" ht="15" x14ac:dyDescent="0.25">
      <c r="A1164" s="63"/>
      <c r="B1164" s="51"/>
      <c r="C1164" s="543" t="s">
        <v>75</v>
      </c>
      <c r="D1164" s="543"/>
      <c r="E1164" s="543"/>
      <c r="F1164" s="54"/>
      <c r="G1164" s="55"/>
      <c r="H1164" s="55"/>
      <c r="I1164" s="55"/>
      <c r="J1164" s="66"/>
      <c r="K1164" s="55"/>
      <c r="L1164" s="56">
        <v>-60.2</v>
      </c>
      <c r="M1164" s="55"/>
      <c r="N1164" s="59">
        <v>-2695.15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45" x14ac:dyDescent="0.25">
      <c r="A1165" s="63"/>
      <c r="B1165" s="51" t="s">
        <v>727</v>
      </c>
      <c r="C1165" s="543" t="s">
        <v>728</v>
      </c>
      <c r="D1165" s="543"/>
      <c r="E1165" s="543"/>
      <c r="F1165" s="54" t="s">
        <v>78</v>
      </c>
      <c r="G1165" s="61">
        <v>147</v>
      </c>
      <c r="H1165" s="55"/>
      <c r="I1165" s="61">
        <v>147</v>
      </c>
      <c r="J1165" s="66"/>
      <c r="K1165" s="55"/>
      <c r="L1165" s="56">
        <v>-88.49</v>
      </c>
      <c r="M1165" s="55"/>
      <c r="N1165" s="59">
        <v>-3961.87</v>
      </c>
      <c r="AI1165" s="40"/>
      <c r="AJ1165" s="49"/>
      <c r="AK1165" s="49"/>
      <c r="AO1165" s="3" t="s">
        <v>728</v>
      </c>
      <c r="AQ1165" s="49"/>
      <c r="AS1165" s="49"/>
    </row>
    <row r="1166" spans="1:45" s="4" customFormat="1" ht="56.25" x14ac:dyDescent="0.25">
      <c r="A1166" s="63"/>
      <c r="B1166" s="51" t="s">
        <v>729</v>
      </c>
      <c r="C1166" s="543" t="s">
        <v>730</v>
      </c>
      <c r="D1166" s="543"/>
      <c r="E1166" s="543"/>
      <c r="F1166" s="54" t="s">
        <v>78</v>
      </c>
      <c r="G1166" s="61">
        <v>134</v>
      </c>
      <c r="H1166" s="58">
        <v>0.85</v>
      </c>
      <c r="I1166" s="64">
        <v>113.9</v>
      </c>
      <c r="J1166" s="66"/>
      <c r="K1166" s="55"/>
      <c r="L1166" s="56">
        <v>-68.569999999999993</v>
      </c>
      <c r="M1166" s="55"/>
      <c r="N1166" s="59">
        <v>-3069.78</v>
      </c>
      <c r="AI1166" s="40"/>
      <c r="AJ1166" s="49"/>
      <c r="AK1166" s="49"/>
      <c r="AO1166" s="3" t="s">
        <v>730</v>
      </c>
      <c r="AQ1166" s="49"/>
      <c r="AS1166" s="49"/>
    </row>
    <row r="1167" spans="1:45" s="4" customFormat="1" ht="15" x14ac:dyDescent="0.25">
      <c r="A1167" s="72"/>
      <c r="B1167" s="73"/>
      <c r="C1167" s="542" t="s">
        <v>81</v>
      </c>
      <c r="D1167" s="542"/>
      <c r="E1167" s="542"/>
      <c r="F1167" s="43"/>
      <c r="G1167" s="44"/>
      <c r="H1167" s="44"/>
      <c r="I1167" s="44"/>
      <c r="J1167" s="47"/>
      <c r="K1167" s="44"/>
      <c r="L1167" s="80">
        <v>-1066.5999999999999</v>
      </c>
      <c r="M1167" s="69"/>
      <c r="N1167" s="75">
        <v>-19073.96</v>
      </c>
      <c r="AI1167" s="40"/>
      <c r="AJ1167" s="49"/>
      <c r="AK1167" s="49"/>
      <c r="AQ1167" s="49" t="s">
        <v>81</v>
      </c>
      <c r="AS1167" s="49"/>
    </row>
    <row r="1168" spans="1:45" s="4" customFormat="1" ht="15" x14ac:dyDescent="0.25">
      <c r="A1168" s="41" t="s">
        <v>2237</v>
      </c>
      <c r="B1168" s="42" t="s">
        <v>511</v>
      </c>
      <c r="C1168" s="542" t="s">
        <v>512</v>
      </c>
      <c r="D1168" s="542"/>
      <c r="E1168" s="542"/>
      <c r="F1168" s="43" t="s">
        <v>513</v>
      </c>
      <c r="G1168" s="44">
        <v>-0.83299999999999996</v>
      </c>
      <c r="H1168" s="45">
        <v>1</v>
      </c>
      <c r="I1168" s="92">
        <v>-0.83299999999999996</v>
      </c>
      <c r="J1168" s="74">
        <v>30</v>
      </c>
      <c r="K1168" s="46">
        <v>1.1499999999999999</v>
      </c>
      <c r="L1168" s="74">
        <v>-28.74</v>
      </c>
      <c r="M1168" s="46">
        <v>13.24</v>
      </c>
      <c r="N1168" s="82">
        <v>-380.52</v>
      </c>
      <c r="AI1168" s="40"/>
      <c r="AJ1168" s="49"/>
      <c r="AK1168" s="49" t="s">
        <v>512</v>
      </c>
      <c r="AQ1168" s="49"/>
      <c r="AS1168" s="49"/>
    </row>
    <row r="1169" spans="1:45" s="4" customFormat="1" ht="68.25" x14ac:dyDescent="0.25">
      <c r="A1169" s="50"/>
      <c r="B1169" s="51" t="s">
        <v>62</v>
      </c>
      <c r="C1169" s="545" t="s">
        <v>63</v>
      </c>
      <c r="D1169" s="545"/>
      <c r="E1169" s="545"/>
      <c r="F1169" s="545"/>
      <c r="G1169" s="545"/>
      <c r="H1169" s="545"/>
      <c r="I1169" s="545"/>
      <c r="J1169" s="545"/>
      <c r="K1169" s="545"/>
      <c r="L1169" s="545"/>
      <c r="M1169" s="545"/>
      <c r="N1169" s="546"/>
      <c r="AI1169" s="40"/>
      <c r="AJ1169" s="49"/>
      <c r="AK1169" s="49"/>
      <c r="AM1169" s="3" t="s">
        <v>63</v>
      </c>
      <c r="AQ1169" s="49"/>
      <c r="AS1169" s="49"/>
    </row>
    <row r="1170" spans="1:45" s="4" customFormat="1" ht="15" x14ac:dyDescent="0.25">
      <c r="A1170" s="72"/>
      <c r="B1170" s="73"/>
      <c r="C1170" s="542" t="s">
        <v>81</v>
      </c>
      <c r="D1170" s="542"/>
      <c r="E1170" s="542"/>
      <c r="F1170" s="43"/>
      <c r="G1170" s="44"/>
      <c r="H1170" s="44"/>
      <c r="I1170" s="44"/>
      <c r="J1170" s="47"/>
      <c r="K1170" s="44"/>
      <c r="L1170" s="74">
        <v>-28.74</v>
      </c>
      <c r="M1170" s="69"/>
      <c r="N1170" s="82">
        <v>-380.52</v>
      </c>
      <c r="AI1170" s="40"/>
      <c r="AJ1170" s="49"/>
      <c r="AK1170" s="49"/>
      <c r="AQ1170" s="49" t="s">
        <v>81</v>
      </c>
      <c r="AS1170" s="49"/>
    </row>
    <row r="1171" spans="1:45" s="4" customFormat="1" ht="23.25" x14ac:dyDescent="0.25">
      <c r="A1171" s="41" t="s">
        <v>2239</v>
      </c>
      <c r="B1171" s="42" t="s">
        <v>1009</v>
      </c>
      <c r="C1171" s="542" t="s">
        <v>1010</v>
      </c>
      <c r="D1171" s="542"/>
      <c r="E1171" s="542"/>
      <c r="F1171" s="43" t="s">
        <v>72</v>
      </c>
      <c r="G1171" s="44">
        <v>-5.3460000000000001</v>
      </c>
      <c r="H1171" s="45">
        <v>1</v>
      </c>
      <c r="I1171" s="92">
        <v>-5.3460000000000001</v>
      </c>
      <c r="J1171" s="74">
        <v>8.17</v>
      </c>
      <c r="K1171" s="44"/>
      <c r="L1171" s="74">
        <v>-181.28</v>
      </c>
      <c r="M1171" s="44"/>
      <c r="N1171" s="75">
        <v>-8115.92</v>
      </c>
      <c r="AI1171" s="40"/>
      <c r="AJ1171" s="49"/>
      <c r="AK1171" s="49" t="s">
        <v>1010</v>
      </c>
      <c r="AQ1171" s="49"/>
      <c r="AS1171" s="49"/>
    </row>
    <row r="1172" spans="1:45" s="4" customFormat="1" ht="15" x14ac:dyDescent="0.25">
      <c r="A1172" s="67"/>
      <c r="B1172" s="53"/>
      <c r="C1172" s="543" t="s">
        <v>3838</v>
      </c>
      <c r="D1172" s="543"/>
      <c r="E1172" s="543"/>
      <c r="F1172" s="543"/>
      <c r="G1172" s="543"/>
      <c r="H1172" s="543"/>
      <c r="I1172" s="543"/>
      <c r="J1172" s="543"/>
      <c r="K1172" s="543"/>
      <c r="L1172" s="543"/>
      <c r="M1172" s="543"/>
      <c r="N1172" s="544"/>
      <c r="AI1172" s="40"/>
      <c r="AJ1172" s="49"/>
      <c r="AK1172" s="49"/>
      <c r="AL1172" s="3" t="s">
        <v>3838</v>
      </c>
      <c r="AQ1172" s="49"/>
      <c r="AS1172" s="49"/>
    </row>
    <row r="1173" spans="1:45" s="4" customFormat="1" ht="68.25" x14ac:dyDescent="0.25">
      <c r="A1173" s="50"/>
      <c r="B1173" s="51" t="s">
        <v>62</v>
      </c>
      <c r="C1173" s="545" t="s">
        <v>63</v>
      </c>
      <c r="D1173" s="545"/>
      <c r="E1173" s="545"/>
      <c r="F1173" s="545"/>
      <c r="G1173" s="545"/>
      <c r="H1173" s="545"/>
      <c r="I1173" s="545"/>
      <c r="J1173" s="545"/>
      <c r="K1173" s="545"/>
      <c r="L1173" s="545"/>
      <c r="M1173" s="545"/>
      <c r="N1173" s="546"/>
      <c r="AI1173" s="40"/>
      <c r="AJ1173" s="49"/>
      <c r="AK1173" s="49"/>
      <c r="AM1173" s="3" t="s">
        <v>63</v>
      </c>
      <c r="AQ1173" s="49"/>
      <c r="AS1173" s="49"/>
    </row>
    <row r="1174" spans="1:45" s="4" customFormat="1" ht="15" x14ac:dyDescent="0.25">
      <c r="A1174" s="52"/>
      <c r="B1174" s="51" t="s">
        <v>56</v>
      </c>
      <c r="C1174" s="543" t="s">
        <v>64</v>
      </c>
      <c r="D1174" s="543"/>
      <c r="E1174" s="543"/>
      <c r="F1174" s="54"/>
      <c r="G1174" s="55"/>
      <c r="H1174" s="55"/>
      <c r="I1174" s="55"/>
      <c r="J1174" s="56">
        <v>8.17</v>
      </c>
      <c r="K1174" s="58">
        <v>1.1499999999999999</v>
      </c>
      <c r="L1174" s="56">
        <v>-50.23</v>
      </c>
      <c r="M1174" s="58">
        <v>44.77</v>
      </c>
      <c r="N1174" s="59">
        <v>-2248.8000000000002</v>
      </c>
      <c r="AI1174" s="40"/>
      <c r="AJ1174" s="49"/>
      <c r="AK1174" s="49"/>
      <c r="AN1174" s="3" t="s">
        <v>64</v>
      </c>
      <c r="AQ1174" s="49"/>
      <c r="AS1174" s="49"/>
    </row>
    <row r="1175" spans="1:45" s="4" customFormat="1" ht="15" x14ac:dyDescent="0.25">
      <c r="A1175" s="63"/>
      <c r="B1175" s="51"/>
      <c r="C1175" s="543" t="s">
        <v>75</v>
      </c>
      <c r="D1175" s="543"/>
      <c r="E1175" s="543"/>
      <c r="F1175" s="54"/>
      <c r="G1175" s="55"/>
      <c r="H1175" s="55"/>
      <c r="I1175" s="55"/>
      <c r="J1175" s="66"/>
      <c r="K1175" s="55"/>
      <c r="L1175" s="56">
        <v>-50.23</v>
      </c>
      <c r="M1175" s="55"/>
      <c r="N1175" s="59">
        <v>-2248.8000000000002</v>
      </c>
      <c r="AI1175" s="40"/>
      <c r="AJ1175" s="49"/>
      <c r="AK1175" s="49"/>
      <c r="AO1175" s="3" t="s">
        <v>75</v>
      </c>
      <c r="AQ1175" s="49"/>
      <c r="AS1175" s="49"/>
    </row>
    <row r="1176" spans="1:45" s="4" customFormat="1" ht="45" x14ac:dyDescent="0.25">
      <c r="A1176" s="63"/>
      <c r="B1176" s="51" t="s">
        <v>727</v>
      </c>
      <c r="C1176" s="543" t="s">
        <v>728</v>
      </c>
      <c r="D1176" s="543"/>
      <c r="E1176" s="543"/>
      <c r="F1176" s="54" t="s">
        <v>78</v>
      </c>
      <c r="G1176" s="61">
        <v>147</v>
      </c>
      <c r="H1176" s="55"/>
      <c r="I1176" s="61">
        <v>147</v>
      </c>
      <c r="J1176" s="66"/>
      <c r="K1176" s="55"/>
      <c r="L1176" s="56">
        <v>-73.84</v>
      </c>
      <c r="M1176" s="55"/>
      <c r="N1176" s="59">
        <v>-3305.74</v>
      </c>
      <c r="AI1176" s="40"/>
      <c r="AJ1176" s="49"/>
      <c r="AK1176" s="49"/>
      <c r="AO1176" s="3" t="s">
        <v>728</v>
      </c>
      <c r="AQ1176" s="49"/>
      <c r="AS1176" s="49"/>
    </row>
    <row r="1177" spans="1:45" s="4" customFormat="1" ht="56.25" x14ac:dyDescent="0.25">
      <c r="A1177" s="63"/>
      <c r="B1177" s="51" t="s">
        <v>729</v>
      </c>
      <c r="C1177" s="543" t="s">
        <v>730</v>
      </c>
      <c r="D1177" s="543"/>
      <c r="E1177" s="543"/>
      <c r="F1177" s="54" t="s">
        <v>78</v>
      </c>
      <c r="G1177" s="61">
        <v>134</v>
      </c>
      <c r="H1177" s="58">
        <v>0.85</v>
      </c>
      <c r="I1177" s="64">
        <v>113.9</v>
      </c>
      <c r="J1177" s="66"/>
      <c r="K1177" s="55"/>
      <c r="L1177" s="56">
        <v>-57.21</v>
      </c>
      <c r="M1177" s="55"/>
      <c r="N1177" s="59">
        <v>-2561.38</v>
      </c>
      <c r="AI1177" s="40"/>
      <c r="AJ1177" s="49"/>
      <c r="AK1177" s="49"/>
      <c r="AO1177" s="3" t="s">
        <v>730</v>
      </c>
      <c r="AQ1177" s="49"/>
      <c r="AS1177" s="49"/>
    </row>
    <row r="1178" spans="1:45" s="4" customFormat="1" ht="15" x14ac:dyDescent="0.25">
      <c r="A1178" s="72"/>
      <c r="B1178" s="73"/>
      <c r="C1178" s="542" t="s">
        <v>81</v>
      </c>
      <c r="D1178" s="542"/>
      <c r="E1178" s="542"/>
      <c r="F1178" s="43"/>
      <c r="G1178" s="44"/>
      <c r="H1178" s="44"/>
      <c r="I1178" s="44"/>
      <c r="J1178" s="47"/>
      <c r="K1178" s="44"/>
      <c r="L1178" s="74">
        <v>-181.28</v>
      </c>
      <c r="M1178" s="69"/>
      <c r="N1178" s="75">
        <v>-8115.92</v>
      </c>
      <c r="AI1178" s="40"/>
      <c r="AJ1178" s="49"/>
      <c r="AK1178" s="49"/>
      <c r="AQ1178" s="49" t="s">
        <v>81</v>
      </c>
      <c r="AS1178" s="49"/>
    </row>
    <row r="1179" spans="1:45" s="4" customFormat="1" ht="23.25" x14ac:dyDescent="0.25">
      <c r="A1179" s="41" t="s">
        <v>2242</v>
      </c>
      <c r="B1179" s="42" t="s">
        <v>1003</v>
      </c>
      <c r="C1179" s="542" t="s">
        <v>1004</v>
      </c>
      <c r="D1179" s="542"/>
      <c r="E1179" s="542"/>
      <c r="F1179" s="43" t="s">
        <v>191</v>
      </c>
      <c r="G1179" s="44">
        <v>-1.2E-2</v>
      </c>
      <c r="H1179" s="45">
        <v>1</v>
      </c>
      <c r="I1179" s="92">
        <v>-1.2E-2</v>
      </c>
      <c r="J1179" s="80">
        <v>1690</v>
      </c>
      <c r="K1179" s="44"/>
      <c r="L1179" s="74">
        <v>-20.28</v>
      </c>
      <c r="M1179" s="46">
        <v>8.16</v>
      </c>
      <c r="N1179" s="82">
        <v>-165.48</v>
      </c>
      <c r="AI1179" s="40"/>
      <c r="AJ1179" s="49"/>
      <c r="AK1179" s="49" t="s">
        <v>1004</v>
      </c>
      <c r="AQ1179" s="49"/>
      <c r="AS1179" s="49"/>
    </row>
    <row r="1180" spans="1:45" s="4" customFormat="1" ht="15" x14ac:dyDescent="0.25">
      <c r="A1180" s="72"/>
      <c r="B1180" s="73"/>
      <c r="C1180" s="542" t="s">
        <v>81</v>
      </c>
      <c r="D1180" s="542"/>
      <c r="E1180" s="542"/>
      <c r="F1180" s="43"/>
      <c r="G1180" s="44"/>
      <c r="H1180" s="44"/>
      <c r="I1180" s="44"/>
      <c r="J1180" s="47"/>
      <c r="K1180" s="44"/>
      <c r="L1180" s="74">
        <v>-20.28</v>
      </c>
      <c r="M1180" s="69"/>
      <c r="N1180" s="82">
        <v>-165.48</v>
      </c>
      <c r="AI1180" s="40"/>
      <c r="AJ1180" s="49"/>
      <c r="AK1180" s="49"/>
      <c r="AQ1180" s="49" t="s">
        <v>81</v>
      </c>
      <c r="AS1180" s="49"/>
    </row>
    <row r="1181" spans="1:45" s="4" customFormat="1" ht="15" x14ac:dyDescent="0.25">
      <c r="A1181" s="41" t="s">
        <v>2243</v>
      </c>
      <c r="B1181" s="42" t="s">
        <v>1005</v>
      </c>
      <c r="C1181" s="542" t="s">
        <v>1006</v>
      </c>
      <c r="D1181" s="542"/>
      <c r="E1181" s="542"/>
      <c r="F1181" s="43" t="s">
        <v>191</v>
      </c>
      <c r="G1181" s="44">
        <v>-8.5000000000000006E-2</v>
      </c>
      <c r="H1181" s="45">
        <v>1</v>
      </c>
      <c r="I1181" s="92">
        <v>-8.5000000000000006E-2</v>
      </c>
      <c r="J1181" s="80">
        <v>1500</v>
      </c>
      <c r="K1181" s="44"/>
      <c r="L1181" s="74">
        <v>-127.5</v>
      </c>
      <c r="M1181" s="46">
        <v>8.16</v>
      </c>
      <c r="N1181" s="75">
        <v>-1040.4000000000001</v>
      </c>
      <c r="AI1181" s="40"/>
      <c r="AJ1181" s="49"/>
      <c r="AK1181" s="49" t="s">
        <v>1006</v>
      </c>
      <c r="AQ1181" s="49"/>
      <c r="AS1181" s="49"/>
    </row>
    <row r="1182" spans="1:45" s="4" customFormat="1" ht="15" x14ac:dyDescent="0.25">
      <c r="A1182" s="72"/>
      <c r="B1182" s="73"/>
      <c r="C1182" s="542" t="s">
        <v>81</v>
      </c>
      <c r="D1182" s="542"/>
      <c r="E1182" s="542"/>
      <c r="F1182" s="43"/>
      <c r="G1182" s="44"/>
      <c r="H1182" s="44"/>
      <c r="I1182" s="44"/>
      <c r="J1182" s="47"/>
      <c r="K1182" s="44"/>
      <c r="L1182" s="74">
        <v>-127.5</v>
      </c>
      <c r="M1182" s="69"/>
      <c r="N1182" s="75">
        <v>-1040.4000000000001</v>
      </c>
      <c r="AI1182" s="40"/>
      <c r="AJ1182" s="49"/>
      <c r="AK1182" s="49"/>
      <c r="AQ1182" s="49" t="s">
        <v>81</v>
      </c>
      <c r="AS1182" s="49"/>
    </row>
    <row r="1183" spans="1:45" s="4" customFormat="1" ht="15" x14ac:dyDescent="0.25">
      <c r="A1183" s="41" t="s">
        <v>2245</v>
      </c>
      <c r="B1183" s="42" t="s">
        <v>1007</v>
      </c>
      <c r="C1183" s="542" t="s">
        <v>1008</v>
      </c>
      <c r="D1183" s="542"/>
      <c r="E1183" s="542"/>
      <c r="F1183" s="43" t="s">
        <v>913</v>
      </c>
      <c r="G1183" s="44">
        <v>-12.074</v>
      </c>
      <c r="H1183" s="45">
        <v>1</v>
      </c>
      <c r="I1183" s="92">
        <v>-12.074</v>
      </c>
      <c r="J1183" s="74">
        <v>16.8</v>
      </c>
      <c r="K1183" s="44"/>
      <c r="L1183" s="74">
        <v>-202.84</v>
      </c>
      <c r="M1183" s="46">
        <v>8.16</v>
      </c>
      <c r="N1183" s="75">
        <v>-1655.17</v>
      </c>
      <c r="AI1183" s="40"/>
      <c r="AJ1183" s="49"/>
      <c r="AK1183" s="49" t="s">
        <v>1008</v>
      </c>
      <c r="AQ1183" s="49"/>
      <c r="AS1183" s="49"/>
    </row>
    <row r="1184" spans="1:45" s="4" customFormat="1" ht="15" x14ac:dyDescent="0.25">
      <c r="A1184" s="72"/>
      <c r="B1184" s="73"/>
      <c r="C1184" s="542" t="s">
        <v>81</v>
      </c>
      <c r="D1184" s="542"/>
      <c r="E1184" s="542"/>
      <c r="F1184" s="43"/>
      <c r="G1184" s="44"/>
      <c r="H1184" s="44"/>
      <c r="I1184" s="44"/>
      <c r="J1184" s="47"/>
      <c r="K1184" s="44"/>
      <c r="L1184" s="74">
        <v>-202.84</v>
      </c>
      <c r="M1184" s="69"/>
      <c r="N1184" s="75">
        <v>-1655.17</v>
      </c>
      <c r="AI1184" s="40"/>
      <c r="AJ1184" s="49"/>
      <c r="AK1184" s="49"/>
      <c r="AQ1184" s="49" t="s">
        <v>81</v>
      </c>
      <c r="AS1184" s="49"/>
    </row>
    <row r="1185" spans="1:45" s="4" customFormat="1" ht="23.25" x14ac:dyDescent="0.25">
      <c r="A1185" s="41" t="s">
        <v>2247</v>
      </c>
      <c r="B1185" s="42" t="s">
        <v>736</v>
      </c>
      <c r="C1185" s="542" t="s">
        <v>737</v>
      </c>
      <c r="D1185" s="542"/>
      <c r="E1185" s="542"/>
      <c r="F1185" s="43" t="s">
        <v>86</v>
      </c>
      <c r="G1185" s="44">
        <v>-2.415</v>
      </c>
      <c r="H1185" s="45">
        <v>1</v>
      </c>
      <c r="I1185" s="92">
        <v>-2.415</v>
      </c>
      <c r="J1185" s="74">
        <v>59.99</v>
      </c>
      <c r="K1185" s="44"/>
      <c r="L1185" s="74">
        <v>-144.88</v>
      </c>
      <c r="M1185" s="46">
        <v>8.16</v>
      </c>
      <c r="N1185" s="75">
        <v>-1182.22</v>
      </c>
      <c r="AI1185" s="40"/>
      <c r="AJ1185" s="49"/>
      <c r="AK1185" s="49" t="s">
        <v>737</v>
      </c>
      <c r="AQ1185" s="49"/>
      <c r="AS1185" s="49"/>
    </row>
    <row r="1186" spans="1:45" s="4" customFormat="1" ht="15" x14ac:dyDescent="0.25">
      <c r="A1186" s="72"/>
      <c r="B1186" s="73"/>
      <c r="C1186" s="542" t="s">
        <v>81</v>
      </c>
      <c r="D1186" s="542"/>
      <c r="E1186" s="542"/>
      <c r="F1186" s="43"/>
      <c r="G1186" s="44"/>
      <c r="H1186" s="44"/>
      <c r="I1186" s="44"/>
      <c r="J1186" s="47"/>
      <c r="K1186" s="44"/>
      <c r="L1186" s="74">
        <v>-144.88</v>
      </c>
      <c r="M1186" s="69"/>
      <c r="N1186" s="75">
        <v>-1182.22</v>
      </c>
      <c r="AI1186" s="40"/>
      <c r="AJ1186" s="49"/>
      <c r="AK1186" s="49"/>
      <c r="AQ1186" s="49" t="s">
        <v>81</v>
      </c>
      <c r="AS1186" s="49"/>
    </row>
    <row r="1187" spans="1:45" s="4" customFormat="1" ht="23.25" x14ac:dyDescent="0.25">
      <c r="A1187" s="41" t="s">
        <v>2249</v>
      </c>
      <c r="B1187" s="42" t="s">
        <v>744</v>
      </c>
      <c r="C1187" s="542" t="s">
        <v>745</v>
      </c>
      <c r="D1187" s="542"/>
      <c r="E1187" s="542"/>
      <c r="F1187" s="43" t="s">
        <v>461</v>
      </c>
      <c r="G1187" s="44">
        <v>0.08</v>
      </c>
      <c r="H1187" s="45">
        <v>1</v>
      </c>
      <c r="I1187" s="46">
        <v>0.08</v>
      </c>
      <c r="J1187" s="47"/>
      <c r="K1187" s="44"/>
      <c r="L1187" s="47"/>
      <c r="M1187" s="44"/>
      <c r="N1187" s="48"/>
      <c r="AI1187" s="40"/>
      <c r="AJ1187" s="49"/>
      <c r="AK1187" s="49" t="s">
        <v>745</v>
      </c>
      <c r="AQ1187" s="49"/>
      <c r="AS1187" s="49"/>
    </row>
    <row r="1188" spans="1:45" s="4" customFormat="1" ht="15" x14ac:dyDescent="0.25">
      <c r="A1188" s="67"/>
      <c r="B1188" s="53"/>
      <c r="C1188" s="543" t="s">
        <v>3839</v>
      </c>
      <c r="D1188" s="543"/>
      <c r="E1188" s="543"/>
      <c r="F1188" s="543"/>
      <c r="G1188" s="543"/>
      <c r="H1188" s="543"/>
      <c r="I1188" s="543"/>
      <c r="J1188" s="543"/>
      <c r="K1188" s="543"/>
      <c r="L1188" s="543"/>
      <c r="M1188" s="543"/>
      <c r="N1188" s="544"/>
      <c r="AI1188" s="40"/>
      <c r="AJ1188" s="49"/>
      <c r="AK1188" s="49"/>
      <c r="AL1188" s="3" t="s">
        <v>3839</v>
      </c>
      <c r="AQ1188" s="49"/>
      <c r="AS1188" s="49"/>
    </row>
    <row r="1189" spans="1:45" s="4" customFormat="1" ht="68.25" x14ac:dyDescent="0.25">
      <c r="A1189" s="50"/>
      <c r="B1189" s="51" t="s">
        <v>62</v>
      </c>
      <c r="C1189" s="545" t="s">
        <v>63</v>
      </c>
      <c r="D1189" s="545"/>
      <c r="E1189" s="545"/>
      <c r="F1189" s="545"/>
      <c r="G1189" s="545"/>
      <c r="H1189" s="545"/>
      <c r="I1189" s="545"/>
      <c r="J1189" s="545"/>
      <c r="K1189" s="545"/>
      <c r="L1189" s="545"/>
      <c r="M1189" s="545"/>
      <c r="N1189" s="546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5" x14ac:dyDescent="0.25">
      <c r="A1190" s="52"/>
      <c r="B1190" s="51" t="s">
        <v>56</v>
      </c>
      <c r="C1190" s="543" t="s">
        <v>64</v>
      </c>
      <c r="D1190" s="543"/>
      <c r="E1190" s="543"/>
      <c r="F1190" s="54"/>
      <c r="G1190" s="55"/>
      <c r="H1190" s="55"/>
      <c r="I1190" s="55"/>
      <c r="J1190" s="76">
        <v>1494.14</v>
      </c>
      <c r="K1190" s="58">
        <v>1.1499999999999999</v>
      </c>
      <c r="L1190" s="56">
        <v>137.46</v>
      </c>
      <c r="M1190" s="58">
        <v>44.77</v>
      </c>
      <c r="N1190" s="59">
        <v>6154.08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5" x14ac:dyDescent="0.25">
      <c r="A1191" s="52"/>
      <c r="B1191" s="51" t="s">
        <v>65</v>
      </c>
      <c r="C1191" s="543" t="s">
        <v>66</v>
      </c>
      <c r="D1191" s="543"/>
      <c r="E1191" s="543"/>
      <c r="F1191" s="54"/>
      <c r="G1191" s="55"/>
      <c r="H1191" s="55"/>
      <c r="I1191" s="55"/>
      <c r="J1191" s="76">
        <v>4292.7299999999996</v>
      </c>
      <c r="K1191" s="58">
        <v>1.1499999999999999</v>
      </c>
      <c r="L1191" s="56">
        <v>394.93</v>
      </c>
      <c r="M1191" s="58">
        <v>13.24</v>
      </c>
      <c r="N1191" s="59">
        <v>5228.87</v>
      </c>
      <c r="AI1191" s="40"/>
      <c r="AJ1191" s="49"/>
      <c r="AK1191" s="49"/>
      <c r="AN1191" s="3" t="s">
        <v>66</v>
      </c>
      <c r="AQ1191" s="49"/>
      <c r="AS1191" s="49"/>
    </row>
    <row r="1192" spans="1:45" s="4" customFormat="1" ht="15" x14ac:dyDescent="0.25">
      <c r="A1192" s="52"/>
      <c r="B1192" s="51" t="s">
        <v>67</v>
      </c>
      <c r="C1192" s="543" t="s">
        <v>68</v>
      </c>
      <c r="D1192" s="543"/>
      <c r="E1192" s="543"/>
      <c r="F1192" s="54"/>
      <c r="G1192" s="55"/>
      <c r="H1192" s="55"/>
      <c r="I1192" s="55"/>
      <c r="J1192" s="56">
        <v>464.37</v>
      </c>
      <c r="K1192" s="58">
        <v>1.1499999999999999</v>
      </c>
      <c r="L1192" s="56">
        <v>42.72</v>
      </c>
      <c r="M1192" s="58">
        <v>44.77</v>
      </c>
      <c r="N1192" s="59">
        <v>1912.57</v>
      </c>
      <c r="AI1192" s="40"/>
      <c r="AJ1192" s="49"/>
      <c r="AK1192" s="49"/>
      <c r="AN1192" s="3" t="s">
        <v>68</v>
      </c>
      <c r="AQ1192" s="49"/>
      <c r="AS1192" s="49"/>
    </row>
    <row r="1193" spans="1:45" s="4" customFormat="1" ht="15" x14ac:dyDescent="0.25">
      <c r="A1193" s="63"/>
      <c r="B1193" s="51"/>
      <c r="C1193" s="543" t="s">
        <v>71</v>
      </c>
      <c r="D1193" s="543"/>
      <c r="E1193" s="543"/>
      <c r="F1193" s="54" t="s">
        <v>72</v>
      </c>
      <c r="G1193" s="64">
        <v>179.8</v>
      </c>
      <c r="H1193" s="58">
        <v>1.1499999999999999</v>
      </c>
      <c r="I1193" s="65">
        <v>16.541599999999999</v>
      </c>
      <c r="J1193" s="66"/>
      <c r="K1193" s="55"/>
      <c r="L1193" s="66"/>
      <c r="M1193" s="55"/>
      <c r="N1193" s="62"/>
      <c r="AI1193" s="40"/>
      <c r="AJ1193" s="49"/>
      <c r="AK1193" s="49"/>
      <c r="AO1193" s="3" t="s">
        <v>71</v>
      </c>
      <c r="AQ1193" s="49"/>
      <c r="AS1193" s="49"/>
    </row>
    <row r="1194" spans="1:45" s="4" customFormat="1" ht="15" x14ac:dyDescent="0.25">
      <c r="A1194" s="63"/>
      <c r="B1194" s="51"/>
      <c r="C1194" s="543" t="s">
        <v>73</v>
      </c>
      <c r="D1194" s="543"/>
      <c r="E1194" s="543"/>
      <c r="F1194" s="54" t="s">
        <v>72</v>
      </c>
      <c r="G1194" s="58">
        <v>45.63</v>
      </c>
      <c r="H1194" s="58">
        <v>1.1499999999999999</v>
      </c>
      <c r="I1194" s="77">
        <v>4.1979600000000001</v>
      </c>
      <c r="J1194" s="66"/>
      <c r="K1194" s="55"/>
      <c r="L1194" s="66"/>
      <c r="M1194" s="55"/>
      <c r="N1194" s="62"/>
      <c r="AI1194" s="40"/>
      <c r="AJ1194" s="49"/>
      <c r="AK1194" s="49"/>
      <c r="AO1194" s="3" t="s">
        <v>73</v>
      </c>
      <c r="AQ1194" s="49"/>
      <c r="AS1194" s="49"/>
    </row>
    <row r="1195" spans="1:45" s="4" customFormat="1" ht="15" x14ac:dyDescent="0.25">
      <c r="A1195" s="67"/>
      <c r="B1195" s="51"/>
      <c r="C1195" s="547" t="s">
        <v>74</v>
      </c>
      <c r="D1195" s="547"/>
      <c r="E1195" s="547"/>
      <c r="F1195" s="68"/>
      <c r="G1195" s="69"/>
      <c r="H1195" s="69"/>
      <c r="I1195" s="69"/>
      <c r="J1195" s="79">
        <v>5786.87</v>
      </c>
      <c r="K1195" s="69"/>
      <c r="L1195" s="70">
        <v>532.39</v>
      </c>
      <c r="M1195" s="69"/>
      <c r="N1195" s="71">
        <v>11382.95</v>
      </c>
      <c r="AI1195" s="40"/>
      <c r="AJ1195" s="49"/>
      <c r="AK1195" s="49"/>
      <c r="AP1195" s="3" t="s">
        <v>74</v>
      </c>
      <c r="AQ1195" s="49"/>
      <c r="AS1195" s="49"/>
    </row>
    <row r="1196" spans="1:45" s="4" customFormat="1" ht="15" x14ac:dyDescent="0.25">
      <c r="A1196" s="63"/>
      <c r="B1196" s="51"/>
      <c r="C1196" s="543" t="s">
        <v>75</v>
      </c>
      <c r="D1196" s="543"/>
      <c r="E1196" s="543"/>
      <c r="F1196" s="54"/>
      <c r="G1196" s="55"/>
      <c r="H1196" s="55"/>
      <c r="I1196" s="55"/>
      <c r="J1196" s="66"/>
      <c r="K1196" s="55"/>
      <c r="L1196" s="56">
        <v>180.18</v>
      </c>
      <c r="M1196" s="55"/>
      <c r="N1196" s="59">
        <v>8066.65</v>
      </c>
      <c r="AI1196" s="40"/>
      <c r="AJ1196" s="49"/>
      <c r="AK1196" s="49"/>
      <c r="AO1196" s="3" t="s">
        <v>75</v>
      </c>
      <c r="AQ1196" s="49"/>
      <c r="AS1196" s="49"/>
    </row>
    <row r="1197" spans="1:45" s="4" customFormat="1" ht="45" x14ac:dyDescent="0.25">
      <c r="A1197" s="63"/>
      <c r="B1197" s="51" t="s">
        <v>727</v>
      </c>
      <c r="C1197" s="543" t="s">
        <v>728</v>
      </c>
      <c r="D1197" s="543"/>
      <c r="E1197" s="543"/>
      <c r="F1197" s="54" t="s">
        <v>78</v>
      </c>
      <c r="G1197" s="61">
        <v>147</v>
      </c>
      <c r="H1197" s="55"/>
      <c r="I1197" s="61">
        <v>147</v>
      </c>
      <c r="J1197" s="66"/>
      <c r="K1197" s="55"/>
      <c r="L1197" s="56">
        <v>264.86</v>
      </c>
      <c r="M1197" s="55"/>
      <c r="N1197" s="59">
        <v>11857.98</v>
      </c>
      <c r="AI1197" s="40"/>
      <c r="AJ1197" s="49"/>
      <c r="AK1197" s="49"/>
      <c r="AO1197" s="3" t="s">
        <v>728</v>
      </c>
      <c r="AQ1197" s="49"/>
      <c r="AS1197" s="49"/>
    </row>
    <row r="1198" spans="1:45" s="4" customFormat="1" ht="56.25" x14ac:dyDescent="0.25">
      <c r="A1198" s="63"/>
      <c r="B1198" s="51" t="s">
        <v>729</v>
      </c>
      <c r="C1198" s="543" t="s">
        <v>730</v>
      </c>
      <c r="D1198" s="543"/>
      <c r="E1198" s="543"/>
      <c r="F1198" s="54" t="s">
        <v>78</v>
      </c>
      <c r="G1198" s="61">
        <v>134</v>
      </c>
      <c r="H1198" s="58">
        <v>0.85</v>
      </c>
      <c r="I1198" s="64">
        <v>113.9</v>
      </c>
      <c r="J1198" s="66"/>
      <c r="K1198" s="55"/>
      <c r="L1198" s="56">
        <v>205.23</v>
      </c>
      <c r="M1198" s="55"/>
      <c r="N1198" s="59">
        <v>9187.91</v>
      </c>
      <c r="AI1198" s="40"/>
      <c r="AJ1198" s="49"/>
      <c r="AK1198" s="49"/>
      <c r="AO1198" s="3" t="s">
        <v>730</v>
      </c>
      <c r="AQ1198" s="49"/>
      <c r="AS1198" s="49"/>
    </row>
    <row r="1199" spans="1:45" s="4" customFormat="1" ht="15" x14ac:dyDescent="0.25">
      <c r="A1199" s="72"/>
      <c r="B1199" s="73"/>
      <c r="C1199" s="542" t="s">
        <v>81</v>
      </c>
      <c r="D1199" s="542"/>
      <c r="E1199" s="542"/>
      <c r="F1199" s="43"/>
      <c r="G1199" s="44"/>
      <c r="H1199" s="44"/>
      <c r="I1199" s="44"/>
      <c r="J1199" s="47"/>
      <c r="K1199" s="44"/>
      <c r="L1199" s="80">
        <v>1002.48</v>
      </c>
      <c r="M1199" s="69"/>
      <c r="N1199" s="75">
        <v>32428.84</v>
      </c>
      <c r="AI1199" s="40"/>
      <c r="AJ1199" s="49"/>
      <c r="AK1199" s="49"/>
      <c r="AQ1199" s="49" t="s">
        <v>81</v>
      </c>
      <c r="AS1199" s="49"/>
    </row>
    <row r="1200" spans="1:45" s="4" customFormat="1" ht="23.25" x14ac:dyDescent="0.25">
      <c r="A1200" s="41" t="s">
        <v>2250</v>
      </c>
      <c r="B1200" s="42" t="s">
        <v>747</v>
      </c>
      <c r="C1200" s="542" t="s">
        <v>748</v>
      </c>
      <c r="D1200" s="542"/>
      <c r="E1200" s="542"/>
      <c r="F1200" s="43" t="s">
        <v>461</v>
      </c>
      <c r="G1200" s="44">
        <v>0.127</v>
      </c>
      <c r="H1200" s="45">
        <v>1</v>
      </c>
      <c r="I1200" s="92">
        <v>0.127</v>
      </c>
      <c r="J1200" s="47"/>
      <c r="K1200" s="44"/>
      <c r="L1200" s="47"/>
      <c r="M1200" s="44"/>
      <c r="N1200" s="48"/>
      <c r="AI1200" s="40"/>
      <c r="AJ1200" s="49"/>
      <c r="AK1200" s="49" t="s">
        <v>748</v>
      </c>
      <c r="AQ1200" s="49"/>
      <c r="AS1200" s="49"/>
    </row>
    <row r="1201" spans="1:45" s="4" customFormat="1" ht="15" x14ac:dyDescent="0.25">
      <c r="A1201" s="67"/>
      <c r="B1201" s="53"/>
      <c r="C1201" s="543" t="s">
        <v>3840</v>
      </c>
      <c r="D1201" s="543"/>
      <c r="E1201" s="543"/>
      <c r="F1201" s="543"/>
      <c r="G1201" s="543"/>
      <c r="H1201" s="543"/>
      <c r="I1201" s="543"/>
      <c r="J1201" s="543"/>
      <c r="K1201" s="543"/>
      <c r="L1201" s="543"/>
      <c r="M1201" s="543"/>
      <c r="N1201" s="544"/>
      <c r="AI1201" s="40"/>
      <c r="AJ1201" s="49"/>
      <c r="AK1201" s="49"/>
      <c r="AL1201" s="3" t="s">
        <v>3840</v>
      </c>
      <c r="AQ1201" s="49"/>
      <c r="AS1201" s="49"/>
    </row>
    <row r="1202" spans="1:45" s="4" customFormat="1" ht="68.25" x14ac:dyDescent="0.25">
      <c r="A1202" s="50"/>
      <c r="B1202" s="51" t="s">
        <v>62</v>
      </c>
      <c r="C1202" s="545" t="s">
        <v>63</v>
      </c>
      <c r="D1202" s="545"/>
      <c r="E1202" s="545"/>
      <c r="F1202" s="545"/>
      <c r="G1202" s="545"/>
      <c r="H1202" s="545"/>
      <c r="I1202" s="545"/>
      <c r="J1202" s="545"/>
      <c r="K1202" s="545"/>
      <c r="L1202" s="545"/>
      <c r="M1202" s="545"/>
      <c r="N1202" s="546"/>
      <c r="AI1202" s="40"/>
      <c r="AJ1202" s="49"/>
      <c r="AK1202" s="49"/>
      <c r="AM1202" s="3" t="s">
        <v>63</v>
      </c>
      <c r="AQ1202" s="49"/>
      <c r="AS1202" s="49"/>
    </row>
    <row r="1203" spans="1:45" s="4" customFormat="1" ht="15" x14ac:dyDescent="0.25">
      <c r="A1203" s="52"/>
      <c r="B1203" s="51" t="s">
        <v>56</v>
      </c>
      <c r="C1203" s="543" t="s">
        <v>64</v>
      </c>
      <c r="D1203" s="543"/>
      <c r="E1203" s="543"/>
      <c r="F1203" s="54"/>
      <c r="G1203" s="55"/>
      <c r="H1203" s="55"/>
      <c r="I1203" s="55"/>
      <c r="J1203" s="56">
        <v>103.12</v>
      </c>
      <c r="K1203" s="58">
        <v>1.1499999999999999</v>
      </c>
      <c r="L1203" s="56">
        <v>15.06</v>
      </c>
      <c r="M1203" s="58">
        <v>44.77</v>
      </c>
      <c r="N1203" s="60">
        <v>674.24</v>
      </c>
      <c r="AI1203" s="40"/>
      <c r="AJ1203" s="49"/>
      <c r="AK1203" s="49"/>
      <c r="AN1203" s="3" t="s">
        <v>64</v>
      </c>
      <c r="AQ1203" s="49"/>
      <c r="AS1203" s="49"/>
    </row>
    <row r="1204" spans="1:45" s="4" customFormat="1" ht="15" x14ac:dyDescent="0.25">
      <c r="A1204" s="52"/>
      <c r="B1204" s="51" t="s">
        <v>65</v>
      </c>
      <c r="C1204" s="543" t="s">
        <v>66</v>
      </c>
      <c r="D1204" s="543"/>
      <c r="E1204" s="543"/>
      <c r="F1204" s="54"/>
      <c r="G1204" s="55"/>
      <c r="H1204" s="55"/>
      <c r="I1204" s="55"/>
      <c r="J1204" s="56">
        <v>407.65</v>
      </c>
      <c r="K1204" s="58">
        <v>1.1499999999999999</v>
      </c>
      <c r="L1204" s="56">
        <v>59.54</v>
      </c>
      <c r="M1204" s="58">
        <v>13.24</v>
      </c>
      <c r="N1204" s="60">
        <v>788.31</v>
      </c>
      <c r="AI1204" s="40"/>
      <c r="AJ1204" s="49"/>
      <c r="AK1204" s="49"/>
      <c r="AN1204" s="3" t="s">
        <v>66</v>
      </c>
      <c r="AQ1204" s="49"/>
      <c r="AS1204" s="49"/>
    </row>
    <row r="1205" spans="1:45" s="4" customFormat="1" ht="15" x14ac:dyDescent="0.25">
      <c r="A1205" s="52"/>
      <c r="B1205" s="51" t="s">
        <v>67</v>
      </c>
      <c r="C1205" s="543" t="s">
        <v>68</v>
      </c>
      <c r="D1205" s="543"/>
      <c r="E1205" s="543"/>
      <c r="F1205" s="54"/>
      <c r="G1205" s="55"/>
      <c r="H1205" s="55"/>
      <c r="I1205" s="55"/>
      <c r="J1205" s="56">
        <v>50.3</v>
      </c>
      <c r="K1205" s="58">
        <v>1.1499999999999999</v>
      </c>
      <c r="L1205" s="56">
        <v>7.35</v>
      </c>
      <c r="M1205" s="58">
        <v>44.77</v>
      </c>
      <c r="N1205" s="60">
        <v>329.06</v>
      </c>
      <c r="AI1205" s="40"/>
      <c r="AJ1205" s="49"/>
      <c r="AK1205" s="49"/>
      <c r="AN1205" s="3" t="s">
        <v>68</v>
      </c>
      <c r="AQ1205" s="49"/>
      <c r="AS1205" s="49"/>
    </row>
    <row r="1206" spans="1:45" s="4" customFormat="1" ht="15" x14ac:dyDescent="0.25">
      <c r="A1206" s="63"/>
      <c r="B1206" s="51"/>
      <c r="C1206" s="543" t="s">
        <v>71</v>
      </c>
      <c r="D1206" s="543"/>
      <c r="E1206" s="543"/>
      <c r="F1206" s="54" t="s">
        <v>72</v>
      </c>
      <c r="G1206" s="58">
        <v>13.22</v>
      </c>
      <c r="H1206" s="58">
        <v>1.1499999999999999</v>
      </c>
      <c r="I1206" s="78">
        <v>1.9307810000000001</v>
      </c>
      <c r="J1206" s="66"/>
      <c r="K1206" s="55"/>
      <c r="L1206" s="66"/>
      <c r="M1206" s="55"/>
      <c r="N1206" s="62"/>
      <c r="AI1206" s="40"/>
      <c r="AJ1206" s="49"/>
      <c r="AK1206" s="49"/>
      <c r="AO1206" s="3" t="s">
        <v>71</v>
      </c>
      <c r="AQ1206" s="49"/>
      <c r="AS1206" s="49"/>
    </row>
    <row r="1207" spans="1:45" s="4" customFormat="1" ht="15" x14ac:dyDescent="0.25">
      <c r="A1207" s="63"/>
      <c r="B1207" s="51"/>
      <c r="C1207" s="543" t="s">
        <v>73</v>
      </c>
      <c r="D1207" s="543"/>
      <c r="E1207" s="543"/>
      <c r="F1207" s="54" t="s">
        <v>72</v>
      </c>
      <c r="G1207" s="58">
        <v>3.79</v>
      </c>
      <c r="H1207" s="58">
        <v>1.1499999999999999</v>
      </c>
      <c r="I1207" s="94">
        <v>0.55352950000000001</v>
      </c>
      <c r="J1207" s="66"/>
      <c r="K1207" s="55"/>
      <c r="L1207" s="66"/>
      <c r="M1207" s="55"/>
      <c r="N1207" s="62"/>
      <c r="AI1207" s="40"/>
      <c r="AJ1207" s="49"/>
      <c r="AK1207" s="49"/>
      <c r="AO1207" s="3" t="s">
        <v>73</v>
      </c>
      <c r="AQ1207" s="49"/>
      <c r="AS1207" s="49"/>
    </row>
    <row r="1208" spans="1:45" s="4" customFormat="1" ht="15" x14ac:dyDescent="0.25">
      <c r="A1208" s="67"/>
      <c r="B1208" s="51"/>
      <c r="C1208" s="547" t="s">
        <v>74</v>
      </c>
      <c r="D1208" s="547"/>
      <c r="E1208" s="547"/>
      <c r="F1208" s="68"/>
      <c r="G1208" s="69"/>
      <c r="H1208" s="69"/>
      <c r="I1208" s="69"/>
      <c r="J1208" s="70">
        <v>510.77</v>
      </c>
      <c r="K1208" s="69"/>
      <c r="L1208" s="70">
        <v>74.599999999999994</v>
      </c>
      <c r="M1208" s="69"/>
      <c r="N1208" s="71">
        <v>1462.55</v>
      </c>
      <c r="AI1208" s="40"/>
      <c r="AJ1208" s="49"/>
      <c r="AK1208" s="49"/>
      <c r="AP1208" s="3" t="s">
        <v>74</v>
      </c>
      <c r="AQ1208" s="49"/>
      <c r="AS1208" s="49"/>
    </row>
    <row r="1209" spans="1:45" s="4" customFormat="1" ht="15" x14ac:dyDescent="0.25">
      <c r="A1209" s="63"/>
      <c r="B1209" s="51"/>
      <c r="C1209" s="543" t="s">
        <v>75</v>
      </c>
      <c r="D1209" s="543"/>
      <c r="E1209" s="543"/>
      <c r="F1209" s="54"/>
      <c r="G1209" s="55"/>
      <c r="H1209" s="55"/>
      <c r="I1209" s="55"/>
      <c r="J1209" s="66"/>
      <c r="K1209" s="55"/>
      <c r="L1209" s="56">
        <v>22.41</v>
      </c>
      <c r="M1209" s="55"/>
      <c r="N1209" s="59">
        <v>1003.3</v>
      </c>
      <c r="AI1209" s="40"/>
      <c r="AJ1209" s="49"/>
      <c r="AK1209" s="49"/>
      <c r="AO1209" s="3" t="s">
        <v>75</v>
      </c>
      <c r="AQ1209" s="49"/>
      <c r="AS1209" s="49"/>
    </row>
    <row r="1210" spans="1:45" s="4" customFormat="1" ht="45" x14ac:dyDescent="0.25">
      <c r="A1210" s="63"/>
      <c r="B1210" s="51" t="s">
        <v>727</v>
      </c>
      <c r="C1210" s="543" t="s">
        <v>728</v>
      </c>
      <c r="D1210" s="543"/>
      <c r="E1210" s="543"/>
      <c r="F1210" s="54" t="s">
        <v>78</v>
      </c>
      <c r="G1210" s="61">
        <v>147</v>
      </c>
      <c r="H1210" s="55"/>
      <c r="I1210" s="61">
        <v>147</v>
      </c>
      <c r="J1210" s="66"/>
      <c r="K1210" s="55"/>
      <c r="L1210" s="56">
        <v>32.94</v>
      </c>
      <c r="M1210" s="55"/>
      <c r="N1210" s="59">
        <v>1474.85</v>
      </c>
      <c r="AI1210" s="40"/>
      <c r="AJ1210" s="49"/>
      <c r="AK1210" s="49"/>
      <c r="AO1210" s="3" t="s">
        <v>728</v>
      </c>
      <c r="AQ1210" s="49"/>
      <c r="AS1210" s="49"/>
    </row>
    <row r="1211" spans="1:45" s="4" customFormat="1" ht="56.25" x14ac:dyDescent="0.25">
      <c r="A1211" s="63"/>
      <c r="B1211" s="51" t="s">
        <v>729</v>
      </c>
      <c r="C1211" s="543" t="s">
        <v>730</v>
      </c>
      <c r="D1211" s="543"/>
      <c r="E1211" s="543"/>
      <c r="F1211" s="54" t="s">
        <v>78</v>
      </c>
      <c r="G1211" s="61">
        <v>134</v>
      </c>
      <c r="H1211" s="58">
        <v>0.85</v>
      </c>
      <c r="I1211" s="64">
        <v>113.9</v>
      </c>
      <c r="J1211" s="66"/>
      <c r="K1211" s="55"/>
      <c r="L1211" s="56">
        <v>25.52</v>
      </c>
      <c r="M1211" s="55"/>
      <c r="N1211" s="59">
        <v>1142.76</v>
      </c>
      <c r="AI1211" s="40"/>
      <c r="AJ1211" s="49"/>
      <c r="AK1211" s="49"/>
      <c r="AO1211" s="3" t="s">
        <v>730</v>
      </c>
      <c r="AQ1211" s="49"/>
      <c r="AS1211" s="49"/>
    </row>
    <row r="1212" spans="1:45" s="4" customFormat="1" ht="15" x14ac:dyDescent="0.25">
      <c r="A1212" s="72"/>
      <c r="B1212" s="73"/>
      <c r="C1212" s="542" t="s">
        <v>81</v>
      </c>
      <c r="D1212" s="542"/>
      <c r="E1212" s="542"/>
      <c r="F1212" s="43"/>
      <c r="G1212" s="44"/>
      <c r="H1212" s="44"/>
      <c r="I1212" s="44"/>
      <c r="J1212" s="47"/>
      <c r="K1212" s="44"/>
      <c r="L1212" s="74">
        <v>133.06</v>
      </c>
      <c r="M1212" s="69"/>
      <c r="N1212" s="75">
        <v>4080.16</v>
      </c>
      <c r="AI1212" s="40"/>
      <c r="AJ1212" s="49"/>
      <c r="AK1212" s="49"/>
      <c r="AQ1212" s="49" t="s">
        <v>81</v>
      </c>
      <c r="AS1212" s="49"/>
    </row>
    <row r="1213" spans="1:45" s="4" customFormat="1" ht="45.75" x14ac:dyDescent="0.25">
      <c r="A1213" s="41" t="s">
        <v>2251</v>
      </c>
      <c r="B1213" s="42" t="s">
        <v>750</v>
      </c>
      <c r="C1213" s="542" t="s">
        <v>751</v>
      </c>
      <c r="D1213" s="542"/>
      <c r="E1213" s="542"/>
      <c r="F1213" s="43" t="s">
        <v>94</v>
      </c>
      <c r="G1213" s="44">
        <v>32.21</v>
      </c>
      <c r="H1213" s="45">
        <v>1</v>
      </c>
      <c r="I1213" s="46">
        <v>32.21</v>
      </c>
      <c r="J1213" s="74">
        <v>3.28</v>
      </c>
      <c r="K1213" s="44"/>
      <c r="L1213" s="74">
        <v>105.65</v>
      </c>
      <c r="M1213" s="46">
        <v>13.24</v>
      </c>
      <c r="N1213" s="75">
        <v>1398.81</v>
      </c>
      <c r="AI1213" s="40"/>
      <c r="AJ1213" s="49"/>
      <c r="AK1213" s="49" t="s">
        <v>751</v>
      </c>
      <c r="AQ1213" s="49"/>
      <c r="AS1213" s="49"/>
    </row>
    <row r="1214" spans="1:45" s="4" customFormat="1" ht="15" x14ac:dyDescent="0.25">
      <c r="A1214" s="67"/>
      <c r="B1214" s="53"/>
      <c r="C1214" s="543" t="s">
        <v>3841</v>
      </c>
      <c r="D1214" s="543"/>
      <c r="E1214" s="543"/>
      <c r="F1214" s="543"/>
      <c r="G1214" s="543"/>
      <c r="H1214" s="543"/>
      <c r="I1214" s="543"/>
      <c r="J1214" s="543"/>
      <c r="K1214" s="543"/>
      <c r="L1214" s="543"/>
      <c r="M1214" s="543"/>
      <c r="N1214" s="544"/>
      <c r="AI1214" s="40"/>
      <c r="AJ1214" s="49"/>
      <c r="AK1214" s="49"/>
      <c r="AL1214" s="3" t="s">
        <v>3841</v>
      </c>
      <c r="AQ1214" s="49"/>
      <c r="AS1214" s="49"/>
    </row>
    <row r="1215" spans="1:45" s="4" customFormat="1" ht="15" x14ac:dyDescent="0.25">
      <c r="A1215" s="72"/>
      <c r="B1215" s="73"/>
      <c r="C1215" s="542" t="s">
        <v>81</v>
      </c>
      <c r="D1215" s="542"/>
      <c r="E1215" s="542"/>
      <c r="F1215" s="43"/>
      <c r="G1215" s="44"/>
      <c r="H1215" s="44"/>
      <c r="I1215" s="44"/>
      <c r="J1215" s="47"/>
      <c r="K1215" s="44"/>
      <c r="L1215" s="74">
        <v>105.65</v>
      </c>
      <c r="M1215" s="69"/>
      <c r="N1215" s="75">
        <v>1398.81</v>
      </c>
      <c r="AI1215" s="40"/>
      <c r="AJ1215" s="49"/>
      <c r="AK1215" s="49"/>
      <c r="AQ1215" s="49" t="s">
        <v>81</v>
      </c>
      <c r="AS1215" s="49"/>
    </row>
    <row r="1216" spans="1:45" s="4" customFormat="1" ht="23.25" x14ac:dyDescent="0.25">
      <c r="A1216" s="41" t="s">
        <v>2585</v>
      </c>
      <c r="B1216" s="42" t="s">
        <v>97</v>
      </c>
      <c r="C1216" s="542" t="s">
        <v>98</v>
      </c>
      <c r="D1216" s="542"/>
      <c r="E1216" s="542"/>
      <c r="F1216" s="43" t="s">
        <v>86</v>
      </c>
      <c r="G1216" s="44">
        <v>20.71</v>
      </c>
      <c r="H1216" s="45">
        <v>1</v>
      </c>
      <c r="I1216" s="46">
        <v>20.71</v>
      </c>
      <c r="J1216" s="74">
        <v>162.38</v>
      </c>
      <c r="K1216" s="44"/>
      <c r="L1216" s="80">
        <v>3362.89</v>
      </c>
      <c r="M1216" s="46">
        <v>8.16</v>
      </c>
      <c r="N1216" s="75">
        <v>27441.18</v>
      </c>
      <c r="AI1216" s="40"/>
      <c r="AJ1216" s="49"/>
      <c r="AK1216" s="49" t="s">
        <v>98</v>
      </c>
      <c r="AQ1216" s="49"/>
      <c r="AS1216" s="49"/>
    </row>
    <row r="1217" spans="1:45" s="4" customFormat="1" ht="15" x14ac:dyDescent="0.25">
      <c r="A1217" s="67"/>
      <c r="B1217" s="53"/>
      <c r="C1217" s="543" t="s">
        <v>3842</v>
      </c>
      <c r="D1217" s="543"/>
      <c r="E1217" s="543"/>
      <c r="F1217" s="543"/>
      <c r="G1217" s="543"/>
      <c r="H1217" s="543"/>
      <c r="I1217" s="543"/>
      <c r="J1217" s="543"/>
      <c r="K1217" s="543"/>
      <c r="L1217" s="543"/>
      <c r="M1217" s="543"/>
      <c r="N1217" s="544"/>
      <c r="AI1217" s="40"/>
      <c r="AJ1217" s="49"/>
      <c r="AK1217" s="49"/>
      <c r="AL1217" s="3" t="s">
        <v>3842</v>
      </c>
      <c r="AQ1217" s="49"/>
      <c r="AS1217" s="49"/>
    </row>
    <row r="1218" spans="1:45" s="4" customFormat="1" ht="15" x14ac:dyDescent="0.25">
      <c r="A1218" s="67"/>
      <c r="B1218" s="53"/>
      <c r="C1218" s="543" t="s">
        <v>99</v>
      </c>
      <c r="D1218" s="543"/>
      <c r="E1218" s="543"/>
      <c r="F1218" s="543"/>
      <c r="G1218" s="543"/>
      <c r="H1218" s="543"/>
      <c r="I1218" s="543"/>
      <c r="J1218" s="543"/>
      <c r="K1218" s="543"/>
      <c r="L1218" s="543"/>
      <c r="M1218" s="543"/>
      <c r="N1218" s="544"/>
      <c r="AI1218" s="40"/>
      <c r="AJ1218" s="49"/>
      <c r="AK1218" s="49"/>
      <c r="AQ1218" s="49"/>
      <c r="AR1218" s="3" t="s">
        <v>99</v>
      </c>
      <c r="AS1218" s="49"/>
    </row>
    <row r="1219" spans="1:45" s="4" customFormat="1" ht="15" x14ac:dyDescent="0.25">
      <c r="A1219" s="72"/>
      <c r="B1219" s="73"/>
      <c r="C1219" s="542" t="s">
        <v>81</v>
      </c>
      <c r="D1219" s="542"/>
      <c r="E1219" s="542"/>
      <c r="F1219" s="43"/>
      <c r="G1219" s="44"/>
      <c r="H1219" s="44"/>
      <c r="I1219" s="44"/>
      <c r="J1219" s="47"/>
      <c r="K1219" s="44"/>
      <c r="L1219" s="80">
        <v>3362.89</v>
      </c>
      <c r="M1219" s="69"/>
      <c r="N1219" s="75">
        <v>27441.18</v>
      </c>
      <c r="AI1219" s="40"/>
      <c r="AJ1219" s="49"/>
      <c r="AK1219" s="49"/>
      <c r="AQ1219" s="49" t="s">
        <v>81</v>
      </c>
      <c r="AS1219" s="49"/>
    </row>
    <row r="1220" spans="1:45" s="4" customFormat="1" ht="15" x14ac:dyDescent="0.25">
      <c r="A1220" s="539" t="s">
        <v>633</v>
      </c>
      <c r="B1220" s="540"/>
      <c r="C1220" s="540"/>
      <c r="D1220" s="540"/>
      <c r="E1220" s="540"/>
      <c r="F1220" s="540"/>
      <c r="G1220" s="540"/>
      <c r="H1220" s="540"/>
      <c r="I1220" s="540"/>
      <c r="J1220" s="540"/>
      <c r="K1220" s="540"/>
      <c r="L1220" s="540"/>
      <c r="M1220" s="540"/>
      <c r="N1220" s="541"/>
      <c r="AI1220" s="40"/>
      <c r="AJ1220" s="49" t="s">
        <v>633</v>
      </c>
      <c r="AK1220" s="49"/>
      <c r="AQ1220" s="49"/>
      <c r="AS1220" s="49"/>
    </row>
    <row r="1221" spans="1:45" s="4" customFormat="1" ht="45.75" x14ac:dyDescent="0.25">
      <c r="A1221" s="41" t="s">
        <v>2587</v>
      </c>
      <c r="B1221" s="42" t="s">
        <v>801</v>
      </c>
      <c r="C1221" s="542" t="s">
        <v>802</v>
      </c>
      <c r="D1221" s="542"/>
      <c r="E1221" s="542"/>
      <c r="F1221" s="43" t="s">
        <v>453</v>
      </c>
      <c r="G1221" s="44">
        <v>6.4049999999999996E-2</v>
      </c>
      <c r="H1221" s="45">
        <v>1</v>
      </c>
      <c r="I1221" s="93">
        <v>6.4049999999999996E-2</v>
      </c>
      <c r="J1221" s="47"/>
      <c r="K1221" s="44"/>
      <c r="L1221" s="47"/>
      <c r="M1221" s="44"/>
      <c r="N1221" s="48"/>
      <c r="AI1221" s="40"/>
      <c r="AJ1221" s="49"/>
      <c r="AK1221" s="49" t="s">
        <v>802</v>
      </c>
      <c r="AQ1221" s="49"/>
      <c r="AS1221" s="49"/>
    </row>
    <row r="1222" spans="1:45" s="4" customFormat="1" ht="15" x14ac:dyDescent="0.25">
      <c r="A1222" s="67"/>
      <c r="B1222" s="53"/>
      <c r="C1222" s="543" t="s">
        <v>3843</v>
      </c>
      <c r="D1222" s="543"/>
      <c r="E1222" s="543"/>
      <c r="F1222" s="543"/>
      <c r="G1222" s="543"/>
      <c r="H1222" s="543"/>
      <c r="I1222" s="543"/>
      <c r="J1222" s="543"/>
      <c r="K1222" s="543"/>
      <c r="L1222" s="543"/>
      <c r="M1222" s="543"/>
      <c r="N1222" s="544"/>
      <c r="AI1222" s="40"/>
      <c r="AJ1222" s="49"/>
      <c r="AK1222" s="49"/>
      <c r="AL1222" s="3" t="s">
        <v>3843</v>
      </c>
      <c r="AQ1222" s="49"/>
      <c r="AS1222" s="49"/>
    </row>
    <row r="1223" spans="1:45" s="4" customFormat="1" ht="23.25" x14ac:dyDescent="0.25">
      <c r="A1223" s="50"/>
      <c r="B1223" s="51" t="s">
        <v>117</v>
      </c>
      <c r="C1223" s="545" t="s">
        <v>118</v>
      </c>
      <c r="D1223" s="545"/>
      <c r="E1223" s="545"/>
      <c r="F1223" s="545"/>
      <c r="G1223" s="545"/>
      <c r="H1223" s="545"/>
      <c r="I1223" s="545"/>
      <c r="J1223" s="545"/>
      <c r="K1223" s="545"/>
      <c r="L1223" s="545"/>
      <c r="M1223" s="545"/>
      <c r="N1223" s="546"/>
      <c r="AI1223" s="40"/>
      <c r="AJ1223" s="49"/>
      <c r="AK1223" s="49"/>
      <c r="AM1223" s="3" t="s">
        <v>118</v>
      </c>
      <c r="AQ1223" s="49"/>
      <c r="AS1223" s="49"/>
    </row>
    <row r="1224" spans="1:45" s="4" customFormat="1" ht="68.25" x14ac:dyDescent="0.25">
      <c r="A1224" s="50"/>
      <c r="B1224" s="51" t="s">
        <v>62</v>
      </c>
      <c r="C1224" s="545" t="s">
        <v>63</v>
      </c>
      <c r="D1224" s="545"/>
      <c r="E1224" s="545"/>
      <c r="F1224" s="545"/>
      <c r="G1224" s="545"/>
      <c r="H1224" s="545"/>
      <c r="I1224" s="545"/>
      <c r="J1224" s="545"/>
      <c r="K1224" s="545"/>
      <c r="L1224" s="545"/>
      <c r="M1224" s="545"/>
      <c r="N1224" s="546"/>
      <c r="AI1224" s="40"/>
      <c r="AJ1224" s="49"/>
      <c r="AK1224" s="49"/>
      <c r="AM1224" s="3" t="s">
        <v>63</v>
      </c>
      <c r="AQ1224" s="49"/>
      <c r="AS1224" s="49"/>
    </row>
    <row r="1225" spans="1:45" s="4" customFormat="1" ht="15" x14ac:dyDescent="0.25">
      <c r="A1225" s="52"/>
      <c r="B1225" s="51" t="s">
        <v>56</v>
      </c>
      <c r="C1225" s="543" t="s">
        <v>64</v>
      </c>
      <c r="D1225" s="543"/>
      <c r="E1225" s="543"/>
      <c r="F1225" s="54"/>
      <c r="G1225" s="55"/>
      <c r="H1225" s="55"/>
      <c r="I1225" s="55"/>
      <c r="J1225" s="56">
        <v>101.4</v>
      </c>
      <c r="K1225" s="65">
        <v>1.3225</v>
      </c>
      <c r="L1225" s="56">
        <v>8.59</v>
      </c>
      <c r="M1225" s="58">
        <v>44.77</v>
      </c>
      <c r="N1225" s="60">
        <v>384.57</v>
      </c>
      <c r="AI1225" s="40"/>
      <c r="AJ1225" s="49"/>
      <c r="AK1225" s="49"/>
      <c r="AN1225" s="3" t="s">
        <v>64</v>
      </c>
      <c r="AQ1225" s="49"/>
      <c r="AS1225" s="49"/>
    </row>
    <row r="1226" spans="1:45" s="4" customFormat="1" ht="15" x14ac:dyDescent="0.25">
      <c r="A1226" s="52"/>
      <c r="B1226" s="51" t="s">
        <v>65</v>
      </c>
      <c r="C1226" s="543" t="s">
        <v>66</v>
      </c>
      <c r="D1226" s="543"/>
      <c r="E1226" s="543"/>
      <c r="F1226" s="54"/>
      <c r="G1226" s="55"/>
      <c r="H1226" s="55"/>
      <c r="I1226" s="55"/>
      <c r="J1226" s="76">
        <v>3563.26</v>
      </c>
      <c r="K1226" s="65">
        <v>1.4375</v>
      </c>
      <c r="L1226" s="56">
        <v>328.08</v>
      </c>
      <c r="M1226" s="58">
        <v>13.24</v>
      </c>
      <c r="N1226" s="59">
        <v>4343.78</v>
      </c>
      <c r="AI1226" s="40"/>
      <c r="AJ1226" s="49"/>
      <c r="AK1226" s="49"/>
      <c r="AN1226" s="3" t="s">
        <v>66</v>
      </c>
      <c r="AQ1226" s="49"/>
      <c r="AS1226" s="49"/>
    </row>
    <row r="1227" spans="1:45" s="4" customFormat="1" ht="15" x14ac:dyDescent="0.25">
      <c r="A1227" s="52"/>
      <c r="B1227" s="51" t="s">
        <v>67</v>
      </c>
      <c r="C1227" s="543" t="s">
        <v>68</v>
      </c>
      <c r="D1227" s="543"/>
      <c r="E1227" s="543"/>
      <c r="F1227" s="54"/>
      <c r="G1227" s="55"/>
      <c r="H1227" s="55"/>
      <c r="I1227" s="55"/>
      <c r="J1227" s="56">
        <v>507.6</v>
      </c>
      <c r="K1227" s="65">
        <v>1.4375</v>
      </c>
      <c r="L1227" s="56">
        <v>46.74</v>
      </c>
      <c r="M1227" s="58">
        <v>44.77</v>
      </c>
      <c r="N1227" s="59">
        <v>2092.5500000000002</v>
      </c>
      <c r="AI1227" s="40"/>
      <c r="AJ1227" s="49"/>
      <c r="AK1227" s="49"/>
      <c r="AN1227" s="3" t="s">
        <v>68</v>
      </c>
      <c r="AQ1227" s="49"/>
      <c r="AS1227" s="49"/>
    </row>
    <row r="1228" spans="1:45" s="4" customFormat="1" ht="15" x14ac:dyDescent="0.25">
      <c r="A1228" s="52"/>
      <c r="B1228" s="51" t="s">
        <v>69</v>
      </c>
      <c r="C1228" s="543" t="s">
        <v>70</v>
      </c>
      <c r="D1228" s="543"/>
      <c r="E1228" s="543"/>
      <c r="F1228" s="54"/>
      <c r="G1228" s="55"/>
      <c r="H1228" s="55"/>
      <c r="I1228" s="55"/>
      <c r="J1228" s="56">
        <v>4.34</v>
      </c>
      <c r="K1228" s="55"/>
      <c r="L1228" s="56">
        <v>0.28000000000000003</v>
      </c>
      <c r="M1228" s="58">
        <v>8.16</v>
      </c>
      <c r="N1228" s="60">
        <v>2.2799999999999998</v>
      </c>
      <c r="AI1228" s="40"/>
      <c r="AJ1228" s="49"/>
      <c r="AK1228" s="49"/>
      <c r="AN1228" s="3" t="s">
        <v>70</v>
      </c>
      <c r="AQ1228" s="49"/>
      <c r="AS1228" s="49"/>
    </row>
    <row r="1229" spans="1:45" s="4" customFormat="1" ht="15" x14ac:dyDescent="0.25">
      <c r="A1229" s="63"/>
      <c r="B1229" s="51"/>
      <c r="C1229" s="543" t="s">
        <v>71</v>
      </c>
      <c r="D1229" s="543"/>
      <c r="E1229" s="543"/>
      <c r="F1229" s="54" t="s">
        <v>72</v>
      </c>
      <c r="G1229" s="61">
        <v>13</v>
      </c>
      <c r="H1229" s="65">
        <v>1.3225</v>
      </c>
      <c r="I1229" s="94">
        <v>1.1011796</v>
      </c>
      <c r="J1229" s="66"/>
      <c r="K1229" s="55"/>
      <c r="L1229" s="66"/>
      <c r="M1229" s="55"/>
      <c r="N1229" s="62"/>
      <c r="AI1229" s="40"/>
      <c r="AJ1229" s="49"/>
      <c r="AK1229" s="49"/>
      <c r="AO1229" s="3" t="s">
        <v>71</v>
      </c>
      <c r="AQ1229" s="49"/>
      <c r="AS1229" s="49"/>
    </row>
    <row r="1230" spans="1:45" s="4" customFormat="1" ht="15" x14ac:dyDescent="0.25">
      <c r="A1230" s="63"/>
      <c r="B1230" s="51"/>
      <c r="C1230" s="543" t="s">
        <v>73</v>
      </c>
      <c r="D1230" s="543"/>
      <c r="E1230" s="543"/>
      <c r="F1230" s="54" t="s">
        <v>72</v>
      </c>
      <c r="G1230" s="64">
        <v>37.6</v>
      </c>
      <c r="H1230" s="65">
        <v>1.4375</v>
      </c>
      <c r="I1230" s="94">
        <v>3.4619024999999999</v>
      </c>
      <c r="J1230" s="66"/>
      <c r="K1230" s="55"/>
      <c r="L1230" s="66"/>
      <c r="M1230" s="55"/>
      <c r="N1230" s="62"/>
      <c r="AI1230" s="40"/>
      <c r="AJ1230" s="49"/>
      <c r="AK1230" s="49"/>
      <c r="AO1230" s="3" t="s">
        <v>73</v>
      </c>
      <c r="AQ1230" s="49"/>
      <c r="AS1230" s="49"/>
    </row>
    <row r="1231" spans="1:45" s="4" customFormat="1" ht="15" x14ac:dyDescent="0.25">
      <c r="A1231" s="67"/>
      <c r="B1231" s="51"/>
      <c r="C1231" s="547" t="s">
        <v>74</v>
      </c>
      <c r="D1231" s="547"/>
      <c r="E1231" s="547"/>
      <c r="F1231" s="68"/>
      <c r="G1231" s="69"/>
      <c r="H1231" s="69"/>
      <c r="I1231" s="69"/>
      <c r="J1231" s="79">
        <v>3669</v>
      </c>
      <c r="K1231" s="69"/>
      <c r="L1231" s="70">
        <v>336.95</v>
      </c>
      <c r="M1231" s="69"/>
      <c r="N1231" s="71">
        <v>4730.63</v>
      </c>
      <c r="AI1231" s="40"/>
      <c r="AJ1231" s="49"/>
      <c r="AK1231" s="49"/>
      <c r="AP1231" s="3" t="s">
        <v>74</v>
      </c>
      <c r="AQ1231" s="49"/>
      <c r="AS1231" s="49"/>
    </row>
    <row r="1232" spans="1:45" s="4" customFormat="1" ht="15" x14ac:dyDescent="0.25">
      <c r="A1232" s="63"/>
      <c r="B1232" s="51"/>
      <c r="C1232" s="543" t="s">
        <v>75</v>
      </c>
      <c r="D1232" s="543"/>
      <c r="E1232" s="543"/>
      <c r="F1232" s="54"/>
      <c r="G1232" s="55"/>
      <c r="H1232" s="55"/>
      <c r="I1232" s="55"/>
      <c r="J1232" s="66"/>
      <c r="K1232" s="55"/>
      <c r="L1232" s="56">
        <v>55.33</v>
      </c>
      <c r="M1232" s="55"/>
      <c r="N1232" s="59">
        <v>2477.12</v>
      </c>
      <c r="AI1232" s="40"/>
      <c r="AJ1232" s="49"/>
      <c r="AK1232" s="49"/>
      <c r="AO1232" s="3" t="s">
        <v>75</v>
      </c>
      <c r="AQ1232" s="49"/>
      <c r="AS1232" s="49"/>
    </row>
    <row r="1233" spans="1:45" s="4" customFormat="1" ht="23.25" x14ac:dyDescent="0.25">
      <c r="A1233" s="63"/>
      <c r="B1233" s="51" t="s">
        <v>455</v>
      </c>
      <c r="C1233" s="543" t="s">
        <v>456</v>
      </c>
      <c r="D1233" s="543"/>
      <c r="E1233" s="543"/>
      <c r="F1233" s="54" t="s">
        <v>78</v>
      </c>
      <c r="G1233" s="61">
        <v>92</v>
      </c>
      <c r="H1233" s="55"/>
      <c r="I1233" s="61">
        <v>92</v>
      </c>
      <c r="J1233" s="66"/>
      <c r="K1233" s="55"/>
      <c r="L1233" s="56">
        <v>50.9</v>
      </c>
      <c r="M1233" s="55"/>
      <c r="N1233" s="59">
        <v>2278.9499999999998</v>
      </c>
      <c r="AI1233" s="40"/>
      <c r="AJ1233" s="49"/>
      <c r="AK1233" s="49"/>
      <c r="AO1233" s="3" t="s">
        <v>456</v>
      </c>
      <c r="AQ1233" s="49"/>
      <c r="AS1233" s="49"/>
    </row>
    <row r="1234" spans="1:45" s="4" customFormat="1" ht="45" x14ac:dyDescent="0.25">
      <c r="A1234" s="63"/>
      <c r="B1234" s="51" t="s">
        <v>457</v>
      </c>
      <c r="C1234" s="543" t="s">
        <v>458</v>
      </c>
      <c r="D1234" s="543"/>
      <c r="E1234" s="543"/>
      <c r="F1234" s="54" t="s">
        <v>78</v>
      </c>
      <c r="G1234" s="61">
        <v>46</v>
      </c>
      <c r="H1234" s="58">
        <v>0.85</v>
      </c>
      <c r="I1234" s="64">
        <v>39.1</v>
      </c>
      <c r="J1234" s="66"/>
      <c r="K1234" s="55"/>
      <c r="L1234" s="56">
        <v>21.63</v>
      </c>
      <c r="M1234" s="55"/>
      <c r="N1234" s="60">
        <v>968.55</v>
      </c>
      <c r="AI1234" s="40"/>
      <c r="AJ1234" s="49"/>
      <c r="AK1234" s="49"/>
      <c r="AO1234" s="3" t="s">
        <v>458</v>
      </c>
      <c r="AQ1234" s="49"/>
      <c r="AS1234" s="49"/>
    </row>
    <row r="1235" spans="1:45" s="4" customFormat="1" ht="15" x14ac:dyDescent="0.25">
      <c r="A1235" s="72"/>
      <c r="B1235" s="73"/>
      <c r="C1235" s="542" t="s">
        <v>81</v>
      </c>
      <c r="D1235" s="542"/>
      <c r="E1235" s="542"/>
      <c r="F1235" s="43"/>
      <c r="G1235" s="44"/>
      <c r="H1235" s="44"/>
      <c r="I1235" s="44"/>
      <c r="J1235" s="47"/>
      <c r="K1235" s="44"/>
      <c r="L1235" s="74">
        <v>409.48</v>
      </c>
      <c r="M1235" s="69"/>
      <c r="N1235" s="75">
        <v>7978.13</v>
      </c>
      <c r="AI1235" s="40"/>
      <c r="AJ1235" s="49"/>
      <c r="AK1235" s="49"/>
      <c r="AQ1235" s="49" t="s">
        <v>81</v>
      </c>
      <c r="AS1235" s="49"/>
    </row>
    <row r="1236" spans="1:45" s="4" customFormat="1" ht="34.5" x14ac:dyDescent="0.25">
      <c r="A1236" s="41" t="s">
        <v>2588</v>
      </c>
      <c r="B1236" s="42" t="s">
        <v>1345</v>
      </c>
      <c r="C1236" s="542" t="s">
        <v>3789</v>
      </c>
      <c r="D1236" s="542"/>
      <c r="E1236" s="542"/>
      <c r="F1236" s="43" t="s">
        <v>461</v>
      </c>
      <c r="G1236" s="44">
        <v>1.2999999999999999E-2</v>
      </c>
      <c r="H1236" s="45">
        <v>1</v>
      </c>
      <c r="I1236" s="92">
        <v>1.2999999999999999E-2</v>
      </c>
      <c r="J1236" s="47"/>
      <c r="K1236" s="44"/>
      <c r="L1236" s="47"/>
      <c r="M1236" s="44"/>
      <c r="N1236" s="48"/>
      <c r="AI1236" s="40"/>
      <c r="AJ1236" s="49"/>
      <c r="AK1236" s="49" t="s">
        <v>3789</v>
      </c>
      <c r="AQ1236" s="49"/>
      <c r="AS1236" s="49"/>
    </row>
    <row r="1237" spans="1:45" s="4" customFormat="1" ht="15" x14ac:dyDescent="0.25">
      <c r="A1237" s="67"/>
      <c r="B1237" s="53"/>
      <c r="C1237" s="543" t="s">
        <v>3844</v>
      </c>
      <c r="D1237" s="543"/>
      <c r="E1237" s="543"/>
      <c r="F1237" s="543"/>
      <c r="G1237" s="543"/>
      <c r="H1237" s="543"/>
      <c r="I1237" s="543"/>
      <c r="J1237" s="543"/>
      <c r="K1237" s="543"/>
      <c r="L1237" s="543"/>
      <c r="M1237" s="543"/>
      <c r="N1237" s="544"/>
      <c r="AI1237" s="40"/>
      <c r="AJ1237" s="49"/>
      <c r="AK1237" s="49"/>
      <c r="AL1237" s="3" t="s">
        <v>3844</v>
      </c>
      <c r="AQ1237" s="49"/>
      <c r="AS1237" s="49"/>
    </row>
    <row r="1238" spans="1:45" s="4" customFormat="1" ht="15" x14ac:dyDescent="0.25">
      <c r="A1238" s="50"/>
      <c r="B1238" s="51" t="s">
        <v>463</v>
      </c>
      <c r="C1238" s="545" t="s">
        <v>464</v>
      </c>
      <c r="D1238" s="545"/>
      <c r="E1238" s="545"/>
      <c r="F1238" s="545"/>
      <c r="G1238" s="545"/>
      <c r="H1238" s="545"/>
      <c r="I1238" s="545"/>
      <c r="J1238" s="545"/>
      <c r="K1238" s="545"/>
      <c r="L1238" s="545"/>
      <c r="M1238" s="545"/>
      <c r="N1238" s="546"/>
      <c r="AI1238" s="40"/>
      <c r="AJ1238" s="49"/>
      <c r="AK1238" s="49"/>
      <c r="AM1238" s="3" t="s">
        <v>464</v>
      </c>
      <c r="AQ1238" s="49"/>
      <c r="AS1238" s="49"/>
    </row>
    <row r="1239" spans="1:45" s="4" customFormat="1" ht="23.25" x14ac:dyDescent="0.25">
      <c r="A1239" s="50"/>
      <c r="B1239" s="51" t="s">
        <v>117</v>
      </c>
      <c r="C1239" s="545" t="s">
        <v>118</v>
      </c>
      <c r="D1239" s="545"/>
      <c r="E1239" s="545"/>
      <c r="F1239" s="545"/>
      <c r="G1239" s="545"/>
      <c r="H1239" s="545"/>
      <c r="I1239" s="545"/>
      <c r="J1239" s="545"/>
      <c r="K1239" s="545"/>
      <c r="L1239" s="545"/>
      <c r="M1239" s="545"/>
      <c r="N1239" s="546"/>
      <c r="AI1239" s="40"/>
      <c r="AJ1239" s="49"/>
      <c r="AK1239" s="49"/>
      <c r="AM1239" s="3" t="s">
        <v>118</v>
      </c>
      <c r="AQ1239" s="49"/>
      <c r="AS1239" s="49"/>
    </row>
    <row r="1240" spans="1:45" s="4" customFormat="1" ht="68.25" x14ac:dyDescent="0.25">
      <c r="A1240" s="50"/>
      <c r="B1240" s="51" t="s">
        <v>62</v>
      </c>
      <c r="C1240" s="545" t="s">
        <v>63</v>
      </c>
      <c r="D1240" s="545"/>
      <c r="E1240" s="545"/>
      <c r="F1240" s="545"/>
      <c r="G1240" s="545"/>
      <c r="H1240" s="545"/>
      <c r="I1240" s="545"/>
      <c r="J1240" s="545"/>
      <c r="K1240" s="545"/>
      <c r="L1240" s="545"/>
      <c r="M1240" s="545"/>
      <c r="N1240" s="546"/>
      <c r="AI1240" s="40"/>
      <c r="AJ1240" s="49"/>
      <c r="AK1240" s="49"/>
      <c r="AM1240" s="3" t="s">
        <v>63</v>
      </c>
      <c r="AQ1240" s="49"/>
      <c r="AS1240" s="49"/>
    </row>
    <row r="1241" spans="1:45" s="4" customFormat="1" ht="15" x14ac:dyDescent="0.25">
      <c r="A1241" s="52"/>
      <c r="B1241" s="51" t="s">
        <v>56</v>
      </c>
      <c r="C1241" s="543" t="s">
        <v>64</v>
      </c>
      <c r="D1241" s="543"/>
      <c r="E1241" s="543"/>
      <c r="F1241" s="54"/>
      <c r="G1241" s="55"/>
      <c r="H1241" s="55"/>
      <c r="I1241" s="55"/>
      <c r="J1241" s="56">
        <v>920.4</v>
      </c>
      <c r="K1241" s="57">
        <v>1.587</v>
      </c>
      <c r="L1241" s="56">
        <v>18.989999999999998</v>
      </c>
      <c r="M1241" s="58">
        <v>44.77</v>
      </c>
      <c r="N1241" s="60">
        <v>850.18</v>
      </c>
      <c r="AI1241" s="40"/>
      <c r="AJ1241" s="49"/>
      <c r="AK1241" s="49"/>
      <c r="AN1241" s="3" t="s">
        <v>64</v>
      </c>
      <c r="AQ1241" s="49"/>
      <c r="AS1241" s="49"/>
    </row>
    <row r="1242" spans="1:45" s="4" customFormat="1" ht="15" x14ac:dyDescent="0.25">
      <c r="A1242" s="63"/>
      <c r="B1242" s="51"/>
      <c r="C1242" s="543" t="s">
        <v>71</v>
      </c>
      <c r="D1242" s="543"/>
      <c r="E1242" s="543"/>
      <c r="F1242" s="54" t="s">
        <v>72</v>
      </c>
      <c r="G1242" s="61">
        <v>118</v>
      </c>
      <c r="H1242" s="57">
        <v>1.587</v>
      </c>
      <c r="I1242" s="78">
        <v>2.4344579999999998</v>
      </c>
      <c r="J1242" s="66"/>
      <c r="K1242" s="55"/>
      <c r="L1242" s="66"/>
      <c r="M1242" s="55"/>
      <c r="N1242" s="62"/>
      <c r="AI1242" s="40"/>
      <c r="AJ1242" s="49"/>
      <c r="AK1242" s="49"/>
      <c r="AO1242" s="3" t="s">
        <v>71</v>
      </c>
      <c r="AQ1242" s="49"/>
      <c r="AS1242" s="49"/>
    </row>
    <row r="1243" spans="1:45" s="4" customFormat="1" ht="15" x14ac:dyDescent="0.25">
      <c r="A1243" s="67"/>
      <c r="B1243" s="51"/>
      <c r="C1243" s="547" t="s">
        <v>74</v>
      </c>
      <c r="D1243" s="547"/>
      <c r="E1243" s="547"/>
      <c r="F1243" s="68"/>
      <c r="G1243" s="69"/>
      <c r="H1243" s="69"/>
      <c r="I1243" s="69"/>
      <c r="J1243" s="70">
        <v>920.4</v>
      </c>
      <c r="K1243" s="69"/>
      <c r="L1243" s="70">
        <v>18.989999999999998</v>
      </c>
      <c r="M1243" s="69"/>
      <c r="N1243" s="121">
        <v>850.18</v>
      </c>
      <c r="AI1243" s="40"/>
      <c r="AJ1243" s="49"/>
      <c r="AK1243" s="49"/>
      <c r="AP1243" s="3" t="s">
        <v>74</v>
      </c>
      <c r="AQ1243" s="49"/>
      <c r="AS1243" s="49"/>
    </row>
    <row r="1244" spans="1:45" s="4" customFormat="1" ht="15" x14ac:dyDescent="0.25">
      <c r="A1244" s="63"/>
      <c r="B1244" s="51"/>
      <c r="C1244" s="543" t="s">
        <v>75</v>
      </c>
      <c r="D1244" s="543"/>
      <c r="E1244" s="543"/>
      <c r="F1244" s="54"/>
      <c r="G1244" s="55"/>
      <c r="H1244" s="55"/>
      <c r="I1244" s="55"/>
      <c r="J1244" s="66"/>
      <c r="K1244" s="55"/>
      <c r="L1244" s="56">
        <v>18.989999999999998</v>
      </c>
      <c r="M1244" s="55"/>
      <c r="N1244" s="60">
        <v>850.18</v>
      </c>
      <c r="AI1244" s="40"/>
      <c r="AJ1244" s="49"/>
      <c r="AK1244" s="49"/>
      <c r="AO1244" s="3" t="s">
        <v>75</v>
      </c>
      <c r="AQ1244" s="49"/>
      <c r="AS1244" s="49"/>
    </row>
    <row r="1245" spans="1:45" s="4" customFormat="1" ht="23.25" x14ac:dyDescent="0.25">
      <c r="A1245" s="63"/>
      <c r="B1245" s="51" t="s">
        <v>465</v>
      </c>
      <c r="C1245" s="543" t="s">
        <v>466</v>
      </c>
      <c r="D1245" s="543"/>
      <c r="E1245" s="543"/>
      <c r="F1245" s="54" t="s">
        <v>78</v>
      </c>
      <c r="G1245" s="61">
        <v>89</v>
      </c>
      <c r="H1245" s="55"/>
      <c r="I1245" s="61">
        <v>89</v>
      </c>
      <c r="J1245" s="66"/>
      <c r="K1245" s="55"/>
      <c r="L1245" s="56">
        <v>16.899999999999999</v>
      </c>
      <c r="M1245" s="55"/>
      <c r="N1245" s="60">
        <v>756.66</v>
      </c>
      <c r="AI1245" s="40"/>
      <c r="AJ1245" s="49"/>
      <c r="AK1245" s="49"/>
      <c r="AO1245" s="3" t="s">
        <v>466</v>
      </c>
      <c r="AQ1245" s="49"/>
      <c r="AS1245" s="49"/>
    </row>
    <row r="1246" spans="1:45" s="4" customFormat="1" ht="45" x14ac:dyDescent="0.25">
      <c r="A1246" s="63"/>
      <c r="B1246" s="51" t="s">
        <v>467</v>
      </c>
      <c r="C1246" s="543" t="s">
        <v>468</v>
      </c>
      <c r="D1246" s="543"/>
      <c r="E1246" s="543"/>
      <c r="F1246" s="54" t="s">
        <v>78</v>
      </c>
      <c r="G1246" s="61">
        <v>40</v>
      </c>
      <c r="H1246" s="58">
        <v>0.85</v>
      </c>
      <c r="I1246" s="61">
        <v>34</v>
      </c>
      <c r="J1246" s="66"/>
      <c r="K1246" s="55"/>
      <c r="L1246" s="56">
        <v>6.46</v>
      </c>
      <c r="M1246" s="55"/>
      <c r="N1246" s="60">
        <v>289.06</v>
      </c>
      <c r="AI1246" s="40"/>
      <c r="AJ1246" s="49"/>
      <c r="AK1246" s="49"/>
      <c r="AO1246" s="3" t="s">
        <v>468</v>
      </c>
      <c r="AQ1246" s="49"/>
      <c r="AS1246" s="49"/>
    </row>
    <row r="1247" spans="1:45" s="4" customFormat="1" ht="15" x14ac:dyDescent="0.25">
      <c r="A1247" s="72"/>
      <c r="B1247" s="73"/>
      <c r="C1247" s="542" t="s">
        <v>81</v>
      </c>
      <c r="D1247" s="542"/>
      <c r="E1247" s="542"/>
      <c r="F1247" s="43"/>
      <c r="G1247" s="44"/>
      <c r="H1247" s="44"/>
      <c r="I1247" s="44"/>
      <c r="J1247" s="47"/>
      <c r="K1247" s="44"/>
      <c r="L1247" s="74">
        <v>42.35</v>
      </c>
      <c r="M1247" s="69"/>
      <c r="N1247" s="75">
        <v>1895.9</v>
      </c>
      <c r="AI1247" s="40"/>
      <c r="AJ1247" s="49"/>
      <c r="AK1247" s="49"/>
      <c r="AQ1247" s="49" t="s">
        <v>81</v>
      </c>
      <c r="AS1247" s="49"/>
    </row>
    <row r="1248" spans="1:45" s="4" customFormat="1" ht="23.25" x14ac:dyDescent="0.25">
      <c r="A1248" s="41" t="s">
        <v>2590</v>
      </c>
      <c r="B1248" s="42" t="s">
        <v>3647</v>
      </c>
      <c r="C1248" s="542" t="s">
        <v>3648</v>
      </c>
      <c r="D1248" s="542"/>
      <c r="E1248" s="542"/>
      <c r="F1248" s="43" t="s">
        <v>428</v>
      </c>
      <c r="G1248" s="44">
        <v>0.78820000000000001</v>
      </c>
      <c r="H1248" s="45">
        <v>1</v>
      </c>
      <c r="I1248" s="119">
        <v>0.78820000000000001</v>
      </c>
      <c r="J1248" s="47"/>
      <c r="K1248" s="44"/>
      <c r="L1248" s="47"/>
      <c r="M1248" s="44"/>
      <c r="N1248" s="48"/>
      <c r="AI1248" s="40"/>
      <c r="AJ1248" s="49"/>
      <c r="AK1248" s="49" t="s">
        <v>3648</v>
      </c>
      <c r="AQ1248" s="49"/>
      <c r="AS1248" s="49"/>
    </row>
    <row r="1249" spans="1:45" s="4" customFormat="1" ht="15" x14ac:dyDescent="0.25">
      <c r="A1249" s="67"/>
      <c r="B1249" s="53"/>
      <c r="C1249" s="543" t="s">
        <v>3845</v>
      </c>
      <c r="D1249" s="543"/>
      <c r="E1249" s="543"/>
      <c r="F1249" s="543"/>
      <c r="G1249" s="543"/>
      <c r="H1249" s="543"/>
      <c r="I1249" s="543"/>
      <c r="J1249" s="543"/>
      <c r="K1249" s="543"/>
      <c r="L1249" s="543"/>
      <c r="M1249" s="543"/>
      <c r="N1249" s="544"/>
      <c r="AI1249" s="40"/>
      <c r="AJ1249" s="49"/>
      <c r="AK1249" s="49"/>
      <c r="AL1249" s="3" t="s">
        <v>3845</v>
      </c>
      <c r="AQ1249" s="49"/>
      <c r="AS1249" s="49"/>
    </row>
    <row r="1250" spans="1:45" s="4" customFormat="1" ht="68.25" x14ac:dyDescent="0.25">
      <c r="A1250" s="50"/>
      <c r="B1250" s="51" t="s">
        <v>62</v>
      </c>
      <c r="C1250" s="545" t="s">
        <v>63</v>
      </c>
      <c r="D1250" s="545"/>
      <c r="E1250" s="545"/>
      <c r="F1250" s="545"/>
      <c r="G1250" s="545"/>
      <c r="H1250" s="545"/>
      <c r="I1250" s="545"/>
      <c r="J1250" s="545"/>
      <c r="K1250" s="545"/>
      <c r="L1250" s="545"/>
      <c r="M1250" s="545"/>
      <c r="N1250" s="546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5" x14ac:dyDescent="0.25">
      <c r="A1251" s="52"/>
      <c r="B1251" s="51" t="s">
        <v>56</v>
      </c>
      <c r="C1251" s="543" t="s">
        <v>64</v>
      </c>
      <c r="D1251" s="543"/>
      <c r="E1251" s="543"/>
      <c r="F1251" s="54"/>
      <c r="G1251" s="55"/>
      <c r="H1251" s="55"/>
      <c r="I1251" s="55"/>
      <c r="J1251" s="56">
        <v>49.82</v>
      </c>
      <c r="K1251" s="58">
        <v>1.1499999999999999</v>
      </c>
      <c r="L1251" s="56">
        <v>45.16</v>
      </c>
      <c r="M1251" s="58">
        <v>44.77</v>
      </c>
      <c r="N1251" s="59">
        <v>2021.81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5" x14ac:dyDescent="0.25">
      <c r="A1252" s="52"/>
      <c r="B1252" s="51" t="s">
        <v>65</v>
      </c>
      <c r="C1252" s="543" t="s">
        <v>66</v>
      </c>
      <c r="D1252" s="543"/>
      <c r="E1252" s="543"/>
      <c r="F1252" s="54"/>
      <c r="G1252" s="55"/>
      <c r="H1252" s="55"/>
      <c r="I1252" s="55"/>
      <c r="J1252" s="56">
        <v>256.27</v>
      </c>
      <c r="K1252" s="58">
        <v>1.1499999999999999</v>
      </c>
      <c r="L1252" s="56">
        <v>232.29</v>
      </c>
      <c r="M1252" s="58">
        <v>13.24</v>
      </c>
      <c r="N1252" s="59">
        <v>3075.52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5" x14ac:dyDescent="0.25">
      <c r="A1253" s="52"/>
      <c r="B1253" s="51" t="s">
        <v>67</v>
      </c>
      <c r="C1253" s="543" t="s">
        <v>68</v>
      </c>
      <c r="D1253" s="543"/>
      <c r="E1253" s="543"/>
      <c r="F1253" s="54"/>
      <c r="G1253" s="55"/>
      <c r="H1253" s="55"/>
      <c r="I1253" s="55"/>
      <c r="J1253" s="56">
        <v>45.24</v>
      </c>
      <c r="K1253" s="58">
        <v>1.1499999999999999</v>
      </c>
      <c r="L1253" s="56">
        <v>41.01</v>
      </c>
      <c r="M1253" s="58">
        <v>44.77</v>
      </c>
      <c r="N1253" s="59">
        <v>1836.02</v>
      </c>
      <c r="AI1253" s="40"/>
      <c r="AJ1253" s="49"/>
      <c r="AK1253" s="49"/>
      <c r="AN1253" s="3" t="s">
        <v>68</v>
      </c>
      <c r="AQ1253" s="49"/>
      <c r="AS1253" s="49"/>
    </row>
    <row r="1254" spans="1:45" s="4" customFormat="1" ht="15" x14ac:dyDescent="0.25">
      <c r="A1254" s="52"/>
      <c r="B1254" s="51" t="s">
        <v>69</v>
      </c>
      <c r="C1254" s="543" t="s">
        <v>70</v>
      </c>
      <c r="D1254" s="543"/>
      <c r="E1254" s="543"/>
      <c r="F1254" s="54"/>
      <c r="G1254" s="55"/>
      <c r="H1254" s="55"/>
      <c r="I1254" s="55"/>
      <c r="J1254" s="56">
        <v>1</v>
      </c>
      <c r="K1254" s="55"/>
      <c r="L1254" s="56">
        <v>0.79</v>
      </c>
      <c r="M1254" s="58">
        <v>8.16</v>
      </c>
      <c r="N1254" s="60">
        <v>6.45</v>
      </c>
      <c r="AI1254" s="40"/>
      <c r="AJ1254" s="49"/>
      <c r="AK1254" s="49"/>
      <c r="AN1254" s="3" t="s">
        <v>70</v>
      </c>
      <c r="AQ1254" s="49"/>
      <c r="AS1254" s="49"/>
    </row>
    <row r="1255" spans="1:45" s="4" customFormat="1" ht="15" x14ac:dyDescent="0.25">
      <c r="A1255" s="63"/>
      <c r="B1255" s="51"/>
      <c r="C1255" s="543" t="s">
        <v>71</v>
      </c>
      <c r="D1255" s="543"/>
      <c r="E1255" s="543"/>
      <c r="F1255" s="54" t="s">
        <v>72</v>
      </c>
      <c r="G1255" s="64">
        <v>5.3</v>
      </c>
      <c r="H1255" s="58">
        <v>1.1499999999999999</v>
      </c>
      <c r="I1255" s="78">
        <v>4.8040789999999998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71</v>
      </c>
      <c r="AQ1255" s="49"/>
      <c r="AS1255" s="49"/>
    </row>
    <row r="1256" spans="1:45" s="4" customFormat="1" ht="15" x14ac:dyDescent="0.25">
      <c r="A1256" s="63"/>
      <c r="B1256" s="51"/>
      <c r="C1256" s="543" t="s">
        <v>73</v>
      </c>
      <c r="D1256" s="543"/>
      <c r="E1256" s="543"/>
      <c r="F1256" s="54" t="s">
        <v>72</v>
      </c>
      <c r="G1256" s="64">
        <v>3.9</v>
      </c>
      <c r="H1256" s="58">
        <v>1.1499999999999999</v>
      </c>
      <c r="I1256" s="78">
        <v>3.5350769999999998</v>
      </c>
      <c r="J1256" s="66"/>
      <c r="K1256" s="55"/>
      <c r="L1256" s="66"/>
      <c r="M1256" s="55"/>
      <c r="N1256" s="62"/>
      <c r="AI1256" s="40"/>
      <c r="AJ1256" s="49"/>
      <c r="AK1256" s="49"/>
      <c r="AO1256" s="3" t="s">
        <v>73</v>
      </c>
      <c r="AQ1256" s="49"/>
      <c r="AS1256" s="49"/>
    </row>
    <row r="1257" spans="1:45" s="4" customFormat="1" ht="15" x14ac:dyDescent="0.25">
      <c r="A1257" s="67"/>
      <c r="B1257" s="51"/>
      <c r="C1257" s="547" t="s">
        <v>74</v>
      </c>
      <c r="D1257" s="547"/>
      <c r="E1257" s="547"/>
      <c r="F1257" s="68"/>
      <c r="G1257" s="69"/>
      <c r="H1257" s="69"/>
      <c r="I1257" s="69"/>
      <c r="J1257" s="70">
        <v>307.08999999999997</v>
      </c>
      <c r="K1257" s="69"/>
      <c r="L1257" s="70">
        <v>278.24</v>
      </c>
      <c r="M1257" s="69"/>
      <c r="N1257" s="71">
        <v>5103.78</v>
      </c>
      <c r="AI1257" s="40"/>
      <c r="AJ1257" s="49"/>
      <c r="AK1257" s="49"/>
      <c r="AP1257" s="3" t="s">
        <v>74</v>
      </c>
      <c r="AQ1257" s="49"/>
      <c r="AS1257" s="49"/>
    </row>
    <row r="1258" spans="1:45" s="4" customFormat="1" ht="15" x14ac:dyDescent="0.25">
      <c r="A1258" s="63"/>
      <c r="B1258" s="51"/>
      <c r="C1258" s="543" t="s">
        <v>75</v>
      </c>
      <c r="D1258" s="543"/>
      <c r="E1258" s="543"/>
      <c r="F1258" s="54"/>
      <c r="G1258" s="55"/>
      <c r="H1258" s="55"/>
      <c r="I1258" s="55"/>
      <c r="J1258" s="66"/>
      <c r="K1258" s="55"/>
      <c r="L1258" s="56">
        <v>86.17</v>
      </c>
      <c r="M1258" s="55"/>
      <c r="N1258" s="59">
        <v>3857.83</v>
      </c>
      <c r="AI1258" s="40"/>
      <c r="AJ1258" s="49"/>
      <c r="AK1258" s="49"/>
      <c r="AO1258" s="3" t="s">
        <v>75</v>
      </c>
      <c r="AQ1258" s="49"/>
      <c r="AS1258" s="49"/>
    </row>
    <row r="1259" spans="1:45" s="4" customFormat="1" ht="23.25" x14ac:dyDescent="0.25">
      <c r="A1259" s="63"/>
      <c r="B1259" s="51" t="s">
        <v>365</v>
      </c>
      <c r="C1259" s="543" t="s">
        <v>366</v>
      </c>
      <c r="D1259" s="543"/>
      <c r="E1259" s="543"/>
      <c r="F1259" s="54" t="s">
        <v>78</v>
      </c>
      <c r="G1259" s="61">
        <v>97</v>
      </c>
      <c r="H1259" s="55"/>
      <c r="I1259" s="61">
        <v>97</v>
      </c>
      <c r="J1259" s="66"/>
      <c r="K1259" s="55"/>
      <c r="L1259" s="56">
        <v>83.58</v>
      </c>
      <c r="M1259" s="55"/>
      <c r="N1259" s="59">
        <v>3742.1</v>
      </c>
      <c r="AI1259" s="40"/>
      <c r="AJ1259" s="49"/>
      <c r="AK1259" s="49"/>
      <c r="AO1259" s="3" t="s">
        <v>366</v>
      </c>
      <c r="AQ1259" s="49"/>
      <c r="AS1259" s="49"/>
    </row>
    <row r="1260" spans="1:45" s="4" customFormat="1" ht="23.25" x14ac:dyDescent="0.25">
      <c r="A1260" s="63"/>
      <c r="B1260" s="51" t="s">
        <v>367</v>
      </c>
      <c r="C1260" s="543" t="s">
        <v>368</v>
      </c>
      <c r="D1260" s="543"/>
      <c r="E1260" s="543"/>
      <c r="F1260" s="54" t="s">
        <v>78</v>
      </c>
      <c r="G1260" s="61">
        <v>51</v>
      </c>
      <c r="H1260" s="55"/>
      <c r="I1260" s="61">
        <v>51</v>
      </c>
      <c r="J1260" s="66"/>
      <c r="K1260" s="55"/>
      <c r="L1260" s="56">
        <v>43.95</v>
      </c>
      <c r="M1260" s="55"/>
      <c r="N1260" s="59">
        <v>1967.49</v>
      </c>
      <c r="AI1260" s="40"/>
      <c r="AJ1260" s="49"/>
      <c r="AK1260" s="49"/>
      <c r="AO1260" s="3" t="s">
        <v>368</v>
      </c>
      <c r="AQ1260" s="49"/>
      <c r="AS1260" s="49"/>
    </row>
    <row r="1261" spans="1:45" s="4" customFormat="1" ht="15" x14ac:dyDescent="0.25">
      <c r="A1261" s="72"/>
      <c r="B1261" s="73"/>
      <c r="C1261" s="542" t="s">
        <v>81</v>
      </c>
      <c r="D1261" s="542"/>
      <c r="E1261" s="542"/>
      <c r="F1261" s="43"/>
      <c r="G1261" s="44"/>
      <c r="H1261" s="44"/>
      <c r="I1261" s="44"/>
      <c r="J1261" s="47"/>
      <c r="K1261" s="44"/>
      <c r="L1261" s="74">
        <v>405.77</v>
      </c>
      <c r="M1261" s="69"/>
      <c r="N1261" s="75">
        <v>10813.37</v>
      </c>
      <c r="AI1261" s="40"/>
      <c r="AJ1261" s="49"/>
      <c r="AK1261" s="49"/>
      <c r="AQ1261" s="49" t="s">
        <v>81</v>
      </c>
      <c r="AS1261" s="49"/>
    </row>
    <row r="1262" spans="1:45" s="4" customFormat="1" ht="23.25" x14ac:dyDescent="0.25">
      <c r="A1262" s="41" t="s">
        <v>2592</v>
      </c>
      <c r="B1262" s="42" t="s">
        <v>3650</v>
      </c>
      <c r="C1262" s="542" t="s">
        <v>3651</v>
      </c>
      <c r="D1262" s="542"/>
      <c r="E1262" s="542"/>
      <c r="F1262" s="43" t="s">
        <v>428</v>
      </c>
      <c r="G1262" s="44">
        <v>1.5764</v>
      </c>
      <c r="H1262" s="45">
        <v>1</v>
      </c>
      <c r="I1262" s="119">
        <v>1.5764</v>
      </c>
      <c r="J1262" s="47"/>
      <c r="K1262" s="44"/>
      <c r="L1262" s="47"/>
      <c r="M1262" s="44"/>
      <c r="N1262" s="48"/>
      <c r="AI1262" s="40"/>
      <c r="AJ1262" s="49"/>
      <c r="AK1262" s="49" t="s">
        <v>3651</v>
      </c>
      <c r="AQ1262" s="49"/>
      <c r="AS1262" s="49"/>
    </row>
    <row r="1263" spans="1:45" s="4" customFormat="1" ht="15" x14ac:dyDescent="0.25">
      <c r="A1263" s="67"/>
      <c r="B1263" s="53"/>
      <c r="C1263" s="543" t="s">
        <v>3846</v>
      </c>
      <c r="D1263" s="543"/>
      <c r="E1263" s="543"/>
      <c r="F1263" s="543"/>
      <c r="G1263" s="543"/>
      <c r="H1263" s="543"/>
      <c r="I1263" s="543"/>
      <c r="J1263" s="543"/>
      <c r="K1263" s="543"/>
      <c r="L1263" s="543"/>
      <c r="M1263" s="543"/>
      <c r="N1263" s="544"/>
      <c r="AI1263" s="40"/>
      <c r="AJ1263" s="49"/>
      <c r="AK1263" s="49"/>
      <c r="AL1263" s="3" t="s">
        <v>3846</v>
      </c>
      <c r="AQ1263" s="49"/>
      <c r="AS1263" s="49"/>
    </row>
    <row r="1264" spans="1:45" s="4" customFormat="1" ht="68.25" x14ac:dyDescent="0.25">
      <c r="A1264" s="50"/>
      <c r="B1264" s="51" t="s">
        <v>62</v>
      </c>
      <c r="C1264" s="545" t="s">
        <v>63</v>
      </c>
      <c r="D1264" s="545"/>
      <c r="E1264" s="545"/>
      <c r="F1264" s="545"/>
      <c r="G1264" s="545"/>
      <c r="H1264" s="545"/>
      <c r="I1264" s="545"/>
      <c r="J1264" s="545"/>
      <c r="K1264" s="545"/>
      <c r="L1264" s="545"/>
      <c r="M1264" s="545"/>
      <c r="N1264" s="546"/>
      <c r="AI1264" s="40"/>
      <c r="AJ1264" s="49"/>
      <c r="AK1264" s="49"/>
      <c r="AM1264" s="3" t="s">
        <v>63</v>
      </c>
      <c r="AQ1264" s="49"/>
      <c r="AS1264" s="49"/>
    </row>
    <row r="1265" spans="1:45" s="4" customFormat="1" ht="15" x14ac:dyDescent="0.25">
      <c r="A1265" s="52"/>
      <c r="B1265" s="51" t="s">
        <v>56</v>
      </c>
      <c r="C1265" s="543" t="s">
        <v>64</v>
      </c>
      <c r="D1265" s="543"/>
      <c r="E1265" s="543"/>
      <c r="F1265" s="54"/>
      <c r="G1265" s="55"/>
      <c r="H1265" s="55"/>
      <c r="I1265" s="55"/>
      <c r="J1265" s="56">
        <v>18.71</v>
      </c>
      <c r="K1265" s="58">
        <v>1.1499999999999999</v>
      </c>
      <c r="L1265" s="56">
        <v>33.92</v>
      </c>
      <c r="M1265" s="58">
        <v>44.77</v>
      </c>
      <c r="N1265" s="59">
        <v>1518.6</v>
      </c>
      <c r="AI1265" s="40"/>
      <c r="AJ1265" s="49"/>
      <c r="AK1265" s="49"/>
      <c r="AN1265" s="3" t="s">
        <v>64</v>
      </c>
      <c r="AQ1265" s="49"/>
      <c r="AS1265" s="49"/>
    </row>
    <row r="1266" spans="1:45" s="4" customFormat="1" ht="15" x14ac:dyDescent="0.25">
      <c r="A1266" s="52"/>
      <c r="B1266" s="51" t="s">
        <v>65</v>
      </c>
      <c r="C1266" s="543" t="s">
        <v>66</v>
      </c>
      <c r="D1266" s="543"/>
      <c r="E1266" s="543"/>
      <c r="F1266" s="54"/>
      <c r="G1266" s="55"/>
      <c r="H1266" s="55"/>
      <c r="I1266" s="55"/>
      <c r="J1266" s="56">
        <v>5.26</v>
      </c>
      <c r="K1266" s="58">
        <v>1.1499999999999999</v>
      </c>
      <c r="L1266" s="56">
        <v>9.5399999999999991</v>
      </c>
      <c r="M1266" s="58">
        <v>13.24</v>
      </c>
      <c r="N1266" s="60">
        <v>126.31</v>
      </c>
      <c r="AI1266" s="40"/>
      <c r="AJ1266" s="49"/>
      <c r="AK1266" s="49"/>
      <c r="AN1266" s="3" t="s">
        <v>66</v>
      </c>
      <c r="AQ1266" s="49"/>
      <c r="AS1266" s="49"/>
    </row>
    <row r="1267" spans="1:45" s="4" customFormat="1" ht="15" x14ac:dyDescent="0.25">
      <c r="A1267" s="52"/>
      <c r="B1267" s="51" t="s">
        <v>67</v>
      </c>
      <c r="C1267" s="543" t="s">
        <v>68</v>
      </c>
      <c r="D1267" s="543"/>
      <c r="E1267" s="543"/>
      <c r="F1267" s="54"/>
      <c r="G1267" s="55"/>
      <c r="H1267" s="55"/>
      <c r="I1267" s="55"/>
      <c r="J1267" s="56">
        <v>0.93</v>
      </c>
      <c r="K1267" s="58">
        <v>1.1499999999999999</v>
      </c>
      <c r="L1267" s="56">
        <v>1.69</v>
      </c>
      <c r="M1267" s="58">
        <v>44.77</v>
      </c>
      <c r="N1267" s="60">
        <v>75.66</v>
      </c>
      <c r="AI1267" s="40"/>
      <c r="AJ1267" s="49"/>
      <c r="AK1267" s="49"/>
      <c r="AN1267" s="3" t="s">
        <v>68</v>
      </c>
      <c r="AQ1267" s="49"/>
      <c r="AS1267" s="49"/>
    </row>
    <row r="1268" spans="1:45" s="4" customFormat="1" ht="15" x14ac:dyDescent="0.25">
      <c r="A1268" s="52"/>
      <c r="B1268" s="51" t="s">
        <v>69</v>
      </c>
      <c r="C1268" s="543" t="s">
        <v>70</v>
      </c>
      <c r="D1268" s="543"/>
      <c r="E1268" s="543"/>
      <c r="F1268" s="54"/>
      <c r="G1268" s="55"/>
      <c r="H1268" s="55"/>
      <c r="I1268" s="55"/>
      <c r="J1268" s="56">
        <v>0.37</v>
      </c>
      <c r="K1268" s="55"/>
      <c r="L1268" s="56">
        <v>0.57999999999999996</v>
      </c>
      <c r="M1268" s="58">
        <v>8.16</v>
      </c>
      <c r="N1268" s="60">
        <v>4.7300000000000004</v>
      </c>
      <c r="AI1268" s="40"/>
      <c r="AJ1268" s="49"/>
      <c r="AK1268" s="49"/>
      <c r="AN1268" s="3" t="s">
        <v>70</v>
      </c>
      <c r="AQ1268" s="49"/>
      <c r="AS1268" s="49"/>
    </row>
    <row r="1269" spans="1:45" s="4" customFormat="1" ht="15" x14ac:dyDescent="0.25">
      <c r="A1269" s="63"/>
      <c r="B1269" s="51"/>
      <c r="C1269" s="543" t="s">
        <v>71</v>
      </c>
      <c r="D1269" s="543"/>
      <c r="E1269" s="543"/>
      <c r="F1269" s="54" t="s">
        <v>72</v>
      </c>
      <c r="G1269" s="58">
        <v>1.99</v>
      </c>
      <c r="H1269" s="58">
        <v>1.1499999999999999</v>
      </c>
      <c r="I1269" s="94">
        <v>3.6075914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71</v>
      </c>
      <c r="AQ1269" s="49"/>
      <c r="AS1269" s="49"/>
    </row>
    <row r="1270" spans="1:45" s="4" customFormat="1" ht="15" x14ac:dyDescent="0.25">
      <c r="A1270" s="63"/>
      <c r="B1270" s="51"/>
      <c r="C1270" s="543" t="s">
        <v>73</v>
      </c>
      <c r="D1270" s="543"/>
      <c r="E1270" s="543"/>
      <c r="F1270" s="54" t="s">
        <v>72</v>
      </c>
      <c r="G1270" s="58">
        <v>0.08</v>
      </c>
      <c r="H1270" s="58">
        <v>1.1499999999999999</v>
      </c>
      <c r="I1270" s="94">
        <v>0.14502880000000001</v>
      </c>
      <c r="J1270" s="66"/>
      <c r="K1270" s="55"/>
      <c r="L1270" s="66"/>
      <c r="M1270" s="55"/>
      <c r="N1270" s="62"/>
      <c r="AI1270" s="40"/>
      <c r="AJ1270" s="49"/>
      <c r="AK1270" s="49"/>
      <c r="AO1270" s="3" t="s">
        <v>73</v>
      </c>
      <c r="AQ1270" s="49"/>
      <c r="AS1270" s="49"/>
    </row>
    <row r="1271" spans="1:45" s="4" customFormat="1" ht="15" x14ac:dyDescent="0.25">
      <c r="A1271" s="67"/>
      <c r="B1271" s="51"/>
      <c r="C1271" s="547" t="s">
        <v>74</v>
      </c>
      <c r="D1271" s="547"/>
      <c r="E1271" s="547"/>
      <c r="F1271" s="68"/>
      <c r="G1271" s="69"/>
      <c r="H1271" s="69"/>
      <c r="I1271" s="69"/>
      <c r="J1271" s="70">
        <v>24.34</v>
      </c>
      <c r="K1271" s="69"/>
      <c r="L1271" s="70">
        <v>44.04</v>
      </c>
      <c r="M1271" s="69"/>
      <c r="N1271" s="71">
        <v>1649.64</v>
      </c>
      <c r="AI1271" s="40"/>
      <c r="AJ1271" s="49"/>
      <c r="AK1271" s="49"/>
      <c r="AP1271" s="3" t="s">
        <v>74</v>
      </c>
      <c r="AQ1271" s="49"/>
      <c r="AS1271" s="49"/>
    </row>
    <row r="1272" spans="1:45" s="4" customFormat="1" ht="15" x14ac:dyDescent="0.25">
      <c r="A1272" s="63"/>
      <c r="B1272" s="51"/>
      <c r="C1272" s="543" t="s">
        <v>75</v>
      </c>
      <c r="D1272" s="543"/>
      <c r="E1272" s="543"/>
      <c r="F1272" s="54"/>
      <c r="G1272" s="55"/>
      <c r="H1272" s="55"/>
      <c r="I1272" s="55"/>
      <c r="J1272" s="66"/>
      <c r="K1272" s="55"/>
      <c r="L1272" s="56">
        <v>35.61</v>
      </c>
      <c r="M1272" s="55"/>
      <c r="N1272" s="59">
        <v>1594.26</v>
      </c>
      <c r="AI1272" s="40"/>
      <c r="AJ1272" s="49"/>
      <c r="AK1272" s="49"/>
      <c r="AO1272" s="3" t="s">
        <v>75</v>
      </c>
      <c r="AQ1272" s="49"/>
      <c r="AS1272" s="49"/>
    </row>
    <row r="1273" spans="1:45" s="4" customFormat="1" ht="23.25" x14ac:dyDescent="0.25">
      <c r="A1273" s="63"/>
      <c r="B1273" s="51" t="s">
        <v>365</v>
      </c>
      <c r="C1273" s="543" t="s">
        <v>366</v>
      </c>
      <c r="D1273" s="543"/>
      <c r="E1273" s="543"/>
      <c r="F1273" s="54" t="s">
        <v>78</v>
      </c>
      <c r="G1273" s="61">
        <v>97</v>
      </c>
      <c r="H1273" s="55"/>
      <c r="I1273" s="61">
        <v>97</v>
      </c>
      <c r="J1273" s="66"/>
      <c r="K1273" s="55"/>
      <c r="L1273" s="56">
        <v>34.54</v>
      </c>
      <c r="M1273" s="55"/>
      <c r="N1273" s="59">
        <v>1546.43</v>
      </c>
      <c r="AI1273" s="40"/>
      <c r="AJ1273" s="49"/>
      <c r="AK1273" s="49"/>
      <c r="AO1273" s="3" t="s">
        <v>366</v>
      </c>
      <c r="AQ1273" s="49"/>
      <c r="AS1273" s="49"/>
    </row>
    <row r="1274" spans="1:45" s="4" customFormat="1" ht="23.25" x14ac:dyDescent="0.25">
      <c r="A1274" s="63"/>
      <c r="B1274" s="51" t="s">
        <v>367</v>
      </c>
      <c r="C1274" s="543" t="s">
        <v>368</v>
      </c>
      <c r="D1274" s="543"/>
      <c r="E1274" s="543"/>
      <c r="F1274" s="54" t="s">
        <v>78</v>
      </c>
      <c r="G1274" s="61">
        <v>51</v>
      </c>
      <c r="H1274" s="55"/>
      <c r="I1274" s="61">
        <v>51</v>
      </c>
      <c r="J1274" s="66"/>
      <c r="K1274" s="55"/>
      <c r="L1274" s="56">
        <v>18.16</v>
      </c>
      <c r="M1274" s="55"/>
      <c r="N1274" s="60">
        <v>813.07</v>
      </c>
      <c r="AI1274" s="40"/>
      <c r="AJ1274" s="49"/>
      <c r="AK1274" s="49"/>
      <c r="AO1274" s="3" t="s">
        <v>368</v>
      </c>
      <c r="AQ1274" s="49"/>
      <c r="AS1274" s="49"/>
    </row>
    <row r="1275" spans="1:45" s="4" customFormat="1" ht="15" x14ac:dyDescent="0.25">
      <c r="A1275" s="72"/>
      <c r="B1275" s="73"/>
      <c r="C1275" s="542" t="s">
        <v>81</v>
      </c>
      <c r="D1275" s="542"/>
      <c r="E1275" s="542"/>
      <c r="F1275" s="43"/>
      <c r="G1275" s="44"/>
      <c r="H1275" s="44"/>
      <c r="I1275" s="44"/>
      <c r="J1275" s="47"/>
      <c r="K1275" s="44"/>
      <c r="L1275" s="74">
        <v>96.74</v>
      </c>
      <c r="M1275" s="69"/>
      <c r="N1275" s="75">
        <v>4009.14</v>
      </c>
      <c r="AI1275" s="40"/>
      <c r="AJ1275" s="49"/>
      <c r="AK1275" s="49"/>
      <c r="AQ1275" s="49" t="s">
        <v>81</v>
      </c>
      <c r="AS1275" s="49"/>
    </row>
    <row r="1276" spans="1:45" s="4" customFormat="1" ht="22.5" x14ac:dyDescent="0.25">
      <c r="A1276" s="41" t="s">
        <v>2594</v>
      </c>
      <c r="B1276" s="42" t="s">
        <v>479</v>
      </c>
      <c r="C1276" s="542" t="s">
        <v>653</v>
      </c>
      <c r="D1276" s="542"/>
      <c r="E1276" s="542"/>
      <c r="F1276" s="43" t="s">
        <v>86</v>
      </c>
      <c r="G1276" s="44">
        <v>5.52</v>
      </c>
      <c r="H1276" s="45">
        <v>1</v>
      </c>
      <c r="I1276" s="46">
        <v>5.52</v>
      </c>
      <c r="J1276" s="74">
        <v>99.98</v>
      </c>
      <c r="K1276" s="92">
        <v>1.012</v>
      </c>
      <c r="L1276" s="74">
        <v>558.51</v>
      </c>
      <c r="M1276" s="46">
        <v>8.16</v>
      </c>
      <c r="N1276" s="75">
        <v>4557.4399999999996</v>
      </c>
      <c r="AI1276" s="40"/>
      <c r="AJ1276" s="49"/>
      <c r="AK1276" s="49" t="s">
        <v>653</v>
      </c>
      <c r="AQ1276" s="49"/>
      <c r="AS1276" s="49"/>
    </row>
    <row r="1277" spans="1:45" s="4" customFormat="1" ht="15" x14ac:dyDescent="0.25">
      <c r="A1277" s="67"/>
      <c r="B1277" s="53"/>
      <c r="C1277" s="543" t="s">
        <v>655</v>
      </c>
      <c r="D1277" s="543"/>
      <c r="E1277" s="543"/>
      <c r="F1277" s="543"/>
      <c r="G1277" s="543"/>
      <c r="H1277" s="543"/>
      <c r="I1277" s="543"/>
      <c r="J1277" s="543"/>
      <c r="K1277" s="543"/>
      <c r="L1277" s="543"/>
      <c r="M1277" s="543"/>
      <c r="N1277" s="544"/>
      <c r="AI1277" s="40"/>
      <c r="AJ1277" s="49"/>
      <c r="AK1277" s="49"/>
      <c r="AQ1277" s="49"/>
      <c r="AR1277" s="3" t="s">
        <v>655</v>
      </c>
      <c r="AS1277" s="49"/>
    </row>
    <row r="1278" spans="1:45" s="4" customFormat="1" ht="15" x14ac:dyDescent="0.25">
      <c r="A1278" s="50"/>
      <c r="B1278" s="51"/>
      <c r="C1278" s="545" t="s">
        <v>127</v>
      </c>
      <c r="D1278" s="545"/>
      <c r="E1278" s="545"/>
      <c r="F1278" s="545"/>
      <c r="G1278" s="545"/>
      <c r="H1278" s="545"/>
      <c r="I1278" s="545"/>
      <c r="J1278" s="545"/>
      <c r="K1278" s="545"/>
      <c r="L1278" s="545"/>
      <c r="M1278" s="545"/>
      <c r="N1278" s="546"/>
      <c r="AI1278" s="40"/>
      <c r="AJ1278" s="49"/>
      <c r="AK1278" s="49"/>
      <c r="AM1278" s="3" t="s">
        <v>127</v>
      </c>
      <c r="AQ1278" s="49"/>
      <c r="AS1278" s="49"/>
    </row>
    <row r="1279" spans="1:45" s="4" customFormat="1" ht="15" x14ac:dyDescent="0.25">
      <c r="A1279" s="72"/>
      <c r="B1279" s="73"/>
      <c r="C1279" s="542" t="s">
        <v>81</v>
      </c>
      <c r="D1279" s="542"/>
      <c r="E1279" s="542"/>
      <c r="F1279" s="43"/>
      <c r="G1279" s="44"/>
      <c r="H1279" s="44"/>
      <c r="I1279" s="44"/>
      <c r="J1279" s="47"/>
      <c r="K1279" s="44"/>
      <c r="L1279" s="74">
        <v>558.51</v>
      </c>
      <c r="M1279" s="69"/>
      <c r="N1279" s="75">
        <v>4557.4399999999996</v>
      </c>
      <c r="AI1279" s="40"/>
      <c r="AJ1279" s="49"/>
      <c r="AK1279" s="49"/>
      <c r="AQ1279" s="49" t="s">
        <v>81</v>
      </c>
      <c r="AS1279" s="49"/>
    </row>
    <row r="1280" spans="1:45" s="4" customFormat="1" ht="15" x14ac:dyDescent="0.25">
      <c r="A1280" s="539" t="s">
        <v>3847</v>
      </c>
      <c r="B1280" s="540"/>
      <c r="C1280" s="540"/>
      <c r="D1280" s="540"/>
      <c r="E1280" s="540"/>
      <c r="F1280" s="540"/>
      <c r="G1280" s="540"/>
      <c r="H1280" s="540"/>
      <c r="I1280" s="540"/>
      <c r="J1280" s="540"/>
      <c r="K1280" s="540"/>
      <c r="L1280" s="540"/>
      <c r="M1280" s="540"/>
      <c r="N1280" s="541"/>
      <c r="AI1280" s="40"/>
      <c r="AJ1280" s="49" t="s">
        <v>3847</v>
      </c>
      <c r="AK1280" s="49"/>
      <c r="AQ1280" s="49"/>
      <c r="AS1280" s="49"/>
    </row>
    <row r="1281" spans="1:45" s="4" customFormat="1" ht="23.25" x14ac:dyDescent="0.25">
      <c r="A1281" s="41" t="s">
        <v>2596</v>
      </c>
      <c r="B1281" s="42" t="s">
        <v>821</v>
      </c>
      <c r="C1281" s="542" t="s">
        <v>822</v>
      </c>
      <c r="D1281" s="542"/>
      <c r="E1281" s="542"/>
      <c r="F1281" s="43" t="s">
        <v>461</v>
      </c>
      <c r="G1281" s="44">
        <v>0.78300000000000003</v>
      </c>
      <c r="H1281" s="45">
        <v>1</v>
      </c>
      <c r="I1281" s="92">
        <v>0.78300000000000003</v>
      </c>
      <c r="J1281" s="47"/>
      <c r="K1281" s="44"/>
      <c r="L1281" s="47"/>
      <c r="M1281" s="44"/>
      <c r="N1281" s="48"/>
      <c r="AI1281" s="40"/>
      <c r="AJ1281" s="49"/>
      <c r="AK1281" s="49" t="s">
        <v>822</v>
      </c>
      <c r="AQ1281" s="49"/>
      <c r="AS1281" s="49"/>
    </row>
    <row r="1282" spans="1:45" s="4" customFormat="1" ht="15" x14ac:dyDescent="0.25">
      <c r="A1282" s="67"/>
      <c r="B1282" s="53"/>
      <c r="C1282" s="543" t="s">
        <v>3848</v>
      </c>
      <c r="D1282" s="543"/>
      <c r="E1282" s="543"/>
      <c r="F1282" s="543"/>
      <c r="G1282" s="543"/>
      <c r="H1282" s="543"/>
      <c r="I1282" s="543"/>
      <c r="J1282" s="543"/>
      <c r="K1282" s="543"/>
      <c r="L1282" s="543"/>
      <c r="M1282" s="543"/>
      <c r="N1282" s="544"/>
      <c r="AI1282" s="40"/>
      <c r="AJ1282" s="49"/>
      <c r="AK1282" s="49"/>
      <c r="AL1282" s="3" t="s">
        <v>3848</v>
      </c>
      <c r="AQ1282" s="49"/>
      <c r="AS1282" s="49"/>
    </row>
    <row r="1283" spans="1:45" s="4" customFormat="1" ht="23.25" x14ac:dyDescent="0.25">
      <c r="A1283" s="50"/>
      <c r="B1283" s="51" t="s">
        <v>117</v>
      </c>
      <c r="C1283" s="545" t="s">
        <v>118</v>
      </c>
      <c r="D1283" s="545"/>
      <c r="E1283" s="545"/>
      <c r="F1283" s="545"/>
      <c r="G1283" s="545"/>
      <c r="H1283" s="545"/>
      <c r="I1283" s="545"/>
      <c r="J1283" s="545"/>
      <c r="K1283" s="545"/>
      <c r="L1283" s="545"/>
      <c r="M1283" s="545"/>
      <c r="N1283" s="546"/>
      <c r="AI1283" s="40"/>
      <c r="AJ1283" s="49"/>
      <c r="AK1283" s="49"/>
      <c r="AM1283" s="3" t="s">
        <v>118</v>
      </c>
      <c r="AQ1283" s="49"/>
      <c r="AS1283" s="49"/>
    </row>
    <row r="1284" spans="1:45" s="4" customFormat="1" ht="68.25" x14ac:dyDescent="0.25">
      <c r="A1284" s="50"/>
      <c r="B1284" s="51" t="s">
        <v>62</v>
      </c>
      <c r="C1284" s="545" t="s">
        <v>63</v>
      </c>
      <c r="D1284" s="545"/>
      <c r="E1284" s="545"/>
      <c r="F1284" s="545"/>
      <c r="G1284" s="545"/>
      <c r="H1284" s="545"/>
      <c r="I1284" s="545"/>
      <c r="J1284" s="545"/>
      <c r="K1284" s="545"/>
      <c r="L1284" s="545"/>
      <c r="M1284" s="545"/>
      <c r="N1284" s="546"/>
      <c r="AI1284" s="40"/>
      <c r="AJ1284" s="49"/>
      <c r="AK1284" s="49"/>
      <c r="AM1284" s="3" t="s">
        <v>63</v>
      </c>
      <c r="AQ1284" s="49"/>
      <c r="AS1284" s="49"/>
    </row>
    <row r="1285" spans="1:45" s="4" customFormat="1" ht="15" x14ac:dyDescent="0.25">
      <c r="A1285" s="52"/>
      <c r="B1285" s="51" t="s">
        <v>56</v>
      </c>
      <c r="C1285" s="543" t="s">
        <v>64</v>
      </c>
      <c r="D1285" s="543"/>
      <c r="E1285" s="543"/>
      <c r="F1285" s="54"/>
      <c r="G1285" s="55"/>
      <c r="H1285" s="55"/>
      <c r="I1285" s="55"/>
      <c r="J1285" s="56">
        <v>663.75</v>
      </c>
      <c r="K1285" s="65">
        <v>1.3225</v>
      </c>
      <c r="L1285" s="56">
        <v>687.32</v>
      </c>
      <c r="M1285" s="58">
        <v>44.77</v>
      </c>
      <c r="N1285" s="59">
        <v>30771.32</v>
      </c>
      <c r="AI1285" s="40"/>
      <c r="AJ1285" s="49"/>
      <c r="AK1285" s="49"/>
      <c r="AN1285" s="3" t="s">
        <v>64</v>
      </c>
      <c r="AQ1285" s="49"/>
      <c r="AS1285" s="49"/>
    </row>
    <row r="1286" spans="1:45" s="4" customFormat="1" ht="15" x14ac:dyDescent="0.25">
      <c r="A1286" s="63"/>
      <c r="B1286" s="51"/>
      <c r="C1286" s="543" t="s">
        <v>71</v>
      </c>
      <c r="D1286" s="543"/>
      <c r="E1286" s="543"/>
      <c r="F1286" s="54" t="s">
        <v>72</v>
      </c>
      <c r="G1286" s="64">
        <v>88.5</v>
      </c>
      <c r="H1286" s="65">
        <v>1.3225</v>
      </c>
      <c r="I1286" s="94">
        <v>91.643298799999997</v>
      </c>
      <c r="J1286" s="66"/>
      <c r="K1286" s="55"/>
      <c r="L1286" s="66"/>
      <c r="M1286" s="55"/>
      <c r="N1286" s="62"/>
      <c r="AI1286" s="40"/>
      <c r="AJ1286" s="49"/>
      <c r="AK1286" s="49"/>
      <c r="AO1286" s="3" t="s">
        <v>71</v>
      </c>
      <c r="AQ1286" s="49"/>
      <c r="AS1286" s="49"/>
    </row>
    <row r="1287" spans="1:45" s="4" customFormat="1" ht="15" x14ac:dyDescent="0.25">
      <c r="A1287" s="67"/>
      <c r="B1287" s="51"/>
      <c r="C1287" s="547" t="s">
        <v>74</v>
      </c>
      <c r="D1287" s="547"/>
      <c r="E1287" s="547"/>
      <c r="F1287" s="68"/>
      <c r="G1287" s="69"/>
      <c r="H1287" s="69"/>
      <c r="I1287" s="69"/>
      <c r="J1287" s="70">
        <v>663.75</v>
      </c>
      <c r="K1287" s="69"/>
      <c r="L1287" s="70">
        <v>687.32</v>
      </c>
      <c r="M1287" s="69"/>
      <c r="N1287" s="71">
        <v>30771.32</v>
      </c>
      <c r="AI1287" s="40"/>
      <c r="AJ1287" s="49"/>
      <c r="AK1287" s="49"/>
      <c r="AP1287" s="3" t="s">
        <v>74</v>
      </c>
      <c r="AQ1287" s="49"/>
      <c r="AS1287" s="49"/>
    </row>
    <row r="1288" spans="1:45" s="4" customFormat="1" ht="15" x14ac:dyDescent="0.25">
      <c r="A1288" s="63"/>
      <c r="B1288" s="51"/>
      <c r="C1288" s="543" t="s">
        <v>75</v>
      </c>
      <c r="D1288" s="543"/>
      <c r="E1288" s="543"/>
      <c r="F1288" s="54"/>
      <c r="G1288" s="55"/>
      <c r="H1288" s="55"/>
      <c r="I1288" s="55"/>
      <c r="J1288" s="66"/>
      <c r="K1288" s="55"/>
      <c r="L1288" s="56">
        <v>687.32</v>
      </c>
      <c r="M1288" s="55"/>
      <c r="N1288" s="59">
        <v>30771.32</v>
      </c>
      <c r="AI1288" s="40"/>
      <c r="AJ1288" s="49"/>
      <c r="AK1288" s="49"/>
      <c r="AO1288" s="3" t="s">
        <v>75</v>
      </c>
      <c r="AQ1288" s="49"/>
      <c r="AS1288" s="49"/>
    </row>
    <row r="1289" spans="1:45" s="4" customFormat="1" ht="23.25" x14ac:dyDescent="0.25">
      <c r="A1289" s="63"/>
      <c r="B1289" s="51" t="s">
        <v>465</v>
      </c>
      <c r="C1289" s="543" t="s">
        <v>466</v>
      </c>
      <c r="D1289" s="543"/>
      <c r="E1289" s="543"/>
      <c r="F1289" s="54" t="s">
        <v>78</v>
      </c>
      <c r="G1289" s="61">
        <v>89</v>
      </c>
      <c r="H1289" s="55"/>
      <c r="I1289" s="61">
        <v>89</v>
      </c>
      <c r="J1289" s="66"/>
      <c r="K1289" s="55"/>
      <c r="L1289" s="56">
        <v>611.71</v>
      </c>
      <c r="M1289" s="55"/>
      <c r="N1289" s="59">
        <v>27386.47</v>
      </c>
      <c r="AI1289" s="40"/>
      <c r="AJ1289" s="49"/>
      <c r="AK1289" s="49"/>
      <c r="AO1289" s="3" t="s">
        <v>466</v>
      </c>
      <c r="AQ1289" s="49"/>
      <c r="AS1289" s="49"/>
    </row>
    <row r="1290" spans="1:45" s="4" customFormat="1" ht="45" x14ac:dyDescent="0.25">
      <c r="A1290" s="63"/>
      <c r="B1290" s="51" t="s">
        <v>467</v>
      </c>
      <c r="C1290" s="543" t="s">
        <v>468</v>
      </c>
      <c r="D1290" s="543"/>
      <c r="E1290" s="543"/>
      <c r="F1290" s="54" t="s">
        <v>78</v>
      </c>
      <c r="G1290" s="61">
        <v>40</v>
      </c>
      <c r="H1290" s="58">
        <v>0.85</v>
      </c>
      <c r="I1290" s="61">
        <v>34</v>
      </c>
      <c r="J1290" s="66"/>
      <c r="K1290" s="55"/>
      <c r="L1290" s="56">
        <v>233.69</v>
      </c>
      <c r="M1290" s="55"/>
      <c r="N1290" s="59">
        <v>10462.25</v>
      </c>
      <c r="AI1290" s="40"/>
      <c r="AJ1290" s="49"/>
      <c r="AK1290" s="49"/>
      <c r="AO1290" s="3" t="s">
        <v>468</v>
      </c>
      <c r="AQ1290" s="49"/>
      <c r="AS1290" s="49"/>
    </row>
    <row r="1291" spans="1:45" s="4" customFormat="1" ht="15" x14ac:dyDescent="0.25">
      <c r="A1291" s="72"/>
      <c r="B1291" s="73"/>
      <c r="C1291" s="542" t="s">
        <v>81</v>
      </c>
      <c r="D1291" s="542"/>
      <c r="E1291" s="542"/>
      <c r="F1291" s="43"/>
      <c r="G1291" s="44"/>
      <c r="H1291" s="44"/>
      <c r="I1291" s="44"/>
      <c r="J1291" s="47"/>
      <c r="K1291" s="44"/>
      <c r="L1291" s="80">
        <v>1532.72</v>
      </c>
      <c r="M1291" s="69"/>
      <c r="N1291" s="75">
        <v>68620.039999999994</v>
      </c>
      <c r="AI1291" s="40"/>
      <c r="AJ1291" s="49"/>
      <c r="AK1291" s="49"/>
      <c r="AQ1291" s="49" t="s">
        <v>81</v>
      </c>
      <c r="AS1291" s="49"/>
    </row>
    <row r="1292" spans="1:45" s="4" customFormat="1" ht="22.5" x14ac:dyDescent="0.25">
      <c r="A1292" s="41" t="s">
        <v>2598</v>
      </c>
      <c r="B1292" s="42" t="s">
        <v>479</v>
      </c>
      <c r="C1292" s="542" t="s">
        <v>653</v>
      </c>
      <c r="D1292" s="542"/>
      <c r="E1292" s="542"/>
      <c r="F1292" s="43" t="s">
        <v>86</v>
      </c>
      <c r="G1292" s="44">
        <v>86.13</v>
      </c>
      <c r="H1292" s="45">
        <v>1</v>
      </c>
      <c r="I1292" s="46">
        <v>86.13</v>
      </c>
      <c r="J1292" s="74">
        <v>99.98</v>
      </c>
      <c r="K1292" s="92">
        <v>1.012</v>
      </c>
      <c r="L1292" s="80">
        <v>8714.61</v>
      </c>
      <c r="M1292" s="46">
        <v>8.16</v>
      </c>
      <c r="N1292" s="75">
        <v>71111.22</v>
      </c>
      <c r="AI1292" s="40"/>
      <c r="AJ1292" s="49"/>
      <c r="AK1292" s="49" t="s">
        <v>653</v>
      </c>
      <c r="AQ1292" s="49"/>
      <c r="AS1292" s="49"/>
    </row>
    <row r="1293" spans="1:45" s="4" customFormat="1" ht="15" x14ac:dyDescent="0.25">
      <c r="A1293" s="67"/>
      <c r="B1293" s="53"/>
      <c r="C1293" s="543" t="s">
        <v>3849</v>
      </c>
      <c r="D1293" s="543"/>
      <c r="E1293" s="543"/>
      <c r="F1293" s="543"/>
      <c r="G1293" s="543"/>
      <c r="H1293" s="543"/>
      <c r="I1293" s="543"/>
      <c r="J1293" s="543"/>
      <c r="K1293" s="543"/>
      <c r="L1293" s="543"/>
      <c r="M1293" s="543"/>
      <c r="N1293" s="544"/>
      <c r="AI1293" s="40"/>
      <c r="AJ1293" s="49"/>
      <c r="AK1293" s="49"/>
      <c r="AL1293" s="3" t="s">
        <v>3849</v>
      </c>
      <c r="AQ1293" s="49"/>
      <c r="AS1293" s="49"/>
    </row>
    <row r="1294" spans="1:45" s="4" customFormat="1" ht="15" x14ac:dyDescent="0.25">
      <c r="A1294" s="67"/>
      <c r="B1294" s="53"/>
      <c r="C1294" s="543" t="s">
        <v>655</v>
      </c>
      <c r="D1294" s="543"/>
      <c r="E1294" s="543"/>
      <c r="F1294" s="543"/>
      <c r="G1294" s="543"/>
      <c r="H1294" s="543"/>
      <c r="I1294" s="543"/>
      <c r="J1294" s="543"/>
      <c r="K1294" s="543"/>
      <c r="L1294" s="543"/>
      <c r="M1294" s="543"/>
      <c r="N1294" s="544"/>
      <c r="AI1294" s="40"/>
      <c r="AJ1294" s="49"/>
      <c r="AK1294" s="49"/>
      <c r="AQ1294" s="49"/>
      <c r="AR1294" s="3" t="s">
        <v>655</v>
      </c>
      <c r="AS1294" s="49"/>
    </row>
    <row r="1295" spans="1:45" s="4" customFormat="1" ht="15" x14ac:dyDescent="0.25">
      <c r="A1295" s="50"/>
      <c r="B1295" s="51"/>
      <c r="C1295" s="545" t="s">
        <v>127</v>
      </c>
      <c r="D1295" s="545"/>
      <c r="E1295" s="545"/>
      <c r="F1295" s="545"/>
      <c r="G1295" s="545"/>
      <c r="H1295" s="545"/>
      <c r="I1295" s="545"/>
      <c r="J1295" s="545"/>
      <c r="K1295" s="545"/>
      <c r="L1295" s="545"/>
      <c r="M1295" s="545"/>
      <c r="N1295" s="546"/>
      <c r="AI1295" s="40"/>
      <c r="AJ1295" s="49"/>
      <c r="AK1295" s="49"/>
      <c r="AM1295" s="3" t="s">
        <v>127</v>
      </c>
      <c r="AQ1295" s="49"/>
      <c r="AS1295" s="49"/>
    </row>
    <row r="1296" spans="1:45" s="4" customFormat="1" ht="15" x14ac:dyDescent="0.25">
      <c r="A1296" s="72"/>
      <c r="B1296" s="73"/>
      <c r="C1296" s="542" t="s">
        <v>81</v>
      </c>
      <c r="D1296" s="542"/>
      <c r="E1296" s="542"/>
      <c r="F1296" s="43"/>
      <c r="G1296" s="44"/>
      <c r="H1296" s="44"/>
      <c r="I1296" s="44"/>
      <c r="J1296" s="47"/>
      <c r="K1296" s="44"/>
      <c r="L1296" s="80">
        <v>8714.61</v>
      </c>
      <c r="M1296" s="69"/>
      <c r="N1296" s="75">
        <v>71111.22</v>
      </c>
      <c r="AI1296" s="40"/>
      <c r="AJ1296" s="49"/>
      <c r="AK1296" s="49"/>
      <c r="AQ1296" s="49" t="s">
        <v>81</v>
      </c>
      <c r="AS1296" s="49"/>
    </row>
    <row r="1297" spans="1:45" s="4" customFormat="1" ht="23.25" x14ac:dyDescent="0.25">
      <c r="A1297" s="41" t="s">
        <v>2606</v>
      </c>
      <c r="B1297" s="42" t="s">
        <v>825</v>
      </c>
      <c r="C1297" s="542" t="s">
        <v>826</v>
      </c>
      <c r="D1297" s="542"/>
      <c r="E1297" s="542"/>
      <c r="F1297" s="43" t="s">
        <v>513</v>
      </c>
      <c r="G1297" s="44">
        <v>7.0469999999999997</v>
      </c>
      <c r="H1297" s="45">
        <v>1</v>
      </c>
      <c r="I1297" s="92">
        <v>7.0469999999999997</v>
      </c>
      <c r="J1297" s="74">
        <v>60</v>
      </c>
      <c r="K1297" s="46">
        <v>1.1499999999999999</v>
      </c>
      <c r="L1297" s="74">
        <v>486.24</v>
      </c>
      <c r="M1297" s="46">
        <v>13.24</v>
      </c>
      <c r="N1297" s="75">
        <v>6437.82</v>
      </c>
      <c r="AI1297" s="40"/>
      <c r="AJ1297" s="49"/>
      <c r="AK1297" s="49" t="s">
        <v>826</v>
      </c>
      <c r="AQ1297" s="49"/>
      <c r="AS1297" s="49"/>
    </row>
    <row r="1298" spans="1:45" s="4" customFormat="1" ht="15" x14ac:dyDescent="0.25">
      <c r="A1298" s="67"/>
      <c r="B1298" s="53"/>
      <c r="C1298" s="543" t="s">
        <v>3850</v>
      </c>
      <c r="D1298" s="543"/>
      <c r="E1298" s="543"/>
      <c r="F1298" s="543"/>
      <c r="G1298" s="543"/>
      <c r="H1298" s="543"/>
      <c r="I1298" s="543"/>
      <c r="J1298" s="543"/>
      <c r="K1298" s="543"/>
      <c r="L1298" s="543"/>
      <c r="M1298" s="543"/>
      <c r="N1298" s="544"/>
      <c r="AI1298" s="40"/>
      <c r="AJ1298" s="49"/>
      <c r="AK1298" s="49"/>
      <c r="AL1298" s="3" t="s">
        <v>3850</v>
      </c>
      <c r="AQ1298" s="49"/>
      <c r="AS1298" s="49"/>
    </row>
    <row r="1299" spans="1:45" s="4" customFormat="1" ht="68.25" x14ac:dyDescent="0.25">
      <c r="A1299" s="50"/>
      <c r="B1299" s="51" t="s">
        <v>62</v>
      </c>
      <c r="C1299" s="545" t="s">
        <v>63</v>
      </c>
      <c r="D1299" s="545"/>
      <c r="E1299" s="545"/>
      <c r="F1299" s="545"/>
      <c r="G1299" s="545"/>
      <c r="H1299" s="545"/>
      <c r="I1299" s="545"/>
      <c r="J1299" s="545"/>
      <c r="K1299" s="545"/>
      <c r="L1299" s="545"/>
      <c r="M1299" s="545"/>
      <c r="N1299" s="546"/>
      <c r="AI1299" s="40"/>
      <c r="AJ1299" s="49"/>
      <c r="AK1299" s="49"/>
      <c r="AM1299" s="3" t="s">
        <v>63</v>
      </c>
      <c r="AQ1299" s="49"/>
      <c r="AS1299" s="49"/>
    </row>
    <row r="1300" spans="1:45" s="4" customFormat="1" ht="15" x14ac:dyDescent="0.25">
      <c r="A1300" s="72"/>
      <c r="B1300" s="73"/>
      <c r="C1300" s="542" t="s">
        <v>81</v>
      </c>
      <c r="D1300" s="542"/>
      <c r="E1300" s="542"/>
      <c r="F1300" s="43"/>
      <c r="G1300" s="44"/>
      <c r="H1300" s="44"/>
      <c r="I1300" s="44"/>
      <c r="J1300" s="47"/>
      <c r="K1300" s="44"/>
      <c r="L1300" s="74">
        <v>486.24</v>
      </c>
      <c r="M1300" s="69"/>
      <c r="N1300" s="75">
        <v>6437.82</v>
      </c>
      <c r="AI1300" s="40"/>
      <c r="AJ1300" s="49"/>
      <c r="AK1300" s="49"/>
      <c r="AQ1300" s="49" t="s">
        <v>81</v>
      </c>
      <c r="AS1300" s="49"/>
    </row>
    <row r="1301" spans="1:45" s="4" customFormat="1" ht="57" x14ac:dyDescent="0.25">
      <c r="A1301" s="41" t="s">
        <v>2610</v>
      </c>
      <c r="B1301" s="42" t="s">
        <v>641</v>
      </c>
      <c r="C1301" s="542" t="s">
        <v>3851</v>
      </c>
      <c r="D1301" s="542"/>
      <c r="E1301" s="542"/>
      <c r="F1301" s="43" t="s">
        <v>461</v>
      </c>
      <c r="G1301" s="44">
        <v>0.65349999999999997</v>
      </c>
      <c r="H1301" s="45">
        <v>1</v>
      </c>
      <c r="I1301" s="119">
        <v>0.65349999999999997</v>
      </c>
      <c r="J1301" s="47"/>
      <c r="K1301" s="44"/>
      <c r="L1301" s="47"/>
      <c r="M1301" s="44"/>
      <c r="N1301" s="48"/>
      <c r="AI1301" s="40"/>
      <c r="AJ1301" s="49"/>
      <c r="AK1301" s="49" t="s">
        <v>3851</v>
      </c>
      <c r="AQ1301" s="49"/>
      <c r="AS1301" s="49"/>
    </row>
    <row r="1302" spans="1:45" s="4" customFormat="1" ht="15" x14ac:dyDescent="0.25">
      <c r="A1302" s="67"/>
      <c r="B1302" s="53"/>
      <c r="C1302" s="543" t="s">
        <v>3852</v>
      </c>
      <c r="D1302" s="543"/>
      <c r="E1302" s="543"/>
      <c r="F1302" s="543"/>
      <c r="G1302" s="543"/>
      <c r="H1302" s="543"/>
      <c r="I1302" s="543"/>
      <c r="J1302" s="543"/>
      <c r="K1302" s="543"/>
      <c r="L1302" s="543"/>
      <c r="M1302" s="543"/>
      <c r="N1302" s="544"/>
      <c r="AI1302" s="40"/>
      <c r="AJ1302" s="49"/>
      <c r="AK1302" s="49"/>
      <c r="AL1302" s="3" t="s">
        <v>3852</v>
      </c>
      <c r="AQ1302" s="49"/>
      <c r="AS1302" s="49"/>
    </row>
    <row r="1303" spans="1:45" s="4" customFormat="1" ht="68.25" x14ac:dyDescent="0.25">
      <c r="A1303" s="50"/>
      <c r="B1303" s="51" t="s">
        <v>62</v>
      </c>
      <c r="C1303" s="545" t="s">
        <v>63</v>
      </c>
      <c r="D1303" s="545"/>
      <c r="E1303" s="545"/>
      <c r="F1303" s="545"/>
      <c r="G1303" s="545"/>
      <c r="H1303" s="545"/>
      <c r="I1303" s="545"/>
      <c r="J1303" s="545"/>
      <c r="K1303" s="545"/>
      <c r="L1303" s="545"/>
      <c r="M1303" s="545"/>
      <c r="N1303" s="546"/>
      <c r="AI1303" s="40"/>
      <c r="AJ1303" s="49"/>
      <c r="AK1303" s="49"/>
      <c r="AM1303" s="3" t="s">
        <v>63</v>
      </c>
      <c r="AQ1303" s="49"/>
      <c r="AS1303" s="49"/>
    </row>
    <row r="1304" spans="1:45" s="4" customFormat="1" ht="15" x14ac:dyDescent="0.25">
      <c r="A1304" s="52"/>
      <c r="B1304" s="51" t="s">
        <v>56</v>
      </c>
      <c r="C1304" s="543" t="s">
        <v>64</v>
      </c>
      <c r="D1304" s="543"/>
      <c r="E1304" s="543"/>
      <c r="F1304" s="54"/>
      <c r="G1304" s="55"/>
      <c r="H1304" s="55"/>
      <c r="I1304" s="55"/>
      <c r="J1304" s="56">
        <v>401.7</v>
      </c>
      <c r="K1304" s="58">
        <v>1.1499999999999999</v>
      </c>
      <c r="L1304" s="56">
        <v>301.89</v>
      </c>
      <c r="M1304" s="55"/>
      <c r="N1304" s="60">
        <v>301.89</v>
      </c>
      <c r="AI1304" s="40"/>
      <c r="AJ1304" s="49"/>
      <c r="AK1304" s="49"/>
      <c r="AN1304" s="3" t="s">
        <v>64</v>
      </c>
      <c r="AQ1304" s="49"/>
      <c r="AS1304" s="49"/>
    </row>
    <row r="1305" spans="1:45" s="4" customFormat="1" ht="15" x14ac:dyDescent="0.25">
      <c r="A1305" s="63"/>
      <c r="B1305" s="51"/>
      <c r="C1305" s="543" t="s">
        <v>71</v>
      </c>
      <c r="D1305" s="543"/>
      <c r="E1305" s="543"/>
      <c r="F1305" s="54" t="s">
        <v>72</v>
      </c>
      <c r="G1305" s="58">
        <v>53.56</v>
      </c>
      <c r="H1305" s="58">
        <v>1.1499999999999999</v>
      </c>
      <c r="I1305" s="78">
        <v>40.251679000000003</v>
      </c>
      <c r="J1305" s="66"/>
      <c r="K1305" s="55"/>
      <c r="L1305" s="66"/>
      <c r="M1305" s="55"/>
      <c r="N1305" s="62"/>
      <c r="AI1305" s="40"/>
      <c r="AJ1305" s="49"/>
      <c r="AK1305" s="49"/>
      <c r="AO1305" s="3" t="s">
        <v>71</v>
      </c>
      <c r="AQ1305" s="49"/>
      <c r="AS1305" s="49"/>
    </row>
    <row r="1306" spans="1:45" s="4" customFormat="1" ht="15" x14ac:dyDescent="0.25">
      <c r="A1306" s="67"/>
      <c r="B1306" s="51"/>
      <c r="C1306" s="547" t="s">
        <v>74</v>
      </c>
      <c r="D1306" s="547"/>
      <c r="E1306" s="547"/>
      <c r="F1306" s="68"/>
      <c r="G1306" s="69"/>
      <c r="H1306" s="69"/>
      <c r="I1306" s="69"/>
      <c r="J1306" s="70">
        <v>401.7</v>
      </c>
      <c r="K1306" s="69"/>
      <c r="L1306" s="70">
        <v>301.89</v>
      </c>
      <c r="M1306" s="69"/>
      <c r="N1306" s="121">
        <v>301.89</v>
      </c>
      <c r="AI1306" s="40"/>
      <c r="AJ1306" s="49"/>
      <c r="AK1306" s="49"/>
      <c r="AP1306" s="3" t="s">
        <v>74</v>
      </c>
      <c r="AQ1306" s="49"/>
      <c r="AS1306" s="49"/>
    </row>
    <row r="1307" spans="1:45" s="4" customFormat="1" ht="15" x14ac:dyDescent="0.25">
      <c r="A1307" s="63"/>
      <c r="B1307" s="51"/>
      <c r="C1307" s="543" t="s">
        <v>75</v>
      </c>
      <c r="D1307" s="543"/>
      <c r="E1307" s="543"/>
      <c r="F1307" s="54"/>
      <c r="G1307" s="55"/>
      <c r="H1307" s="55"/>
      <c r="I1307" s="55"/>
      <c r="J1307" s="66"/>
      <c r="K1307" s="55"/>
      <c r="L1307" s="56">
        <v>301.89</v>
      </c>
      <c r="M1307" s="55"/>
      <c r="N1307" s="60">
        <v>301.89</v>
      </c>
      <c r="AI1307" s="40"/>
      <c r="AJ1307" s="49"/>
      <c r="AK1307" s="49"/>
      <c r="AO1307" s="3" t="s">
        <v>75</v>
      </c>
      <c r="AQ1307" s="49"/>
      <c r="AS1307" s="49"/>
    </row>
    <row r="1308" spans="1:45" s="4" customFormat="1" ht="23.25" x14ac:dyDescent="0.25">
      <c r="A1308" s="63"/>
      <c r="B1308" s="51" t="s">
        <v>465</v>
      </c>
      <c r="C1308" s="543" t="s">
        <v>466</v>
      </c>
      <c r="D1308" s="543"/>
      <c r="E1308" s="543"/>
      <c r="F1308" s="54" t="s">
        <v>78</v>
      </c>
      <c r="G1308" s="61">
        <v>89</v>
      </c>
      <c r="H1308" s="55"/>
      <c r="I1308" s="61">
        <v>89</v>
      </c>
      <c r="J1308" s="66"/>
      <c r="K1308" s="55"/>
      <c r="L1308" s="56">
        <v>268.68</v>
      </c>
      <c r="M1308" s="55"/>
      <c r="N1308" s="60">
        <v>268.68</v>
      </c>
      <c r="AI1308" s="40"/>
      <c r="AJ1308" s="49"/>
      <c r="AK1308" s="49"/>
      <c r="AO1308" s="3" t="s">
        <v>466</v>
      </c>
      <c r="AQ1308" s="49"/>
      <c r="AS1308" s="49"/>
    </row>
    <row r="1309" spans="1:45" s="4" customFormat="1" ht="45" x14ac:dyDescent="0.25">
      <c r="A1309" s="63"/>
      <c r="B1309" s="51" t="s">
        <v>467</v>
      </c>
      <c r="C1309" s="543" t="s">
        <v>468</v>
      </c>
      <c r="D1309" s="543"/>
      <c r="E1309" s="543"/>
      <c r="F1309" s="54" t="s">
        <v>78</v>
      </c>
      <c r="G1309" s="61">
        <v>40</v>
      </c>
      <c r="H1309" s="58">
        <v>0.85</v>
      </c>
      <c r="I1309" s="61">
        <v>34</v>
      </c>
      <c r="J1309" s="66"/>
      <c r="K1309" s="55"/>
      <c r="L1309" s="56">
        <v>102.64</v>
      </c>
      <c r="M1309" s="55"/>
      <c r="N1309" s="60">
        <v>102.64</v>
      </c>
      <c r="AI1309" s="40"/>
      <c r="AJ1309" s="49"/>
      <c r="AK1309" s="49"/>
      <c r="AO1309" s="3" t="s">
        <v>468</v>
      </c>
      <c r="AQ1309" s="49"/>
      <c r="AS1309" s="49"/>
    </row>
    <row r="1310" spans="1:45" s="4" customFormat="1" ht="15" x14ac:dyDescent="0.25">
      <c r="A1310" s="72"/>
      <c r="B1310" s="73"/>
      <c r="C1310" s="542" t="s">
        <v>81</v>
      </c>
      <c r="D1310" s="542"/>
      <c r="E1310" s="542"/>
      <c r="F1310" s="43"/>
      <c r="G1310" s="44"/>
      <c r="H1310" s="44"/>
      <c r="I1310" s="44"/>
      <c r="J1310" s="47"/>
      <c r="K1310" s="44"/>
      <c r="L1310" s="74">
        <v>673.21</v>
      </c>
      <c r="M1310" s="69"/>
      <c r="N1310" s="82">
        <v>673.21</v>
      </c>
      <c r="AI1310" s="40"/>
      <c r="AJ1310" s="49"/>
      <c r="AK1310" s="49"/>
      <c r="AQ1310" s="49" t="s">
        <v>81</v>
      </c>
      <c r="AS1310" s="49"/>
    </row>
    <row r="1311" spans="1:45" s="4" customFormat="1" ht="23.25" x14ac:dyDescent="0.25">
      <c r="A1311" s="41" t="s">
        <v>2611</v>
      </c>
      <c r="B1311" s="42" t="s">
        <v>97</v>
      </c>
      <c r="C1311" s="542" t="s">
        <v>98</v>
      </c>
      <c r="D1311" s="542"/>
      <c r="E1311" s="542"/>
      <c r="F1311" s="43" t="s">
        <v>86</v>
      </c>
      <c r="G1311" s="44">
        <v>63.35</v>
      </c>
      <c r="H1311" s="45">
        <v>1</v>
      </c>
      <c r="I1311" s="46">
        <v>63.35</v>
      </c>
      <c r="J1311" s="74">
        <v>162.38</v>
      </c>
      <c r="K1311" s="44"/>
      <c r="L1311" s="80">
        <v>10286.77</v>
      </c>
      <c r="M1311" s="46">
        <v>8.16</v>
      </c>
      <c r="N1311" s="75">
        <v>83940.04</v>
      </c>
      <c r="AI1311" s="40"/>
      <c r="AJ1311" s="49"/>
      <c r="AK1311" s="49" t="s">
        <v>98</v>
      </c>
      <c r="AQ1311" s="49"/>
      <c r="AS1311" s="49"/>
    </row>
    <row r="1312" spans="1:45" s="4" customFormat="1" ht="15" x14ac:dyDescent="0.25">
      <c r="A1312" s="67"/>
      <c r="B1312" s="53"/>
      <c r="C1312" s="543" t="s">
        <v>99</v>
      </c>
      <c r="D1312" s="543"/>
      <c r="E1312" s="543"/>
      <c r="F1312" s="543"/>
      <c r="G1312" s="543"/>
      <c r="H1312" s="543"/>
      <c r="I1312" s="543"/>
      <c r="J1312" s="543"/>
      <c r="K1312" s="543"/>
      <c r="L1312" s="543"/>
      <c r="M1312" s="543"/>
      <c r="N1312" s="544"/>
      <c r="AI1312" s="40"/>
      <c r="AJ1312" s="49"/>
      <c r="AK1312" s="49"/>
      <c r="AQ1312" s="49"/>
      <c r="AR1312" s="3" t="s">
        <v>99</v>
      </c>
      <c r="AS1312" s="49"/>
    </row>
    <row r="1313" spans="1:45" s="4" customFormat="1" ht="15" x14ac:dyDescent="0.25">
      <c r="A1313" s="72"/>
      <c r="B1313" s="73"/>
      <c r="C1313" s="542" t="s">
        <v>81</v>
      </c>
      <c r="D1313" s="542"/>
      <c r="E1313" s="542"/>
      <c r="F1313" s="43"/>
      <c r="G1313" s="44"/>
      <c r="H1313" s="44"/>
      <c r="I1313" s="44"/>
      <c r="J1313" s="47"/>
      <c r="K1313" s="44"/>
      <c r="L1313" s="80">
        <v>10286.77</v>
      </c>
      <c r="M1313" s="69"/>
      <c r="N1313" s="75">
        <v>83940.04</v>
      </c>
      <c r="AI1313" s="40"/>
      <c r="AJ1313" s="49"/>
      <c r="AK1313" s="49"/>
      <c r="AQ1313" s="49" t="s">
        <v>81</v>
      </c>
      <c r="AS1313" s="49"/>
    </row>
    <row r="1314" spans="1:45" s="4" customFormat="1" ht="15" x14ac:dyDescent="0.25">
      <c r="A1314" s="539" t="s">
        <v>3660</v>
      </c>
      <c r="B1314" s="540"/>
      <c r="C1314" s="540"/>
      <c r="D1314" s="540"/>
      <c r="E1314" s="540"/>
      <c r="F1314" s="540"/>
      <c r="G1314" s="540"/>
      <c r="H1314" s="540"/>
      <c r="I1314" s="540"/>
      <c r="J1314" s="540"/>
      <c r="K1314" s="540"/>
      <c r="L1314" s="540"/>
      <c r="M1314" s="540"/>
      <c r="N1314" s="541"/>
      <c r="AI1314" s="40"/>
      <c r="AJ1314" s="49" t="s">
        <v>3660</v>
      </c>
      <c r="AK1314" s="49"/>
      <c r="AQ1314" s="49"/>
      <c r="AS1314" s="49"/>
    </row>
    <row r="1315" spans="1:45" s="4" customFormat="1" ht="34.5" x14ac:dyDescent="0.25">
      <c r="A1315" s="41" t="s">
        <v>2613</v>
      </c>
      <c r="B1315" s="42" t="s">
        <v>832</v>
      </c>
      <c r="C1315" s="542" t="s">
        <v>3729</v>
      </c>
      <c r="D1315" s="542"/>
      <c r="E1315" s="542"/>
      <c r="F1315" s="43" t="s">
        <v>428</v>
      </c>
      <c r="G1315" s="44">
        <v>0.61799999999999999</v>
      </c>
      <c r="H1315" s="45">
        <v>1</v>
      </c>
      <c r="I1315" s="92">
        <v>0.61799999999999999</v>
      </c>
      <c r="J1315" s="47"/>
      <c r="K1315" s="44"/>
      <c r="L1315" s="47"/>
      <c r="M1315" s="44"/>
      <c r="N1315" s="48"/>
      <c r="AI1315" s="40"/>
      <c r="AJ1315" s="49"/>
      <c r="AK1315" s="49" t="s">
        <v>3729</v>
      </c>
      <c r="AQ1315" s="49"/>
      <c r="AS1315" s="49"/>
    </row>
    <row r="1316" spans="1:45" s="4" customFormat="1" ht="15" x14ac:dyDescent="0.25">
      <c r="A1316" s="67"/>
      <c r="B1316" s="53"/>
      <c r="C1316" s="543" t="s">
        <v>3853</v>
      </c>
      <c r="D1316" s="543"/>
      <c r="E1316" s="543"/>
      <c r="F1316" s="543"/>
      <c r="G1316" s="543"/>
      <c r="H1316" s="543"/>
      <c r="I1316" s="543"/>
      <c r="J1316" s="543"/>
      <c r="K1316" s="543"/>
      <c r="L1316" s="543"/>
      <c r="M1316" s="543"/>
      <c r="N1316" s="544"/>
      <c r="AI1316" s="40"/>
      <c r="AJ1316" s="49"/>
      <c r="AK1316" s="49"/>
      <c r="AL1316" s="3" t="s">
        <v>3853</v>
      </c>
      <c r="AQ1316" s="49"/>
      <c r="AS1316" s="49"/>
    </row>
    <row r="1317" spans="1:45" s="4" customFormat="1" ht="68.25" x14ac:dyDescent="0.25">
      <c r="A1317" s="50"/>
      <c r="B1317" s="51" t="s">
        <v>62</v>
      </c>
      <c r="C1317" s="545" t="s">
        <v>63</v>
      </c>
      <c r="D1317" s="545"/>
      <c r="E1317" s="545"/>
      <c r="F1317" s="545"/>
      <c r="G1317" s="545"/>
      <c r="H1317" s="545"/>
      <c r="I1317" s="545"/>
      <c r="J1317" s="545"/>
      <c r="K1317" s="545"/>
      <c r="L1317" s="545"/>
      <c r="M1317" s="545"/>
      <c r="N1317" s="546"/>
      <c r="AI1317" s="40"/>
      <c r="AJ1317" s="49"/>
      <c r="AK1317" s="49"/>
      <c r="AM1317" s="3" t="s">
        <v>63</v>
      </c>
      <c r="AQ1317" s="49"/>
      <c r="AS1317" s="49"/>
    </row>
    <row r="1318" spans="1:45" s="4" customFormat="1" ht="15" x14ac:dyDescent="0.25">
      <c r="A1318" s="52"/>
      <c r="B1318" s="51" t="s">
        <v>56</v>
      </c>
      <c r="C1318" s="543" t="s">
        <v>64</v>
      </c>
      <c r="D1318" s="543"/>
      <c r="E1318" s="543"/>
      <c r="F1318" s="54"/>
      <c r="G1318" s="55"/>
      <c r="H1318" s="55"/>
      <c r="I1318" s="55"/>
      <c r="J1318" s="56">
        <v>49.46</v>
      </c>
      <c r="K1318" s="58">
        <v>1.1499999999999999</v>
      </c>
      <c r="L1318" s="56">
        <v>35.15</v>
      </c>
      <c r="M1318" s="58">
        <v>44.77</v>
      </c>
      <c r="N1318" s="59">
        <v>1573.67</v>
      </c>
      <c r="AI1318" s="40"/>
      <c r="AJ1318" s="49"/>
      <c r="AK1318" s="49"/>
      <c r="AN1318" s="3" t="s">
        <v>64</v>
      </c>
      <c r="AQ1318" s="49"/>
      <c r="AS1318" s="49"/>
    </row>
    <row r="1319" spans="1:45" s="4" customFormat="1" ht="15" x14ac:dyDescent="0.25">
      <c r="A1319" s="52"/>
      <c r="B1319" s="51" t="s">
        <v>65</v>
      </c>
      <c r="C1319" s="543" t="s">
        <v>66</v>
      </c>
      <c r="D1319" s="543"/>
      <c r="E1319" s="543"/>
      <c r="F1319" s="54"/>
      <c r="G1319" s="55"/>
      <c r="H1319" s="55"/>
      <c r="I1319" s="55"/>
      <c r="J1319" s="56">
        <v>3.94</v>
      </c>
      <c r="K1319" s="58">
        <v>1.1499999999999999</v>
      </c>
      <c r="L1319" s="56">
        <v>2.8</v>
      </c>
      <c r="M1319" s="58">
        <v>13.24</v>
      </c>
      <c r="N1319" s="60">
        <v>37.07</v>
      </c>
      <c r="AI1319" s="40"/>
      <c r="AJ1319" s="49"/>
      <c r="AK1319" s="49"/>
      <c r="AN1319" s="3" t="s">
        <v>66</v>
      </c>
      <c r="AQ1319" s="49"/>
      <c r="AS1319" s="49"/>
    </row>
    <row r="1320" spans="1:45" s="4" customFormat="1" ht="15" x14ac:dyDescent="0.25">
      <c r="A1320" s="52"/>
      <c r="B1320" s="51" t="s">
        <v>67</v>
      </c>
      <c r="C1320" s="543" t="s">
        <v>68</v>
      </c>
      <c r="D1320" s="543"/>
      <c r="E1320" s="543"/>
      <c r="F1320" s="54"/>
      <c r="G1320" s="55"/>
      <c r="H1320" s="55"/>
      <c r="I1320" s="55"/>
      <c r="J1320" s="56">
        <v>0.7</v>
      </c>
      <c r="K1320" s="58">
        <v>1.1499999999999999</v>
      </c>
      <c r="L1320" s="56">
        <v>0.5</v>
      </c>
      <c r="M1320" s="58">
        <v>44.77</v>
      </c>
      <c r="N1320" s="60">
        <v>22.39</v>
      </c>
      <c r="AI1320" s="40"/>
      <c r="AJ1320" s="49"/>
      <c r="AK1320" s="49"/>
      <c r="AN1320" s="3" t="s">
        <v>68</v>
      </c>
      <c r="AQ1320" s="49"/>
      <c r="AS1320" s="49"/>
    </row>
    <row r="1321" spans="1:45" s="4" customFormat="1" ht="15" x14ac:dyDescent="0.25">
      <c r="A1321" s="52"/>
      <c r="B1321" s="51" t="s">
        <v>69</v>
      </c>
      <c r="C1321" s="543" t="s">
        <v>70</v>
      </c>
      <c r="D1321" s="543"/>
      <c r="E1321" s="543"/>
      <c r="F1321" s="54"/>
      <c r="G1321" s="55"/>
      <c r="H1321" s="55"/>
      <c r="I1321" s="55"/>
      <c r="J1321" s="56">
        <v>0.99</v>
      </c>
      <c r="K1321" s="55"/>
      <c r="L1321" s="56">
        <v>0.61</v>
      </c>
      <c r="M1321" s="58">
        <v>8.16</v>
      </c>
      <c r="N1321" s="60">
        <v>4.9800000000000004</v>
      </c>
      <c r="AI1321" s="40"/>
      <c r="AJ1321" s="49"/>
      <c r="AK1321" s="49"/>
      <c r="AN1321" s="3" t="s">
        <v>70</v>
      </c>
      <c r="AQ1321" s="49"/>
      <c r="AS1321" s="49"/>
    </row>
    <row r="1322" spans="1:45" s="4" customFormat="1" ht="15" x14ac:dyDescent="0.25">
      <c r="A1322" s="63"/>
      <c r="B1322" s="51"/>
      <c r="C1322" s="543" t="s">
        <v>71</v>
      </c>
      <c r="D1322" s="543"/>
      <c r="E1322" s="543"/>
      <c r="F1322" s="54" t="s">
        <v>72</v>
      </c>
      <c r="G1322" s="58">
        <v>6.44</v>
      </c>
      <c r="H1322" s="58">
        <v>1.1499999999999999</v>
      </c>
      <c r="I1322" s="78">
        <v>4.5769080000000004</v>
      </c>
      <c r="J1322" s="66"/>
      <c r="K1322" s="55"/>
      <c r="L1322" s="66"/>
      <c r="M1322" s="55"/>
      <c r="N1322" s="62"/>
      <c r="AI1322" s="40"/>
      <c r="AJ1322" s="49"/>
      <c r="AK1322" s="49"/>
      <c r="AO1322" s="3" t="s">
        <v>71</v>
      </c>
      <c r="AQ1322" s="49"/>
      <c r="AS1322" s="49"/>
    </row>
    <row r="1323" spans="1:45" s="4" customFormat="1" ht="15" x14ac:dyDescent="0.25">
      <c r="A1323" s="63"/>
      <c r="B1323" s="51"/>
      <c r="C1323" s="543" t="s">
        <v>73</v>
      </c>
      <c r="D1323" s="543"/>
      <c r="E1323" s="543"/>
      <c r="F1323" s="54" t="s">
        <v>72</v>
      </c>
      <c r="G1323" s="58">
        <v>0.06</v>
      </c>
      <c r="H1323" s="58">
        <v>1.1499999999999999</v>
      </c>
      <c r="I1323" s="78">
        <v>4.2641999999999999E-2</v>
      </c>
      <c r="J1323" s="66"/>
      <c r="K1323" s="55"/>
      <c r="L1323" s="66"/>
      <c r="M1323" s="55"/>
      <c r="N1323" s="62"/>
      <c r="AI1323" s="40"/>
      <c r="AJ1323" s="49"/>
      <c r="AK1323" s="49"/>
      <c r="AO1323" s="3" t="s">
        <v>73</v>
      </c>
      <c r="AQ1323" s="49"/>
      <c r="AS1323" s="49"/>
    </row>
    <row r="1324" spans="1:45" s="4" customFormat="1" ht="15" x14ac:dyDescent="0.25">
      <c r="A1324" s="67"/>
      <c r="B1324" s="51"/>
      <c r="C1324" s="547" t="s">
        <v>74</v>
      </c>
      <c r="D1324" s="547"/>
      <c r="E1324" s="547"/>
      <c r="F1324" s="68"/>
      <c r="G1324" s="69"/>
      <c r="H1324" s="69"/>
      <c r="I1324" s="69"/>
      <c r="J1324" s="70">
        <v>54.39</v>
      </c>
      <c r="K1324" s="69"/>
      <c r="L1324" s="70">
        <v>38.56</v>
      </c>
      <c r="M1324" s="69"/>
      <c r="N1324" s="71">
        <v>1615.72</v>
      </c>
      <c r="AI1324" s="40"/>
      <c r="AJ1324" s="49"/>
      <c r="AK1324" s="49"/>
      <c r="AP1324" s="3" t="s">
        <v>74</v>
      </c>
      <c r="AQ1324" s="49"/>
      <c r="AS1324" s="49"/>
    </row>
    <row r="1325" spans="1:45" s="4" customFormat="1" ht="15" x14ac:dyDescent="0.25">
      <c r="A1325" s="63"/>
      <c r="B1325" s="51"/>
      <c r="C1325" s="543" t="s">
        <v>75</v>
      </c>
      <c r="D1325" s="543"/>
      <c r="E1325" s="543"/>
      <c r="F1325" s="54"/>
      <c r="G1325" s="55"/>
      <c r="H1325" s="55"/>
      <c r="I1325" s="55"/>
      <c r="J1325" s="66"/>
      <c r="K1325" s="55"/>
      <c r="L1325" s="56">
        <v>35.65</v>
      </c>
      <c r="M1325" s="55"/>
      <c r="N1325" s="59">
        <v>1596.06</v>
      </c>
      <c r="AI1325" s="40"/>
      <c r="AJ1325" s="49"/>
      <c r="AK1325" s="49"/>
      <c r="AO1325" s="3" t="s">
        <v>75</v>
      </c>
      <c r="AQ1325" s="49"/>
      <c r="AS1325" s="49"/>
    </row>
    <row r="1326" spans="1:45" s="4" customFormat="1" ht="23.25" x14ac:dyDescent="0.25">
      <c r="A1326" s="63"/>
      <c r="B1326" s="51" t="s">
        <v>365</v>
      </c>
      <c r="C1326" s="543" t="s">
        <v>366</v>
      </c>
      <c r="D1326" s="543"/>
      <c r="E1326" s="543"/>
      <c r="F1326" s="54" t="s">
        <v>78</v>
      </c>
      <c r="G1326" s="61">
        <v>97</v>
      </c>
      <c r="H1326" s="55"/>
      <c r="I1326" s="61">
        <v>97</v>
      </c>
      <c r="J1326" s="66"/>
      <c r="K1326" s="55"/>
      <c r="L1326" s="56">
        <v>34.58</v>
      </c>
      <c r="M1326" s="55"/>
      <c r="N1326" s="59">
        <v>1548.18</v>
      </c>
      <c r="AI1326" s="40"/>
      <c r="AJ1326" s="49"/>
      <c r="AK1326" s="49"/>
      <c r="AO1326" s="3" t="s">
        <v>366</v>
      </c>
      <c r="AQ1326" s="49"/>
      <c r="AS1326" s="49"/>
    </row>
    <row r="1327" spans="1:45" s="4" customFormat="1" ht="23.25" x14ac:dyDescent="0.25">
      <c r="A1327" s="63"/>
      <c r="B1327" s="51" t="s">
        <v>367</v>
      </c>
      <c r="C1327" s="543" t="s">
        <v>368</v>
      </c>
      <c r="D1327" s="543"/>
      <c r="E1327" s="543"/>
      <c r="F1327" s="54" t="s">
        <v>78</v>
      </c>
      <c r="G1327" s="61">
        <v>51</v>
      </c>
      <c r="H1327" s="55"/>
      <c r="I1327" s="61">
        <v>51</v>
      </c>
      <c r="J1327" s="66"/>
      <c r="K1327" s="55"/>
      <c r="L1327" s="56">
        <v>18.18</v>
      </c>
      <c r="M1327" s="55"/>
      <c r="N1327" s="60">
        <v>813.99</v>
      </c>
      <c r="AI1327" s="40"/>
      <c r="AJ1327" s="49"/>
      <c r="AK1327" s="49"/>
      <c r="AO1327" s="3" t="s">
        <v>368</v>
      </c>
      <c r="AQ1327" s="49"/>
      <c r="AS1327" s="49"/>
    </row>
    <row r="1328" spans="1:45" s="4" customFormat="1" ht="15" x14ac:dyDescent="0.25">
      <c r="A1328" s="72"/>
      <c r="B1328" s="73"/>
      <c r="C1328" s="542" t="s">
        <v>81</v>
      </c>
      <c r="D1328" s="542"/>
      <c r="E1328" s="542"/>
      <c r="F1328" s="43"/>
      <c r="G1328" s="44"/>
      <c r="H1328" s="44"/>
      <c r="I1328" s="44"/>
      <c r="J1328" s="47"/>
      <c r="K1328" s="44"/>
      <c r="L1328" s="74">
        <v>91.32</v>
      </c>
      <c r="M1328" s="69"/>
      <c r="N1328" s="75">
        <v>3977.89</v>
      </c>
      <c r="AI1328" s="40"/>
      <c r="AJ1328" s="49"/>
      <c r="AK1328" s="49"/>
      <c r="AQ1328" s="49" t="s">
        <v>81</v>
      </c>
      <c r="AS1328" s="49"/>
    </row>
    <row r="1329" spans="1:45" s="4" customFormat="1" ht="23.25" x14ac:dyDescent="0.25">
      <c r="A1329" s="41" t="s">
        <v>2614</v>
      </c>
      <c r="B1329" s="42" t="s">
        <v>835</v>
      </c>
      <c r="C1329" s="542" t="s">
        <v>836</v>
      </c>
      <c r="D1329" s="542"/>
      <c r="E1329" s="542"/>
      <c r="F1329" s="43" t="s">
        <v>428</v>
      </c>
      <c r="G1329" s="44">
        <v>1.2350000000000001</v>
      </c>
      <c r="H1329" s="45">
        <v>1</v>
      </c>
      <c r="I1329" s="92">
        <v>1.2350000000000001</v>
      </c>
      <c r="J1329" s="47"/>
      <c r="K1329" s="44"/>
      <c r="L1329" s="47"/>
      <c r="M1329" s="44"/>
      <c r="N1329" s="48"/>
      <c r="AI1329" s="40"/>
      <c r="AJ1329" s="49"/>
      <c r="AK1329" s="49" t="s">
        <v>836</v>
      </c>
      <c r="AQ1329" s="49"/>
      <c r="AS1329" s="49"/>
    </row>
    <row r="1330" spans="1:45" s="4" customFormat="1" ht="15" x14ac:dyDescent="0.25">
      <c r="A1330" s="67"/>
      <c r="B1330" s="53"/>
      <c r="C1330" s="543" t="s">
        <v>3854</v>
      </c>
      <c r="D1330" s="543"/>
      <c r="E1330" s="543"/>
      <c r="F1330" s="543"/>
      <c r="G1330" s="543"/>
      <c r="H1330" s="543"/>
      <c r="I1330" s="543"/>
      <c r="J1330" s="543"/>
      <c r="K1330" s="543"/>
      <c r="L1330" s="543"/>
      <c r="M1330" s="543"/>
      <c r="N1330" s="544"/>
      <c r="AI1330" s="40"/>
      <c r="AJ1330" s="49"/>
      <c r="AK1330" s="49"/>
      <c r="AL1330" s="3" t="s">
        <v>3854</v>
      </c>
      <c r="AQ1330" s="49"/>
      <c r="AS1330" s="49"/>
    </row>
    <row r="1331" spans="1:45" s="4" customFormat="1" ht="68.25" x14ac:dyDescent="0.25">
      <c r="A1331" s="50"/>
      <c r="B1331" s="51" t="s">
        <v>62</v>
      </c>
      <c r="C1331" s="545" t="s">
        <v>63</v>
      </c>
      <c r="D1331" s="545"/>
      <c r="E1331" s="545"/>
      <c r="F1331" s="545"/>
      <c r="G1331" s="545"/>
      <c r="H1331" s="545"/>
      <c r="I1331" s="545"/>
      <c r="J1331" s="545"/>
      <c r="K1331" s="545"/>
      <c r="L1331" s="545"/>
      <c r="M1331" s="545"/>
      <c r="N1331" s="546"/>
      <c r="AI1331" s="40"/>
      <c r="AJ1331" s="49"/>
      <c r="AK1331" s="49"/>
      <c r="AM1331" s="3" t="s">
        <v>63</v>
      </c>
      <c r="AQ1331" s="49"/>
      <c r="AS1331" s="49"/>
    </row>
    <row r="1332" spans="1:45" s="4" customFormat="1" ht="15" x14ac:dyDescent="0.25">
      <c r="A1332" s="52"/>
      <c r="B1332" s="51" t="s">
        <v>56</v>
      </c>
      <c r="C1332" s="543" t="s">
        <v>64</v>
      </c>
      <c r="D1332" s="543"/>
      <c r="E1332" s="543"/>
      <c r="F1332" s="54"/>
      <c r="G1332" s="55"/>
      <c r="H1332" s="55"/>
      <c r="I1332" s="55"/>
      <c r="J1332" s="56">
        <v>35.06</v>
      </c>
      <c r="K1332" s="58">
        <v>1.1499999999999999</v>
      </c>
      <c r="L1332" s="56">
        <v>49.79</v>
      </c>
      <c r="M1332" s="58">
        <v>44.77</v>
      </c>
      <c r="N1332" s="59">
        <v>2229.1</v>
      </c>
      <c r="AI1332" s="40"/>
      <c r="AJ1332" s="49"/>
      <c r="AK1332" s="49"/>
      <c r="AN1332" s="3" t="s">
        <v>64</v>
      </c>
      <c r="AQ1332" s="49"/>
      <c r="AS1332" s="49"/>
    </row>
    <row r="1333" spans="1:45" s="4" customFormat="1" ht="15" x14ac:dyDescent="0.25">
      <c r="A1333" s="52"/>
      <c r="B1333" s="51" t="s">
        <v>65</v>
      </c>
      <c r="C1333" s="543" t="s">
        <v>66</v>
      </c>
      <c r="D1333" s="543"/>
      <c r="E1333" s="543"/>
      <c r="F1333" s="54"/>
      <c r="G1333" s="55"/>
      <c r="H1333" s="55"/>
      <c r="I1333" s="55"/>
      <c r="J1333" s="56">
        <v>3.94</v>
      </c>
      <c r="K1333" s="58">
        <v>1.1499999999999999</v>
      </c>
      <c r="L1333" s="56">
        <v>5.6</v>
      </c>
      <c r="M1333" s="58">
        <v>13.24</v>
      </c>
      <c r="N1333" s="60">
        <v>74.14</v>
      </c>
      <c r="AI1333" s="40"/>
      <c r="AJ1333" s="49"/>
      <c r="AK1333" s="49"/>
      <c r="AN1333" s="3" t="s">
        <v>66</v>
      </c>
      <c r="AQ1333" s="49"/>
      <c r="AS1333" s="49"/>
    </row>
    <row r="1334" spans="1:45" s="4" customFormat="1" ht="15" x14ac:dyDescent="0.25">
      <c r="A1334" s="52"/>
      <c r="B1334" s="51" t="s">
        <v>67</v>
      </c>
      <c r="C1334" s="543" t="s">
        <v>68</v>
      </c>
      <c r="D1334" s="543"/>
      <c r="E1334" s="543"/>
      <c r="F1334" s="54"/>
      <c r="G1334" s="55"/>
      <c r="H1334" s="55"/>
      <c r="I1334" s="55"/>
      <c r="J1334" s="56">
        <v>0.7</v>
      </c>
      <c r="K1334" s="58">
        <v>1.1499999999999999</v>
      </c>
      <c r="L1334" s="56">
        <v>0.99</v>
      </c>
      <c r="M1334" s="58">
        <v>44.77</v>
      </c>
      <c r="N1334" s="60">
        <v>44.32</v>
      </c>
      <c r="AI1334" s="40"/>
      <c r="AJ1334" s="49"/>
      <c r="AK1334" s="49"/>
      <c r="AN1334" s="3" t="s">
        <v>68</v>
      </c>
      <c r="AQ1334" s="49"/>
      <c r="AS1334" s="49"/>
    </row>
    <row r="1335" spans="1:45" s="4" customFormat="1" ht="15" x14ac:dyDescent="0.25">
      <c r="A1335" s="52"/>
      <c r="B1335" s="51" t="s">
        <v>69</v>
      </c>
      <c r="C1335" s="543" t="s">
        <v>70</v>
      </c>
      <c r="D1335" s="543"/>
      <c r="E1335" s="543"/>
      <c r="F1335" s="54"/>
      <c r="G1335" s="55"/>
      <c r="H1335" s="55"/>
      <c r="I1335" s="55"/>
      <c r="J1335" s="56">
        <v>0.7</v>
      </c>
      <c r="K1335" s="55"/>
      <c r="L1335" s="56">
        <v>0.86</v>
      </c>
      <c r="M1335" s="58">
        <v>8.16</v>
      </c>
      <c r="N1335" s="60">
        <v>7.02</v>
      </c>
      <c r="AI1335" s="40"/>
      <c r="AJ1335" s="49"/>
      <c r="AK1335" s="49"/>
      <c r="AN1335" s="3" t="s">
        <v>70</v>
      </c>
      <c r="AQ1335" s="49"/>
      <c r="AS1335" s="49"/>
    </row>
    <row r="1336" spans="1:45" s="4" customFormat="1" ht="15" x14ac:dyDescent="0.25">
      <c r="A1336" s="63"/>
      <c r="B1336" s="51"/>
      <c r="C1336" s="543" t="s">
        <v>71</v>
      </c>
      <c r="D1336" s="543"/>
      <c r="E1336" s="543"/>
      <c r="F1336" s="54" t="s">
        <v>72</v>
      </c>
      <c r="G1336" s="58">
        <v>4.53</v>
      </c>
      <c r="H1336" s="58">
        <v>1.1499999999999999</v>
      </c>
      <c r="I1336" s="94">
        <v>6.4337324999999996</v>
      </c>
      <c r="J1336" s="66"/>
      <c r="K1336" s="55"/>
      <c r="L1336" s="66"/>
      <c r="M1336" s="55"/>
      <c r="N1336" s="62"/>
      <c r="AI1336" s="40"/>
      <c r="AJ1336" s="49"/>
      <c r="AK1336" s="49"/>
      <c r="AO1336" s="3" t="s">
        <v>71</v>
      </c>
      <c r="AQ1336" s="49"/>
      <c r="AS1336" s="49"/>
    </row>
    <row r="1337" spans="1:45" s="4" customFormat="1" ht="15" x14ac:dyDescent="0.25">
      <c r="A1337" s="63"/>
      <c r="B1337" s="51"/>
      <c r="C1337" s="543" t="s">
        <v>73</v>
      </c>
      <c r="D1337" s="543"/>
      <c r="E1337" s="543"/>
      <c r="F1337" s="54" t="s">
        <v>72</v>
      </c>
      <c r="G1337" s="58">
        <v>0.06</v>
      </c>
      <c r="H1337" s="58">
        <v>1.1499999999999999</v>
      </c>
      <c r="I1337" s="78">
        <v>8.5214999999999999E-2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73</v>
      </c>
      <c r="AQ1337" s="49"/>
      <c r="AS1337" s="49"/>
    </row>
    <row r="1338" spans="1:45" s="4" customFormat="1" ht="15" x14ac:dyDescent="0.25">
      <c r="A1338" s="67"/>
      <c r="B1338" s="51"/>
      <c r="C1338" s="547" t="s">
        <v>74</v>
      </c>
      <c r="D1338" s="547"/>
      <c r="E1338" s="547"/>
      <c r="F1338" s="68"/>
      <c r="G1338" s="69"/>
      <c r="H1338" s="69"/>
      <c r="I1338" s="69"/>
      <c r="J1338" s="70">
        <v>39.700000000000003</v>
      </c>
      <c r="K1338" s="69"/>
      <c r="L1338" s="70">
        <v>56.25</v>
      </c>
      <c r="M1338" s="69"/>
      <c r="N1338" s="71">
        <v>2310.2600000000002</v>
      </c>
      <c r="AI1338" s="40"/>
      <c r="AJ1338" s="49"/>
      <c r="AK1338" s="49"/>
      <c r="AP1338" s="3" t="s">
        <v>74</v>
      </c>
      <c r="AQ1338" s="49"/>
      <c r="AS1338" s="49"/>
    </row>
    <row r="1339" spans="1:45" s="4" customFormat="1" ht="15" x14ac:dyDescent="0.25">
      <c r="A1339" s="63"/>
      <c r="B1339" s="51"/>
      <c r="C1339" s="543" t="s">
        <v>75</v>
      </c>
      <c r="D1339" s="543"/>
      <c r="E1339" s="543"/>
      <c r="F1339" s="54"/>
      <c r="G1339" s="55"/>
      <c r="H1339" s="55"/>
      <c r="I1339" s="55"/>
      <c r="J1339" s="66"/>
      <c r="K1339" s="55"/>
      <c r="L1339" s="56">
        <v>50.78</v>
      </c>
      <c r="M1339" s="55"/>
      <c r="N1339" s="59">
        <v>2273.42</v>
      </c>
      <c r="AI1339" s="40"/>
      <c r="AJ1339" s="49"/>
      <c r="AK1339" s="49"/>
      <c r="AO1339" s="3" t="s">
        <v>75</v>
      </c>
      <c r="AQ1339" s="49"/>
      <c r="AS1339" s="49"/>
    </row>
    <row r="1340" spans="1:45" s="4" customFormat="1" ht="23.25" x14ac:dyDescent="0.25">
      <c r="A1340" s="63"/>
      <c r="B1340" s="51" t="s">
        <v>365</v>
      </c>
      <c r="C1340" s="543" t="s">
        <v>366</v>
      </c>
      <c r="D1340" s="543"/>
      <c r="E1340" s="543"/>
      <c r="F1340" s="54" t="s">
        <v>78</v>
      </c>
      <c r="G1340" s="61">
        <v>97</v>
      </c>
      <c r="H1340" s="55"/>
      <c r="I1340" s="61">
        <v>97</v>
      </c>
      <c r="J1340" s="66"/>
      <c r="K1340" s="55"/>
      <c r="L1340" s="56">
        <v>49.26</v>
      </c>
      <c r="M1340" s="55"/>
      <c r="N1340" s="59">
        <v>2205.2199999999998</v>
      </c>
      <c r="AI1340" s="40"/>
      <c r="AJ1340" s="49"/>
      <c r="AK1340" s="49"/>
      <c r="AO1340" s="3" t="s">
        <v>366</v>
      </c>
      <c r="AQ1340" s="49"/>
      <c r="AS1340" s="49"/>
    </row>
    <row r="1341" spans="1:45" s="4" customFormat="1" ht="23.25" x14ac:dyDescent="0.25">
      <c r="A1341" s="63"/>
      <c r="B1341" s="51" t="s">
        <v>367</v>
      </c>
      <c r="C1341" s="543" t="s">
        <v>368</v>
      </c>
      <c r="D1341" s="543"/>
      <c r="E1341" s="543"/>
      <c r="F1341" s="54" t="s">
        <v>78</v>
      </c>
      <c r="G1341" s="61">
        <v>51</v>
      </c>
      <c r="H1341" s="55"/>
      <c r="I1341" s="61">
        <v>51</v>
      </c>
      <c r="J1341" s="66"/>
      <c r="K1341" s="55"/>
      <c r="L1341" s="56">
        <v>25.9</v>
      </c>
      <c r="M1341" s="55"/>
      <c r="N1341" s="59">
        <v>1159.44</v>
      </c>
      <c r="AI1341" s="40"/>
      <c r="AJ1341" s="49"/>
      <c r="AK1341" s="49"/>
      <c r="AO1341" s="3" t="s">
        <v>368</v>
      </c>
      <c r="AQ1341" s="49"/>
      <c r="AS1341" s="49"/>
    </row>
    <row r="1342" spans="1:45" s="4" customFormat="1" ht="15" x14ac:dyDescent="0.25">
      <c r="A1342" s="72"/>
      <c r="B1342" s="73"/>
      <c r="C1342" s="542" t="s">
        <v>81</v>
      </c>
      <c r="D1342" s="542"/>
      <c r="E1342" s="542"/>
      <c r="F1342" s="43"/>
      <c r="G1342" s="44"/>
      <c r="H1342" s="44"/>
      <c r="I1342" s="44"/>
      <c r="J1342" s="47"/>
      <c r="K1342" s="44"/>
      <c r="L1342" s="74">
        <v>131.41</v>
      </c>
      <c r="M1342" s="69"/>
      <c r="N1342" s="75">
        <v>5674.92</v>
      </c>
      <c r="AI1342" s="40"/>
      <c r="AJ1342" s="49"/>
      <c r="AK1342" s="49"/>
      <c r="AQ1342" s="49" t="s">
        <v>81</v>
      </c>
      <c r="AS1342" s="49"/>
    </row>
    <row r="1343" spans="1:45" s="4" customFormat="1" ht="45.75" x14ac:dyDescent="0.25">
      <c r="A1343" s="41" t="s">
        <v>2616</v>
      </c>
      <c r="B1343" s="42" t="s">
        <v>847</v>
      </c>
      <c r="C1343" s="542" t="s">
        <v>3855</v>
      </c>
      <c r="D1343" s="542"/>
      <c r="E1343" s="542"/>
      <c r="F1343" s="43" t="s">
        <v>250</v>
      </c>
      <c r="G1343" s="44">
        <v>185.31</v>
      </c>
      <c r="H1343" s="45">
        <v>1</v>
      </c>
      <c r="I1343" s="46">
        <v>185.31</v>
      </c>
      <c r="J1343" s="74">
        <v>41.58</v>
      </c>
      <c r="K1343" s="44"/>
      <c r="L1343" s="80">
        <v>7705.19</v>
      </c>
      <c r="M1343" s="46">
        <v>8.16</v>
      </c>
      <c r="N1343" s="75">
        <v>62874.35</v>
      </c>
      <c r="AI1343" s="40"/>
      <c r="AJ1343" s="49"/>
      <c r="AK1343" s="49" t="s">
        <v>3855</v>
      </c>
      <c r="AQ1343" s="49"/>
      <c r="AS1343" s="49"/>
    </row>
    <row r="1344" spans="1:45" s="4" customFormat="1" ht="15" x14ac:dyDescent="0.25">
      <c r="A1344" s="67"/>
      <c r="B1344" s="53"/>
      <c r="C1344" s="543" t="s">
        <v>3856</v>
      </c>
      <c r="D1344" s="543"/>
      <c r="E1344" s="543"/>
      <c r="F1344" s="543"/>
      <c r="G1344" s="543"/>
      <c r="H1344" s="543"/>
      <c r="I1344" s="543"/>
      <c r="J1344" s="543"/>
      <c r="K1344" s="543"/>
      <c r="L1344" s="543"/>
      <c r="M1344" s="543"/>
      <c r="N1344" s="544"/>
      <c r="AI1344" s="40"/>
      <c r="AJ1344" s="49"/>
      <c r="AK1344" s="49"/>
      <c r="AL1344" s="3" t="s">
        <v>3856</v>
      </c>
      <c r="AQ1344" s="49"/>
      <c r="AS1344" s="49"/>
    </row>
    <row r="1345" spans="1:45" s="4" customFormat="1" ht="15" x14ac:dyDescent="0.25">
      <c r="A1345" s="72"/>
      <c r="B1345" s="73"/>
      <c r="C1345" s="542" t="s">
        <v>81</v>
      </c>
      <c r="D1345" s="542"/>
      <c r="E1345" s="542"/>
      <c r="F1345" s="43"/>
      <c r="G1345" s="44"/>
      <c r="H1345" s="44"/>
      <c r="I1345" s="44"/>
      <c r="J1345" s="47"/>
      <c r="K1345" s="44"/>
      <c r="L1345" s="80">
        <v>7705.19</v>
      </c>
      <c r="M1345" s="69"/>
      <c r="N1345" s="75">
        <v>62874.35</v>
      </c>
      <c r="AI1345" s="40"/>
      <c r="AJ1345" s="49"/>
      <c r="AK1345" s="49"/>
      <c r="AQ1345" s="49" t="s">
        <v>81</v>
      </c>
      <c r="AS1345" s="49"/>
    </row>
    <row r="1346" spans="1:45" s="4" customFormat="1" ht="34.5" x14ac:dyDescent="0.25">
      <c r="A1346" s="41" t="s">
        <v>2617</v>
      </c>
      <c r="B1346" s="42" t="s">
        <v>832</v>
      </c>
      <c r="C1346" s="542" t="s">
        <v>3857</v>
      </c>
      <c r="D1346" s="542"/>
      <c r="E1346" s="542"/>
      <c r="F1346" s="43" t="s">
        <v>428</v>
      </c>
      <c r="G1346" s="44">
        <v>8.1199999999999994E-2</v>
      </c>
      <c r="H1346" s="45">
        <v>1</v>
      </c>
      <c r="I1346" s="119">
        <v>8.1199999999999994E-2</v>
      </c>
      <c r="J1346" s="47"/>
      <c r="K1346" s="44"/>
      <c r="L1346" s="47"/>
      <c r="M1346" s="44"/>
      <c r="N1346" s="48"/>
      <c r="AI1346" s="40"/>
      <c r="AJ1346" s="49"/>
      <c r="AK1346" s="49" t="s">
        <v>3857</v>
      </c>
      <c r="AQ1346" s="49"/>
      <c r="AS1346" s="49"/>
    </row>
    <row r="1347" spans="1:45" s="4" customFormat="1" ht="15" x14ac:dyDescent="0.25">
      <c r="A1347" s="67"/>
      <c r="B1347" s="53"/>
      <c r="C1347" s="543" t="s">
        <v>3858</v>
      </c>
      <c r="D1347" s="543"/>
      <c r="E1347" s="543"/>
      <c r="F1347" s="543"/>
      <c r="G1347" s="543"/>
      <c r="H1347" s="543"/>
      <c r="I1347" s="543"/>
      <c r="J1347" s="543"/>
      <c r="K1347" s="543"/>
      <c r="L1347" s="543"/>
      <c r="M1347" s="543"/>
      <c r="N1347" s="544"/>
      <c r="AI1347" s="40"/>
      <c r="AJ1347" s="49"/>
      <c r="AK1347" s="49"/>
      <c r="AL1347" s="3" t="s">
        <v>3858</v>
      </c>
      <c r="AQ1347" s="49"/>
      <c r="AS1347" s="49"/>
    </row>
    <row r="1348" spans="1:45" s="4" customFormat="1" ht="68.25" x14ac:dyDescent="0.25">
      <c r="A1348" s="50"/>
      <c r="B1348" s="51" t="s">
        <v>62</v>
      </c>
      <c r="C1348" s="545" t="s">
        <v>63</v>
      </c>
      <c r="D1348" s="545"/>
      <c r="E1348" s="545"/>
      <c r="F1348" s="545"/>
      <c r="G1348" s="545"/>
      <c r="H1348" s="545"/>
      <c r="I1348" s="545"/>
      <c r="J1348" s="545"/>
      <c r="K1348" s="545"/>
      <c r="L1348" s="545"/>
      <c r="M1348" s="545"/>
      <c r="N1348" s="546"/>
      <c r="AI1348" s="40"/>
      <c r="AJ1348" s="49"/>
      <c r="AK1348" s="49"/>
      <c r="AM1348" s="3" t="s">
        <v>63</v>
      </c>
      <c r="AQ1348" s="49"/>
      <c r="AS1348" s="49"/>
    </row>
    <row r="1349" spans="1:45" s="4" customFormat="1" ht="15" x14ac:dyDescent="0.25">
      <c r="A1349" s="52"/>
      <c r="B1349" s="51" t="s">
        <v>56</v>
      </c>
      <c r="C1349" s="543" t="s">
        <v>64</v>
      </c>
      <c r="D1349" s="543"/>
      <c r="E1349" s="543"/>
      <c r="F1349" s="54"/>
      <c r="G1349" s="55"/>
      <c r="H1349" s="55"/>
      <c r="I1349" s="55"/>
      <c r="J1349" s="56">
        <v>49.46</v>
      </c>
      <c r="K1349" s="58">
        <v>1.1499999999999999</v>
      </c>
      <c r="L1349" s="56">
        <v>4.62</v>
      </c>
      <c r="M1349" s="58">
        <v>44.77</v>
      </c>
      <c r="N1349" s="60">
        <v>206.84</v>
      </c>
      <c r="AI1349" s="40"/>
      <c r="AJ1349" s="49"/>
      <c r="AK1349" s="49"/>
      <c r="AN1349" s="3" t="s">
        <v>64</v>
      </c>
      <c r="AQ1349" s="49"/>
      <c r="AS1349" s="49"/>
    </row>
    <row r="1350" spans="1:45" s="4" customFormat="1" ht="15" x14ac:dyDescent="0.25">
      <c r="A1350" s="52"/>
      <c r="B1350" s="51" t="s">
        <v>65</v>
      </c>
      <c r="C1350" s="543" t="s">
        <v>66</v>
      </c>
      <c r="D1350" s="543"/>
      <c r="E1350" s="543"/>
      <c r="F1350" s="54"/>
      <c r="G1350" s="55"/>
      <c r="H1350" s="55"/>
      <c r="I1350" s="55"/>
      <c r="J1350" s="56">
        <v>3.94</v>
      </c>
      <c r="K1350" s="58">
        <v>1.1499999999999999</v>
      </c>
      <c r="L1350" s="56">
        <v>0.37</v>
      </c>
      <c r="M1350" s="58">
        <v>13.24</v>
      </c>
      <c r="N1350" s="60">
        <v>4.9000000000000004</v>
      </c>
      <c r="AI1350" s="40"/>
      <c r="AJ1350" s="49"/>
      <c r="AK1350" s="49"/>
      <c r="AN1350" s="3" t="s">
        <v>66</v>
      </c>
      <c r="AQ1350" s="49"/>
      <c r="AS1350" s="49"/>
    </row>
    <row r="1351" spans="1:45" s="4" customFormat="1" ht="15" x14ac:dyDescent="0.25">
      <c r="A1351" s="52"/>
      <c r="B1351" s="51" t="s">
        <v>67</v>
      </c>
      <c r="C1351" s="543" t="s">
        <v>68</v>
      </c>
      <c r="D1351" s="543"/>
      <c r="E1351" s="543"/>
      <c r="F1351" s="54"/>
      <c r="G1351" s="55"/>
      <c r="H1351" s="55"/>
      <c r="I1351" s="55"/>
      <c r="J1351" s="56">
        <v>0.7</v>
      </c>
      <c r="K1351" s="58">
        <v>1.1499999999999999</v>
      </c>
      <c r="L1351" s="56">
        <v>7.0000000000000007E-2</v>
      </c>
      <c r="M1351" s="58">
        <v>44.77</v>
      </c>
      <c r="N1351" s="60">
        <v>3.13</v>
      </c>
      <c r="AI1351" s="40"/>
      <c r="AJ1351" s="49"/>
      <c r="AK1351" s="49"/>
      <c r="AN1351" s="3" t="s">
        <v>68</v>
      </c>
      <c r="AQ1351" s="49"/>
      <c r="AS1351" s="49"/>
    </row>
    <row r="1352" spans="1:45" s="4" customFormat="1" ht="15" x14ac:dyDescent="0.25">
      <c r="A1352" s="52"/>
      <c r="B1352" s="51" t="s">
        <v>69</v>
      </c>
      <c r="C1352" s="543" t="s">
        <v>70</v>
      </c>
      <c r="D1352" s="543"/>
      <c r="E1352" s="543"/>
      <c r="F1352" s="54"/>
      <c r="G1352" s="55"/>
      <c r="H1352" s="55"/>
      <c r="I1352" s="55"/>
      <c r="J1352" s="56">
        <v>0.99</v>
      </c>
      <c r="K1352" s="55"/>
      <c r="L1352" s="56">
        <v>0.08</v>
      </c>
      <c r="M1352" s="58">
        <v>8.16</v>
      </c>
      <c r="N1352" s="60">
        <v>0.65</v>
      </c>
      <c r="AI1352" s="40"/>
      <c r="AJ1352" s="49"/>
      <c r="AK1352" s="49"/>
      <c r="AN1352" s="3" t="s">
        <v>70</v>
      </c>
      <c r="AQ1352" s="49"/>
      <c r="AS1352" s="49"/>
    </row>
    <row r="1353" spans="1:45" s="4" customFormat="1" ht="15" x14ac:dyDescent="0.25">
      <c r="A1353" s="63"/>
      <c r="B1353" s="51"/>
      <c r="C1353" s="543" t="s">
        <v>71</v>
      </c>
      <c r="D1353" s="543"/>
      <c r="E1353" s="543"/>
      <c r="F1353" s="54" t="s">
        <v>72</v>
      </c>
      <c r="G1353" s="58">
        <v>6.44</v>
      </c>
      <c r="H1353" s="58">
        <v>1.1499999999999999</v>
      </c>
      <c r="I1353" s="94">
        <v>0.60136719999999999</v>
      </c>
      <c r="J1353" s="66"/>
      <c r="K1353" s="55"/>
      <c r="L1353" s="66"/>
      <c r="M1353" s="55"/>
      <c r="N1353" s="62"/>
      <c r="AI1353" s="40"/>
      <c r="AJ1353" s="49"/>
      <c r="AK1353" s="49"/>
      <c r="AO1353" s="3" t="s">
        <v>71</v>
      </c>
      <c r="AQ1353" s="49"/>
      <c r="AS1353" s="49"/>
    </row>
    <row r="1354" spans="1:45" s="4" customFormat="1" ht="15" x14ac:dyDescent="0.25">
      <c r="A1354" s="63"/>
      <c r="B1354" s="51"/>
      <c r="C1354" s="543" t="s">
        <v>73</v>
      </c>
      <c r="D1354" s="543"/>
      <c r="E1354" s="543"/>
      <c r="F1354" s="54" t="s">
        <v>72</v>
      </c>
      <c r="G1354" s="58">
        <v>0.06</v>
      </c>
      <c r="H1354" s="58">
        <v>1.1499999999999999</v>
      </c>
      <c r="I1354" s="94">
        <v>5.6027999999999998E-3</v>
      </c>
      <c r="J1354" s="66"/>
      <c r="K1354" s="55"/>
      <c r="L1354" s="66"/>
      <c r="M1354" s="55"/>
      <c r="N1354" s="62"/>
      <c r="AI1354" s="40"/>
      <c r="AJ1354" s="49"/>
      <c r="AK1354" s="49"/>
      <c r="AO1354" s="3" t="s">
        <v>73</v>
      </c>
      <c r="AQ1354" s="49"/>
      <c r="AS1354" s="49"/>
    </row>
    <row r="1355" spans="1:45" s="4" customFormat="1" ht="15" x14ac:dyDescent="0.25">
      <c r="A1355" s="67"/>
      <c r="B1355" s="51"/>
      <c r="C1355" s="547" t="s">
        <v>74</v>
      </c>
      <c r="D1355" s="547"/>
      <c r="E1355" s="547"/>
      <c r="F1355" s="68"/>
      <c r="G1355" s="69"/>
      <c r="H1355" s="69"/>
      <c r="I1355" s="69"/>
      <c r="J1355" s="70">
        <v>54.39</v>
      </c>
      <c r="K1355" s="69"/>
      <c r="L1355" s="70">
        <v>5.07</v>
      </c>
      <c r="M1355" s="69"/>
      <c r="N1355" s="121">
        <v>212.39</v>
      </c>
      <c r="AI1355" s="40"/>
      <c r="AJ1355" s="49"/>
      <c r="AK1355" s="49"/>
      <c r="AP1355" s="3" t="s">
        <v>74</v>
      </c>
      <c r="AQ1355" s="49"/>
      <c r="AS1355" s="49"/>
    </row>
    <row r="1356" spans="1:45" s="4" customFormat="1" ht="15" x14ac:dyDescent="0.25">
      <c r="A1356" s="63"/>
      <c r="B1356" s="51"/>
      <c r="C1356" s="543" t="s">
        <v>75</v>
      </c>
      <c r="D1356" s="543"/>
      <c r="E1356" s="543"/>
      <c r="F1356" s="54"/>
      <c r="G1356" s="55"/>
      <c r="H1356" s="55"/>
      <c r="I1356" s="55"/>
      <c r="J1356" s="66"/>
      <c r="K1356" s="55"/>
      <c r="L1356" s="56">
        <v>4.6900000000000004</v>
      </c>
      <c r="M1356" s="55"/>
      <c r="N1356" s="60">
        <v>209.97</v>
      </c>
      <c r="AI1356" s="40"/>
      <c r="AJ1356" s="49"/>
      <c r="AK1356" s="49"/>
      <c r="AO1356" s="3" t="s">
        <v>75</v>
      </c>
      <c r="AQ1356" s="49"/>
      <c r="AS1356" s="49"/>
    </row>
    <row r="1357" spans="1:45" s="4" customFormat="1" ht="23.25" x14ac:dyDescent="0.25">
      <c r="A1357" s="63"/>
      <c r="B1357" s="51" t="s">
        <v>365</v>
      </c>
      <c r="C1357" s="543" t="s">
        <v>366</v>
      </c>
      <c r="D1357" s="543"/>
      <c r="E1357" s="543"/>
      <c r="F1357" s="54" t="s">
        <v>78</v>
      </c>
      <c r="G1357" s="61">
        <v>97</v>
      </c>
      <c r="H1357" s="55"/>
      <c r="I1357" s="61">
        <v>97</v>
      </c>
      <c r="J1357" s="66"/>
      <c r="K1357" s="55"/>
      <c r="L1357" s="56">
        <v>4.55</v>
      </c>
      <c r="M1357" s="55"/>
      <c r="N1357" s="60">
        <v>203.67</v>
      </c>
      <c r="AI1357" s="40"/>
      <c r="AJ1357" s="49"/>
      <c r="AK1357" s="49"/>
      <c r="AO1357" s="3" t="s">
        <v>366</v>
      </c>
      <c r="AQ1357" s="49"/>
      <c r="AS1357" s="49"/>
    </row>
    <row r="1358" spans="1:45" s="4" customFormat="1" ht="23.25" x14ac:dyDescent="0.25">
      <c r="A1358" s="63"/>
      <c r="B1358" s="51" t="s">
        <v>367</v>
      </c>
      <c r="C1358" s="543" t="s">
        <v>368</v>
      </c>
      <c r="D1358" s="543"/>
      <c r="E1358" s="543"/>
      <c r="F1358" s="54" t="s">
        <v>78</v>
      </c>
      <c r="G1358" s="61">
        <v>51</v>
      </c>
      <c r="H1358" s="55"/>
      <c r="I1358" s="61">
        <v>51</v>
      </c>
      <c r="J1358" s="66"/>
      <c r="K1358" s="55"/>
      <c r="L1358" s="56">
        <v>2.39</v>
      </c>
      <c r="M1358" s="55"/>
      <c r="N1358" s="60">
        <v>107.08</v>
      </c>
      <c r="AI1358" s="40"/>
      <c r="AJ1358" s="49"/>
      <c r="AK1358" s="49"/>
      <c r="AO1358" s="3" t="s">
        <v>368</v>
      </c>
      <c r="AQ1358" s="49"/>
      <c r="AS1358" s="49"/>
    </row>
    <row r="1359" spans="1:45" s="4" customFormat="1" ht="15" x14ac:dyDescent="0.25">
      <c r="A1359" s="72"/>
      <c r="B1359" s="73"/>
      <c r="C1359" s="542" t="s">
        <v>81</v>
      </c>
      <c r="D1359" s="542"/>
      <c r="E1359" s="542"/>
      <c r="F1359" s="43"/>
      <c r="G1359" s="44"/>
      <c r="H1359" s="44"/>
      <c r="I1359" s="44"/>
      <c r="J1359" s="47"/>
      <c r="K1359" s="44"/>
      <c r="L1359" s="74">
        <v>12.01</v>
      </c>
      <c r="M1359" s="69"/>
      <c r="N1359" s="82">
        <v>523.14</v>
      </c>
      <c r="AI1359" s="40"/>
      <c r="AJ1359" s="49"/>
      <c r="AK1359" s="49"/>
      <c r="AQ1359" s="49" t="s">
        <v>81</v>
      </c>
      <c r="AS1359" s="49"/>
    </row>
    <row r="1360" spans="1:45" s="4" customFormat="1" ht="23.25" x14ac:dyDescent="0.25">
      <c r="A1360" s="41" t="s">
        <v>2618</v>
      </c>
      <c r="B1360" s="42" t="s">
        <v>835</v>
      </c>
      <c r="C1360" s="542" t="s">
        <v>836</v>
      </c>
      <c r="D1360" s="542"/>
      <c r="E1360" s="542"/>
      <c r="F1360" s="43" t="s">
        <v>428</v>
      </c>
      <c r="G1360" s="44">
        <v>0.16239999999999999</v>
      </c>
      <c r="H1360" s="45">
        <v>1</v>
      </c>
      <c r="I1360" s="119">
        <v>0.16239999999999999</v>
      </c>
      <c r="J1360" s="47"/>
      <c r="K1360" s="44"/>
      <c r="L1360" s="47"/>
      <c r="M1360" s="44"/>
      <c r="N1360" s="48"/>
      <c r="AI1360" s="40"/>
      <c r="AJ1360" s="49"/>
      <c r="AK1360" s="49" t="s">
        <v>836</v>
      </c>
      <c r="AQ1360" s="49"/>
      <c r="AS1360" s="49"/>
    </row>
    <row r="1361" spans="1:45" s="4" customFormat="1" ht="15" x14ac:dyDescent="0.25">
      <c r="A1361" s="67"/>
      <c r="B1361" s="53"/>
      <c r="C1361" s="543" t="s">
        <v>3859</v>
      </c>
      <c r="D1361" s="543"/>
      <c r="E1361" s="543"/>
      <c r="F1361" s="543"/>
      <c r="G1361" s="543"/>
      <c r="H1361" s="543"/>
      <c r="I1361" s="543"/>
      <c r="J1361" s="543"/>
      <c r="K1361" s="543"/>
      <c r="L1361" s="543"/>
      <c r="M1361" s="543"/>
      <c r="N1361" s="544"/>
      <c r="AI1361" s="40"/>
      <c r="AJ1361" s="49"/>
      <c r="AK1361" s="49"/>
      <c r="AL1361" s="3" t="s">
        <v>3859</v>
      </c>
      <c r="AQ1361" s="49"/>
      <c r="AS1361" s="49"/>
    </row>
    <row r="1362" spans="1:45" s="4" customFormat="1" ht="68.25" x14ac:dyDescent="0.25">
      <c r="A1362" s="50"/>
      <c r="B1362" s="51" t="s">
        <v>62</v>
      </c>
      <c r="C1362" s="545" t="s">
        <v>63</v>
      </c>
      <c r="D1362" s="545"/>
      <c r="E1362" s="545"/>
      <c r="F1362" s="545"/>
      <c r="G1362" s="545"/>
      <c r="H1362" s="545"/>
      <c r="I1362" s="545"/>
      <c r="J1362" s="545"/>
      <c r="K1362" s="545"/>
      <c r="L1362" s="545"/>
      <c r="M1362" s="545"/>
      <c r="N1362" s="546"/>
      <c r="AI1362" s="40"/>
      <c r="AJ1362" s="49"/>
      <c r="AK1362" s="49"/>
      <c r="AM1362" s="3" t="s">
        <v>63</v>
      </c>
      <c r="AQ1362" s="49"/>
      <c r="AS1362" s="49"/>
    </row>
    <row r="1363" spans="1:45" s="4" customFormat="1" ht="15" x14ac:dyDescent="0.25">
      <c r="A1363" s="52"/>
      <c r="B1363" s="51" t="s">
        <v>56</v>
      </c>
      <c r="C1363" s="543" t="s">
        <v>64</v>
      </c>
      <c r="D1363" s="543"/>
      <c r="E1363" s="543"/>
      <c r="F1363" s="54"/>
      <c r="G1363" s="55"/>
      <c r="H1363" s="55"/>
      <c r="I1363" s="55"/>
      <c r="J1363" s="56">
        <v>35.06</v>
      </c>
      <c r="K1363" s="58">
        <v>1.1499999999999999</v>
      </c>
      <c r="L1363" s="56">
        <v>6.55</v>
      </c>
      <c r="M1363" s="58">
        <v>44.77</v>
      </c>
      <c r="N1363" s="60">
        <v>293.24</v>
      </c>
      <c r="AI1363" s="40"/>
      <c r="AJ1363" s="49"/>
      <c r="AK1363" s="49"/>
      <c r="AN1363" s="3" t="s">
        <v>64</v>
      </c>
      <c r="AQ1363" s="49"/>
      <c r="AS1363" s="49"/>
    </row>
    <row r="1364" spans="1:45" s="4" customFormat="1" ht="15" x14ac:dyDescent="0.25">
      <c r="A1364" s="52"/>
      <c r="B1364" s="51" t="s">
        <v>65</v>
      </c>
      <c r="C1364" s="543" t="s">
        <v>66</v>
      </c>
      <c r="D1364" s="543"/>
      <c r="E1364" s="543"/>
      <c r="F1364" s="54"/>
      <c r="G1364" s="55"/>
      <c r="H1364" s="55"/>
      <c r="I1364" s="55"/>
      <c r="J1364" s="56">
        <v>3.94</v>
      </c>
      <c r="K1364" s="58">
        <v>1.1499999999999999</v>
      </c>
      <c r="L1364" s="56">
        <v>0.74</v>
      </c>
      <c r="M1364" s="58">
        <v>13.24</v>
      </c>
      <c r="N1364" s="60">
        <v>9.8000000000000007</v>
      </c>
      <c r="AI1364" s="40"/>
      <c r="AJ1364" s="49"/>
      <c r="AK1364" s="49"/>
      <c r="AN1364" s="3" t="s">
        <v>66</v>
      </c>
      <c r="AQ1364" s="49"/>
      <c r="AS1364" s="49"/>
    </row>
    <row r="1365" spans="1:45" s="4" customFormat="1" ht="15" x14ac:dyDescent="0.25">
      <c r="A1365" s="52"/>
      <c r="B1365" s="51" t="s">
        <v>67</v>
      </c>
      <c r="C1365" s="543" t="s">
        <v>68</v>
      </c>
      <c r="D1365" s="543"/>
      <c r="E1365" s="543"/>
      <c r="F1365" s="54"/>
      <c r="G1365" s="55"/>
      <c r="H1365" s="55"/>
      <c r="I1365" s="55"/>
      <c r="J1365" s="56">
        <v>0.7</v>
      </c>
      <c r="K1365" s="58">
        <v>1.1499999999999999</v>
      </c>
      <c r="L1365" s="56">
        <v>0.13</v>
      </c>
      <c r="M1365" s="58">
        <v>44.77</v>
      </c>
      <c r="N1365" s="60">
        <v>5.82</v>
      </c>
      <c r="AI1365" s="40"/>
      <c r="AJ1365" s="49"/>
      <c r="AK1365" s="49"/>
      <c r="AN1365" s="3" t="s">
        <v>68</v>
      </c>
      <c r="AQ1365" s="49"/>
      <c r="AS1365" s="49"/>
    </row>
    <row r="1366" spans="1:45" s="4" customFormat="1" ht="15" x14ac:dyDescent="0.25">
      <c r="A1366" s="52"/>
      <c r="B1366" s="51" t="s">
        <v>69</v>
      </c>
      <c r="C1366" s="543" t="s">
        <v>70</v>
      </c>
      <c r="D1366" s="543"/>
      <c r="E1366" s="543"/>
      <c r="F1366" s="54"/>
      <c r="G1366" s="55"/>
      <c r="H1366" s="55"/>
      <c r="I1366" s="55"/>
      <c r="J1366" s="56">
        <v>0.7</v>
      </c>
      <c r="K1366" s="55"/>
      <c r="L1366" s="56">
        <v>0.11</v>
      </c>
      <c r="M1366" s="58">
        <v>8.16</v>
      </c>
      <c r="N1366" s="60">
        <v>0.9</v>
      </c>
      <c r="AI1366" s="40"/>
      <c r="AJ1366" s="49"/>
      <c r="AK1366" s="49"/>
      <c r="AN1366" s="3" t="s">
        <v>70</v>
      </c>
      <c r="AQ1366" s="49"/>
      <c r="AS1366" s="49"/>
    </row>
    <row r="1367" spans="1:45" s="4" customFormat="1" ht="15" x14ac:dyDescent="0.25">
      <c r="A1367" s="63"/>
      <c r="B1367" s="51"/>
      <c r="C1367" s="543" t="s">
        <v>71</v>
      </c>
      <c r="D1367" s="543"/>
      <c r="E1367" s="543"/>
      <c r="F1367" s="54" t="s">
        <v>72</v>
      </c>
      <c r="G1367" s="58">
        <v>4.53</v>
      </c>
      <c r="H1367" s="58">
        <v>1.1499999999999999</v>
      </c>
      <c r="I1367" s="94">
        <v>0.84602279999999996</v>
      </c>
      <c r="J1367" s="66"/>
      <c r="K1367" s="55"/>
      <c r="L1367" s="66"/>
      <c r="M1367" s="55"/>
      <c r="N1367" s="62"/>
      <c r="AI1367" s="40"/>
      <c r="AJ1367" s="49"/>
      <c r="AK1367" s="49"/>
      <c r="AO1367" s="3" t="s">
        <v>71</v>
      </c>
      <c r="AQ1367" s="49"/>
      <c r="AS1367" s="49"/>
    </row>
    <row r="1368" spans="1:45" s="4" customFormat="1" ht="15" x14ac:dyDescent="0.25">
      <c r="A1368" s="63"/>
      <c r="B1368" s="51"/>
      <c r="C1368" s="543" t="s">
        <v>73</v>
      </c>
      <c r="D1368" s="543"/>
      <c r="E1368" s="543"/>
      <c r="F1368" s="54" t="s">
        <v>72</v>
      </c>
      <c r="G1368" s="58">
        <v>0.06</v>
      </c>
      <c r="H1368" s="58">
        <v>1.1499999999999999</v>
      </c>
      <c r="I1368" s="94">
        <v>1.12056E-2</v>
      </c>
      <c r="J1368" s="66"/>
      <c r="K1368" s="55"/>
      <c r="L1368" s="66"/>
      <c r="M1368" s="55"/>
      <c r="N1368" s="62"/>
      <c r="AI1368" s="40"/>
      <c r="AJ1368" s="49"/>
      <c r="AK1368" s="49"/>
      <c r="AO1368" s="3" t="s">
        <v>73</v>
      </c>
      <c r="AQ1368" s="49"/>
      <c r="AS1368" s="49"/>
    </row>
    <row r="1369" spans="1:45" s="4" customFormat="1" ht="15" x14ac:dyDescent="0.25">
      <c r="A1369" s="67"/>
      <c r="B1369" s="51"/>
      <c r="C1369" s="547" t="s">
        <v>74</v>
      </c>
      <c r="D1369" s="547"/>
      <c r="E1369" s="547"/>
      <c r="F1369" s="68"/>
      <c r="G1369" s="69"/>
      <c r="H1369" s="69"/>
      <c r="I1369" s="69"/>
      <c r="J1369" s="70">
        <v>39.700000000000003</v>
      </c>
      <c r="K1369" s="69"/>
      <c r="L1369" s="70">
        <v>7.4</v>
      </c>
      <c r="M1369" s="69"/>
      <c r="N1369" s="121">
        <v>303.94</v>
      </c>
      <c r="AI1369" s="40"/>
      <c r="AJ1369" s="49"/>
      <c r="AK1369" s="49"/>
      <c r="AP1369" s="3" t="s">
        <v>74</v>
      </c>
      <c r="AQ1369" s="49"/>
      <c r="AS1369" s="49"/>
    </row>
    <row r="1370" spans="1:45" s="4" customFormat="1" ht="15" x14ac:dyDescent="0.25">
      <c r="A1370" s="63"/>
      <c r="B1370" s="51"/>
      <c r="C1370" s="543" t="s">
        <v>75</v>
      </c>
      <c r="D1370" s="543"/>
      <c r="E1370" s="543"/>
      <c r="F1370" s="54"/>
      <c r="G1370" s="55"/>
      <c r="H1370" s="55"/>
      <c r="I1370" s="55"/>
      <c r="J1370" s="66"/>
      <c r="K1370" s="55"/>
      <c r="L1370" s="56">
        <v>6.68</v>
      </c>
      <c r="M1370" s="55"/>
      <c r="N1370" s="60">
        <v>299.06</v>
      </c>
      <c r="AI1370" s="40"/>
      <c r="AJ1370" s="49"/>
      <c r="AK1370" s="49"/>
      <c r="AO1370" s="3" t="s">
        <v>75</v>
      </c>
      <c r="AQ1370" s="49"/>
      <c r="AS1370" s="49"/>
    </row>
    <row r="1371" spans="1:45" s="4" customFormat="1" ht="23.25" x14ac:dyDescent="0.25">
      <c r="A1371" s="63"/>
      <c r="B1371" s="51" t="s">
        <v>365</v>
      </c>
      <c r="C1371" s="543" t="s">
        <v>366</v>
      </c>
      <c r="D1371" s="543"/>
      <c r="E1371" s="543"/>
      <c r="F1371" s="54" t="s">
        <v>78</v>
      </c>
      <c r="G1371" s="61">
        <v>97</v>
      </c>
      <c r="H1371" s="55"/>
      <c r="I1371" s="61">
        <v>97</v>
      </c>
      <c r="J1371" s="66"/>
      <c r="K1371" s="55"/>
      <c r="L1371" s="56">
        <v>6.48</v>
      </c>
      <c r="M1371" s="55"/>
      <c r="N1371" s="60">
        <v>290.08999999999997</v>
      </c>
      <c r="AI1371" s="40"/>
      <c r="AJ1371" s="49"/>
      <c r="AK1371" s="49"/>
      <c r="AO1371" s="3" t="s">
        <v>366</v>
      </c>
      <c r="AQ1371" s="49"/>
      <c r="AS1371" s="49"/>
    </row>
    <row r="1372" spans="1:45" s="4" customFormat="1" ht="23.25" x14ac:dyDescent="0.25">
      <c r="A1372" s="63"/>
      <c r="B1372" s="51" t="s">
        <v>367</v>
      </c>
      <c r="C1372" s="543" t="s">
        <v>368</v>
      </c>
      <c r="D1372" s="543"/>
      <c r="E1372" s="543"/>
      <c r="F1372" s="54" t="s">
        <v>78</v>
      </c>
      <c r="G1372" s="61">
        <v>51</v>
      </c>
      <c r="H1372" s="55"/>
      <c r="I1372" s="61">
        <v>51</v>
      </c>
      <c r="J1372" s="66"/>
      <c r="K1372" s="55"/>
      <c r="L1372" s="56">
        <v>3.41</v>
      </c>
      <c r="M1372" s="55"/>
      <c r="N1372" s="60">
        <v>152.52000000000001</v>
      </c>
      <c r="AI1372" s="40"/>
      <c r="AJ1372" s="49"/>
      <c r="AK1372" s="49"/>
      <c r="AO1372" s="3" t="s">
        <v>368</v>
      </c>
      <c r="AQ1372" s="49"/>
      <c r="AS1372" s="49"/>
    </row>
    <row r="1373" spans="1:45" s="4" customFormat="1" ht="15" x14ac:dyDescent="0.25">
      <c r="A1373" s="72"/>
      <c r="B1373" s="73"/>
      <c r="C1373" s="542" t="s">
        <v>81</v>
      </c>
      <c r="D1373" s="542"/>
      <c r="E1373" s="542"/>
      <c r="F1373" s="43"/>
      <c r="G1373" s="44"/>
      <c r="H1373" s="44"/>
      <c r="I1373" s="44"/>
      <c r="J1373" s="47"/>
      <c r="K1373" s="44"/>
      <c r="L1373" s="74">
        <v>17.29</v>
      </c>
      <c r="M1373" s="69"/>
      <c r="N1373" s="82">
        <v>746.55</v>
      </c>
      <c r="AI1373" s="40"/>
      <c r="AJ1373" s="49"/>
      <c r="AK1373" s="49"/>
      <c r="AQ1373" s="49" t="s">
        <v>81</v>
      </c>
      <c r="AS1373" s="49"/>
    </row>
    <row r="1374" spans="1:45" s="4" customFormat="1" ht="23.25" x14ac:dyDescent="0.25">
      <c r="A1374" s="41" t="s">
        <v>2619</v>
      </c>
      <c r="B1374" s="42" t="s">
        <v>3668</v>
      </c>
      <c r="C1374" s="542" t="s">
        <v>3669</v>
      </c>
      <c r="D1374" s="542"/>
      <c r="E1374" s="542"/>
      <c r="F1374" s="43" t="s">
        <v>250</v>
      </c>
      <c r="G1374" s="44">
        <v>24.36</v>
      </c>
      <c r="H1374" s="45">
        <v>1</v>
      </c>
      <c r="I1374" s="46">
        <v>24.36</v>
      </c>
      <c r="J1374" s="74">
        <v>184.87</v>
      </c>
      <c r="K1374" s="44"/>
      <c r="L1374" s="80">
        <v>4503.43</v>
      </c>
      <c r="M1374" s="46">
        <v>8.16</v>
      </c>
      <c r="N1374" s="75">
        <v>36747.99</v>
      </c>
      <c r="AI1374" s="40"/>
      <c r="AJ1374" s="49"/>
      <c r="AK1374" s="49" t="s">
        <v>3669</v>
      </c>
      <c r="AQ1374" s="49"/>
      <c r="AS1374" s="49"/>
    </row>
    <row r="1375" spans="1:45" s="4" customFormat="1" ht="15" x14ac:dyDescent="0.25">
      <c r="A1375" s="67"/>
      <c r="B1375" s="53"/>
      <c r="C1375" s="543" t="s">
        <v>3860</v>
      </c>
      <c r="D1375" s="543"/>
      <c r="E1375" s="543"/>
      <c r="F1375" s="543"/>
      <c r="G1375" s="543"/>
      <c r="H1375" s="543"/>
      <c r="I1375" s="543"/>
      <c r="J1375" s="543"/>
      <c r="K1375" s="543"/>
      <c r="L1375" s="543"/>
      <c r="M1375" s="543"/>
      <c r="N1375" s="544"/>
      <c r="AI1375" s="40"/>
      <c r="AJ1375" s="49"/>
      <c r="AK1375" s="49"/>
      <c r="AL1375" s="3" t="s">
        <v>3860</v>
      </c>
      <c r="AQ1375" s="49"/>
      <c r="AS1375" s="49"/>
    </row>
    <row r="1376" spans="1:45" s="4" customFormat="1" ht="15" x14ac:dyDescent="0.25">
      <c r="A1376" s="72"/>
      <c r="B1376" s="73"/>
      <c r="C1376" s="542" t="s">
        <v>81</v>
      </c>
      <c r="D1376" s="542"/>
      <c r="E1376" s="542"/>
      <c r="F1376" s="43"/>
      <c r="G1376" s="44"/>
      <c r="H1376" s="44"/>
      <c r="I1376" s="44"/>
      <c r="J1376" s="47"/>
      <c r="K1376" s="44"/>
      <c r="L1376" s="80">
        <v>4503.43</v>
      </c>
      <c r="M1376" s="69"/>
      <c r="N1376" s="75">
        <v>36747.99</v>
      </c>
      <c r="AI1376" s="40"/>
      <c r="AJ1376" s="49"/>
      <c r="AK1376" s="49"/>
      <c r="AQ1376" s="49" t="s">
        <v>81</v>
      </c>
      <c r="AS1376" s="49"/>
    </row>
    <row r="1377" spans="1:45" s="4" customFormat="1" ht="34.5" x14ac:dyDescent="0.25">
      <c r="A1377" s="41" t="s">
        <v>2620</v>
      </c>
      <c r="B1377" s="42" t="s">
        <v>3670</v>
      </c>
      <c r="C1377" s="542" t="s">
        <v>3671</v>
      </c>
      <c r="D1377" s="542"/>
      <c r="E1377" s="542"/>
      <c r="F1377" s="43" t="s">
        <v>115</v>
      </c>
      <c r="G1377" s="44">
        <v>4</v>
      </c>
      <c r="H1377" s="45">
        <v>1</v>
      </c>
      <c r="I1377" s="45">
        <v>4</v>
      </c>
      <c r="J1377" s="74">
        <v>13.65</v>
      </c>
      <c r="K1377" s="44"/>
      <c r="L1377" s="74">
        <v>54.6</v>
      </c>
      <c r="M1377" s="46">
        <v>8.16</v>
      </c>
      <c r="N1377" s="82">
        <v>445.54</v>
      </c>
      <c r="AI1377" s="40"/>
      <c r="AJ1377" s="49"/>
      <c r="AK1377" s="49" t="s">
        <v>3671</v>
      </c>
      <c r="AQ1377" s="49"/>
      <c r="AS1377" s="49"/>
    </row>
    <row r="1378" spans="1:45" s="4" customFormat="1" ht="15" x14ac:dyDescent="0.25">
      <c r="A1378" s="67"/>
      <c r="B1378" s="53"/>
      <c r="C1378" s="543" t="s">
        <v>3861</v>
      </c>
      <c r="D1378" s="543"/>
      <c r="E1378" s="543"/>
      <c r="F1378" s="543"/>
      <c r="G1378" s="543"/>
      <c r="H1378" s="543"/>
      <c r="I1378" s="543"/>
      <c r="J1378" s="543"/>
      <c r="K1378" s="543"/>
      <c r="L1378" s="543"/>
      <c r="M1378" s="543"/>
      <c r="N1378" s="544"/>
      <c r="AI1378" s="40"/>
      <c r="AJ1378" s="49"/>
      <c r="AK1378" s="49"/>
      <c r="AL1378" s="3" t="s">
        <v>3861</v>
      </c>
      <c r="AQ1378" s="49"/>
      <c r="AS1378" s="49"/>
    </row>
    <row r="1379" spans="1:45" s="4" customFormat="1" ht="15" x14ac:dyDescent="0.25">
      <c r="A1379" s="72"/>
      <c r="B1379" s="73"/>
      <c r="C1379" s="542" t="s">
        <v>81</v>
      </c>
      <c r="D1379" s="542"/>
      <c r="E1379" s="542"/>
      <c r="F1379" s="43"/>
      <c r="G1379" s="44"/>
      <c r="H1379" s="44"/>
      <c r="I1379" s="44"/>
      <c r="J1379" s="47"/>
      <c r="K1379" s="44"/>
      <c r="L1379" s="74">
        <v>54.6</v>
      </c>
      <c r="M1379" s="69"/>
      <c r="N1379" s="82">
        <v>445.54</v>
      </c>
      <c r="AI1379" s="40"/>
      <c r="AJ1379" s="49"/>
      <c r="AK1379" s="49"/>
      <c r="AQ1379" s="49" t="s">
        <v>81</v>
      </c>
      <c r="AS1379" s="49"/>
    </row>
    <row r="1380" spans="1:45" s="4" customFormat="1" ht="15" x14ac:dyDescent="0.25">
      <c r="A1380" s="539" t="s">
        <v>3818</v>
      </c>
      <c r="B1380" s="540"/>
      <c r="C1380" s="540"/>
      <c r="D1380" s="540"/>
      <c r="E1380" s="540"/>
      <c r="F1380" s="540"/>
      <c r="G1380" s="540"/>
      <c r="H1380" s="540"/>
      <c r="I1380" s="540"/>
      <c r="J1380" s="540"/>
      <c r="K1380" s="540"/>
      <c r="L1380" s="540"/>
      <c r="M1380" s="540"/>
      <c r="N1380" s="541"/>
      <c r="AI1380" s="40"/>
      <c r="AJ1380" s="49" t="s">
        <v>3818</v>
      </c>
      <c r="AK1380" s="49"/>
      <c r="AQ1380" s="49"/>
      <c r="AS1380" s="49"/>
    </row>
    <row r="1381" spans="1:45" s="4" customFormat="1" ht="34.5" x14ac:dyDescent="0.25">
      <c r="A1381" s="41" t="s">
        <v>2621</v>
      </c>
      <c r="B1381" s="42" t="s">
        <v>3819</v>
      </c>
      <c r="C1381" s="542" t="s">
        <v>3862</v>
      </c>
      <c r="D1381" s="542"/>
      <c r="E1381" s="542"/>
      <c r="F1381" s="43" t="s">
        <v>428</v>
      </c>
      <c r="G1381" s="44">
        <v>2.0966999999999998</v>
      </c>
      <c r="H1381" s="45">
        <v>1</v>
      </c>
      <c r="I1381" s="119">
        <v>2.0966999999999998</v>
      </c>
      <c r="J1381" s="47"/>
      <c r="K1381" s="44"/>
      <c r="L1381" s="47"/>
      <c r="M1381" s="44"/>
      <c r="N1381" s="48"/>
      <c r="AI1381" s="40"/>
      <c r="AJ1381" s="49"/>
      <c r="AK1381" s="49" t="s">
        <v>3862</v>
      </c>
      <c r="AQ1381" s="49"/>
      <c r="AS1381" s="49"/>
    </row>
    <row r="1382" spans="1:45" s="4" customFormat="1" ht="15" x14ac:dyDescent="0.25">
      <c r="A1382" s="67"/>
      <c r="B1382" s="53"/>
      <c r="C1382" s="543" t="s">
        <v>3863</v>
      </c>
      <c r="D1382" s="543"/>
      <c r="E1382" s="543"/>
      <c r="F1382" s="543"/>
      <c r="G1382" s="543"/>
      <c r="H1382" s="543"/>
      <c r="I1382" s="543"/>
      <c r="J1382" s="543"/>
      <c r="K1382" s="543"/>
      <c r="L1382" s="543"/>
      <c r="M1382" s="543"/>
      <c r="N1382" s="544"/>
      <c r="AI1382" s="40"/>
      <c r="AJ1382" s="49"/>
      <c r="AK1382" s="49"/>
      <c r="AL1382" s="3" t="s">
        <v>3863</v>
      </c>
      <c r="AQ1382" s="49"/>
      <c r="AS1382" s="49"/>
    </row>
    <row r="1383" spans="1:45" s="4" customFormat="1" ht="68.25" x14ac:dyDescent="0.25">
      <c r="A1383" s="50"/>
      <c r="B1383" s="51" t="s">
        <v>62</v>
      </c>
      <c r="C1383" s="545" t="s">
        <v>63</v>
      </c>
      <c r="D1383" s="545"/>
      <c r="E1383" s="545"/>
      <c r="F1383" s="545"/>
      <c r="G1383" s="545"/>
      <c r="H1383" s="545"/>
      <c r="I1383" s="545"/>
      <c r="J1383" s="545"/>
      <c r="K1383" s="545"/>
      <c r="L1383" s="545"/>
      <c r="M1383" s="545"/>
      <c r="N1383" s="546"/>
      <c r="AI1383" s="40"/>
      <c r="AJ1383" s="49"/>
      <c r="AK1383" s="49"/>
      <c r="AM1383" s="3" t="s">
        <v>63</v>
      </c>
      <c r="AQ1383" s="49"/>
      <c r="AS1383" s="49"/>
    </row>
    <row r="1384" spans="1:45" s="4" customFormat="1" ht="15" x14ac:dyDescent="0.25">
      <c r="A1384" s="52"/>
      <c r="B1384" s="51" t="s">
        <v>56</v>
      </c>
      <c r="C1384" s="543" t="s">
        <v>64</v>
      </c>
      <c r="D1384" s="543"/>
      <c r="E1384" s="543"/>
      <c r="F1384" s="54"/>
      <c r="G1384" s="55"/>
      <c r="H1384" s="55"/>
      <c r="I1384" s="55"/>
      <c r="J1384" s="56">
        <v>216.58</v>
      </c>
      <c r="K1384" s="58">
        <v>1.1499999999999999</v>
      </c>
      <c r="L1384" s="56">
        <v>522.22</v>
      </c>
      <c r="M1384" s="58">
        <v>44.77</v>
      </c>
      <c r="N1384" s="59">
        <v>23379.79</v>
      </c>
      <c r="AI1384" s="40"/>
      <c r="AJ1384" s="49"/>
      <c r="AK1384" s="49"/>
      <c r="AN1384" s="3" t="s">
        <v>64</v>
      </c>
      <c r="AQ1384" s="49"/>
      <c r="AS1384" s="49"/>
    </row>
    <row r="1385" spans="1:45" s="4" customFormat="1" ht="15" x14ac:dyDescent="0.25">
      <c r="A1385" s="52"/>
      <c r="B1385" s="51" t="s">
        <v>65</v>
      </c>
      <c r="C1385" s="543" t="s">
        <v>66</v>
      </c>
      <c r="D1385" s="543"/>
      <c r="E1385" s="543"/>
      <c r="F1385" s="54"/>
      <c r="G1385" s="55"/>
      <c r="H1385" s="55"/>
      <c r="I1385" s="55"/>
      <c r="J1385" s="56">
        <v>76.319999999999993</v>
      </c>
      <c r="K1385" s="58">
        <v>1.1499999999999999</v>
      </c>
      <c r="L1385" s="56">
        <v>184.02</v>
      </c>
      <c r="M1385" s="58">
        <v>13.24</v>
      </c>
      <c r="N1385" s="59">
        <v>2436.42</v>
      </c>
      <c r="AI1385" s="40"/>
      <c r="AJ1385" s="49"/>
      <c r="AK1385" s="49"/>
      <c r="AN1385" s="3" t="s">
        <v>66</v>
      </c>
      <c r="AQ1385" s="49"/>
      <c r="AS1385" s="49"/>
    </row>
    <row r="1386" spans="1:45" s="4" customFormat="1" ht="15" x14ac:dyDescent="0.25">
      <c r="A1386" s="52"/>
      <c r="B1386" s="51" t="s">
        <v>67</v>
      </c>
      <c r="C1386" s="543" t="s">
        <v>68</v>
      </c>
      <c r="D1386" s="543"/>
      <c r="E1386" s="543"/>
      <c r="F1386" s="54"/>
      <c r="G1386" s="55"/>
      <c r="H1386" s="55"/>
      <c r="I1386" s="55"/>
      <c r="J1386" s="56">
        <v>5.0199999999999996</v>
      </c>
      <c r="K1386" s="58">
        <v>1.1499999999999999</v>
      </c>
      <c r="L1386" s="56">
        <v>12.1</v>
      </c>
      <c r="M1386" s="58">
        <v>44.77</v>
      </c>
      <c r="N1386" s="60">
        <v>541.72</v>
      </c>
      <c r="AI1386" s="40"/>
      <c r="AJ1386" s="49"/>
      <c r="AK1386" s="49"/>
      <c r="AN1386" s="3" t="s">
        <v>68</v>
      </c>
      <c r="AQ1386" s="49"/>
      <c r="AS1386" s="49"/>
    </row>
    <row r="1387" spans="1:45" s="4" customFormat="1" ht="15" x14ac:dyDescent="0.25">
      <c r="A1387" s="52"/>
      <c r="B1387" s="51" t="s">
        <v>69</v>
      </c>
      <c r="C1387" s="543" t="s">
        <v>70</v>
      </c>
      <c r="D1387" s="543"/>
      <c r="E1387" s="543"/>
      <c r="F1387" s="54"/>
      <c r="G1387" s="55"/>
      <c r="H1387" s="55"/>
      <c r="I1387" s="55"/>
      <c r="J1387" s="56">
        <v>39.49</v>
      </c>
      <c r="K1387" s="55"/>
      <c r="L1387" s="56">
        <v>82.8</v>
      </c>
      <c r="M1387" s="58">
        <v>8.16</v>
      </c>
      <c r="N1387" s="60">
        <v>675.65</v>
      </c>
      <c r="AI1387" s="40"/>
      <c r="AJ1387" s="49"/>
      <c r="AK1387" s="49"/>
      <c r="AN1387" s="3" t="s">
        <v>70</v>
      </c>
      <c r="AQ1387" s="49"/>
      <c r="AS1387" s="49"/>
    </row>
    <row r="1388" spans="1:45" s="4" customFormat="1" ht="15" x14ac:dyDescent="0.25">
      <c r="A1388" s="63"/>
      <c r="B1388" s="51"/>
      <c r="C1388" s="543" t="s">
        <v>71</v>
      </c>
      <c r="D1388" s="543"/>
      <c r="E1388" s="543"/>
      <c r="F1388" s="54" t="s">
        <v>72</v>
      </c>
      <c r="G1388" s="58">
        <v>23.04</v>
      </c>
      <c r="H1388" s="58">
        <v>1.1499999999999999</v>
      </c>
      <c r="I1388" s="94">
        <v>55.554163199999998</v>
      </c>
      <c r="J1388" s="66"/>
      <c r="K1388" s="55"/>
      <c r="L1388" s="66"/>
      <c r="M1388" s="55"/>
      <c r="N1388" s="62"/>
      <c r="AI1388" s="40"/>
      <c r="AJ1388" s="49"/>
      <c r="AK1388" s="49"/>
      <c r="AO1388" s="3" t="s">
        <v>71</v>
      </c>
      <c r="AQ1388" s="49"/>
      <c r="AS1388" s="49"/>
    </row>
    <row r="1389" spans="1:45" s="4" customFormat="1" ht="15" x14ac:dyDescent="0.25">
      <c r="A1389" s="63"/>
      <c r="B1389" s="51"/>
      <c r="C1389" s="543" t="s">
        <v>73</v>
      </c>
      <c r="D1389" s="543"/>
      <c r="E1389" s="543"/>
      <c r="F1389" s="54" t="s">
        <v>72</v>
      </c>
      <c r="G1389" s="64">
        <v>0.4</v>
      </c>
      <c r="H1389" s="58">
        <v>1.1499999999999999</v>
      </c>
      <c r="I1389" s="78">
        <v>0.96448199999999995</v>
      </c>
      <c r="J1389" s="66"/>
      <c r="K1389" s="55"/>
      <c r="L1389" s="66"/>
      <c r="M1389" s="55"/>
      <c r="N1389" s="62"/>
      <c r="AI1389" s="40"/>
      <c r="AJ1389" s="49"/>
      <c r="AK1389" s="49"/>
      <c r="AO1389" s="3" t="s">
        <v>73</v>
      </c>
      <c r="AQ1389" s="49"/>
      <c r="AS1389" s="49"/>
    </row>
    <row r="1390" spans="1:45" s="4" customFormat="1" ht="15" x14ac:dyDescent="0.25">
      <c r="A1390" s="67"/>
      <c r="B1390" s="51"/>
      <c r="C1390" s="547" t="s">
        <v>74</v>
      </c>
      <c r="D1390" s="547"/>
      <c r="E1390" s="547"/>
      <c r="F1390" s="68"/>
      <c r="G1390" s="69"/>
      <c r="H1390" s="69"/>
      <c r="I1390" s="69"/>
      <c r="J1390" s="70">
        <v>332.39</v>
      </c>
      <c r="K1390" s="69"/>
      <c r="L1390" s="70">
        <v>789.04</v>
      </c>
      <c r="M1390" s="69"/>
      <c r="N1390" s="71">
        <v>26491.86</v>
      </c>
      <c r="AI1390" s="40"/>
      <c r="AJ1390" s="49"/>
      <c r="AK1390" s="49"/>
      <c r="AP1390" s="3" t="s">
        <v>74</v>
      </c>
      <c r="AQ1390" s="49"/>
      <c r="AS1390" s="49"/>
    </row>
    <row r="1391" spans="1:45" s="4" customFormat="1" ht="15" x14ac:dyDescent="0.25">
      <c r="A1391" s="63"/>
      <c r="B1391" s="51"/>
      <c r="C1391" s="543" t="s">
        <v>75</v>
      </c>
      <c r="D1391" s="543"/>
      <c r="E1391" s="543"/>
      <c r="F1391" s="54"/>
      <c r="G1391" s="55"/>
      <c r="H1391" s="55"/>
      <c r="I1391" s="55"/>
      <c r="J1391" s="66"/>
      <c r="K1391" s="55"/>
      <c r="L1391" s="56">
        <v>534.32000000000005</v>
      </c>
      <c r="M1391" s="55"/>
      <c r="N1391" s="59">
        <v>23921.51</v>
      </c>
      <c r="AI1391" s="40"/>
      <c r="AJ1391" s="49"/>
      <c r="AK1391" s="49"/>
      <c r="AO1391" s="3" t="s">
        <v>75</v>
      </c>
      <c r="AQ1391" s="49"/>
      <c r="AS1391" s="49"/>
    </row>
    <row r="1392" spans="1:45" s="4" customFormat="1" ht="23.25" x14ac:dyDescent="0.25">
      <c r="A1392" s="63"/>
      <c r="B1392" s="51" t="s">
        <v>365</v>
      </c>
      <c r="C1392" s="543" t="s">
        <v>366</v>
      </c>
      <c r="D1392" s="543"/>
      <c r="E1392" s="543"/>
      <c r="F1392" s="54" t="s">
        <v>78</v>
      </c>
      <c r="G1392" s="61">
        <v>97</v>
      </c>
      <c r="H1392" s="55"/>
      <c r="I1392" s="61">
        <v>97</v>
      </c>
      <c r="J1392" s="66"/>
      <c r="K1392" s="55"/>
      <c r="L1392" s="56">
        <v>518.29</v>
      </c>
      <c r="M1392" s="55"/>
      <c r="N1392" s="59">
        <v>23203.86</v>
      </c>
      <c r="AI1392" s="40"/>
      <c r="AJ1392" s="49"/>
      <c r="AK1392" s="49"/>
      <c r="AO1392" s="3" t="s">
        <v>366</v>
      </c>
      <c r="AQ1392" s="49"/>
      <c r="AS1392" s="49"/>
    </row>
    <row r="1393" spans="1:45" s="4" customFormat="1" ht="23.25" x14ac:dyDescent="0.25">
      <c r="A1393" s="63"/>
      <c r="B1393" s="51" t="s">
        <v>367</v>
      </c>
      <c r="C1393" s="543" t="s">
        <v>368</v>
      </c>
      <c r="D1393" s="543"/>
      <c r="E1393" s="543"/>
      <c r="F1393" s="54" t="s">
        <v>78</v>
      </c>
      <c r="G1393" s="61">
        <v>51</v>
      </c>
      <c r="H1393" s="55"/>
      <c r="I1393" s="61">
        <v>51</v>
      </c>
      <c r="J1393" s="66"/>
      <c r="K1393" s="55"/>
      <c r="L1393" s="56">
        <v>272.5</v>
      </c>
      <c r="M1393" s="55"/>
      <c r="N1393" s="59">
        <v>12199.97</v>
      </c>
      <c r="AI1393" s="40"/>
      <c r="AJ1393" s="49"/>
      <c r="AK1393" s="49"/>
      <c r="AO1393" s="3" t="s">
        <v>368</v>
      </c>
      <c r="AQ1393" s="49"/>
      <c r="AS1393" s="49"/>
    </row>
    <row r="1394" spans="1:45" s="4" customFormat="1" ht="15" x14ac:dyDescent="0.25">
      <c r="A1394" s="72"/>
      <c r="B1394" s="73"/>
      <c r="C1394" s="542" t="s">
        <v>81</v>
      </c>
      <c r="D1394" s="542"/>
      <c r="E1394" s="542"/>
      <c r="F1394" s="43"/>
      <c r="G1394" s="44"/>
      <c r="H1394" s="44"/>
      <c r="I1394" s="44"/>
      <c r="J1394" s="47"/>
      <c r="K1394" s="44"/>
      <c r="L1394" s="80">
        <v>1579.83</v>
      </c>
      <c r="M1394" s="69"/>
      <c r="N1394" s="75">
        <v>61895.69</v>
      </c>
      <c r="AI1394" s="40"/>
      <c r="AJ1394" s="49"/>
      <c r="AK1394" s="49"/>
      <c r="AQ1394" s="49" t="s">
        <v>81</v>
      </c>
      <c r="AS1394" s="49"/>
    </row>
    <row r="1395" spans="1:45" s="4" customFormat="1" ht="33.75" x14ac:dyDescent="0.25">
      <c r="A1395" s="41" t="s">
        <v>2626</v>
      </c>
      <c r="B1395" s="42" t="s">
        <v>3864</v>
      </c>
      <c r="C1395" s="542" t="s">
        <v>3865</v>
      </c>
      <c r="D1395" s="542"/>
      <c r="E1395" s="542"/>
      <c r="F1395" s="43" t="s">
        <v>250</v>
      </c>
      <c r="G1395" s="44">
        <v>213.86</v>
      </c>
      <c r="H1395" s="45">
        <v>1</v>
      </c>
      <c r="I1395" s="46">
        <v>213.86</v>
      </c>
      <c r="J1395" s="74">
        <v>132.25</v>
      </c>
      <c r="K1395" s="93">
        <v>1.04236</v>
      </c>
      <c r="L1395" s="80">
        <v>29481.05</v>
      </c>
      <c r="M1395" s="46">
        <v>8.16</v>
      </c>
      <c r="N1395" s="75">
        <v>240565.37</v>
      </c>
      <c r="AI1395" s="40"/>
      <c r="AJ1395" s="49"/>
      <c r="AK1395" s="49" t="s">
        <v>3865</v>
      </c>
      <c r="AQ1395" s="49"/>
      <c r="AS1395" s="49"/>
    </row>
    <row r="1396" spans="1:45" s="4" customFormat="1" ht="15" x14ac:dyDescent="0.25">
      <c r="A1396" s="67"/>
      <c r="B1396" s="53"/>
      <c r="C1396" s="543" t="s">
        <v>3866</v>
      </c>
      <c r="D1396" s="543"/>
      <c r="E1396" s="543"/>
      <c r="F1396" s="543"/>
      <c r="G1396" s="543"/>
      <c r="H1396" s="543"/>
      <c r="I1396" s="543"/>
      <c r="J1396" s="543"/>
      <c r="K1396" s="543"/>
      <c r="L1396" s="543"/>
      <c r="M1396" s="543"/>
      <c r="N1396" s="544"/>
      <c r="AI1396" s="40"/>
      <c r="AJ1396" s="49"/>
      <c r="AK1396" s="49"/>
      <c r="AL1396" s="3" t="s">
        <v>3866</v>
      </c>
      <c r="AQ1396" s="49"/>
      <c r="AS1396" s="49"/>
    </row>
    <row r="1397" spans="1:45" s="4" customFormat="1" ht="15" x14ac:dyDescent="0.25">
      <c r="A1397" s="67"/>
      <c r="B1397" s="53"/>
      <c r="C1397" s="543" t="s">
        <v>3867</v>
      </c>
      <c r="D1397" s="543"/>
      <c r="E1397" s="543"/>
      <c r="F1397" s="543"/>
      <c r="G1397" s="543"/>
      <c r="H1397" s="543"/>
      <c r="I1397" s="543"/>
      <c r="J1397" s="543"/>
      <c r="K1397" s="543"/>
      <c r="L1397" s="543"/>
      <c r="M1397" s="543"/>
      <c r="N1397" s="544"/>
      <c r="AI1397" s="40"/>
      <c r="AJ1397" s="49"/>
      <c r="AK1397" s="49"/>
      <c r="AQ1397" s="49"/>
      <c r="AR1397" s="3" t="s">
        <v>3867</v>
      </c>
      <c r="AS1397" s="49"/>
    </row>
    <row r="1398" spans="1:45" s="4" customFormat="1" ht="15" x14ac:dyDescent="0.25">
      <c r="A1398" s="50"/>
      <c r="B1398" s="51"/>
      <c r="C1398" s="545" t="s">
        <v>145</v>
      </c>
      <c r="D1398" s="545"/>
      <c r="E1398" s="545"/>
      <c r="F1398" s="545"/>
      <c r="G1398" s="545"/>
      <c r="H1398" s="545"/>
      <c r="I1398" s="545"/>
      <c r="J1398" s="545"/>
      <c r="K1398" s="545"/>
      <c r="L1398" s="545"/>
      <c r="M1398" s="545"/>
      <c r="N1398" s="546"/>
      <c r="AI1398" s="40"/>
      <c r="AJ1398" s="49"/>
      <c r="AK1398" s="49"/>
      <c r="AM1398" s="3" t="s">
        <v>145</v>
      </c>
      <c r="AQ1398" s="49"/>
      <c r="AS1398" s="49"/>
    </row>
    <row r="1399" spans="1:45" s="4" customFormat="1" ht="15" x14ac:dyDescent="0.25">
      <c r="A1399" s="50"/>
      <c r="B1399" s="51"/>
      <c r="C1399" s="545" t="s">
        <v>127</v>
      </c>
      <c r="D1399" s="545"/>
      <c r="E1399" s="545"/>
      <c r="F1399" s="545"/>
      <c r="G1399" s="545"/>
      <c r="H1399" s="545"/>
      <c r="I1399" s="545"/>
      <c r="J1399" s="545"/>
      <c r="K1399" s="545"/>
      <c r="L1399" s="545"/>
      <c r="M1399" s="545"/>
      <c r="N1399" s="546"/>
      <c r="AI1399" s="40"/>
      <c r="AJ1399" s="49"/>
      <c r="AK1399" s="49"/>
      <c r="AM1399" s="3" t="s">
        <v>127</v>
      </c>
      <c r="AQ1399" s="49"/>
      <c r="AS1399" s="49"/>
    </row>
    <row r="1400" spans="1:45" s="4" customFormat="1" ht="15" x14ac:dyDescent="0.25">
      <c r="A1400" s="72"/>
      <c r="B1400" s="73"/>
      <c r="C1400" s="542" t="s">
        <v>81</v>
      </c>
      <c r="D1400" s="542"/>
      <c r="E1400" s="542"/>
      <c r="F1400" s="43"/>
      <c r="G1400" s="44"/>
      <c r="H1400" s="44"/>
      <c r="I1400" s="44"/>
      <c r="J1400" s="47"/>
      <c r="K1400" s="44"/>
      <c r="L1400" s="80">
        <v>29481.05</v>
      </c>
      <c r="M1400" s="69"/>
      <c r="N1400" s="75">
        <v>240565.37</v>
      </c>
      <c r="AI1400" s="40"/>
      <c r="AJ1400" s="49"/>
      <c r="AK1400" s="49"/>
      <c r="AQ1400" s="49" t="s">
        <v>81</v>
      </c>
      <c r="AS1400" s="49"/>
    </row>
    <row r="1401" spans="1:45" s="4" customFormat="1" ht="15" x14ac:dyDescent="0.25">
      <c r="A1401" s="539" t="s">
        <v>3868</v>
      </c>
      <c r="B1401" s="540"/>
      <c r="C1401" s="540"/>
      <c r="D1401" s="540"/>
      <c r="E1401" s="540"/>
      <c r="F1401" s="540"/>
      <c r="G1401" s="540"/>
      <c r="H1401" s="540"/>
      <c r="I1401" s="540"/>
      <c r="J1401" s="540"/>
      <c r="K1401" s="540"/>
      <c r="L1401" s="540"/>
      <c r="M1401" s="540"/>
      <c r="N1401" s="541"/>
      <c r="AI1401" s="40"/>
      <c r="AJ1401" s="49" t="s">
        <v>3868</v>
      </c>
      <c r="AK1401" s="49"/>
      <c r="AQ1401" s="49"/>
      <c r="AS1401" s="49"/>
    </row>
    <row r="1402" spans="1:45" s="4" customFormat="1" ht="34.5" x14ac:dyDescent="0.25">
      <c r="A1402" s="41" t="s">
        <v>2627</v>
      </c>
      <c r="B1402" s="42" t="s">
        <v>3869</v>
      </c>
      <c r="C1402" s="542" t="s">
        <v>3870</v>
      </c>
      <c r="D1402" s="542"/>
      <c r="E1402" s="542"/>
      <c r="F1402" s="43" t="s">
        <v>428</v>
      </c>
      <c r="G1402" s="44">
        <v>0.26790000000000003</v>
      </c>
      <c r="H1402" s="45">
        <v>1</v>
      </c>
      <c r="I1402" s="119">
        <v>0.26790000000000003</v>
      </c>
      <c r="J1402" s="47"/>
      <c r="K1402" s="44"/>
      <c r="L1402" s="47"/>
      <c r="M1402" s="44"/>
      <c r="N1402" s="48"/>
      <c r="AI1402" s="40"/>
      <c r="AJ1402" s="49"/>
      <c r="AK1402" s="49" t="s">
        <v>3870</v>
      </c>
      <c r="AQ1402" s="49"/>
      <c r="AS1402" s="49"/>
    </row>
    <row r="1403" spans="1:45" s="4" customFormat="1" ht="15" x14ac:dyDescent="0.25">
      <c r="A1403" s="67"/>
      <c r="B1403" s="53"/>
      <c r="C1403" s="543" t="s">
        <v>3871</v>
      </c>
      <c r="D1403" s="543"/>
      <c r="E1403" s="543"/>
      <c r="F1403" s="543"/>
      <c r="G1403" s="543"/>
      <c r="H1403" s="543"/>
      <c r="I1403" s="543"/>
      <c r="J1403" s="543"/>
      <c r="K1403" s="543"/>
      <c r="L1403" s="543"/>
      <c r="M1403" s="543"/>
      <c r="N1403" s="544"/>
      <c r="AI1403" s="40"/>
      <c r="AJ1403" s="49"/>
      <c r="AK1403" s="49"/>
      <c r="AL1403" s="3" t="s">
        <v>3871</v>
      </c>
      <c r="AQ1403" s="49"/>
      <c r="AS1403" s="49"/>
    </row>
    <row r="1404" spans="1:45" s="4" customFormat="1" ht="68.25" x14ac:dyDescent="0.25">
      <c r="A1404" s="50"/>
      <c r="B1404" s="51" t="s">
        <v>62</v>
      </c>
      <c r="C1404" s="545" t="s">
        <v>63</v>
      </c>
      <c r="D1404" s="545"/>
      <c r="E1404" s="545"/>
      <c r="F1404" s="545"/>
      <c r="G1404" s="545"/>
      <c r="H1404" s="545"/>
      <c r="I1404" s="545"/>
      <c r="J1404" s="545"/>
      <c r="K1404" s="545"/>
      <c r="L1404" s="545"/>
      <c r="M1404" s="545"/>
      <c r="N1404" s="546"/>
      <c r="AI1404" s="40"/>
      <c r="AJ1404" s="49"/>
      <c r="AK1404" s="49"/>
      <c r="AM1404" s="3" t="s">
        <v>63</v>
      </c>
      <c r="AQ1404" s="49"/>
      <c r="AS1404" s="49"/>
    </row>
    <row r="1405" spans="1:45" s="4" customFormat="1" ht="15" x14ac:dyDescent="0.25">
      <c r="A1405" s="52"/>
      <c r="B1405" s="51" t="s">
        <v>56</v>
      </c>
      <c r="C1405" s="543" t="s">
        <v>64</v>
      </c>
      <c r="D1405" s="543"/>
      <c r="E1405" s="543"/>
      <c r="F1405" s="54"/>
      <c r="G1405" s="55"/>
      <c r="H1405" s="55"/>
      <c r="I1405" s="55"/>
      <c r="J1405" s="56">
        <v>163.94</v>
      </c>
      <c r="K1405" s="58">
        <v>1.1499999999999999</v>
      </c>
      <c r="L1405" s="56">
        <v>50.51</v>
      </c>
      <c r="M1405" s="58">
        <v>44.77</v>
      </c>
      <c r="N1405" s="59">
        <v>2261.33</v>
      </c>
      <c r="AI1405" s="40"/>
      <c r="AJ1405" s="49"/>
      <c r="AK1405" s="49"/>
      <c r="AN1405" s="3" t="s">
        <v>64</v>
      </c>
      <c r="AQ1405" s="49"/>
      <c r="AS1405" s="49"/>
    </row>
    <row r="1406" spans="1:45" s="4" customFormat="1" ht="15" x14ac:dyDescent="0.25">
      <c r="A1406" s="52"/>
      <c r="B1406" s="51" t="s">
        <v>65</v>
      </c>
      <c r="C1406" s="543" t="s">
        <v>66</v>
      </c>
      <c r="D1406" s="543"/>
      <c r="E1406" s="543"/>
      <c r="F1406" s="54"/>
      <c r="G1406" s="55"/>
      <c r="H1406" s="55"/>
      <c r="I1406" s="55"/>
      <c r="J1406" s="56">
        <v>270.02999999999997</v>
      </c>
      <c r="K1406" s="58">
        <v>1.1499999999999999</v>
      </c>
      <c r="L1406" s="56">
        <v>83.19</v>
      </c>
      <c r="M1406" s="58">
        <v>13.24</v>
      </c>
      <c r="N1406" s="59">
        <v>1101.44</v>
      </c>
      <c r="AI1406" s="40"/>
      <c r="AJ1406" s="49"/>
      <c r="AK1406" s="49"/>
      <c r="AN1406" s="3" t="s">
        <v>66</v>
      </c>
      <c r="AQ1406" s="49"/>
      <c r="AS1406" s="49"/>
    </row>
    <row r="1407" spans="1:45" s="4" customFormat="1" ht="15" x14ac:dyDescent="0.25">
      <c r="A1407" s="52"/>
      <c r="B1407" s="51" t="s">
        <v>67</v>
      </c>
      <c r="C1407" s="543" t="s">
        <v>68</v>
      </c>
      <c r="D1407" s="543"/>
      <c r="E1407" s="543"/>
      <c r="F1407" s="54"/>
      <c r="G1407" s="55"/>
      <c r="H1407" s="55"/>
      <c r="I1407" s="55"/>
      <c r="J1407" s="56">
        <v>33.130000000000003</v>
      </c>
      <c r="K1407" s="58">
        <v>1.1499999999999999</v>
      </c>
      <c r="L1407" s="56">
        <v>10.210000000000001</v>
      </c>
      <c r="M1407" s="58">
        <v>44.77</v>
      </c>
      <c r="N1407" s="60">
        <v>457.1</v>
      </c>
      <c r="AI1407" s="40"/>
      <c r="AJ1407" s="49"/>
      <c r="AK1407" s="49"/>
      <c r="AN1407" s="3" t="s">
        <v>68</v>
      </c>
      <c r="AQ1407" s="49"/>
      <c r="AS1407" s="49"/>
    </row>
    <row r="1408" spans="1:45" s="4" customFormat="1" ht="15" x14ac:dyDescent="0.25">
      <c r="A1408" s="52"/>
      <c r="B1408" s="51" t="s">
        <v>69</v>
      </c>
      <c r="C1408" s="543" t="s">
        <v>70</v>
      </c>
      <c r="D1408" s="543"/>
      <c r="E1408" s="543"/>
      <c r="F1408" s="54"/>
      <c r="G1408" s="55"/>
      <c r="H1408" s="55"/>
      <c r="I1408" s="55"/>
      <c r="J1408" s="56">
        <v>74.19</v>
      </c>
      <c r="K1408" s="55"/>
      <c r="L1408" s="56">
        <v>19.88</v>
      </c>
      <c r="M1408" s="58">
        <v>8.16</v>
      </c>
      <c r="N1408" s="60">
        <v>162.22</v>
      </c>
      <c r="AI1408" s="40"/>
      <c r="AJ1408" s="49"/>
      <c r="AK1408" s="49"/>
      <c r="AN1408" s="3" t="s">
        <v>70</v>
      </c>
      <c r="AQ1408" s="49"/>
      <c r="AS1408" s="49"/>
    </row>
    <row r="1409" spans="1:45" s="4" customFormat="1" ht="15" x14ac:dyDescent="0.25">
      <c r="A1409" s="63"/>
      <c r="B1409" s="51"/>
      <c r="C1409" s="543" t="s">
        <v>71</v>
      </c>
      <c r="D1409" s="543"/>
      <c r="E1409" s="543"/>
      <c r="F1409" s="54" t="s">
        <v>72</v>
      </c>
      <c r="G1409" s="58">
        <v>17.440000000000001</v>
      </c>
      <c r="H1409" s="58">
        <v>1.1499999999999999</v>
      </c>
      <c r="I1409" s="94">
        <v>5.3730023999999998</v>
      </c>
      <c r="J1409" s="66"/>
      <c r="K1409" s="55"/>
      <c r="L1409" s="66"/>
      <c r="M1409" s="55"/>
      <c r="N1409" s="62"/>
      <c r="AI1409" s="40"/>
      <c r="AJ1409" s="49"/>
      <c r="AK1409" s="49"/>
      <c r="AO1409" s="3" t="s">
        <v>71</v>
      </c>
      <c r="AQ1409" s="49"/>
      <c r="AS1409" s="49"/>
    </row>
    <row r="1410" spans="1:45" s="4" customFormat="1" ht="15" x14ac:dyDescent="0.25">
      <c r="A1410" s="63"/>
      <c r="B1410" s="51"/>
      <c r="C1410" s="543" t="s">
        <v>73</v>
      </c>
      <c r="D1410" s="543"/>
      <c r="E1410" s="543"/>
      <c r="F1410" s="54" t="s">
        <v>72</v>
      </c>
      <c r="G1410" s="58">
        <v>2.64</v>
      </c>
      <c r="H1410" s="58">
        <v>1.1499999999999999</v>
      </c>
      <c r="I1410" s="94">
        <v>0.81334439999999997</v>
      </c>
      <c r="J1410" s="66"/>
      <c r="K1410" s="55"/>
      <c r="L1410" s="66"/>
      <c r="M1410" s="55"/>
      <c r="N1410" s="62"/>
      <c r="AI1410" s="40"/>
      <c r="AJ1410" s="49"/>
      <c r="AK1410" s="49"/>
      <c r="AO1410" s="3" t="s">
        <v>73</v>
      </c>
      <c r="AQ1410" s="49"/>
      <c r="AS1410" s="49"/>
    </row>
    <row r="1411" spans="1:45" s="4" customFormat="1" ht="15" x14ac:dyDescent="0.25">
      <c r="A1411" s="67"/>
      <c r="B1411" s="51"/>
      <c r="C1411" s="547" t="s">
        <v>74</v>
      </c>
      <c r="D1411" s="547"/>
      <c r="E1411" s="547"/>
      <c r="F1411" s="68"/>
      <c r="G1411" s="69"/>
      <c r="H1411" s="69"/>
      <c r="I1411" s="69"/>
      <c r="J1411" s="70">
        <v>508.16</v>
      </c>
      <c r="K1411" s="69"/>
      <c r="L1411" s="70">
        <v>153.58000000000001</v>
      </c>
      <c r="M1411" s="69"/>
      <c r="N1411" s="71">
        <v>3524.99</v>
      </c>
      <c r="AI1411" s="40"/>
      <c r="AJ1411" s="49"/>
      <c r="AK1411" s="49"/>
      <c r="AP1411" s="3" t="s">
        <v>74</v>
      </c>
      <c r="AQ1411" s="49"/>
      <c r="AS1411" s="49"/>
    </row>
    <row r="1412" spans="1:45" s="4" customFormat="1" ht="15" x14ac:dyDescent="0.25">
      <c r="A1412" s="63"/>
      <c r="B1412" s="51"/>
      <c r="C1412" s="543" t="s">
        <v>75</v>
      </c>
      <c r="D1412" s="543"/>
      <c r="E1412" s="543"/>
      <c r="F1412" s="54"/>
      <c r="G1412" s="55"/>
      <c r="H1412" s="55"/>
      <c r="I1412" s="55"/>
      <c r="J1412" s="66"/>
      <c r="K1412" s="55"/>
      <c r="L1412" s="56">
        <v>60.72</v>
      </c>
      <c r="M1412" s="55"/>
      <c r="N1412" s="59">
        <v>2718.43</v>
      </c>
      <c r="AI1412" s="40"/>
      <c r="AJ1412" s="49"/>
      <c r="AK1412" s="49"/>
      <c r="AO1412" s="3" t="s">
        <v>75</v>
      </c>
      <c r="AQ1412" s="49"/>
      <c r="AS1412" s="49"/>
    </row>
    <row r="1413" spans="1:45" s="4" customFormat="1" ht="23.25" x14ac:dyDescent="0.25">
      <c r="A1413" s="63"/>
      <c r="B1413" s="51" t="s">
        <v>365</v>
      </c>
      <c r="C1413" s="543" t="s">
        <v>366</v>
      </c>
      <c r="D1413" s="543"/>
      <c r="E1413" s="543"/>
      <c r="F1413" s="54" t="s">
        <v>78</v>
      </c>
      <c r="G1413" s="61">
        <v>97</v>
      </c>
      <c r="H1413" s="55"/>
      <c r="I1413" s="61">
        <v>97</v>
      </c>
      <c r="J1413" s="66"/>
      <c r="K1413" s="55"/>
      <c r="L1413" s="56">
        <v>58.9</v>
      </c>
      <c r="M1413" s="55"/>
      <c r="N1413" s="59">
        <v>2636.88</v>
      </c>
      <c r="AI1413" s="40"/>
      <c r="AJ1413" s="49"/>
      <c r="AK1413" s="49"/>
      <c r="AO1413" s="3" t="s">
        <v>366</v>
      </c>
      <c r="AQ1413" s="49"/>
      <c r="AS1413" s="49"/>
    </row>
    <row r="1414" spans="1:45" s="4" customFormat="1" ht="23.25" x14ac:dyDescent="0.25">
      <c r="A1414" s="63"/>
      <c r="B1414" s="51" t="s">
        <v>367</v>
      </c>
      <c r="C1414" s="543" t="s">
        <v>368</v>
      </c>
      <c r="D1414" s="543"/>
      <c r="E1414" s="543"/>
      <c r="F1414" s="54" t="s">
        <v>78</v>
      </c>
      <c r="G1414" s="61">
        <v>51</v>
      </c>
      <c r="H1414" s="55"/>
      <c r="I1414" s="61">
        <v>51</v>
      </c>
      <c r="J1414" s="66"/>
      <c r="K1414" s="55"/>
      <c r="L1414" s="56">
        <v>30.97</v>
      </c>
      <c r="M1414" s="55"/>
      <c r="N1414" s="59">
        <v>1386.4</v>
      </c>
      <c r="AI1414" s="40"/>
      <c r="AJ1414" s="49"/>
      <c r="AK1414" s="49"/>
      <c r="AO1414" s="3" t="s">
        <v>368</v>
      </c>
      <c r="AQ1414" s="49"/>
      <c r="AS1414" s="49"/>
    </row>
    <row r="1415" spans="1:45" s="4" customFormat="1" ht="15" x14ac:dyDescent="0.25">
      <c r="A1415" s="72"/>
      <c r="B1415" s="73"/>
      <c r="C1415" s="542" t="s">
        <v>81</v>
      </c>
      <c r="D1415" s="542"/>
      <c r="E1415" s="542"/>
      <c r="F1415" s="43"/>
      <c r="G1415" s="44"/>
      <c r="H1415" s="44"/>
      <c r="I1415" s="44"/>
      <c r="J1415" s="47"/>
      <c r="K1415" s="44"/>
      <c r="L1415" s="74">
        <v>243.45</v>
      </c>
      <c r="M1415" s="69"/>
      <c r="N1415" s="75">
        <v>7548.27</v>
      </c>
      <c r="AI1415" s="40"/>
      <c r="AJ1415" s="49"/>
      <c r="AK1415" s="49"/>
      <c r="AQ1415" s="49" t="s">
        <v>81</v>
      </c>
      <c r="AS1415" s="49"/>
    </row>
    <row r="1416" spans="1:45" s="4" customFormat="1" ht="33.75" x14ac:dyDescent="0.25">
      <c r="A1416" s="41" t="s">
        <v>2630</v>
      </c>
      <c r="B1416" s="42" t="s">
        <v>3864</v>
      </c>
      <c r="C1416" s="542" t="s">
        <v>3865</v>
      </c>
      <c r="D1416" s="542"/>
      <c r="E1416" s="542"/>
      <c r="F1416" s="43" t="s">
        <v>250</v>
      </c>
      <c r="G1416" s="44">
        <v>27.33</v>
      </c>
      <c r="H1416" s="45">
        <v>1</v>
      </c>
      <c r="I1416" s="46">
        <v>27.33</v>
      </c>
      <c r="J1416" s="74">
        <v>132.25</v>
      </c>
      <c r="K1416" s="93">
        <v>1.04236</v>
      </c>
      <c r="L1416" s="80">
        <v>3767.5</v>
      </c>
      <c r="M1416" s="46">
        <v>8.16</v>
      </c>
      <c r="N1416" s="75">
        <v>30742.799999999999</v>
      </c>
      <c r="AI1416" s="40"/>
      <c r="AJ1416" s="49"/>
      <c r="AK1416" s="49" t="s">
        <v>3865</v>
      </c>
      <c r="AQ1416" s="49"/>
      <c r="AS1416" s="49"/>
    </row>
    <row r="1417" spans="1:45" s="4" customFormat="1" ht="15" x14ac:dyDescent="0.25">
      <c r="A1417" s="67"/>
      <c r="B1417" s="53"/>
      <c r="C1417" s="543" t="s">
        <v>3872</v>
      </c>
      <c r="D1417" s="543"/>
      <c r="E1417" s="543"/>
      <c r="F1417" s="543"/>
      <c r="G1417" s="543"/>
      <c r="H1417" s="543"/>
      <c r="I1417" s="543"/>
      <c r="J1417" s="543"/>
      <c r="K1417" s="543"/>
      <c r="L1417" s="543"/>
      <c r="M1417" s="543"/>
      <c r="N1417" s="544"/>
      <c r="AI1417" s="40"/>
      <c r="AJ1417" s="49"/>
      <c r="AK1417" s="49"/>
      <c r="AL1417" s="3" t="s">
        <v>3872</v>
      </c>
      <c r="AQ1417" s="49"/>
      <c r="AS1417" s="49"/>
    </row>
    <row r="1418" spans="1:45" s="4" customFormat="1" ht="15" x14ac:dyDescent="0.25">
      <c r="A1418" s="67"/>
      <c r="B1418" s="53"/>
      <c r="C1418" s="543" t="s">
        <v>3873</v>
      </c>
      <c r="D1418" s="543"/>
      <c r="E1418" s="543"/>
      <c r="F1418" s="543"/>
      <c r="G1418" s="543"/>
      <c r="H1418" s="543"/>
      <c r="I1418" s="543"/>
      <c r="J1418" s="543"/>
      <c r="K1418" s="543"/>
      <c r="L1418" s="543"/>
      <c r="M1418" s="543"/>
      <c r="N1418" s="544"/>
      <c r="AI1418" s="40"/>
      <c r="AJ1418" s="49"/>
      <c r="AK1418" s="49"/>
      <c r="AQ1418" s="49"/>
      <c r="AR1418" s="3" t="s">
        <v>3873</v>
      </c>
      <c r="AS1418" s="49"/>
    </row>
    <row r="1419" spans="1:45" s="4" customFormat="1" ht="15" x14ac:dyDescent="0.25">
      <c r="A1419" s="50"/>
      <c r="B1419" s="51"/>
      <c r="C1419" s="545" t="s">
        <v>145</v>
      </c>
      <c r="D1419" s="545"/>
      <c r="E1419" s="545"/>
      <c r="F1419" s="545"/>
      <c r="G1419" s="545"/>
      <c r="H1419" s="545"/>
      <c r="I1419" s="545"/>
      <c r="J1419" s="545"/>
      <c r="K1419" s="545"/>
      <c r="L1419" s="545"/>
      <c r="M1419" s="545"/>
      <c r="N1419" s="546"/>
      <c r="AI1419" s="40"/>
      <c r="AJ1419" s="49"/>
      <c r="AK1419" s="49"/>
      <c r="AM1419" s="3" t="s">
        <v>145</v>
      </c>
      <c r="AQ1419" s="49"/>
      <c r="AS1419" s="49"/>
    </row>
    <row r="1420" spans="1:45" s="4" customFormat="1" ht="15" x14ac:dyDescent="0.25">
      <c r="A1420" s="50"/>
      <c r="B1420" s="51"/>
      <c r="C1420" s="545" t="s">
        <v>127</v>
      </c>
      <c r="D1420" s="545"/>
      <c r="E1420" s="545"/>
      <c r="F1420" s="545"/>
      <c r="G1420" s="545"/>
      <c r="H1420" s="545"/>
      <c r="I1420" s="545"/>
      <c r="J1420" s="545"/>
      <c r="K1420" s="545"/>
      <c r="L1420" s="545"/>
      <c r="M1420" s="545"/>
      <c r="N1420" s="546"/>
      <c r="AI1420" s="40"/>
      <c r="AJ1420" s="49"/>
      <c r="AK1420" s="49"/>
      <c r="AM1420" s="3" t="s">
        <v>127</v>
      </c>
      <c r="AQ1420" s="49"/>
      <c r="AS1420" s="49"/>
    </row>
    <row r="1421" spans="1:45" s="4" customFormat="1" ht="15" x14ac:dyDescent="0.25">
      <c r="A1421" s="72"/>
      <c r="B1421" s="73"/>
      <c r="C1421" s="542" t="s">
        <v>81</v>
      </c>
      <c r="D1421" s="542"/>
      <c r="E1421" s="542"/>
      <c r="F1421" s="43"/>
      <c r="G1421" s="44"/>
      <c r="H1421" s="44"/>
      <c r="I1421" s="44"/>
      <c r="J1421" s="47"/>
      <c r="K1421" s="44"/>
      <c r="L1421" s="80">
        <v>3767.5</v>
      </c>
      <c r="M1421" s="69"/>
      <c r="N1421" s="75">
        <v>30742.799999999999</v>
      </c>
      <c r="AI1421" s="40"/>
      <c r="AJ1421" s="49"/>
      <c r="AK1421" s="49"/>
      <c r="AQ1421" s="49" t="s">
        <v>81</v>
      </c>
      <c r="AS1421" s="49"/>
    </row>
    <row r="1422" spans="1:45" s="4" customFormat="1" ht="34.5" x14ac:dyDescent="0.25">
      <c r="A1422" s="41" t="s">
        <v>2633</v>
      </c>
      <c r="B1422" s="42" t="s">
        <v>3775</v>
      </c>
      <c r="C1422" s="542" t="s">
        <v>3776</v>
      </c>
      <c r="D1422" s="542"/>
      <c r="E1422" s="542"/>
      <c r="F1422" s="43" t="s">
        <v>115</v>
      </c>
      <c r="G1422" s="44">
        <v>6</v>
      </c>
      <c r="H1422" s="45">
        <v>1</v>
      </c>
      <c r="I1422" s="45">
        <v>6</v>
      </c>
      <c r="J1422" s="47"/>
      <c r="K1422" s="44"/>
      <c r="L1422" s="47"/>
      <c r="M1422" s="44"/>
      <c r="N1422" s="48"/>
      <c r="AI1422" s="40"/>
      <c r="AJ1422" s="49"/>
      <c r="AK1422" s="49" t="s">
        <v>3776</v>
      </c>
      <c r="AQ1422" s="49"/>
      <c r="AS1422" s="49"/>
    </row>
    <row r="1423" spans="1:45" s="4" customFormat="1" ht="68.25" x14ac:dyDescent="0.25">
      <c r="A1423" s="50"/>
      <c r="B1423" s="51" t="s">
        <v>62</v>
      </c>
      <c r="C1423" s="545" t="s">
        <v>63</v>
      </c>
      <c r="D1423" s="545"/>
      <c r="E1423" s="545"/>
      <c r="F1423" s="545"/>
      <c r="G1423" s="545"/>
      <c r="H1423" s="545"/>
      <c r="I1423" s="545"/>
      <c r="J1423" s="545"/>
      <c r="K1423" s="545"/>
      <c r="L1423" s="545"/>
      <c r="M1423" s="545"/>
      <c r="N1423" s="546"/>
      <c r="AI1423" s="40"/>
      <c r="AJ1423" s="49"/>
      <c r="AK1423" s="49"/>
      <c r="AM1423" s="3" t="s">
        <v>63</v>
      </c>
      <c r="AQ1423" s="49"/>
      <c r="AS1423" s="49"/>
    </row>
    <row r="1424" spans="1:45" s="4" customFormat="1" ht="15" x14ac:dyDescent="0.25">
      <c r="A1424" s="52"/>
      <c r="B1424" s="51" t="s">
        <v>56</v>
      </c>
      <c r="C1424" s="543" t="s">
        <v>64</v>
      </c>
      <c r="D1424" s="543"/>
      <c r="E1424" s="543"/>
      <c r="F1424" s="54"/>
      <c r="G1424" s="55"/>
      <c r="H1424" s="55"/>
      <c r="I1424" s="55"/>
      <c r="J1424" s="56">
        <v>61.48</v>
      </c>
      <c r="K1424" s="58">
        <v>1.1499999999999999</v>
      </c>
      <c r="L1424" s="56">
        <v>424.21</v>
      </c>
      <c r="M1424" s="58">
        <v>44.77</v>
      </c>
      <c r="N1424" s="59">
        <v>18991.88</v>
      </c>
      <c r="AI1424" s="40"/>
      <c r="AJ1424" s="49"/>
      <c r="AK1424" s="49"/>
      <c r="AN1424" s="3" t="s">
        <v>64</v>
      </c>
      <c r="AQ1424" s="49"/>
      <c r="AS1424" s="49"/>
    </row>
    <row r="1425" spans="1:45" s="4" customFormat="1" ht="15" x14ac:dyDescent="0.25">
      <c r="A1425" s="52"/>
      <c r="B1425" s="51" t="s">
        <v>65</v>
      </c>
      <c r="C1425" s="543" t="s">
        <v>66</v>
      </c>
      <c r="D1425" s="543"/>
      <c r="E1425" s="543"/>
      <c r="F1425" s="54"/>
      <c r="G1425" s="55"/>
      <c r="H1425" s="55"/>
      <c r="I1425" s="55"/>
      <c r="J1425" s="56">
        <v>1.81</v>
      </c>
      <c r="K1425" s="58">
        <v>1.1499999999999999</v>
      </c>
      <c r="L1425" s="56">
        <v>12.49</v>
      </c>
      <c r="M1425" s="58">
        <v>13.24</v>
      </c>
      <c r="N1425" s="60">
        <v>165.37</v>
      </c>
      <c r="AI1425" s="40"/>
      <c r="AJ1425" s="49"/>
      <c r="AK1425" s="49"/>
      <c r="AN1425" s="3" t="s">
        <v>66</v>
      </c>
      <c r="AQ1425" s="49"/>
      <c r="AS1425" s="49"/>
    </row>
    <row r="1426" spans="1:45" s="4" customFormat="1" ht="15" x14ac:dyDescent="0.25">
      <c r="A1426" s="52"/>
      <c r="B1426" s="51" t="s">
        <v>67</v>
      </c>
      <c r="C1426" s="543" t="s">
        <v>68</v>
      </c>
      <c r="D1426" s="543"/>
      <c r="E1426" s="543"/>
      <c r="F1426" s="54"/>
      <c r="G1426" s="55"/>
      <c r="H1426" s="55"/>
      <c r="I1426" s="55"/>
      <c r="J1426" s="56">
        <v>0.26</v>
      </c>
      <c r="K1426" s="58">
        <v>1.1499999999999999</v>
      </c>
      <c r="L1426" s="56">
        <v>1.79</v>
      </c>
      <c r="M1426" s="58">
        <v>44.77</v>
      </c>
      <c r="N1426" s="60">
        <v>80.14</v>
      </c>
      <c r="AI1426" s="40"/>
      <c r="AJ1426" s="49"/>
      <c r="AK1426" s="49"/>
      <c r="AN1426" s="3" t="s">
        <v>68</v>
      </c>
      <c r="AQ1426" s="49"/>
      <c r="AS1426" s="49"/>
    </row>
    <row r="1427" spans="1:45" s="4" customFormat="1" ht="15" x14ac:dyDescent="0.25">
      <c r="A1427" s="52"/>
      <c r="B1427" s="51" t="s">
        <v>69</v>
      </c>
      <c r="C1427" s="543" t="s">
        <v>70</v>
      </c>
      <c r="D1427" s="543"/>
      <c r="E1427" s="543"/>
      <c r="F1427" s="54"/>
      <c r="G1427" s="55"/>
      <c r="H1427" s="55"/>
      <c r="I1427" s="55"/>
      <c r="J1427" s="56">
        <v>20.37</v>
      </c>
      <c r="K1427" s="55"/>
      <c r="L1427" s="56">
        <v>122.22</v>
      </c>
      <c r="M1427" s="58">
        <v>8.16</v>
      </c>
      <c r="N1427" s="60">
        <v>997.32</v>
      </c>
      <c r="AI1427" s="40"/>
      <c r="AJ1427" s="49"/>
      <c r="AK1427" s="49"/>
      <c r="AN1427" s="3" t="s">
        <v>70</v>
      </c>
      <c r="AQ1427" s="49"/>
      <c r="AS1427" s="49"/>
    </row>
    <row r="1428" spans="1:45" s="4" customFormat="1" ht="15" x14ac:dyDescent="0.25">
      <c r="A1428" s="63"/>
      <c r="B1428" s="51"/>
      <c r="C1428" s="543" t="s">
        <v>71</v>
      </c>
      <c r="D1428" s="543"/>
      <c r="E1428" s="543"/>
      <c r="F1428" s="54" t="s">
        <v>72</v>
      </c>
      <c r="G1428" s="58">
        <v>6.54</v>
      </c>
      <c r="H1428" s="58">
        <v>1.1499999999999999</v>
      </c>
      <c r="I1428" s="57">
        <v>45.125999999999998</v>
      </c>
      <c r="J1428" s="66"/>
      <c r="K1428" s="55"/>
      <c r="L1428" s="66"/>
      <c r="M1428" s="55"/>
      <c r="N1428" s="62"/>
      <c r="AI1428" s="40"/>
      <c r="AJ1428" s="49"/>
      <c r="AK1428" s="49"/>
      <c r="AO1428" s="3" t="s">
        <v>71</v>
      </c>
      <c r="AQ1428" s="49"/>
      <c r="AS1428" s="49"/>
    </row>
    <row r="1429" spans="1:45" s="4" customFormat="1" ht="15" x14ac:dyDescent="0.25">
      <c r="A1429" s="63"/>
      <c r="B1429" s="51"/>
      <c r="C1429" s="543" t="s">
        <v>73</v>
      </c>
      <c r="D1429" s="543"/>
      <c r="E1429" s="543"/>
      <c r="F1429" s="54" t="s">
        <v>72</v>
      </c>
      <c r="G1429" s="58">
        <v>0.02</v>
      </c>
      <c r="H1429" s="58">
        <v>1.1499999999999999</v>
      </c>
      <c r="I1429" s="57">
        <v>0.13800000000000001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73</v>
      </c>
      <c r="AQ1429" s="49"/>
      <c r="AS1429" s="49"/>
    </row>
    <row r="1430" spans="1:45" s="4" customFormat="1" ht="15" x14ac:dyDescent="0.25">
      <c r="A1430" s="67"/>
      <c r="B1430" s="51"/>
      <c r="C1430" s="547" t="s">
        <v>74</v>
      </c>
      <c r="D1430" s="547"/>
      <c r="E1430" s="547"/>
      <c r="F1430" s="68"/>
      <c r="G1430" s="69"/>
      <c r="H1430" s="69"/>
      <c r="I1430" s="69"/>
      <c r="J1430" s="70">
        <v>83.66</v>
      </c>
      <c r="K1430" s="69"/>
      <c r="L1430" s="70">
        <v>558.91999999999996</v>
      </c>
      <c r="M1430" s="69"/>
      <c r="N1430" s="71">
        <v>20154.57</v>
      </c>
      <c r="AI1430" s="40"/>
      <c r="AJ1430" s="49"/>
      <c r="AK1430" s="49"/>
      <c r="AP1430" s="3" t="s">
        <v>74</v>
      </c>
      <c r="AQ1430" s="49"/>
      <c r="AS1430" s="49"/>
    </row>
    <row r="1431" spans="1:45" s="4" customFormat="1" ht="15" x14ac:dyDescent="0.25">
      <c r="A1431" s="63"/>
      <c r="B1431" s="51"/>
      <c r="C1431" s="543" t="s">
        <v>75</v>
      </c>
      <c r="D1431" s="543"/>
      <c r="E1431" s="543"/>
      <c r="F1431" s="54"/>
      <c r="G1431" s="55"/>
      <c r="H1431" s="55"/>
      <c r="I1431" s="55"/>
      <c r="J1431" s="66"/>
      <c r="K1431" s="55"/>
      <c r="L1431" s="56">
        <v>426</v>
      </c>
      <c r="M1431" s="55"/>
      <c r="N1431" s="59">
        <v>19072.02</v>
      </c>
      <c r="AI1431" s="40"/>
      <c r="AJ1431" s="49"/>
      <c r="AK1431" s="49"/>
      <c r="AO1431" s="3" t="s">
        <v>75</v>
      </c>
      <c r="AQ1431" s="49"/>
      <c r="AS1431" s="49"/>
    </row>
    <row r="1432" spans="1:45" s="4" customFormat="1" ht="23.25" x14ac:dyDescent="0.25">
      <c r="A1432" s="63"/>
      <c r="B1432" s="51" t="s">
        <v>365</v>
      </c>
      <c r="C1432" s="543" t="s">
        <v>366</v>
      </c>
      <c r="D1432" s="543"/>
      <c r="E1432" s="543"/>
      <c r="F1432" s="54" t="s">
        <v>78</v>
      </c>
      <c r="G1432" s="61">
        <v>97</v>
      </c>
      <c r="H1432" s="55"/>
      <c r="I1432" s="61">
        <v>97</v>
      </c>
      <c r="J1432" s="66"/>
      <c r="K1432" s="55"/>
      <c r="L1432" s="56">
        <v>413.22</v>
      </c>
      <c r="M1432" s="55"/>
      <c r="N1432" s="59">
        <v>18499.86</v>
      </c>
      <c r="AI1432" s="40"/>
      <c r="AJ1432" s="49"/>
      <c r="AK1432" s="49"/>
      <c r="AO1432" s="3" t="s">
        <v>366</v>
      </c>
      <c r="AQ1432" s="49"/>
      <c r="AS1432" s="49"/>
    </row>
    <row r="1433" spans="1:45" s="4" customFormat="1" ht="23.25" x14ac:dyDescent="0.25">
      <c r="A1433" s="63"/>
      <c r="B1433" s="51" t="s">
        <v>367</v>
      </c>
      <c r="C1433" s="543" t="s">
        <v>368</v>
      </c>
      <c r="D1433" s="543"/>
      <c r="E1433" s="543"/>
      <c r="F1433" s="54" t="s">
        <v>78</v>
      </c>
      <c r="G1433" s="61">
        <v>51</v>
      </c>
      <c r="H1433" s="55"/>
      <c r="I1433" s="61">
        <v>51</v>
      </c>
      <c r="J1433" s="66"/>
      <c r="K1433" s="55"/>
      <c r="L1433" s="56">
        <v>217.26</v>
      </c>
      <c r="M1433" s="55"/>
      <c r="N1433" s="59">
        <v>9726.73</v>
      </c>
      <c r="AI1433" s="40"/>
      <c r="AJ1433" s="49"/>
      <c r="AK1433" s="49"/>
      <c r="AO1433" s="3" t="s">
        <v>368</v>
      </c>
      <c r="AQ1433" s="49"/>
      <c r="AS1433" s="49"/>
    </row>
    <row r="1434" spans="1:45" s="4" customFormat="1" ht="15" x14ac:dyDescent="0.25">
      <c r="A1434" s="72"/>
      <c r="B1434" s="73"/>
      <c r="C1434" s="542" t="s">
        <v>81</v>
      </c>
      <c r="D1434" s="542"/>
      <c r="E1434" s="542"/>
      <c r="F1434" s="43"/>
      <c r="G1434" s="44"/>
      <c r="H1434" s="44"/>
      <c r="I1434" s="44"/>
      <c r="J1434" s="47"/>
      <c r="K1434" s="44"/>
      <c r="L1434" s="80">
        <v>1189.4000000000001</v>
      </c>
      <c r="M1434" s="69"/>
      <c r="N1434" s="75">
        <v>48381.16</v>
      </c>
      <c r="AI1434" s="40"/>
      <c r="AJ1434" s="49"/>
      <c r="AK1434" s="49"/>
      <c r="AQ1434" s="49" t="s">
        <v>81</v>
      </c>
      <c r="AS1434" s="49"/>
    </row>
    <row r="1435" spans="1:45" s="4" customFormat="1" ht="45" x14ac:dyDescent="0.25">
      <c r="A1435" s="41" t="s">
        <v>2638</v>
      </c>
      <c r="B1435" s="42" t="s">
        <v>3777</v>
      </c>
      <c r="C1435" s="542" t="s">
        <v>3778</v>
      </c>
      <c r="D1435" s="542"/>
      <c r="E1435" s="542"/>
      <c r="F1435" s="43" t="s">
        <v>115</v>
      </c>
      <c r="G1435" s="44">
        <v>6</v>
      </c>
      <c r="H1435" s="45">
        <v>1</v>
      </c>
      <c r="I1435" s="45">
        <v>6</v>
      </c>
      <c r="J1435" s="74">
        <v>980.1</v>
      </c>
      <c r="K1435" s="93">
        <v>1.04236</v>
      </c>
      <c r="L1435" s="80">
        <v>6129.7</v>
      </c>
      <c r="M1435" s="46">
        <v>8.16</v>
      </c>
      <c r="N1435" s="75">
        <v>50018.35</v>
      </c>
      <c r="AI1435" s="40"/>
      <c r="AJ1435" s="49"/>
      <c r="AK1435" s="49" t="s">
        <v>3778</v>
      </c>
      <c r="AQ1435" s="49"/>
      <c r="AS1435" s="49"/>
    </row>
    <row r="1436" spans="1:45" s="4" customFormat="1" ht="15" x14ac:dyDescent="0.25">
      <c r="A1436" s="67"/>
      <c r="B1436" s="53"/>
      <c r="C1436" s="543" t="s">
        <v>3779</v>
      </c>
      <c r="D1436" s="543"/>
      <c r="E1436" s="543"/>
      <c r="F1436" s="543"/>
      <c r="G1436" s="543"/>
      <c r="H1436" s="543"/>
      <c r="I1436" s="543"/>
      <c r="J1436" s="543"/>
      <c r="K1436" s="543"/>
      <c r="L1436" s="543"/>
      <c r="M1436" s="543"/>
      <c r="N1436" s="544"/>
      <c r="AI1436" s="40"/>
      <c r="AJ1436" s="49"/>
      <c r="AK1436" s="49"/>
      <c r="AQ1436" s="49"/>
      <c r="AR1436" s="3" t="s">
        <v>3779</v>
      </c>
      <c r="AS1436" s="49"/>
    </row>
    <row r="1437" spans="1:45" s="4" customFormat="1" ht="15" x14ac:dyDescent="0.25">
      <c r="A1437" s="50"/>
      <c r="B1437" s="51"/>
      <c r="C1437" s="545" t="s">
        <v>127</v>
      </c>
      <c r="D1437" s="545"/>
      <c r="E1437" s="545"/>
      <c r="F1437" s="545"/>
      <c r="G1437" s="545"/>
      <c r="H1437" s="545"/>
      <c r="I1437" s="545"/>
      <c r="J1437" s="545"/>
      <c r="K1437" s="545"/>
      <c r="L1437" s="545"/>
      <c r="M1437" s="545"/>
      <c r="N1437" s="546"/>
      <c r="AI1437" s="40"/>
      <c r="AJ1437" s="49"/>
      <c r="AK1437" s="49"/>
      <c r="AM1437" s="3" t="s">
        <v>127</v>
      </c>
      <c r="AQ1437" s="49"/>
      <c r="AS1437" s="49"/>
    </row>
    <row r="1438" spans="1:45" s="4" customFormat="1" ht="15" x14ac:dyDescent="0.25">
      <c r="A1438" s="50"/>
      <c r="B1438" s="51"/>
      <c r="C1438" s="545" t="s">
        <v>145</v>
      </c>
      <c r="D1438" s="545"/>
      <c r="E1438" s="545"/>
      <c r="F1438" s="545"/>
      <c r="G1438" s="545"/>
      <c r="H1438" s="545"/>
      <c r="I1438" s="545"/>
      <c r="J1438" s="545"/>
      <c r="K1438" s="545"/>
      <c r="L1438" s="545"/>
      <c r="M1438" s="545"/>
      <c r="N1438" s="546"/>
      <c r="AI1438" s="40"/>
      <c r="AJ1438" s="49"/>
      <c r="AK1438" s="49"/>
      <c r="AM1438" s="3" t="s">
        <v>145</v>
      </c>
      <c r="AQ1438" s="49"/>
      <c r="AS1438" s="49"/>
    </row>
    <row r="1439" spans="1:45" s="4" customFormat="1" ht="15" x14ac:dyDescent="0.25">
      <c r="A1439" s="72"/>
      <c r="B1439" s="73"/>
      <c r="C1439" s="542" t="s">
        <v>81</v>
      </c>
      <c r="D1439" s="542"/>
      <c r="E1439" s="542"/>
      <c r="F1439" s="43"/>
      <c r="G1439" s="44"/>
      <c r="H1439" s="44"/>
      <c r="I1439" s="44"/>
      <c r="J1439" s="47"/>
      <c r="K1439" s="44"/>
      <c r="L1439" s="80">
        <v>6129.7</v>
      </c>
      <c r="M1439" s="69"/>
      <c r="N1439" s="75">
        <v>50018.35</v>
      </c>
      <c r="AI1439" s="40"/>
      <c r="AJ1439" s="49"/>
      <c r="AK1439" s="49"/>
      <c r="AQ1439" s="49" t="s">
        <v>81</v>
      </c>
      <c r="AS1439" s="49"/>
    </row>
    <row r="1440" spans="1:45" s="4" customFormat="1" ht="23.25" x14ac:dyDescent="0.25">
      <c r="A1440" s="41" t="s">
        <v>2640</v>
      </c>
      <c r="B1440" s="42" t="s">
        <v>2574</v>
      </c>
      <c r="C1440" s="542" t="s">
        <v>2575</v>
      </c>
      <c r="D1440" s="542"/>
      <c r="E1440" s="542"/>
      <c r="F1440" s="43" t="s">
        <v>115</v>
      </c>
      <c r="G1440" s="44">
        <v>9</v>
      </c>
      <c r="H1440" s="45">
        <v>1</v>
      </c>
      <c r="I1440" s="45">
        <v>9</v>
      </c>
      <c r="J1440" s="47"/>
      <c r="K1440" s="44"/>
      <c r="L1440" s="47"/>
      <c r="M1440" s="44"/>
      <c r="N1440" s="48"/>
      <c r="AI1440" s="40"/>
      <c r="AJ1440" s="49"/>
      <c r="AK1440" s="49" t="s">
        <v>2575</v>
      </c>
      <c r="AQ1440" s="49"/>
      <c r="AS1440" s="49"/>
    </row>
    <row r="1441" spans="1:45" s="4" customFormat="1" ht="15" x14ac:dyDescent="0.25">
      <c r="A1441" s="67"/>
      <c r="B1441" s="53"/>
      <c r="C1441" s="543" t="s">
        <v>3874</v>
      </c>
      <c r="D1441" s="543"/>
      <c r="E1441" s="543"/>
      <c r="F1441" s="543"/>
      <c r="G1441" s="543"/>
      <c r="H1441" s="543"/>
      <c r="I1441" s="543"/>
      <c r="J1441" s="543"/>
      <c r="K1441" s="543"/>
      <c r="L1441" s="543"/>
      <c r="M1441" s="543"/>
      <c r="N1441" s="544"/>
      <c r="AI1441" s="40"/>
      <c r="AJ1441" s="49"/>
      <c r="AK1441" s="49"/>
      <c r="AL1441" s="3" t="s">
        <v>3874</v>
      </c>
      <c r="AQ1441" s="49"/>
      <c r="AS1441" s="49"/>
    </row>
    <row r="1442" spans="1:45" s="4" customFormat="1" ht="68.25" x14ac:dyDescent="0.25">
      <c r="A1442" s="50"/>
      <c r="B1442" s="51" t="s">
        <v>62</v>
      </c>
      <c r="C1442" s="545" t="s">
        <v>63</v>
      </c>
      <c r="D1442" s="545"/>
      <c r="E1442" s="545"/>
      <c r="F1442" s="545"/>
      <c r="G1442" s="545"/>
      <c r="H1442" s="545"/>
      <c r="I1442" s="545"/>
      <c r="J1442" s="545"/>
      <c r="K1442" s="545"/>
      <c r="L1442" s="545"/>
      <c r="M1442" s="545"/>
      <c r="N1442" s="546"/>
      <c r="AI1442" s="40"/>
      <c r="AJ1442" s="49"/>
      <c r="AK1442" s="49"/>
      <c r="AM1442" s="3" t="s">
        <v>63</v>
      </c>
      <c r="AQ1442" s="49"/>
      <c r="AS1442" s="49"/>
    </row>
    <row r="1443" spans="1:45" s="4" customFormat="1" ht="15" x14ac:dyDescent="0.25">
      <c r="A1443" s="52"/>
      <c r="B1443" s="51" t="s">
        <v>56</v>
      </c>
      <c r="C1443" s="543" t="s">
        <v>64</v>
      </c>
      <c r="D1443" s="543"/>
      <c r="E1443" s="543"/>
      <c r="F1443" s="54"/>
      <c r="G1443" s="55"/>
      <c r="H1443" s="55"/>
      <c r="I1443" s="55"/>
      <c r="J1443" s="56">
        <v>5.35</v>
      </c>
      <c r="K1443" s="58">
        <v>1.1499999999999999</v>
      </c>
      <c r="L1443" s="56">
        <v>55.37</v>
      </c>
      <c r="M1443" s="58">
        <v>44.77</v>
      </c>
      <c r="N1443" s="59">
        <v>2478.91</v>
      </c>
      <c r="AI1443" s="40"/>
      <c r="AJ1443" s="49"/>
      <c r="AK1443" s="49"/>
      <c r="AN1443" s="3" t="s">
        <v>64</v>
      </c>
      <c r="AQ1443" s="49"/>
      <c r="AS1443" s="49"/>
    </row>
    <row r="1444" spans="1:45" s="4" customFormat="1" ht="15" x14ac:dyDescent="0.25">
      <c r="A1444" s="52"/>
      <c r="B1444" s="51" t="s">
        <v>69</v>
      </c>
      <c r="C1444" s="543" t="s">
        <v>70</v>
      </c>
      <c r="D1444" s="543"/>
      <c r="E1444" s="543"/>
      <c r="F1444" s="54"/>
      <c r="G1444" s="55"/>
      <c r="H1444" s="55"/>
      <c r="I1444" s="55"/>
      <c r="J1444" s="56">
        <v>0.94</v>
      </c>
      <c r="K1444" s="55"/>
      <c r="L1444" s="56">
        <v>8.4600000000000009</v>
      </c>
      <c r="M1444" s="58">
        <v>8.16</v>
      </c>
      <c r="N1444" s="60">
        <v>69.03</v>
      </c>
      <c r="AI1444" s="40"/>
      <c r="AJ1444" s="49"/>
      <c r="AK1444" s="49"/>
      <c r="AN1444" s="3" t="s">
        <v>70</v>
      </c>
      <c r="AQ1444" s="49"/>
      <c r="AS1444" s="49"/>
    </row>
    <row r="1445" spans="1:45" s="4" customFormat="1" ht="15" x14ac:dyDescent="0.25">
      <c r="A1445" s="63"/>
      <c r="B1445" s="51"/>
      <c r="C1445" s="543" t="s">
        <v>71</v>
      </c>
      <c r="D1445" s="543"/>
      <c r="E1445" s="543"/>
      <c r="F1445" s="54" t="s">
        <v>72</v>
      </c>
      <c r="G1445" s="58">
        <v>0.59</v>
      </c>
      <c r="H1445" s="58">
        <v>1.1499999999999999</v>
      </c>
      <c r="I1445" s="65">
        <v>6.1064999999999996</v>
      </c>
      <c r="J1445" s="66"/>
      <c r="K1445" s="55"/>
      <c r="L1445" s="66"/>
      <c r="M1445" s="55"/>
      <c r="N1445" s="62"/>
      <c r="AI1445" s="40"/>
      <c r="AJ1445" s="49"/>
      <c r="AK1445" s="49"/>
      <c r="AO1445" s="3" t="s">
        <v>71</v>
      </c>
      <c r="AQ1445" s="49"/>
      <c r="AS1445" s="49"/>
    </row>
    <row r="1446" spans="1:45" s="4" customFormat="1" ht="15" x14ac:dyDescent="0.25">
      <c r="A1446" s="67"/>
      <c r="B1446" s="51"/>
      <c r="C1446" s="547" t="s">
        <v>74</v>
      </c>
      <c r="D1446" s="547"/>
      <c r="E1446" s="547"/>
      <c r="F1446" s="68"/>
      <c r="G1446" s="69"/>
      <c r="H1446" s="69"/>
      <c r="I1446" s="69"/>
      <c r="J1446" s="70">
        <v>6.29</v>
      </c>
      <c r="K1446" s="69"/>
      <c r="L1446" s="70">
        <v>63.83</v>
      </c>
      <c r="M1446" s="69"/>
      <c r="N1446" s="71">
        <v>2547.94</v>
      </c>
      <c r="AI1446" s="40"/>
      <c r="AJ1446" s="49"/>
      <c r="AK1446" s="49"/>
      <c r="AP1446" s="3" t="s">
        <v>74</v>
      </c>
      <c r="AQ1446" s="49"/>
      <c r="AS1446" s="49"/>
    </row>
    <row r="1447" spans="1:45" s="4" customFormat="1" ht="15" x14ac:dyDescent="0.25">
      <c r="A1447" s="63"/>
      <c r="B1447" s="51"/>
      <c r="C1447" s="543" t="s">
        <v>75</v>
      </c>
      <c r="D1447" s="543"/>
      <c r="E1447" s="543"/>
      <c r="F1447" s="54"/>
      <c r="G1447" s="55"/>
      <c r="H1447" s="55"/>
      <c r="I1447" s="55"/>
      <c r="J1447" s="66"/>
      <c r="K1447" s="55"/>
      <c r="L1447" s="56">
        <v>55.37</v>
      </c>
      <c r="M1447" s="55"/>
      <c r="N1447" s="59">
        <v>2478.91</v>
      </c>
      <c r="AI1447" s="40"/>
      <c r="AJ1447" s="49"/>
      <c r="AK1447" s="49"/>
      <c r="AO1447" s="3" t="s">
        <v>75</v>
      </c>
      <c r="AQ1447" s="49"/>
      <c r="AS1447" s="49"/>
    </row>
    <row r="1448" spans="1:45" s="4" customFormat="1" ht="23.25" x14ac:dyDescent="0.25">
      <c r="A1448" s="63"/>
      <c r="B1448" s="51" t="s">
        <v>365</v>
      </c>
      <c r="C1448" s="543" t="s">
        <v>366</v>
      </c>
      <c r="D1448" s="543"/>
      <c r="E1448" s="543"/>
      <c r="F1448" s="54" t="s">
        <v>78</v>
      </c>
      <c r="G1448" s="61">
        <v>97</v>
      </c>
      <c r="H1448" s="55"/>
      <c r="I1448" s="61">
        <v>97</v>
      </c>
      <c r="J1448" s="66"/>
      <c r="K1448" s="55"/>
      <c r="L1448" s="56">
        <v>53.71</v>
      </c>
      <c r="M1448" s="55"/>
      <c r="N1448" s="59">
        <v>2404.54</v>
      </c>
      <c r="AI1448" s="40"/>
      <c r="AJ1448" s="49"/>
      <c r="AK1448" s="49"/>
      <c r="AO1448" s="3" t="s">
        <v>366</v>
      </c>
      <c r="AQ1448" s="49"/>
      <c r="AS1448" s="49"/>
    </row>
    <row r="1449" spans="1:45" s="4" customFormat="1" ht="23.25" x14ac:dyDescent="0.25">
      <c r="A1449" s="63"/>
      <c r="B1449" s="51" t="s">
        <v>367</v>
      </c>
      <c r="C1449" s="543" t="s">
        <v>368</v>
      </c>
      <c r="D1449" s="543"/>
      <c r="E1449" s="543"/>
      <c r="F1449" s="54" t="s">
        <v>78</v>
      </c>
      <c r="G1449" s="61">
        <v>51</v>
      </c>
      <c r="H1449" s="55"/>
      <c r="I1449" s="61">
        <v>51</v>
      </c>
      <c r="J1449" s="66"/>
      <c r="K1449" s="55"/>
      <c r="L1449" s="56">
        <v>28.24</v>
      </c>
      <c r="M1449" s="55"/>
      <c r="N1449" s="59">
        <v>1264.24</v>
      </c>
      <c r="AI1449" s="40"/>
      <c r="AJ1449" s="49"/>
      <c r="AK1449" s="49"/>
      <c r="AO1449" s="3" t="s">
        <v>368</v>
      </c>
      <c r="AQ1449" s="49"/>
      <c r="AS1449" s="49"/>
    </row>
    <row r="1450" spans="1:45" s="4" customFormat="1" ht="15" x14ac:dyDescent="0.25">
      <c r="A1450" s="72"/>
      <c r="B1450" s="73"/>
      <c r="C1450" s="542" t="s">
        <v>81</v>
      </c>
      <c r="D1450" s="542"/>
      <c r="E1450" s="542"/>
      <c r="F1450" s="43"/>
      <c r="G1450" s="44"/>
      <c r="H1450" s="44"/>
      <c r="I1450" s="44"/>
      <c r="J1450" s="47"/>
      <c r="K1450" s="44"/>
      <c r="L1450" s="74">
        <v>145.78</v>
      </c>
      <c r="M1450" s="69"/>
      <c r="N1450" s="75">
        <v>6216.72</v>
      </c>
      <c r="AI1450" s="40"/>
      <c r="AJ1450" s="49"/>
      <c r="AK1450" s="49"/>
      <c r="AQ1450" s="49" t="s">
        <v>81</v>
      </c>
      <c r="AS1450" s="49"/>
    </row>
    <row r="1451" spans="1:45" s="4" customFormat="1" ht="45.75" x14ac:dyDescent="0.25">
      <c r="A1451" s="41" t="s">
        <v>2641</v>
      </c>
      <c r="B1451" s="42" t="s">
        <v>3875</v>
      </c>
      <c r="C1451" s="542" t="s">
        <v>3876</v>
      </c>
      <c r="D1451" s="542"/>
      <c r="E1451" s="542"/>
      <c r="F1451" s="43" t="s">
        <v>115</v>
      </c>
      <c r="G1451" s="44">
        <v>9</v>
      </c>
      <c r="H1451" s="45">
        <v>1</v>
      </c>
      <c r="I1451" s="45">
        <v>9</v>
      </c>
      <c r="J1451" s="74">
        <v>38</v>
      </c>
      <c r="K1451" s="44"/>
      <c r="L1451" s="74">
        <v>342</v>
      </c>
      <c r="M1451" s="46">
        <v>8.16</v>
      </c>
      <c r="N1451" s="75">
        <v>2790.72</v>
      </c>
      <c r="AI1451" s="40"/>
      <c r="AJ1451" s="49"/>
      <c r="AK1451" s="49" t="s">
        <v>3876</v>
      </c>
      <c r="AQ1451" s="49"/>
      <c r="AS1451" s="49"/>
    </row>
    <row r="1452" spans="1:45" s="4" customFormat="1" ht="15" x14ac:dyDescent="0.25">
      <c r="A1452" s="67"/>
      <c r="B1452" s="53"/>
      <c r="C1452" s="543" t="s">
        <v>3874</v>
      </c>
      <c r="D1452" s="543"/>
      <c r="E1452" s="543"/>
      <c r="F1452" s="543"/>
      <c r="G1452" s="543"/>
      <c r="H1452" s="543"/>
      <c r="I1452" s="543"/>
      <c r="J1452" s="543"/>
      <c r="K1452" s="543"/>
      <c r="L1452" s="543"/>
      <c r="M1452" s="543"/>
      <c r="N1452" s="544"/>
      <c r="AI1452" s="40"/>
      <c r="AJ1452" s="49"/>
      <c r="AK1452" s="49"/>
      <c r="AL1452" s="3" t="s">
        <v>3874</v>
      </c>
      <c r="AQ1452" s="49"/>
      <c r="AS1452" s="49"/>
    </row>
    <row r="1453" spans="1:45" s="4" customFormat="1" ht="15" x14ac:dyDescent="0.25">
      <c r="A1453" s="72"/>
      <c r="B1453" s="73"/>
      <c r="C1453" s="542" t="s">
        <v>81</v>
      </c>
      <c r="D1453" s="542"/>
      <c r="E1453" s="542"/>
      <c r="F1453" s="43"/>
      <c r="G1453" s="44"/>
      <c r="H1453" s="44"/>
      <c r="I1453" s="44"/>
      <c r="J1453" s="47"/>
      <c r="K1453" s="44"/>
      <c r="L1453" s="74">
        <v>342</v>
      </c>
      <c r="M1453" s="69"/>
      <c r="N1453" s="75">
        <v>2790.72</v>
      </c>
      <c r="AI1453" s="40"/>
      <c r="AJ1453" s="49"/>
      <c r="AK1453" s="49"/>
      <c r="AQ1453" s="49" t="s">
        <v>81</v>
      </c>
      <c r="AS1453" s="49"/>
    </row>
    <row r="1454" spans="1:45" s="4" customFormat="1" ht="23.25" x14ac:dyDescent="0.25">
      <c r="A1454" s="41" t="s">
        <v>2643</v>
      </c>
      <c r="B1454" s="42" t="s">
        <v>1498</v>
      </c>
      <c r="C1454" s="542" t="s">
        <v>3704</v>
      </c>
      <c r="D1454" s="542"/>
      <c r="E1454" s="542"/>
      <c r="F1454" s="43" t="s">
        <v>428</v>
      </c>
      <c r="G1454" s="44">
        <v>0.17860000000000001</v>
      </c>
      <c r="H1454" s="45">
        <v>1</v>
      </c>
      <c r="I1454" s="119">
        <v>0.17860000000000001</v>
      </c>
      <c r="J1454" s="47"/>
      <c r="K1454" s="44"/>
      <c r="L1454" s="47"/>
      <c r="M1454" s="44"/>
      <c r="N1454" s="48"/>
      <c r="AI1454" s="40"/>
      <c r="AJ1454" s="49"/>
      <c r="AK1454" s="49" t="s">
        <v>3704</v>
      </c>
      <c r="AQ1454" s="49"/>
      <c r="AS1454" s="49"/>
    </row>
    <row r="1455" spans="1:45" s="4" customFormat="1" ht="15" x14ac:dyDescent="0.25">
      <c r="A1455" s="67"/>
      <c r="B1455" s="53"/>
      <c r="C1455" s="543" t="s">
        <v>3877</v>
      </c>
      <c r="D1455" s="543"/>
      <c r="E1455" s="543"/>
      <c r="F1455" s="543"/>
      <c r="G1455" s="543"/>
      <c r="H1455" s="543"/>
      <c r="I1455" s="543"/>
      <c r="J1455" s="543"/>
      <c r="K1455" s="543"/>
      <c r="L1455" s="543"/>
      <c r="M1455" s="543"/>
      <c r="N1455" s="544"/>
      <c r="AI1455" s="40"/>
      <c r="AJ1455" s="49"/>
      <c r="AK1455" s="49"/>
      <c r="AL1455" s="3" t="s">
        <v>3877</v>
      </c>
      <c r="AQ1455" s="49"/>
      <c r="AS1455" s="49"/>
    </row>
    <row r="1456" spans="1:45" s="4" customFormat="1" ht="68.25" x14ac:dyDescent="0.25">
      <c r="A1456" s="50"/>
      <c r="B1456" s="51" t="s">
        <v>62</v>
      </c>
      <c r="C1456" s="545" t="s">
        <v>63</v>
      </c>
      <c r="D1456" s="545"/>
      <c r="E1456" s="545"/>
      <c r="F1456" s="545"/>
      <c r="G1456" s="545"/>
      <c r="H1456" s="545"/>
      <c r="I1456" s="545"/>
      <c r="J1456" s="545"/>
      <c r="K1456" s="545"/>
      <c r="L1456" s="545"/>
      <c r="M1456" s="545"/>
      <c r="N1456" s="546"/>
      <c r="AI1456" s="40"/>
      <c r="AJ1456" s="49"/>
      <c r="AK1456" s="49"/>
      <c r="AM1456" s="3" t="s">
        <v>63</v>
      </c>
      <c r="AQ1456" s="49"/>
      <c r="AS1456" s="49"/>
    </row>
    <row r="1457" spans="1:45" s="4" customFormat="1" ht="15" x14ac:dyDescent="0.25">
      <c r="A1457" s="52"/>
      <c r="B1457" s="51" t="s">
        <v>56</v>
      </c>
      <c r="C1457" s="543" t="s">
        <v>64</v>
      </c>
      <c r="D1457" s="543"/>
      <c r="E1457" s="543"/>
      <c r="F1457" s="54"/>
      <c r="G1457" s="55"/>
      <c r="H1457" s="55"/>
      <c r="I1457" s="55"/>
      <c r="J1457" s="56">
        <v>3.85</v>
      </c>
      <c r="K1457" s="58">
        <v>1.1499999999999999</v>
      </c>
      <c r="L1457" s="56">
        <v>0.79</v>
      </c>
      <c r="M1457" s="58">
        <v>44.77</v>
      </c>
      <c r="N1457" s="60">
        <v>35.369999999999997</v>
      </c>
      <c r="AI1457" s="40"/>
      <c r="AJ1457" s="49"/>
      <c r="AK1457" s="49"/>
      <c r="AN1457" s="3" t="s">
        <v>64</v>
      </c>
      <c r="AQ1457" s="49"/>
      <c r="AS1457" s="49"/>
    </row>
    <row r="1458" spans="1:45" s="4" customFormat="1" ht="15" x14ac:dyDescent="0.25">
      <c r="A1458" s="52"/>
      <c r="B1458" s="51" t="s">
        <v>65</v>
      </c>
      <c r="C1458" s="543" t="s">
        <v>66</v>
      </c>
      <c r="D1458" s="543"/>
      <c r="E1458" s="543"/>
      <c r="F1458" s="54"/>
      <c r="G1458" s="55"/>
      <c r="H1458" s="55"/>
      <c r="I1458" s="55"/>
      <c r="J1458" s="56">
        <v>1.31</v>
      </c>
      <c r="K1458" s="58">
        <v>1.1499999999999999</v>
      </c>
      <c r="L1458" s="56">
        <v>0.27</v>
      </c>
      <c r="M1458" s="58">
        <v>13.24</v>
      </c>
      <c r="N1458" s="60">
        <v>3.57</v>
      </c>
      <c r="AI1458" s="40"/>
      <c r="AJ1458" s="49"/>
      <c r="AK1458" s="49"/>
      <c r="AN1458" s="3" t="s">
        <v>66</v>
      </c>
      <c r="AQ1458" s="49"/>
      <c r="AS1458" s="49"/>
    </row>
    <row r="1459" spans="1:45" s="4" customFormat="1" ht="15" x14ac:dyDescent="0.25">
      <c r="A1459" s="52"/>
      <c r="B1459" s="51" t="s">
        <v>67</v>
      </c>
      <c r="C1459" s="543" t="s">
        <v>68</v>
      </c>
      <c r="D1459" s="543"/>
      <c r="E1459" s="543"/>
      <c r="F1459" s="54"/>
      <c r="G1459" s="55"/>
      <c r="H1459" s="55"/>
      <c r="I1459" s="55"/>
      <c r="J1459" s="56">
        <v>0.23</v>
      </c>
      <c r="K1459" s="58">
        <v>1.1499999999999999</v>
      </c>
      <c r="L1459" s="56">
        <v>0.05</v>
      </c>
      <c r="M1459" s="58">
        <v>44.77</v>
      </c>
      <c r="N1459" s="60">
        <v>2.2400000000000002</v>
      </c>
      <c r="AI1459" s="40"/>
      <c r="AJ1459" s="49"/>
      <c r="AK1459" s="49"/>
      <c r="AN1459" s="3" t="s">
        <v>68</v>
      </c>
      <c r="AQ1459" s="49"/>
      <c r="AS1459" s="49"/>
    </row>
    <row r="1460" spans="1:45" s="4" customFormat="1" ht="15" x14ac:dyDescent="0.25">
      <c r="A1460" s="52"/>
      <c r="B1460" s="51" t="s">
        <v>69</v>
      </c>
      <c r="C1460" s="543" t="s">
        <v>70</v>
      </c>
      <c r="D1460" s="543"/>
      <c r="E1460" s="543"/>
      <c r="F1460" s="54"/>
      <c r="G1460" s="55"/>
      <c r="H1460" s="55"/>
      <c r="I1460" s="55"/>
      <c r="J1460" s="56">
        <v>0.08</v>
      </c>
      <c r="K1460" s="55"/>
      <c r="L1460" s="56">
        <v>0.01</v>
      </c>
      <c r="M1460" s="58">
        <v>8.16</v>
      </c>
      <c r="N1460" s="60">
        <v>0.08</v>
      </c>
      <c r="AI1460" s="40"/>
      <c r="AJ1460" s="49"/>
      <c r="AK1460" s="49"/>
      <c r="AN1460" s="3" t="s">
        <v>70</v>
      </c>
      <c r="AQ1460" s="49"/>
      <c r="AS1460" s="49"/>
    </row>
    <row r="1461" spans="1:45" s="4" customFormat="1" ht="15" x14ac:dyDescent="0.25">
      <c r="A1461" s="63"/>
      <c r="B1461" s="51"/>
      <c r="C1461" s="543" t="s">
        <v>71</v>
      </c>
      <c r="D1461" s="543"/>
      <c r="E1461" s="543"/>
      <c r="F1461" s="54" t="s">
        <v>72</v>
      </c>
      <c r="G1461" s="58">
        <v>0.48</v>
      </c>
      <c r="H1461" s="58">
        <v>1.1499999999999999</v>
      </c>
      <c r="I1461" s="94">
        <v>9.85872E-2</v>
      </c>
      <c r="J1461" s="66"/>
      <c r="K1461" s="55"/>
      <c r="L1461" s="66"/>
      <c r="M1461" s="55"/>
      <c r="N1461" s="62"/>
      <c r="AI1461" s="40"/>
      <c r="AJ1461" s="49"/>
      <c r="AK1461" s="49"/>
      <c r="AO1461" s="3" t="s">
        <v>71</v>
      </c>
      <c r="AQ1461" s="49"/>
      <c r="AS1461" s="49"/>
    </row>
    <row r="1462" spans="1:45" s="4" customFormat="1" ht="15" x14ac:dyDescent="0.25">
      <c r="A1462" s="63"/>
      <c r="B1462" s="51"/>
      <c r="C1462" s="543" t="s">
        <v>73</v>
      </c>
      <c r="D1462" s="543"/>
      <c r="E1462" s="543"/>
      <c r="F1462" s="54" t="s">
        <v>72</v>
      </c>
      <c r="G1462" s="58">
        <v>0.02</v>
      </c>
      <c r="H1462" s="58">
        <v>1.1499999999999999</v>
      </c>
      <c r="I1462" s="94">
        <v>4.1078E-3</v>
      </c>
      <c r="J1462" s="66"/>
      <c r="K1462" s="55"/>
      <c r="L1462" s="66"/>
      <c r="M1462" s="55"/>
      <c r="N1462" s="62"/>
      <c r="AI1462" s="40"/>
      <c r="AJ1462" s="49"/>
      <c r="AK1462" s="49"/>
      <c r="AO1462" s="3" t="s">
        <v>73</v>
      </c>
      <c r="AQ1462" s="49"/>
      <c r="AS1462" s="49"/>
    </row>
    <row r="1463" spans="1:45" s="4" customFormat="1" ht="15" x14ac:dyDescent="0.25">
      <c r="A1463" s="67"/>
      <c r="B1463" s="51"/>
      <c r="C1463" s="547" t="s">
        <v>74</v>
      </c>
      <c r="D1463" s="547"/>
      <c r="E1463" s="547"/>
      <c r="F1463" s="68"/>
      <c r="G1463" s="69"/>
      <c r="H1463" s="69"/>
      <c r="I1463" s="69"/>
      <c r="J1463" s="70">
        <v>5.24</v>
      </c>
      <c r="K1463" s="69"/>
      <c r="L1463" s="70">
        <v>1.07</v>
      </c>
      <c r="M1463" s="69"/>
      <c r="N1463" s="121">
        <v>39.020000000000003</v>
      </c>
      <c r="AI1463" s="40"/>
      <c r="AJ1463" s="49"/>
      <c r="AK1463" s="49"/>
      <c r="AP1463" s="3" t="s">
        <v>74</v>
      </c>
      <c r="AQ1463" s="49"/>
      <c r="AS1463" s="49"/>
    </row>
    <row r="1464" spans="1:45" s="4" customFormat="1" ht="15" x14ac:dyDescent="0.25">
      <c r="A1464" s="63"/>
      <c r="B1464" s="51"/>
      <c r="C1464" s="543" t="s">
        <v>75</v>
      </c>
      <c r="D1464" s="543"/>
      <c r="E1464" s="543"/>
      <c r="F1464" s="54"/>
      <c r="G1464" s="55"/>
      <c r="H1464" s="55"/>
      <c r="I1464" s="55"/>
      <c r="J1464" s="66"/>
      <c r="K1464" s="55"/>
      <c r="L1464" s="56">
        <v>0.84</v>
      </c>
      <c r="M1464" s="55"/>
      <c r="N1464" s="60">
        <v>37.61</v>
      </c>
      <c r="AI1464" s="40"/>
      <c r="AJ1464" s="49"/>
      <c r="AK1464" s="49"/>
      <c r="AO1464" s="3" t="s">
        <v>75</v>
      </c>
      <c r="AQ1464" s="49"/>
      <c r="AS1464" s="49"/>
    </row>
    <row r="1465" spans="1:45" s="4" customFormat="1" ht="23.25" x14ac:dyDescent="0.25">
      <c r="A1465" s="63"/>
      <c r="B1465" s="51" t="s">
        <v>365</v>
      </c>
      <c r="C1465" s="543" t="s">
        <v>366</v>
      </c>
      <c r="D1465" s="543"/>
      <c r="E1465" s="543"/>
      <c r="F1465" s="54" t="s">
        <v>78</v>
      </c>
      <c r="G1465" s="61">
        <v>97</v>
      </c>
      <c r="H1465" s="55"/>
      <c r="I1465" s="61">
        <v>97</v>
      </c>
      <c r="J1465" s="66"/>
      <c r="K1465" s="55"/>
      <c r="L1465" s="56">
        <v>0.81</v>
      </c>
      <c r="M1465" s="55"/>
      <c r="N1465" s="60">
        <v>36.479999999999997</v>
      </c>
      <c r="AI1465" s="40"/>
      <c r="AJ1465" s="49"/>
      <c r="AK1465" s="49"/>
      <c r="AO1465" s="3" t="s">
        <v>366</v>
      </c>
      <c r="AQ1465" s="49"/>
      <c r="AS1465" s="49"/>
    </row>
    <row r="1466" spans="1:45" s="4" customFormat="1" ht="23.25" x14ac:dyDescent="0.25">
      <c r="A1466" s="63"/>
      <c r="B1466" s="51" t="s">
        <v>367</v>
      </c>
      <c r="C1466" s="543" t="s">
        <v>368</v>
      </c>
      <c r="D1466" s="543"/>
      <c r="E1466" s="543"/>
      <c r="F1466" s="54" t="s">
        <v>78</v>
      </c>
      <c r="G1466" s="61">
        <v>51</v>
      </c>
      <c r="H1466" s="55"/>
      <c r="I1466" s="61">
        <v>51</v>
      </c>
      <c r="J1466" s="66"/>
      <c r="K1466" s="55"/>
      <c r="L1466" s="56">
        <v>0.43</v>
      </c>
      <c r="M1466" s="55"/>
      <c r="N1466" s="60">
        <v>19.18</v>
      </c>
      <c r="AI1466" s="40"/>
      <c r="AJ1466" s="49"/>
      <c r="AK1466" s="49"/>
      <c r="AO1466" s="3" t="s">
        <v>368</v>
      </c>
      <c r="AQ1466" s="49"/>
      <c r="AS1466" s="49"/>
    </row>
    <row r="1467" spans="1:45" s="4" customFormat="1" ht="15" x14ac:dyDescent="0.25">
      <c r="A1467" s="72"/>
      <c r="B1467" s="73"/>
      <c r="C1467" s="542" t="s">
        <v>81</v>
      </c>
      <c r="D1467" s="542"/>
      <c r="E1467" s="542"/>
      <c r="F1467" s="43"/>
      <c r="G1467" s="44"/>
      <c r="H1467" s="44"/>
      <c r="I1467" s="44"/>
      <c r="J1467" s="47"/>
      <c r="K1467" s="44"/>
      <c r="L1467" s="74">
        <v>2.31</v>
      </c>
      <c r="M1467" s="69"/>
      <c r="N1467" s="82">
        <v>94.68</v>
      </c>
      <c r="AI1467" s="40"/>
      <c r="AJ1467" s="49"/>
      <c r="AK1467" s="49"/>
      <c r="AQ1467" s="49" t="s">
        <v>81</v>
      </c>
      <c r="AS1467" s="49"/>
    </row>
    <row r="1468" spans="1:45" s="4" customFormat="1" ht="23.25" x14ac:dyDescent="0.25">
      <c r="A1468" s="41" t="s">
        <v>2645</v>
      </c>
      <c r="B1468" s="42" t="s">
        <v>840</v>
      </c>
      <c r="C1468" s="542" t="s">
        <v>841</v>
      </c>
      <c r="D1468" s="542"/>
      <c r="E1468" s="542"/>
      <c r="F1468" s="43" t="s">
        <v>115</v>
      </c>
      <c r="G1468" s="44">
        <v>0.17899999999999999</v>
      </c>
      <c r="H1468" s="45">
        <v>1</v>
      </c>
      <c r="I1468" s="92">
        <v>0.17899999999999999</v>
      </c>
      <c r="J1468" s="74">
        <v>376.94</v>
      </c>
      <c r="K1468" s="44"/>
      <c r="L1468" s="74">
        <v>67.47</v>
      </c>
      <c r="M1468" s="46">
        <v>8.16</v>
      </c>
      <c r="N1468" s="82">
        <v>550.55999999999995</v>
      </c>
      <c r="AI1468" s="40"/>
      <c r="AJ1468" s="49"/>
      <c r="AK1468" s="49" t="s">
        <v>841</v>
      </c>
      <c r="AQ1468" s="49"/>
      <c r="AS1468" s="49"/>
    </row>
    <row r="1469" spans="1:45" s="4" customFormat="1" ht="15" x14ac:dyDescent="0.25">
      <c r="A1469" s="67"/>
      <c r="B1469" s="53"/>
      <c r="C1469" s="543" t="s">
        <v>3878</v>
      </c>
      <c r="D1469" s="543"/>
      <c r="E1469" s="543"/>
      <c r="F1469" s="543"/>
      <c r="G1469" s="543"/>
      <c r="H1469" s="543"/>
      <c r="I1469" s="543"/>
      <c r="J1469" s="543"/>
      <c r="K1469" s="543"/>
      <c r="L1469" s="543"/>
      <c r="M1469" s="543"/>
      <c r="N1469" s="544"/>
      <c r="AI1469" s="40"/>
      <c r="AJ1469" s="49"/>
      <c r="AK1469" s="49"/>
      <c r="AL1469" s="3" t="s">
        <v>3878</v>
      </c>
      <c r="AQ1469" s="49"/>
      <c r="AS1469" s="49"/>
    </row>
    <row r="1470" spans="1:45" s="4" customFormat="1" ht="15" x14ac:dyDescent="0.25">
      <c r="A1470" s="72"/>
      <c r="B1470" s="73"/>
      <c r="C1470" s="542" t="s">
        <v>81</v>
      </c>
      <c r="D1470" s="542"/>
      <c r="E1470" s="542"/>
      <c r="F1470" s="43"/>
      <c r="G1470" s="44"/>
      <c r="H1470" s="44"/>
      <c r="I1470" s="44"/>
      <c r="J1470" s="47"/>
      <c r="K1470" s="44"/>
      <c r="L1470" s="74">
        <v>67.47</v>
      </c>
      <c r="M1470" s="69"/>
      <c r="N1470" s="82">
        <v>550.55999999999995</v>
      </c>
      <c r="AI1470" s="40"/>
      <c r="AJ1470" s="49"/>
      <c r="AK1470" s="49"/>
      <c r="AQ1470" s="49" t="s">
        <v>81</v>
      </c>
      <c r="AS1470" s="49"/>
    </row>
    <row r="1471" spans="1:45" s="4" customFormat="1" ht="15" x14ac:dyDescent="0.25">
      <c r="A1471" s="83"/>
      <c r="B1471" s="84"/>
      <c r="C1471" s="84"/>
      <c r="D1471" s="84"/>
      <c r="E1471" s="84"/>
      <c r="F1471" s="85"/>
      <c r="G1471" s="85"/>
      <c r="H1471" s="85"/>
      <c r="I1471" s="85"/>
      <c r="J1471" s="86"/>
      <c r="K1471" s="85"/>
      <c r="L1471" s="86"/>
      <c r="M1471" s="55"/>
      <c r="N1471" s="86"/>
      <c r="AI1471" s="40"/>
      <c r="AJ1471" s="49"/>
      <c r="AK1471" s="49"/>
      <c r="AQ1471" s="49"/>
      <c r="AS1471" s="49"/>
    </row>
    <row r="1472" spans="1:45" s="4" customFormat="1" ht="15" x14ac:dyDescent="0.25">
      <c r="A1472" s="87"/>
      <c r="B1472" s="88"/>
      <c r="C1472" s="542" t="s">
        <v>981</v>
      </c>
      <c r="D1472" s="542"/>
      <c r="E1472" s="542"/>
      <c r="F1472" s="542"/>
      <c r="G1472" s="542"/>
      <c r="H1472" s="542"/>
      <c r="I1472" s="542"/>
      <c r="J1472" s="542"/>
      <c r="K1472" s="542"/>
      <c r="L1472" s="89">
        <v>84797.53</v>
      </c>
      <c r="M1472" s="90"/>
      <c r="N1472" s="91">
        <v>928820.88</v>
      </c>
      <c r="AI1472" s="40"/>
      <c r="AJ1472" s="49"/>
      <c r="AK1472" s="49"/>
      <c r="AQ1472" s="49"/>
      <c r="AS1472" s="49" t="s">
        <v>981</v>
      </c>
    </row>
    <row r="1473" spans="1:45" s="4" customFormat="1" ht="15" x14ac:dyDescent="0.25">
      <c r="A1473" s="536" t="s">
        <v>3879</v>
      </c>
      <c r="B1473" s="537"/>
      <c r="C1473" s="537"/>
      <c r="D1473" s="537"/>
      <c r="E1473" s="537"/>
      <c r="F1473" s="537"/>
      <c r="G1473" s="537"/>
      <c r="H1473" s="537"/>
      <c r="I1473" s="537"/>
      <c r="J1473" s="537"/>
      <c r="K1473" s="537"/>
      <c r="L1473" s="537"/>
      <c r="M1473" s="537"/>
      <c r="N1473" s="538"/>
      <c r="AI1473" s="40" t="s">
        <v>3879</v>
      </c>
      <c r="AJ1473" s="49"/>
      <c r="AK1473" s="49"/>
      <c r="AQ1473" s="49"/>
      <c r="AS1473" s="49"/>
    </row>
    <row r="1474" spans="1:45" s="4" customFormat="1" ht="15" x14ac:dyDescent="0.25">
      <c r="A1474" s="539" t="s">
        <v>3880</v>
      </c>
      <c r="B1474" s="540"/>
      <c r="C1474" s="540"/>
      <c r="D1474" s="540"/>
      <c r="E1474" s="540"/>
      <c r="F1474" s="540"/>
      <c r="G1474" s="540"/>
      <c r="H1474" s="540"/>
      <c r="I1474" s="540"/>
      <c r="J1474" s="540"/>
      <c r="K1474" s="540"/>
      <c r="L1474" s="540"/>
      <c r="M1474" s="540"/>
      <c r="N1474" s="541"/>
      <c r="AI1474" s="40"/>
      <c r="AJ1474" s="49" t="s">
        <v>3880</v>
      </c>
      <c r="AK1474" s="49"/>
      <c r="AQ1474" s="49"/>
      <c r="AS1474" s="49"/>
    </row>
    <row r="1475" spans="1:45" s="4" customFormat="1" ht="15" x14ac:dyDescent="0.25">
      <c r="A1475" s="539" t="s">
        <v>2395</v>
      </c>
      <c r="B1475" s="540"/>
      <c r="C1475" s="540"/>
      <c r="D1475" s="540"/>
      <c r="E1475" s="540"/>
      <c r="F1475" s="540"/>
      <c r="G1475" s="540"/>
      <c r="H1475" s="540"/>
      <c r="I1475" s="540"/>
      <c r="J1475" s="540"/>
      <c r="K1475" s="540"/>
      <c r="L1475" s="540"/>
      <c r="M1475" s="540"/>
      <c r="N1475" s="541"/>
      <c r="AI1475" s="40"/>
      <c r="AJ1475" s="49" t="s">
        <v>2395</v>
      </c>
      <c r="AK1475" s="49"/>
      <c r="AQ1475" s="49"/>
      <c r="AS1475" s="49"/>
    </row>
    <row r="1476" spans="1:45" s="4" customFormat="1" ht="23.25" x14ac:dyDescent="0.25">
      <c r="A1476" s="41" t="s">
        <v>2647</v>
      </c>
      <c r="B1476" s="42" t="s">
        <v>744</v>
      </c>
      <c r="C1476" s="542" t="s">
        <v>745</v>
      </c>
      <c r="D1476" s="542"/>
      <c r="E1476" s="542"/>
      <c r="F1476" s="43" t="s">
        <v>461</v>
      </c>
      <c r="G1476" s="44">
        <v>4.1000000000000002E-2</v>
      </c>
      <c r="H1476" s="45">
        <v>1</v>
      </c>
      <c r="I1476" s="92">
        <v>4.1000000000000002E-2</v>
      </c>
      <c r="J1476" s="47"/>
      <c r="K1476" s="44"/>
      <c r="L1476" s="47"/>
      <c r="M1476" s="44"/>
      <c r="N1476" s="48"/>
      <c r="AI1476" s="40"/>
      <c r="AJ1476" s="49"/>
      <c r="AK1476" s="49" t="s">
        <v>745</v>
      </c>
      <c r="AQ1476" s="49"/>
      <c r="AS1476" s="49"/>
    </row>
    <row r="1477" spans="1:45" s="4" customFormat="1" ht="15" x14ac:dyDescent="0.25">
      <c r="A1477" s="67"/>
      <c r="B1477" s="53"/>
      <c r="C1477" s="543" t="s">
        <v>3881</v>
      </c>
      <c r="D1477" s="543"/>
      <c r="E1477" s="543"/>
      <c r="F1477" s="543"/>
      <c r="G1477" s="543"/>
      <c r="H1477" s="543"/>
      <c r="I1477" s="543"/>
      <c r="J1477" s="543"/>
      <c r="K1477" s="543"/>
      <c r="L1477" s="543"/>
      <c r="M1477" s="543"/>
      <c r="N1477" s="544"/>
      <c r="AI1477" s="40"/>
      <c r="AJ1477" s="49"/>
      <c r="AK1477" s="49"/>
      <c r="AL1477" s="3" t="s">
        <v>3881</v>
      </c>
      <c r="AQ1477" s="49"/>
      <c r="AS1477" s="49"/>
    </row>
    <row r="1478" spans="1:45" s="4" customFormat="1" ht="68.25" x14ac:dyDescent="0.25">
      <c r="A1478" s="50"/>
      <c r="B1478" s="51" t="s">
        <v>62</v>
      </c>
      <c r="C1478" s="545" t="s">
        <v>63</v>
      </c>
      <c r="D1478" s="545"/>
      <c r="E1478" s="545"/>
      <c r="F1478" s="545"/>
      <c r="G1478" s="545"/>
      <c r="H1478" s="545"/>
      <c r="I1478" s="545"/>
      <c r="J1478" s="545"/>
      <c r="K1478" s="545"/>
      <c r="L1478" s="545"/>
      <c r="M1478" s="545"/>
      <c r="N1478" s="546"/>
      <c r="AI1478" s="40"/>
      <c r="AJ1478" s="49"/>
      <c r="AK1478" s="49"/>
      <c r="AM1478" s="3" t="s">
        <v>63</v>
      </c>
      <c r="AQ1478" s="49"/>
      <c r="AS1478" s="49"/>
    </row>
    <row r="1479" spans="1:45" s="4" customFormat="1" ht="15" x14ac:dyDescent="0.25">
      <c r="A1479" s="52"/>
      <c r="B1479" s="51" t="s">
        <v>56</v>
      </c>
      <c r="C1479" s="543" t="s">
        <v>64</v>
      </c>
      <c r="D1479" s="543"/>
      <c r="E1479" s="543"/>
      <c r="F1479" s="54"/>
      <c r="G1479" s="55"/>
      <c r="H1479" s="55"/>
      <c r="I1479" s="55"/>
      <c r="J1479" s="76">
        <v>1494.14</v>
      </c>
      <c r="K1479" s="58">
        <v>1.1499999999999999</v>
      </c>
      <c r="L1479" s="56">
        <v>70.45</v>
      </c>
      <c r="M1479" s="58">
        <v>44.77</v>
      </c>
      <c r="N1479" s="59">
        <v>3154.05</v>
      </c>
      <c r="AI1479" s="40"/>
      <c r="AJ1479" s="49"/>
      <c r="AK1479" s="49"/>
      <c r="AN1479" s="3" t="s">
        <v>64</v>
      </c>
      <c r="AQ1479" s="49"/>
      <c r="AS1479" s="49"/>
    </row>
    <row r="1480" spans="1:45" s="4" customFormat="1" ht="15" x14ac:dyDescent="0.25">
      <c r="A1480" s="52"/>
      <c r="B1480" s="51" t="s">
        <v>65</v>
      </c>
      <c r="C1480" s="543" t="s">
        <v>66</v>
      </c>
      <c r="D1480" s="543"/>
      <c r="E1480" s="543"/>
      <c r="F1480" s="54"/>
      <c r="G1480" s="55"/>
      <c r="H1480" s="55"/>
      <c r="I1480" s="55"/>
      <c r="J1480" s="76">
        <v>4292.7299999999996</v>
      </c>
      <c r="K1480" s="58">
        <v>1.1499999999999999</v>
      </c>
      <c r="L1480" s="56">
        <v>202.4</v>
      </c>
      <c r="M1480" s="58">
        <v>13.24</v>
      </c>
      <c r="N1480" s="59">
        <v>2679.78</v>
      </c>
      <c r="AI1480" s="40"/>
      <c r="AJ1480" s="49"/>
      <c r="AK1480" s="49"/>
      <c r="AN1480" s="3" t="s">
        <v>66</v>
      </c>
      <c r="AQ1480" s="49"/>
      <c r="AS1480" s="49"/>
    </row>
    <row r="1481" spans="1:45" s="4" customFormat="1" ht="15" x14ac:dyDescent="0.25">
      <c r="A1481" s="52"/>
      <c r="B1481" s="51" t="s">
        <v>67</v>
      </c>
      <c r="C1481" s="543" t="s">
        <v>68</v>
      </c>
      <c r="D1481" s="543"/>
      <c r="E1481" s="543"/>
      <c r="F1481" s="54"/>
      <c r="G1481" s="55"/>
      <c r="H1481" s="55"/>
      <c r="I1481" s="55"/>
      <c r="J1481" s="56">
        <v>464.37</v>
      </c>
      <c r="K1481" s="58">
        <v>1.1499999999999999</v>
      </c>
      <c r="L1481" s="56">
        <v>21.9</v>
      </c>
      <c r="M1481" s="58">
        <v>44.77</v>
      </c>
      <c r="N1481" s="60">
        <v>980.46</v>
      </c>
      <c r="AI1481" s="40"/>
      <c r="AJ1481" s="49"/>
      <c r="AK1481" s="49"/>
      <c r="AN1481" s="3" t="s">
        <v>68</v>
      </c>
      <c r="AQ1481" s="49"/>
      <c r="AS1481" s="49"/>
    </row>
    <row r="1482" spans="1:45" s="4" customFormat="1" ht="15" x14ac:dyDescent="0.25">
      <c r="A1482" s="63"/>
      <c r="B1482" s="51"/>
      <c r="C1482" s="543" t="s">
        <v>71</v>
      </c>
      <c r="D1482" s="543"/>
      <c r="E1482" s="543"/>
      <c r="F1482" s="54" t="s">
        <v>72</v>
      </c>
      <c r="G1482" s="64">
        <v>179.8</v>
      </c>
      <c r="H1482" s="58">
        <v>1.1499999999999999</v>
      </c>
      <c r="I1482" s="77">
        <v>8.4775700000000001</v>
      </c>
      <c r="J1482" s="66"/>
      <c r="K1482" s="55"/>
      <c r="L1482" s="66"/>
      <c r="M1482" s="55"/>
      <c r="N1482" s="62"/>
      <c r="AI1482" s="40"/>
      <c r="AJ1482" s="49"/>
      <c r="AK1482" s="49"/>
      <c r="AO1482" s="3" t="s">
        <v>71</v>
      </c>
      <c r="AQ1482" s="49"/>
      <c r="AS1482" s="49"/>
    </row>
    <row r="1483" spans="1:45" s="4" customFormat="1" ht="15" x14ac:dyDescent="0.25">
      <c r="A1483" s="63"/>
      <c r="B1483" s="51"/>
      <c r="C1483" s="543" t="s">
        <v>73</v>
      </c>
      <c r="D1483" s="543"/>
      <c r="E1483" s="543"/>
      <c r="F1483" s="54" t="s">
        <v>72</v>
      </c>
      <c r="G1483" s="58">
        <v>45.63</v>
      </c>
      <c r="H1483" s="58">
        <v>1.1499999999999999</v>
      </c>
      <c r="I1483" s="94">
        <v>2.1514544999999998</v>
      </c>
      <c r="J1483" s="66"/>
      <c r="K1483" s="55"/>
      <c r="L1483" s="66"/>
      <c r="M1483" s="55"/>
      <c r="N1483" s="62"/>
      <c r="AI1483" s="40"/>
      <c r="AJ1483" s="49"/>
      <c r="AK1483" s="49"/>
      <c r="AO1483" s="3" t="s">
        <v>73</v>
      </c>
      <c r="AQ1483" s="49"/>
      <c r="AS1483" s="49"/>
    </row>
    <row r="1484" spans="1:45" s="4" customFormat="1" ht="15" x14ac:dyDescent="0.25">
      <c r="A1484" s="67"/>
      <c r="B1484" s="51"/>
      <c r="C1484" s="547" t="s">
        <v>74</v>
      </c>
      <c r="D1484" s="547"/>
      <c r="E1484" s="547"/>
      <c r="F1484" s="68"/>
      <c r="G1484" s="69"/>
      <c r="H1484" s="69"/>
      <c r="I1484" s="69"/>
      <c r="J1484" s="79">
        <v>5786.87</v>
      </c>
      <c r="K1484" s="69"/>
      <c r="L1484" s="70">
        <v>272.85000000000002</v>
      </c>
      <c r="M1484" s="69"/>
      <c r="N1484" s="71">
        <v>5833.83</v>
      </c>
      <c r="AI1484" s="40"/>
      <c r="AJ1484" s="49"/>
      <c r="AK1484" s="49"/>
      <c r="AP1484" s="3" t="s">
        <v>74</v>
      </c>
      <c r="AQ1484" s="49"/>
      <c r="AS1484" s="49"/>
    </row>
    <row r="1485" spans="1:45" s="4" customFormat="1" ht="15" x14ac:dyDescent="0.25">
      <c r="A1485" s="63"/>
      <c r="B1485" s="51"/>
      <c r="C1485" s="543" t="s">
        <v>75</v>
      </c>
      <c r="D1485" s="543"/>
      <c r="E1485" s="543"/>
      <c r="F1485" s="54"/>
      <c r="G1485" s="55"/>
      <c r="H1485" s="55"/>
      <c r="I1485" s="55"/>
      <c r="J1485" s="66"/>
      <c r="K1485" s="55"/>
      <c r="L1485" s="56">
        <v>92.35</v>
      </c>
      <c r="M1485" s="55"/>
      <c r="N1485" s="59">
        <v>4134.51</v>
      </c>
      <c r="AI1485" s="40"/>
      <c r="AJ1485" s="49"/>
      <c r="AK1485" s="49"/>
      <c r="AO1485" s="3" t="s">
        <v>75</v>
      </c>
      <c r="AQ1485" s="49"/>
      <c r="AS1485" s="49"/>
    </row>
    <row r="1486" spans="1:45" s="4" customFormat="1" ht="45" x14ac:dyDescent="0.25">
      <c r="A1486" s="63"/>
      <c r="B1486" s="51" t="s">
        <v>727</v>
      </c>
      <c r="C1486" s="543" t="s">
        <v>728</v>
      </c>
      <c r="D1486" s="543"/>
      <c r="E1486" s="543"/>
      <c r="F1486" s="54" t="s">
        <v>78</v>
      </c>
      <c r="G1486" s="61">
        <v>147</v>
      </c>
      <c r="H1486" s="55"/>
      <c r="I1486" s="61">
        <v>147</v>
      </c>
      <c r="J1486" s="66"/>
      <c r="K1486" s="55"/>
      <c r="L1486" s="56">
        <v>135.75</v>
      </c>
      <c r="M1486" s="55"/>
      <c r="N1486" s="59">
        <v>6077.73</v>
      </c>
      <c r="AI1486" s="40"/>
      <c r="AJ1486" s="49"/>
      <c r="AK1486" s="49"/>
      <c r="AO1486" s="3" t="s">
        <v>728</v>
      </c>
      <c r="AQ1486" s="49"/>
      <c r="AS1486" s="49"/>
    </row>
    <row r="1487" spans="1:45" s="4" customFormat="1" ht="56.25" x14ac:dyDescent="0.25">
      <c r="A1487" s="63"/>
      <c r="B1487" s="51" t="s">
        <v>729</v>
      </c>
      <c r="C1487" s="543" t="s">
        <v>730</v>
      </c>
      <c r="D1487" s="543"/>
      <c r="E1487" s="543"/>
      <c r="F1487" s="54" t="s">
        <v>78</v>
      </c>
      <c r="G1487" s="61">
        <v>134</v>
      </c>
      <c r="H1487" s="58">
        <v>0.85</v>
      </c>
      <c r="I1487" s="64">
        <v>113.9</v>
      </c>
      <c r="J1487" s="66"/>
      <c r="K1487" s="55"/>
      <c r="L1487" s="56">
        <v>105.19</v>
      </c>
      <c r="M1487" s="55"/>
      <c r="N1487" s="59">
        <v>4709.21</v>
      </c>
      <c r="AI1487" s="40"/>
      <c r="AJ1487" s="49"/>
      <c r="AK1487" s="49"/>
      <c r="AO1487" s="3" t="s">
        <v>730</v>
      </c>
      <c r="AQ1487" s="49"/>
      <c r="AS1487" s="49"/>
    </row>
    <row r="1488" spans="1:45" s="4" customFormat="1" ht="15" x14ac:dyDescent="0.25">
      <c r="A1488" s="72"/>
      <c r="B1488" s="73"/>
      <c r="C1488" s="542" t="s">
        <v>81</v>
      </c>
      <c r="D1488" s="542"/>
      <c r="E1488" s="542"/>
      <c r="F1488" s="43"/>
      <c r="G1488" s="44"/>
      <c r="H1488" s="44"/>
      <c r="I1488" s="44"/>
      <c r="J1488" s="47"/>
      <c r="K1488" s="44"/>
      <c r="L1488" s="74">
        <v>513.79</v>
      </c>
      <c r="M1488" s="69"/>
      <c r="N1488" s="75">
        <v>16620.77</v>
      </c>
      <c r="AI1488" s="40"/>
      <c r="AJ1488" s="49"/>
      <c r="AK1488" s="49"/>
      <c r="AQ1488" s="49" t="s">
        <v>81</v>
      </c>
      <c r="AS1488" s="49"/>
    </row>
    <row r="1489" spans="1:45" s="4" customFormat="1" ht="23.25" x14ac:dyDescent="0.25">
      <c r="A1489" s="41" t="s">
        <v>2648</v>
      </c>
      <c r="B1489" s="42" t="s">
        <v>747</v>
      </c>
      <c r="C1489" s="542" t="s">
        <v>748</v>
      </c>
      <c r="D1489" s="542"/>
      <c r="E1489" s="542"/>
      <c r="F1489" s="43" t="s">
        <v>461</v>
      </c>
      <c r="G1489" s="44">
        <v>6.4000000000000001E-2</v>
      </c>
      <c r="H1489" s="45">
        <v>1</v>
      </c>
      <c r="I1489" s="92">
        <v>6.4000000000000001E-2</v>
      </c>
      <c r="J1489" s="47"/>
      <c r="K1489" s="44"/>
      <c r="L1489" s="47"/>
      <c r="M1489" s="44"/>
      <c r="N1489" s="48"/>
      <c r="AI1489" s="40"/>
      <c r="AJ1489" s="49"/>
      <c r="AK1489" s="49" t="s">
        <v>748</v>
      </c>
      <c r="AQ1489" s="49"/>
      <c r="AS1489" s="49"/>
    </row>
    <row r="1490" spans="1:45" s="4" customFormat="1" ht="15" x14ac:dyDescent="0.25">
      <c r="A1490" s="67"/>
      <c r="B1490" s="53"/>
      <c r="C1490" s="543" t="s">
        <v>3882</v>
      </c>
      <c r="D1490" s="543"/>
      <c r="E1490" s="543"/>
      <c r="F1490" s="543"/>
      <c r="G1490" s="543"/>
      <c r="H1490" s="543"/>
      <c r="I1490" s="543"/>
      <c r="J1490" s="543"/>
      <c r="K1490" s="543"/>
      <c r="L1490" s="543"/>
      <c r="M1490" s="543"/>
      <c r="N1490" s="544"/>
      <c r="AI1490" s="40"/>
      <c r="AJ1490" s="49"/>
      <c r="AK1490" s="49"/>
      <c r="AL1490" s="3" t="s">
        <v>3882</v>
      </c>
      <c r="AQ1490" s="49"/>
      <c r="AS1490" s="49"/>
    </row>
    <row r="1491" spans="1:45" s="4" customFormat="1" ht="68.25" x14ac:dyDescent="0.25">
      <c r="A1491" s="50"/>
      <c r="B1491" s="51" t="s">
        <v>62</v>
      </c>
      <c r="C1491" s="545" t="s">
        <v>63</v>
      </c>
      <c r="D1491" s="545"/>
      <c r="E1491" s="545"/>
      <c r="F1491" s="545"/>
      <c r="G1491" s="545"/>
      <c r="H1491" s="545"/>
      <c r="I1491" s="545"/>
      <c r="J1491" s="545"/>
      <c r="K1491" s="545"/>
      <c r="L1491" s="545"/>
      <c r="M1491" s="545"/>
      <c r="N1491" s="546"/>
      <c r="AI1491" s="40"/>
      <c r="AJ1491" s="49"/>
      <c r="AK1491" s="49"/>
      <c r="AM1491" s="3" t="s">
        <v>63</v>
      </c>
      <c r="AQ1491" s="49"/>
      <c r="AS1491" s="49"/>
    </row>
    <row r="1492" spans="1:45" s="4" customFormat="1" ht="15" x14ac:dyDescent="0.25">
      <c r="A1492" s="52"/>
      <c r="B1492" s="51" t="s">
        <v>56</v>
      </c>
      <c r="C1492" s="543" t="s">
        <v>64</v>
      </c>
      <c r="D1492" s="543"/>
      <c r="E1492" s="543"/>
      <c r="F1492" s="54"/>
      <c r="G1492" s="55"/>
      <c r="H1492" s="55"/>
      <c r="I1492" s="55"/>
      <c r="J1492" s="56">
        <v>103.12</v>
      </c>
      <c r="K1492" s="58">
        <v>1.1499999999999999</v>
      </c>
      <c r="L1492" s="56">
        <v>7.59</v>
      </c>
      <c r="M1492" s="58">
        <v>44.77</v>
      </c>
      <c r="N1492" s="60">
        <v>339.8</v>
      </c>
      <c r="AI1492" s="40"/>
      <c r="AJ1492" s="49"/>
      <c r="AK1492" s="49"/>
      <c r="AN1492" s="3" t="s">
        <v>64</v>
      </c>
      <c r="AQ1492" s="49"/>
      <c r="AS1492" s="49"/>
    </row>
    <row r="1493" spans="1:45" s="4" customFormat="1" ht="15" x14ac:dyDescent="0.25">
      <c r="A1493" s="52"/>
      <c r="B1493" s="51" t="s">
        <v>65</v>
      </c>
      <c r="C1493" s="543" t="s">
        <v>66</v>
      </c>
      <c r="D1493" s="543"/>
      <c r="E1493" s="543"/>
      <c r="F1493" s="54"/>
      <c r="G1493" s="55"/>
      <c r="H1493" s="55"/>
      <c r="I1493" s="55"/>
      <c r="J1493" s="56">
        <v>407.65</v>
      </c>
      <c r="K1493" s="58">
        <v>1.1499999999999999</v>
      </c>
      <c r="L1493" s="56">
        <v>30</v>
      </c>
      <c r="M1493" s="58">
        <v>13.24</v>
      </c>
      <c r="N1493" s="60">
        <v>397.2</v>
      </c>
      <c r="AI1493" s="40"/>
      <c r="AJ1493" s="49"/>
      <c r="AK1493" s="49"/>
      <c r="AN1493" s="3" t="s">
        <v>66</v>
      </c>
      <c r="AQ1493" s="49"/>
      <c r="AS1493" s="49"/>
    </row>
    <row r="1494" spans="1:45" s="4" customFormat="1" ht="15" x14ac:dyDescent="0.25">
      <c r="A1494" s="52"/>
      <c r="B1494" s="51" t="s">
        <v>67</v>
      </c>
      <c r="C1494" s="543" t="s">
        <v>68</v>
      </c>
      <c r="D1494" s="543"/>
      <c r="E1494" s="543"/>
      <c r="F1494" s="54"/>
      <c r="G1494" s="55"/>
      <c r="H1494" s="55"/>
      <c r="I1494" s="55"/>
      <c r="J1494" s="56">
        <v>50.3</v>
      </c>
      <c r="K1494" s="58">
        <v>1.1499999999999999</v>
      </c>
      <c r="L1494" s="56">
        <v>3.7</v>
      </c>
      <c r="M1494" s="58">
        <v>44.77</v>
      </c>
      <c r="N1494" s="60">
        <v>165.65</v>
      </c>
      <c r="AI1494" s="40"/>
      <c r="AJ1494" s="49"/>
      <c r="AK1494" s="49"/>
      <c r="AN1494" s="3" t="s">
        <v>68</v>
      </c>
      <c r="AQ1494" s="49"/>
      <c r="AS1494" s="49"/>
    </row>
    <row r="1495" spans="1:45" s="4" customFormat="1" ht="15" x14ac:dyDescent="0.25">
      <c r="A1495" s="63"/>
      <c r="B1495" s="51"/>
      <c r="C1495" s="543" t="s">
        <v>71</v>
      </c>
      <c r="D1495" s="543"/>
      <c r="E1495" s="543"/>
      <c r="F1495" s="54" t="s">
        <v>72</v>
      </c>
      <c r="G1495" s="58">
        <v>13.22</v>
      </c>
      <c r="H1495" s="58">
        <v>1.1499999999999999</v>
      </c>
      <c r="I1495" s="78">
        <v>0.97299199999999997</v>
      </c>
      <c r="J1495" s="66"/>
      <c r="K1495" s="55"/>
      <c r="L1495" s="66"/>
      <c r="M1495" s="55"/>
      <c r="N1495" s="62"/>
      <c r="AI1495" s="40"/>
      <c r="AJ1495" s="49"/>
      <c r="AK1495" s="49"/>
      <c r="AO1495" s="3" t="s">
        <v>71</v>
      </c>
      <c r="AQ1495" s="49"/>
      <c r="AS1495" s="49"/>
    </row>
    <row r="1496" spans="1:45" s="4" customFormat="1" ht="15" x14ac:dyDescent="0.25">
      <c r="A1496" s="63"/>
      <c r="B1496" s="51"/>
      <c r="C1496" s="543" t="s">
        <v>73</v>
      </c>
      <c r="D1496" s="543"/>
      <c r="E1496" s="543"/>
      <c r="F1496" s="54" t="s">
        <v>72</v>
      </c>
      <c r="G1496" s="58">
        <v>3.79</v>
      </c>
      <c r="H1496" s="58">
        <v>1.1499999999999999</v>
      </c>
      <c r="I1496" s="78">
        <v>0.27894400000000003</v>
      </c>
      <c r="J1496" s="66"/>
      <c r="K1496" s="55"/>
      <c r="L1496" s="66"/>
      <c r="M1496" s="55"/>
      <c r="N1496" s="62"/>
      <c r="AI1496" s="40"/>
      <c r="AJ1496" s="49"/>
      <c r="AK1496" s="49"/>
      <c r="AO1496" s="3" t="s">
        <v>73</v>
      </c>
      <c r="AQ1496" s="49"/>
      <c r="AS1496" s="49"/>
    </row>
    <row r="1497" spans="1:45" s="4" customFormat="1" ht="15" x14ac:dyDescent="0.25">
      <c r="A1497" s="67"/>
      <c r="B1497" s="51"/>
      <c r="C1497" s="547" t="s">
        <v>74</v>
      </c>
      <c r="D1497" s="547"/>
      <c r="E1497" s="547"/>
      <c r="F1497" s="68"/>
      <c r="G1497" s="69"/>
      <c r="H1497" s="69"/>
      <c r="I1497" s="69"/>
      <c r="J1497" s="70">
        <v>510.77</v>
      </c>
      <c r="K1497" s="69"/>
      <c r="L1497" s="70">
        <v>37.590000000000003</v>
      </c>
      <c r="M1497" s="69"/>
      <c r="N1497" s="121">
        <v>737</v>
      </c>
      <c r="AI1497" s="40"/>
      <c r="AJ1497" s="49"/>
      <c r="AK1497" s="49"/>
      <c r="AP1497" s="3" t="s">
        <v>74</v>
      </c>
      <c r="AQ1497" s="49"/>
      <c r="AS1497" s="49"/>
    </row>
    <row r="1498" spans="1:45" s="4" customFormat="1" ht="15" x14ac:dyDescent="0.25">
      <c r="A1498" s="63"/>
      <c r="B1498" s="51"/>
      <c r="C1498" s="543" t="s">
        <v>75</v>
      </c>
      <c r="D1498" s="543"/>
      <c r="E1498" s="543"/>
      <c r="F1498" s="54"/>
      <c r="G1498" s="55"/>
      <c r="H1498" s="55"/>
      <c r="I1498" s="55"/>
      <c r="J1498" s="66"/>
      <c r="K1498" s="55"/>
      <c r="L1498" s="56">
        <v>11.29</v>
      </c>
      <c r="M1498" s="55"/>
      <c r="N1498" s="60">
        <v>505.45</v>
      </c>
      <c r="AI1498" s="40"/>
      <c r="AJ1498" s="49"/>
      <c r="AK1498" s="49"/>
      <c r="AO1498" s="3" t="s">
        <v>75</v>
      </c>
      <c r="AQ1498" s="49"/>
      <c r="AS1498" s="49"/>
    </row>
    <row r="1499" spans="1:45" s="4" customFormat="1" ht="45" x14ac:dyDescent="0.25">
      <c r="A1499" s="63"/>
      <c r="B1499" s="51" t="s">
        <v>727</v>
      </c>
      <c r="C1499" s="543" t="s">
        <v>728</v>
      </c>
      <c r="D1499" s="543"/>
      <c r="E1499" s="543"/>
      <c r="F1499" s="54" t="s">
        <v>78</v>
      </c>
      <c r="G1499" s="61">
        <v>147</v>
      </c>
      <c r="H1499" s="55"/>
      <c r="I1499" s="61">
        <v>147</v>
      </c>
      <c r="J1499" s="66"/>
      <c r="K1499" s="55"/>
      <c r="L1499" s="56">
        <v>16.600000000000001</v>
      </c>
      <c r="M1499" s="55"/>
      <c r="N1499" s="60">
        <v>743.01</v>
      </c>
      <c r="AI1499" s="40"/>
      <c r="AJ1499" s="49"/>
      <c r="AK1499" s="49"/>
      <c r="AO1499" s="3" t="s">
        <v>728</v>
      </c>
      <c r="AQ1499" s="49"/>
      <c r="AS1499" s="49"/>
    </row>
    <row r="1500" spans="1:45" s="4" customFormat="1" ht="56.25" x14ac:dyDescent="0.25">
      <c r="A1500" s="63"/>
      <c r="B1500" s="51" t="s">
        <v>729</v>
      </c>
      <c r="C1500" s="543" t="s">
        <v>730</v>
      </c>
      <c r="D1500" s="543"/>
      <c r="E1500" s="543"/>
      <c r="F1500" s="54" t="s">
        <v>78</v>
      </c>
      <c r="G1500" s="61">
        <v>134</v>
      </c>
      <c r="H1500" s="58">
        <v>0.85</v>
      </c>
      <c r="I1500" s="64">
        <v>113.9</v>
      </c>
      <c r="J1500" s="66"/>
      <c r="K1500" s="55"/>
      <c r="L1500" s="56">
        <v>12.86</v>
      </c>
      <c r="M1500" s="55"/>
      <c r="N1500" s="60">
        <v>575.71</v>
      </c>
      <c r="AI1500" s="40"/>
      <c r="AJ1500" s="49"/>
      <c r="AK1500" s="49"/>
      <c r="AO1500" s="3" t="s">
        <v>730</v>
      </c>
      <c r="AQ1500" s="49"/>
      <c r="AS1500" s="49"/>
    </row>
    <row r="1501" spans="1:45" s="4" customFormat="1" ht="15" x14ac:dyDescent="0.25">
      <c r="A1501" s="72"/>
      <c r="B1501" s="73"/>
      <c r="C1501" s="542" t="s">
        <v>81</v>
      </c>
      <c r="D1501" s="542"/>
      <c r="E1501" s="542"/>
      <c r="F1501" s="43"/>
      <c r="G1501" s="44"/>
      <c r="H1501" s="44"/>
      <c r="I1501" s="44"/>
      <c r="J1501" s="47"/>
      <c r="K1501" s="44"/>
      <c r="L1501" s="74">
        <v>67.05</v>
      </c>
      <c r="M1501" s="69"/>
      <c r="N1501" s="75">
        <v>2055.7199999999998</v>
      </c>
      <c r="AI1501" s="40"/>
      <c r="AJ1501" s="49"/>
      <c r="AK1501" s="49"/>
      <c r="AQ1501" s="49" t="s">
        <v>81</v>
      </c>
      <c r="AS1501" s="49"/>
    </row>
    <row r="1502" spans="1:45" s="4" customFormat="1" ht="45.75" x14ac:dyDescent="0.25">
      <c r="A1502" s="41" t="s">
        <v>2649</v>
      </c>
      <c r="B1502" s="42" t="s">
        <v>750</v>
      </c>
      <c r="C1502" s="542" t="s">
        <v>751</v>
      </c>
      <c r="D1502" s="542"/>
      <c r="E1502" s="542"/>
      <c r="F1502" s="43" t="s">
        <v>94</v>
      </c>
      <c r="G1502" s="44">
        <v>16.3</v>
      </c>
      <c r="H1502" s="45">
        <v>1</v>
      </c>
      <c r="I1502" s="81">
        <v>16.3</v>
      </c>
      <c r="J1502" s="74">
        <v>3.28</v>
      </c>
      <c r="K1502" s="44"/>
      <c r="L1502" s="74">
        <v>53.46</v>
      </c>
      <c r="M1502" s="46">
        <v>13.24</v>
      </c>
      <c r="N1502" s="82">
        <v>707.81</v>
      </c>
      <c r="AI1502" s="40"/>
      <c r="AJ1502" s="49"/>
      <c r="AK1502" s="49" t="s">
        <v>751</v>
      </c>
      <c r="AQ1502" s="49"/>
      <c r="AS1502" s="49"/>
    </row>
    <row r="1503" spans="1:45" s="4" customFormat="1" ht="15" x14ac:dyDescent="0.25">
      <c r="A1503" s="67"/>
      <c r="B1503" s="53"/>
      <c r="C1503" s="543" t="s">
        <v>3883</v>
      </c>
      <c r="D1503" s="543"/>
      <c r="E1503" s="543"/>
      <c r="F1503" s="543"/>
      <c r="G1503" s="543"/>
      <c r="H1503" s="543"/>
      <c r="I1503" s="543"/>
      <c r="J1503" s="543"/>
      <c r="K1503" s="543"/>
      <c r="L1503" s="543"/>
      <c r="M1503" s="543"/>
      <c r="N1503" s="544"/>
      <c r="AI1503" s="40"/>
      <c r="AJ1503" s="49"/>
      <c r="AK1503" s="49"/>
      <c r="AL1503" s="3" t="s">
        <v>3883</v>
      </c>
      <c r="AQ1503" s="49"/>
      <c r="AS1503" s="49"/>
    </row>
    <row r="1504" spans="1:45" s="4" customFormat="1" ht="15" x14ac:dyDescent="0.25">
      <c r="A1504" s="72"/>
      <c r="B1504" s="73"/>
      <c r="C1504" s="542" t="s">
        <v>81</v>
      </c>
      <c r="D1504" s="542"/>
      <c r="E1504" s="542"/>
      <c r="F1504" s="43"/>
      <c r="G1504" s="44"/>
      <c r="H1504" s="44"/>
      <c r="I1504" s="44"/>
      <c r="J1504" s="47"/>
      <c r="K1504" s="44"/>
      <c r="L1504" s="74">
        <v>53.46</v>
      </c>
      <c r="M1504" s="69"/>
      <c r="N1504" s="82">
        <v>707.81</v>
      </c>
      <c r="AI1504" s="40"/>
      <c r="AJ1504" s="49"/>
      <c r="AK1504" s="49"/>
      <c r="AQ1504" s="49" t="s">
        <v>81</v>
      </c>
      <c r="AS1504" s="49"/>
    </row>
    <row r="1505" spans="1:45" s="4" customFormat="1" ht="23.25" x14ac:dyDescent="0.25">
      <c r="A1505" s="41" t="s">
        <v>2651</v>
      </c>
      <c r="B1505" s="42" t="s">
        <v>97</v>
      </c>
      <c r="C1505" s="542" t="s">
        <v>98</v>
      </c>
      <c r="D1505" s="542"/>
      <c r="E1505" s="542"/>
      <c r="F1505" s="43" t="s">
        <v>86</v>
      </c>
      <c r="G1505" s="44">
        <v>10.48</v>
      </c>
      <c r="H1505" s="45">
        <v>1</v>
      </c>
      <c r="I1505" s="46">
        <v>10.48</v>
      </c>
      <c r="J1505" s="74">
        <v>162.38</v>
      </c>
      <c r="K1505" s="44"/>
      <c r="L1505" s="80">
        <v>1701.74</v>
      </c>
      <c r="M1505" s="46">
        <v>8.16</v>
      </c>
      <c r="N1505" s="75">
        <v>13886.2</v>
      </c>
      <c r="AI1505" s="40"/>
      <c r="AJ1505" s="49"/>
      <c r="AK1505" s="49" t="s">
        <v>98</v>
      </c>
      <c r="AQ1505" s="49"/>
      <c r="AS1505" s="49"/>
    </row>
    <row r="1506" spans="1:45" s="4" customFormat="1" ht="15" x14ac:dyDescent="0.25">
      <c r="A1506" s="67"/>
      <c r="B1506" s="53"/>
      <c r="C1506" s="543" t="s">
        <v>3884</v>
      </c>
      <c r="D1506" s="543"/>
      <c r="E1506" s="543"/>
      <c r="F1506" s="543"/>
      <c r="G1506" s="543"/>
      <c r="H1506" s="543"/>
      <c r="I1506" s="543"/>
      <c r="J1506" s="543"/>
      <c r="K1506" s="543"/>
      <c r="L1506" s="543"/>
      <c r="M1506" s="543"/>
      <c r="N1506" s="544"/>
      <c r="AI1506" s="40"/>
      <c r="AJ1506" s="49"/>
      <c r="AK1506" s="49"/>
      <c r="AL1506" s="3" t="s">
        <v>3884</v>
      </c>
      <c r="AQ1506" s="49"/>
      <c r="AS1506" s="49"/>
    </row>
    <row r="1507" spans="1:45" s="4" customFormat="1" ht="15" x14ac:dyDescent="0.25">
      <c r="A1507" s="67"/>
      <c r="B1507" s="53"/>
      <c r="C1507" s="543" t="s">
        <v>99</v>
      </c>
      <c r="D1507" s="543"/>
      <c r="E1507" s="543"/>
      <c r="F1507" s="543"/>
      <c r="G1507" s="543"/>
      <c r="H1507" s="543"/>
      <c r="I1507" s="543"/>
      <c r="J1507" s="543"/>
      <c r="K1507" s="543"/>
      <c r="L1507" s="543"/>
      <c r="M1507" s="543"/>
      <c r="N1507" s="544"/>
      <c r="AI1507" s="40"/>
      <c r="AJ1507" s="49"/>
      <c r="AK1507" s="49"/>
      <c r="AQ1507" s="49"/>
      <c r="AR1507" s="3" t="s">
        <v>99</v>
      </c>
      <c r="AS1507" s="49"/>
    </row>
    <row r="1508" spans="1:45" s="4" customFormat="1" ht="15" x14ac:dyDescent="0.25">
      <c r="A1508" s="72"/>
      <c r="B1508" s="73"/>
      <c r="C1508" s="542" t="s">
        <v>81</v>
      </c>
      <c r="D1508" s="542"/>
      <c r="E1508" s="542"/>
      <c r="F1508" s="43"/>
      <c r="G1508" s="44"/>
      <c r="H1508" s="44"/>
      <c r="I1508" s="44"/>
      <c r="J1508" s="47"/>
      <c r="K1508" s="44"/>
      <c r="L1508" s="80">
        <v>1701.74</v>
      </c>
      <c r="M1508" s="69"/>
      <c r="N1508" s="75">
        <v>13886.2</v>
      </c>
      <c r="AI1508" s="40"/>
      <c r="AJ1508" s="49"/>
      <c r="AK1508" s="49"/>
      <c r="AQ1508" s="49" t="s">
        <v>81</v>
      </c>
      <c r="AS1508" s="49"/>
    </row>
    <row r="1509" spans="1:45" s="4" customFormat="1" ht="15" x14ac:dyDescent="0.25">
      <c r="A1509" s="539" t="s">
        <v>633</v>
      </c>
      <c r="B1509" s="540"/>
      <c r="C1509" s="540"/>
      <c r="D1509" s="540"/>
      <c r="E1509" s="540"/>
      <c r="F1509" s="540"/>
      <c r="G1509" s="540"/>
      <c r="H1509" s="540"/>
      <c r="I1509" s="540"/>
      <c r="J1509" s="540"/>
      <c r="K1509" s="540"/>
      <c r="L1509" s="540"/>
      <c r="M1509" s="540"/>
      <c r="N1509" s="541"/>
      <c r="AI1509" s="40"/>
      <c r="AJ1509" s="49" t="s">
        <v>633</v>
      </c>
      <c r="AK1509" s="49"/>
      <c r="AQ1509" s="49"/>
      <c r="AS1509" s="49"/>
    </row>
    <row r="1510" spans="1:45" s="4" customFormat="1" ht="45.75" x14ac:dyDescent="0.25">
      <c r="A1510" s="41" t="s">
        <v>2655</v>
      </c>
      <c r="B1510" s="42" t="s">
        <v>1758</v>
      </c>
      <c r="C1510" s="542" t="s">
        <v>1759</v>
      </c>
      <c r="D1510" s="542"/>
      <c r="E1510" s="542"/>
      <c r="F1510" s="43" t="s">
        <v>453</v>
      </c>
      <c r="G1510" s="44">
        <v>1.3100000000000001E-2</v>
      </c>
      <c r="H1510" s="45">
        <v>1</v>
      </c>
      <c r="I1510" s="119">
        <v>1.3100000000000001E-2</v>
      </c>
      <c r="J1510" s="47"/>
      <c r="K1510" s="44"/>
      <c r="L1510" s="47"/>
      <c r="M1510" s="44"/>
      <c r="N1510" s="48"/>
      <c r="AI1510" s="40"/>
      <c r="AJ1510" s="49"/>
      <c r="AK1510" s="49" t="s">
        <v>1759</v>
      </c>
      <c r="AQ1510" s="49"/>
      <c r="AS1510" s="49"/>
    </row>
    <row r="1511" spans="1:45" s="4" customFormat="1" ht="15" x14ac:dyDescent="0.25">
      <c r="A1511" s="67"/>
      <c r="B1511" s="53"/>
      <c r="C1511" s="543" t="s">
        <v>3885</v>
      </c>
      <c r="D1511" s="543"/>
      <c r="E1511" s="543"/>
      <c r="F1511" s="543"/>
      <c r="G1511" s="543"/>
      <c r="H1511" s="543"/>
      <c r="I1511" s="543"/>
      <c r="J1511" s="543"/>
      <c r="K1511" s="543"/>
      <c r="L1511" s="543"/>
      <c r="M1511" s="543"/>
      <c r="N1511" s="544"/>
      <c r="AI1511" s="40"/>
      <c r="AJ1511" s="49"/>
      <c r="AK1511" s="49"/>
      <c r="AL1511" s="3" t="s">
        <v>3885</v>
      </c>
      <c r="AQ1511" s="49"/>
      <c r="AS1511" s="49"/>
    </row>
    <row r="1512" spans="1:45" s="4" customFormat="1" ht="34.5" x14ac:dyDescent="0.25">
      <c r="A1512" s="50"/>
      <c r="B1512" s="51" t="s">
        <v>804</v>
      </c>
      <c r="C1512" s="545" t="s">
        <v>805</v>
      </c>
      <c r="D1512" s="545"/>
      <c r="E1512" s="545"/>
      <c r="F1512" s="545"/>
      <c r="G1512" s="545"/>
      <c r="H1512" s="545"/>
      <c r="I1512" s="545"/>
      <c r="J1512" s="545"/>
      <c r="K1512" s="545"/>
      <c r="L1512" s="545"/>
      <c r="M1512" s="545"/>
      <c r="N1512" s="546"/>
      <c r="AI1512" s="40"/>
      <c r="AJ1512" s="49"/>
      <c r="AK1512" s="49"/>
      <c r="AM1512" s="3" t="s">
        <v>805</v>
      </c>
      <c r="AQ1512" s="49"/>
      <c r="AS1512" s="49"/>
    </row>
    <row r="1513" spans="1:45" s="4" customFormat="1" ht="23.25" x14ac:dyDescent="0.25">
      <c r="A1513" s="50"/>
      <c r="B1513" s="51" t="s">
        <v>117</v>
      </c>
      <c r="C1513" s="545" t="s">
        <v>118</v>
      </c>
      <c r="D1513" s="545"/>
      <c r="E1513" s="545"/>
      <c r="F1513" s="545"/>
      <c r="G1513" s="545"/>
      <c r="H1513" s="545"/>
      <c r="I1513" s="545"/>
      <c r="J1513" s="545"/>
      <c r="K1513" s="545"/>
      <c r="L1513" s="545"/>
      <c r="M1513" s="545"/>
      <c r="N1513" s="546"/>
      <c r="AI1513" s="40"/>
      <c r="AJ1513" s="49"/>
      <c r="AK1513" s="49"/>
      <c r="AM1513" s="3" t="s">
        <v>118</v>
      </c>
      <c r="AQ1513" s="49"/>
      <c r="AS1513" s="49"/>
    </row>
    <row r="1514" spans="1:45" s="4" customFormat="1" ht="68.25" x14ac:dyDescent="0.25">
      <c r="A1514" s="50"/>
      <c r="B1514" s="51" t="s">
        <v>62</v>
      </c>
      <c r="C1514" s="545" t="s">
        <v>63</v>
      </c>
      <c r="D1514" s="545"/>
      <c r="E1514" s="545"/>
      <c r="F1514" s="545"/>
      <c r="G1514" s="545"/>
      <c r="H1514" s="545"/>
      <c r="I1514" s="545"/>
      <c r="J1514" s="545"/>
      <c r="K1514" s="545"/>
      <c r="L1514" s="545"/>
      <c r="M1514" s="545"/>
      <c r="N1514" s="546"/>
      <c r="AI1514" s="40"/>
      <c r="AJ1514" s="49"/>
      <c r="AK1514" s="49"/>
      <c r="AM1514" s="3" t="s">
        <v>63</v>
      </c>
      <c r="AQ1514" s="49"/>
      <c r="AS1514" s="49"/>
    </row>
    <row r="1515" spans="1:45" s="4" customFormat="1" ht="15" x14ac:dyDescent="0.25">
      <c r="A1515" s="52"/>
      <c r="B1515" s="51" t="s">
        <v>56</v>
      </c>
      <c r="C1515" s="543" t="s">
        <v>64</v>
      </c>
      <c r="D1515" s="543"/>
      <c r="E1515" s="543"/>
      <c r="F1515" s="54"/>
      <c r="G1515" s="55"/>
      <c r="H1515" s="55"/>
      <c r="I1515" s="55"/>
      <c r="J1515" s="56">
        <v>82.68</v>
      </c>
      <c r="K1515" s="57">
        <v>1.587</v>
      </c>
      <c r="L1515" s="56">
        <v>1.72</v>
      </c>
      <c r="M1515" s="58">
        <v>44.77</v>
      </c>
      <c r="N1515" s="60">
        <v>77</v>
      </c>
      <c r="AI1515" s="40"/>
      <c r="AJ1515" s="49"/>
      <c r="AK1515" s="49"/>
      <c r="AN1515" s="3" t="s">
        <v>64</v>
      </c>
      <c r="AQ1515" s="49"/>
      <c r="AS1515" s="49"/>
    </row>
    <row r="1516" spans="1:45" s="4" customFormat="1" ht="15" x14ac:dyDescent="0.25">
      <c r="A1516" s="52"/>
      <c r="B1516" s="51" t="s">
        <v>65</v>
      </c>
      <c r="C1516" s="543" t="s">
        <v>66</v>
      </c>
      <c r="D1516" s="543"/>
      <c r="E1516" s="543"/>
      <c r="F1516" s="54"/>
      <c r="G1516" s="55"/>
      <c r="H1516" s="55"/>
      <c r="I1516" s="55"/>
      <c r="J1516" s="76">
        <v>2918.84</v>
      </c>
      <c r="K1516" s="57">
        <v>1.7250000000000001</v>
      </c>
      <c r="L1516" s="56">
        <v>65.959999999999994</v>
      </c>
      <c r="M1516" s="58">
        <v>13.24</v>
      </c>
      <c r="N1516" s="60">
        <v>873.31</v>
      </c>
      <c r="AI1516" s="40"/>
      <c r="AJ1516" s="49"/>
      <c r="AK1516" s="49"/>
      <c r="AN1516" s="3" t="s">
        <v>66</v>
      </c>
      <c r="AQ1516" s="49"/>
      <c r="AS1516" s="49"/>
    </row>
    <row r="1517" spans="1:45" s="4" customFormat="1" ht="15" x14ac:dyDescent="0.25">
      <c r="A1517" s="52"/>
      <c r="B1517" s="51" t="s">
        <v>67</v>
      </c>
      <c r="C1517" s="543" t="s">
        <v>68</v>
      </c>
      <c r="D1517" s="543"/>
      <c r="E1517" s="543"/>
      <c r="F1517" s="54"/>
      <c r="G1517" s="55"/>
      <c r="H1517" s="55"/>
      <c r="I1517" s="55"/>
      <c r="J1517" s="56">
        <v>415.8</v>
      </c>
      <c r="K1517" s="57">
        <v>1.7250000000000001</v>
      </c>
      <c r="L1517" s="56">
        <v>9.4</v>
      </c>
      <c r="M1517" s="58">
        <v>44.77</v>
      </c>
      <c r="N1517" s="60">
        <v>420.84</v>
      </c>
      <c r="AI1517" s="40"/>
      <c r="AJ1517" s="49"/>
      <c r="AK1517" s="49"/>
      <c r="AN1517" s="3" t="s">
        <v>68</v>
      </c>
      <c r="AQ1517" s="49"/>
      <c r="AS1517" s="49"/>
    </row>
    <row r="1518" spans="1:45" s="4" customFormat="1" ht="15" x14ac:dyDescent="0.25">
      <c r="A1518" s="52"/>
      <c r="B1518" s="51" t="s">
        <v>69</v>
      </c>
      <c r="C1518" s="543" t="s">
        <v>70</v>
      </c>
      <c r="D1518" s="543"/>
      <c r="E1518" s="543"/>
      <c r="F1518" s="54"/>
      <c r="G1518" s="55"/>
      <c r="H1518" s="55"/>
      <c r="I1518" s="55"/>
      <c r="J1518" s="56">
        <v>3.25</v>
      </c>
      <c r="K1518" s="55"/>
      <c r="L1518" s="56">
        <v>0.04</v>
      </c>
      <c r="M1518" s="58">
        <v>8.16</v>
      </c>
      <c r="N1518" s="60">
        <v>0.33</v>
      </c>
      <c r="AI1518" s="40"/>
      <c r="AJ1518" s="49"/>
      <c r="AK1518" s="49"/>
      <c r="AN1518" s="3" t="s">
        <v>70</v>
      </c>
      <c r="AQ1518" s="49"/>
      <c r="AS1518" s="49"/>
    </row>
    <row r="1519" spans="1:45" s="4" customFormat="1" ht="15" x14ac:dyDescent="0.25">
      <c r="A1519" s="63"/>
      <c r="B1519" s="51"/>
      <c r="C1519" s="543" t="s">
        <v>71</v>
      </c>
      <c r="D1519" s="543"/>
      <c r="E1519" s="543"/>
      <c r="F1519" s="54" t="s">
        <v>72</v>
      </c>
      <c r="G1519" s="64">
        <v>10.6</v>
      </c>
      <c r="H1519" s="57">
        <v>1.587</v>
      </c>
      <c r="I1519" s="94">
        <v>0.22037080000000001</v>
      </c>
      <c r="J1519" s="66"/>
      <c r="K1519" s="55"/>
      <c r="L1519" s="66"/>
      <c r="M1519" s="55"/>
      <c r="N1519" s="62"/>
      <c r="AI1519" s="40"/>
      <c r="AJ1519" s="49"/>
      <c r="AK1519" s="49"/>
      <c r="AO1519" s="3" t="s">
        <v>71</v>
      </c>
      <c r="AQ1519" s="49"/>
      <c r="AS1519" s="49"/>
    </row>
    <row r="1520" spans="1:45" s="4" customFormat="1" ht="15" x14ac:dyDescent="0.25">
      <c r="A1520" s="63"/>
      <c r="B1520" s="51"/>
      <c r="C1520" s="543" t="s">
        <v>73</v>
      </c>
      <c r="D1520" s="543"/>
      <c r="E1520" s="543"/>
      <c r="F1520" s="54" t="s">
        <v>72</v>
      </c>
      <c r="G1520" s="64">
        <v>30.8</v>
      </c>
      <c r="H1520" s="57">
        <v>1.7250000000000001</v>
      </c>
      <c r="I1520" s="78">
        <v>0.69600300000000004</v>
      </c>
      <c r="J1520" s="66"/>
      <c r="K1520" s="55"/>
      <c r="L1520" s="66"/>
      <c r="M1520" s="55"/>
      <c r="N1520" s="62"/>
      <c r="AI1520" s="40"/>
      <c r="AJ1520" s="49"/>
      <c r="AK1520" s="49"/>
      <c r="AO1520" s="3" t="s">
        <v>73</v>
      </c>
      <c r="AQ1520" s="49"/>
      <c r="AS1520" s="49"/>
    </row>
    <row r="1521" spans="1:45" s="4" customFormat="1" ht="15" x14ac:dyDescent="0.25">
      <c r="A1521" s="67"/>
      <c r="B1521" s="51"/>
      <c r="C1521" s="547" t="s">
        <v>74</v>
      </c>
      <c r="D1521" s="547"/>
      <c r="E1521" s="547"/>
      <c r="F1521" s="68"/>
      <c r="G1521" s="69"/>
      <c r="H1521" s="69"/>
      <c r="I1521" s="69"/>
      <c r="J1521" s="79">
        <v>3004.77</v>
      </c>
      <c r="K1521" s="69"/>
      <c r="L1521" s="70">
        <v>67.72</v>
      </c>
      <c r="M1521" s="69"/>
      <c r="N1521" s="121">
        <v>950.64</v>
      </c>
      <c r="AI1521" s="40"/>
      <c r="AJ1521" s="49"/>
      <c r="AK1521" s="49"/>
      <c r="AP1521" s="3" t="s">
        <v>74</v>
      </c>
      <c r="AQ1521" s="49"/>
      <c r="AS1521" s="49"/>
    </row>
    <row r="1522" spans="1:45" s="4" customFormat="1" ht="15" x14ac:dyDescent="0.25">
      <c r="A1522" s="63"/>
      <c r="B1522" s="51"/>
      <c r="C1522" s="543" t="s">
        <v>75</v>
      </c>
      <c r="D1522" s="543"/>
      <c r="E1522" s="543"/>
      <c r="F1522" s="54"/>
      <c r="G1522" s="55"/>
      <c r="H1522" s="55"/>
      <c r="I1522" s="55"/>
      <c r="J1522" s="66"/>
      <c r="K1522" s="55"/>
      <c r="L1522" s="56">
        <v>11.12</v>
      </c>
      <c r="M1522" s="55"/>
      <c r="N1522" s="60">
        <v>497.84</v>
      </c>
      <c r="AI1522" s="40"/>
      <c r="AJ1522" s="49"/>
      <c r="AK1522" s="49"/>
      <c r="AO1522" s="3" t="s">
        <v>75</v>
      </c>
      <c r="AQ1522" s="49"/>
      <c r="AS1522" s="49"/>
    </row>
    <row r="1523" spans="1:45" s="4" customFormat="1" ht="23.25" x14ac:dyDescent="0.25">
      <c r="A1523" s="63"/>
      <c r="B1523" s="51" t="s">
        <v>455</v>
      </c>
      <c r="C1523" s="543" t="s">
        <v>456</v>
      </c>
      <c r="D1523" s="543"/>
      <c r="E1523" s="543"/>
      <c r="F1523" s="54" t="s">
        <v>78</v>
      </c>
      <c r="G1523" s="61">
        <v>92</v>
      </c>
      <c r="H1523" s="55"/>
      <c r="I1523" s="61">
        <v>92</v>
      </c>
      <c r="J1523" s="66"/>
      <c r="K1523" s="55"/>
      <c r="L1523" s="56">
        <v>10.23</v>
      </c>
      <c r="M1523" s="55"/>
      <c r="N1523" s="60">
        <v>458.01</v>
      </c>
      <c r="AI1523" s="40"/>
      <c r="AJ1523" s="49"/>
      <c r="AK1523" s="49"/>
      <c r="AO1523" s="3" t="s">
        <v>456</v>
      </c>
      <c r="AQ1523" s="49"/>
      <c r="AS1523" s="49"/>
    </row>
    <row r="1524" spans="1:45" s="4" customFormat="1" ht="45" x14ac:dyDescent="0.25">
      <c r="A1524" s="63"/>
      <c r="B1524" s="51" t="s">
        <v>457</v>
      </c>
      <c r="C1524" s="543" t="s">
        <v>458</v>
      </c>
      <c r="D1524" s="543"/>
      <c r="E1524" s="543"/>
      <c r="F1524" s="54" t="s">
        <v>78</v>
      </c>
      <c r="G1524" s="61">
        <v>46</v>
      </c>
      <c r="H1524" s="58">
        <v>0.85</v>
      </c>
      <c r="I1524" s="64">
        <v>39.1</v>
      </c>
      <c r="J1524" s="66"/>
      <c r="K1524" s="55"/>
      <c r="L1524" s="56">
        <v>4.3499999999999996</v>
      </c>
      <c r="M1524" s="55"/>
      <c r="N1524" s="60">
        <v>194.66</v>
      </c>
      <c r="AI1524" s="40"/>
      <c r="AJ1524" s="49"/>
      <c r="AK1524" s="49"/>
      <c r="AO1524" s="3" t="s">
        <v>458</v>
      </c>
      <c r="AQ1524" s="49"/>
      <c r="AS1524" s="49"/>
    </row>
    <row r="1525" spans="1:45" s="4" customFormat="1" ht="15" x14ac:dyDescent="0.25">
      <c r="A1525" s="72"/>
      <c r="B1525" s="73"/>
      <c r="C1525" s="542" t="s">
        <v>81</v>
      </c>
      <c r="D1525" s="542"/>
      <c r="E1525" s="542"/>
      <c r="F1525" s="43"/>
      <c r="G1525" s="44"/>
      <c r="H1525" s="44"/>
      <c r="I1525" s="44"/>
      <c r="J1525" s="47"/>
      <c r="K1525" s="44"/>
      <c r="L1525" s="74">
        <v>82.3</v>
      </c>
      <c r="M1525" s="69"/>
      <c r="N1525" s="75">
        <v>1603.31</v>
      </c>
      <c r="AI1525" s="40"/>
      <c r="AJ1525" s="49"/>
      <c r="AK1525" s="49"/>
      <c r="AQ1525" s="49" t="s">
        <v>81</v>
      </c>
      <c r="AS1525" s="49"/>
    </row>
    <row r="1526" spans="1:45" s="4" customFormat="1" ht="34.5" x14ac:dyDescent="0.25">
      <c r="A1526" s="41" t="s">
        <v>2656</v>
      </c>
      <c r="B1526" s="42" t="s">
        <v>1345</v>
      </c>
      <c r="C1526" s="542" t="s">
        <v>3646</v>
      </c>
      <c r="D1526" s="542"/>
      <c r="E1526" s="542"/>
      <c r="F1526" s="43" t="s">
        <v>461</v>
      </c>
      <c r="G1526" s="44">
        <v>5.62E-2</v>
      </c>
      <c r="H1526" s="45">
        <v>1</v>
      </c>
      <c r="I1526" s="119">
        <v>5.62E-2</v>
      </c>
      <c r="J1526" s="47"/>
      <c r="K1526" s="44"/>
      <c r="L1526" s="47"/>
      <c r="M1526" s="44"/>
      <c r="N1526" s="48"/>
      <c r="AI1526" s="40"/>
      <c r="AJ1526" s="49"/>
      <c r="AK1526" s="49" t="s">
        <v>3646</v>
      </c>
      <c r="AQ1526" s="49"/>
      <c r="AS1526" s="49"/>
    </row>
    <row r="1527" spans="1:45" s="4" customFormat="1" ht="15" x14ac:dyDescent="0.25">
      <c r="A1527" s="67"/>
      <c r="B1527" s="53"/>
      <c r="C1527" s="543" t="s">
        <v>3886</v>
      </c>
      <c r="D1527" s="543"/>
      <c r="E1527" s="543"/>
      <c r="F1527" s="543"/>
      <c r="G1527" s="543"/>
      <c r="H1527" s="543"/>
      <c r="I1527" s="543"/>
      <c r="J1527" s="543"/>
      <c r="K1527" s="543"/>
      <c r="L1527" s="543"/>
      <c r="M1527" s="543"/>
      <c r="N1527" s="544"/>
      <c r="AI1527" s="40"/>
      <c r="AJ1527" s="49"/>
      <c r="AK1527" s="49"/>
      <c r="AL1527" s="3" t="s">
        <v>3886</v>
      </c>
      <c r="AQ1527" s="49"/>
      <c r="AS1527" s="49"/>
    </row>
    <row r="1528" spans="1:45" s="4" customFormat="1" ht="15" x14ac:dyDescent="0.25">
      <c r="A1528" s="50"/>
      <c r="B1528" s="51" t="s">
        <v>808</v>
      </c>
      <c r="C1528" s="545" t="s">
        <v>809</v>
      </c>
      <c r="D1528" s="545"/>
      <c r="E1528" s="545"/>
      <c r="F1528" s="545"/>
      <c r="G1528" s="545"/>
      <c r="H1528" s="545"/>
      <c r="I1528" s="545"/>
      <c r="J1528" s="545"/>
      <c r="K1528" s="545"/>
      <c r="L1528" s="545"/>
      <c r="M1528" s="545"/>
      <c r="N1528" s="546"/>
      <c r="AI1528" s="40"/>
      <c r="AJ1528" s="49"/>
      <c r="AK1528" s="49"/>
      <c r="AM1528" s="3" t="s">
        <v>809</v>
      </c>
      <c r="AQ1528" s="49"/>
      <c r="AS1528" s="49"/>
    </row>
    <row r="1529" spans="1:45" s="4" customFormat="1" ht="23.25" x14ac:dyDescent="0.25">
      <c r="A1529" s="50"/>
      <c r="B1529" s="51" t="s">
        <v>117</v>
      </c>
      <c r="C1529" s="545" t="s">
        <v>118</v>
      </c>
      <c r="D1529" s="545"/>
      <c r="E1529" s="545"/>
      <c r="F1529" s="545"/>
      <c r="G1529" s="545"/>
      <c r="H1529" s="545"/>
      <c r="I1529" s="545"/>
      <c r="J1529" s="545"/>
      <c r="K1529" s="545"/>
      <c r="L1529" s="545"/>
      <c r="M1529" s="545"/>
      <c r="N1529" s="546"/>
      <c r="AI1529" s="40"/>
      <c r="AJ1529" s="49"/>
      <c r="AK1529" s="49"/>
      <c r="AM1529" s="3" t="s">
        <v>118</v>
      </c>
      <c r="AQ1529" s="49"/>
      <c r="AS1529" s="49"/>
    </row>
    <row r="1530" spans="1:45" s="4" customFormat="1" ht="68.25" x14ac:dyDescent="0.25">
      <c r="A1530" s="50"/>
      <c r="B1530" s="51" t="s">
        <v>62</v>
      </c>
      <c r="C1530" s="545" t="s">
        <v>63</v>
      </c>
      <c r="D1530" s="545"/>
      <c r="E1530" s="545"/>
      <c r="F1530" s="545"/>
      <c r="G1530" s="545"/>
      <c r="H1530" s="545"/>
      <c r="I1530" s="545"/>
      <c r="J1530" s="545"/>
      <c r="K1530" s="545"/>
      <c r="L1530" s="545"/>
      <c r="M1530" s="545"/>
      <c r="N1530" s="546"/>
      <c r="AI1530" s="40"/>
      <c r="AJ1530" s="49"/>
      <c r="AK1530" s="49"/>
      <c r="AM1530" s="3" t="s">
        <v>63</v>
      </c>
      <c r="AQ1530" s="49"/>
      <c r="AS1530" s="49"/>
    </row>
    <row r="1531" spans="1:45" s="4" customFormat="1" ht="15" x14ac:dyDescent="0.25">
      <c r="A1531" s="52"/>
      <c r="B1531" s="51" t="s">
        <v>56</v>
      </c>
      <c r="C1531" s="543" t="s">
        <v>64</v>
      </c>
      <c r="D1531" s="543"/>
      <c r="E1531" s="543"/>
      <c r="F1531" s="54"/>
      <c r="G1531" s="55"/>
      <c r="H1531" s="55"/>
      <c r="I1531" s="55"/>
      <c r="J1531" s="56">
        <v>920.4</v>
      </c>
      <c r="K1531" s="77">
        <v>1.7192499999999999</v>
      </c>
      <c r="L1531" s="56">
        <v>88.93</v>
      </c>
      <c r="M1531" s="58">
        <v>44.77</v>
      </c>
      <c r="N1531" s="59">
        <v>3981.4</v>
      </c>
      <c r="AI1531" s="40"/>
      <c r="AJ1531" s="49"/>
      <c r="AK1531" s="49"/>
      <c r="AN1531" s="3" t="s">
        <v>64</v>
      </c>
      <c r="AQ1531" s="49"/>
      <c r="AS1531" s="49"/>
    </row>
    <row r="1532" spans="1:45" s="4" customFormat="1" ht="15" x14ac:dyDescent="0.25">
      <c r="A1532" s="63"/>
      <c r="B1532" s="51"/>
      <c r="C1532" s="543" t="s">
        <v>71</v>
      </c>
      <c r="D1532" s="543"/>
      <c r="E1532" s="543"/>
      <c r="F1532" s="54" t="s">
        <v>72</v>
      </c>
      <c r="G1532" s="61">
        <v>118</v>
      </c>
      <c r="H1532" s="77">
        <v>1.7192499999999999</v>
      </c>
      <c r="I1532" s="94">
        <v>11.401378299999999</v>
      </c>
      <c r="J1532" s="66"/>
      <c r="K1532" s="55"/>
      <c r="L1532" s="66"/>
      <c r="M1532" s="55"/>
      <c r="N1532" s="62"/>
      <c r="AI1532" s="40"/>
      <c r="AJ1532" s="49"/>
      <c r="AK1532" s="49"/>
      <c r="AO1532" s="3" t="s">
        <v>71</v>
      </c>
      <c r="AQ1532" s="49"/>
      <c r="AS1532" s="49"/>
    </row>
    <row r="1533" spans="1:45" s="4" customFormat="1" ht="15" x14ac:dyDescent="0.25">
      <c r="A1533" s="67"/>
      <c r="B1533" s="51"/>
      <c r="C1533" s="547" t="s">
        <v>74</v>
      </c>
      <c r="D1533" s="547"/>
      <c r="E1533" s="547"/>
      <c r="F1533" s="68"/>
      <c r="G1533" s="69"/>
      <c r="H1533" s="69"/>
      <c r="I1533" s="69"/>
      <c r="J1533" s="70">
        <v>920.4</v>
      </c>
      <c r="K1533" s="69"/>
      <c r="L1533" s="70">
        <v>88.93</v>
      </c>
      <c r="M1533" s="69"/>
      <c r="N1533" s="71">
        <v>3981.4</v>
      </c>
      <c r="AI1533" s="40"/>
      <c r="AJ1533" s="49"/>
      <c r="AK1533" s="49"/>
      <c r="AP1533" s="3" t="s">
        <v>74</v>
      </c>
      <c r="AQ1533" s="49"/>
      <c r="AS1533" s="49"/>
    </row>
    <row r="1534" spans="1:45" s="4" customFormat="1" ht="15" x14ac:dyDescent="0.25">
      <c r="A1534" s="63"/>
      <c r="B1534" s="51"/>
      <c r="C1534" s="543" t="s">
        <v>75</v>
      </c>
      <c r="D1534" s="543"/>
      <c r="E1534" s="543"/>
      <c r="F1534" s="54"/>
      <c r="G1534" s="55"/>
      <c r="H1534" s="55"/>
      <c r="I1534" s="55"/>
      <c r="J1534" s="66"/>
      <c r="K1534" s="55"/>
      <c r="L1534" s="56">
        <v>88.93</v>
      </c>
      <c r="M1534" s="55"/>
      <c r="N1534" s="59">
        <v>3981.4</v>
      </c>
      <c r="AI1534" s="40"/>
      <c r="AJ1534" s="49"/>
      <c r="AK1534" s="49"/>
      <c r="AO1534" s="3" t="s">
        <v>75</v>
      </c>
      <c r="AQ1534" s="49"/>
      <c r="AS1534" s="49"/>
    </row>
    <row r="1535" spans="1:45" s="4" customFormat="1" ht="23.25" x14ac:dyDescent="0.25">
      <c r="A1535" s="63"/>
      <c r="B1535" s="51" t="s">
        <v>465</v>
      </c>
      <c r="C1535" s="543" t="s">
        <v>466</v>
      </c>
      <c r="D1535" s="543"/>
      <c r="E1535" s="543"/>
      <c r="F1535" s="54" t="s">
        <v>78</v>
      </c>
      <c r="G1535" s="61">
        <v>89</v>
      </c>
      <c r="H1535" s="55"/>
      <c r="I1535" s="61">
        <v>89</v>
      </c>
      <c r="J1535" s="66"/>
      <c r="K1535" s="55"/>
      <c r="L1535" s="56">
        <v>79.150000000000006</v>
      </c>
      <c r="M1535" s="55"/>
      <c r="N1535" s="59">
        <v>3543.45</v>
      </c>
      <c r="AI1535" s="40"/>
      <c r="AJ1535" s="49"/>
      <c r="AK1535" s="49"/>
      <c r="AO1535" s="3" t="s">
        <v>466</v>
      </c>
      <c r="AQ1535" s="49"/>
      <c r="AS1535" s="49"/>
    </row>
    <row r="1536" spans="1:45" s="4" customFormat="1" ht="45" x14ac:dyDescent="0.25">
      <c r="A1536" s="63"/>
      <c r="B1536" s="51" t="s">
        <v>467</v>
      </c>
      <c r="C1536" s="543" t="s">
        <v>468</v>
      </c>
      <c r="D1536" s="543"/>
      <c r="E1536" s="543"/>
      <c r="F1536" s="54" t="s">
        <v>78</v>
      </c>
      <c r="G1536" s="61">
        <v>40</v>
      </c>
      <c r="H1536" s="58">
        <v>0.85</v>
      </c>
      <c r="I1536" s="61">
        <v>34</v>
      </c>
      <c r="J1536" s="66"/>
      <c r="K1536" s="55"/>
      <c r="L1536" s="56">
        <v>30.24</v>
      </c>
      <c r="M1536" s="55"/>
      <c r="N1536" s="59">
        <v>1353.68</v>
      </c>
      <c r="AI1536" s="40"/>
      <c r="AJ1536" s="49"/>
      <c r="AK1536" s="49"/>
      <c r="AO1536" s="3" t="s">
        <v>468</v>
      </c>
      <c r="AQ1536" s="49"/>
      <c r="AS1536" s="49"/>
    </row>
    <row r="1537" spans="1:45" s="4" customFormat="1" ht="15" x14ac:dyDescent="0.25">
      <c r="A1537" s="72"/>
      <c r="B1537" s="73"/>
      <c r="C1537" s="542" t="s">
        <v>81</v>
      </c>
      <c r="D1537" s="542"/>
      <c r="E1537" s="542"/>
      <c r="F1537" s="43"/>
      <c r="G1537" s="44"/>
      <c r="H1537" s="44"/>
      <c r="I1537" s="44"/>
      <c r="J1537" s="47"/>
      <c r="K1537" s="44"/>
      <c r="L1537" s="74">
        <v>198.32</v>
      </c>
      <c r="M1537" s="69"/>
      <c r="N1537" s="75">
        <v>8878.5300000000007</v>
      </c>
      <c r="AI1537" s="40"/>
      <c r="AJ1537" s="49"/>
      <c r="AK1537" s="49"/>
      <c r="AQ1537" s="49" t="s">
        <v>81</v>
      </c>
      <c r="AS1537" s="49"/>
    </row>
    <row r="1538" spans="1:45" s="4" customFormat="1" ht="23.25" x14ac:dyDescent="0.25">
      <c r="A1538" s="41" t="s">
        <v>2657</v>
      </c>
      <c r="B1538" s="42" t="s">
        <v>644</v>
      </c>
      <c r="C1538" s="542" t="s">
        <v>645</v>
      </c>
      <c r="D1538" s="542"/>
      <c r="E1538" s="542"/>
      <c r="F1538" s="43" t="s">
        <v>646</v>
      </c>
      <c r="G1538" s="44">
        <v>0.25800000000000001</v>
      </c>
      <c r="H1538" s="45">
        <v>1</v>
      </c>
      <c r="I1538" s="92">
        <v>0.25800000000000001</v>
      </c>
      <c r="J1538" s="47"/>
      <c r="K1538" s="44"/>
      <c r="L1538" s="47"/>
      <c r="M1538" s="44"/>
      <c r="N1538" s="48"/>
      <c r="AI1538" s="40"/>
      <c r="AJ1538" s="49"/>
      <c r="AK1538" s="49" t="s">
        <v>645</v>
      </c>
      <c r="AQ1538" s="49"/>
      <c r="AS1538" s="49"/>
    </row>
    <row r="1539" spans="1:45" s="4" customFormat="1" ht="15" x14ac:dyDescent="0.25">
      <c r="A1539" s="67"/>
      <c r="B1539" s="53"/>
      <c r="C1539" s="543" t="s">
        <v>3887</v>
      </c>
      <c r="D1539" s="543"/>
      <c r="E1539" s="543"/>
      <c r="F1539" s="543"/>
      <c r="G1539" s="543"/>
      <c r="H1539" s="543"/>
      <c r="I1539" s="543"/>
      <c r="J1539" s="543"/>
      <c r="K1539" s="543"/>
      <c r="L1539" s="543"/>
      <c r="M1539" s="543"/>
      <c r="N1539" s="544"/>
      <c r="AI1539" s="40"/>
      <c r="AJ1539" s="49"/>
      <c r="AK1539" s="49"/>
      <c r="AL1539" s="3" t="s">
        <v>3887</v>
      </c>
      <c r="AQ1539" s="49"/>
      <c r="AS1539" s="49"/>
    </row>
    <row r="1540" spans="1:45" s="4" customFormat="1" ht="23.25" x14ac:dyDescent="0.25">
      <c r="A1540" s="50"/>
      <c r="B1540" s="51" t="s">
        <v>117</v>
      </c>
      <c r="C1540" s="545" t="s">
        <v>118</v>
      </c>
      <c r="D1540" s="545"/>
      <c r="E1540" s="545"/>
      <c r="F1540" s="545"/>
      <c r="G1540" s="545"/>
      <c r="H1540" s="545"/>
      <c r="I1540" s="545"/>
      <c r="J1540" s="545"/>
      <c r="K1540" s="545"/>
      <c r="L1540" s="545"/>
      <c r="M1540" s="545"/>
      <c r="N1540" s="546"/>
      <c r="AI1540" s="40"/>
      <c r="AJ1540" s="49"/>
      <c r="AK1540" s="49"/>
      <c r="AM1540" s="3" t="s">
        <v>118</v>
      </c>
      <c r="AQ1540" s="49"/>
      <c r="AS1540" s="49"/>
    </row>
    <row r="1541" spans="1:45" s="4" customFormat="1" ht="68.25" x14ac:dyDescent="0.25">
      <c r="A1541" s="50"/>
      <c r="B1541" s="51" t="s">
        <v>62</v>
      </c>
      <c r="C1541" s="545" t="s">
        <v>63</v>
      </c>
      <c r="D1541" s="545"/>
      <c r="E1541" s="545"/>
      <c r="F1541" s="545"/>
      <c r="G1541" s="545"/>
      <c r="H1541" s="545"/>
      <c r="I1541" s="545"/>
      <c r="J1541" s="545"/>
      <c r="K1541" s="545"/>
      <c r="L1541" s="545"/>
      <c r="M1541" s="545"/>
      <c r="N1541" s="546"/>
      <c r="AI1541" s="40"/>
      <c r="AJ1541" s="49"/>
      <c r="AK1541" s="49"/>
      <c r="AM1541" s="3" t="s">
        <v>63</v>
      </c>
      <c r="AQ1541" s="49"/>
      <c r="AS1541" s="49"/>
    </row>
    <row r="1542" spans="1:45" s="4" customFormat="1" ht="15" x14ac:dyDescent="0.25">
      <c r="A1542" s="52"/>
      <c r="B1542" s="51" t="s">
        <v>56</v>
      </c>
      <c r="C1542" s="543" t="s">
        <v>64</v>
      </c>
      <c r="D1542" s="543"/>
      <c r="E1542" s="543"/>
      <c r="F1542" s="54"/>
      <c r="G1542" s="55"/>
      <c r="H1542" s="55"/>
      <c r="I1542" s="55"/>
      <c r="J1542" s="56">
        <v>83.33</v>
      </c>
      <c r="K1542" s="65">
        <v>1.3225</v>
      </c>
      <c r="L1542" s="56">
        <v>28.43</v>
      </c>
      <c r="M1542" s="58">
        <v>44.77</v>
      </c>
      <c r="N1542" s="59">
        <v>1272.81</v>
      </c>
      <c r="AI1542" s="40"/>
      <c r="AJ1542" s="49"/>
      <c r="AK1542" s="49"/>
      <c r="AN1542" s="3" t="s">
        <v>64</v>
      </c>
      <c r="AQ1542" s="49"/>
      <c r="AS1542" s="49"/>
    </row>
    <row r="1543" spans="1:45" s="4" customFormat="1" ht="15" x14ac:dyDescent="0.25">
      <c r="A1543" s="52"/>
      <c r="B1543" s="51" t="s">
        <v>65</v>
      </c>
      <c r="C1543" s="543" t="s">
        <v>66</v>
      </c>
      <c r="D1543" s="543"/>
      <c r="E1543" s="543"/>
      <c r="F1543" s="54"/>
      <c r="G1543" s="55"/>
      <c r="H1543" s="55"/>
      <c r="I1543" s="55"/>
      <c r="J1543" s="56">
        <v>28.8</v>
      </c>
      <c r="K1543" s="65">
        <v>1.4375</v>
      </c>
      <c r="L1543" s="56">
        <v>10.68</v>
      </c>
      <c r="M1543" s="58">
        <v>13.24</v>
      </c>
      <c r="N1543" s="60">
        <v>141.4</v>
      </c>
      <c r="AI1543" s="40"/>
      <c r="AJ1543" s="49"/>
      <c r="AK1543" s="49"/>
      <c r="AN1543" s="3" t="s">
        <v>66</v>
      </c>
      <c r="AQ1543" s="49"/>
      <c r="AS1543" s="49"/>
    </row>
    <row r="1544" spans="1:45" s="4" customFormat="1" ht="15" x14ac:dyDescent="0.25">
      <c r="A1544" s="52"/>
      <c r="B1544" s="51" t="s">
        <v>67</v>
      </c>
      <c r="C1544" s="543" t="s">
        <v>68</v>
      </c>
      <c r="D1544" s="543"/>
      <c r="E1544" s="543"/>
      <c r="F1544" s="54"/>
      <c r="G1544" s="55"/>
      <c r="H1544" s="55"/>
      <c r="I1544" s="55"/>
      <c r="J1544" s="56">
        <v>3.22</v>
      </c>
      <c r="K1544" s="65">
        <v>1.4375</v>
      </c>
      <c r="L1544" s="56">
        <v>1.19</v>
      </c>
      <c r="M1544" s="58">
        <v>44.77</v>
      </c>
      <c r="N1544" s="60">
        <v>53.28</v>
      </c>
      <c r="AI1544" s="40"/>
      <c r="AJ1544" s="49"/>
      <c r="AK1544" s="49"/>
      <c r="AN1544" s="3" t="s">
        <v>68</v>
      </c>
      <c r="AQ1544" s="49"/>
      <c r="AS1544" s="49"/>
    </row>
    <row r="1545" spans="1:45" s="4" customFormat="1" ht="15" x14ac:dyDescent="0.25">
      <c r="A1545" s="63"/>
      <c r="B1545" s="51"/>
      <c r="C1545" s="543" t="s">
        <v>71</v>
      </c>
      <c r="D1545" s="543"/>
      <c r="E1545" s="543"/>
      <c r="F1545" s="54" t="s">
        <v>72</v>
      </c>
      <c r="G1545" s="64">
        <v>10.199999999999999</v>
      </c>
      <c r="H1545" s="65">
        <v>1.3225</v>
      </c>
      <c r="I1545" s="78">
        <v>3.4802909999999998</v>
      </c>
      <c r="J1545" s="66"/>
      <c r="K1545" s="55"/>
      <c r="L1545" s="66"/>
      <c r="M1545" s="55"/>
      <c r="N1545" s="62"/>
      <c r="AI1545" s="40"/>
      <c r="AJ1545" s="49"/>
      <c r="AK1545" s="49"/>
      <c r="AO1545" s="3" t="s">
        <v>71</v>
      </c>
      <c r="AQ1545" s="49"/>
      <c r="AS1545" s="49"/>
    </row>
    <row r="1546" spans="1:45" s="4" customFormat="1" ht="15" x14ac:dyDescent="0.25">
      <c r="A1546" s="63"/>
      <c r="B1546" s="51"/>
      <c r="C1546" s="543" t="s">
        <v>73</v>
      </c>
      <c r="D1546" s="543"/>
      <c r="E1546" s="543"/>
      <c r="F1546" s="54" t="s">
        <v>72</v>
      </c>
      <c r="G1546" s="58">
        <v>0.32</v>
      </c>
      <c r="H1546" s="65">
        <v>1.4375</v>
      </c>
      <c r="I1546" s="77">
        <v>0.11867999999999999</v>
      </c>
      <c r="J1546" s="66"/>
      <c r="K1546" s="55"/>
      <c r="L1546" s="66"/>
      <c r="M1546" s="55"/>
      <c r="N1546" s="62"/>
      <c r="AI1546" s="40"/>
      <c r="AJ1546" s="49"/>
      <c r="AK1546" s="49"/>
      <c r="AO1546" s="3" t="s">
        <v>73</v>
      </c>
      <c r="AQ1546" s="49"/>
      <c r="AS1546" s="49"/>
    </row>
    <row r="1547" spans="1:45" s="4" customFormat="1" ht="15" x14ac:dyDescent="0.25">
      <c r="A1547" s="67"/>
      <c r="B1547" s="51"/>
      <c r="C1547" s="547" t="s">
        <v>74</v>
      </c>
      <c r="D1547" s="547"/>
      <c r="E1547" s="547"/>
      <c r="F1547" s="68"/>
      <c r="G1547" s="69"/>
      <c r="H1547" s="69"/>
      <c r="I1547" s="69"/>
      <c r="J1547" s="70">
        <v>112.13</v>
      </c>
      <c r="K1547" s="69"/>
      <c r="L1547" s="70">
        <v>39.11</v>
      </c>
      <c r="M1547" s="69"/>
      <c r="N1547" s="71">
        <v>1414.21</v>
      </c>
      <c r="AI1547" s="40"/>
      <c r="AJ1547" s="49"/>
      <c r="AK1547" s="49"/>
      <c r="AP1547" s="3" t="s">
        <v>74</v>
      </c>
      <c r="AQ1547" s="49"/>
      <c r="AS1547" s="49"/>
    </row>
    <row r="1548" spans="1:45" s="4" customFormat="1" ht="15" x14ac:dyDescent="0.25">
      <c r="A1548" s="63"/>
      <c r="B1548" s="51"/>
      <c r="C1548" s="543" t="s">
        <v>75</v>
      </c>
      <c r="D1548" s="543"/>
      <c r="E1548" s="543"/>
      <c r="F1548" s="54"/>
      <c r="G1548" s="55"/>
      <c r="H1548" s="55"/>
      <c r="I1548" s="55"/>
      <c r="J1548" s="66"/>
      <c r="K1548" s="55"/>
      <c r="L1548" s="56">
        <v>29.62</v>
      </c>
      <c r="M1548" s="55"/>
      <c r="N1548" s="59">
        <v>1326.09</v>
      </c>
      <c r="AI1548" s="40"/>
      <c r="AJ1548" s="49"/>
      <c r="AK1548" s="49"/>
      <c r="AO1548" s="3" t="s">
        <v>75</v>
      </c>
      <c r="AQ1548" s="49"/>
      <c r="AS1548" s="49"/>
    </row>
    <row r="1549" spans="1:45" s="4" customFormat="1" ht="23.25" x14ac:dyDescent="0.25">
      <c r="A1549" s="63"/>
      <c r="B1549" s="51" t="s">
        <v>648</v>
      </c>
      <c r="C1549" s="543" t="s">
        <v>649</v>
      </c>
      <c r="D1549" s="543"/>
      <c r="E1549" s="543"/>
      <c r="F1549" s="54" t="s">
        <v>78</v>
      </c>
      <c r="G1549" s="61">
        <v>117</v>
      </c>
      <c r="H1549" s="55"/>
      <c r="I1549" s="61">
        <v>117</v>
      </c>
      <c r="J1549" s="66"/>
      <c r="K1549" s="55"/>
      <c r="L1549" s="56">
        <v>34.659999999999997</v>
      </c>
      <c r="M1549" s="55"/>
      <c r="N1549" s="59">
        <v>1551.53</v>
      </c>
      <c r="AI1549" s="40"/>
      <c r="AJ1549" s="49"/>
      <c r="AK1549" s="49"/>
      <c r="AO1549" s="3" t="s">
        <v>649</v>
      </c>
      <c r="AQ1549" s="49"/>
      <c r="AS1549" s="49"/>
    </row>
    <row r="1550" spans="1:45" s="4" customFormat="1" ht="45" x14ac:dyDescent="0.25">
      <c r="A1550" s="63"/>
      <c r="B1550" s="51" t="s">
        <v>650</v>
      </c>
      <c r="C1550" s="543" t="s">
        <v>651</v>
      </c>
      <c r="D1550" s="543"/>
      <c r="E1550" s="543"/>
      <c r="F1550" s="54" t="s">
        <v>78</v>
      </c>
      <c r="G1550" s="61">
        <v>74</v>
      </c>
      <c r="H1550" s="58">
        <v>0.85</v>
      </c>
      <c r="I1550" s="64">
        <v>62.9</v>
      </c>
      <c r="J1550" s="66"/>
      <c r="K1550" s="55"/>
      <c r="L1550" s="56">
        <v>18.63</v>
      </c>
      <c r="M1550" s="55"/>
      <c r="N1550" s="60">
        <v>834.11</v>
      </c>
      <c r="AI1550" s="40"/>
      <c r="AJ1550" s="49"/>
      <c r="AK1550" s="49"/>
      <c r="AO1550" s="3" t="s">
        <v>651</v>
      </c>
      <c r="AQ1550" s="49"/>
      <c r="AS1550" s="49"/>
    </row>
    <row r="1551" spans="1:45" s="4" customFormat="1" ht="15" x14ac:dyDescent="0.25">
      <c r="A1551" s="72"/>
      <c r="B1551" s="73"/>
      <c r="C1551" s="542" t="s">
        <v>81</v>
      </c>
      <c r="D1551" s="542"/>
      <c r="E1551" s="542"/>
      <c r="F1551" s="43"/>
      <c r="G1551" s="44"/>
      <c r="H1551" s="44"/>
      <c r="I1551" s="44"/>
      <c r="J1551" s="47"/>
      <c r="K1551" s="44"/>
      <c r="L1551" s="74">
        <v>92.4</v>
      </c>
      <c r="M1551" s="69"/>
      <c r="N1551" s="75">
        <v>3799.85</v>
      </c>
      <c r="AI1551" s="40"/>
      <c r="AJ1551" s="49"/>
      <c r="AK1551" s="49"/>
      <c r="AQ1551" s="49" t="s">
        <v>81</v>
      </c>
      <c r="AS1551" s="49"/>
    </row>
    <row r="1552" spans="1:45" s="4" customFormat="1" ht="22.5" x14ac:dyDescent="0.25">
      <c r="A1552" s="41" t="s">
        <v>2658</v>
      </c>
      <c r="B1552" s="42" t="s">
        <v>479</v>
      </c>
      <c r="C1552" s="542" t="s">
        <v>653</v>
      </c>
      <c r="D1552" s="542"/>
      <c r="E1552" s="542"/>
      <c r="F1552" s="43" t="s">
        <v>86</v>
      </c>
      <c r="G1552" s="44">
        <v>2.84</v>
      </c>
      <c r="H1552" s="45">
        <v>1</v>
      </c>
      <c r="I1552" s="46">
        <v>2.84</v>
      </c>
      <c r="J1552" s="74">
        <v>99.98</v>
      </c>
      <c r="K1552" s="92">
        <v>1.012</v>
      </c>
      <c r="L1552" s="74">
        <v>287.35000000000002</v>
      </c>
      <c r="M1552" s="46">
        <v>8.16</v>
      </c>
      <c r="N1552" s="75">
        <v>2344.7800000000002</v>
      </c>
      <c r="AI1552" s="40"/>
      <c r="AJ1552" s="49"/>
      <c r="AK1552" s="49" t="s">
        <v>653</v>
      </c>
      <c r="AQ1552" s="49"/>
      <c r="AS1552" s="49"/>
    </row>
    <row r="1553" spans="1:45" s="4" customFormat="1" ht="15" x14ac:dyDescent="0.25">
      <c r="A1553" s="67"/>
      <c r="B1553" s="53"/>
      <c r="C1553" s="543" t="s">
        <v>655</v>
      </c>
      <c r="D1553" s="543"/>
      <c r="E1553" s="543"/>
      <c r="F1553" s="543"/>
      <c r="G1553" s="543"/>
      <c r="H1553" s="543"/>
      <c r="I1553" s="543"/>
      <c r="J1553" s="543"/>
      <c r="K1553" s="543"/>
      <c r="L1553" s="543"/>
      <c r="M1553" s="543"/>
      <c r="N1553" s="544"/>
      <c r="AI1553" s="40"/>
      <c r="AJ1553" s="49"/>
      <c r="AK1553" s="49"/>
      <c r="AQ1553" s="49"/>
      <c r="AR1553" s="3" t="s">
        <v>655</v>
      </c>
      <c r="AS1553" s="49"/>
    </row>
    <row r="1554" spans="1:45" s="4" customFormat="1" ht="15" x14ac:dyDescent="0.25">
      <c r="A1554" s="50"/>
      <c r="B1554" s="51"/>
      <c r="C1554" s="545" t="s">
        <v>127</v>
      </c>
      <c r="D1554" s="545"/>
      <c r="E1554" s="545"/>
      <c r="F1554" s="545"/>
      <c r="G1554" s="545"/>
      <c r="H1554" s="545"/>
      <c r="I1554" s="545"/>
      <c r="J1554" s="545"/>
      <c r="K1554" s="545"/>
      <c r="L1554" s="545"/>
      <c r="M1554" s="545"/>
      <c r="N1554" s="546"/>
      <c r="AI1554" s="40"/>
      <c r="AJ1554" s="49"/>
      <c r="AK1554" s="49"/>
      <c r="AM1554" s="3" t="s">
        <v>127</v>
      </c>
      <c r="AQ1554" s="49"/>
      <c r="AS1554" s="49"/>
    </row>
    <row r="1555" spans="1:45" s="4" customFormat="1" ht="15" x14ac:dyDescent="0.25">
      <c r="A1555" s="72"/>
      <c r="B1555" s="73"/>
      <c r="C1555" s="542" t="s">
        <v>81</v>
      </c>
      <c r="D1555" s="542"/>
      <c r="E1555" s="542"/>
      <c r="F1555" s="43"/>
      <c r="G1555" s="44"/>
      <c r="H1555" s="44"/>
      <c r="I1555" s="44"/>
      <c r="J1555" s="47"/>
      <c r="K1555" s="44"/>
      <c r="L1555" s="74">
        <v>287.35000000000002</v>
      </c>
      <c r="M1555" s="69"/>
      <c r="N1555" s="75">
        <v>2344.7800000000002</v>
      </c>
      <c r="AI1555" s="40"/>
      <c r="AJ1555" s="49"/>
      <c r="AK1555" s="49"/>
      <c r="AQ1555" s="49" t="s">
        <v>81</v>
      </c>
      <c r="AS1555" s="49"/>
    </row>
    <row r="1556" spans="1:45" s="4" customFormat="1" ht="15" x14ac:dyDescent="0.25">
      <c r="A1556" s="539" t="s">
        <v>3792</v>
      </c>
      <c r="B1556" s="540"/>
      <c r="C1556" s="540"/>
      <c r="D1556" s="540"/>
      <c r="E1556" s="540"/>
      <c r="F1556" s="540"/>
      <c r="G1556" s="540"/>
      <c r="H1556" s="540"/>
      <c r="I1556" s="540"/>
      <c r="J1556" s="540"/>
      <c r="K1556" s="540"/>
      <c r="L1556" s="540"/>
      <c r="M1556" s="540"/>
      <c r="N1556" s="541"/>
      <c r="AI1556" s="40"/>
      <c r="AJ1556" s="49" t="s">
        <v>3792</v>
      </c>
      <c r="AK1556" s="49"/>
      <c r="AQ1556" s="49"/>
      <c r="AS1556" s="49"/>
    </row>
    <row r="1557" spans="1:45" s="4" customFormat="1" ht="23.25" x14ac:dyDescent="0.25">
      <c r="A1557" s="41" t="s">
        <v>2659</v>
      </c>
      <c r="B1557" s="42" t="s">
        <v>821</v>
      </c>
      <c r="C1557" s="542" t="s">
        <v>822</v>
      </c>
      <c r="D1557" s="542"/>
      <c r="E1557" s="542"/>
      <c r="F1557" s="43" t="s">
        <v>461</v>
      </c>
      <c r="G1557" s="44">
        <v>0.26</v>
      </c>
      <c r="H1557" s="45">
        <v>1</v>
      </c>
      <c r="I1557" s="46">
        <v>0.26</v>
      </c>
      <c r="J1557" s="47"/>
      <c r="K1557" s="44"/>
      <c r="L1557" s="47"/>
      <c r="M1557" s="44"/>
      <c r="N1557" s="48"/>
      <c r="AI1557" s="40"/>
      <c r="AJ1557" s="49"/>
      <c r="AK1557" s="49" t="s">
        <v>822</v>
      </c>
      <c r="AQ1557" s="49"/>
      <c r="AS1557" s="49"/>
    </row>
    <row r="1558" spans="1:45" s="4" customFormat="1" ht="15" x14ac:dyDescent="0.25">
      <c r="A1558" s="67"/>
      <c r="B1558" s="53"/>
      <c r="C1558" s="543" t="s">
        <v>3888</v>
      </c>
      <c r="D1558" s="543"/>
      <c r="E1558" s="543"/>
      <c r="F1558" s="543"/>
      <c r="G1558" s="543"/>
      <c r="H1558" s="543"/>
      <c r="I1558" s="543"/>
      <c r="J1558" s="543"/>
      <c r="K1558" s="543"/>
      <c r="L1558" s="543"/>
      <c r="M1558" s="543"/>
      <c r="N1558" s="544"/>
      <c r="AI1558" s="40"/>
      <c r="AJ1558" s="49"/>
      <c r="AK1558" s="49"/>
      <c r="AL1558" s="3" t="s">
        <v>3888</v>
      </c>
      <c r="AQ1558" s="49"/>
      <c r="AS1558" s="49"/>
    </row>
    <row r="1559" spans="1:45" s="4" customFormat="1" ht="23.25" x14ac:dyDescent="0.25">
      <c r="A1559" s="50"/>
      <c r="B1559" s="51" t="s">
        <v>117</v>
      </c>
      <c r="C1559" s="545" t="s">
        <v>118</v>
      </c>
      <c r="D1559" s="545"/>
      <c r="E1559" s="545"/>
      <c r="F1559" s="545"/>
      <c r="G1559" s="545"/>
      <c r="H1559" s="545"/>
      <c r="I1559" s="545"/>
      <c r="J1559" s="545"/>
      <c r="K1559" s="545"/>
      <c r="L1559" s="545"/>
      <c r="M1559" s="545"/>
      <c r="N1559" s="546"/>
      <c r="AI1559" s="40"/>
      <c r="AJ1559" s="49"/>
      <c r="AK1559" s="49"/>
      <c r="AM1559" s="3" t="s">
        <v>118</v>
      </c>
      <c r="AQ1559" s="49"/>
      <c r="AS1559" s="49"/>
    </row>
    <row r="1560" spans="1:45" s="4" customFormat="1" ht="68.25" x14ac:dyDescent="0.25">
      <c r="A1560" s="50"/>
      <c r="B1560" s="51" t="s">
        <v>62</v>
      </c>
      <c r="C1560" s="545" t="s">
        <v>63</v>
      </c>
      <c r="D1560" s="545"/>
      <c r="E1560" s="545"/>
      <c r="F1560" s="545"/>
      <c r="G1560" s="545"/>
      <c r="H1560" s="545"/>
      <c r="I1560" s="545"/>
      <c r="J1560" s="545"/>
      <c r="K1560" s="545"/>
      <c r="L1560" s="545"/>
      <c r="M1560" s="545"/>
      <c r="N1560" s="546"/>
      <c r="AI1560" s="40"/>
      <c r="AJ1560" s="49"/>
      <c r="AK1560" s="49"/>
      <c r="AM1560" s="3" t="s">
        <v>63</v>
      </c>
      <c r="AQ1560" s="49"/>
      <c r="AS1560" s="49"/>
    </row>
    <row r="1561" spans="1:45" s="4" customFormat="1" ht="15" x14ac:dyDescent="0.25">
      <c r="A1561" s="52"/>
      <c r="B1561" s="51" t="s">
        <v>56</v>
      </c>
      <c r="C1561" s="543" t="s">
        <v>64</v>
      </c>
      <c r="D1561" s="543"/>
      <c r="E1561" s="543"/>
      <c r="F1561" s="54"/>
      <c r="G1561" s="55"/>
      <c r="H1561" s="55"/>
      <c r="I1561" s="55"/>
      <c r="J1561" s="56">
        <v>663.75</v>
      </c>
      <c r="K1561" s="65">
        <v>1.3225</v>
      </c>
      <c r="L1561" s="56">
        <v>228.23</v>
      </c>
      <c r="M1561" s="58">
        <v>44.77</v>
      </c>
      <c r="N1561" s="59">
        <v>10217.86</v>
      </c>
      <c r="AI1561" s="40"/>
      <c r="AJ1561" s="49"/>
      <c r="AK1561" s="49"/>
      <c r="AN1561" s="3" t="s">
        <v>64</v>
      </c>
      <c r="AQ1561" s="49"/>
      <c r="AS1561" s="49"/>
    </row>
    <row r="1562" spans="1:45" s="4" customFormat="1" ht="15" x14ac:dyDescent="0.25">
      <c r="A1562" s="63"/>
      <c r="B1562" s="51"/>
      <c r="C1562" s="543" t="s">
        <v>71</v>
      </c>
      <c r="D1562" s="543"/>
      <c r="E1562" s="543"/>
      <c r="F1562" s="54" t="s">
        <v>72</v>
      </c>
      <c r="G1562" s="64">
        <v>88.5</v>
      </c>
      <c r="H1562" s="65">
        <v>1.3225</v>
      </c>
      <c r="I1562" s="78">
        <v>30.430724999999999</v>
      </c>
      <c r="J1562" s="66"/>
      <c r="K1562" s="55"/>
      <c r="L1562" s="66"/>
      <c r="M1562" s="55"/>
      <c r="N1562" s="62"/>
      <c r="AI1562" s="40"/>
      <c r="AJ1562" s="49"/>
      <c r="AK1562" s="49"/>
      <c r="AO1562" s="3" t="s">
        <v>71</v>
      </c>
      <c r="AQ1562" s="49"/>
      <c r="AS1562" s="49"/>
    </row>
    <row r="1563" spans="1:45" s="4" customFormat="1" ht="15" x14ac:dyDescent="0.25">
      <c r="A1563" s="67"/>
      <c r="B1563" s="51"/>
      <c r="C1563" s="547" t="s">
        <v>74</v>
      </c>
      <c r="D1563" s="547"/>
      <c r="E1563" s="547"/>
      <c r="F1563" s="68"/>
      <c r="G1563" s="69"/>
      <c r="H1563" s="69"/>
      <c r="I1563" s="69"/>
      <c r="J1563" s="70">
        <v>663.75</v>
      </c>
      <c r="K1563" s="69"/>
      <c r="L1563" s="70">
        <v>228.23</v>
      </c>
      <c r="M1563" s="69"/>
      <c r="N1563" s="71">
        <v>10217.86</v>
      </c>
      <c r="AI1563" s="40"/>
      <c r="AJ1563" s="49"/>
      <c r="AK1563" s="49"/>
      <c r="AP1563" s="3" t="s">
        <v>74</v>
      </c>
      <c r="AQ1563" s="49"/>
      <c r="AS1563" s="49"/>
    </row>
    <row r="1564" spans="1:45" s="4" customFormat="1" ht="15" x14ac:dyDescent="0.25">
      <c r="A1564" s="63"/>
      <c r="B1564" s="51"/>
      <c r="C1564" s="543" t="s">
        <v>75</v>
      </c>
      <c r="D1564" s="543"/>
      <c r="E1564" s="543"/>
      <c r="F1564" s="54"/>
      <c r="G1564" s="55"/>
      <c r="H1564" s="55"/>
      <c r="I1564" s="55"/>
      <c r="J1564" s="66"/>
      <c r="K1564" s="55"/>
      <c r="L1564" s="56">
        <v>228.23</v>
      </c>
      <c r="M1564" s="55"/>
      <c r="N1564" s="59">
        <v>10217.86</v>
      </c>
      <c r="AI1564" s="40"/>
      <c r="AJ1564" s="49"/>
      <c r="AK1564" s="49"/>
      <c r="AO1564" s="3" t="s">
        <v>75</v>
      </c>
      <c r="AQ1564" s="49"/>
      <c r="AS1564" s="49"/>
    </row>
    <row r="1565" spans="1:45" s="4" customFormat="1" ht="23.25" x14ac:dyDescent="0.25">
      <c r="A1565" s="63"/>
      <c r="B1565" s="51" t="s">
        <v>465</v>
      </c>
      <c r="C1565" s="543" t="s">
        <v>466</v>
      </c>
      <c r="D1565" s="543"/>
      <c r="E1565" s="543"/>
      <c r="F1565" s="54" t="s">
        <v>78</v>
      </c>
      <c r="G1565" s="61">
        <v>89</v>
      </c>
      <c r="H1565" s="55"/>
      <c r="I1565" s="61">
        <v>89</v>
      </c>
      <c r="J1565" s="66"/>
      <c r="K1565" s="55"/>
      <c r="L1565" s="56">
        <v>203.12</v>
      </c>
      <c r="M1565" s="55"/>
      <c r="N1565" s="59">
        <v>9093.9</v>
      </c>
      <c r="AI1565" s="40"/>
      <c r="AJ1565" s="49"/>
      <c r="AK1565" s="49"/>
      <c r="AO1565" s="3" t="s">
        <v>466</v>
      </c>
      <c r="AQ1565" s="49"/>
      <c r="AS1565" s="49"/>
    </row>
    <row r="1566" spans="1:45" s="4" customFormat="1" ht="45" x14ac:dyDescent="0.25">
      <c r="A1566" s="63"/>
      <c r="B1566" s="51" t="s">
        <v>467</v>
      </c>
      <c r="C1566" s="543" t="s">
        <v>468</v>
      </c>
      <c r="D1566" s="543"/>
      <c r="E1566" s="543"/>
      <c r="F1566" s="54" t="s">
        <v>78</v>
      </c>
      <c r="G1566" s="61">
        <v>40</v>
      </c>
      <c r="H1566" s="58">
        <v>0.85</v>
      </c>
      <c r="I1566" s="61">
        <v>34</v>
      </c>
      <c r="J1566" s="66"/>
      <c r="K1566" s="55"/>
      <c r="L1566" s="56">
        <v>77.599999999999994</v>
      </c>
      <c r="M1566" s="55"/>
      <c r="N1566" s="59">
        <v>3474.07</v>
      </c>
      <c r="AI1566" s="40"/>
      <c r="AJ1566" s="49"/>
      <c r="AK1566" s="49"/>
      <c r="AO1566" s="3" t="s">
        <v>468</v>
      </c>
      <c r="AQ1566" s="49"/>
      <c r="AS1566" s="49"/>
    </row>
    <row r="1567" spans="1:45" s="4" customFormat="1" ht="15" x14ac:dyDescent="0.25">
      <c r="A1567" s="72"/>
      <c r="B1567" s="73"/>
      <c r="C1567" s="542" t="s">
        <v>81</v>
      </c>
      <c r="D1567" s="542"/>
      <c r="E1567" s="542"/>
      <c r="F1567" s="43"/>
      <c r="G1567" s="44"/>
      <c r="H1567" s="44"/>
      <c r="I1567" s="44"/>
      <c r="J1567" s="47"/>
      <c r="K1567" s="44"/>
      <c r="L1567" s="74">
        <v>508.95</v>
      </c>
      <c r="M1567" s="69"/>
      <c r="N1567" s="75">
        <v>22785.83</v>
      </c>
      <c r="AI1567" s="40"/>
      <c r="AJ1567" s="49"/>
      <c r="AK1567" s="49"/>
      <c r="AQ1567" s="49" t="s">
        <v>81</v>
      </c>
      <c r="AS1567" s="49"/>
    </row>
    <row r="1568" spans="1:45" s="4" customFormat="1" ht="22.5" x14ac:dyDescent="0.25">
      <c r="A1568" s="41" t="s">
        <v>2661</v>
      </c>
      <c r="B1568" s="42" t="s">
        <v>479</v>
      </c>
      <c r="C1568" s="542" t="s">
        <v>653</v>
      </c>
      <c r="D1568" s="542"/>
      <c r="E1568" s="542"/>
      <c r="F1568" s="43" t="s">
        <v>86</v>
      </c>
      <c r="G1568" s="44">
        <v>28.61</v>
      </c>
      <c r="H1568" s="45">
        <v>1</v>
      </c>
      <c r="I1568" s="46">
        <v>28.61</v>
      </c>
      <c r="J1568" s="74">
        <v>99.98</v>
      </c>
      <c r="K1568" s="92">
        <v>1.012</v>
      </c>
      <c r="L1568" s="80">
        <v>2894.75</v>
      </c>
      <c r="M1568" s="46">
        <v>8.16</v>
      </c>
      <c r="N1568" s="75">
        <v>23621.16</v>
      </c>
      <c r="AI1568" s="40"/>
      <c r="AJ1568" s="49"/>
      <c r="AK1568" s="49" t="s">
        <v>653</v>
      </c>
      <c r="AQ1568" s="49"/>
      <c r="AS1568" s="49"/>
    </row>
    <row r="1569" spans="1:45" s="4" customFormat="1" ht="15" x14ac:dyDescent="0.25">
      <c r="A1569" s="67"/>
      <c r="B1569" s="53"/>
      <c r="C1569" s="543" t="s">
        <v>3889</v>
      </c>
      <c r="D1569" s="543"/>
      <c r="E1569" s="543"/>
      <c r="F1569" s="543"/>
      <c r="G1569" s="543"/>
      <c r="H1569" s="543"/>
      <c r="I1569" s="543"/>
      <c r="J1569" s="543"/>
      <c r="K1569" s="543"/>
      <c r="L1569" s="543"/>
      <c r="M1569" s="543"/>
      <c r="N1569" s="544"/>
      <c r="AI1569" s="40"/>
      <c r="AJ1569" s="49"/>
      <c r="AK1569" s="49"/>
      <c r="AL1569" s="3" t="s">
        <v>3889</v>
      </c>
      <c r="AQ1569" s="49"/>
      <c r="AS1569" s="49"/>
    </row>
    <row r="1570" spans="1:45" s="4" customFormat="1" ht="15" x14ac:dyDescent="0.25">
      <c r="A1570" s="67"/>
      <c r="B1570" s="53"/>
      <c r="C1570" s="543" t="s">
        <v>655</v>
      </c>
      <c r="D1570" s="543"/>
      <c r="E1570" s="543"/>
      <c r="F1570" s="543"/>
      <c r="G1570" s="543"/>
      <c r="H1570" s="543"/>
      <c r="I1570" s="543"/>
      <c r="J1570" s="543"/>
      <c r="K1570" s="543"/>
      <c r="L1570" s="543"/>
      <c r="M1570" s="543"/>
      <c r="N1570" s="544"/>
      <c r="AI1570" s="40"/>
      <c r="AJ1570" s="49"/>
      <c r="AK1570" s="49"/>
      <c r="AQ1570" s="49"/>
      <c r="AR1570" s="3" t="s">
        <v>655</v>
      </c>
      <c r="AS1570" s="49"/>
    </row>
    <row r="1571" spans="1:45" s="4" customFormat="1" ht="15" x14ac:dyDescent="0.25">
      <c r="A1571" s="50"/>
      <c r="B1571" s="51"/>
      <c r="C1571" s="545" t="s">
        <v>127</v>
      </c>
      <c r="D1571" s="545"/>
      <c r="E1571" s="545"/>
      <c r="F1571" s="545"/>
      <c r="G1571" s="545"/>
      <c r="H1571" s="545"/>
      <c r="I1571" s="545"/>
      <c r="J1571" s="545"/>
      <c r="K1571" s="545"/>
      <c r="L1571" s="545"/>
      <c r="M1571" s="545"/>
      <c r="N1571" s="546"/>
      <c r="AI1571" s="40"/>
      <c r="AJ1571" s="49"/>
      <c r="AK1571" s="49"/>
      <c r="AM1571" s="3" t="s">
        <v>127</v>
      </c>
      <c r="AQ1571" s="49"/>
      <c r="AS1571" s="49"/>
    </row>
    <row r="1572" spans="1:45" s="4" customFormat="1" ht="15" x14ac:dyDescent="0.25">
      <c r="A1572" s="72"/>
      <c r="B1572" s="73"/>
      <c r="C1572" s="542" t="s">
        <v>81</v>
      </c>
      <c r="D1572" s="542"/>
      <c r="E1572" s="542"/>
      <c r="F1572" s="43"/>
      <c r="G1572" s="44"/>
      <c r="H1572" s="44"/>
      <c r="I1572" s="44"/>
      <c r="J1572" s="47"/>
      <c r="K1572" s="44"/>
      <c r="L1572" s="80">
        <v>2894.75</v>
      </c>
      <c r="M1572" s="69"/>
      <c r="N1572" s="75">
        <v>23621.16</v>
      </c>
      <c r="AI1572" s="40"/>
      <c r="AJ1572" s="49"/>
      <c r="AK1572" s="49"/>
      <c r="AQ1572" s="49" t="s">
        <v>81</v>
      </c>
      <c r="AS1572" s="49"/>
    </row>
    <row r="1573" spans="1:45" s="4" customFormat="1" ht="23.25" x14ac:dyDescent="0.25">
      <c r="A1573" s="41" t="s">
        <v>2664</v>
      </c>
      <c r="B1573" s="42" t="s">
        <v>825</v>
      </c>
      <c r="C1573" s="542" t="s">
        <v>826</v>
      </c>
      <c r="D1573" s="542"/>
      <c r="E1573" s="542"/>
      <c r="F1573" s="43" t="s">
        <v>513</v>
      </c>
      <c r="G1573" s="44">
        <v>2.34</v>
      </c>
      <c r="H1573" s="45">
        <v>1</v>
      </c>
      <c r="I1573" s="46">
        <v>2.34</v>
      </c>
      <c r="J1573" s="74">
        <v>60</v>
      </c>
      <c r="K1573" s="46">
        <v>1.1499999999999999</v>
      </c>
      <c r="L1573" s="74">
        <v>161.46</v>
      </c>
      <c r="M1573" s="46">
        <v>13.24</v>
      </c>
      <c r="N1573" s="75">
        <v>2137.73</v>
      </c>
      <c r="AI1573" s="40"/>
      <c r="AJ1573" s="49"/>
      <c r="AK1573" s="49" t="s">
        <v>826</v>
      </c>
      <c r="AQ1573" s="49"/>
      <c r="AS1573" s="49"/>
    </row>
    <row r="1574" spans="1:45" s="4" customFormat="1" ht="15" x14ac:dyDescent="0.25">
      <c r="A1574" s="67"/>
      <c r="B1574" s="53"/>
      <c r="C1574" s="543" t="s">
        <v>3890</v>
      </c>
      <c r="D1574" s="543"/>
      <c r="E1574" s="543"/>
      <c r="F1574" s="543"/>
      <c r="G1574" s="543"/>
      <c r="H1574" s="543"/>
      <c r="I1574" s="543"/>
      <c r="J1574" s="543"/>
      <c r="K1574" s="543"/>
      <c r="L1574" s="543"/>
      <c r="M1574" s="543"/>
      <c r="N1574" s="544"/>
      <c r="AI1574" s="40"/>
      <c r="AJ1574" s="49"/>
      <c r="AK1574" s="49"/>
      <c r="AL1574" s="3" t="s">
        <v>3890</v>
      </c>
      <c r="AQ1574" s="49"/>
      <c r="AS1574" s="49"/>
    </row>
    <row r="1575" spans="1:45" s="4" customFormat="1" ht="68.25" x14ac:dyDescent="0.25">
      <c r="A1575" s="50"/>
      <c r="B1575" s="51" t="s">
        <v>62</v>
      </c>
      <c r="C1575" s="545" t="s">
        <v>63</v>
      </c>
      <c r="D1575" s="545"/>
      <c r="E1575" s="545"/>
      <c r="F1575" s="545"/>
      <c r="G1575" s="545"/>
      <c r="H1575" s="545"/>
      <c r="I1575" s="545"/>
      <c r="J1575" s="545"/>
      <c r="K1575" s="545"/>
      <c r="L1575" s="545"/>
      <c r="M1575" s="545"/>
      <c r="N1575" s="546"/>
      <c r="AI1575" s="40"/>
      <c r="AJ1575" s="49"/>
      <c r="AK1575" s="49"/>
      <c r="AM1575" s="3" t="s">
        <v>63</v>
      </c>
      <c r="AQ1575" s="49"/>
      <c r="AS1575" s="49"/>
    </row>
    <row r="1576" spans="1:45" s="4" customFormat="1" ht="15" x14ac:dyDescent="0.25">
      <c r="A1576" s="72"/>
      <c r="B1576" s="73"/>
      <c r="C1576" s="542" t="s">
        <v>81</v>
      </c>
      <c r="D1576" s="542"/>
      <c r="E1576" s="542"/>
      <c r="F1576" s="43"/>
      <c r="G1576" s="44"/>
      <c r="H1576" s="44"/>
      <c r="I1576" s="44"/>
      <c r="J1576" s="47"/>
      <c r="K1576" s="44"/>
      <c r="L1576" s="74">
        <v>161.46</v>
      </c>
      <c r="M1576" s="69"/>
      <c r="N1576" s="75">
        <v>2137.73</v>
      </c>
      <c r="AI1576" s="40"/>
      <c r="AJ1576" s="49"/>
      <c r="AK1576" s="49"/>
      <c r="AQ1576" s="49" t="s">
        <v>81</v>
      </c>
      <c r="AS1576" s="49"/>
    </row>
    <row r="1577" spans="1:45" s="4" customFormat="1" ht="15" x14ac:dyDescent="0.25">
      <c r="A1577" s="539" t="s">
        <v>491</v>
      </c>
      <c r="B1577" s="540"/>
      <c r="C1577" s="540"/>
      <c r="D1577" s="540"/>
      <c r="E1577" s="540"/>
      <c r="F1577" s="540"/>
      <c r="G1577" s="540"/>
      <c r="H1577" s="540"/>
      <c r="I1577" s="540"/>
      <c r="J1577" s="540"/>
      <c r="K1577" s="540"/>
      <c r="L1577" s="540"/>
      <c r="M1577" s="540"/>
      <c r="N1577" s="541"/>
      <c r="AI1577" s="40"/>
      <c r="AJ1577" s="49" t="s">
        <v>491</v>
      </c>
      <c r="AK1577" s="49"/>
      <c r="AQ1577" s="49"/>
      <c r="AS1577" s="49"/>
    </row>
    <row r="1578" spans="1:45" s="4" customFormat="1" ht="57" x14ac:dyDescent="0.25">
      <c r="A1578" s="41" t="s">
        <v>2667</v>
      </c>
      <c r="B1578" s="42" t="s">
        <v>641</v>
      </c>
      <c r="C1578" s="542" t="s">
        <v>3891</v>
      </c>
      <c r="D1578" s="542"/>
      <c r="E1578" s="542"/>
      <c r="F1578" s="43" t="s">
        <v>461</v>
      </c>
      <c r="G1578" s="44">
        <v>5.62E-2</v>
      </c>
      <c r="H1578" s="45">
        <v>1</v>
      </c>
      <c r="I1578" s="119">
        <v>5.62E-2</v>
      </c>
      <c r="J1578" s="47"/>
      <c r="K1578" s="44"/>
      <c r="L1578" s="47"/>
      <c r="M1578" s="44"/>
      <c r="N1578" s="48"/>
      <c r="AI1578" s="40"/>
      <c r="AJ1578" s="49"/>
      <c r="AK1578" s="49" t="s">
        <v>3891</v>
      </c>
      <c r="AQ1578" s="49"/>
      <c r="AS1578" s="49"/>
    </row>
    <row r="1579" spans="1:45" s="4" customFormat="1" ht="68.25" x14ac:dyDescent="0.25">
      <c r="A1579" s="50"/>
      <c r="B1579" s="51" t="s">
        <v>62</v>
      </c>
      <c r="C1579" s="545" t="s">
        <v>63</v>
      </c>
      <c r="D1579" s="545"/>
      <c r="E1579" s="545"/>
      <c r="F1579" s="545"/>
      <c r="G1579" s="545"/>
      <c r="H1579" s="545"/>
      <c r="I1579" s="545"/>
      <c r="J1579" s="545"/>
      <c r="K1579" s="545"/>
      <c r="L1579" s="545"/>
      <c r="M1579" s="545"/>
      <c r="N1579" s="546"/>
      <c r="AI1579" s="40"/>
      <c r="AJ1579" s="49"/>
      <c r="AK1579" s="49"/>
      <c r="AM1579" s="3" t="s">
        <v>63</v>
      </c>
      <c r="AQ1579" s="49"/>
      <c r="AS1579" s="49"/>
    </row>
    <row r="1580" spans="1:45" s="4" customFormat="1" ht="15" x14ac:dyDescent="0.25">
      <c r="A1580" s="52"/>
      <c r="B1580" s="51" t="s">
        <v>56</v>
      </c>
      <c r="C1580" s="543" t="s">
        <v>64</v>
      </c>
      <c r="D1580" s="543"/>
      <c r="E1580" s="543"/>
      <c r="F1580" s="54"/>
      <c r="G1580" s="55"/>
      <c r="H1580" s="55"/>
      <c r="I1580" s="55"/>
      <c r="J1580" s="56">
        <v>401.7</v>
      </c>
      <c r="K1580" s="58">
        <v>1.1499999999999999</v>
      </c>
      <c r="L1580" s="56">
        <v>25.96</v>
      </c>
      <c r="M1580" s="55"/>
      <c r="N1580" s="60">
        <v>25.96</v>
      </c>
      <c r="AI1580" s="40"/>
      <c r="AJ1580" s="49"/>
      <c r="AK1580" s="49"/>
      <c r="AN1580" s="3" t="s">
        <v>64</v>
      </c>
      <c r="AQ1580" s="49"/>
      <c r="AS1580" s="49"/>
    </row>
    <row r="1581" spans="1:45" s="4" customFormat="1" ht="15" x14ac:dyDescent="0.25">
      <c r="A1581" s="63"/>
      <c r="B1581" s="51"/>
      <c r="C1581" s="543" t="s">
        <v>71</v>
      </c>
      <c r="D1581" s="543"/>
      <c r="E1581" s="543"/>
      <c r="F1581" s="54" t="s">
        <v>72</v>
      </c>
      <c r="G1581" s="58">
        <v>53.56</v>
      </c>
      <c r="H1581" s="58">
        <v>1.1499999999999999</v>
      </c>
      <c r="I1581" s="94">
        <v>3.4615828</v>
      </c>
      <c r="J1581" s="66"/>
      <c r="K1581" s="55"/>
      <c r="L1581" s="66"/>
      <c r="M1581" s="55"/>
      <c r="N1581" s="62"/>
      <c r="AI1581" s="40"/>
      <c r="AJ1581" s="49"/>
      <c r="AK1581" s="49"/>
      <c r="AO1581" s="3" t="s">
        <v>71</v>
      </c>
      <c r="AQ1581" s="49"/>
      <c r="AS1581" s="49"/>
    </row>
    <row r="1582" spans="1:45" s="4" customFormat="1" ht="15" x14ac:dyDescent="0.25">
      <c r="A1582" s="67"/>
      <c r="B1582" s="51"/>
      <c r="C1582" s="547" t="s">
        <v>74</v>
      </c>
      <c r="D1582" s="547"/>
      <c r="E1582" s="547"/>
      <c r="F1582" s="68"/>
      <c r="G1582" s="69"/>
      <c r="H1582" s="69"/>
      <c r="I1582" s="69"/>
      <c r="J1582" s="70">
        <v>401.7</v>
      </c>
      <c r="K1582" s="69"/>
      <c r="L1582" s="70">
        <v>25.96</v>
      </c>
      <c r="M1582" s="69"/>
      <c r="N1582" s="121">
        <v>25.96</v>
      </c>
      <c r="AI1582" s="40"/>
      <c r="AJ1582" s="49"/>
      <c r="AK1582" s="49"/>
      <c r="AP1582" s="3" t="s">
        <v>74</v>
      </c>
      <c r="AQ1582" s="49"/>
      <c r="AS1582" s="49"/>
    </row>
    <row r="1583" spans="1:45" s="4" customFormat="1" ht="15" x14ac:dyDescent="0.25">
      <c r="A1583" s="63"/>
      <c r="B1583" s="51"/>
      <c r="C1583" s="543" t="s">
        <v>75</v>
      </c>
      <c r="D1583" s="543"/>
      <c r="E1583" s="543"/>
      <c r="F1583" s="54"/>
      <c r="G1583" s="55"/>
      <c r="H1583" s="55"/>
      <c r="I1583" s="55"/>
      <c r="J1583" s="66"/>
      <c r="K1583" s="55"/>
      <c r="L1583" s="56">
        <v>25.96</v>
      </c>
      <c r="M1583" s="55"/>
      <c r="N1583" s="60">
        <v>25.96</v>
      </c>
      <c r="AI1583" s="40"/>
      <c r="AJ1583" s="49"/>
      <c r="AK1583" s="49"/>
      <c r="AO1583" s="3" t="s">
        <v>75</v>
      </c>
      <c r="AQ1583" s="49"/>
      <c r="AS1583" s="49"/>
    </row>
    <row r="1584" spans="1:45" s="4" customFormat="1" ht="23.25" x14ac:dyDescent="0.25">
      <c r="A1584" s="63"/>
      <c r="B1584" s="51" t="s">
        <v>465</v>
      </c>
      <c r="C1584" s="543" t="s">
        <v>466</v>
      </c>
      <c r="D1584" s="543"/>
      <c r="E1584" s="543"/>
      <c r="F1584" s="54" t="s">
        <v>78</v>
      </c>
      <c r="G1584" s="61">
        <v>89</v>
      </c>
      <c r="H1584" s="55"/>
      <c r="I1584" s="61">
        <v>89</v>
      </c>
      <c r="J1584" s="66"/>
      <c r="K1584" s="55"/>
      <c r="L1584" s="56">
        <v>23.1</v>
      </c>
      <c r="M1584" s="55"/>
      <c r="N1584" s="60">
        <v>23.1</v>
      </c>
      <c r="AI1584" s="40"/>
      <c r="AJ1584" s="49"/>
      <c r="AK1584" s="49"/>
      <c r="AO1584" s="3" t="s">
        <v>466</v>
      </c>
      <c r="AQ1584" s="49"/>
      <c r="AS1584" s="49"/>
    </row>
    <row r="1585" spans="1:45" s="4" customFormat="1" ht="45" x14ac:dyDescent="0.25">
      <c r="A1585" s="63"/>
      <c r="B1585" s="51" t="s">
        <v>467</v>
      </c>
      <c r="C1585" s="543" t="s">
        <v>468</v>
      </c>
      <c r="D1585" s="543"/>
      <c r="E1585" s="543"/>
      <c r="F1585" s="54" t="s">
        <v>78</v>
      </c>
      <c r="G1585" s="61">
        <v>40</v>
      </c>
      <c r="H1585" s="58">
        <v>0.85</v>
      </c>
      <c r="I1585" s="61">
        <v>34</v>
      </c>
      <c r="J1585" s="66"/>
      <c r="K1585" s="55"/>
      <c r="L1585" s="56">
        <v>8.83</v>
      </c>
      <c r="M1585" s="55"/>
      <c r="N1585" s="60">
        <v>8.83</v>
      </c>
      <c r="AI1585" s="40"/>
      <c r="AJ1585" s="49"/>
      <c r="AK1585" s="49"/>
      <c r="AO1585" s="3" t="s">
        <v>468</v>
      </c>
      <c r="AQ1585" s="49"/>
      <c r="AS1585" s="49"/>
    </row>
    <row r="1586" spans="1:45" s="4" customFormat="1" ht="15" x14ac:dyDescent="0.25">
      <c r="A1586" s="72"/>
      <c r="B1586" s="73"/>
      <c r="C1586" s="542" t="s">
        <v>81</v>
      </c>
      <c r="D1586" s="542"/>
      <c r="E1586" s="542"/>
      <c r="F1586" s="43"/>
      <c r="G1586" s="44"/>
      <c r="H1586" s="44"/>
      <c r="I1586" s="44"/>
      <c r="J1586" s="47"/>
      <c r="K1586" s="44"/>
      <c r="L1586" s="74">
        <v>57.89</v>
      </c>
      <c r="M1586" s="69"/>
      <c r="N1586" s="82">
        <v>57.89</v>
      </c>
      <c r="AI1586" s="40"/>
      <c r="AJ1586" s="49"/>
      <c r="AK1586" s="49"/>
      <c r="AQ1586" s="49" t="s">
        <v>81</v>
      </c>
      <c r="AS1586" s="49"/>
    </row>
    <row r="1587" spans="1:45" s="4" customFormat="1" ht="23.25" x14ac:dyDescent="0.25">
      <c r="A1587" s="41" t="s">
        <v>2668</v>
      </c>
      <c r="B1587" s="42" t="s">
        <v>97</v>
      </c>
      <c r="C1587" s="542" t="s">
        <v>98</v>
      </c>
      <c r="D1587" s="542"/>
      <c r="E1587" s="542"/>
      <c r="F1587" s="43" t="s">
        <v>86</v>
      </c>
      <c r="G1587" s="44">
        <v>18.72</v>
      </c>
      <c r="H1587" s="45">
        <v>1</v>
      </c>
      <c r="I1587" s="46">
        <v>18.72</v>
      </c>
      <c r="J1587" s="74">
        <v>162.38</v>
      </c>
      <c r="K1587" s="44"/>
      <c r="L1587" s="80">
        <v>3039.75</v>
      </c>
      <c r="M1587" s="46">
        <v>8.16</v>
      </c>
      <c r="N1587" s="75">
        <v>24804.36</v>
      </c>
      <c r="AI1587" s="40"/>
      <c r="AJ1587" s="49"/>
      <c r="AK1587" s="49" t="s">
        <v>98</v>
      </c>
      <c r="AQ1587" s="49"/>
      <c r="AS1587" s="49"/>
    </row>
    <row r="1588" spans="1:45" s="4" customFormat="1" ht="15" x14ac:dyDescent="0.25">
      <c r="A1588" s="67"/>
      <c r="B1588" s="53"/>
      <c r="C1588" s="543" t="s">
        <v>99</v>
      </c>
      <c r="D1588" s="543"/>
      <c r="E1588" s="543"/>
      <c r="F1588" s="543"/>
      <c r="G1588" s="543"/>
      <c r="H1588" s="543"/>
      <c r="I1588" s="543"/>
      <c r="J1588" s="543"/>
      <c r="K1588" s="543"/>
      <c r="L1588" s="543"/>
      <c r="M1588" s="543"/>
      <c r="N1588" s="544"/>
      <c r="AI1588" s="40"/>
      <c r="AJ1588" s="49"/>
      <c r="AK1588" s="49"/>
      <c r="AQ1588" s="49"/>
      <c r="AR1588" s="3" t="s">
        <v>99</v>
      </c>
      <c r="AS1588" s="49"/>
    </row>
    <row r="1589" spans="1:45" s="4" customFormat="1" ht="15" x14ac:dyDescent="0.25">
      <c r="A1589" s="72"/>
      <c r="B1589" s="73"/>
      <c r="C1589" s="542" t="s">
        <v>81</v>
      </c>
      <c r="D1589" s="542"/>
      <c r="E1589" s="542"/>
      <c r="F1589" s="43"/>
      <c r="G1589" s="44"/>
      <c r="H1589" s="44"/>
      <c r="I1589" s="44"/>
      <c r="J1589" s="47"/>
      <c r="K1589" s="44"/>
      <c r="L1589" s="80">
        <v>3039.75</v>
      </c>
      <c r="M1589" s="69"/>
      <c r="N1589" s="75">
        <v>24804.36</v>
      </c>
      <c r="AI1589" s="40"/>
      <c r="AJ1589" s="49"/>
      <c r="AK1589" s="49"/>
      <c r="AQ1589" s="49" t="s">
        <v>81</v>
      </c>
      <c r="AS1589" s="49"/>
    </row>
    <row r="1590" spans="1:45" s="4" customFormat="1" ht="15" x14ac:dyDescent="0.25">
      <c r="A1590" s="539" t="s">
        <v>2382</v>
      </c>
      <c r="B1590" s="540"/>
      <c r="C1590" s="540"/>
      <c r="D1590" s="540"/>
      <c r="E1590" s="540"/>
      <c r="F1590" s="540"/>
      <c r="G1590" s="540"/>
      <c r="H1590" s="540"/>
      <c r="I1590" s="540"/>
      <c r="J1590" s="540"/>
      <c r="K1590" s="540"/>
      <c r="L1590" s="540"/>
      <c r="M1590" s="540"/>
      <c r="N1590" s="541"/>
      <c r="AI1590" s="40"/>
      <c r="AJ1590" s="49" t="s">
        <v>2382</v>
      </c>
      <c r="AK1590" s="49"/>
      <c r="AQ1590" s="49"/>
      <c r="AS1590" s="49"/>
    </row>
    <row r="1591" spans="1:45" s="4" customFormat="1" ht="34.5" x14ac:dyDescent="0.25">
      <c r="A1591" s="41" t="s">
        <v>2669</v>
      </c>
      <c r="B1591" s="42" t="s">
        <v>832</v>
      </c>
      <c r="C1591" s="542" t="s">
        <v>3729</v>
      </c>
      <c r="D1591" s="542"/>
      <c r="E1591" s="542"/>
      <c r="F1591" s="43" t="s">
        <v>428</v>
      </c>
      <c r="G1591" s="44">
        <v>0.21099999999999999</v>
      </c>
      <c r="H1591" s="45">
        <v>1</v>
      </c>
      <c r="I1591" s="92">
        <v>0.21099999999999999</v>
      </c>
      <c r="J1591" s="47"/>
      <c r="K1591" s="44"/>
      <c r="L1591" s="47"/>
      <c r="M1591" s="44"/>
      <c r="N1591" s="48"/>
      <c r="AI1591" s="40"/>
      <c r="AJ1591" s="49"/>
      <c r="AK1591" s="49" t="s">
        <v>3729</v>
      </c>
      <c r="AQ1591" s="49"/>
      <c r="AS1591" s="49"/>
    </row>
    <row r="1592" spans="1:45" s="4" customFormat="1" ht="15" x14ac:dyDescent="0.25">
      <c r="A1592" s="67"/>
      <c r="B1592" s="53"/>
      <c r="C1592" s="543" t="s">
        <v>3892</v>
      </c>
      <c r="D1592" s="543"/>
      <c r="E1592" s="543"/>
      <c r="F1592" s="543"/>
      <c r="G1592" s="543"/>
      <c r="H1592" s="543"/>
      <c r="I1592" s="543"/>
      <c r="J1592" s="543"/>
      <c r="K1592" s="543"/>
      <c r="L1592" s="543"/>
      <c r="M1592" s="543"/>
      <c r="N1592" s="544"/>
      <c r="AI1592" s="40"/>
      <c r="AJ1592" s="49"/>
      <c r="AK1592" s="49"/>
      <c r="AL1592" s="3" t="s">
        <v>3892</v>
      </c>
      <c r="AQ1592" s="49"/>
      <c r="AS1592" s="49"/>
    </row>
    <row r="1593" spans="1:45" s="4" customFormat="1" ht="68.25" x14ac:dyDescent="0.25">
      <c r="A1593" s="50"/>
      <c r="B1593" s="51" t="s">
        <v>62</v>
      </c>
      <c r="C1593" s="545" t="s">
        <v>63</v>
      </c>
      <c r="D1593" s="545"/>
      <c r="E1593" s="545"/>
      <c r="F1593" s="545"/>
      <c r="G1593" s="545"/>
      <c r="H1593" s="545"/>
      <c r="I1593" s="545"/>
      <c r="J1593" s="545"/>
      <c r="K1593" s="545"/>
      <c r="L1593" s="545"/>
      <c r="M1593" s="545"/>
      <c r="N1593" s="546"/>
      <c r="AI1593" s="40"/>
      <c r="AJ1593" s="49"/>
      <c r="AK1593" s="49"/>
      <c r="AM1593" s="3" t="s">
        <v>63</v>
      </c>
      <c r="AQ1593" s="49"/>
      <c r="AS1593" s="49"/>
    </row>
    <row r="1594" spans="1:45" s="4" customFormat="1" ht="15" x14ac:dyDescent="0.25">
      <c r="A1594" s="52"/>
      <c r="B1594" s="51" t="s">
        <v>56</v>
      </c>
      <c r="C1594" s="543" t="s">
        <v>64</v>
      </c>
      <c r="D1594" s="543"/>
      <c r="E1594" s="543"/>
      <c r="F1594" s="54"/>
      <c r="G1594" s="55"/>
      <c r="H1594" s="55"/>
      <c r="I1594" s="55"/>
      <c r="J1594" s="56">
        <v>49.46</v>
      </c>
      <c r="K1594" s="58">
        <v>1.1499999999999999</v>
      </c>
      <c r="L1594" s="56">
        <v>12</v>
      </c>
      <c r="M1594" s="58">
        <v>44.77</v>
      </c>
      <c r="N1594" s="60">
        <v>537.24</v>
      </c>
      <c r="AI1594" s="40"/>
      <c r="AJ1594" s="49"/>
      <c r="AK1594" s="49"/>
      <c r="AN1594" s="3" t="s">
        <v>64</v>
      </c>
      <c r="AQ1594" s="49"/>
      <c r="AS1594" s="49"/>
    </row>
    <row r="1595" spans="1:45" s="4" customFormat="1" ht="15" x14ac:dyDescent="0.25">
      <c r="A1595" s="52"/>
      <c r="B1595" s="51" t="s">
        <v>65</v>
      </c>
      <c r="C1595" s="543" t="s">
        <v>66</v>
      </c>
      <c r="D1595" s="543"/>
      <c r="E1595" s="543"/>
      <c r="F1595" s="54"/>
      <c r="G1595" s="55"/>
      <c r="H1595" s="55"/>
      <c r="I1595" s="55"/>
      <c r="J1595" s="56">
        <v>3.94</v>
      </c>
      <c r="K1595" s="58">
        <v>1.1499999999999999</v>
      </c>
      <c r="L1595" s="56">
        <v>0.96</v>
      </c>
      <c r="M1595" s="58">
        <v>13.24</v>
      </c>
      <c r="N1595" s="60">
        <v>12.71</v>
      </c>
      <c r="AI1595" s="40"/>
      <c r="AJ1595" s="49"/>
      <c r="AK1595" s="49"/>
      <c r="AN1595" s="3" t="s">
        <v>66</v>
      </c>
      <c r="AQ1595" s="49"/>
      <c r="AS1595" s="49"/>
    </row>
    <row r="1596" spans="1:45" s="4" customFormat="1" ht="15" x14ac:dyDescent="0.25">
      <c r="A1596" s="52"/>
      <c r="B1596" s="51" t="s">
        <v>67</v>
      </c>
      <c r="C1596" s="543" t="s">
        <v>68</v>
      </c>
      <c r="D1596" s="543"/>
      <c r="E1596" s="543"/>
      <c r="F1596" s="54"/>
      <c r="G1596" s="55"/>
      <c r="H1596" s="55"/>
      <c r="I1596" s="55"/>
      <c r="J1596" s="56">
        <v>0.7</v>
      </c>
      <c r="K1596" s="58">
        <v>1.1499999999999999</v>
      </c>
      <c r="L1596" s="56">
        <v>0.17</v>
      </c>
      <c r="M1596" s="58">
        <v>44.77</v>
      </c>
      <c r="N1596" s="60">
        <v>7.61</v>
      </c>
      <c r="AI1596" s="40"/>
      <c r="AJ1596" s="49"/>
      <c r="AK1596" s="49"/>
      <c r="AN1596" s="3" t="s">
        <v>68</v>
      </c>
      <c r="AQ1596" s="49"/>
      <c r="AS1596" s="49"/>
    </row>
    <row r="1597" spans="1:45" s="4" customFormat="1" ht="15" x14ac:dyDescent="0.25">
      <c r="A1597" s="52"/>
      <c r="B1597" s="51" t="s">
        <v>69</v>
      </c>
      <c r="C1597" s="543" t="s">
        <v>70</v>
      </c>
      <c r="D1597" s="543"/>
      <c r="E1597" s="543"/>
      <c r="F1597" s="54"/>
      <c r="G1597" s="55"/>
      <c r="H1597" s="55"/>
      <c r="I1597" s="55"/>
      <c r="J1597" s="56">
        <v>0.99</v>
      </c>
      <c r="K1597" s="55"/>
      <c r="L1597" s="56">
        <v>0.21</v>
      </c>
      <c r="M1597" s="58">
        <v>8.16</v>
      </c>
      <c r="N1597" s="60">
        <v>1.71</v>
      </c>
      <c r="AI1597" s="40"/>
      <c r="AJ1597" s="49"/>
      <c r="AK1597" s="49"/>
      <c r="AN1597" s="3" t="s">
        <v>70</v>
      </c>
      <c r="AQ1597" s="49"/>
      <c r="AS1597" s="49"/>
    </row>
    <row r="1598" spans="1:45" s="4" customFormat="1" ht="15" x14ac:dyDescent="0.25">
      <c r="A1598" s="63"/>
      <c r="B1598" s="51"/>
      <c r="C1598" s="543" t="s">
        <v>71</v>
      </c>
      <c r="D1598" s="543"/>
      <c r="E1598" s="543"/>
      <c r="F1598" s="54" t="s">
        <v>72</v>
      </c>
      <c r="G1598" s="58">
        <v>6.44</v>
      </c>
      <c r="H1598" s="58">
        <v>1.1499999999999999</v>
      </c>
      <c r="I1598" s="78">
        <v>1.5626660000000001</v>
      </c>
      <c r="J1598" s="66"/>
      <c r="K1598" s="55"/>
      <c r="L1598" s="66"/>
      <c r="M1598" s="55"/>
      <c r="N1598" s="62"/>
      <c r="AI1598" s="40"/>
      <c r="AJ1598" s="49"/>
      <c r="AK1598" s="49"/>
      <c r="AO1598" s="3" t="s">
        <v>71</v>
      </c>
      <c r="AQ1598" s="49"/>
      <c r="AS1598" s="49"/>
    </row>
    <row r="1599" spans="1:45" s="4" customFormat="1" ht="15" x14ac:dyDescent="0.25">
      <c r="A1599" s="63"/>
      <c r="B1599" s="51"/>
      <c r="C1599" s="543" t="s">
        <v>73</v>
      </c>
      <c r="D1599" s="543"/>
      <c r="E1599" s="543"/>
      <c r="F1599" s="54" t="s">
        <v>72</v>
      </c>
      <c r="G1599" s="58">
        <v>0.06</v>
      </c>
      <c r="H1599" s="58">
        <v>1.1499999999999999</v>
      </c>
      <c r="I1599" s="78">
        <v>1.4559000000000001E-2</v>
      </c>
      <c r="J1599" s="66"/>
      <c r="K1599" s="55"/>
      <c r="L1599" s="66"/>
      <c r="M1599" s="55"/>
      <c r="N1599" s="62"/>
      <c r="AI1599" s="40"/>
      <c r="AJ1599" s="49"/>
      <c r="AK1599" s="49"/>
      <c r="AO1599" s="3" t="s">
        <v>73</v>
      </c>
      <c r="AQ1599" s="49"/>
      <c r="AS1599" s="49"/>
    </row>
    <row r="1600" spans="1:45" s="4" customFormat="1" ht="15" x14ac:dyDescent="0.25">
      <c r="A1600" s="67"/>
      <c r="B1600" s="51"/>
      <c r="C1600" s="547" t="s">
        <v>74</v>
      </c>
      <c r="D1600" s="547"/>
      <c r="E1600" s="547"/>
      <c r="F1600" s="68"/>
      <c r="G1600" s="69"/>
      <c r="H1600" s="69"/>
      <c r="I1600" s="69"/>
      <c r="J1600" s="70">
        <v>54.39</v>
      </c>
      <c r="K1600" s="69"/>
      <c r="L1600" s="70">
        <v>13.17</v>
      </c>
      <c r="M1600" s="69"/>
      <c r="N1600" s="121">
        <v>551.66</v>
      </c>
      <c r="AI1600" s="40"/>
      <c r="AJ1600" s="49"/>
      <c r="AK1600" s="49"/>
      <c r="AP1600" s="3" t="s">
        <v>74</v>
      </c>
      <c r="AQ1600" s="49"/>
      <c r="AS1600" s="49"/>
    </row>
    <row r="1601" spans="1:45" s="4" customFormat="1" ht="15" x14ac:dyDescent="0.25">
      <c r="A1601" s="63"/>
      <c r="B1601" s="51"/>
      <c r="C1601" s="543" t="s">
        <v>75</v>
      </c>
      <c r="D1601" s="543"/>
      <c r="E1601" s="543"/>
      <c r="F1601" s="54"/>
      <c r="G1601" s="55"/>
      <c r="H1601" s="55"/>
      <c r="I1601" s="55"/>
      <c r="J1601" s="66"/>
      <c r="K1601" s="55"/>
      <c r="L1601" s="56">
        <v>12.17</v>
      </c>
      <c r="M1601" s="55"/>
      <c r="N1601" s="60">
        <v>544.85</v>
      </c>
      <c r="AI1601" s="40"/>
      <c r="AJ1601" s="49"/>
      <c r="AK1601" s="49"/>
      <c r="AO1601" s="3" t="s">
        <v>75</v>
      </c>
      <c r="AQ1601" s="49"/>
      <c r="AS1601" s="49"/>
    </row>
    <row r="1602" spans="1:45" s="4" customFormat="1" ht="23.25" x14ac:dyDescent="0.25">
      <c r="A1602" s="63"/>
      <c r="B1602" s="51" t="s">
        <v>365</v>
      </c>
      <c r="C1602" s="543" t="s">
        <v>366</v>
      </c>
      <c r="D1602" s="543"/>
      <c r="E1602" s="543"/>
      <c r="F1602" s="54" t="s">
        <v>78</v>
      </c>
      <c r="G1602" s="61">
        <v>97</v>
      </c>
      <c r="H1602" s="55"/>
      <c r="I1602" s="61">
        <v>97</v>
      </c>
      <c r="J1602" s="66"/>
      <c r="K1602" s="55"/>
      <c r="L1602" s="56">
        <v>11.8</v>
      </c>
      <c r="M1602" s="55"/>
      <c r="N1602" s="60">
        <v>528.5</v>
      </c>
      <c r="AI1602" s="40"/>
      <c r="AJ1602" s="49"/>
      <c r="AK1602" s="49"/>
      <c r="AO1602" s="3" t="s">
        <v>366</v>
      </c>
      <c r="AQ1602" s="49"/>
      <c r="AS1602" s="49"/>
    </row>
    <row r="1603" spans="1:45" s="4" customFormat="1" ht="23.25" x14ac:dyDescent="0.25">
      <c r="A1603" s="63"/>
      <c r="B1603" s="51" t="s">
        <v>367</v>
      </c>
      <c r="C1603" s="543" t="s">
        <v>368</v>
      </c>
      <c r="D1603" s="543"/>
      <c r="E1603" s="543"/>
      <c r="F1603" s="54" t="s">
        <v>78</v>
      </c>
      <c r="G1603" s="61">
        <v>51</v>
      </c>
      <c r="H1603" s="55"/>
      <c r="I1603" s="61">
        <v>51</v>
      </c>
      <c r="J1603" s="66"/>
      <c r="K1603" s="55"/>
      <c r="L1603" s="56">
        <v>6.21</v>
      </c>
      <c r="M1603" s="55"/>
      <c r="N1603" s="60">
        <v>277.87</v>
      </c>
      <c r="AI1603" s="40"/>
      <c r="AJ1603" s="49"/>
      <c r="AK1603" s="49"/>
      <c r="AO1603" s="3" t="s">
        <v>368</v>
      </c>
      <c r="AQ1603" s="49"/>
      <c r="AS1603" s="49"/>
    </row>
    <row r="1604" spans="1:45" s="4" customFormat="1" ht="15" x14ac:dyDescent="0.25">
      <c r="A1604" s="72"/>
      <c r="B1604" s="73"/>
      <c r="C1604" s="542" t="s">
        <v>81</v>
      </c>
      <c r="D1604" s="542"/>
      <c r="E1604" s="542"/>
      <c r="F1604" s="43"/>
      <c r="G1604" s="44"/>
      <c r="H1604" s="44"/>
      <c r="I1604" s="44"/>
      <c r="J1604" s="47"/>
      <c r="K1604" s="44"/>
      <c r="L1604" s="74">
        <v>31.18</v>
      </c>
      <c r="M1604" s="69"/>
      <c r="N1604" s="75">
        <v>1358.03</v>
      </c>
      <c r="AI1604" s="40"/>
      <c r="AJ1604" s="49"/>
      <c r="AK1604" s="49"/>
      <c r="AQ1604" s="49" t="s">
        <v>81</v>
      </c>
      <c r="AS1604" s="49"/>
    </row>
    <row r="1605" spans="1:45" s="4" customFormat="1" ht="23.25" x14ac:dyDescent="0.25">
      <c r="A1605" s="41" t="s">
        <v>2671</v>
      </c>
      <c r="B1605" s="42" t="s">
        <v>835</v>
      </c>
      <c r="C1605" s="542" t="s">
        <v>836</v>
      </c>
      <c r="D1605" s="542"/>
      <c r="E1605" s="542"/>
      <c r="F1605" s="43" t="s">
        <v>428</v>
      </c>
      <c r="G1605" s="44">
        <v>0.42199999999999999</v>
      </c>
      <c r="H1605" s="45">
        <v>1</v>
      </c>
      <c r="I1605" s="92">
        <v>0.42199999999999999</v>
      </c>
      <c r="J1605" s="47"/>
      <c r="K1605" s="44"/>
      <c r="L1605" s="47"/>
      <c r="M1605" s="44"/>
      <c r="N1605" s="48"/>
      <c r="AI1605" s="40"/>
      <c r="AJ1605" s="49"/>
      <c r="AK1605" s="49" t="s">
        <v>836</v>
      </c>
      <c r="AQ1605" s="49"/>
      <c r="AS1605" s="49"/>
    </row>
    <row r="1606" spans="1:45" s="4" customFormat="1" ht="15" x14ac:dyDescent="0.25">
      <c r="A1606" s="67"/>
      <c r="B1606" s="53"/>
      <c r="C1606" s="543" t="s">
        <v>3893</v>
      </c>
      <c r="D1606" s="543"/>
      <c r="E1606" s="543"/>
      <c r="F1606" s="543"/>
      <c r="G1606" s="543"/>
      <c r="H1606" s="543"/>
      <c r="I1606" s="543"/>
      <c r="J1606" s="543"/>
      <c r="K1606" s="543"/>
      <c r="L1606" s="543"/>
      <c r="M1606" s="543"/>
      <c r="N1606" s="544"/>
      <c r="AI1606" s="40"/>
      <c r="AJ1606" s="49"/>
      <c r="AK1606" s="49"/>
      <c r="AL1606" s="3" t="s">
        <v>3893</v>
      </c>
      <c r="AQ1606" s="49"/>
      <c r="AS1606" s="49"/>
    </row>
    <row r="1607" spans="1:45" s="4" customFormat="1" ht="68.25" x14ac:dyDescent="0.25">
      <c r="A1607" s="50"/>
      <c r="B1607" s="51" t="s">
        <v>62</v>
      </c>
      <c r="C1607" s="545" t="s">
        <v>63</v>
      </c>
      <c r="D1607" s="545"/>
      <c r="E1607" s="545"/>
      <c r="F1607" s="545"/>
      <c r="G1607" s="545"/>
      <c r="H1607" s="545"/>
      <c r="I1607" s="545"/>
      <c r="J1607" s="545"/>
      <c r="K1607" s="545"/>
      <c r="L1607" s="545"/>
      <c r="M1607" s="545"/>
      <c r="N1607" s="546"/>
      <c r="AI1607" s="40"/>
      <c r="AJ1607" s="49"/>
      <c r="AK1607" s="49"/>
      <c r="AM1607" s="3" t="s">
        <v>63</v>
      </c>
      <c r="AQ1607" s="49"/>
      <c r="AS1607" s="49"/>
    </row>
    <row r="1608" spans="1:45" s="4" customFormat="1" ht="15" x14ac:dyDescent="0.25">
      <c r="A1608" s="52"/>
      <c r="B1608" s="51" t="s">
        <v>56</v>
      </c>
      <c r="C1608" s="543" t="s">
        <v>64</v>
      </c>
      <c r="D1608" s="543"/>
      <c r="E1608" s="543"/>
      <c r="F1608" s="54"/>
      <c r="G1608" s="55"/>
      <c r="H1608" s="55"/>
      <c r="I1608" s="55"/>
      <c r="J1608" s="56">
        <v>35.06</v>
      </c>
      <c r="K1608" s="58">
        <v>1.1499999999999999</v>
      </c>
      <c r="L1608" s="56">
        <v>17.010000000000002</v>
      </c>
      <c r="M1608" s="58">
        <v>44.77</v>
      </c>
      <c r="N1608" s="60">
        <v>761.54</v>
      </c>
      <c r="AI1608" s="40"/>
      <c r="AJ1608" s="49"/>
      <c r="AK1608" s="49"/>
      <c r="AN1608" s="3" t="s">
        <v>64</v>
      </c>
      <c r="AQ1608" s="49"/>
      <c r="AS1608" s="49"/>
    </row>
    <row r="1609" spans="1:45" s="4" customFormat="1" ht="15" x14ac:dyDescent="0.25">
      <c r="A1609" s="52"/>
      <c r="B1609" s="51" t="s">
        <v>65</v>
      </c>
      <c r="C1609" s="543" t="s">
        <v>66</v>
      </c>
      <c r="D1609" s="543"/>
      <c r="E1609" s="543"/>
      <c r="F1609" s="54"/>
      <c r="G1609" s="55"/>
      <c r="H1609" s="55"/>
      <c r="I1609" s="55"/>
      <c r="J1609" s="56">
        <v>3.94</v>
      </c>
      <c r="K1609" s="58">
        <v>1.1499999999999999</v>
      </c>
      <c r="L1609" s="56">
        <v>1.91</v>
      </c>
      <c r="M1609" s="58">
        <v>13.24</v>
      </c>
      <c r="N1609" s="60">
        <v>25.29</v>
      </c>
      <c r="AI1609" s="40"/>
      <c r="AJ1609" s="49"/>
      <c r="AK1609" s="49"/>
      <c r="AN1609" s="3" t="s">
        <v>66</v>
      </c>
      <c r="AQ1609" s="49"/>
      <c r="AS1609" s="49"/>
    </row>
    <row r="1610" spans="1:45" s="4" customFormat="1" ht="15" x14ac:dyDescent="0.25">
      <c r="A1610" s="52"/>
      <c r="B1610" s="51" t="s">
        <v>67</v>
      </c>
      <c r="C1610" s="543" t="s">
        <v>68</v>
      </c>
      <c r="D1610" s="543"/>
      <c r="E1610" s="543"/>
      <c r="F1610" s="54"/>
      <c r="G1610" s="55"/>
      <c r="H1610" s="55"/>
      <c r="I1610" s="55"/>
      <c r="J1610" s="56">
        <v>0.7</v>
      </c>
      <c r="K1610" s="58">
        <v>1.1499999999999999</v>
      </c>
      <c r="L1610" s="56">
        <v>0.34</v>
      </c>
      <c r="M1610" s="58">
        <v>44.77</v>
      </c>
      <c r="N1610" s="60">
        <v>15.22</v>
      </c>
      <c r="AI1610" s="40"/>
      <c r="AJ1610" s="49"/>
      <c r="AK1610" s="49"/>
      <c r="AN1610" s="3" t="s">
        <v>68</v>
      </c>
      <c r="AQ1610" s="49"/>
      <c r="AS1610" s="49"/>
    </row>
    <row r="1611" spans="1:45" s="4" customFormat="1" ht="15" x14ac:dyDescent="0.25">
      <c r="A1611" s="52"/>
      <c r="B1611" s="51" t="s">
        <v>69</v>
      </c>
      <c r="C1611" s="543" t="s">
        <v>70</v>
      </c>
      <c r="D1611" s="543"/>
      <c r="E1611" s="543"/>
      <c r="F1611" s="54"/>
      <c r="G1611" s="55"/>
      <c r="H1611" s="55"/>
      <c r="I1611" s="55"/>
      <c r="J1611" s="56">
        <v>0.7</v>
      </c>
      <c r="K1611" s="55"/>
      <c r="L1611" s="56">
        <v>0.3</v>
      </c>
      <c r="M1611" s="58">
        <v>8.16</v>
      </c>
      <c r="N1611" s="60">
        <v>2.4500000000000002</v>
      </c>
      <c r="AI1611" s="40"/>
      <c r="AJ1611" s="49"/>
      <c r="AK1611" s="49"/>
      <c r="AN1611" s="3" t="s">
        <v>70</v>
      </c>
      <c r="AQ1611" s="49"/>
      <c r="AS1611" s="49"/>
    </row>
    <row r="1612" spans="1:45" s="4" customFormat="1" ht="15" x14ac:dyDescent="0.25">
      <c r="A1612" s="63"/>
      <c r="B1612" s="51"/>
      <c r="C1612" s="543" t="s">
        <v>71</v>
      </c>
      <c r="D1612" s="543"/>
      <c r="E1612" s="543"/>
      <c r="F1612" s="54" t="s">
        <v>72</v>
      </c>
      <c r="G1612" s="58">
        <v>4.53</v>
      </c>
      <c r="H1612" s="58">
        <v>1.1499999999999999</v>
      </c>
      <c r="I1612" s="78">
        <v>2.1984089999999998</v>
      </c>
      <c r="J1612" s="66"/>
      <c r="K1612" s="55"/>
      <c r="L1612" s="66"/>
      <c r="M1612" s="55"/>
      <c r="N1612" s="62"/>
      <c r="AI1612" s="40"/>
      <c r="AJ1612" s="49"/>
      <c r="AK1612" s="49"/>
      <c r="AO1612" s="3" t="s">
        <v>71</v>
      </c>
      <c r="AQ1612" s="49"/>
      <c r="AS1612" s="49"/>
    </row>
    <row r="1613" spans="1:45" s="4" customFormat="1" ht="15" x14ac:dyDescent="0.25">
      <c r="A1613" s="63"/>
      <c r="B1613" s="51"/>
      <c r="C1613" s="543" t="s">
        <v>73</v>
      </c>
      <c r="D1613" s="543"/>
      <c r="E1613" s="543"/>
      <c r="F1613" s="54" t="s">
        <v>72</v>
      </c>
      <c r="G1613" s="58">
        <v>0.06</v>
      </c>
      <c r="H1613" s="58">
        <v>1.1499999999999999</v>
      </c>
      <c r="I1613" s="78">
        <v>2.9118000000000002E-2</v>
      </c>
      <c r="J1613" s="66"/>
      <c r="K1613" s="55"/>
      <c r="L1613" s="66"/>
      <c r="M1613" s="55"/>
      <c r="N1613" s="62"/>
      <c r="AI1613" s="40"/>
      <c r="AJ1613" s="49"/>
      <c r="AK1613" s="49"/>
      <c r="AO1613" s="3" t="s">
        <v>73</v>
      </c>
      <c r="AQ1613" s="49"/>
      <c r="AS1613" s="49"/>
    </row>
    <row r="1614" spans="1:45" s="4" customFormat="1" ht="15" x14ac:dyDescent="0.25">
      <c r="A1614" s="67"/>
      <c r="B1614" s="51"/>
      <c r="C1614" s="547" t="s">
        <v>74</v>
      </c>
      <c r="D1614" s="547"/>
      <c r="E1614" s="547"/>
      <c r="F1614" s="68"/>
      <c r="G1614" s="69"/>
      <c r="H1614" s="69"/>
      <c r="I1614" s="69"/>
      <c r="J1614" s="70">
        <v>39.700000000000003</v>
      </c>
      <c r="K1614" s="69"/>
      <c r="L1614" s="70">
        <v>19.22</v>
      </c>
      <c r="M1614" s="69"/>
      <c r="N1614" s="121">
        <v>789.28</v>
      </c>
      <c r="AI1614" s="40"/>
      <c r="AJ1614" s="49"/>
      <c r="AK1614" s="49"/>
      <c r="AP1614" s="3" t="s">
        <v>74</v>
      </c>
      <c r="AQ1614" s="49"/>
      <c r="AS1614" s="49"/>
    </row>
    <row r="1615" spans="1:45" s="4" customFormat="1" ht="15" x14ac:dyDescent="0.25">
      <c r="A1615" s="63"/>
      <c r="B1615" s="51"/>
      <c r="C1615" s="543" t="s">
        <v>75</v>
      </c>
      <c r="D1615" s="543"/>
      <c r="E1615" s="543"/>
      <c r="F1615" s="54"/>
      <c r="G1615" s="55"/>
      <c r="H1615" s="55"/>
      <c r="I1615" s="55"/>
      <c r="J1615" s="66"/>
      <c r="K1615" s="55"/>
      <c r="L1615" s="56">
        <v>17.350000000000001</v>
      </c>
      <c r="M1615" s="55"/>
      <c r="N1615" s="60">
        <v>776.76</v>
      </c>
      <c r="AI1615" s="40"/>
      <c r="AJ1615" s="49"/>
      <c r="AK1615" s="49"/>
      <c r="AO1615" s="3" t="s">
        <v>75</v>
      </c>
      <c r="AQ1615" s="49"/>
      <c r="AS1615" s="49"/>
    </row>
    <row r="1616" spans="1:45" s="4" customFormat="1" ht="23.25" x14ac:dyDescent="0.25">
      <c r="A1616" s="63"/>
      <c r="B1616" s="51" t="s">
        <v>365</v>
      </c>
      <c r="C1616" s="543" t="s">
        <v>366</v>
      </c>
      <c r="D1616" s="543"/>
      <c r="E1616" s="543"/>
      <c r="F1616" s="54" t="s">
        <v>78</v>
      </c>
      <c r="G1616" s="61">
        <v>97</v>
      </c>
      <c r="H1616" s="55"/>
      <c r="I1616" s="61">
        <v>97</v>
      </c>
      <c r="J1616" s="66"/>
      <c r="K1616" s="55"/>
      <c r="L1616" s="56">
        <v>16.829999999999998</v>
      </c>
      <c r="M1616" s="55"/>
      <c r="N1616" s="60">
        <v>753.46</v>
      </c>
      <c r="AI1616" s="40"/>
      <c r="AJ1616" s="49"/>
      <c r="AK1616" s="49"/>
      <c r="AO1616" s="3" t="s">
        <v>366</v>
      </c>
      <c r="AQ1616" s="49"/>
      <c r="AS1616" s="49"/>
    </row>
    <row r="1617" spans="1:47" s="4" customFormat="1" ht="23.25" x14ac:dyDescent="0.25">
      <c r="A1617" s="63"/>
      <c r="B1617" s="51" t="s">
        <v>367</v>
      </c>
      <c r="C1617" s="543" t="s">
        <v>368</v>
      </c>
      <c r="D1617" s="543"/>
      <c r="E1617" s="543"/>
      <c r="F1617" s="54" t="s">
        <v>78</v>
      </c>
      <c r="G1617" s="61">
        <v>51</v>
      </c>
      <c r="H1617" s="55"/>
      <c r="I1617" s="61">
        <v>51</v>
      </c>
      <c r="J1617" s="66"/>
      <c r="K1617" s="55"/>
      <c r="L1617" s="56">
        <v>8.85</v>
      </c>
      <c r="M1617" s="55"/>
      <c r="N1617" s="60">
        <v>396.15</v>
      </c>
      <c r="AI1617" s="40"/>
      <c r="AJ1617" s="49"/>
      <c r="AK1617" s="49"/>
      <c r="AO1617" s="3" t="s">
        <v>368</v>
      </c>
      <c r="AQ1617" s="49"/>
      <c r="AS1617" s="49"/>
    </row>
    <row r="1618" spans="1:47" s="4" customFormat="1" ht="15" x14ac:dyDescent="0.25">
      <c r="A1618" s="72"/>
      <c r="B1618" s="73"/>
      <c r="C1618" s="542" t="s">
        <v>81</v>
      </c>
      <c r="D1618" s="542"/>
      <c r="E1618" s="542"/>
      <c r="F1618" s="43"/>
      <c r="G1618" s="44"/>
      <c r="H1618" s="44"/>
      <c r="I1618" s="44"/>
      <c r="J1618" s="47"/>
      <c r="K1618" s="44"/>
      <c r="L1618" s="74">
        <v>44.9</v>
      </c>
      <c r="M1618" s="69"/>
      <c r="N1618" s="75">
        <v>1938.89</v>
      </c>
      <c r="AI1618" s="40"/>
      <c r="AJ1618" s="49"/>
      <c r="AK1618" s="49"/>
      <c r="AQ1618" s="49" t="s">
        <v>81</v>
      </c>
      <c r="AS1618" s="49"/>
    </row>
    <row r="1619" spans="1:47" s="4" customFormat="1" ht="45.75" x14ac:dyDescent="0.25">
      <c r="A1619" s="41" t="s">
        <v>2673</v>
      </c>
      <c r="B1619" s="42" t="s">
        <v>847</v>
      </c>
      <c r="C1619" s="542" t="s">
        <v>3855</v>
      </c>
      <c r="D1619" s="542"/>
      <c r="E1619" s="542"/>
      <c r="F1619" s="43" t="s">
        <v>250</v>
      </c>
      <c r="G1619" s="44">
        <v>63.3</v>
      </c>
      <c r="H1619" s="45">
        <v>1</v>
      </c>
      <c r="I1619" s="81">
        <v>63.3</v>
      </c>
      <c r="J1619" s="74">
        <v>41.58</v>
      </c>
      <c r="K1619" s="44"/>
      <c r="L1619" s="80">
        <v>2632.01</v>
      </c>
      <c r="M1619" s="46">
        <v>8.16</v>
      </c>
      <c r="N1619" s="75">
        <v>21477.200000000001</v>
      </c>
      <c r="AI1619" s="40"/>
      <c r="AJ1619" s="49"/>
      <c r="AK1619" s="49" t="s">
        <v>3855</v>
      </c>
      <c r="AQ1619" s="49"/>
      <c r="AS1619" s="49"/>
    </row>
    <row r="1620" spans="1:47" s="4" customFormat="1" ht="15" x14ac:dyDescent="0.25">
      <c r="A1620" s="67"/>
      <c r="B1620" s="53"/>
      <c r="C1620" s="543" t="s">
        <v>3894</v>
      </c>
      <c r="D1620" s="543"/>
      <c r="E1620" s="543"/>
      <c r="F1620" s="543"/>
      <c r="G1620" s="543"/>
      <c r="H1620" s="543"/>
      <c r="I1620" s="543"/>
      <c r="J1620" s="543"/>
      <c r="K1620" s="543"/>
      <c r="L1620" s="543"/>
      <c r="M1620" s="543"/>
      <c r="N1620" s="544"/>
      <c r="AI1620" s="40"/>
      <c r="AJ1620" s="49"/>
      <c r="AK1620" s="49"/>
      <c r="AL1620" s="3" t="s">
        <v>3894</v>
      </c>
      <c r="AQ1620" s="49"/>
      <c r="AS1620" s="49"/>
    </row>
    <row r="1621" spans="1:47" s="4" customFormat="1" ht="15" x14ac:dyDescent="0.25">
      <c r="A1621" s="72"/>
      <c r="B1621" s="73"/>
      <c r="C1621" s="542" t="s">
        <v>81</v>
      </c>
      <c r="D1621" s="542"/>
      <c r="E1621" s="542"/>
      <c r="F1621" s="43"/>
      <c r="G1621" s="44"/>
      <c r="H1621" s="44"/>
      <c r="I1621" s="44"/>
      <c r="J1621" s="47"/>
      <c r="K1621" s="44"/>
      <c r="L1621" s="80">
        <v>2632.01</v>
      </c>
      <c r="M1621" s="69"/>
      <c r="N1621" s="75">
        <v>21477.200000000001</v>
      </c>
      <c r="AI1621" s="40"/>
      <c r="AJ1621" s="49"/>
      <c r="AK1621" s="49"/>
      <c r="AQ1621" s="49" t="s">
        <v>81</v>
      </c>
      <c r="AS1621" s="49"/>
    </row>
    <row r="1622" spans="1:47" s="4" customFormat="1" ht="15" x14ac:dyDescent="0.25">
      <c r="A1622" s="83"/>
      <c r="B1622" s="84"/>
      <c r="C1622" s="84"/>
      <c r="D1622" s="84"/>
      <c r="E1622" s="84"/>
      <c r="F1622" s="85"/>
      <c r="G1622" s="85"/>
      <c r="H1622" s="85"/>
      <c r="I1622" s="85"/>
      <c r="J1622" s="86"/>
      <c r="K1622" s="85"/>
      <c r="L1622" s="86"/>
      <c r="M1622" s="55"/>
      <c r="N1622" s="86"/>
      <c r="AI1622" s="40"/>
      <c r="AJ1622" s="49"/>
      <c r="AK1622" s="49"/>
      <c r="AQ1622" s="49"/>
      <c r="AS1622" s="49"/>
    </row>
    <row r="1623" spans="1:47" s="4" customFormat="1" ht="15" x14ac:dyDescent="0.25">
      <c r="A1623" s="87"/>
      <c r="B1623" s="88"/>
      <c r="C1623" s="542" t="s">
        <v>3895</v>
      </c>
      <c r="D1623" s="542"/>
      <c r="E1623" s="542"/>
      <c r="F1623" s="542"/>
      <c r="G1623" s="542"/>
      <c r="H1623" s="542"/>
      <c r="I1623" s="542"/>
      <c r="J1623" s="542"/>
      <c r="K1623" s="542"/>
      <c r="L1623" s="89">
        <v>12367.3</v>
      </c>
      <c r="M1623" s="90"/>
      <c r="N1623" s="91">
        <v>148078.06</v>
      </c>
      <c r="AI1623" s="40"/>
      <c r="AJ1623" s="49"/>
      <c r="AK1623" s="49"/>
      <c r="AQ1623" s="49"/>
      <c r="AS1623" s="49" t="s">
        <v>3895</v>
      </c>
    </row>
    <row r="1624" spans="1:47" s="4" customFormat="1" ht="11.25" hidden="1" customHeight="1" x14ac:dyDescent="0.25">
      <c r="B1624" s="95"/>
      <c r="C1624" s="95"/>
      <c r="D1624" s="95"/>
      <c r="E1624" s="95"/>
      <c r="F1624" s="95"/>
      <c r="G1624" s="95"/>
      <c r="H1624" s="95"/>
      <c r="I1624" s="95"/>
      <c r="J1624" s="95"/>
      <c r="K1624" s="95"/>
      <c r="L1624" s="96"/>
      <c r="M1624" s="96"/>
      <c r="N1624" s="96"/>
    </row>
    <row r="1625" spans="1:47" s="4" customFormat="1" ht="15" x14ac:dyDescent="0.25">
      <c r="A1625" s="87"/>
      <c r="B1625" s="88"/>
      <c r="C1625" s="542" t="s">
        <v>291</v>
      </c>
      <c r="D1625" s="542"/>
      <c r="E1625" s="542"/>
      <c r="F1625" s="542"/>
      <c r="G1625" s="542"/>
      <c r="H1625" s="542"/>
      <c r="I1625" s="542"/>
      <c r="J1625" s="542"/>
      <c r="K1625" s="542"/>
      <c r="L1625" s="97"/>
      <c r="M1625" s="90"/>
      <c r="N1625" s="98"/>
      <c r="AT1625" s="49" t="s">
        <v>291</v>
      </c>
    </row>
    <row r="1626" spans="1:47" s="4" customFormat="1" ht="16.5" x14ac:dyDescent="0.3">
      <c r="A1626" s="99"/>
      <c r="B1626" s="51"/>
      <c r="C1626" s="543" t="s">
        <v>292</v>
      </c>
      <c r="D1626" s="543"/>
      <c r="E1626" s="543"/>
      <c r="F1626" s="543"/>
      <c r="G1626" s="543"/>
      <c r="H1626" s="543"/>
      <c r="I1626" s="543"/>
      <c r="J1626" s="543"/>
      <c r="K1626" s="543"/>
      <c r="L1626" s="100">
        <v>257881.85</v>
      </c>
      <c r="M1626" s="101"/>
      <c r="N1626" s="102">
        <v>2510239.14</v>
      </c>
      <c r="O1626" s="103"/>
      <c r="P1626" s="103"/>
      <c r="Q1626" s="103"/>
      <c r="AT1626" s="49"/>
      <c r="AU1626" s="3" t="s">
        <v>292</v>
      </c>
    </row>
    <row r="1627" spans="1:47" s="4" customFormat="1" ht="16.5" x14ac:dyDescent="0.3">
      <c r="A1627" s="99"/>
      <c r="B1627" s="51"/>
      <c r="C1627" s="543" t="s">
        <v>293</v>
      </c>
      <c r="D1627" s="543"/>
      <c r="E1627" s="543"/>
      <c r="F1627" s="543"/>
      <c r="G1627" s="543"/>
      <c r="H1627" s="543"/>
      <c r="I1627" s="543"/>
      <c r="J1627" s="543"/>
      <c r="K1627" s="543"/>
      <c r="L1627" s="104"/>
      <c r="M1627" s="101"/>
      <c r="N1627" s="105"/>
      <c r="O1627" s="103"/>
      <c r="P1627" s="103"/>
      <c r="Q1627" s="103"/>
      <c r="AT1627" s="49"/>
      <c r="AU1627" s="3" t="s">
        <v>293</v>
      </c>
    </row>
    <row r="1628" spans="1:47" s="4" customFormat="1" ht="16.5" x14ac:dyDescent="0.3">
      <c r="A1628" s="99"/>
      <c r="B1628" s="51"/>
      <c r="C1628" s="543" t="s">
        <v>294</v>
      </c>
      <c r="D1628" s="543"/>
      <c r="E1628" s="543"/>
      <c r="F1628" s="543"/>
      <c r="G1628" s="543"/>
      <c r="H1628" s="543"/>
      <c r="I1628" s="543"/>
      <c r="J1628" s="543"/>
      <c r="K1628" s="543"/>
      <c r="L1628" s="100">
        <v>9750.0499999999993</v>
      </c>
      <c r="M1628" s="101"/>
      <c r="N1628" s="102">
        <v>421033.56</v>
      </c>
      <c r="O1628" s="103"/>
      <c r="P1628" s="103"/>
      <c r="Q1628" s="103"/>
      <c r="AT1628" s="49"/>
      <c r="AU1628" s="3" t="s">
        <v>294</v>
      </c>
    </row>
    <row r="1629" spans="1:47" s="4" customFormat="1" ht="16.5" x14ac:dyDescent="0.3">
      <c r="A1629" s="99"/>
      <c r="B1629" s="51"/>
      <c r="C1629" s="543" t="s">
        <v>295</v>
      </c>
      <c r="D1629" s="543"/>
      <c r="E1629" s="543"/>
      <c r="F1629" s="543"/>
      <c r="G1629" s="543"/>
      <c r="H1629" s="543"/>
      <c r="I1629" s="543"/>
      <c r="J1629" s="543"/>
      <c r="K1629" s="543"/>
      <c r="L1629" s="100">
        <v>11390.4</v>
      </c>
      <c r="M1629" s="101"/>
      <c r="N1629" s="102">
        <v>157395.68</v>
      </c>
      <c r="O1629" s="103"/>
      <c r="P1629" s="103"/>
      <c r="Q1629" s="103"/>
      <c r="AT1629" s="49"/>
      <c r="AU1629" s="3" t="s">
        <v>295</v>
      </c>
    </row>
    <row r="1630" spans="1:47" s="4" customFormat="1" ht="16.5" x14ac:dyDescent="0.3">
      <c r="A1630" s="99"/>
      <c r="B1630" s="51"/>
      <c r="C1630" s="543" t="s">
        <v>296</v>
      </c>
      <c r="D1630" s="543"/>
      <c r="E1630" s="543"/>
      <c r="F1630" s="543"/>
      <c r="G1630" s="543"/>
      <c r="H1630" s="543"/>
      <c r="I1630" s="543"/>
      <c r="J1630" s="543"/>
      <c r="K1630" s="543"/>
      <c r="L1630" s="106">
        <v>913.65</v>
      </c>
      <c r="M1630" s="101"/>
      <c r="N1630" s="102">
        <v>41635.279999999999</v>
      </c>
      <c r="O1630" s="103"/>
      <c r="P1630" s="103"/>
      <c r="Q1630" s="103"/>
      <c r="AT1630" s="49"/>
      <c r="AU1630" s="3" t="s">
        <v>296</v>
      </c>
    </row>
    <row r="1631" spans="1:47" s="4" customFormat="1" ht="16.5" x14ac:dyDescent="0.3">
      <c r="A1631" s="99"/>
      <c r="B1631" s="51"/>
      <c r="C1631" s="543" t="s">
        <v>297</v>
      </c>
      <c r="D1631" s="543"/>
      <c r="E1631" s="543"/>
      <c r="F1631" s="543"/>
      <c r="G1631" s="543"/>
      <c r="H1631" s="543"/>
      <c r="I1631" s="543"/>
      <c r="J1631" s="543"/>
      <c r="K1631" s="543"/>
      <c r="L1631" s="100">
        <v>236741.4</v>
      </c>
      <c r="M1631" s="101"/>
      <c r="N1631" s="102">
        <v>1931809.9</v>
      </c>
      <c r="O1631" s="103"/>
      <c r="P1631" s="103"/>
      <c r="Q1631" s="103"/>
      <c r="AT1631" s="49"/>
      <c r="AU1631" s="3" t="s">
        <v>297</v>
      </c>
    </row>
    <row r="1632" spans="1:47" s="4" customFormat="1" ht="16.5" x14ac:dyDescent="0.3">
      <c r="A1632" s="99"/>
      <c r="B1632" s="51"/>
      <c r="C1632" s="543" t="s">
        <v>298</v>
      </c>
      <c r="D1632" s="543"/>
      <c r="E1632" s="543"/>
      <c r="F1632" s="543"/>
      <c r="G1632" s="543"/>
      <c r="H1632" s="543"/>
      <c r="I1632" s="543"/>
      <c r="J1632" s="543"/>
      <c r="K1632" s="543"/>
      <c r="L1632" s="100">
        <v>107633.59</v>
      </c>
      <c r="M1632" s="101"/>
      <c r="N1632" s="102">
        <v>1334808.8700000001</v>
      </c>
      <c r="O1632" s="103"/>
      <c r="P1632" s="103"/>
      <c r="Q1632" s="103"/>
      <c r="AT1632" s="49"/>
      <c r="AU1632" s="3" t="s">
        <v>298</v>
      </c>
    </row>
    <row r="1633" spans="1:47" s="4" customFormat="1" ht="16.5" x14ac:dyDescent="0.3">
      <c r="A1633" s="99"/>
      <c r="B1633" s="51"/>
      <c r="C1633" s="543" t="s">
        <v>617</v>
      </c>
      <c r="D1633" s="543"/>
      <c r="E1633" s="543"/>
      <c r="F1633" s="543"/>
      <c r="G1633" s="543"/>
      <c r="H1633" s="543"/>
      <c r="I1633" s="543"/>
      <c r="J1633" s="543"/>
      <c r="K1633" s="543"/>
      <c r="L1633" s="100">
        <v>107241.44</v>
      </c>
      <c r="M1633" s="101"/>
      <c r="N1633" s="102">
        <v>1329616.8</v>
      </c>
      <c r="O1633" s="103"/>
      <c r="P1633" s="103"/>
      <c r="Q1633" s="103"/>
      <c r="AT1633" s="49"/>
      <c r="AU1633" s="3" t="s">
        <v>617</v>
      </c>
    </row>
    <row r="1634" spans="1:47" s="4" customFormat="1" ht="16.5" x14ac:dyDescent="0.3">
      <c r="A1634" s="99"/>
      <c r="B1634" s="51"/>
      <c r="C1634" s="543" t="s">
        <v>618</v>
      </c>
      <c r="D1634" s="543"/>
      <c r="E1634" s="543"/>
      <c r="F1634" s="543"/>
      <c r="G1634" s="543"/>
      <c r="H1634" s="543"/>
      <c r="I1634" s="543"/>
      <c r="J1634" s="543"/>
      <c r="K1634" s="543"/>
      <c r="L1634" s="104"/>
      <c r="M1634" s="101"/>
      <c r="N1634" s="105"/>
      <c r="O1634" s="103"/>
      <c r="P1634" s="103"/>
      <c r="Q1634" s="103"/>
      <c r="AT1634" s="49"/>
      <c r="AU1634" s="3" t="s">
        <v>618</v>
      </c>
    </row>
    <row r="1635" spans="1:47" s="4" customFormat="1" ht="16.5" x14ac:dyDescent="0.3">
      <c r="A1635" s="99"/>
      <c r="B1635" s="51"/>
      <c r="C1635" s="543" t="s">
        <v>619</v>
      </c>
      <c r="D1635" s="543"/>
      <c r="E1635" s="543"/>
      <c r="F1635" s="543"/>
      <c r="G1635" s="543"/>
      <c r="H1635" s="543"/>
      <c r="I1635" s="543"/>
      <c r="J1635" s="543"/>
      <c r="K1635" s="543"/>
      <c r="L1635" s="100">
        <v>4548.32</v>
      </c>
      <c r="M1635" s="101"/>
      <c r="N1635" s="102">
        <v>188152.09</v>
      </c>
      <c r="O1635" s="103"/>
      <c r="P1635" s="103"/>
      <c r="Q1635" s="103"/>
      <c r="AT1635" s="49"/>
      <c r="AU1635" s="3" t="s">
        <v>619</v>
      </c>
    </row>
    <row r="1636" spans="1:47" s="4" customFormat="1" ht="16.5" x14ac:dyDescent="0.3">
      <c r="A1636" s="99"/>
      <c r="B1636" s="51"/>
      <c r="C1636" s="543" t="s">
        <v>620</v>
      </c>
      <c r="D1636" s="543"/>
      <c r="E1636" s="543"/>
      <c r="F1636" s="543"/>
      <c r="G1636" s="543"/>
      <c r="H1636" s="543"/>
      <c r="I1636" s="543"/>
      <c r="J1636" s="543"/>
      <c r="K1636" s="543"/>
      <c r="L1636" s="100">
        <v>6203.93</v>
      </c>
      <c r="M1636" s="101"/>
      <c r="N1636" s="102">
        <v>82140</v>
      </c>
      <c r="O1636" s="103"/>
      <c r="P1636" s="103"/>
      <c r="Q1636" s="103"/>
      <c r="AT1636" s="49"/>
      <c r="AU1636" s="3" t="s">
        <v>620</v>
      </c>
    </row>
    <row r="1637" spans="1:47" s="4" customFormat="1" ht="16.5" x14ac:dyDescent="0.3">
      <c r="A1637" s="99"/>
      <c r="B1637" s="51"/>
      <c r="C1637" s="543" t="s">
        <v>621</v>
      </c>
      <c r="D1637" s="543"/>
      <c r="E1637" s="543"/>
      <c r="F1637" s="543"/>
      <c r="G1637" s="543"/>
      <c r="H1637" s="543"/>
      <c r="I1637" s="543"/>
      <c r="J1637" s="543"/>
      <c r="K1637" s="543"/>
      <c r="L1637" s="106">
        <v>326.54000000000002</v>
      </c>
      <c r="M1637" s="101"/>
      <c r="N1637" s="102">
        <v>14619.2</v>
      </c>
      <c r="O1637" s="103"/>
      <c r="P1637" s="103"/>
      <c r="Q1637" s="103"/>
      <c r="AT1637" s="49"/>
      <c r="AU1637" s="3" t="s">
        <v>621</v>
      </c>
    </row>
    <row r="1638" spans="1:47" s="4" customFormat="1" ht="16.5" x14ac:dyDescent="0.3">
      <c r="A1638" s="99"/>
      <c r="B1638" s="51"/>
      <c r="C1638" s="543" t="s">
        <v>622</v>
      </c>
      <c r="D1638" s="543"/>
      <c r="E1638" s="543"/>
      <c r="F1638" s="543"/>
      <c r="G1638" s="543"/>
      <c r="H1638" s="543"/>
      <c r="I1638" s="543"/>
      <c r="J1638" s="543"/>
      <c r="K1638" s="543"/>
      <c r="L1638" s="100">
        <v>88540.34</v>
      </c>
      <c r="M1638" s="101"/>
      <c r="N1638" s="102">
        <v>722489.2</v>
      </c>
      <c r="O1638" s="103"/>
      <c r="P1638" s="103"/>
      <c r="Q1638" s="103"/>
      <c r="AT1638" s="49"/>
      <c r="AU1638" s="3" t="s">
        <v>622</v>
      </c>
    </row>
    <row r="1639" spans="1:47" s="4" customFormat="1" ht="16.5" x14ac:dyDescent="0.3">
      <c r="A1639" s="99"/>
      <c r="B1639" s="51"/>
      <c r="C1639" s="543" t="s">
        <v>623</v>
      </c>
      <c r="D1639" s="543"/>
      <c r="E1639" s="543"/>
      <c r="F1639" s="543"/>
      <c r="G1639" s="543"/>
      <c r="H1639" s="543"/>
      <c r="I1639" s="543"/>
      <c r="J1639" s="543"/>
      <c r="K1639" s="543"/>
      <c r="L1639" s="100">
        <v>5160.47</v>
      </c>
      <c r="M1639" s="101"/>
      <c r="N1639" s="102">
        <v>217261.3</v>
      </c>
      <c r="O1639" s="103"/>
      <c r="P1639" s="103"/>
      <c r="Q1639" s="103"/>
      <c r="AT1639" s="49"/>
      <c r="AU1639" s="3" t="s">
        <v>623</v>
      </c>
    </row>
    <row r="1640" spans="1:47" s="4" customFormat="1" ht="16.5" x14ac:dyDescent="0.3">
      <c r="A1640" s="99"/>
      <c r="B1640" s="51"/>
      <c r="C1640" s="543" t="s">
        <v>624</v>
      </c>
      <c r="D1640" s="543"/>
      <c r="E1640" s="543"/>
      <c r="F1640" s="543"/>
      <c r="G1640" s="543"/>
      <c r="H1640" s="543"/>
      <c r="I1640" s="543"/>
      <c r="J1640" s="543"/>
      <c r="K1640" s="543"/>
      <c r="L1640" s="100">
        <v>2788.38</v>
      </c>
      <c r="M1640" s="101"/>
      <c r="N1640" s="102">
        <v>119574.21</v>
      </c>
      <c r="O1640" s="103"/>
      <c r="P1640" s="103"/>
      <c r="Q1640" s="103"/>
      <c r="AT1640" s="49"/>
      <c r="AU1640" s="3" t="s">
        <v>624</v>
      </c>
    </row>
    <row r="1641" spans="1:47" s="4" customFormat="1" ht="16.5" x14ac:dyDescent="0.3">
      <c r="A1641" s="99"/>
      <c r="B1641" s="51"/>
      <c r="C1641" s="543" t="s">
        <v>783</v>
      </c>
      <c r="D1641" s="543"/>
      <c r="E1641" s="543"/>
      <c r="F1641" s="543"/>
      <c r="G1641" s="543"/>
      <c r="H1641" s="543"/>
      <c r="I1641" s="543"/>
      <c r="J1641" s="543"/>
      <c r="K1641" s="543"/>
      <c r="L1641" s="106">
        <v>392.15</v>
      </c>
      <c r="M1641" s="101"/>
      <c r="N1641" s="102">
        <v>5192.07</v>
      </c>
      <c r="O1641" s="103"/>
      <c r="P1641" s="103"/>
      <c r="Q1641" s="103"/>
      <c r="AT1641" s="49"/>
      <c r="AU1641" s="3" t="s">
        <v>783</v>
      </c>
    </row>
    <row r="1642" spans="1:47" s="4" customFormat="1" ht="16.5" x14ac:dyDescent="0.3">
      <c r="A1642" s="99"/>
      <c r="B1642" s="51"/>
      <c r="C1642" s="543" t="s">
        <v>305</v>
      </c>
      <c r="D1642" s="543"/>
      <c r="E1642" s="543"/>
      <c r="F1642" s="543"/>
      <c r="G1642" s="543"/>
      <c r="H1642" s="543"/>
      <c r="I1642" s="543"/>
      <c r="J1642" s="543"/>
      <c r="K1642" s="543"/>
      <c r="L1642" s="100">
        <v>166879.72</v>
      </c>
      <c r="M1642" s="101"/>
      <c r="N1642" s="102">
        <v>1902068.88</v>
      </c>
      <c r="O1642" s="103"/>
      <c r="P1642" s="103"/>
      <c r="Q1642" s="103"/>
      <c r="AT1642" s="49"/>
      <c r="AU1642" s="3" t="s">
        <v>305</v>
      </c>
    </row>
    <row r="1643" spans="1:47" s="4" customFormat="1" ht="16.5" x14ac:dyDescent="0.3">
      <c r="A1643" s="99"/>
      <c r="B1643" s="51"/>
      <c r="C1643" s="543" t="s">
        <v>293</v>
      </c>
      <c r="D1643" s="543"/>
      <c r="E1643" s="543"/>
      <c r="F1643" s="543"/>
      <c r="G1643" s="543"/>
      <c r="H1643" s="543"/>
      <c r="I1643" s="543"/>
      <c r="J1643" s="543"/>
      <c r="K1643" s="543"/>
      <c r="L1643" s="104"/>
      <c r="M1643" s="101"/>
      <c r="N1643" s="105"/>
      <c r="O1643" s="103"/>
      <c r="P1643" s="103"/>
      <c r="Q1643" s="103"/>
      <c r="AT1643" s="49"/>
      <c r="AU1643" s="3" t="s">
        <v>293</v>
      </c>
    </row>
    <row r="1644" spans="1:47" s="4" customFormat="1" ht="16.5" x14ac:dyDescent="0.3">
      <c r="A1644" s="99"/>
      <c r="B1644" s="51"/>
      <c r="C1644" s="543" t="s">
        <v>299</v>
      </c>
      <c r="D1644" s="543"/>
      <c r="E1644" s="543"/>
      <c r="F1644" s="543"/>
      <c r="G1644" s="543"/>
      <c r="H1644" s="543"/>
      <c r="I1644" s="543"/>
      <c r="J1644" s="543"/>
      <c r="K1644" s="543"/>
      <c r="L1644" s="100">
        <v>5201.7299999999996</v>
      </c>
      <c r="M1644" s="101"/>
      <c r="N1644" s="102">
        <v>232881.47</v>
      </c>
      <c r="O1644" s="103"/>
      <c r="P1644" s="103"/>
      <c r="Q1644" s="103"/>
      <c r="AT1644" s="49"/>
      <c r="AU1644" s="3" t="s">
        <v>299</v>
      </c>
    </row>
    <row r="1645" spans="1:47" s="4" customFormat="1" ht="16.5" x14ac:dyDescent="0.3">
      <c r="A1645" s="99"/>
      <c r="B1645" s="51"/>
      <c r="C1645" s="543" t="s">
        <v>300</v>
      </c>
      <c r="D1645" s="543"/>
      <c r="E1645" s="543"/>
      <c r="F1645" s="543"/>
      <c r="G1645" s="543"/>
      <c r="H1645" s="543"/>
      <c r="I1645" s="543"/>
      <c r="J1645" s="543"/>
      <c r="K1645" s="543"/>
      <c r="L1645" s="100">
        <v>4794.32</v>
      </c>
      <c r="M1645" s="101"/>
      <c r="N1645" s="102">
        <v>70063.61</v>
      </c>
      <c r="O1645" s="103"/>
      <c r="P1645" s="103"/>
      <c r="Q1645" s="103"/>
      <c r="AT1645" s="49"/>
      <c r="AU1645" s="3" t="s">
        <v>300</v>
      </c>
    </row>
    <row r="1646" spans="1:47" s="4" customFormat="1" ht="16.5" x14ac:dyDescent="0.3">
      <c r="A1646" s="99"/>
      <c r="B1646" s="51"/>
      <c r="C1646" s="543" t="s">
        <v>301</v>
      </c>
      <c r="D1646" s="543"/>
      <c r="E1646" s="543"/>
      <c r="F1646" s="543"/>
      <c r="G1646" s="543"/>
      <c r="H1646" s="543"/>
      <c r="I1646" s="543"/>
      <c r="J1646" s="543"/>
      <c r="K1646" s="543"/>
      <c r="L1646" s="106">
        <v>587.11</v>
      </c>
      <c r="M1646" s="101"/>
      <c r="N1646" s="102">
        <v>27016.080000000002</v>
      </c>
      <c r="O1646" s="103"/>
      <c r="P1646" s="103"/>
      <c r="Q1646" s="103"/>
      <c r="AT1646" s="49"/>
      <c r="AU1646" s="3" t="s">
        <v>301</v>
      </c>
    </row>
    <row r="1647" spans="1:47" s="4" customFormat="1" ht="16.5" x14ac:dyDescent="0.3">
      <c r="A1647" s="99"/>
      <c r="B1647" s="51"/>
      <c r="C1647" s="543" t="s">
        <v>302</v>
      </c>
      <c r="D1647" s="543"/>
      <c r="E1647" s="543"/>
      <c r="F1647" s="543"/>
      <c r="G1647" s="543"/>
      <c r="H1647" s="543"/>
      <c r="I1647" s="543"/>
      <c r="J1647" s="543"/>
      <c r="K1647" s="543"/>
      <c r="L1647" s="100">
        <v>148201.06</v>
      </c>
      <c r="M1647" s="101"/>
      <c r="N1647" s="102">
        <v>1209320.7</v>
      </c>
      <c r="O1647" s="103"/>
      <c r="P1647" s="103"/>
      <c r="Q1647" s="103"/>
      <c r="AT1647" s="49"/>
      <c r="AU1647" s="3" t="s">
        <v>302</v>
      </c>
    </row>
    <row r="1648" spans="1:47" s="4" customFormat="1" ht="16.5" x14ac:dyDescent="0.3">
      <c r="A1648" s="99"/>
      <c r="B1648" s="51"/>
      <c r="C1648" s="543" t="s">
        <v>303</v>
      </c>
      <c r="D1648" s="543"/>
      <c r="E1648" s="543"/>
      <c r="F1648" s="543"/>
      <c r="G1648" s="543"/>
      <c r="H1648" s="543"/>
      <c r="I1648" s="543"/>
      <c r="J1648" s="543"/>
      <c r="K1648" s="543"/>
      <c r="L1648" s="100">
        <v>5687.75</v>
      </c>
      <c r="M1648" s="101"/>
      <c r="N1648" s="102">
        <v>255350.37</v>
      </c>
      <c r="O1648" s="103"/>
      <c r="P1648" s="103"/>
      <c r="Q1648" s="103"/>
      <c r="AT1648" s="49"/>
      <c r="AU1648" s="3" t="s">
        <v>303</v>
      </c>
    </row>
    <row r="1649" spans="1:53" s="4" customFormat="1" ht="16.5" x14ac:dyDescent="0.3">
      <c r="A1649" s="99"/>
      <c r="B1649" s="51"/>
      <c r="C1649" s="543" t="s">
        <v>304</v>
      </c>
      <c r="D1649" s="543"/>
      <c r="E1649" s="543"/>
      <c r="F1649" s="543"/>
      <c r="G1649" s="543"/>
      <c r="H1649" s="543"/>
      <c r="I1649" s="543"/>
      <c r="J1649" s="543"/>
      <c r="K1649" s="543"/>
      <c r="L1649" s="100">
        <v>2994.86</v>
      </c>
      <c r="M1649" s="101"/>
      <c r="N1649" s="102">
        <v>134452.73000000001</v>
      </c>
      <c r="O1649" s="103"/>
      <c r="P1649" s="103"/>
      <c r="Q1649" s="103"/>
      <c r="AT1649" s="49"/>
      <c r="AU1649" s="3" t="s">
        <v>304</v>
      </c>
    </row>
    <row r="1650" spans="1:53" s="4" customFormat="1" ht="16.5" x14ac:dyDescent="0.3">
      <c r="A1650" s="99"/>
      <c r="B1650" s="107"/>
      <c r="C1650" s="548" t="s">
        <v>306</v>
      </c>
      <c r="D1650" s="548"/>
      <c r="E1650" s="548"/>
      <c r="F1650" s="548"/>
      <c r="G1650" s="548"/>
      <c r="H1650" s="548"/>
      <c r="I1650" s="548"/>
      <c r="J1650" s="548"/>
      <c r="K1650" s="548"/>
      <c r="L1650" s="108">
        <v>274513.31</v>
      </c>
      <c r="M1650" s="109"/>
      <c r="N1650" s="110">
        <v>3236877.75</v>
      </c>
      <c r="O1650" s="103"/>
      <c r="P1650" s="103"/>
      <c r="Q1650" s="103"/>
      <c r="AT1650" s="49"/>
      <c r="AV1650" s="49" t="s">
        <v>306</v>
      </c>
    </row>
    <row r="1651" spans="1:53" s="4" customFormat="1" ht="16.5" x14ac:dyDescent="0.3">
      <c r="A1651" s="99"/>
      <c r="B1651" s="51"/>
      <c r="C1651" s="543" t="s">
        <v>307</v>
      </c>
      <c r="D1651" s="543"/>
      <c r="E1651" s="543"/>
      <c r="F1651" s="543"/>
      <c r="G1651" s="543"/>
      <c r="H1651" s="543"/>
      <c r="I1651" s="543"/>
      <c r="J1651" s="543"/>
      <c r="K1651" s="543"/>
      <c r="L1651" s="100">
        <v>10663.7</v>
      </c>
      <c r="M1651" s="101"/>
      <c r="N1651" s="102">
        <v>462668.84</v>
      </c>
      <c r="O1651" s="103"/>
      <c r="P1651" s="103"/>
      <c r="Q1651" s="103"/>
      <c r="AT1651" s="49"/>
      <c r="AU1651" s="3" t="s">
        <v>307</v>
      </c>
      <c r="AV1651" s="49"/>
    </row>
    <row r="1652" spans="1:53" s="4" customFormat="1" ht="16.5" x14ac:dyDescent="0.3">
      <c r="A1652" s="99"/>
      <c r="B1652" s="51"/>
      <c r="C1652" s="543" t="s">
        <v>308</v>
      </c>
      <c r="D1652" s="543"/>
      <c r="E1652" s="543"/>
      <c r="F1652" s="543"/>
      <c r="G1652" s="543"/>
      <c r="H1652" s="543"/>
      <c r="I1652" s="543"/>
      <c r="J1652" s="543"/>
      <c r="K1652" s="543"/>
      <c r="L1652" s="100">
        <v>10848.22</v>
      </c>
      <c r="M1652" s="101"/>
      <c r="N1652" s="102">
        <v>472611.67</v>
      </c>
      <c r="O1652" s="103"/>
      <c r="P1652" s="103"/>
      <c r="Q1652" s="103"/>
      <c r="AT1652" s="49"/>
      <c r="AU1652" s="3" t="s">
        <v>308</v>
      </c>
      <c r="AV1652" s="49"/>
    </row>
    <row r="1653" spans="1:53" s="4" customFormat="1" ht="16.5" x14ac:dyDescent="0.3">
      <c r="A1653" s="99"/>
      <c r="B1653" s="51"/>
      <c r="C1653" s="543" t="s">
        <v>309</v>
      </c>
      <c r="D1653" s="543"/>
      <c r="E1653" s="543"/>
      <c r="F1653" s="543"/>
      <c r="G1653" s="543"/>
      <c r="H1653" s="543"/>
      <c r="I1653" s="543"/>
      <c r="J1653" s="543"/>
      <c r="K1653" s="543"/>
      <c r="L1653" s="100">
        <v>5783.24</v>
      </c>
      <c r="M1653" s="101"/>
      <c r="N1653" s="102">
        <v>254026.94</v>
      </c>
      <c r="O1653" s="103"/>
      <c r="P1653" s="103"/>
      <c r="Q1653" s="103"/>
      <c r="AT1653" s="49"/>
      <c r="AU1653" s="3" t="s">
        <v>309</v>
      </c>
      <c r="AV1653" s="49"/>
    </row>
    <row r="1654" spans="1:53" s="4" customFormat="1" ht="16.5" x14ac:dyDescent="0.3">
      <c r="A1654" s="99"/>
      <c r="B1654" s="51"/>
      <c r="C1654" s="543" t="s">
        <v>310</v>
      </c>
      <c r="D1654" s="543"/>
      <c r="E1654" s="543"/>
      <c r="F1654" s="543"/>
      <c r="G1654" s="543"/>
      <c r="H1654" s="543"/>
      <c r="I1654" s="543"/>
      <c r="J1654" s="543"/>
      <c r="K1654" s="543"/>
      <c r="L1654" s="100">
        <v>22510.09</v>
      </c>
      <c r="M1654" s="101"/>
      <c r="N1654" s="102">
        <v>265423.98</v>
      </c>
      <c r="O1654" s="103"/>
      <c r="P1654" s="103"/>
      <c r="Q1654" s="103"/>
      <c r="AT1654" s="49"/>
      <c r="AU1654" s="3" t="s">
        <v>310</v>
      </c>
      <c r="AV1654" s="49"/>
    </row>
    <row r="1655" spans="1:53" s="4" customFormat="1" ht="16.5" x14ac:dyDescent="0.3">
      <c r="A1655" s="99"/>
      <c r="B1655" s="107"/>
      <c r="C1655" s="548" t="s">
        <v>306</v>
      </c>
      <c r="D1655" s="548"/>
      <c r="E1655" s="548"/>
      <c r="F1655" s="548"/>
      <c r="G1655" s="548"/>
      <c r="H1655" s="548"/>
      <c r="I1655" s="548"/>
      <c r="J1655" s="548"/>
      <c r="K1655" s="548"/>
      <c r="L1655" s="108">
        <v>297023.40000000002</v>
      </c>
      <c r="M1655" s="109"/>
      <c r="N1655" s="110">
        <v>3502301.73</v>
      </c>
      <c r="O1655" s="103"/>
      <c r="P1655" s="103"/>
      <c r="Q1655" s="103"/>
      <c r="AT1655" s="49"/>
      <c r="AV1655" s="49" t="s">
        <v>306</v>
      </c>
    </row>
    <row r="1656" spans="1:53" s="4" customFormat="1" ht="16.5" x14ac:dyDescent="0.3">
      <c r="A1656" s="99"/>
      <c r="B1656" s="51"/>
      <c r="C1656" s="543" t="s">
        <v>311</v>
      </c>
      <c r="D1656" s="543"/>
      <c r="E1656" s="543"/>
      <c r="F1656" s="543"/>
      <c r="G1656" s="543"/>
      <c r="H1656" s="543"/>
      <c r="I1656" s="543"/>
      <c r="J1656" s="543"/>
      <c r="K1656" s="543"/>
      <c r="L1656" s="100">
        <v>7128.56</v>
      </c>
      <c r="M1656" s="101"/>
      <c r="N1656" s="102">
        <v>84055.24</v>
      </c>
      <c r="O1656" s="103"/>
      <c r="P1656" s="103"/>
      <c r="Q1656" s="103"/>
      <c r="AT1656" s="49"/>
      <c r="AU1656" s="3" t="s">
        <v>311</v>
      </c>
      <c r="AV1656" s="49"/>
    </row>
    <row r="1657" spans="1:53" s="4" customFormat="1" ht="16.5" x14ac:dyDescent="0.3">
      <c r="A1657" s="99"/>
      <c r="B1657" s="107"/>
      <c r="C1657" s="548" t="s">
        <v>306</v>
      </c>
      <c r="D1657" s="548"/>
      <c r="E1657" s="548"/>
      <c r="F1657" s="548"/>
      <c r="G1657" s="548"/>
      <c r="H1657" s="548"/>
      <c r="I1657" s="548"/>
      <c r="J1657" s="548"/>
      <c r="K1657" s="548"/>
      <c r="L1657" s="108">
        <v>304151.96000000002</v>
      </c>
      <c r="M1657" s="109"/>
      <c r="N1657" s="110">
        <v>3586356.97</v>
      </c>
      <c r="O1657" s="103"/>
      <c r="P1657" s="103"/>
      <c r="Q1657" s="103"/>
      <c r="AT1657" s="49"/>
      <c r="AV1657" s="49" t="s">
        <v>306</v>
      </c>
    </row>
    <row r="1658" spans="1:53" s="4" customFormat="1" ht="16.5" x14ac:dyDescent="0.3">
      <c r="A1658" s="99"/>
      <c r="B1658" s="107"/>
      <c r="C1658" s="548" t="s">
        <v>312</v>
      </c>
      <c r="D1658" s="548"/>
      <c r="E1658" s="548"/>
      <c r="F1658" s="548"/>
      <c r="G1658" s="548"/>
      <c r="H1658" s="548"/>
      <c r="I1658" s="548"/>
      <c r="J1658" s="548"/>
      <c r="K1658" s="548"/>
      <c r="L1658" s="108">
        <v>304151.96000000002</v>
      </c>
      <c r="M1658" s="109"/>
      <c r="N1658" s="110">
        <v>3586356.97</v>
      </c>
      <c r="O1658" s="103"/>
      <c r="P1658" s="103"/>
      <c r="Q1658" s="103"/>
      <c r="AT1658" s="49"/>
      <c r="AV1658" s="49" t="s">
        <v>312</v>
      </c>
    </row>
    <row r="1659" spans="1:53" s="4" customFormat="1" ht="16.5" x14ac:dyDescent="0.3">
      <c r="A1659" s="99"/>
      <c r="B1659" s="107"/>
      <c r="C1659" s="548" t="s">
        <v>313</v>
      </c>
      <c r="D1659" s="548"/>
      <c r="E1659" s="548"/>
      <c r="F1659" s="548"/>
      <c r="G1659" s="548"/>
      <c r="H1659" s="548"/>
      <c r="I1659" s="548"/>
      <c r="J1659" s="548"/>
      <c r="K1659" s="548"/>
      <c r="L1659" s="108">
        <v>304151.96000000002</v>
      </c>
      <c r="M1659" s="109"/>
      <c r="N1659" s="110">
        <v>3586356.97</v>
      </c>
      <c r="O1659" s="103"/>
      <c r="P1659" s="103"/>
      <c r="Q1659" s="103"/>
      <c r="AT1659" s="49"/>
      <c r="AV1659" s="49"/>
      <c r="AW1659" s="49" t="s">
        <v>313</v>
      </c>
    </row>
    <row r="1660" spans="1:53" s="4" customFormat="1" ht="1.5" customHeight="1" x14ac:dyDescent="0.25">
      <c r="B1660" s="86"/>
      <c r="C1660" s="84"/>
      <c r="D1660" s="84"/>
      <c r="E1660" s="84"/>
      <c r="F1660" s="84"/>
      <c r="G1660" s="84"/>
      <c r="H1660" s="84"/>
      <c r="I1660" s="84"/>
      <c r="J1660" s="84"/>
      <c r="K1660" s="84"/>
      <c r="L1660" s="108"/>
      <c r="M1660" s="111"/>
      <c r="N1660" s="112"/>
    </row>
    <row r="1661" spans="1:53" s="4" customFormat="1" ht="25.9" customHeight="1" x14ac:dyDescent="0.25">
      <c r="A1661" s="113"/>
      <c r="B1661" s="114"/>
      <c r="C1661" s="114"/>
      <c r="D1661" s="114"/>
      <c r="E1661" s="114"/>
      <c r="F1661" s="114"/>
      <c r="G1661" s="114"/>
      <c r="H1661" s="114"/>
      <c r="I1661" s="114"/>
      <c r="J1661" s="114"/>
      <c r="K1661" s="114"/>
      <c r="L1661" s="114"/>
      <c r="M1661" s="114"/>
      <c r="N1661" s="114"/>
    </row>
    <row r="1662" spans="1:53" s="23" customFormat="1" ht="15" hidden="1" x14ac:dyDescent="0.25">
      <c r="A1662" s="6"/>
      <c r="B1662" s="115" t="s">
        <v>314</v>
      </c>
      <c r="C1662" s="549"/>
      <c r="D1662" s="549"/>
      <c r="E1662" s="549"/>
      <c r="F1662" s="549"/>
      <c r="G1662" s="549"/>
      <c r="H1662" s="550"/>
      <c r="I1662" s="550"/>
      <c r="J1662" s="550"/>
      <c r="K1662" s="550"/>
      <c r="L1662" s="550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 t="s">
        <v>9</v>
      </c>
      <c r="AY1662" s="10" t="s">
        <v>9</v>
      </c>
      <c r="AZ1662" s="10"/>
      <c r="BA1662" s="10"/>
    </row>
    <row r="1663" spans="1:53" s="116" customFormat="1" ht="16.149999999999999" hidden="1" customHeight="1" x14ac:dyDescent="0.25">
      <c r="A1663" s="8"/>
      <c r="B1663" s="115"/>
      <c r="C1663" s="551" t="s">
        <v>315</v>
      </c>
      <c r="D1663" s="551"/>
      <c r="E1663" s="551"/>
      <c r="F1663" s="551"/>
      <c r="G1663" s="551"/>
      <c r="H1663" s="551"/>
      <c r="I1663" s="551"/>
      <c r="J1663" s="551"/>
      <c r="K1663" s="551"/>
      <c r="L1663" s="551"/>
      <c r="Y1663" s="117"/>
      <c r="Z1663" s="117"/>
      <c r="AA1663" s="117"/>
      <c r="AB1663" s="117"/>
      <c r="AC1663" s="117"/>
      <c r="AD1663" s="117"/>
      <c r="AE1663" s="117"/>
      <c r="AF1663" s="117"/>
      <c r="AG1663" s="117"/>
      <c r="AH1663" s="117"/>
      <c r="AI1663" s="117"/>
      <c r="AJ1663" s="117"/>
      <c r="AK1663" s="117"/>
      <c r="AL1663" s="117"/>
      <c r="AM1663" s="117"/>
      <c r="AN1663" s="117"/>
      <c r="AO1663" s="117"/>
      <c r="AP1663" s="117"/>
      <c r="AQ1663" s="117"/>
      <c r="AR1663" s="117"/>
      <c r="AS1663" s="117"/>
      <c r="AT1663" s="117"/>
      <c r="AU1663" s="117"/>
      <c r="AV1663" s="117"/>
      <c r="AW1663" s="117"/>
      <c r="AX1663" s="117"/>
      <c r="AY1663" s="117"/>
      <c r="AZ1663" s="117"/>
      <c r="BA1663" s="117"/>
    </row>
    <row r="1664" spans="1:53" s="23" customFormat="1" ht="15" hidden="1" x14ac:dyDescent="0.25">
      <c r="A1664" s="6"/>
      <c r="B1664" s="115" t="s">
        <v>316</v>
      </c>
      <c r="C1664" s="549"/>
      <c r="D1664" s="549"/>
      <c r="E1664" s="549"/>
      <c r="F1664" s="549"/>
      <c r="G1664" s="549"/>
      <c r="H1664" s="550"/>
      <c r="I1664" s="550"/>
      <c r="J1664" s="550"/>
      <c r="K1664" s="550"/>
      <c r="L1664" s="550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 t="s">
        <v>9</v>
      </c>
      <c r="BA1664" s="10" t="s">
        <v>9</v>
      </c>
    </row>
    <row r="1665" spans="1:53" s="116" customFormat="1" ht="16.149999999999999" hidden="1" customHeight="1" x14ac:dyDescent="0.25">
      <c r="A1665" s="8"/>
      <c r="C1665" s="551" t="s">
        <v>315</v>
      </c>
      <c r="D1665" s="551"/>
      <c r="E1665" s="551"/>
      <c r="F1665" s="551"/>
      <c r="G1665" s="551"/>
      <c r="H1665" s="551"/>
      <c r="I1665" s="551"/>
      <c r="J1665" s="551"/>
      <c r="K1665" s="551"/>
      <c r="L1665" s="551"/>
      <c r="Y1665" s="117"/>
      <c r="Z1665" s="117"/>
      <c r="AA1665" s="117"/>
      <c r="AB1665" s="117"/>
      <c r="AC1665" s="117"/>
      <c r="AD1665" s="117"/>
      <c r="AE1665" s="117"/>
      <c r="AF1665" s="117"/>
      <c r="AG1665" s="117"/>
      <c r="AH1665" s="117"/>
      <c r="AI1665" s="117"/>
      <c r="AJ1665" s="117"/>
      <c r="AK1665" s="117"/>
      <c r="AL1665" s="117"/>
      <c r="AM1665" s="117"/>
      <c r="AN1665" s="117"/>
      <c r="AO1665" s="117"/>
      <c r="AP1665" s="117"/>
      <c r="AQ1665" s="117"/>
      <c r="AR1665" s="117"/>
      <c r="AS1665" s="117"/>
      <c r="AT1665" s="117"/>
      <c r="AU1665" s="117"/>
      <c r="AV1665" s="117"/>
      <c r="AW1665" s="117"/>
      <c r="AX1665" s="117"/>
      <c r="AY1665" s="117"/>
      <c r="AZ1665" s="117"/>
      <c r="BA1665" s="117"/>
    </row>
    <row r="1666" spans="1:53" s="4" customFormat="1" ht="21" customHeight="1" x14ac:dyDescent="0.25"/>
    <row r="1667" spans="1:53" s="23" customFormat="1" ht="22.5" customHeight="1" x14ac:dyDescent="0.25">
      <c r="A1667" s="545" t="s">
        <v>317</v>
      </c>
      <c r="B1667" s="545"/>
      <c r="C1667" s="545"/>
      <c r="D1667" s="545"/>
      <c r="E1667" s="545"/>
      <c r="F1667" s="545"/>
      <c r="G1667" s="545"/>
      <c r="H1667" s="545"/>
      <c r="I1667" s="545"/>
      <c r="J1667" s="545"/>
      <c r="K1667" s="545"/>
      <c r="L1667" s="545"/>
      <c r="M1667" s="545"/>
      <c r="N1667" s="545"/>
      <c r="O1667" s="95"/>
      <c r="P1667" s="95"/>
      <c r="Q1667" s="4"/>
      <c r="R1667" s="4"/>
      <c r="S1667" s="4"/>
      <c r="T1667" s="4"/>
      <c r="U1667" s="4"/>
      <c r="V1667" s="4"/>
      <c r="W1667" s="4"/>
      <c r="X1667" s="4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</row>
    <row r="1668" spans="1:53" s="23" customFormat="1" ht="12.75" customHeight="1" x14ac:dyDescent="0.25">
      <c r="A1668" s="545" t="s">
        <v>318</v>
      </c>
      <c r="B1668" s="545"/>
      <c r="C1668" s="545"/>
      <c r="D1668" s="545"/>
      <c r="E1668" s="545"/>
      <c r="F1668" s="545"/>
      <c r="G1668" s="545"/>
      <c r="H1668" s="545"/>
      <c r="I1668" s="545"/>
      <c r="J1668" s="545"/>
      <c r="K1668" s="545"/>
      <c r="L1668" s="545"/>
      <c r="M1668" s="545"/>
      <c r="N1668" s="545"/>
      <c r="O1668" s="95"/>
      <c r="P1668" s="95"/>
      <c r="Q1668" s="4"/>
      <c r="R1668" s="4"/>
      <c r="S1668" s="4"/>
      <c r="T1668" s="4"/>
      <c r="U1668" s="4"/>
      <c r="V1668" s="4"/>
      <c r="W1668" s="4"/>
      <c r="X1668" s="4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</row>
    <row r="1669" spans="1:53" s="23" customFormat="1" ht="12.75" customHeight="1" x14ac:dyDescent="0.25">
      <c r="A1669" s="545" t="s">
        <v>319</v>
      </c>
      <c r="B1669" s="545"/>
      <c r="C1669" s="545"/>
      <c r="D1669" s="545"/>
      <c r="E1669" s="545"/>
      <c r="F1669" s="545"/>
      <c r="G1669" s="545"/>
      <c r="H1669" s="545"/>
      <c r="I1669" s="545"/>
      <c r="J1669" s="545"/>
      <c r="K1669" s="545"/>
      <c r="L1669" s="545"/>
      <c r="M1669" s="545"/>
      <c r="N1669" s="545"/>
      <c r="O1669" s="95"/>
      <c r="P1669" s="95"/>
      <c r="Q1669" s="4"/>
      <c r="R1669" s="4"/>
      <c r="S1669" s="4"/>
      <c r="T1669" s="4"/>
      <c r="U1669" s="4"/>
      <c r="V1669" s="4"/>
      <c r="W1669" s="4"/>
      <c r="X1669" s="4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0"/>
      <c r="AZ1669" s="10"/>
      <c r="BA1669" s="10"/>
    </row>
    <row r="1670" spans="1:53" s="23" customFormat="1" ht="20.25" customHeight="1" x14ac:dyDescent="0.25">
      <c r="A1670" s="53"/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95"/>
      <c r="P1670" s="95"/>
      <c r="Q1670" s="4"/>
      <c r="R1670" s="4"/>
      <c r="S1670" s="4"/>
      <c r="T1670" s="4"/>
      <c r="U1670" s="4"/>
      <c r="V1670" s="4"/>
      <c r="W1670" s="4"/>
      <c r="X1670" s="4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</row>
    <row r="1671" spans="1:53" s="4" customFormat="1" ht="15" x14ac:dyDescent="0.25">
      <c r="B1671" s="118"/>
      <c r="D1671" s="118"/>
      <c r="F1671" s="118"/>
    </row>
  </sheetData>
  <mergeCells count="1656">
    <mergeCell ref="C7:D7"/>
    <mergeCell ref="A1:N1"/>
    <mergeCell ref="A3:N3"/>
    <mergeCell ref="H5:I5"/>
    <mergeCell ref="A6:D6"/>
    <mergeCell ref="H6:K6"/>
    <mergeCell ref="A1668:N1668"/>
    <mergeCell ref="A1669:N1669"/>
    <mergeCell ref="C1663:L1663"/>
    <mergeCell ref="C1664:G1664"/>
    <mergeCell ref="H1664:L1664"/>
    <mergeCell ref="C1665:L1665"/>
    <mergeCell ref="A1667:N1667"/>
    <mergeCell ref="C1656:K1656"/>
    <mergeCell ref="C1657:K1657"/>
    <mergeCell ref="C1658:K1658"/>
    <mergeCell ref="C1659:K1659"/>
    <mergeCell ref="C1662:G1662"/>
    <mergeCell ref="H1662:L1662"/>
    <mergeCell ref="C1651:K1651"/>
    <mergeCell ref="C1652:K1652"/>
    <mergeCell ref="C1653:K1653"/>
    <mergeCell ref="C1654:K1654"/>
    <mergeCell ref="C1655:K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  <mergeCell ref="C1644:K1644"/>
    <mergeCell ref="C1645:K1645"/>
    <mergeCell ref="C1636:K1636"/>
    <mergeCell ref="C1637:K1637"/>
    <mergeCell ref="C1638:K1638"/>
    <mergeCell ref="C1639:K1639"/>
    <mergeCell ref="C1640:K1640"/>
    <mergeCell ref="C1631:K1631"/>
    <mergeCell ref="C1632:K1632"/>
    <mergeCell ref="C1633:K1633"/>
    <mergeCell ref="C1634:K1634"/>
    <mergeCell ref="C1635:K1635"/>
    <mergeCell ref="C1626:K1626"/>
    <mergeCell ref="C1627:K1627"/>
    <mergeCell ref="C1628:K1628"/>
    <mergeCell ref="C1629:K1629"/>
    <mergeCell ref="C1630:K1630"/>
    <mergeCell ref="C1619:E1619"/>
    <mergeCell ref="C1620:N1620"/>
    <mergeCell ref="C1621:E1621"/>
    <mergeCell ref="C1623:K1623"/>
    <mergeCell ref="C1625:K1625"/>
    <mergeCell ref="C1614:E1614"/>
    <mergeCell ref="C1615:E1615"/>
    <mergeCell ref="C1616:E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N1606"/>
    <mergeCell ref="C1607:N1607"/>
    <mergeCell ref="C1608:E1608"/>
    <mergeCell ref="C1599:E1599"/>
    <mergeCell ref="C1600:E1600"/>
    <mergeCell ref="C1601:E1601"/>
    <mergeCell ref="C1602:E1602"/>
    <mergeCell ref="C1603:E1603"/>
    <mergeCell ref="C1594:E1594"/>
    <mergeCell ref="C1595:E1595"/>
    <mergeCell ref="C1596:E1596"/>
    <mergeCell ref="C1597:E1597"/>
    <mergeCell ref="C1598:E1598"/>
    <mergeCell ref="C1589:E1589"/>
    <mergeCell ref="A1590:N1590"/>
    <mergeCell ref="C1591:E1591"/>
    <mergeCell ref="C1592:N1592"/>
    <mergeCell ref="C1593:N1593"/>
    <mergeCell ref="C1584:E1584"/>
    <mergeCell ref="C1585:E1585"/>
    <mergeCell ref="C1586:E1586"/>
    <mergeCell ref="C1587:E1587"/>
    <mergeCell ref="C1588:N1588"/>
    <mergeCell ref="C1579:N1579"/>
    <mergeCell ref="C1580:E1580"/>
    <mergeCell ref="C1581:E1581"/>
    <mergeCell ref="C1582:E1582"/>
    <mergeCell ref="C1583:E1583"/>
    <mergeCell ref="C1574:N1574"/>
    <mergeCell ref="C1575:N1575"/>
    <mergeCell ref="C1576:E1576"/>
    <mergeCell ref="A1577:N1577"/>
    <mergeCell ref="C1578:E1578"/>
    <mergeCell ref="C1569:N1569"/>
    <mergeCell ref="C1570:N1570"/>
    <mergeCell ref="C1571:N1571"/>
    <mergeCell ref="C1572:E1572"/>
    <mergeCell ref="C1573:E1573"/>
    <mergeCell ref="C1564:E1564"/>
    <mergeCell ref="C1565:E1565"/>
    <mergeCell ref="C1566:E1566"/>
    <mergeCell ref="C1567:E1567"/>
    <mergeCell ref="C1568:E1568"/>
    <mergeCell ref="C1559:N1559"/>
    <mergeCell ref="C1560:N1560"/>
    <mergeCell ref="C1561:E1561"/>
    <mergeCell ref="C1562:E1562"/>
    <mergeCell ref="C1563:E1563"/>
    <mergeCell ref="C1554:N1554"/>
    <mergeCell ref="C1555:E1555"/>
    <mergeCell ref="A1556:N1556"/>
    <mergeCell ref="C1557:E1557"/>
    <mergeCell ref="C1558:N1558"/>
    <mergeCell ref="C1549:E1549"/>
    <mergeCell ref="C1550:E1550"/>
    <mergeCell ref="C1551:E1551"/>
    <mergeCell ref="C1552:E1552"/>
    <mergeCell ref="C1553:N1553"/>
    <mergeCell ref="C1544:E1544"/>
    <mergeCell ref="C1545:E1545"/>
    <mergeCell ref="C1546:E1546"/>
    <mergeCell ref="C1547:E1547"/>
    <mergeCell ref="C1548:E154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19:E1519"/>
    <mergeCell ref="C1520:E1520"/>
    <mergeCell ref="C1521:E1521"/>
    <mergeCell ref="C1522:E1522"/>
    <mergeCell ref="C1523:E1523"/>
    <mergeCell ref="C1514:N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4:E1504"/>
    <mergeCell ref="C1505:E1505"/>
    <mergeCell ref="C1506:N1506"/>
    <mergeCell ref="C1507:N1507"/>
    <mergeCell ref="C1508:E1508"/>
    <mergeCell ref="C1499:E1499"/>
    <mergeCell ref="C1500:E1500"/>
    <mergeCell ref="C1501:E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N1490"/>
    <mergeCell ref="C1491:N1491"/>
    <mergeCell ref="C1492:E1492"/>
    <mergeCell ref="C1493:E1493"/>
    <mergeCell ref="C1484:E1484"/>
    <mergeCell ref="C1485:E1485"/>
    <mergeCell ref="C1486:E1486"/>
    <mergeCell ref="C1487:E1487"/>
    <mergeCell ref="C1488:E1488"/>
    <mergeCell ref="C1479:E1479"/>
    <mergeCell ref="C1480:E1480"/>
    <mergeCell ref="C1481:E1481"/>
    <mergeCell ref="C1482:E1482"/>
    <mergeCell ref="C1483:E1483"/>
    <mergeCell ref="A1474:N1474"/>
    <mergeCell ref="A1475:N1475"/>
    <mergeCell ref="C1476:E1476"/>
    <mergeCell ref="C1477:N1477"/>
    <mergeCell ref="C1478:N1478"/>
    <mergeCell ref="C1468:E1468"/>
    <mergeCell ref="C1469:N1469"/>
    <mergeCell ref="C1470:E1470"/>
    <mergeCell ref="C1472:K1472"/>
    <mergeCell ref="A1473:N1473"/>
    <mergeCell ref="C1463:E1463"/>
    <mergeCell ref="C1464:E1464"/>
    <mergeCell ref="C1465:E1465"/>
    <mergeCell ref="C1466:E1466"/>
    <mergeCell ref="C1467:E1467"/>
    <mergeCell ref="C1458:E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E1457"/>
    <mergeCell ref="C1448:E1448"/>
    <mergeCell ref="C1449:E1449"/>
    <mergeCell ref="C1450:E1450"/>
    <mergeCell ref="C1451:E1451"/>
    <mergeCell ref="C1452:N1452"/>
    <mergeCell ref="C1443:E1443"/>
    <mergeCell ref="C1444:E1444"/>
    <mergeCell ref="C1445:E1445"/>
    <mergeCell ref="C1446:E1446"/>
    <mergeCell ref="C1447:E1447"/>
    <mergeCell ref="C1438:N1438"/>
    <mergeCell ref="C1439:E1439"/>
    <mergeCell ref="C1440:E1440"/>
    <mergeCell ref="C1441:N1441"/>
    <mergeCell ref="C1442:N1442"/>
    <mergeCell ref="C1433:E1433"/>
    <mergeCell ref="C1434:E1434"/>
    <mergeCell ref="C1435:E1435"/>
    <mergeCell ref="C1436:N1436"/>
    <mergeCell ref="C1437:N1437"/>
    <mergeCell ref="C1428:E1428"/>
    <mergeCell ref="C1429:E1429"/>
    <mergeCell ref="C1430:E1430"/>
    <mergeCell ref="C1431:E1431"/>
    <mergeCell ref="C1432:E1432"/>
    <mergeCell ref="C1423:N1423"/>
    <mergeCell ref="C1424:E1424"/>
    <mergeCell ref="C1425:E1425"/>
    <mergeCell ref="C1426:E1426"/>
    <mergeCell ref="C1427:E1427"/>
    <mergeCell ref="C1418:N1418"/>
    <mergeCell ref="C1419:N1419"/>
    <mergeCell ref="C1420:N1420"/>
    <mergeCell ref="C1421:E1421"/>
    <mergeCell ref="C1422:E1422"/>
    <mergeCell ref="C1413:E1413"/>
    <mergeCell ref="C1414:E1414"/>
    <mergeCell ref="C1415:E1415"/>
    <mergeCell ref="C1416:E1416"/>
    <mergeCell ref="C1417:N1417"/>
    <mergeCell ref="C1408:E1408"/>
    <mergeCell ref="C1409:E1409"/>
    <mergeCell ref="C1410:E1410"/>
    <mergeCell ref="C1411:E1411"/>
    <mergeCell ref="C1412:E1412"/>
    <mergeCell ref="C1403:N1403"/>
    <mergeCell ref="C1404:N1404"/>
    <mergeCell ref="C1405:E1405"/>
    <mergeCell ref="C1406:E1406"/>
    <mergeCell ref="C1407:E1407"/>
    <mergeCell ref="C1398:N1398"/>
    <mergeCell ref="C1399:N1399"/>
    <mergeCell ref="C1400:E1400"/>
    <mergeCell ref="A1401:N1401"/>
    <mergeCell ref="C1402:E1402"/>
    <mergeCell ref="C1393:E1393"/>
    <mergeCell ref="C1394:E1394"/>
    <mergeCell ref="C1395:E1395"/>
    <mergeCell ref="C1396:N1396"/>
    <mergeCell ref="C1397:N1397"/>
    <mergeCell ref="C1388:E1388"/>
    <mergeCell ref="C1389:E1389"/>
    <mergeCell ref="C1390:E1390"/>
    <mergeCell ref="C1391:E1391"/>
    <mergeCell ref="C1392:E1392"/>
    <mergeCell ref="C1383:N1383"/>
    <mergeCell ref="C1384:E1384"/>
    <mergeCell ref="C1385:E1385"/>
    <mergeCell ref="C1386:E1386"/>
    <mergeCell ref="C1387:E1387"/>
    <mergeCell ref="C1378:N1378"/>
    <mergeCell ref="C1379:E1379"/>
    <mergeCell ref="A1380:N1380"/>
    <mergeCell ref="C1381:E1381"/>
    <mergeCell ref="C1382:N1382"/>
    <mergeCell ref="C1373:E1373"/>
    <mergeCell ref="C1374:E1374"/>
    <mergeCell ref="C1375:N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N1348"/>
    <mergeCell ref="C1349:E1349"/>
    <mergeCell ref="C1350:E1350"/>
    <mergeCell ref="C1351:E1351"/>
    <mergeCell ref="C1352:E1352"/>
    <mergeCell ref="C1343:E1343"/>
    <mergeCell ref="C1344:N1344"/>
    <mergeCell ref="C1345:E1345"/>
    <mergeCell ref="C1346:E1346"/>
    <mergeCell ref="C1347:N134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A1314:N1314"/>
    <mergeCell ref="C1315:E1315"/>
    <mergeCell ref="C1316:N1316"/>
    <mergeCell ref="C1317:N1317"/>
    <mergeCell ref="C1308:E1308"/>
    <mergeCell ref="C1309:E1309"/>
    <mergeCell ref="C1310:E1310"/>
    <mergeCell ref="C1311:E1311"/>
    <mergeCell ref="C1312:N1312"/>
    <mergeCell ref="C1303:N1303"/>
    <mergeCell ref="C1304:E1304"/>
    <mergeCell ref="C1305:E1305"/>
    <mergeCell ref="C1306:E1306"/>
    <mergeCell ref="C1307:E1307"/>
    <mergeCell ref="C1298:N1298"/>
    <mergeCell ref="C1299:N1299"/>
    <mergeCell ref="C1300:E1300"/>
    <mergeCell ref="C1301:E1301"/>
    <mergeCell ref="C1302:N1302"/>
    <mergeCell ref="C1293:N1293"/>
    <mergeCell ref="C1294:N1294"/>
    <mergeCell ref="C1295:N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N1284"/>
    <mergeCell ref="C1285:E1285"/>
    <mergeCell ref="C1286:E1286"/>
    <mergeCell ref="C1287:E1287"/>
    <mergeCell ref="C1278:N1278"/>
    <mergeCell ref="C1279:E1279"/>
    <mergeCell ref="A1280:N1280"/>
    <mergeCell ref="C1281:E1281"/>
    <mergeCell ref="C1282:N1282"/>
    <mergeCell ref="C1273:E1273"/>
    <mergeCell ref="C1274:E1274"/>
    <mergeCell ref="C1275:E1275"/>
    <mergeCell ref="C1276:E1276"/>
    <mergeCell ref="C1277:N1277"/>
    <mergeCell ref="C1268:E1268"/>
    <mergeCell ref="C1269:E1269"/>
    <mergeCell ref="C1270:E1270"/>
    <mergeCell ref="C1271:E1271"/>
    <mergeCell ref="C1272:E1272"/>
    <mergeCell ref="C1263:N1263"/>
    <mergeCell ref="C1264:N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N1223"/>
    <mergeCell ref="C1224:N1224"/>
    <mergeCell ref="C1225:E1225"/>
    <mergeCell ref="C1226:E1226"/>
    <mergeCell ref="C1227:E1227"/>
    <mergeCell ref="C1218:N1218"/>
    <mergeCell ref="C1219:E1219"/>
    <mergeCell ref="A1220:N1220"/>
    <mergeCell ref="C1221:E1221"/>
    <mergeCell ref="C1222:N1222"/>
    <mergeCell ref="C1213:E1213"/>
    <mergeCell ref="C1214:N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198:E1198"/>
    <mergeCell ref="C1199:E1199"/>
    <mergeCell ref="C1200:E1200"/>
    <mergeCell ref="C1201:N1201"/>
    <mergeCell ref="C1202:N1202"/>
    <mergeCell ref="C1193:E1193"/>
    <mergeCell ref="C1194:E1194"/>
    <mergeCell ref="C1195:E1195"/>
    <mergeCell ref="C1196:E1196"/>
    <mergeCell ref="C1197:E1197"/>
    <mergeCell ref="C1188:N1188"/>
    <mergeCell ref="C1189:N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C1168:E1168"/>
    <mergeCell ref="C1169:N1169"/>
    <mergeCell ref="C1170:E1170"/>
    <mergeCell ref="C1171:E1171"/>
    <mergeCell ref="C1172:N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N1161"/>
    <mergeCell ref="C1162:E1162"/>
    <mergeCell ref="C1153:E1153"/>
    <mergeCell ref="C1154:E1154"/>
    <mergeCell ref="C1155:E1155"/>
    <mergeCell ref="C1156:E1156"/>
    <mergeCell ref="C1157:E1157"/>
    <mergeCell ref="C1148:N1148"/>
    <mergeCell ref="C1149:E1149"/>
    <mergeCell ref="C1150:E1150"/>
    <mergeCell ref="C1151:E1151"/>
    <mergeCell ref="C1152:E1152"/>
    <mergeCell ref="A1143:N1143"/>
    <mergeCell ref="A1144:N1144"/>
    <mergeCell ref="A1145:N1145"/>
    <mergeCell ref="C1146:E1146"/>
    <mergeCell ref="C1147:N1147"/>
    <mergeCell ref="C1137:N1137"/>
    <mergeCell ref="C1138:N1138"/>
    <mergeCell ref="C1139:N1139"/>
    <mergeCell ref="C1140:E1140"/>
    <mergeCell ref="C1142:K1142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N1124"/>
    <mergeCell ref="C1125:E1125"/>
    <mergeCell ref="C1126:E1126"/>
    <mergeCell ref="C1117:E1117"/>
    <mergeCell ref="C1118:E1118"/>
    <mergeCell ref="C1119:E1119"/>
    <mergeCell ref="C1120:E1120"/>
    <mergeCell ref="C1121:N1121"/>
    <mergeCell ref="C1112:E1112"/>
    <mergeCell ref="C1113:E1113"/>
    <mergeCell ref="C1114:E1114"/>
    <mergeCell ref="C1115:E1115"/>
    <mergeCell ref="C1116:E1116"/>
    <mergeCell ref="C1107:N1107"/>
    <mergeCell ref="C1108:N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097:E1097"/>
    <mergeCell ref="C1098:E1098"/>
    <mergeCell ref="C1099:E1099"/>
    <mergeCell ref="C1100:E1100"/>
    <mergeCell ref="C1101:N1101"/>
    <mergeCell ref="C1092:E1092"/>
    <mergeCell ref="C1093:E1093"/>
    <mergeCell ref="C1094:E1094"/>
    <mergeCell ref="C1095:E1095"/>
    <mergeCell ref="C1096:E1096"/>
    <mergeCell ref="C1087:N1087"/>
    <mergeCell ref="C1088:N1088"/>
    <mergeCell ref="C1089:E1089"/>
    <mergeCell ref="C1090:E1090"/>
    <mergeCell ref="C1091:E1091"/>
    <mergeCell ref="C1082:N1082"/>
    <mergeCell ref="C1083:N1083"/>
    <mergeCell ref="C1084:N1084"/>
    <mergeCell ref="C1085:E1085"/>
    <mergeCell ref="C1086:E1086"/>
    <mergeCell ref="C1077:E1077"/>
    <mergeCell ref="C1078:E1078"/>
    <mergeCell ref="C1079:E1079"/>
    <mergeCell ref="C1080:E1080"/>
    <mergeCell ref="C1081:N1081"/>
    <mergeCell ref="C1072:E1072"/>
    <mergeCell ref="C1073:E1073"/>
    <mergeCell ref="C1074:E1074"/>
    <mergeCell ref="C1075:E1075"/>
    <mergeCell ref="C1076:E1076"/>
    <mergeCell ref="C1067:N1067"/>
    <mergeCell ref="C1068:N1068"/>
    <mergeCell ref="C1069:E1069"/>
    <mergeCell ref="C1070:E1070"/>
    <mergeCell ref="C1071:E1071"/>
    <mergeCell ref="C1062:N1062"/>
    <mergeCell ref="C1063:N1063"/>
    <mergeCell ref="C1064:E1064"/>
    <mergeCell ref="A1065:N1065"/>
    <mergeCell ref="C1066:E1066"/>
    <mergeCell ref="C1057:N1057"/>
    <mergeCell ref="C1058:N1058"/>
    <mergeCell ref="C1059:E1059"/>
    <mergeCell ref="C1060:E1060"/>
    <mergeCell ref="C1061:N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A1040:N1040"/>
    <mergeCell ref="C1041:E1041"/>
    <mergeCell ref="C1032:E1032"/>
    <mergeCell ref="C1033:E1033"/>
    <mergeCell ref="C1034:E1034"/>
    <mergeCell ref="C1035:E1035"/>
    <mergeCell ref="C1036:E1036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N988"/>
    <mergeCell ref="C989:E989"/>
    <mergeCell ref="A990:N990"/>
    <mergeCell ref="A991:N991"/>
    <mergeCell ref="C982:E982"/>
    <mergeCell ref="C983:E983"/>
    <mergeCell ref="C984:E984"/>
    <mergeCell ref="C985:E985"/>
    <mergeCell ref="C986:E986"/>
    <mergeCell ref="C977:N977"/>
    <mergeCell ref="C978:N978"/>
    <mergeCell ref="C979:N979"/>
    <mergeCell ref="C980:E980"/>
    <mergeCell ref="C981:E981"/>
    <mergeCell ref="C972:E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57:E957"/>
    <mergeCell ref="C958:N958"/>
    <mergeCell ref="C959:N959"/>
    <mergeCell ref="C960:E960"/>
    <mergeCell ref="C961:E961"/>
    <mergeCell ref="C952:E952"/>
    <mergeCell ref="C953:E953"/>
    <mergeCell ref="C954:E954"/>
    <mergeCell ref="C955:N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37:N937"/>
    <mergeCell ref="C938:E938"/>
    <mergeCell ref="C939:E939"/>
    <mergeCell ref="C940:N940"/>
    <mergeCell ref="C941:N941"/>
    <mergeCell ref="C932:E932"/>
    <mergeCell ref="C933:E933"/>
    <mergeCell ref="C934:E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N924"/>
    <mergeCell ref="C925:N925"/>
    <mergeCell ref="C926:N926"/>
    <mergeCell ref="C917:N917"/>
    <mergeCell ref="C918:E918"/>
    <mergeCell ref="C919:E919"/>
    <mergeCell ref="C920:N920"/>
    <mergeCell ref="C921:N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A902:N902"/>
    <mergeCell ref="C903:E903"/>
    <mergeCell ref="C904:N904"/>
    <mergeCell ref="C905:N905"/>
    <mergeCell ref="C906:N906"/>
    <mergeCell ref="C897:E897"/>
    <mergeCell ref="C898:E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N885"/>
    <mergeCell ref="C886:N886"/>
    <mergeCell ref="C877:E877"/>
    <mergeCell ref="C878:E878"/>
    <mergeCell ref="C879:E879"/>
    <mergeCell ref="C880:E880"/>
    <mergeCell ref="C881:E881"/>
    <mergeCell ref="C872:N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N871"/>
    <mergeCell ref="C862:N862"/>
    <mergeCell ref="C863:E863"/>
    <mergeCell ref="C864:E864"/>
    <mergeCell ref="C865:E865"/>
    <mergeCell ref="C866:E866"/>
    <mergeCell ref="C857:E857"/>
    <mergeCell ref="C858:E858"/>
    <mergeCell ref="C859:N859"/>
    <mergeCell ref="C860:N860"/>
    <mergeCell ref="C861:N861"/>
    <mergeCell ref="C852:E852"/>
    <mergeCell ref="C853:E853"/>
    <mergeCell ref="C854:E854"/>
    <mergeCell ref="C855:E855"/>
    <mergeCell ref="C856:E856"/>
    <mergeCell ref="C847:N847"/>
    <mergeCell ref="C848:E848"/>
    <mergeCell ref="C849:E849"/>
    <mergeCell ref="C850:E850"/>
    <mergeCell ref="C851:E851"/>
    <mergeCell ref="C842:E842"/>
    <mergeCell ref="C843:E843"/>
    <mergeCell ref="C844:E844"/>
    <mergeCell ref="C845:N845"/>
    <mergeCell ref="C846:N84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A827:N827"/>
    <mergeCell ref="C828:E828"/>
    <mergeCell ref="C829:N829"/>
    <mergeCell ref="C830:N830"/>
    <mergeCell ref="C831:N831"/>
    <mergeCell ref="C822:E822"/>
    <mergeCell ref="C823:N823"/>
    <mergeCell ref="C824:N824"/>
    <mergeCell ref="C825:E825"/>
    <mergeCell ref="A826:N826"/>
    <mergeCell ref="C817:E817"/>
    <mergeCell ref="C818:E818"/>
    <mergeCell ref="C819:E819"/>
    <mergeCell ref="C820:N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N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E777"/>
    <mergeCell ref="C778:N778"/>
    <mergeCell ref="C779:N779"/>
    <mergeCell ref="C780:E780"/>
    <mergeCell ref="C781:E781"/>
    <mergeCell ref="C772:E772"/>
    <mergeCell ref="C773:E773"/>
    <mergeCell ref="C774:E774"/>
    <mergeCell ref="C775:N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E755"/>
    <mergeCell ref="C756:E756"/>
    <mergeCell ref="C746:E746"/>
    <mergeCell ref="C748:K748"/>
    <mergeCell ref="A749:N749"/>
    <mergeCell ref="A750:N750"/>
    <mergeCell ref="A751:N751"/>
    <mergeCell ref="C741:E741"/>
    <mergeCell ref="C742:E742"/>
    <mergeCell ref="C743:N743"/>
    <mergeCell ref="C744:N744"/>
    <mergeCell ref="C745:N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A728:N728"/>
    <mergeCell ref="C729:E729"/>
    <mergeCell ref="C730:N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E714"/>
    <mergeCell ref="C715:E715"/>
    <mergeCell ref="C706:N706"/>
    <mergeCell ref="C707:N707"/>
    <mergeCell ref="C708:N708"/>
    <mergeCell ref="C709:E709"/>
    <mergeCell ref="A710:N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N691"/>
    <mergeCell ref="C692:N692"/>
    <mergeCell ref="C693:E693"/>
    <mergeCell ref="C694:E694"/>
    <mergeCell ref="C695:E695"/>
    <mergeCell ref="C686:N686"/>
    <mergeCell ref="C687:N687"/>
    <mergeCell ref="C688:E688"/>
    <mergeCell ref="A689:N689"/>
    <mergeCell ref="C690:E690"/>
    <mergeCell ref="C681:E681"/>
    <mergeCell ref="C682:E682"/>
    <mergeCell ref="C683:E683"/>
    <mergeCell ref="C684:N684"/>
    <mergeCell ref="C685:N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A668:N668"/>
    <mergeCell ref="C669:E669"/>
    <mergeCell ref="C670:N670"/>
    <mergeCell ref="C661:N661"/>
    <mergeCell ref="C662:E662"/>
    <mergeCell ref="C663:E663"/>
    <mergeCell ref="C664:E664"/>
    <mergeCell ref="C665:E665"/>
    <mergeCell ref="C656:N656"/>
    <mergeCell ref="C657:N657"/>
    <mergeCell ref="C658:E658"/>
    <mergeCell ref="C659:E659"/>
    <mergeCell ref="C660:N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36:E636"/>
    <mergeCell ref="A637:N637"/>
    <mergeCell ref="C638:E638"/>
    <mergeCell ref="C639:N639"/>
    <mergeCell ref="C640:N640"/>
    <mergeCell ref="C631:E631"/>
    <mergeCell ref="C632:E632"/>
    <mergeCell ref="C633:N633"/>
    <mergeCell ref="C634:N634"/>
    <mergeCell ref="C635:N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A617:N617"/>
    <mergeCell ref="C618:E618"/>
    <mergeCell ref="C619:N619"/>
    <mergeCell ref="C620:N620"/>
    <mergeCell ref="C611:E611"/>
    <mergeCell ref="C612:N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N598"/>
    <mergeCell ref="C599:N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A582:N582"/>
    <mergeCell ref="C583:E583"/>
    <mergeCell ref="C584:N584"/>
    <mergeCell ref="C585:N585"/>
    <mergeCell ref="C576:E576"/>
    <mergeCell ref="C577:N577"/>
    <mergeCell ref="C578:E578"/>
    <mergeCell ref="C579:E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A546:N546"/>
    <mergeCell ref="A547:N547"/>
    <mergeCell ref="C548:E548"/>
    <mergeCell ref="C549:N549"/>
    <mergeCell ref="C550:N550"/>
    <mergeCell ref="C541:E541"/>
    <mergeCell ref="C542:E542"/>
    <mergeCell ref="C543:E543"/>
    <mergeCell ref="C544:N544"/>
    <mergeCell ref="C545:E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N530"/>
    <mergeCell ref="C521:N521"/>
    <mergeCell ref="C522:E522"/>
    <mergeCell ref="C523:E523"/>
    <mergeCell ref="C524:E524"/>
    <mergeCell ref="C525:E525"/>
    <mergeCell ref="C516:N516"/>
    <mergeCell ref="C517:E517"/>
    <mergeCell ref="C518:E518"/>
    <mergeCell ref="C519:N519"/>
    <mergeCell ref="C520:N520"/>
    <mergeCell ref="C511:N511"/>
    <mergeCell ref="C512:N512"/>
    <mergeCell ref="C513:E513"/>
    <mergeCell ref="C514:E514"/>
    <mergeCell ref="C515:N515"/>
    <mergeCell ref="C506:E506"/>
    <mergeCell ref="C507:E507"/>
    <mergeCell ref="C508:E508"/>
    <mergeCell ref="C509:E509"/>
    <mergeCell ref="C510:N510"/>
    <mergeCell ref="C501:N501"/>
    <mergeCell ref="C502:E502"/>
    <mergeCell ref="C503:E503"/>
    <mergeCell ref="C504:E504"/>
    <mergeCell ref="C505:E505"/>
    <mergeCell ref="C496:E496"/>
    <mergeCell ref="A497:N497"/>
    <mergeCell ref="C498:E498"/>
    <mergeCell ref="C499:N499"/>
    <mergeCell ref="C500:N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N480"/>
    <mergeCell ref="C471:E471"/>
    <mergeCell ref="C472:E472"/>
    <mergeCell ref="C473:E473"/>
    <mergeCell ref="C474:E474"/>
    <mergeCell ref="C475:E475"/>
    <mergeCell ref="C466:N466"/>
    <mergeCell ref="C467:N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E458"/>
    <mergeCell ref="C459:E459"/>
    <mergeCell ref="C460:E460"/>
    <mergeCell ref="A451:N451"/>
    <mergeCell ref="A452:N452"/>
    <mergeCell ref="A453:N453"/>
    <mergeCell ref="C454:E454"/>
    <mergeCell ref="C455:N455"/>
    <mergeCell ref="C445:E445"/>
    <mergeCell ref="C446:E446"/>
    <mergeCell ref="C447:E447"/>
    <mergeCell ref="C448:E448"/>
    <mergeCell ref="C450:K450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A421:N421"/>
    <mergeCell ref="C422:E422"/>
    <mergeCell ref="C423:N423"/>
    <mergeCell ref="C424:N42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N407"/>
    <mergeCell ref="C408:E408"/>
    <mergeCell ref="C409:E409"/>
    <mergeCell ref="C400:E400"/>
    <mergeCell ref="C401:E401"/>
    <mergeCell ref="C402:E402"/>
    <mergeCell ref="C403:E403"/>
    <mergeCell ref="C404:N40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E380"/>
    <mergeCell ref="C381:E381"/>
    <mergeCell ref="C382:E382"/>
    <mergeCell ref="C383:E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N365"/>
    <mergeCell ref="C366:N366"/>
    <mergeCell ref="C367:E367"/>
    <mergeCell ref="A368:N368"/>
    <mergeCell ref="C369:E369"/>
    <mergeCell ref="C360:E360"/>
    <mergeCell ref="C361:E361"/>
    <mergeCell ref="C362:E362"/>
    <mergeCell ref="C363:N363"/>
    <mergeCell ref="C364:N36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A346:N346"/>
    <mergeCell ref="C347:E347"/>
    <mergeCell ref="C348:N348"/>
    <mergeCell ref="C349:N349"/>
    <mergeCell ref="C340:E340"/>
    <mergeCell ref="C341:N341"/>
    <mergeCell ref="C342:N342"/>
    <mergeCell ref="C343:N343"/>
    <mergeCell ref="C344:N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A325:N325"/>
    <mergeCell ref="C326:E326"/>
    <mergeCell ref="C327:N327"/>
    <mergeCell ref="C328:N328"/>
    <mergeCell ref="C329:E329"/>
    <mergeCell ref="C320:N320"/>
    <mergeCell ref="C321:N321"/>
    <mergeCell ref="C322:N322"/>
    <mergeCell ref="C323:N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N306"/>
    <mergeCell ref="C307:N307"/>
    <mergeCell ref="C308:E308"/>
    <mergeCell ref="C309:E309"/>
    <mergeCell ref="C300:N300"/>
    <mergeCell ref="C301:N301"/>
    <mergeCell ref="C302:N302"/>
    <mergeCell ref="C303:E303"/>
    <mergeCell ref="A304:N304"/>
    <mergeCell ref="C295:E295"/>
    <mergeCell ref="C296:E296"/>
    <mergeCell ref="C297:E297"/>
    <mergeCell ref="C298:E298"/>
    <mergeCell ref="C299:N299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280:E280"/>
    <mergeCell ref="C281:E281"/>
    <mergeCell ref="C282:E282"/>
    <mergeCell ref="A283:N283"/>
    <mergeCell ref="C284:E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N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A235:N235"/>
    <mergeCell ref="C236:E236"/>
    <mergeCell ref="C237:N237"/>
    <mergeCell ref="C238:N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N221"/>
    <mergeCell ref="C222:E222"/>
    <mergeCell ref="C223:E223"/>
    <mergeCell ref="C224:E224"/>
    <mergeCell ref="C215:N215"/>
    <mergeCell ref="C216:E216"/>
    <mergeCell ref="A217:N217"/>
    <mergeCell ref="A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00:E200"/>
    <mergeCell ref="C201:N201"/>
    <mergeCell ref="C202:N202"/>
    <mergeCell ref="C203:E203"/>
    <mergeCell ref="C204:E204"/>
    <mergeCell ref="C195:E195"/>
    <mergeCell ref="C196:E196"/>
    <mergeCell ref="C197:E197"/>
    <mergeCell ref="C198:E198"/>
    <mergeCell ref="C199:E199"/>
    <mergeCell ref="C190:N190"/>
    <mergeCell ref="C191:N191"/>
    <mergeCell ref="C192:N192"/>
    <mergeCell ref="C193:E193"/>
    <mergeCell ref="C194:E194"/>
    <mergeCell ref="C185:E185"/>
    <mergeCell ref="C186:N186"/>
    <mergeCell ref="C187:N187"/>
    <mergeCell ref="C188:E188"/>
    <mergeCell ref="C189:E189"/>
    <mergeCell ref="C180:E180"/>
    <mergeCell ref="C181:N181"/>
    <mergeCell ref="C182:N182"/>
    <mergeCell ref="C183:N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N165"/>
    <mergeCell ref="C166:N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N151"/>
    <mergeCell ref="C152:N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E125"/>
    <mergeCell ref="C126:N126"/>
    <mergeCell ref="C127:N127"/>
    <mergeCell ref="C128:N128"/>
    <mergeCell ref="C129:E129"/>
    <mergeCell ref="C120:E120"/>
    <mergeCell ref="C121:N121"/>
    <mergeCell ref="C122:N122"/>
    <mergeCell ref="C123:E123"/>
    <mergeCell ref="A124:N124"/>
    <mergeCell ref="C115:E115"/>
    <mergeCell ref="C116:E116"/>
    <mergeCell ref="C117:E117"/>
    <mergeCell ref="C118:N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N92"/>
    <mergeCell ref="C93:N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N76"/>
    <mergeCell ref="C77:N77"/>
    <mergeCell ref="C78:E78"/>
    <mergeCell ref="C79:E79"/>
    <mergeCell ref="C70:E70"/>
    <mergeCell ref="C71:E71"/>
    <mergeCell ref="C72:E72"/>
    <mergeCell ref="C73:N73"/>
    <mergeCell ref="C74:E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N51"/>
    <mergeCell ref="C52:N52"/>
    <mergeCell ref="C53:E53"/>
    <mergeCell ref="C54:E54"/>
    <mergeCell ref="N43:N45"/>
    <mergeCell ref="C46:E46"/>
    <mergeCell ref="A47:N47"/>
    <mergeCell ref="A48:N48"/>
    <mergeCell ref="A49:N49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42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784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785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785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441.17</v>
      </c>
      <c r="D36" s="26" t="s">
        <v>786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343</v>
      </c>
      <c r="D38" s="26" t="s">
        <v>787</v>
      </c>
      <c r="E38" s="27" t="s">
        <v>28</v>
      </c>
      <c r="G38" s="23" t="s">
        <v>32</v>
      </c>
      <c r="I38" s="23"/>
      <c r="J38" s="23"/>
      <c r="K38" s="23"/>
      <c r="L38" s="25">
        <v>62.26</v>
      </c>
      <c r="M38" s="33" t="s">
        <v>788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55.18</v>
      </c>
      <c r="D39" s="34" t="s">
        <v>789</v>
      </c>
      <c r="E39" s="27" t="s">
        <v>28</v>
      </c>
      <c r="G39" s="23" t="s">
        <v>36</v>
      </c>
      <c r="I39" s="23"/>
      <c r="J39" s="23"/>
      <c r="K39" s="23"/>
      <c r="L39" s="531">
        <v>173.45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10.73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790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790</v>
      </c>
    </row>
    <row r="48" spans="1:36" s="4" customFormat="1" ht="23.25" x14ac:dyDescent="0.25">
      <c r="A48" s="41" t="s">
        <v>56</v>
      </c>
      <c r="B48" s="42" t="s">
        <v>744</v>
      </c>
      <c r="C48" s="542" t="s">
        <v>745</v>
      </c>
      <c r="D48" s="542"/>
      <c r="E48" s="542"/>
      <c r="F48" s="43" t="s">
        <v>461</v>
      </c>
      <c r="G48" s="44">
        <v>9.5000000000000001E-2</v>
      </c>
      <c r="H48" s="45">
        <v>1</v>
      </c>
      <c r="I48" s="92">
        <v>9.5000000000000001E-2</v>
      </c>
      <c r="J48" s="47"/>
      <c r="K48" s="44"/>
      <c r="L48" s="47"/>
      <c r="M48" s="44"/>
      <c r="N48" s="48"/>
      <c r="AI48" s="40"/>
      <c r="AJ48" s="49" t="s">
        <v>745</v>
      </c>
    </row>
    <row r="49" spans="1:42" s="4" customFormat="1" ht="15" x14ac:dyDescent="0.25">
      <c r="A49" s="67"/>
      <c r="B49" s="53"/>
      <c r="C49" s="543" t="s">
        <v>791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791</v>
      </c>
    </row>
    <row r="50" spans="1:42" s="4" customFormat="1" ht="68.25" x14ac:dyDescent="0.25">
      <c r="A50" s="50"/>
      <c r="B50" s="51" t="s">
        <v>62</v>
      </c>
      <c r="C50" s="545" t="s">
        <v>63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76">
        <v>1494.14</v>
      </c>
      <c r="K51" s="58">
        <v>1.1499999999999999</v>
      </c>
      <c r="L51" s="56">
        <v>163.22999999999999</v>
      </c>
      <c r="M51" s="58">
        <v>44.77</v>
      </c>
      <c r="N51" s="59">
        <v>7307.81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76">
        <v>4292.7299999999996</v>
      </c>
      <c r="K52" s="58">
        <v>1.1499999999999999</v>
      </c>
      <c r="L52" s="56">
        <v>468.98</v>
      </c>
      <c r="M52" s="58">
        <v>13.24</v>
      </c>
      <c r="N52" s="59">
        <v>6209.3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464.37</v>
      </c>
      <c r="K53" s="58">
        <v>1.1499999999999999</v>
      </c>
      <c r="L53" s="56">
        <v>50.73</v>
      </c>
      <c r="M53" s="58">
        <v>44.77</v>
      </c>
      <c r="N53" s="59">
        <v>2271.1799999999998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43" t="s">
        <v>71</v>
      </c>
      <c r="D54" s="543"/>
      <c r="E54" s="543"/>
      <c r="F54" s="54" t="s">
        <v>72</v>
      </c>
      <c r="G54" s="64">
        <v>179.8</v>
      </c>
      <c r="H54" s="58">
        <v>1.1499999999999999</v>
      </c>
      <c r="I54" s="77">
        <v>19.643149999999999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43" t="s">
        <v>73</v>
      </c>
      <c r="D55" s="543"/>
      <c r="E55" s="543"/>
      <c r="F55" s="54" t="s">
        <v>72</v>
      </c>
      <c r="G55" s="58">
        <v>45.63</v>
      </c>
      <c r="H55" s="58">
        <v>1.1499999999999999</v>
      </c>
      <c r="I55" s="94">
        <v>4.9850775000000001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47" t="s">
        <v>74</v>
      </c>
      <c r="D56" s="547"/>
      <c r="E56" s="547"/>
      <c r="F56" s="68"/>
      <c r="G56" s="69"/>
      <c r="H56" s="69"/>
      <c r="I56" s="69"/>
      <c r="J56" s="79">
        <v>5786.87</v>
      </c>
      <c r="K56" s="69"/>
      <c r="L56" s="70">
        <v>632.21</v>
      </c>
      <c r="M56" s="69"/>
      <c r="N56" s="71">
        <v>13517.11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43" t="s">
        <v>75</v>
      </c>
      <c r="D57" s="543"/>
      <c r="E57" s="543"/>
      <c r="F57" s="54"/>
      <c r="G57" s="55"/>
      <c r="H57" s="55"/>
      <c r="I57" s="55"/>
      <c r="J57" s="66"/>
      <c r="K57" s="55"/>
      <c r="L57" s="56">
        <v>213.96</v>
      </c>
      <c r="M57" s="55"/>
      <c r="N57" s="59">
        <v>9578.99</v>
      </c>
      <c r="AI57" s="40"/>
      <c r="AJ57" s="49"/>
      <c r="AN57" s="3" t="s">
        <v>75</v>
      </c>
    </row>
    <row r="58" spans="1:42" s="4" customFormat="1" ht="45" x14ac:dyDescent="0.25">
      <c r="A58" s="63"/>
      <c r="B58" s="51" t="s">
        <v>727</v>
      </c>
      <c r="C58" s="543" t="s">
        <v>728</v>
      </c>
      <c r="D58" s="543"/>
      <c r="E58" s="543"/>
      <c r="F58" s="54" t="s">
        <v>78</v>
      </c>
      <c r="G58" s="61">
        <v>147</v>
      </c>
      <c r="H58" s="55"/>
      <c r="I58" s="61">
        <v>147</v>
      </c>
      <c r="J58" s="66"/>
      <c r="K58" s="55"/>
      <c r="L58" s="56">
        <v>314.52</v>
      </c>
      <c r="M58" s="55"/>
      <c r="N58" s="59">
        <v>14081.12</v>
      </c>
      <c r="AI58" s="40"/>
      <c r="AJ58" s="49"/>
      <c r="AN58" s="3" t="s">
        <v>728</v>
      </c>
    </row>
    <row r="59" spans="1:42" s="4" customFormat="1" ht="56.25" x14ac:dyDescent="0.25">
      <c r="A59" s="63"/>
      <c r="B59" s="51" t="s">
        <v>729</v>
      </c>
      <c r="C59" s="543" t="s">
        <v>730</v>
      </c>
      <c r="D59" s="543"/>
      <c r="E59" s="543"/>
      <c r="F59" s="54" t="s">
        <v>78</v>
      </c>
      <c r="G59" s="61">
        <v>134</v>
      </c>
      <c r="H59" s="58">
        <v>0.85</v>
      </c>
      <c r="I59" s="64">
        <v>113.9</v>
      </c>
      <c r="J59" s="66"/>
      <c r="K59" s="55"/>
      <c r="L59" s="56">
        <v>243.7</v>
      </c>
      <c r="M59" s="55"/>
      <c r="N59" s="59">
        <v>10910.47</v>
      </c>
      <c r="AI59" s="40"/>
      <c r="AJ59" s="49"/>
      <c r="AN59" s="3" t="s">
        <v>730</v>
      </c>
    </row>
    <row r="60" spans="1:42" s="4" customFormat="1" ht="15" x14ac:dyDescent="0.25">
      <c r="A60" s="72"/>
      <c r="B60" s="73"/>
      <c r="C60" s="542" t="s">
        <v>81</v>
      </c>
      <c r="D60" s="542"/>
      <c r="E60" s="542"/>
      <c r="F60" s="43"/>
      <c r="G60" s="44"/>
      <c r="H60" s="44"/>
      <c r="I60" s="44"/>
      <c r="J60" s="47"/>
      <c r="K60" s="44"/>
      <c r="L60" s="80">
        <v>1190.43</v>
      </c>
      <c r="M60" s="69"/>
      <c r="N60" s="75">
        <v>38508.699999999997</v>
      </c>
      <c r="AI60" s="40"/>
      <c r="AJ60" s="49"/>
      <c r="AP60" s="49" t="s">
        <v>81</v>
      </c>
    </row>
    <row r="61" spans="1:42" s="4" customFormat="1" ht="23.25" x14ac:dyDescent="0.25">
      <c r="A61" s="41" t="s">
        <v>65</v>
      </c>
      <c r="B61" s="42" t="s">
        <v>747</v>
      </c>
      <c r="C61" s="542" t="s">
        <v>748</v>
      </c>
      <c r="D61" s="542"/>
      <c r="E61" s="542"/>
      <c r="F61" s="43" t="s">
        <v>461</v>
      </c>
      <c r="G61" s="44">
        <v>0.15</v>
      </c>
      <c r="H61" s="45">
        <v>1</v>
      </c>
      <c r="I61" s="46">
        <v>0.15</v>
      </c>
      <c r="J61" s="47"/>
      <c r="K61" s="44"/>
      <c r="L61" s="47"/>
      <c r="M61" s="44"/>
      <c r="N61" s="48"/>
      <c r="AI61" s="40"/>
      <c r="AJ61" s="49" t="s">
        <v>748</v>
      </c>
      <c r="AP61" s="49"/>
    </row>
    <row r="62" spans="1:42" s="4" customFormat="1" ht="15" x14ac:dyDescent="0.25">
      <c r="A62" s="67"/>
      <c r="B62" s="53"/>
      <c r="C62" s="543" t="s">
        <v>792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4"/>
      <c r="AI62" s="40"/>
      <c r="AJ62" s="49"/>
      <c r="AK62" s="3" t="s">
        <v>792</v>
      </c>
      <c r="AP62" s="49"/>
    </row>
    <row r="63" spans="1:42" s="4" customFormat="1" ht="68.25" x14ac:dyDescent="0.25">
      <c r="A63" s="50"/>
      <c r="B63" s="51" t="s">
        <v>62</v>
      </c>
      <c r="C63" s="545" t="s">
        <v>63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543" t="s">
        <v>64</v>
      </c>
      <c r="D64" s="543"/>
      <c r="E64" s="543"/>
      <c r="F64" s="54"/>
      <c r="G64" s="55"/>
      <c r="H64" s="55"/>
      <c r="I64" s="55"/>
      <c r="J64" s="56">
        <v>103.12</v>
      </c>
      <c r="K64" s="58">
        <v>1.1499999999999999</v>
      </c>
      <c r="L64" s="56">
        <v>17.79</v>
      </c>
      <c r="M64" s="58">
        <v>44.77</v>
      </c>
      <c r="N64" s="60">
        <v>796.46</v>
      </c>
      <c r="AI64" s="40"/>
      <c r="AJ64" s="49"/>
      <c r="AM64" s="3" t="s">
        <v>64</v>
      </c>
      <c r="AP64" s="49"/>
    </row>
    <row r="65" spans="1:43" s="4" customFormat="1" ht="15" x14ac:dyDescent="0.25">
      <c r="A65" s="52"/>
      <c r="B65" s="51" t="s">
        <v>65</v>
      </c>
      <c r="C65" s="543" t="s">
        <v>66</v>
      </c>
      <c r="D65" s="543"/>
      <c r="E65" s="543"/>
      <c r="F65" s="54"/>
      <c r="G65" s="55"/>
      <c r="H65" s="55"/>
      <c r="I65" s="55"/>
      <c r="J65" s="56">
        <v>407.65</v>
      </c>
      <c r="K65" s="58">
        <v>1.1499999999999999</v>
      </c>
      <c r="L65" s="56">
        <v>70.319999999999993</v>
      </c>
      <c r="M65" s="58">
        <v>13.24</v>
      </c>
      <c r="N65" s="60">
        <v>931.04</v>
      </c>
      <c r="AI65" s="40"/>
      <c r="AJ65" s="49"/>
      <c r="AM65" s="3" t="s">
        <v>66</v>
      </c>
      <c r="AP65" s="49"/>
    </row>
    <row r="66" spans="1:43" s="4" customFormat="1" ht="15" x14ac:dyDescent="0.25">
      <c r="A66" s="52"/>
      <c r="B66" s="51" t="s">
        <v>67</v>
      </c>
      <c r="C66" s="543" t="s">
        <v>68</v>
      </c>
      <c r="D66" s="543"/>
      <c r="E66" s="543"/>
      <c r="F66" s="54"/>
      <c r="G66" s="55"/>
      <c r="H66" s="55"/>
      <c r="I66" s="55"/>
      <c r="J66" s="56">
        <v>50.3</v>
      </c>
      <c r="K66" s="58">
        <v>1.1499999999999999</v>
      </c>
      <c r="L66" s="56">
        <v>8.68</v>
      </c>
      <c r="M66" s="58">
        <v>44.77</v>
      </c>
      <c r="N66" s="60">
        <v>388.6</v>
      </c>
      <c r="AI66" s="40"/>
      <c r="AJ66" s="49"/>
      <c r="AM66" s="3" t="s">
        <v>68</v>
      </c>
      <c r="AP66" s="49"/>
    </row>
    <row r="67" spans="1:43" s="4" customFormat="1" ht="15" x14ac:dyDescent="0.25">
      <c r="A67" s="63"/>
      <c r="B67" s="51"/>
      <c r="C67" s="543" t="s">
        <v>71</v>
      </c>
      <c r="D67" s="543"/>
      <c r="E67" s="543"/>
      <c r="F67" s="54" t="s">
        <v>72</v>
      </c>
      <c r="G67" s="58">
        <v>13.22</v>
      </c>
      <c r="H67" s="58">
        <v>1.1499999999999999</v>
      </c>
      <c r="I67" s="77">
        <v>2.2804500000000001</v>
      </c>
      <c r="J67" s="66"/>
      <c r="K67" s="55"/>
      <c r="L67" s="66"/>
      <c r="M67" s="55"/>
      <c r="N67" s="62"/>
      <c r="AI67" s="40"/>
      <c r="AJ67" s="49"/>
      <c r="AN67" s="3" t="s">
        <v>71</v>
      </c>
      <c r="AP67" s="49"/>
    </row>
    <row r="68" spans="1:43" s="4" customFormat="1" ht="15" x14ac:dyDescent="0.25">
      <c r="A68" s="63"/>
      <c r="B68" s="51"/>
      <c r="C68" s="543" t="s">
        <v>73</v>
      </c>
      <c r="D68" s="543"/>
      <c r="E68" s="543"/>
      <c r="F68" s="54" t="s">
        <v>72</v>
      </c>
      <c r="G68" s="58">
        <v>3.79</v>
      </c>
      <c r="H68" s="58">
        <v>1.1499999999999999</v>
      </c>
      <c r="I68" s="78">
        <v>0.653775</v>
      </c>
      <c r="J68" s="66"/>
      <c r="K68" s="55"/>
      <c r="L68" s="66"/>
      <c r="M68" s="55"/>
      <c r="N68" s="62"/>
      <c r="AI68" s="40"/>
      <c r="AJ68" s="49"/>
      <c r="AN68" s="3" t="s">
        <v>73</v>
      </c>
      <c r="AP68" s="49"/>
    </row>
    <row r="69" spans="1:43" s="4" customFormat="1" ht="15" x14ac:dyDescent="0.25">
      <c r="A69" s="67"/>
      <c r="B69" s="51"/>
      <c r="C69" s="547" t="s">
        <v>74</v>
      </c>
      <c r="D69" s="547"/>
      <c r="E69" s="547"/>
      <c r="F69" s="68"/>
      <c r="G69" s="69"/>
      <c r="H69" s="69"/>
      <c r="I69" s="69"/>
      <c r="J69" s="70">
        <v>510.77</v>
      </c>
      <c r="K69" s="69"/>
      <c r="L69" s="70">
        <v>88.11</v>
      </c>
      <c r="M69" s="69"/>
      <c r="N69" s="71">
        <v>1727.5</v>
      </c>
      <c r="AI69" s="40"/>
      <c r="AJ69" s="49"/>
      <c r="AO69" s="3" t="s">
        <v>74</v>
      </c>
      <c r="AP69" s="49"/>
    </row>
    <row r="70" spans="1:43" s="4" customFormat="1" ht="15" x14ac:dyDescent="0.25">
      <c r="A70" s="63"/>
      <c r="B70" s="51"/>
      <c r="C70" s="543" t="s">
        <v>75</v>
      </c>
      <c r="D70" s="543"/>
      <c r="E70" s="543"/>
      <c r="F70" s="54"/>
      <c r="G70" s="55"/>
      <c r="H70" s="55"/>
      <c r="I70" s="55"/>
      <c r="J70" s="66"/>
      <c r="K70" s="55"/>
      <c r="L70" s="56">
        <v>26.47</v>
      </c>
      <c r="M70" s="55"/>
      <c r="N70" s="59">
        <v>1185.06</v>
      </c>
      <c r="AI70" s="40"/>
      <c r="AJ70" s="49"/>
      <c r="AN70" s="3" t="s">
        <v>75</v>
      </c>
      <c r="AP70" s="49"/>
    </row>
    <row r="71" spans="1:43" s="4" customFormat="1" ht="45" x14ac:dyDescent="0.25">
      <c r="A71" s="63"/>
      <c r="B71" s="51" t="s">
        <v>727</v>
      </c>
      <c r="C71" s="543" t="s">
        <v>728</v>
      </c>
      <c r="D71" s="543"/>
      <c r="E71" s="543"/>
      <c r="F71" s="54" t="s">
        <v>78</v>
      </c>
      <c r="G71" s="61">
        <v>147</v>
      </c>
      <c r="H71" s="55"/>
      <c r="I71" s="61">
        <v>147</v>
      </c>
      <c r="J71" s="66"/>
      <c r="K71" s="55"/>
      <c r="L71" s="56">
        <v>38.909999999999997</v>
      </c>
      <c r="M71" s="55"/>
      <c r="N71" s="59">
        <v>1742.04</v>
      </c>
      <c r="AI71" s="40"/>
      <c r="AJ71" s="49"/>
      <c r="AN71" s="3" t="s">
        <v>728</v>
      </c>
      <c r="AP71" s="49"/>
    </row>
    <row r="72" spans="1:43" s="4" customFormat="1" ht="56.25" x14ac:dyDescent="0.25">
      <c r="A72" s="63"/>
      <c r="B72" s="51" t="s">
        <v>729</v>
      </c>
      <c r="C72" s="543" t="s">
        <v>730</v>
      </c>
      <c r="D72" s="543"/>
      <c r="E72" s="543"/>
      <c r="F72" s="54" t="s">
        <v>78</v>
      </c>
      <c r="G72" s="61">
        <v>134</v>
      </c>
      <c r="H72" s="58">
        <v>0.85</v>
      </c>
      <c r="I72" s="64">
        <v>113.9</v>
      </c>
      <c r="J72" s="66"/>
      <c r="K72" s="55"/>
      <c r="L72" s="56">
        <v>30.15</v>
      </c>
      <c r="M72" s="55"/>
      <c r="N72" s="59">
        <v>1349.78</v>
      </c>
      <c r="AI72" s="40"/>
      <c r="AJ72" s="49"/>
      <c r="AN72" s="3" t="s">
        <v>730</v>
      </c>
      <c r="AP72" s="49"/>
    </row>
    <row r="73" spans="1:43" s="4" customFormat="1" ht="15" x14ac:dyDescent="0.25">
      <c r="A73" s="72"/>
      <c r="B73" s="73"/>
      <c r="C73" s="542" t="s">
        <v>81</v>
      </c>
      <c r="D73" s="542"/>
      <c r="E73" s="542"/>
      <c r="F73" s="43"/>
      <c r="G73" s="44"/>
      <c r="H73" s="44"/>
      <c r="I73" s="44"/>
      <c r="J73" s="47"/>
      <c r="K73" s="44"/>
      <c r="L73" s="74">
        <v>157.16999999999999</v>
      </c>
      <c r="M73" s="69"/>
      <c r="N73" s="75">
        <v>4819.32</v>
      </c>
      <c r="AI73" s="40"/>
      <c r="AJ73" s="49"/>
      <c r="AP73" s="49" t="s">
        <v>81</v>
      </c>
    </row>
    <row r="74" spans="1:43" s="4" customFormat="1" ht="45.75" x14ac:dyDescent="0.25">
      <c r="A74" s="41" t="s">
        <v>67</v>
      </c>
      <c r="B74" s="42" t="s">
        <v>750</v>
      </c>
      <c r="C74" s="542" t="s">
        <v>751</v>
      </c>
      <c r="D74" s="542"/>
      <c r="E74" s="542"/>
      <c r="F74" s="43" t="s">
        <v>94</v>
      </c>
      <c r="G74" s="44">
        <v>38.07</v>
      </c>
      <c r="H74" s="45">
        <v>1</v>
      </c>
      <c r="I74" s="46">
        <v>38.07</v>
      </c>
      <c r="J74" s="74">
        <v>3.28</v>
      </c>
      <c r="K74" s="44"/>
      <c r="L74" s="74">
        <v>124.87</v>
      </c>
      <c r="M74" s="46">
        <v>13.24</v>
      </c>
      <c r="N74" s="75">
        <v>1653.28</v>
      </c>
      <c r="AI74" s="40"/>
      <c r="AJ74" s="49" t="s">
        <v>751</v>
      </c>
      <c r="AP74" s="49"/>
    </row>
    <row r="75" spans="1:43" s="4" customFormat="1" ht="15" x14ac:dyDescent="0.25">
      <c r="A75" s="67"/>
      <c r="B75" s="53"/>
      <c r="C75" s="543" t="s">
        <v>793</v>
      </c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4"/>
      <c r="AI75" s="40"/>
      <c r="AJ75" s="49"/>
      <c r="AK75" s="3" t="s">
        <v>793</v>
      </c>
      <c r="AP75" s="49"/>
    </row>
    <row r="76" spans="1:43" s="4" customFormat="1" ht="15" x14ac:dyDescent="0.25">
      <c r="A76" s="72"/>
      <c r="B76" s="73"/>
      <c r="C76" s="542" t="s">
        <v>81</v>
      </c>
      <c r="D76" s="542"/>
      <c r="E76" s="542"/>
      <c r="F76" s="43"/>
      <c r="G76" s="44"/>
      <c r="H76" s="44"/>
      <c r="I76" s="44"/>
      <c r="J76" s="47"/>
      <c r="K76" s="44"/>
      <c r="L76" s="74">
        <v>124.87</v>
      </c>
      <c r="M76" s="69"/>
      <c r="N76" s="75">
        <v>1653.28</v>
      </c>
      <c r="AI76" s="40"/>
      <c r="AJ76" s="49"/>
      <c r="AP76" s="49" t="s">
        <v>81</v>
      </c>
    </row>
    <row r="77" spans="1:43" s="4" customFormat="1" ht="23.25" x14ac:dyDescent="0.25">
      <c r="A77" s="41" t="s">
        <v>69</v>
      </c>
      <c r="B77" s="42" t="s">
        <v>97</v>
      </c>
      <c r="C77" s="542" t="s">
        <v>98</v>
      </c>
      <c r="D77" s="542"/>
      <c r="E77" s="542"/>
      <c r="F77" s="43" t="s">
        <v>86</v>
      </c>
      <c r="G77" s="44">
        <v>24.48</v>
      </c>
      <c r="H77" s="45">
        <v>1</v>
      </c>
      <c r="I77" s="46">
        <v>24.48</v>
      </c>
      <c r="J77" s="74">
        <v>162.38</v>
      </c>
      <c r="K77" s="44"/>
      <c r="L77" s="80">
        <v>3975.06</v>
      </c>
      <c r="M77" s="46">
        <v>8.16</v>
      </c>
      <c r="N77" s="75">
        <v>32436.49</v>
      </c>
      <c r="AI77" s="40"/>
      <c r="AJ77" s="49" t="s">
        <v>98</v>
      </c>
      <c r="AP77" s="49"/>
    </row>
    <row r="78" spans="1:43" s="4" customFormat="1" ht="15" x14ac:dyDescent="0.25">
      <c r="A78" s="67"/>
      <c r="B78" s="53"/>
      <c r="C78" s="543" t="s">
        <v>794</v>
      </c>
      <c r="D78" s="543"/>
      <c r="E78" s="543"/>
      <c r="F78" s="543"/>
      <c r="G78" s="543"/>
      <c r="H78" s="543"/>
      <c r="I78" s="543"/>
      <c r="J78" s="543"/>
      <c r="K78" s="543"/>
      <c r="L78" s="543"/>
      <c r="M78" s="543"/>
      <c r="N78" s="544"/>
      <c r="AI78" s="40"/>
      <c r="AJ78" s="49"/>
      <c r="AK78" s="3" t="s">
        <v>794</v>
      </c>
      <c r="AP78" s="49"/>
    </row>
    <row r="79" spans="1:43" s="4" customFormat="1" ht="15" x14ac:dyDescent="0.25">
      <c r="A79" s="67"/>
      <c r="B79" s="53"/>
      <c r="C79" s="543" t="s">
        <v>99</v>
      </c>
      <c r="D79" s="543"/>
      <c r="E79" s="543"/>
      <c r="F79" s="543"/>
      <c r="G79" s="543"/>
      <c r="H79" s="543"/>
      <c r="I79" s="543"/>
      <c r="J79" s="543"/>
      <c r="K79" s="543"/>
      <c r="L79" s="543"/>
      <c r="M79" s="543"/>
      <c r="N79" s="544"/>
      <c r="AI79" s="40"/>
      <c r="AJ79" s="49"/>
      <c r="AP79" s="49"/>
      <c r="AQ79" s="3" t="s">
        <v>99</v>
      </c>
    </row>
    <row r="80" spans="1:43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80">
        <v>3975.06</v>
      </c>
      <c r="M80" s="69"/>
      <c r="N80" s="75">
        <v>32436.49</v>
      </c>
      <c r="AI80" s="40"/>
      <c r="AJ80" s="49"/>
      <c r="AP80" s="49" t="s">
        <v>81</v>
      </c>
    </row>
    <row r="81" spans="1:45" s="4" customFormat="1" ht="15" x14ac:dyDescent="0.25">
      <c r="A81" s="83"/>
      <c r="B81" s="84"/>
      <c r="C81" s="84"/>
      <c r="D81" s="84"/>
      <c r="E81" s="84"/>
      <c r="F81" s="85"/>
      <c r="G81" s="85"/>
      <c r="H81" s="85"/>
      <c r="I81" s="85"/>
      <c r="J81" s="86"/>
      <c r="K81" s="85"/>
      <c r="L81" s="86"/>
      <c r="M81" s="55"/>
      <c r="N81" s="86"/>
      <c r="AI81" s="40"/>
      <c r="AJ81" s="49"/>
      <c r="AP81" s="49"/>
    </row>
    <row r="82" spans="1:45" s="4" customFormat="1" ht="15" x14ac:dyDescent="0.25">
      <c r="A82" s="87"/>
      <c r="B82" s="88"/>
      <c r="C82" s="542" t="s">
        <v>795</v>
      </c>
      <c r="D82" s="542"/>
      <c r="E82" s="542"/>
      <c r="F82" s="542"/>
      <c r="G82" s="542"/>
      <c r="H82" s="542"/>
      <c r="I82" s="542"/>
      <c r="J82" s="542"/>
      <c r="K82" s="542"/>
      <c r="L82" s="89">
        <v>5447.53</v>
      </c>
      <c r="M82" s="90"/>
      <c r="N82" s="91">
        <v>77417.789999999994</v>
      </c>
      <c r="AI82" s="40"/>
      <c r="AJ82" s="49"/>
      <c r="AP82" s="49"/>
      <c r="AR82" s="49" t="s">
        <v>795</v>
      </c>
    </row>
    <row r="83" spans="1:45" s="4" customFormat="1" ht="15" x14ac:dyDescent="0.25">
      <c r="A83" s="536" t="s">
        <v>796</v>
      </c>
      <c r="B83" s="537"/>
      <c r="C83" s="537"/>
      <c r="D83" s="537"/>
      <c r="E83" s="537"/>
      <c r="F83" s="537"/>
      <c r="G83" s="537"/>
      <c r="H83" s="537"/>
      <c r="I83" s="537"/>
      <c r="J83" s="537"/>
      <c r="K83" s="537"/>
      <c r="L83" s="537"/>
      <c r="M83" s="537"/>
      <c r="N83" s="538"/>
      <c r="AI83" s="40" t="s">
        <v>796</v>
      </c>
      <c r="AJ83" s="49"/>
      <c r="AP83" s="49"/>
      <c r="AR83" s="49"/>
    </row>
    <row r="84" spans="1:45" s="4" customFormat="1" ht="15" x14ac:dyDescent="0.25">
      <c r="A84" s="539" t="s">
        <v>797</v>
      </c>
      <c r="B84" s="540"/>
      <c r="C84" s="540"/>
      <c r="D84" s="540"/>
      <c r="E84" s="540"/>
      <c r="F84" s="540"/>
      <c r="G84" s="540"/>
      <c r="H84" s="540"/>
      <c r="I84" s="540"/>
      <c r="J84" s="540"/>
      <c r="K84" s="540"/>
      <c r="L84" s="540"/>
      <c r="M84" s="540"/>
      <c r="N84" s="541"/>
      <c r="AI84" s="40"/>
      <c r="AJ84" s="49"/>
      <c r="AP84" s="49"/>
      <c r="AR84" s="49"/>
      <c r="AS84" s="49" t="s">
        <v>797</v>
      </c>
    </row>
    <row r="85" spans="1:45" s="4" customFormat="1" ht="45.75" x14ac:dyDescent="0.25">
      <c r="A85" s="41" t="s">
        <v>96</v>
      </c>
      <c r="B85" s="42" t="s">
        <v>798</v>
      </c>
      <c r="C85" s="542" t="s">
        <v>799</v>
      </c>
      <c r="D85" s="542"/>
      <c r="E85" s="542"/>
      <c r="F85" s="43" t="s">
        <v>453</v>
      </c>
      <c r="G85" s="44">
        <v>2.7969999999999998E-2</v>
      </c>
      <c r="H85" s="45">
        <v>1</v>
      </c>
      <c r="I85" s="93">
        <v>2.7969999999999998E-2</v>
      </c>
      <c r="J85" s="47"/>
      <c r="K85" s="44"/>
      <c r="L85" s="47"/>
      <c r="M85" s="44"/>
      <c r="N85" s="48"/>
      <c r="AI85" s="40"/>
      <c r="AJ85" s="49" t="s">
        <v>799</v>
      </c>
      <c r="AP85" s="49"/>
      <c r="AR85" s="49"/>
      <c r="AS85" s="49"/>
    </row>
    <row r="86" spans="1:45" s="4" customFormat="1" ht="15" x14ac:dyDescent="0.25">
      <c r="A86" s="67"/>
      <c r="B86" s="53"/>
      <c r="C86" s="543" t="s">
        <v>800</v>
      </c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4"/>
      <c r="AI86" s="40"/>
      <c r="AJ86" s="49"/>
      <c r="AK86" s="3" t="s">
        <v>800</v>
      </c>
      <c r="AP86" s="49"/>
      <c r="AR86" s="49"/>
      <c r="AS86" s="49"/>
    </row>
    <row r="87" spans="1:45" s="4" customFormat="1" ht="23.25" x14ac:dyDescent="0.25">
      <c r="A87" s="50"/>
      <c r="B87" s="51" t="s">
        <v>117</v>
      </c>
      <c r="C87" s="545" t="s">
        <v>118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L87" s="3" t="s">
        <v>118</v>
      </c>
      <c r="AP87" s="49"/>
      <c r="AR87" s="49"/>
      <c r="AS87" s="49"/>
    </row>
    <row r="88" spans="1:45" s="4" customFormat="1" ht="68.25" x14ac:dyDescent="0.25">
      <c r="A88" s="50"/>
      <c r="B88" s="51" t="s">
        <v>62</v>
      </c>
      <c r="C88" s="545" t="s">
        <v>63</v>
      </c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6"/>
      <c r="AI88" s="40"/>
      <c r="AJ88" s="49"/>
      <c r="AL88" s="3" t="s">
        <v>63</v>
      </c>
      <c r="AP88" s="49"/>
      <c r="AR88" s="49"/>
      <c r="AS88" s="49"/>
    </row>
    <row r="89" spans="1:45" s="4" customFormat="1" ht="15" x14ac:dyDescent="0.25">
      <c r="A89" s="52"/>
      <c r="B89" s="51" t="s">
        <v>65</v>
      </c>
      <c r="C89" s="543" t="s">
        <v>66</v>
      </c>
      <c r="D89" s="543"/>
      <c r="E89" s="543"/>
      <c r="F89" s="54"/>
      <c r="G89" s="55"/>
      <c r="H89" s="55"/>
      <c r="I89" s="55"/>
      <c r="J89" s="76">
        <v>2550</v>
      </c>
      <c r="K89" s="65">
        <v>1.4375</v>
      </c>
      <c r="L89" s="56">
        <v>102.53</v>
      </c>
      <c r="M89" s="58">
        <v>13.24</v>
      </c>
      <c r="N89" s="59">
        <v>1357.5</v>
      </c>
      <c r="AI89" s="40"/>
      <c r="AJ89" s="49"/>
      <c r="AM89" s="3" t="s">
        <v>66</v>
      </c>
      <c r="AP89" s="49"/>
      <c r="AR89" s="49"/>
      <c r="AS89" s="49"/>
    </row>
    <row r="90" spans="1:45" s="4" customFormat="1" ht="15" x14ac:dyDescent="0.25">
      <c r="A90" s="52"/>
      <c r="B90" s="51" t="s">
        <v>67</v>
      </c>
      <c r="C90" s="543" t="s">
        <v>68</v>
      </c>
      <c r="D90" s="543"/>
      <c r="E90" s="543"/>
      <c r="F90" s="54"/>
      <c r="G90" s="55"/>
      <c r="H90" s="55"/>
      <c r="I90" s="55"/>
      <c r="J90" s="56">
        <v>344.25</v>
      </c>
      <c r="K90" s="65">
        <v>1.4375</v>
      </c>
      <c r="L90" s="56">
        <v>13.84</v>
      </c>
      <c r="M90" s="58">
        <v>44.77</v>
      </c>
      <c r="N90" s="60">
        <v>619.62</v>
      </c>
      <c r="AI90" s="40"/>
      <c r="AJ90" s="49"/>
      <c r="AM90" s="3" t="s">
        <v>68</v>
      </c>
      <c r="AP90" s="49"/>
      <c r="AR90" s="49"/>
      <c r="AS90" s="49"/>
    </row>
    <row r="91" spans="1:45" s="4" customFormat="1" ht="15" x14ac:dyDescent="0.25">
      <c r="A91" s="63"/>
      <c r="B91" s="51"/>
      <c r="C91" s="543" t="s">
        <v>73</v>
      </c>
      <c r="D91" s="543"/>
      <c r="E91" s="543"/>
      <c r="F91" s="54" t="s">
        <v>72</v>
      </c>
      <c r="G91" s="64">
        <v>25.5</v>
      </c>
      <c r="H91" s="65">
        <v>1.4375</v>
      </c>
      <c r="I91" s="94">
        <v>1.0252752999999999</v>
      </c>
      <c r="J91" s="66"/>
      <c r="K91" s="55"/>
      <c r="L91" s="66"/>
      <c r="M91" s="55"/>
      <c r="N91" s="62"/>
      <c r="AI91" s="40"/>
      <c r="AJ91" s="49"/>
      <c r="AN91" s="3" t="s">
        <v>73</v>
      </c>
      <c r="AP91" s="49"/>
      <c r="AR91" s="49"/>
      <c r="AS91" s="49"/>
    </row>
    <row r="92" spans="1:45" s="4" customFormat="1" ht="15" x14ac:dyDescent="0.25">
      <c r="A92" s="67"/>
      <c r="B92" s="51"/>
      <c r="C92" s="547" t="s">
        <v>74</v>
      </c>
      <c r="D92" s="547"/>
      <c r="E92" s="547"/>
      <c r="F92" s="68"/>
      <c r="G92" s="69"/>
      <c r="H92" s="69"/>
      <c r="I92" s="69"/>
      <c r="J92" s="79">
        <v>2550</v>
      </c>
      <c r="K92" s="69"/>
      <c r="L92" s="70">
        <v>102.53</v>
      </c>
      <c r="M92" s="69"/>
      <c r="N92" s="71">
        <v>1357.5</v>
      </c>
      <c r="AI92" s="40"/>
      <c r="AJ92" s="49"/>
      <c r="AO92" s="3" t="s">
        <v>74</v>
      </c>
      <c r="AP92" s="49"/>
      <c r="AR92" s="49"/>
      <c r="AS92" s="49"/>
    </row>
    <row r="93" spans="1:45" s="4" customFormat="1" ht="15" x14ac:dyDescent="0.25">
      <c r="A93" s="63"/>
      <c r="B93" s="51"/>
      <c r="C93" s="543" t="s">
        <v>75</v>
      </c>
      <c r="D93" s="543"/>
      <c r="E93" s="543"/>
      <c r="F93" s="54"/>
      <c r="G93" s="55"/>
      <c r="H93" s="55"/>
      <c r="I93" s="55"/>
      <c r="J93" s="66"/>
      <c r="K93" s="55"/>
      <c r="L93" s="56">
        <v>13.84</v>
      </c>
      <c r="M93" s="55"/>
      <c r="N93" s="60">
        <v>619.62</v>
      </c>
      <c r="AI93" s="40"/>
      <c r="AJ93" s="49"/>
      <c r="AN93" s="3" t="s">
        <v>75</v>
      </c>
      <c r="AP93" s="49"/>
      <c r="AR93" s="49"/>
      <c r="AS93" s="49"/>
    </row>
    <row r="94" spans="1:45" s="4" customFormat="1" ht="23.25" x14ac:dyDescent="0.25">
      <c r="A94" s="63"/>
      <c r="B94" s="51" t="s">
        <v>455</v>
      </c>
      <c r="C94" s="543" t="s">
        <v>456</v>
      </c>
      <c r="D94" s="543"/>
      <c r="E94" s="543"/>
      <c r="F94" s="54" t="s">
        <v>78</v>
      </c>
      <c r="G94" s="61">
        <v>92</v>
      </c>
      <c r="H94" s="55"/>
      <c r="I94" s="61">
        <v>92</v>
      </c>
      <c r="J94" s="66"/>
      <c r="K94" s="55"/>
      <c r="L94" s="56">
        <v>12.73</v>
      </c>
      <c r="M94" s="55"/>
      <c r="N94" s="60">
        <v>570.04999999999995</v>
      </c>
      <c r="AI94" s="40"/>
      <c r="AJ94" s="49"/>
      <c r="AN94" s="3" t="s">
        <v>456</v>
      </c>
      <c r="AP94" s="49"/>
      <c r="AR94" s="49"/>
      <c r="AS94" s="49"/>
    </row>
    <row r="95" spans="1:45" s="4" customFormat="1" ht="45" x14ac:dyDescent="0.25">
      <c r="A95" s="63"/>
      <c r="B95" s="51" t="s">
        <v>457</v>
      </c>
      <c r="C95" s="543" t="s">
        <v>458</v>
      </c>
      <c r="D95" s="543"/>
      <c r="E95" s="543"/>
      <c r="F95" s="54" t="s">
        <v>78</v>
      </c>
      <c r="G95" s="61">
        <v>46</v>
      </c>
      <c r="H95" s="58">
        <v>0.85</v>
      </c>
      <c r="I95" s="64">
        <v>39.1</v>
      </c>
      <c r="J95" s="66"/>
      <c r="K95" s="55"/>
      <c r="L95" s="56">
        <v>5.41</v>
      </c>
      <c r="M95" s="55"/>
      <c r="N95" s="60">
        <v>242.27</v>
      </c>
      <c r="AI95" s="40"/>
      <c r="AJ95" s="49"/>
      <c r="AN95" s="3" t="s">
        <v>458</v>
      </c>
      <c r="AP95" s="49"/>
      <c r="AR95" s="49"/>
      <c r="AS95" s="49"/>
    </row>
    <row r="96" spans="1:45" s="4" customFormat="1" ht="15" x14ac:dyDescent="0.25">
      <c r="A96" s="72"/>
      <c r="B96" s="73"/>
      <c r="C96" s="542" t="s">
        <v>81</v>
      </c>
      <c r="D96" s="542"/>
      <c r="E96" s="542"/>
      <c r="F96" s="43"/>
      <c r="G96" s="44"/>
      <c r="H96" s="44"/>
      <c r="I96" s="44"/>
      <c r="J96" s="47"/>
      <c r="K96" s="44"/>
      <c r="L96" s="74">
        <v>120.67</v>
      </c>
      <c r="M96" s="69"/>
      <c r="N96" s="75">
        <v>2169.8200000000002</v>
      </c>
      <c r="AI96" s="40"/>
      <c r="AJ96" s="49"/>
      <c r="AP96" s="49" t="s">
        <v>81</v>
      </c>
      <c r="AR96" s="49"/>
      <c r="AS96" s="49"/>
    </row>
    <row r="97" spans="1:45" s="4" customFormat="1" ht="45.75" x14ac:dyDescent="0.25">
      <c r="A97" s="41" t="s">
        <v>103</v>
      </c>
      <c r="B97" s="42" t="s">
        <v>801</v>
      </c>
      <c r="C97" s="542" t="s">
        <v>802</v>
      </c>
      <c r="D97" s="542"/>
      <c r="E97" s="542"/>
      <c r="F97" s="43" t="s">
        <v>453</v>
      </c>
      <c r="G97" s="44">
        <v>1.225E-2</v>
      </c>
      <c r="H97" s="45">
        <v>1</v>
      </c>
      <c r="I97" s="93">
        <v>1.225E-2</v>
      </c>
      <c r="J97" s="47"/>
      <c r="K97" s="44"/>
      <c r="L97" s="47"/>
      <c r="M97" s="44"/>
      <c r="N97" s="48"/>
      <c r="AI97" s="40"/>
      <c r="AJ97" s="49" t="s">
        <v>802</v>
      </c>
      <c r="AP97" s="49"/>
      <c r="AR97" s="49"/>
      <c r="AS97" s="49"/>
    </row>
    <row r="98" spans="1:45" s="4" customFormat="1" ht="15" x14ac:dyDescent="0.25">
      <c r="A98" s="67"/>
      <c r="B98" s="53"/>
      <c r="C98" s="543" t="s">
        <v>803</v>
      </c>
      <c r="D98" s="543"/>
      <c r="E98" s="543"/>
      <c r="F98" s="543"/>
      <c r="G98" s="543"/>
      <c r="H98" s="543"/>
      <c r="I98" s="543"/>
      <c r="J98" s="543"/>
      <c r="K98" s="543"/>
      <c r="L98" s="543"/>
      <c r="M98" s="543"/>
      <c r="N98" s="544"/>
      <c r="AI98" s="40"/>
      <c r="AJ98" s="49"/>
      <c r="AK98" s="3" t="s">
        <v>803</v>
      </c>
      <c r="AP98" s="49"/>
      <c r="AR98" s="49"/>
      <c r="AS98" s="49"/>
    </row>
    <row r="99" spans="1:45" s="4" customFormat="1" ht="34.5" x14ac:dyDescent="0.25">
      <c r="A99" s="50"/>
      <c r="B99" s="51" t="s">
        <v>804</v>
      </c>
      <c r="C99" s="545" t="s">
        <v>805</v>
      </c>
      <c r="D99" s="545"/>
      <c r="E99" s="545"/>
      <c r="F99" s="545"/>
      <c r="G99" s="545"/>
      <c r="H99" s="545"/>
      <c r="I99" s="545"/>
      <c r="J99" s="545"/>
      <c r="K99" s="545"/>
      <c r="L99" s="545"/>
      <c r="M99" s="545"/>
      <c r="N99" s="546"/>
      <c r="AI99" s="40"/>
      <c r="AJ99" s="49"/>
      <c r="AL99" s="3" t="s">
        <v>805</v>
      </c>
      <c r="AP99" s="49"/>
      <c r="AR99" s="49"/>
      <c r="AS99" s="49"/>
    </row>
    <row r="100" spans="1:45" s="4" customFormat="1" ht="23.25" x14ac:dyDescent="0.25">
      <c r="A100" s="50"/>
      <c r="B100" s="51" t="s">
        <v>117</v>
      </c>
      <c r="C100" s="545" t="s">
        <v>118</v>
      </c>
      <c r="D100" s="545"/>
      <c r="E100" s="545"/>
      <c r="F100" s="545"/>
      <c r="G100" s="545"/>
      <c r="H100" s="545"/>
      <c r="I100" s="545"/>
      <c r="J100" s="545"/>
      <c r="K100" s="545"/>
      <c r="L100" s="545"/>
      <c r="M100" s="545"/>
      <c r="N100" s="546"/>
      <c r="AI100" s="40"/>
      <c r="AJ100" s="49"/>
      <c r="AL100" s="3" t="s">
        <v>118</v>
      </c>
      <c r="AP100" s="49"/>
      <c r="AR100" s="49"/>
      <c r="AS100" s="49"/>
    </row>
    <row r="101" spans="1:45" s="4" customFormat="1" ht="68.25" x14ac:dyDescent="0.25">
      <c r="A101" s="50"/>
      <c r="B101" s="51" t="s">
        <v>62</v>
      </c>
      <c r="C101" s="545" t="s">
        <v>63</v>
      </c>
      <c r="D101" s="545"/>
      <c r="E101" s="545"/>
      <c r="F101" s="545"/>
      <c r="G101" s="545"/>
      <c r="H101" s="545"/>
      <c r="I101" s="545"/>
      <c r="J101" s="545"/>
      <c r="K101" s="545"/>
      <c r="L101" s="545"/>
      <c r="M101" s="545"/>
      <c r="N101" s="546"/>
      <c r="AI101" s="40"/>
      <c r="AJ101" s="49"/>
      <c r="AL101" s="3" t="s">
        <v>63</v>
      </c>
      <c r="AP101" s="49"/>
      <c r="AR101" s="49"/>
      <c r="AS101" s="49"/>
    </row>
    <row r="102" spans="1:45" s="4" customFormat="1" ht="15" x14ac:dyDescent="0.25">
      <c r="A102" s="52"/>
      <c r="B102" s="51" t="s">
        <v>56</v>
      </c>
      <c r="C102" s="543" t="s">
        <v>64</v>
      </c>
      <c r="D102" s="543"/>
      <c r="E102" s="543"/>
      <c r="F102" s="54"/>
      <c r="G102" s="55"/>
      <c r="H102" s="55"/>
      <c r="I102" s="55"/>
      <c r="J102" s="56">
        <v>101.4</v>
      </c>
      <c r="K102" s="57">
        <v>1.587</v>
      </c>
      <c r="L102" s="56">
        <v>1.97</v>
      </c>
      <c r="M102" s="58">
        <v>44.77</v>
      </c>
      <c r="N102" s="60">
        <v>88.2</v>
      </c>
      <c r="AI102" s="40"/>
      <c r="AJ102" s="49"/>
      <c r="AM102" s="3" t="s">
        <v>64</v>
      </c>
      <c r="AP102" s="49"/>
      <c r="AR102" s="49"/>
      <c r="AS102" s="49"/>
    </row>
    <row r="103" spans="1:45" s="4" customFormat="1" ht="15" x14ac:dyDescent="0.25">
      <c r="A103" s="52"/>
      <c r="B103" s="51" t="s">
        <v>65</v>
      </c>
      <c r="C103" s="543" t="s">
        <v>66</v>
      </c>
      <c r="D103" s="543"/>
      <c r="E103" s="543"/>
      <c r="F103" s="54"/>
      <c r="G103" s="55"/>
      <c r="H103" s="55"/>
      <c r="I103" s="55"/>
      <c r="J103" s="76">
        <v>3563.26</v>
      </c>
      <c r="K103" s="57">
        <v>1.7250000000000001</v>
      </c>
      <c r="L103" s="56">
        <v>75.3</v>
      </c>
      <c r="M103" s="58">
        <v>13.24</v>
      </c>
      <c r="N103" s="60">
        <v>996.97</v>
      </c>
      <c r="AI103" s="40"/>
      <c r="AJ103" s="49"/>
      <c r="AM103" s="3" t="s">
        <v>66</v>
      </c>
      <c r="AP103" s="49"/>
      <c r="AR103" s="49"/>
      <c r="AS103" s="49"/>
    </row>
    <row r="104" spans="1:45" s="4" customFormat="1" ht="15" x14ac:dyDescent="0.25">
      <c r="A104" s="52"/>
      <c r="B104" s="51" t="s">
        <v>67</v>
      </c>
      <c r="C104" s="543" t="s">
        <v>68</v>
      </c>
      <c r="D104" s="543"/>
      <c r="E104" s="543"/>
      <c r="F104" s="54"/>
      <c r="G104" s="55"/>
      <c r="H104" s="55"/>
      <c r="I104" s="55"/>
      <c r="J104" s="56">
        <v>507.6</v>
      </c>
      <c r="K104" s="57">
        <v>1.7250000000000001</v>
      </c>
      <c r="L104" s="56">
        <v>10.73</v>
      </c>
      <c r="M104" s="58">
        <v>44.77</v>
      </c>
      <c r="N104" s="60">
        <v>480.38</v>
      </c>
      <c r="AI104" s="40"/>
      <c r="AJ104" s="49"/>
      <c r="AM104" s="3" t="s">
        <v>68</v>
      </c>
      <c r="AP104" s="49"/>
      <c r="AR104" s="49"/>
      <c r="AS104" s="49"/>
    </row>
    <row r="105" spans="1:45" s="4" customFormat="1" ht="15" x14ac:dyDescent="0.25">
      <c r="A105" s="52"/>
      <c r="B105" s="51" t="s">
        <v>69</v>
      </c>
      <c r="C105" s="543" t="s">
        <v>70</v>
      </c>
      <c r="D105" s="543"/>
      <c r="E105" s="543"/>
      <c r="F105" s="54"/>
      <c r="G105" s="55"/>
      <c r="H105" s="55"/>
      <c r="I105" s="55"/>
      <c r="J105" s="56">
        <v>4.34</v>
      </c>
      <c r="K105" s="55"/>
      <c r="L105" s="56">
        <v>0.05</v>
      </c>
      <c r="M105" s="58">
        <v>8.16</v>
      </c>
      <c r="N105" s="60">
        <v>0.41</v>
      </c>
      <c r="AI105" s="40"/>
      <c r="AJ105" s="49"/>
      <c r="AM105" s="3" t="s">
        <v>70</v>
      </c>
      <c r="AP105" s="49"/>
      <c r="AR105" s="49"/>
      <c r="AS105" s="49"/>
    </row>
    <row r="106" spans="1:45" s="4" customFormat="1" ht="15" x14ac:dyDescent="0.25">
      <c r="A106" s="63"/>
      <c r="B106" s="51"/>
      <c r="C106" s="543" t="s">
        <v>71</v>
      </c>
      <c r="D106" s="543"/>
      <c r="E106" s="543"/>
      <c r="F106" s="54" t="s">
        <v>72</v>
      </c>
      <c r="G106" s="61">
        <v>13</v>
      </c>
      <c r="H106" s="57">
        <v>1.587</v>
      </c>
      <c r="I106" s="94">
        <v>0.2527298</v>
      </c>
      <c r="J106" s="66"/>
      <c r="K106" s="55"/>
      <c r="L106" s="66"/>
      <c r="M106" s="55"/>
      <c r="N106" s="62"/>
      <c r="AI106" s="40"/>
      <c r="AJ106" s="49"/>
      <c r="AN106" s="3" t="s">
        <v>71</v>
      </c>
      <c r="AP106" s="49"/>
      <c r="AR106" s="49"/>
      <c r="AS106" s="49"/>
    </row>
    <row r="107" spans="1:45" s="4" customFormat="1" ht="15" x14ac:dyDescent="0.25">
      <c r="A107" s="63"/>
      <c r="B107" s="51"/>
      <c r="C107" s="543" t="s">
        <v>73</v>
      </c>
      <c r="D107" s="543"/>
      <c r="E107" s="543"/>
      <c r="F107" s="54" t="s">
        <v>72</v>
      </c>
      <c r="G107" s="64">
        <v>37.6</v>
      </c>
      <c r="H107" s="57">
        <v>1.7250000000000001</v>
      </c>
      <c r="I107" s="78">
        <v>0.79453499999999999</v>
      </c>
      <c r="J107" s="66"/>
      <c r="K107" s="55"/>
      <c r="L107" s="66"/>
      <c r="M107" s="55"/>
      <c r="N107" s="62"/>
      <c r="AI107" s="40"/>
      <c r="AJ107" s="49"/>
      <c r="AN107" s="3" t="s">
        <v>73</v>
      </c>
      <c r="AP107" s="49"/>
      <c r="AR107" s="49"/>
      <c r="AS107" s="49"/>
    </row>
    <row r="108" spans="1:45" s="4" customFormat="1" ht="15" x14ac:dyDescent="0.25">
      <c r="A108" s="67"/>
      <c r="B108" s="51"/>
      <c r="C108" s="547" t="s">
        <v>74</v>
      </c>
      <c r="D108" s="547"/>
      <c r="E108" s="547"/>
      <c r="F108" s="68"/>
      <c r="G108" s="69"/>
      <c r="H108" s="69"/>
      <c r="I108" s="69"/>
      <c r="J108" s="79">
        <v>3669</v>
      </c>
      <c r="K108" s="69"/>
      <c r="L108" s="70">
        <v>77.319999999999993</v>
      </c>
      <c r="M108" s="69"/>
      <c r="N108" s="71">
        <v>1085.58</v>
      </c>
      <c r="AI108" s="40"/>
      <c r="AJ108" s="49"/>
      <c r="AO108" s="3" t="s">
        <v>74</v>
      </c>
      <c r="AP108" s="49"/>
      <c r="AR108" s="49"/>
      <c r="AS108" s="49"/>
    </row>
    <row r="109" spans="1:45" s="4" customFormat="1" ht="15" x14ac:dyDescent="0.25">
      <c r="A109" s="63"/>
      <c r="B109" s="51"/>
      <c r="C109" s="543" t="s">
        <v>75</v>
      </c>
      <c r="D109" s="543"/>
      <c r="E109" s="543"/>
      <c r="F109" s="54"/>
      <c r="G109" s="55"/>
      <c r="H109" s="55"/>
      <c r="I109" s="55"/>
      <c r="J109" s="66"/>
      <c r="K109" s="55"/>
      <c r="L109" s="56">
        <v>12.7</v>
      </c>
      <c r="M109" s="55"/>
      <c r="N109" s="60">
        <v>568.58000000000004</v>
      </c>
      <c r="AI109" s="40"/>
      <c r="AJ109" s="49"/>
      <c r="AN109" s="3" t="s">
        <v>75</v>
      </c>
      <c r="AP109" s="49"/>
      <c r="AR109" s="49"/>
      <c r="AS109" s="49"/>
    </row>
    <row r="110" spans="1:45" s="4" customFormat="1" ht="23.25" x14ac:dyDescent="0.25">
      <c r="A110" s="63"/>
      <c r="B110" s="51" t="s">
        <v>455</v>
      </c>
      <c r="C110" s="543" t="s">
        <v>456</v>
      </c>
      <c r="D110" s="543"/>
      <c r="E110" s="543"/>
      <c r="F110" s="54" t="s">
        <v>78</v>
      </c>
      <c r="G110" s="61">
        <v>92</v>
      </c>
      <c r="H110" s="55"/>
      <c r="I110" s="61">
        <v>92</v>
      </c>
      <c r="J110" s="66"/>
      <c r="K110" s="55"/>
      <c r="L110" s="56">
        <v>11.68</v>
      </c>
      <c r="M110" s="55"/>
      <c r="N110" s="60">
        <v>523.09</v>
      </c>
      <c r="AI110" s="40"/>
      <c r="AJ110" s="49"/>
      <c r="AN110" s="3" t="s">
        <v>456</v>
      </c>
      <c r="AP110" s="49"/>
      <c r="AR110" s="49"/>
      <c r="AS110" s="49"/>
    </row>
    <row r="111" spans="1:45" s="4" customFormat="1" ht="45" x14ac:dyDescent="0.25">
      <c r="A111" s="63"/>
      <c r="B111" s="51" t="s">
        <v>457</v>
      </c>
      <c r="C111" s="543" t="s">
        <v>458</v>
      </c>
      <c r="D111" s="543"/>
      <c r="E111" s="543"/>
      <c r="F111" s="54" t="s">
        <v>78</v>
      </c>
      <c r="G111" s="61">
        <v>46</v>
      </c>
      <c r="H111" s="58">
        <v>0.85</v>
      </c>
      <c r="I111" s="64">
        <v>39.1</v>
      </c>
      <c r="J111" s="66"/>
      <c r="K111" s="55"/>
      <c r="L111" s="56">
        <v>4.97</v>
      </c>
      <c r="M111" s="55"/>
      <c r="N111" s="60">
        <v>222.31</v>
      </c>
      <c r="AI111" s="40"/>
      <c r="AJ111" s="49"/>
      <c r="AN111" s="3" t="s">
        <v>458</v>
      </c>
      <c r="AP111" s="49"/>
      <c r="AR111" s="49"/>
      <c r="AS111" s="49"/>
    </row>
    <row r="112" spans="1:45" s="4" customFormat="1" ht="15" x14ac:dyDescent="0.25">
      <c r="A112" s="72"/>
      <c r="B112" s="73"/>
      <c r="C112" s="542" t="s">
        <v>81</v>
      </c>
      <c r="D112" s="542"/>
      <c r="E112" s="542"/>
      <c r="F112" s="43"/>
      <c r="G112" s="44"/>
      <c r="H112" s="44"/>
      <c r="I112" s="44"/>
      <c r="J112" s="47"/>
      <c r="K112" s="44"/>
      <c r="L112" s="74">
        <v>93.97</v>
      </c>
      <c r="M112" s="69"/>
      <c r="N112" s="75">
        <v>1830.98</v>
      </c>
      <c r="AI112" s="40"/>
      <c r="AJ112" s="49"/>
      <c r="AP112" s="49" t="s">
        <v>81</v>
      </c>
      <c r="AR112" s="49"/>
      <c r="AS112" s="49"/>
    </row>
    <row r="113" spans="1:45" s="4" customFormat="1" ht="34.5" x14ac:dyDescent="0.25">
      <c r="A113" s="41" t="s">
        <v>112</v>
      </c>
      <c r="B113" s="42" t="s">
        <v>459</v>
      </c>
      <c r="C113" s="542" t="s">
        <v>806</v>
      </c>
      <c r="D113" s="542"/>
      <c r="E113" s="542"/>
      <c r="F113" s="43" t="s">
        <v>461</v>
      </c>
      <c r="G113" s="44">
        <v>1.24E-2</v>
      </c>
      <c r="H113" s="45">
        <v>1</v>
      </c>
      <c r="I113" s="119">
        <v>1.24E-2</v>
      </c>
      <c r="J113" s="47"/>
      <c r="K113" s="44"/>
      <c r="L113" s="47"/>
      <c r="M113" s="44"/>
      <c r="N113" s="48"/>
      <c r="AI113" s="40"/>
      <c r="AJ113" s="49" t="s">
        <v>806</v>
      </c>
      <c r="AP113" s="49"/>
      <c r="AR113" s="49"/>
      <c r="AS113" s="49"/>
    </row>
    <row r="114" spans="1:45" s="4" customFormat="1" ht="15" x14ac:dyDescent="0.25">
      <c r="A114" s="67"/>
      <c r="B114" s="53"/>
      <c r="C114" s="543" t="s">
        <v>807</v>
      </c>
      <c r="D114" s="543"/>
      <c r="E114" s="543"/>
      <c r="F114" s="543"/>
      <c r="G114" s="543"/>
      <c r="H114" s="543"/>
      <c r="I114" s="543"/>
      <c r="J114" s="543"/>
      <c r="K114" s="543"/>
      <c r="L114" s="543"/>
      <c r="M114" s="543"/>
      <c r="N114" s="544"/>
      <c r="AI114" s="40"/>
      <c r="AJ114" s="49"/>
      <c r="AK114" s="3" t="s">
        <v>807</v>
      </c>
      <c r="AP114" s="49"/>
      <c r="AR114" s="49"/>
      <c r="AS114" s="49"/>
    </row>
    <row r="115" spans="1:45" s="4" customFormat="1" ht="15" x14ac:dyDescent="0.25">
      <c r="A115" s="50"/>
      <c r="B115" s="51" t="s">
        <v>808</v>
      </c>
      <c r="C115" s="545" t="s">
        <v>809</v>
      </c>
      <c r="D115" s="545"/>
      <c r="E115" s="545"/>
      <c r="F115" s="545"/>
      <c r="G115" s="545"/>
      <c r="H115" s="545"/>
      <c r="I115" s="545"/>
      <c r="J115" s="545"/>
      <c r="K115" s="545"/>
      <c r="L115" s="545"/>
      <c r="M115" s="545"/>
      <c r="N115" s="546"/>
      <c r="AI115" s="40"/>
      <c r="AJ115" s="49"/>
      <c r="AL115" s="3" t="s">
        <v>809</v>
      </c>
      <c r="AP115" s="49"/>
      <c r="AR115" s="49"/>
      <c r="AS115" s="49"/>
    </row>
    <row r="116" spans="1:45" s="4" customFormat="1" ht="23.25" x14ac:dyDescent="0.25">
      <c r="A116" s="50"/>
      <c r="B116" s="51" t="s">
        <v>117</v>
      </c>
      <c r="C116" s="545" t="s">
        <v>118</v>
      </c>
      <c r="D116" s="545"/>
      <c r="E116" s="545"/>
      <c r="F116" s="545"/>
      <c r="G116" s="545"/>
      <c r="H116" s="545"/>
      <c r="I116" s="545"/>
      <c r="J116" s="545"/>
      <c r="K116" s="545"/>
      <c r="L116" s="545"/>
      <c r="M116" s="545"/>
      <c r="N116" s="546"/>
      <c r="AI116" s="40"/>
      <c r="AJ116" s="49"/>
      <c r="AL116" s="3" t="s">
        <v>118</v>
      </c>
      <c r="AP116" s="49"/>
      <c r="AR116" s="49"/>
      <c r="AS116" s="49"/>
    </row>
    <row r="117" spans="1:45" s="4" customFormat="1" ht="68.25" x14ac:dyDescent="0.25">
      <c r="A117" s="50"/>
      <c r="B117" s="51" t="s">
        <v>62</v>
      </c>
      <c r="C117" s="545" t="s">
        <v>63</v>
      </c>
      <c r="D117" s="545"/>
      <c r="E117" s="545"/>
      <c r="F117" s="545"/>
      <c r="G117" s="545"/>
      <c r="H117" s="545"/>
      <c r="I117" s="545"/>
      <c r="J117" s="545"/>
      <c r="K117" s="545"/>
      <c r="L117" s="545"/>
      <c r="M117" s="545"/>
      <c r="N117" s="546"/>
      <c r="AI117" s="40"/>
      <c r="AJ117" s="49"/>
      <c r="AL117" s="3" t="s">
        <v>63</v>
      </c>
      <c r="AP117" s="49"/>
      <c r="AR117" s="49"/>
      <c r="AS117" s="49"/>
    </row>
    <row r="118" spans="1:45" s="4" customFormat="1" ht="15" x14ac:dyDescent="0.25">
      <c r="A118" s="52"/>
      <c r="B118" s="51" t="s">
        <v>56</v>
      </c>
      <c r="C118" s="543" t="s">
        <v>64</v>
      </c>
      <c r="D118" s="543"/>
      <c r="E118" s="543"/>
      <c r="F118" s="54"/>
      <c r="G118" s="55"/>
      <c r="H118" s="55"/>
      <c r="I118" s="55"/>
      <c r="J118" s="76">
        <v>1201.2</v>
      </c>
      <c r="K118" s="77">
        <v>1.7192499999999999</v>
      </c>
      <c r="L118" s="56">
        <v>25.61</v>
      </c>
      <c r="M118" s="58">
        <v>44.77</v>
      </c>
      <c r="N118" s="59">
        <v>1146.56</v>
      </c>
      <c r="AI118" s="40"/>
      <c r="AJ118" s="49"/>
      <c r="AM118" s="3" t="s">
        <v>64</v>
      </c>
      <c r="AP118" s="49"/>
      <c r="AR118" s="49"/>
      <c r="AS118" s="49"/>
    </row>
    <row r="119" spans="1:45" s="4" customFormat="1" ht="15" x14ac:dyDescent="0.25">
      <c r="A119" s="63"/>
      <c r="B119" s="51"/>
      <c r="C119" s="543" t="s">
        <v>71</v>
      </c>
      <c r="D119" s="543"/>
      <c r="E119" s="543"/>
      <c r="F119" s="54" t="s">
        <v>72</v>
      </c>
      <c r="G119" s="61">
        <v>154</v>
      </c>
      <c r="H119" s="77">
        <v>1.7192499999999999</v>
      </c>
      <c r="I119" s="94">
        <v>3.2830797999999999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  <c r="AR119" s="49"/>
      <c r="AS119" s="49"/>
    </row>
    <row r="120" spans="1:45" s="4" customFormat="1" ht="15" x14ac:dyDescent="0.25">
      <c r="A120" s="67"/>
      <c r="B120" s="51"/>
      <c r="C120" s="547" t="s">
        <v>74</v>
      </c>
      <c r="D120" s="547"/>
      <c r="E120" s="547"/>
      <c r="F120" s="68"/>
      <c r="G120" s="69"/>
      <c r="H120" s="69"/>
      <c r="I120" s="69"/>
      <c r="J120" s="79">
        <v>1201.2</v>
      </c>
      <c r="K120" s="69"/>
      <c r="L120" s="70">
        <v>25.61</v>
      </c>
      <c r="M120" s="69"/>
      <c r="N120" s="71">
        <v>1146.56</v>
      </c>
      <c r="AI120" s="40"/>
      <c r="AJ120" s="49"/>
      <c r="AO120" s="3" t="s">
        <v>74</v>
      </c>
      <c r="AP120" s="49"/>
      <c r="AR120" s="49"/>
      <c r="AS120" s="49"/>
    </row>
    <row r="121" spans="1:45" s="4" customFormat="1" ht="15" x14ac:dyDescent="0.25">
      <c r="A121" s="63"/>
      <c r="B121" s="51"/>
      <c r="C121" s="543" t="s">
        <v>75</v>
      </c>
      <c r="D121" s="543"/>
      <c r="E121" s="543"/>
      <c r="F121" s="54"/>
      <c r="G121" s="55"/>
      <c r="H121" s="55"/>
      <c r="I121" s="55"/>
      <c r="J121" s="66"/>
      <c r="K121" s="55"/>
      <c r="L121" s="56">
        <v>25.61</v>
      </c>
      <c r="M121" s="55"/>
      <c r="N121" s="59">
        <v>1146.56</v>
      </c>
      <c r="AI121" s="40"/>
      <c r="AJ121" s="49"/>
      <c r="AN121" s="3" t="s">
        <v>75</v>
      </c>
      <c r="AP121" s="49"/>
      <c r="AR121" s="49"/>
      <c r="AS121" s="49"/>
    </row>
    <row r="122" spans="1:45" s="4" customFormat="1" ht="23.25" x14ac:dyDescent="0.25">
      <c r="A122" s="63"/>
      <c r="B122" s="51" t="s">
        <v>465</v>
      </c>
      <c r="C122" s="543" t="s">
        <v>466</v>
      </c>
      <c r="D122" s="543"/>
      <c r="E122" s="543"/>
      <c r="F122" s="54" t="s">
        <v>78</v>
      </c>
      <c r="G122" s="61">
        <v>89</v>
      </c>
      <c r="H122" s="55"/>
      <c r="I122" s="61">
        <v>89</v>
      </c>
      <c r="J122" s="66"/>
      <c r="K122" s="55"/>
      <c r="L122" s="56">
        <v>22.79</v>
      </c>
      <c r="M122" s="55"/>
      <c r="N122" s="59">
        <v>1020.44</v>
      </c>
      <c r="AI122" s="40"/>
      <c r="AJ122" s="49"/>
      <c r="AN122" s="3" t="s">
        <v>466</v>
      </c>
      <c r="AP122" s="49"/>
      <c r="AR122" s="49"/>
      <c r="AS122" s="49"/>
    </row>
    <row r="123" spans="1:45" s="4" customFormat="1" ht="45" x14ac:dyDescent="0.25">
      <c r="A123" s="63"/>
      <c r="B123" s="51" t="s">
        <v>467</v>
      </c>
      <c r="C123" s="543" t="s">
        <v>468</v>
      </c>
      <c r="D123" s="543"/>
      <c r="E123" s="543"/>
      <c r="F123" s="54" t="s">
        <v>78</v>
      </c>
      <c r="G123" s="61">
        <v>40</v>
      </c>
      <c r="H123" s="58">
        <v>0.85</v>
      </c>
      <c r="I123" s="61">
        <v>34</v>
      </c>
      <c r="J123" s="66"/>
      <c r="K123" s="55"/>
      <c r="L123" s="56">
        <v>8.7100000000000009</v>
      </c>
      <c r="M123" s="55"/>
      <c r="N123" s="60">
        <v>389.83</v>
      </c>
      <c r="AI123" s="40"/>
      <c r="AJ123" s="49"/>
      <c r="AN123" s="3" t="s">
        <v>468</v>
      </c>
      <c r="AP123" s="49"/>
      <c r="AR123" s="49"/>
      <c r="AS123" s="49"/>
    </row>
    <row r="124" spans="1:45" s="4" customFormat="1" ht="15" x14ac:dyDescent="0.25">
      <c r="A124" s="72"/>
      <c r="B124" s="73"/>
      <c r="C124" s="542" t="s">
        <v>81</v>
      </c>
      <c r="D124" s="542"/>
      <c r="E124" s="542"/>
      <c r="F124" s="43"/>
      <c r="G124" s="44"/>
      <c r="H124" s="44"/>
      <c r="I124" s="44"/>
      <c r="J124" s="47"/>
      <c r="K124" s="44"/>
      <c r="L124" s="74">
        <v>57.11</v>
      </c>
      <c r="M124" s="69"/>
      <c r="N124" s="75">
        <v>2556.83</v>
      </c>
      <c r="AI124" s="40"/>
      <c r="AJ124" s="49"/>
      <c r="AP124" s="49" t="s">
        <v>81</v>
      </c>
      <c r="AR124" s="49"/>
      <c r="AS124" s="49"/>
    </row>
    <row r="125" spans="1:45" s="4" customFormat="1" ht="45.75" x14ac:dyDescent="0.25">
      <c r="A125" s="41" t="s">
        <v>123</v>
      </c>
      <c r="B125" s="42" t="s">
        <v>641</v>
      </c>
      <c r="C125" s="542" t="s">
        <v>642</v>
      </c>
      <c r="D125" s="542"/>
      <c r="E125" s="542"/>
      <c r="F125" s="43" t="s">
        <v>461</v>
      </c>
      <c r="G125" s="44">
        <v>0.25629999999999997</v>
      </c>
      <c r="H125" s="45">
        <v>1</v>
      </c>
      <c r="I125" s="119">
        <v>0.25629999999999997</v>
      </c>
      <c r="J125" s="47"/>
      <c r="K125" s="44"/>
      <c r="L125" s="47"/>
      <c r="M125" s="44"/>
      <c r="N125" s="48"/>
      <c r="AI125" s="40"/>
      <c r="AJ125" s="49" t="s">
        <v>642</v>
      </c>
      <c r="AP125" s="49"/>
      <c r="AR125" s="49"/>
      <c r="AS125" s="49"/>
    </row>
    <row r="126" spans="1:45" s="4" customFormat="1" ht="15" x14ac:dyDescent="0.25">
      <c r="A126" s="67"/>
      <c r="B126" s="53"/>
      <c r="C126" s="543" t="s">
        <v>810</v>
      </c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4"/>
      <c r="AI126" s="40"/>
      <c r="AJ126" s="49"/>
      <c r="AK126" s="3" t="s">
        <v>810</v>
      </c>
      <c r="AP126" s="49"/>
      <c r="AR126" s="49"/>
      <c r="AS126" s="49"/>
    </row>
    <row r="127" spans="1:45" s="4" customFormat="1" ht="23.25" x14ac:dyDescent="0.25">
      <c r="A127" s="50"/>
      <c r="B127" s="51" t="s">
        <v>117</v>
      </c>
      <c r="C127" s="545" t="s">
        <v>118</v>
      </c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6"/>
      <c r="AI127" s="40"/>
      <c r="AJ127" s="49"/>
      <c r="AL127" s="3" t="s">
        <v>118</v>
      </c>
      <c r="AP127" s="49"/>
      <c r="AR127" s="49"/>
      <c r="AS127" s="49"/>
    </row>
    <row r="128" spans="1:45" s="4" customFormat="1" ht="68.25" x14ac:dyDescent="0.25">
      <c r="A128" s="50"/>
      <c r="B128" s="51" t="s">
        <v>62</v>
      </c>
      <c r="C128" s="545" t="s">
        <v>63</v>
      </c>
      <c r="D128" s="545"/>
      <c r="E128" s="545"/>
      <c r="F128" s="545"/>
      <c r="G128" s="545"/>
      <c r="H128" s="545"/>
      <c r="I128" s="545"/>
      <c r="J128" s="545"/>
      <c r="K128" s="545"/>
      <c r="L128" s="545"/>
      <c r="M128" s="545"/>
      <c r="N128" s="546"/>
      <c r="AI128" s="40"/>
      <c r="AJ128" s="49"/>
      <c r="AL128" s="3" t="s">
        <v>63</v>
      </c>
      <c r="AP128" s="49"/>
      <c r="AR128" s="49"/>
      <c r="AS128" s="49"/>
    </row>
    <row r="129" spans="1:45" s="4" customFormat="1" ht="15" x14ac:dyDescent="0.25">
      <c r="A129" s="52"/>
      <c r="B129" s="51" t="s">
        <v>56</v>
      </c>
      <c r="C129" s="543" t="s">
        <v>64</v>
      </c>
      <c r="D129" s="543"/>
      <c r="E129" s="543"/>
      <c r="F129" s="54"/>
      <c r="G129" s="55"/>
      <c r="H129" s="55"/>
      <c r="I129" s="55"/>
      <c r="J129" s="56">
        <v>401.7</v>
      </c>
      <c r="K129" s="65">
        <v>1.3225</v>
      </c>
      <c r="L129" s="56">
        <v>136.16</v>
      </c>
      <c r="M129" s="55"/>
      <c r="N129" s="60">
        <v>136.16</v>
      </c>
      <c r="AI129" s="40"/>
      <c r="AJ129" s="49"/>
      <c r="AM129" s="3" t="s">
        <v>64</v>
      </c>
      <c r="AP129" s="49"/>
      <c r="AR129" s="49"/>
      <c r="AS129" s="49"/>
    </row>
    <row r="130" spans="1:45" s="4" customFormat="1" ht="15" x14ac:dyDescent="0.25">
      <c r="A130" s="63"/>
      <c r="B130" s="51"/>
      <c r="C130" s="543" t="s">
        <v>71</v>
      </c>
      <c r="D130" s="543"/>
      <c r="E130" s="543"/>
      <c r="F130" s="54" t="s">
        <v>72</v>
      </c>
      <c r="G130" s="58">
        <v>53.56</v>
      </c>
      <c r="H130" s="65">
        <v>1.3225</v>
      </c>
      <c r="I130" s="94">
        <v>18.1545235</v>
      </c>
      <c r="J130" s="66"/>
      <c r="K130" s="55"/>
      <c r="L130" s="66"/>
      <c r="M130" s="55"/>
      <c r="N130" s="62"/>
      <c r="AI130" s="40"/>
      <c r="AJ130" s="49"/>
      <c r="AN130" s="3" t="s">
        <v>71</v>
      </c>
      <c r="AP130" s="49"/>
      <c r="AR130" s="49"/>
      <c r="AS130" s="49"/>
    </row>
    <row r="131" spans="1:45" s="4" customFormat="1" ht="15" x14ac:dyDescent="0.25">
      <c r="A131" s="67"/>
      <c r="B131" s="51"/>
      <c r="C131" s="547" t="s">
        <v>74</v>
      </c>
      <c r="D131" s="547"/>
      <c r="E131" s="547"/>
      <c r="F131" s="68"/>
      <c r="G131" s="69"/>
      <c r="H131" s="69"/>
      <c r="I131" s="69"/>
      <c r="J131" s="70">
        <v>401.7</v>
      </c>
      <c r="K131" s="69"/>
      <c r="L131" s="70">
        <v>136.16</v>
      </c>
      <c r="M131" s="69"/>
      <c r="N131" s="121">
        <v>136.16</v>
      </c>
      <c r="AI131" s="40"/>
      <c r="AJ131" s="49"/>
      <c r="AO131" s="3" t="s">
        <v>74</v>
      </c>
      <c r="AP131" s="49"/>
      <c r="AR131" s="49"/>
      <c r="AS131" s="49"/>
    </row>
    <row r="132" spans="1:45" s="4" customFormat="1" ht="15" x14ac:dyDescent="0.25">
      <c r="A132" s="63"/>
      <c r="B132" s="51"/>
      <c r="C132" s="543" t="s">
        <v>75</v>
      </c>
      <c r="D132" s="543"/>
      <c r="E132" s="543"/>
      <c r="F132" s="54"/>
      <c r="G132" s="55"/>
      <c r="H132" s="55"/>
      <c r="I132" s="55"/>
      <c r="J132" s="66"/>
      <c r="K132" s="55"/>
      <c r="L132" s="56">
        <v>136.16</v>
      </c>
      <c r="M132" s="55"/>
      <c r="N132" s="60">
        <v>136.16</v>
      </c>
      <c r="AI132" s="40"/>
      <c r="AJ132" s="49"/>
      <c r="AN132" s="3" t="s">
        <v>75</v>
      </c>
      <c r="AP132" s="49"/>
      <c r="AR132" s="49"/>
      <c r="AS132" s="49"/>
    </row>
    <row r="133" spans="1:45" s="4" customFormat="1" ht="23.25" x14ac:dyDescent="0.25">
      <c r="A133" s="63"/>
      <c r="B133" s="51" t="s">
        <v>465</v>
      </c>
      <c r="C133" s="543" t="s">
        <v>466</v>
      </c>
      <c r="D133" s="543"/>
      <c r="E133" s="543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121.18</v>
      </c>
      <c r="M133" s="55"/>
      <c r="N133" s="60">
        <v>121.18</v>
      </c>
      <c r="AI133" s="40"/>
      <c r="AJ133" s="49"/>
      <c r="AN133" s="3" t="s">
        <v>466</v>
      </c>
      <c r="AP133" s="49"/>
      <c r="AR133" s="49"/>
      <c r="AS133" s="49"/>
    </row>
    <row r="134" spans="1:45" s="4" customFormat="1" ht="45" x14ac:dyDescent="0.25">
      <c r="A134" s="63"/>
      <c r="B134" s="51" t="s">
        <v>467</v>
      </c>
      <c r="C134" s="543" t="s">
        <v>468</v>
      </c>
      <c r="D134" s="543"/>
      <c r="E134" s="543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46.29</v>
      </c>
      <c r="M134" s="55"/>
      <c r="N134" s="60">
        <v>46.29</v>
      </c>
      <c r="AI134" s="40"/>
      <c r="AJ134" s="49"/>
      <c r="AN134" s="3" t="s">
        <v>468</v>
      </c>
      <c r="AP134" s="49"/>
      <c r="AR134" s="49"/>
      <c r="AS134" s="49"/>
    </row>
    <row r="135" spans="1:45" s="4" customFormat="1" ht="15" x14ac:dyDescent="0.25">
      <c r="A135" s="72"/>
      <c r="B135" s="73"/>
      <c r="C135" s="542" t="s">
        <v>81</v>
      </c>
      <c r="D135" s="542"/>
      <c r="E135" s="542"/>
      <c r="F135" s="43"/>
      <c r="G135" s="44"/>
      <c r="H135" s="44"/>
      <c r="I135" s="44"/>
      <c r="J135" s="47"/>
      <c r="K135" s="44"/>
      <c r="L135" s="74">
        <v>303.63</v>
      </c>
      <c r="M135" s="69"/>
      <c r="N135" s="82">
        <v>303.63</v>
      </c>
      <c r="AI135" s="40"/>
      <c r="AJ135" s="49"/>
      <c r="AP135" s="49" t="s">
        <v>81</v>
      </c>
      <c r="AR135" s="49"/>
      <c r="AS135" s="49"/>
    </row>
    <row r="136" spans="1:45" s="4" customFormat="1" ht="23.25" x14ac:dyDescent="0.25">
      <c r="A136" s="41" t="s">
        <v>128</v>
      </c>
      <c r="B136" s="42" t="s">
        <v>97</v>
      </c>
      <c r="C136" s="542" t="s">
        <v>98</v>
      </c>
      <c r="D136" s="542"/>
      <c r="E136" s="542"/>
      <c r="F136" s="43" t="s">
        <v>86</v>
      </c>
      <c r="G136" s="44">
        <v>13.49</v>
      </c>
      <c r="H136" s="45">
        <v>1</v>
      </c>
      <c r="I136" s="46">
        <v>13.49</v>
      </c>
      <c r="J136" s="74">
        <v>162.38</v>
      </c>
      <c r="K136" s="44"/>
      <c r="L136" s="80">
        <v>2190.5100000000002</v>
      </c>
      <c r="M136" s="46">
        <v>8.16</v>
      </c>
      <c r="N136" s="75">
        <v>17874.560000000001</v>
      </c>
      <c r="AI136" s="40"/>
      <c r="AJ136" s="49" t="s">
        <v>98</v>
      </c>
      <c r="AP136" s="49"/>
      <c r="AR136" s="49"/>
      <c r="AS136" s="49"/>
    </row>
    <row r="137" spans="1:45" s="4" customFormat="1" ht="15" x14ac:dyDescent="0.25">
      <c r="A137" s="67"/>
      <c r="B137" s="53"/>
      <c r="C137" s="543" t="s">
        <v>811</v>
      </c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4"/>
      <c r="AI137" s="40"/>
      <c r="AJ137" s="49"/>
      <c r="AK137" s="3" t="s">
        <v>811</v>
      </c>
      <c r="AP137" s="49"/>
      <c r="AR137" s="49"/>
      <c r="AS137" s="49"/>
    </row>
    <row r="138" spans="1:45" s="4" customFormat="1" ht="15" x14ac:dyDescent="0.25">
      <c r="A138" s="67"/>
      <c r="B138" s="53"/>
      <c r="C138" s="543" t="s">
        <v>99</v>
      </c>
      <c r="D138" s="543"/>
      <c r="E138" s="543"/>
      <c r="F138" s="543"/>
      <c r="G138" s="543"/>
      <c r="H138" s="543"/>
      <c r="I138" s="543"/>
      <c r="J138" s="543"/>
      <c r="K138" s="543"/>
      <c r="L138" s="543"/>
      <c r="M138" s="543"/>
      <c r="N138" s="544"/>
      <c r="AI138" s="40"/>
      <c r="AJ138" s="49"/>
      <c r="AP138" s="49"/>
      <c r="AQ138" s="3" t="s">
        <v>99</v>
      </c>
      <c r="AR138" s="49"/>
      <c r="AS138" s="49"/>
    </row>
    <row r="139" spans="1:45" s="4" customFormat="1" ht="15" x14ac:dyDescent="0.25">
      <c r="A139" s="72"/>
      <c r="B139" s="73"/>
      <c r="C139" s="542" t="s">
        <v>81</v>
      </c>
      <c r="D139" s="542"/>
      <c r="E139" s="542"/>
      <c r="F139" s="43"/>
      <c r="G139" s="44"/>
      <c r="H139" s="44"/>
      <c r="I139" s="44"/>
      <c r="J139" s="47"/>
      <c r="K139" s="44"/>
      <c r="L139" s="80">
        <v>2190.5100000000002</v>
      </c>
      <c r="M139" s="69"/>
      <c r="N139" s="75">
        <v>17874.560000000001</v>
      </c>
      <c r="AI139" s="40"/>
      <c r="AJ139" s="49"/>
      <c r="AP139" s="49" t="s">
        <v>81</v>
      </c>
      <c r="AR139" s="49"/>
      <c r="AS139" s="49"/>
    </row>
    <row r="140" spans="1:45" s="4" customFormat="1" ht="15" x14ac:dyDescent="0.25">
      <c r="A140" s="539" t="s">
        <v>812</v>
      </c>
      <c r="B140" s="540"/>
      <c r="C140" s="540"/>
      <c r="D140" s="540"/>
      <c r="E140" s="540"/>
      <c r="F140" s="540"/>
      <c r="G140" s="540"/>
      <c r="H140" s="540"/>
      <c r="I140" s="540"/>
      <c r="J140" s="540"/>
      <c r="K140" s="540"/>
      <c r="L140" s="540"/>
      <c r="M140" s="540"/>
      <c r="N140" s="541"/>
      <c r="AI140" s="40"/>
      <c r="AJ140" s="49"/>
      <c r="AP140" s="49"/>
      <c r="AR140" s="49"/>
      <c r="AS140" s="49" t="s">
        <v>812</v>
      </c>
    </row>
    <row r="141" spans="1:45" s="4" customFormat="1" ht="57" x14ac:dyDescent="0.25">
      <c r="A141" s="41" t="s">
        <v>132</v>
      </c>
      <c r="B141" s="42" t="s">
        <v>813</v>
      </c>
      <c r="C141" s="542" t="s">
        <v>814</v>
      </c>
      <c r="D141" s="542"/>
      <c r="E141" s="542"/>
      <c r="F141" s="43" t="s">
        <v>453</v>
      </c>
      <c r="G141" s="44">
        <v>2.7969999999999998E-2</v>
      </c>
      <c r="H141" s="45">
        <v>1</v>
      </c>
      <c r="I141" s="93">
        <v>2.7969999999999998E-2</v>
      </c>
      <c r="J141" s="47"/>
      <c r="K141" s="44"/>
      <c r="L141" s="47"/>
      <c r="M141" s="44"/>
      <c r="N141" s="48"/>
      <c r="AI141" s="40"/>
      <c r="AJ141" s="49" t="s">
        <v>814</v>
      </c>
      <c r="AP141" s="49"/>
      <c r="AR141" s="49"/>
      <c r="AS141" s="49"/>
    </row>
    <row r="142" spans="1:45" s="4" customFormat="1" ht="15" x14ac:dyDescent="0.25">
      <c r="A142" s="67"/>
      <c r="B142" s="53"/>
      <c r="C142" s="543" t="s">
        <v>815</v>
      </c>
      <c r="D142" s="543"/>
      <c r="E142" s="543"/>
      <c r="F142" s="543"/>
      <c r="G142" s="543"/>
      <c r="H142" s="543"/>
      <c r="I142" s="543"/>
      <c r="J142" s="543"/>
      <c r="K142" s="543"/>
      <c r="L142" s="543"/>
      <c r="M142" s="543"/>
      <c r="N142" s="544"/>
      <c r="AI142" s="40"/>
      <c r="AJ142" s="49"/>
      <c r="AK142" s="3" t="s">
        <v>815</v>
      </c>
      <c r="AP142" s="49"/>
      <c r="AR142" s="49"/>
      <c r="AS142" s="49"/>
    </row>
    <row r="143" spans="1:45" s="4" customFormat="1" ht="23.25" x14ac:dyDescent="0.25">
      <c r="A143" s="50"/>
      <c r="B143" s="51" t="s">
        <v>117</v>
      </c>
      <c r="C143" s="545" t="s">
        <v>118</v>
      </c>
      <c r="D143" s="545"/>
      <c r="E143" s="545"/>
      <c r="F143" s="545"/>
      <c r="G143" s="545"/>
      <c r="H143" s="545"/>
      <c r="I143" s="545"/>
      <c r="J143" s="545"/>
      <c r="K143" s="545"/>
      <c r="L143" s="545"/>
      <c r="M143" s="545"/>
      <c r="N143" s="546"/>
      <c r="AI143" s="40"/>
      <c r="AJ143" s="49"/>
      <c r="AL143" s="3" t="s">
        <v>118</v>
      </c>
      <c r="AP143" s="49"/>
      <c r="AR143" s="49"/>
      <c r="AS143" s="49"/>
    </row>
    <row r="144" spans="1:45" s="4" customFormat="1" ht="68.25" x14ac:dyDescent="0.25">
      <c r="A144" s="50"/>
      <c r="B144" s="51" t="s">
        <v>62</v>
      </c>
      <c r="C144" s="545" t="s">
        <v>63</v>
      </c>
      <c r="D144" s="545"/>
      <c r="E144" s="545"/>
      <c r="F144" s="545"/>
      <c r="G144" s="545"/>
      <c r="H144" s="545"/>
      <c r="I144" s="545"/>
      <c r="J144" s="545"/>
      <c r="K144" s="545"/>
      <c r="L144" s="545"/>
      <c r="M144" s="545"/>
      <c r="N144" s="546"/>
      <c r="AI144" s="40"/>
      <c r="AJ144" s="49"/>
      <c r="AL144" s="3" t="s">
        <v>63</v>
      </c>
      <c r="AP144" s="49"/>
      <c r="AR144" s="49"/>
      <c r="AS144" s="49"/>
    </row>
    <row r="145" spans="1:45" s="4" customFormat="1" ht="15" x14ac:dyDescent="0.25">
      <c r="A145" s="52"/>
      <c r="B145" s="51" t="s">
        <v>65</v>
      </c>
      <c r="C145" s="543" t="s">
        <v>66</v>
      </c>
      <c r="D145" s="543"/>
      <c r="E145" s="543"/>
      <c r="F145" s="54"/>
      <c r="G145" s="55"/>
      <c r="H145" s="55"/>
      <c r="I145" s="55"/>
      <c r="J145" s="76">
        <v>2100</v>
      </c>
      <c r="K145" s="65">
        <v>1.4375</v>
      </c>
      <c r="L145" s="56">
        <v>84.43</v>
      </c>
      <c r="M145" s="58">
        <v>13.24</v>
      </c>
      <c r="N145" s="59">
        <v>1117.8499999999999</v>
      </c>
      <c r="AI145" s="40"/>
      <c r="AJ145" s="49"/>
      <c r="AM145" s="3" t="s">
        <v>66</v>
      </c>
      <c r="AP145" s="49"/>
      <c r="AR145" s="49"/>
      <c r="AS145" s="49"/>
    </row>
    <row r="146" spans="1:45" s="4" customFormat="1" ht="15" x14ac:dyDescent="0.25">
      <c r="A146" s="52"/>
      <c r="B146" s="51" t="s">
        <v>67</v>
      </c>
      <c r="C146" s="543" t="s">
        <v>68</v>
      </c>
      <c r="D146" s="543"/>
      <c r="E146" s="543"/>
      <c r="F146" s="54"/>
      <c r="G146" s="55"/>
      <c r="H146" s="55"/>
      <c r="I146" s="55"/>
      <c r="J146" s="56">
        <v>283.5</v>
      </c>
      <c r="K146" s="65">
        <v>1.4375</v>
      </c>
      <c r="L146" s="56">
        <v>11.4</v>
      </c>
      <c r="M146" s="58">
        <v>44.77</v>
      </c>
      <c r="N146" s="60">
        <v>510.38</v>
      </c>
      <c r="AI146" s="40"/>
      <c r="AJ146" s="49"/>
      <c r="AM146" s="3" t="s">
        <v>68</v>
      </c>
      <c r="AP146" s="49"/>
      <c r="AR146" s="49"/>
      <c r="AS146" s="49"/>
    </row>
    <row r="147" spans="1:45" s="4" customFormat="1" ht="15" x14ac:dyDescent="0.25">
      <c r="A147" s="63"/>
      <c r="B147" s="51"/>
      <c r="C147" s="543" t="s">
        <v>73</v>
      </c>
      <c r="D147" s="543"/>
      <c r="E147" s="543"/>
      <c r="F147" s="54" t="s">
        <v>72</v>
      </c>
      <c r="G147" s="61">
        <v>21</v>
      </c>
      <c r="H147" s="65">
        <v>1.4375</v>
      </c>
      <c r="I147" s="94">
        <v>0.84434439999999999</v>
      </c>
      <c r="J147" s="66"/>
      <c r="K147" s="55"/>
      <c r="L147" s="66"/>
      <c r="M147" s="55"/>
      <c r="N147" s="62"/>
      <c r="AI147" s="40"/>
      <c r="AJ147" s="49"/>
      <c r="AN147" s="3" t="s">
        <v>73</v>
      </c>
      <c r="AP147" s="49"/>
      <c r="AR147" s="49"/>
      <c r="AS147" s="49"/>
    </row>
    <row r="148" spans="1:45" s="4" customFormat="1" ht="15" x14ac:dyDescent="0.25">
      <c r="A148" s="67"/>
      <c r="B148" s="51"/>
      <c r="C148" s="547" t="s">
        <v>74</v>
      </c>
      <c r="D148" s="547"/>
      <c r="E148" s="547"/>
      <c r="F148" s="68"/>
      <c r="G148" s="69"/>
      <c r="H148" s="69"/>
      <c r="I148" s="69"/>
      <c r="J148" s="79">
        <v>2100</v>
      </c>
      <c r="K148" s="69"/>
      <c r="L148" s="70">
        <v>84.43</v>
      </c>
      <c r="M148" s="69"/>
      <c r="N148" s="71">
        <v>1117.8499999999999</v>
      </c>
      <c r="AI148" s="40"/>
      <c r="AJ148" s="49"/>
      <c r="AO148" s="3" t="s">
        <v>74</v>
      </c>
      <c r="AP148" s="49"/>
      <c r="AR148" s="49"/>
      <c r="AS148" s="49"/>
    </row>
    <row r="149" spans="1:45" s="4" customFormat="1" ht="15" x14ac:dyDescent="0.25">
      <c r="A149" s="63"/>
      <c r="B149" s="51"/>
      <c r="C149" s="543" t="s">
        <v>75</v>
      </c>
      <c r="D149" s="543"/>
      <c r="E149" s="543"/>
      <c r="F149" s="54"/>
      <c r="G149" s="55"/>
      <c r="H149" s="55"/>
      <c r="I149" s="55"/>
      <c r="J149" s="66"/>
      <c r="K149" s="55"/>
      <c r="L149" s="56">
        <v>11.4</v>
      </c>
      <c r="M149" s="55"/>
      <c r="N149" s="60">
        <v>510.38</v>
      </c>
      <c r="AI149" s="40"/>
      <c r="AJ149" s="49"/>
      <c r="AN149" s="3" t="s">
        <v>75</v>
      </c>
      <c r="AP149" s="49"/>
      <c r="AR149" s="49"/>
      <c r="AS149" s="49"/>
    </row>
    <row r="150" spans="1:45" s="4" customFormat="1" ht="23.25" x14ac:dyDescent="0.25">
      <c r="A150" s="63"/>
      <c r="B150" s="51" t="s">
        <v>455</v>
      </c>
      <c r="C150" s="543" t="s">
        <v>456</v>
      </c>
      <c r="D150" s="543"/>
      <c r="E150" s="543"/>
      <c r="F150" s="54" t="s">
        <v>78</v>
      </c>
      <c r="G150" s="61">
        <v>92</v>
      </c>
      <c r="H150" s="55"/>
      <c r="I150" s="61">
        <v>92</v>
      </c>
      <c r="J150" s="66"/>
      <c r="K150" s="55"/>
      <c r="L150" s="56">
        <v>10.49</v>
      </c>
      <c r="M150" s="55"/>
      <c r="N150" s="60">
        <v>469.55</v>
      </c>
      <c r="AI150" s="40"/>
      <c r="AJ150" s="49"/>
      <c r="AN150" s="3" t="s">
        <v>456</v>
      </c>
      <c r="AP150" s="49"/>
      <c r="AR150" s="49"/>
      <c r="AS150" s="49"/>
    </row>
    <row r="151" spans="1:45" s="4" customFormat="1" ht="45" x14ac:dyDescent="0.25">
      <c r="A151" s="63"/>
      <c r="B151" s="51" t="s">
        <v>457</v>
      </c>
      <c r="C151" s="543" t="s">
        <v>458</v>
      </c>
      <c r="D151" s="543"/>
      <c r="E151" s="543"/>
      <c r="F151" s="54" t="s">
        <v>78</v>
      </c>
      <c r="G151" s="61">
        <v>46</v>
      </c>
      <c r="H151" s="58">
        <v>0.85</v>
      </c>
      <c r="I151" s="64">
        <v>39.1</v>
      </c>
      <c r="J151" s="66"/>
      <c r="K151" s="55"/>
      <c r="L151" s="56">
        <v>4.46</v>
      </c>
      <c r="M151" s="55"/>
      <c r="N151" s="60">
        <v>199.56</v>
      </c>
      <c r="AI151" s="40"/>
      <c r="AJ151" s="49"/>
      <c r="AN151" s="3" t="s">
        <v>458</v>
      </c>
      <c r="AP151" s="49"/>
      <c r="AR151" s="49"/>
      <c r="AS151" s="49"/>
    </row>
    <row r="152" spans="1:45" s="4" customFormat="1" ht="15" x14ac:dyDescent="0.25">
      <c r="A152" s="72"/>
      <c r="B152" s="73"/>
      <c r="C152" s="542" t="s">
        <v>81</v>
      </c>
      <c r="D152" s="542"/>
      <c r="E152" s="542"/>
      <c r="F152" s="43"/>
      <c r="G152" s="44"/>
      <c r="H152" s="44"/>
      <c r="I152" s="44"/>
      <c r="J152" s="47"/>
      <c r="K152" s="44"/>
      <c r="L152" s="74">
        <v>99.38</v>
      </c>
      <c r="M152" s="69"/>
      <c r="N152" s="75">
        <v>1786.96</v>
      </c>
      <c r="AI152" s="40"/>
      <c r="AJ152" s="49"/>
      <c r="AP152" s="49" t="s">
        <v>81</v>
      </c>
      <c r="AR152" s="49"/>
      <c r="AS152" s="49"/>
    </row>
    <row r="153" spans="1:45" s="4" customFormat="1" ht="23.25" x14ac:dyDescent="0.25">
      <c r="A153" s="41" t="s">
        <v>136</v>
      </c>
      <c r="B153" s="42" t="s">
        <v>488</v>
      </c>
      <c r="C153" s="542" t="s">
        <v>489</v>
      </c>
      <c r="D153" s="542"/>
      <c r="E153" s="542"/>
      <c r="F153" s="43" t="s">
        <v>461</v>
      </c>
      <c r="G153" s="44">
        <v>0.2797</v>
      </c>
      <c r="H153" s="45">
        <v>1</v>
      </c>
      <c r="I153" s="119">
        <v>0.2797</v>
      </c>
      <c r="J153" s="47"/>
      <c r="K153" s="44"/>
      <c r="L153" s="47"/>
      <c r="M153" s="44"/>
      <c r="N153" s="48"/>
      <c r="AI153" s="40"/>
      <c r="AJ153" s="49" t="s">
        <v>489</v>
      </c>
      <c r="AP153" s="49"/>
      <c r="AR153" s="49"/>
      <c r="AS153" s="49"/>
    </row>
    <row r="154" spans="1:45" s="4" customFormat="1" ht="15" x14ac:dyDescent="0.25">
      <c r="A154" s="67"/>
      <c r="B154" s="53"/>
      <c r="C154" s="543" t="s">
        <v>816</v>
      </c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4"/>
      <c r="AI154" s="40"/>
      <c r="AJ154" s="49"/>
      <c r="AK154" s="3" t="s">
        <v>816</v>
      </c>
      <c r="AP154" s="49"/>
      <c r="AR154" s="49"/>
      <c r="AS154" s="49"/>
    </row>
    <row r="155" spans="1:45" s="4" customFormat="1" ht="23.25" x14ac:dyDescent="0.25">
      <c r="A155" s="50"/>
      <c r="B155" s="51" t="s">
        <v>117</v>
      </c>
      <c r="C155" s="545" t="s">
        <v>118</v>
      </c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6"/>
      <c r="AI155" s="40"/>
      <c r="AJ155" s="49"/>
      <c r="AL155" s="3" t="s">
        <v>118</v>
      </c>
      <c r="AP155" s="49"/>
      <c r="AR155" s="49"/>
      <c r="AS155" s="49"/>
    </row>
    <row r="156" spans="1:45" s="4" customFormat="1" ht="68.25" x14ac:dyDescent="0.25">
      <c r="A156" s="50"/>
      <c r="B156" s="51" t="s">
        <v>62</v>
      </c>
      <c r="C156" s="545" t="s">
        <v>63</v>
      </c>
      <c r="D156" s="545"/>
      <c r="E156" s="545"/>
      <c r="F156" s="545"/>
      <c r="G156" s="545"/>
      <c r="H156" s="545"/>
      <c r="I156" s="545"/>
      <c r="J156" s="545"/>
      <c r="K156" s="545"/>
      <c r="L156" s="545"/>
      <c r="M156" s="545"/>
      <c r="N156" s="546"/>
      <c r="AI156" s="40"/>
      <c r="AJ156" s="49"/>
      <c r="AL156" s="3" t="s">
        <v>63</v>
      </c>
      <c r="AP156" s="49"/>
      <c r="AR156" s="49"/>
      <c r="AS156" s="49"/>
    </row>
    <row r="157" spans="1:45" s="4" customFormat="1" ht="15" x14ac:dyDescent="0.25">
      <c r="A157" s="52"/>
      <c r="B157" s="51" t="s">
        <v>56</v>
      </c>
      <c r="C157" s="543" t="s">
        <v>64</v>
      </c>
      <c r="D157" s="543"/>
      <c r="E157" s="543"/>
      <c r="F157" s="54"/>
      <c r="G157" s="55"/>
      <c r="H157" s="55"/>
      <c r="I157" s="55"/>
      <c r="J157" s="56">
        <v>106.88</v>
      </c>
      <c r="K157" s="65">
        <v>1.3225</v>
      </c>
      <c r="L157" s="56">
        <v>39.54</v>
      </c>
      <c r="M157" s="58">
        <v>44.77</v>
      </c>
      <c r="N157" s="59">
        <v>1770.21</v>
      </c>
      <c r="AI157" s="40"/>
      <c r="AJ157" s="49"/>
      <c r="AM157" s="3" t="s">
        <v>64</v>
      </c>
      <c r="AP157" s="49"/>
      <c r="AR157" s="49"/>
      <c r="AS157" s="49"/>
    </row>
    <row r="158" spans="1:45" s="4" customFormat="1" ht="15" x14ac:dyDescent="0.25">
      <c r="A158" s="52"/>
      <c r="B158" s="51" t="s">
        <v>65</v>
      </c>
      <c r="C158" s="543" t="s">
        <v>66</v>
      </c>
      <c r="D158" s="543"/>
      <c r="E158" s="543"/>
      <c r="F158" s="54"/>
      <c r="G158" s="55"/>
      <c r="H158" s="55"/>
      <c r="I158" s="55"/>
      <c r="J158" s="56">
        <v>241.58</v>
      </c>
      <c r="K158" s="65">
        <v>1.4375</v>
      </c>
      <c r="L158" s="56">
        <v>97.13</v>
      </c>
      <c r="M158" s="58">
        <v>13.24</v>
      </c>
      <c r="N158" s="59">
        <v>1286</v>
      </c>
      <c r="AI158" s="40"/>
      <c r="AJ158" s="49"/>
      <c r="AM158" s="3" t="s">
        <v>66</v>
      </c>
      <c r="AP158" s="49"/>
      <c r="AR158" s="49"/>
      <c r="AS158" s="49"/>
    </row>
    <row r="159" spans="1:45" s="4" customFormat="1" ht="15" x14ac:dyDescent="0.25">
      <c r="A159" s="52"/>
      <c r="B159" s="51" t="s">
        <v>67</v>
      </c>
      <c r="C159" s="543" t="s">
        <v>68</v>
      </c>
      <c r="D159" s="543"/>
      <c r="E159" s="543"/>
      <c r="F159" s="54"/>
      <c r="G159" s="55"/>
      <c r="H159" s="55"/>
      <c r="I159" s="55"/>
      <c r="J159" s="56">
        <v>26.36</v>
      </c>
      <c r="K159" s="65">
        <v>1.4375</v>
      </c>
      <c r="L159" s="56">
        <v>10.6</v>
      </c>
      <c r="M159" s="58">
        <v>44.77</v>
      </c>
      <c r="N159" s="60">
        <v>474.56</v>
      </c>
      <c r="AI159" s="40"/>
      <c r="AJ159" s="49"/>
      <c r="AM159" s="3" t="s">
        <v>68</v>
      </c>
      <c r="AP159" s="49"/>
      <c r="AR159" s="49"/>
      <c r="AS159" s="49"/>
    </row>
    <row r="160" spans="1:45" s="4" customFormat="1" ht="15" x14ac:dyDescent="0.25">
      <c r="A160" s="63"/>
      <c r="B160" s="51"/>
      <c r="C160" s="543" t="s">
        <v>71</v>
      </c>
      <c r="D160" s="543"/>
      <c r="E160" s="543"/>
      <c r="F160" s="54" t="s">
        <v>72</v>
      </c>
      <c r="G160" s="58">
        <v>12.53</v>
      </c>
      <c r="H160" s="65">
        <v>1.3225</v>
      </c>
      <c r="I160" s="94">
        <v>4.6348877000000002</v>
      </c>
      <c r="J160" s="66"/>
      <c r="K160" s="55"/>
      <c r="L160" s="66"/>
      <c r="M160" s="55"/>
      <c r="N160" s="62"/>
      <c r="AI160" s="40"/>
      <c r="AJ160" s="49"/>
      <c r="AN160" s="3" t="s">
        <v>71</v>
      </c>
      <c r="AP160" s="49"/>
      <c r="AR160" s="49"/>
      <c r="AS160" s="49"/>
    </row>
    <row r="161" spans="1:45" s="4" customFormat="1" ht="15" x14ac:dyDescent="0.25">
      <c r="A161" s="63"/>
      <c r="B161" s="51"/>
      <c r="C161" s="543" t="s">
        <v>73</v>
      </c>
      <c r="D161" s="543"/>
      <c r="E161" s="543"/>
      <c r="F161" s="54" t="s">
        <v>72</v>
      </c>
      <c r="G161" s="58">
        <v>2.62</v>
      </c>
      <c r="H161" s="65">
        <v>1.4375</v>
      </c>
      <c r="I161" s="94">
        <v>1.0534201000000001</v>
      </c>
      <c r="J161" s="66"/>
      <c r="K161" s="55"/>
      <c r="L161" s="66"/>
      <c r="M161" s="55"/>
      <c r="N161" s="62"/>
      <c r="AI161" s="40"/>
      <c r="AJ161" s="49"/>
      <c r="AN161" s="3" t="s">
        <v>73</v>
      </c>
      <c r="AP161" s="49"/>
      <c r="AR161" s="49"/>
      <c r="AS161" s="49"/>
    </row>
    <row r="162" spans="1:45" s="4" customFormat="1" ht="15" x14ac:dyDescent="0.25">
      <c r="A162" s="67"/>
      <c r="B162" s="51"/>
      <c r="C162" s="547" t="s">
        <v>74</v>
      </c>
      <c r="D162" s="547"/>
      <c r="E162" s="547"/>
      <c r="F162" s="68"/>
      <c r="G162" s="69"/>
      <c r="H162" s="69"/>
      <c r="I162" s="69"/>
      <c r="J162" s="70">
        <v>348.46</v>
      </c>
      <c r="K162" s="69"/>
      <c r="L162" s="70">
        <v>136.66999999999999</v>
      </c>
      <c r="M162" s="69"/>
      <c r="N162" s="71">
        <v>3056.21</v>
      </c>
      <c r="AI162" s="40"/>
      <c r="AJ162" s="49"/>
      <c r="AO162" s="3" t="s">
        <v>74</v>
      </c>
      <c r="AP162" s="49"/>
      <c r="AR162" s="49"/>
      <c r="AS162" s="49"/>
    </row>
    <row r="163" spans="1:45" s="4" customFormat="1" ht="15" x14ac:dyDescent="0.25">
      <c r="A163" s="63"/>
      <c r="B163" s="51"/>
      <c r="C163" s="543" t="s">
        <v>75</v>
      </c>
      <c r="D163" s="543"/>
      <c r="E163" s="543"/>
      <c r="F163" s="54"/>
      <c r="G163" s="55"/>
      <c r="H163" s="55"/>
      <c r="I163" s="55"/>
      <c r="J163" s="66"/>
      <c r="K163" s="55"/>
      <c r="L163" s="56">
        <v>50.14</v>
      </c>
      <c r="M163" s="55"/>
      <c r="N163" s="59">
        <v>2244.77</v>
      </c>
      <c r="AI163" s="40"/>
      <c r="AJ163" s="49"/>
      <c r="AN163" s="3" t="s">
        <v>75</v>
      </c>
      <c r="AP163" s="49"/>
      <c r="AR163" s="49"/>
      <c r="AS163" s="49"/>
    </row>
    <row r="164" spans="1:45" s="4" customFormat="1" ht="23.25" x14ac:dyDescent="0.25">
      <c r="A164" s="63"/>
      <c r="B164" s="51" t="s">
        <v>455</v>
      </c>
      <c r="C164" s="543" t="s">
        <v>456</v>
      </c>
      <c r="D164" s="543"/>
      <c r="E164" s="543"/>
      <c r="F164" s="54" t="s">
        <v>78</v>
      </c>
      <c r="G164" s="61">
        <v>92</v>
      </c>
      <c r="H164" s="55"/>
      <c r="I164" s="61">
        <v>92</v>
      </c>
      <c r="J164" s="66"/>
      <c r="K164" s="55"/>
      <c r="L164" s="56">
        <v>46.13</v>
      </c>
      <c r="M164" s="55"/>
      <c r="N164" s="59">
        <v>2065.19</v>
      </c>
      <c r="AI164" s="40"/>
      <c r="AJ164" s="49"/>
      <c r="AN164" s="3" t="s">
        <v>456</v>
      </c>
      <c r="AP164" s="49"/>
      <c r="AR164" s="49"/>
      <c r="AS164" s="49"/>
    </row>
    <row r="165" spans="1:45" s="4" customFormat="1" ht="45" x14ac:dyDescent="0.25">
      <c r="A165" s="63"/>
      <c r="B165" s="51" t="s">
        <v>457</v>
      </c>
      <c r="C165" s="543" t="s">
        <v>458</v>
      </c>
      <c r="D165" s="543"/>
      <c r="E165" s="543"/>
      <c r="F165" s="54" t="s">
        <v>78</v>
      </c>
      <c r="G165" s="61">
        <v>46</v>
      </c>
      <c r="H165" s="58">
        <v>0.85</v>
      </c>
      <c r="I165" s="64">
        <v>39.1</v>
      </c>
      <c r="J165" s="66"/>
      <c r="K165" s="55"/>
      <c r="L165" s="56">
        <v>19.600000000000001</v>
      </c>
      <c r="M165" s="55"/>
      <c r="N165" s="60">
        <v>877.71</v>
      </c>
      <c r="AI165" s="40"/>
      <c r="AJ165" s="49"/>
      <c r="AN165" s="3" t="s">
        <v>458</v>
      </c>
      <c r="AP165" s="49"/>
      <c r="AR165" s="49"/>
      <c r="AS165" s="49"/>
    </row>
    <row r="166" spans="1:45" s="4" customFormat="1" ht="15" x14ac:dyDescent="0.25">
      <c r="A166" s="72"/>
      <c r="B166" s="73"/>
      <c r="C166" s="542" t="s">
        <v>81</v>
      </c>
      <c r="D166" s="542"/>
      <c r="E166" s="542"/>
      <c r="F166" s="43"/>
      <c r="G166" s="44"/>
      <c r="H166" s="44"/>
      <c r="I166" s="44"/>
      <c r="J166" s="47"/>
      <c r="K166" s="44"/>
      <c r="L166" s="74">
        <v>202.4</v>
      </c>
      <c r="M166" s="69"/>
      <c r="N166" s="75">
        <v>5999.11</v>
      </c>
      <c r="AI166" s="40"/>
      <c r="AJ166" s="49"/>
      <c r="AP166" s="49" t="s">
        <v>81</v>
      </c>
      <c r="AR166" s="49"/>
      <c r="AS166" s="49"/>
    </row>
    <row r="167" spans="1:45" s="4" customFormat="1" ht="15" x14ac:dyDescent="0.25">
      <c r="A167" s="539" t="s">
        <v>817</v>
      </c>
      <c r="B167" s="540"/>
      <c r="C167" s="540"/>
      <c r="D167" s="540"/>
      <c r="E167" s="540"/>
      <c r="F167" s="540"/>
      <c r="G167" s="540"/>
      <c r="H167" s="540"/>
      <c r="I167" s="540"/>
      <c r="J167" s="540"/>
      <c r="K167" s="540"/>
      <c r="L167" s="540"/>
      <c r="M167" s="540"/>
      <c r="N167" s="541"/>
      <c r="AI167" s="40"/>
      <c r="AJ167" s="49"/>
      <c r="AP167" s="49"/>
      <c r="AR167" s="49"/>
      <c r="AS167" s="49" t="s">
        <v>817</v>
      </c>
    </row>
    <row r="168" spans="1:45" s="4" customFormat="1" ht="57" x14ac:dyDescent="0.25">
      <c r="A168" s="41" t="s">
        <v>138</v>
      </c>
      <c r="B168" s="42" t="s">
        <v>813</v>
      </c>
      <c r="C168" s="542" t="s">
        <v>814</v>
      </c>
      <c r="D168" s="542"/>
      <c r="E168" s="542"/>
      <c r="F168" s="43" t="s">
        <v>453</v>
      </c>
      <c r="G168" s="44">
        <v>1.4999999999999999E-2</v>
      </c>
      <c r="H168" s="45">
        <v>1</v>
      </c>
      <c r="I168" s="92">
        <v>1.4999999999999999E-2</v>
      </c>
      <c r="J168" s="47"/>
      <c r="K168" s="44"/>
      <c r="L168" s="47"/>
      <c r="M168" s="44"/>
      <c r="N168" s="48"/>
      <c r="AI168" s="40"/>
      <c r="AJ168" s="49" t="s">
        <v>814</v>
      </c>
      <c r="AP168" s="49"/>
      <c r="AR168" s="49"/>
      <c r="AS168" s="49"/>
    </row>
    <row r="169" spans="1:45" s="4" customFormat="1" ht="15" x14ac:dyDescent="0.25">
      <c r="A169" s="67"/>
      <c r="B169" s="53"/>
      <c r="C169" s="543" t="s">
        <v>818</v>
      </c>
      <c r="D169" s="543"/>
      <c r="E169" s="543"/>
      <c r="F169" s="543"/>
      <c r="G169" s="543"/>
      <c r="H169" s="543"/>
      <c r="I169" s="543"/>
      <c r="J169" s="543"/>
      <c r="K169" s="543"/>
      <c r="L169" s="543"/>
      <c r="M169" s="543"/>
      <c r="N169" s="544"/>
      <c r="AI169" s="40"/>
      <c r="AJ169" s="49"/>
      <c r="AK169" s="3" t="s">
        <v>818</v>
      </c>
      <c r="AP169" s="49"/>
      <c r="AR169" s="49"/>
      <c r="AS169" s="49"/>
    </row>
    <row r="170" spans="1:45" s="4" customFormat="1" ht="23.25" x14ac:dyDescent="0.25">
      <c r="A170" s="50"/>
      <c r="B170" s="51" t="s">
        <v>117</v>
      </c>
      <c r="C170" s="545" t="s">
        <v>118</v>
      </c>
      <c r="D170" s="545"/>
      <c r="E170" s="545"/>
      <c r="F170" s="545"/>
      <c r="G170" s="545"/>
      <c r="H170" s="545"/>
      <c r="I170" s="545"/>
      <c r="J170" s="545"/>
      <c r="K170" s="545"/>
      <c r="L170" s="545"/>
      <c r="M170" s="545"/>
      <c r="N170" s="546"/>
      <c r="AI170" s="40"/>
      <c r="AJ170" s="49"/>
      <c r="AL170" s="3" t="s">
        <v>118</v>
      </c>
      <c r="AP170" s="49"/>
      <c r="AR170" s="49"/>
      <c r="AS170" s="49"/>
    </row>
    <row r="171" spans="1:45" s="4" customFormat="1" ht="68.25" x14ac:dyDescent="0.25">
      <c r="A171" s="50"/>
      <c r="B171" s="51" t="s">
        <v>62</v>
      </c>
      <c r="C171" s="545" t="s">
        <v>63</v>
      </c>
      <c r="D171" s="545"/>
      <c r="E171" s="545"/>
      <c r="F171" s="545"/>
      <c r="G171" s="545"/>
      <c r="H171" s="545"/>
      <c r="I171" s="545"/>
      <c r="J171" s="545"/>
      <c r="K171" s="545"/>
      <c r="L171" s="545"/>
      <c r="M171" s="545"/>
      <c r="N171" s="546"/>
      <c r="AI171" s="40"/>
      <c r="AJ171" s="49"/>
      <c r="AL171" s="3" t="s">
        <v>63</v>
      </c>
      <c r="AP171" s="49"/>
      <c r="AR171" s="49"/>
      <c r="AS171" s="49"/>
    </row>
    <row r="172" spans="1:45" s="4" customFormat="1" ht="15" x14ac:dyDescent="0.25">
      <c r="A172" s="52"/>
      <c r="B172" s="51" t="s">
        <v>65</v>
      </c>
      <c r="C172" s="543" t="s">
        <v>66</v>
      </c>
      <c r="D172" s="543"/>
      <c r="E172" s="543"/>
      <c r="F172" s="54"/>
      <c r="G172" s="55"/>
      <c r="H172" s="55"/>
      <c r="I172" s="55"/>
      <c r="J172" s="76">
        <v>2100</v>
      </c>
      <c r="K172" s="65">
        <v>1.4375</v>
      </c>
      <c r="L172" s="56">
        <v>45.28</v>
      </c>
      <c r="M172" s="58">
        <v>13.24</v>
      </c>
      <c r="N172" s="60">
        <v>599.51</v>
      </c>
      <c r="AI172" s="40"/>
      <c r="AJ172" s="49"/>
      <c r="AM172" s="3" t="s">
        <v>66</v>
      </c>
      <c r="AP172" s="49"/>
      <c r="AR172" s="49"/>
      <c r="AS172" s="49"/>
    </row>
    <row r="173" spans="1:45" s="4" customFormat="1" ht="15" x14ac:dyDescent="0.25">
      <c r="A173" s="52"/>
      <c r="B173" s="51" t="s">
        <v>67</v>
      </c>
      <c r="C173" s="543" t="s">
        <v>68</v>
      </c>
      <c r="D173" s="543"/>
      <c r="E173" s="543"/>
      <c r="F173" s="54"/>
      <c r="G173" s="55"/>
      <c r="H173" s="55"/>
      <c r="I173" s="55"/>
      <c r="J173" s="56">
        <v>283.5</v>
      </c>
      <c r="K173" s="65">
        <v>1.4375</v>
      </c>
      <c r="L173" s="56">
        <v>6.11</v>
      </c>
      <c r="M173" s="58">
        <v>44.77</v>
      </c>
      <c r="N173" s="60">
        <v>273.54000000000002</v>
      </c>
      <c r="AI173" s="40"/>
      <c r="AJ173" s="49"/>
      <c r="AM173" s="3" t="s">
        <v>68</v>
      </c>
      <c r="AP173" s="49"/>
      <c r="AR173" s="49"/>
      <c r="AS173" s="49"/>
    </row>
    <row r="174" spans="1:45" s="4" customFormat="1" ht="15" x14ac:dyDescent="0.25">
      <c r="A174" s="63"/>
      <c r="B174" s="51"/>
      <c r="C174" s="543" t="s">
        <v>73</v>
      </c>
      <c r="D174" s="543"/>
      <c r="E174" s="543"/>
      <c r="F174" s="54" t="s">
        <v>72</v>
      </c>
      <c r="G174" s="61">
        <v>21</v>
      </c>
      <c r="H174" s="65">
        <v>1.4375</v>
      </c>
      <c r="I174" s="94">
        <v>0.45281250000000001</v>
      </c>
      <c r="J174" s="66"/>
      <c r="K174" s="55"/>
      <c r="L174" s="66"/>
      <c r="M174" s="55"/>
      <c r="N174" s="62"/>
      <c r="AI174" s="40"/>
      <c r="AJ174" s="49"/>
      <c r="AN174" s="3" t="s">
        <v>73</v>
      </c>
      <c r="AP174" s="49"/>
      <c r="AR174" s="49"/>
      <c r="AS174" s="49"/>
    </row>
    <row r="175" spans="1:45" s="4" customFormat="1" ht="15" x14ac:dyDescent="0.25">
      <c r="A175" s="67"/>
      <c r="B175" s="51"/>
      <c r="C175" s="547" t="s">
        <v>74</v>
      </c>
      <c r="D175" s="547"/>
      <c r="E175" s="547"/>
      <c r="F175" s="68"/>
      <c r="G175" s="69"/>
      <c r="H175" s="69"/>
      <c r="I175" s="69"/>
      <c r="J175" s="79">
        <v>2100</v>
      </c>
      <c r="K175" s="69"/>
      <c r="L175" s="70">
        <v>45.28</v>
      </c>
      <c r="M175" s="69"/>
      <c r="N175" s="121">
        <v>599.51</v>
      </c>
      <c r="AI175" s="40"/>
      <c r="AJ175" s="49"/>
      <c r="AO175" s="3" t="s">
        <v>74</v>
      </c>
      <c r="AP175" s="49"/>
      <c r="AR175" s="49"/>
      <c r="AS175" s="49"/>
    </row>
    <row r="176" spans="1:45" s="4" customFormat="1" ht="15" x14ac:dyDescent="0.25">
      <c r="A176" s="63"/>
      <c r="B176" s="51"/>
      <c r="C176" s="543" t="s">
        <v>75</v>
      </c>
      <c r="D176" s="543"/>
      <c r="E176" s="543"/>
      <c r="F176" s="54"/>
      <c r="G176" s="55"/>
      <c r="H176" s="55"/>
      <c r="I176" s="55"/>
      <c r="J176" s="66"/>
      <c r="K176" s="55"/>
      <c r="L176" s="56">
        <v>6.11</v>
      </c>
      <c r="M176" s="55"/>
      <c r="N176" s="60">
        <v>273.54000000000002</v>
      </c>
      <c r="AI176" s="40"/>
      <c r="AJ176" s="49"/>
      <c r="AN176" s="3" t="s">
        <v>75</v>
      </c>
      <c r="AP176" s="49"/>
      <c r="AR176" s="49"/>
      <c r="AS176" s="49"/>
    </row>
    <row r="177" spans="1:45" s="4" customFormat="1" ht="23.25" x14ac:dyDescent="0.25">
      <c r="A177" s="63"/>
      <c r="B177" s="51" t="s">
        <v>455</v>
      </c>
      <c r="C177" s="543" t="s">
        <v>456</v>
      </c>
      <c r="D177" s="543"/>
      <c r="E177" s="543"/>
      <c r="F177" s="54" t="s">
        <v>78</v>
      </c>
      <c r="G177" s="61">
        <v>92</v>
      </c>
      <c r="H177" s="55"/>
      <c r="I177" s="61">
        <v>92</v>
      </c>
      <c r="J177" s="66"/>
      <c r="K177" s="55"/>
      <c r="L177" s="56">
        <v>5.62</v>
      </c>
      <c r="M177" s="55"/>
      <c r="N177" s="60">
        <v>251.66</v>
      </c>
      <c r="AI177" s="40"/>
      <c r="AJ177" s="49"/>
      <c r="AN177" s="3" t="s">
        <v>456</v>
      </c>
      <c r="AP177" s="49"/>
      <c r="AR177" s="49"/>
      <c r="AS177" s="49"/>
    </row>
    <row r="178" spans="1:45" s="4" customFormat="1" ht="45" x14ac:dyDescent="0.25">
      <c r="A178" s="63"/>
      <c r="B178" s="51" t="s">
        <v>457</v>
      </c>
      <c r="C178" s="543" t="s">
        <v>458</v>
      </c>
      <c r="D178" s="543"/>
      <c r="E178" s="543"/>
      <c r="F178" s="54" t="s">
        <v>78</v>
      </c>
      <c r="G178" s="61">
        <v>46</v>
      </c>
      <c r="H178" s="58">
        <v>0.85</v>
      </c>
      <c r="I178" s="64">
        <v>39.1</v>
      </c>
      <c r="J178" s="66"/>
      <c r="K178" s="55"/>
      <c r="L178" s="56">
        <v>2.39</v>
      </c>
      <c r="M178" s="55"/>
      <c r="N178" s="60">
        <v>106.95</v>
      </c>
      <c r="AI178" s="40"/>
      <c r="AJ178" s="49"/>
      <c r="AN178" s="3" t="s">
        <v>458</v>
      </c>
      <c r="AP178" s="49"/>
      <c r="AR178" s="49"/>
      <c r="AS178" s="49"/>
    </row>
    <row r="179" spans="1:45" s="4" customFormat="1" ht="15" x14ac:dyDescent="0.25">
      <c r="A179" s="72"/>
      <c r="B179" s="73"/>
      <c r="C179" s="542" t="s">
        <v>81</v>
      </c>
      <c r="D179" s="542"/>
      <c r="E179" s="542"/>
      <c r="F179" s="43"/>
      <c r="G179" s="44"/>
      <c r="H179" s="44"/>
      <c r="I179" s="44"/>
      <c r="J179" s="47"/>
      <c r="K179" s="44"/>
      <c r="L179" s="74">
        <v>53.29</v>
      </c>
      <c r="M179" s="69"/>
      <c r="N179" s="82">
        <v>958.12</v>
      </c>
      <c r="AI179" s="40"/>
      <c r="AJ179" s="49"/>
      <c r="AP179" s="49" t="s">
        <v>81</v>
      </c>
      <c r="AR179" s="49"/>
      <c r="AS179" s="49"/>
    </row>
    <row r="180" spans="1:45" s="4" customFormat="1" ht="22.5" x14ac:dyDescent="0.25">
      <c r="A180" s="41" t="s">
        <v>141</v>
      </c>
      <c r="B180" s="42" t="s">
        <v>479</v>
      </c>
      <c r="C180" s="542" t="s">
        <v>480</v>
      </c>
      <c r="D180" s="542"/>
      <c r="E180" s="542"/>
      <c r="F180" s="43" t="s">
        <v>86</v>
      </c>
      <c r="G180" s="44">
        <v>15</v>
      </c>
      <c r="H180" s="45">
        <v>1</v>
      </c>
      <c r="I180" s="45">
        <v>15</v>
      </c>
      <c r="J180" s="74">
        <v>325.20999999999998</v>
      </c>
      <c r="K180" s="44"/>
      <c r="L180" s="80">
        <v>4878.1499999999996</v>
      </c>
      <c r="M180" s="46">
        <v>8.16</v>
      </c>
      <c r="N180" s="75">
        <v>39805.699999999997</v>
      </c>
      <c r="AI180" s="40"/>
      <c r="AJ180" s="49" t="s">
        <v>480</v>
      </c>
      <c r="AP180" s="49"/>
      <c r="AR180" s="49"/>
      <c r="AS180" s="49"/>
    </row>
    <row r="181" spans="1:45" s="4" customFormat="1" ht="15" x14ac:dyDescent="0.25">
      <c r="A181" s="67"/>
      <c r="B181" s="53"/>
      <c r="C181" s="543" t="s">
        <v>481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P181" s="49"/>
      <c r="AQ181" s="3" t="s">
        <v>481</v>
      </c>
      <c r="AR181" s="49"/>
      <c r="AS181" s="49"/>
    </row>
    <row r="182" spans="1:45" s="4" customFormat="1" ht="15" x14ac:dyDescent="0.25">
      <c r="A182" s="72"/>
      <c r="B182" s="73"/>
      <c r="C182" s="542" t="s">
        <v>81</v>
      </c>
      <c r="D182" s="542"/>
      <c r="E182" s="542"/>
      <c r="F182" s="43"/>
      <c r="G182" s="44"/>
      <c r="H182" s="44"/>
      <c r="I182" s="44"/>
      <c r="J182" s="47"/>
      <c r="K182" s="44"/>
      <c r="L182" s="80">
        <v>4878.1499999999996</v>
      </c>
      <c r="M182" s="69"/>
      <c r="N182" s="75">
        <v>39805.699999999997</v>
      </c>
      <c r="AI182" s="40"/>
      <c r="AJ182" s="49"/>
      <c r="AP182" s="49" t="s">
        <v>81</v>
      </c>
      <c r="AR182" s="49"/>
      <c r="AS182" s="49"/>
    </row>
    <row r="183" spans="1:45" s="4" customFormat="1" ht="23.25" x14ac:dyDescent="0.25">
      <c r="A183" s="41" t="s">
        <v>146</v>
      </c>
      <c r="B183" s="42" t="s">
        <v>488</v>
      </c>
      <c r="C183" s="542" t="s">
        <v>489</v>
      </c>
      <c r="D183" s="542"/>
      <c r="E183" s="542"/>
      <c r="F183" s="43" t="s">
        <v>461</v>
      </c>
      <c r="G183" s="44">
        <v>0.15</v>
      </c>
      <c r="H183" s="45">
        <v>1</v>
      </c>
      <c r="I183" s="46">
        <v>0.15</v>
      </c>
      <c r="J183" s="47"/>
      <c r="K183" s="44"/>
      <c r="L183" s="47"/>
      <c r="M183" s="44"/>
      <c r="N183" s="48"/>
      <c r="AI183" s="40"/>
      <c r="AJ183" s="49" t="s">
        <v>489</v>
      </c>
      <c r="AP183" s="49"/>
      <c r="AR183" s="49"/>
      <c r="AS183" s="49"/>
    </row>
    <row r="184" spans="1:45" s="4" customFormat="1" ht="15" x14ac:dyDescent="0.25">
      <c r="A184" s="67"/>
      <c r="B184" s="53"/>
      <c r="C184" s="543" t="s">
        <v>819</v>
      </c>
      <c r="D184" s="543"/>
      <c r="E184" s="543"/>
      <c r="F184" s="543"/>
      <c r="G184" s="543"/>
      <c r="H184" s="543"/>
      <c r="I184" s="543"/>
      <c r="J184" s="543"/>
      <c r="K184" s="543"/>
      <c r="L184" s="543"/>
      <c r="M184" s="543"/>
      <c r="N184" s="544"/>
      <c r="AI184" s="40"/>
      <c r="AJ184" s="49"/>
      <c r="AK184" s="3" t="s">
        <v>819</v>
      </c>
      <c r="AP184" s="49"/>
      <c r="AR184" s="49"/>
      <c r="AS184" s="49"/>
    </row>
    <row r="185" spans="1:45" s="4" customFormat="1" ht="23.25" x14ac:dyDescent="0.25">
      <c r="A185" s="50"/>
      <c r="B185" s="51" t="s">
        <v>117</v>
      </c>
      <c r="C185" s="545" t="s">
        <v>118</v>
      </c>
      <c r="D185" s="545"/>
      <c r="E185" s="545"/>
      <c r="F185" s="545"/>
      <c r="G185" s="545"/>
      <c r="H185" s="545"/>
      <c r="I185" s="545"/>
      <c r="J185" s="545"/>
      <c r="K185" s="545"/>
      <c r="L185" s="545"/>
      <c r="M185" s="545"/>
      <c r="N185" s="546"/>
      <c r="AI185" s="40"/>
      <c r="AJ185" s="49"/>
      <c r="AL185" s="3" t="s">
        <v>118</v>
      </c>
      <c r="AP185" s="49"/>
      <c r="AR185" s="49"/>
      <c r="AS185" s="49"/>
    </row>
    <row r="186" spans="1:45" s="4" customFormat="1" ht="68.25" x14ac:dyDescent="0.25">
      <c r="A186" s="50"/>
      <c r="B186" s="51" t="s">
        <v>62</v>
      </c>
      <c r="C186" s="545" t="s">
        <v>63</v>
      </c>
      <c r="D186" s="545"/>
      <c r="E186" s="545"/>
      <c r="F186" s="545"/>
      <c r="G186" s="545"/>
      <c r="H186" s="545"/>
      <c r="I186" s="545"/>
      <c r="J186" s="545"/>
      <c r="K186" s="545"/>
      <c r="L186" s="545"/>
      <c r="M186" s="545"/>
      <c r="N186" s="546"/>
      <c r="AI186" s="40"/>
      <c r="AJ186" s="49"/>
      <c r="AL186" s="3" t="s">
        <v>63</v>
      </c>
      <c r="AP186" s="49"/>
      <c r="AR186" s="49"/>
      <c r="AS186" s="49"/>
    </row>
    <row r="187" spans="1:45" s="4" customFormat="1" ht="15" x14ac:dyDescent="0.25">
      <c r="A187" s="52"/>
      <c r="B187" s="51" t="s">
        <v>56</v>
      </c>
      <c r="C187" s="543" t="s">
        <v>64</v>
      </c>
      <c r="D187" s="543"/>
      <c r="E187" s="543"/>
      <c r="F187" s="54"/>
      <c r="G187" s="55"/>
      <c r="H187" s="55"/>
      <c r="I187" s="55"/>
      <c r="J187" s="56">
        <v>106.88</v>
      </c>
      <c r="K187" s="65">
        <v>1.3225</v>
      </c>
      <c r="L187" s="56">
        <v>21.2</v>
      </c>
      <c r="M187" s="58">
        <v>44.77</v>
      </c>
      <c r="N187" s="60">
        <v>949.12</v>
      </c>
      <c r="AI187" s="40"/>
      <c r="AJ187" s="49"/>
      <c r="AM187" s="3" t="s">
        <v>64</v>
      </c>
      <c r="AP187" s="49"/>
      <c r="AR187" s="49"/>
      <c r="AS187" s="49"/>
    </row>
    <row r="188" spans="1:45" s="4" customFormat="1" ht="15" x14ac:dyDescent="0.25">
      <c r="A188" s="52"/>
      <c r="B188" s="51" t="s">
        <v>65</v>
      </c>
      <c r="C188" s="543" t="s">
        <v>66</v>
      </c>
      <c r="D188" s="543"/>
      <c r="E188" s="543"/>
      <c r="F188" s="54"/>
      <c r="G188" s="55"/>
      <c r="H188" s="55"/>
      <c r="I188" s="55"/>
      <c r="J188" s="56">
        <v>241.58</v>
      </c>
      <c r="K188" s="65">
        <v>1.4375</v>
      </c>
      <c r="L188" s="56">
        <v>52.09</v>
      </c>
      <c r="M188" s="58">
        <v>13.24</v>
      </c>
      <c r="N188" s="60">
        <v>689.67</v>
      </c>
      <c r="AI188" s="40"/>
      <c r="AJ188" s="49"/>
      <c r="AM188" s="3" t="s">
        <v>66</v>
      </c>
      <c r="AP188" s="49"/>
      <c r="AR188" s="49"/>
      <c r="AS188" s="49"/>
    </row>
    <row r="189" spans="1:45" s="4" customFormat="1" ht="15" x14ac:dyDescent="0.25">
      <c r="A189" s="52"/>
      <c r="B189" s="51" t="s">
        <v>67</v>
      </c>
      <c r="C189" s="543" t="s">
        <v>68</v>
      </c>
      <c r="D189" s="543"/>
      <c r="E189" s="543"/>
      <c r="F189" s="54"/>
      <c r="G189" s="55"/>
      <c r="H189" s="55"/>
      <c r="I189" s="55"/>
      <c r="J189" s="56">
        <v>26.36</v>
      </c>
      <c r="K189" s="65">
        <v>1.4375</v>
      </c>
      <c r="L189" s="56">
        <v>5.68</v>
      </c>
      <c r="M189" s="58">
        <v>44.77</v>
      </c>
      <c r="N189" s="60">
        <v>254.29</v>
      </c>
      <c r="AI189" s="40"/>
      <c r="AJ189" s="49"/>
      <c r="AM189" s="3" t="s">
        <v>68</v>
      </c>
      <c r="AP189" s="49"/>
      <c r="AR189" s="49"/>
      <c r="AS189" s="49"/>
    </row>
    <row r="190" spans="1:45" s="4" customFormat="1" ht="15" x14ac:dyDescent="0.25">
      <c r="A190" s="63"/>
      <c r="B190" s="51"/>
      <c r="C190" s="543" t="s">
        <v>71</v>
      </c>
      <c r="D190" s="543"/>
      <c r="E190" s="543"/>
      <c r="F190" s="54" t="s">
        <v>72</v>
      </c>
      <c r="G190" s="58">
        <v>12.53</v>
      </c>
      <c r="H190" s="65">
        <v>1.3225</v>
      </c>
      <c r="I190" s="94">
        <v>2.4856387999999998</v>
      </c>
      <c r="J190" s="66"/>
      <c r="K190" s="55"/>
      <c r="L190" s="66"/>
      <c r="M190" s="55"/>
      <c r="N190" s="62"/>
      <c r="AI190" s="40"/>
      <c r="AJ190" s="49"/>
      <c r="AN190" s="3" t="s">
        <v>71</v>
      </c>
      <c r="AP190" s="49"/>
      <c r="AR190" s="49"/>
      <c r="AS190" s="49"/>
    </row>
    <row r="191" spans="1:45" s="4" customFormat="1" ht="15" x14ac:dyDescent="0.25">
      <c r="A191" s="63"/>
      <c r="B191" s="51"/>
      <c r="C191" s="543" t="s">
        <v>73</v>
      </c>
      <c r="D191" s="543"/>
      <c r="E191" s="543"/>
      <c r="F191" s="54" t="s">
        <v>72</v>
      </c>
      <c r="G191" s="58">
        <v>2.62</v>
      </c>
      <c r="H191" s="65">
        <v>1.4375</v>
      </c>
      <c r="I191" s="94">
        <v>0.56493749999999998</v>
      </c>
      <c r="J191" s="66"/>
      <c r="K191" s="55"/>
      <c r="L191" s="66"/>
      <c r="M191" s="55"/>
      <c r="N191" s="62"/>
      <c r="AI191" s="40"/>
      <c r="AJ191" s="49"/>
      <c r="AN191" s="3" t="s">
        <v>73</v>
      </c>
      <c r="AP191" s="49"/>
      <c r="AR191" s="49"/>
      <c r="AS191" s="49"/>
    </row>
    <row r="192" spans="1:45" s="4" customFormat="1" ht="15" x14ac:dyDescent="0.25">
      <c r="A192" s="67"/>
      <c r="B192" s="51"/>
      <c r="C192" s="547" t="s">
        <v>74</v>
      </c>
      <c r="D192" s="547"/>
      <c r="E192" s="547"/>
      <c r="F192" s="68"/>
      <c r="G192" s="69"/>
      <c r="H192" s="69"/>
      <c r="I192" s="69"/>
      <c r="J192" s="70">
        <v>348.46</v>
      </c>
      <c r="K192" s="69"/>
      <c r="L192" s="70">
        <v>73.290000000000006</v>
      </c>
      <c r="M192" s="69"/>
      <c r="N192" s="71">
        <v>1638.79</v>
      </c>
      <c r="AI192" s="40"/>
      <c r="AJ192" s="49"/>
      <c r="AO192" s="3" t="s">
        <v>74</v>
      </c>
      <c r="AP192" s="49"/>
      <c r="AR192" s="49"/>
      <c r="AS192" s="49"/>
    </row>
    <row r="193" spans="1:45" s="4" customFormat="1" ht="15" x14ac:dyDescent="0.25">
      <c r="A193" s="63"/>
      <c r="B193" s="51"/>
      <c r="C193" s="543" t="s">
        <v>75</v>
      </c>
      <c r="D193" s="543"/>
      <c r="E193" s="543"/>
      <c r="F193" s="54"/>
      <c r="G193" s="55"/>
      <c r="H193" s="55"/>
      <c r="I193" s="55"/>
      <c r="J193" s="66"/>
      <c r="K193" s="55"/>
      <c r="L193" s="56">
        <v>26.88</v>
      </c>
      <c r="M193" s="55"/>
      <c r="N193" s="59">
        <v>1203.4100000000001</v>
      </c>
      <c r="AI193" s="40"/>
      <c r="AJ193" s="49"/>
      <c r="AN193" s="3" t="s">
        <v>75</v>
      </c>
      <c r="AP193" s="49"/>
      <c r="AR193" s="49"/>
      <c r="AS193" s="49"/>
    </row>
    <row r="194" spans="1:45" s="4" customFormat="1" ht="23.25" x14ac:dyDescent="0.25">
      <c r="A194" s="63"/>
      <c r="B194" s="51" t="s">
        <v>455</v>
      </c>
      <c r="C194" s="543" t="s">
        <v>456</v>
      </c>
      <c r="D194" s="543"/>
      <c r="E194" s="543"/>
      <c r="F194" s="54" t="s">
        <v>78</v>
      </c>
      <c r="G194" s="61">
        <v>92</v>
      </c>
      <c r="H194" s="55"/>
      <c r="I194" s="61">
        <v>92</v>
      </c>
      <c r="J194" s="66"/>
      <c r="K194" s="55"/>
      <c r="L194" s="56">
        <v>24.73</v>
      </c>
      <c r="M194" s="55"/>
      <c r="N194" s="59">
        <v>1107.1400000000001</v>
      </c>
      <c r="AI194" s="40"/>
      <c r="AJ194" s="49"/>
      <c r="AN194" s="3" t="s">
        <v>456</v>
      </c>
      <c r="AP194" s="49"/>
      <c r="AR194" s="49"/>
      <c r="AS194" s="49"/>
    </row>
    <row r="195" spans="1:45" s="4" customFormat="1" ht="45" x14ac:dyDescent="0.25">
      <c r="A195" s="63"/>
      <c r="B195" s="51" t="s">
        <v>457</v>
      </c>
      <c r="C195" s="543" t="s">
        <v>458</v>
      </c>
      <c r="D195" s="543"/>
      <c r="E195" s="543"/>
      <c r="F195" s="54" t="s">
        <v>78</v>
      </c>
      <c r="G195" s="61">
        <v>46</v>
      </c>
      <c r="H195" s="58">
        <v>0.85</v>
      </c>
      <c r="I195" s="64">
        <v>39.1</v>
      </c>
      <c r="J195" s="66"/>
      <c r="K195" s="55"/>
      <c r="L195" s="56">
        <v>10.51</v>
      </c>
      <c r="M195" s="55"/>
      <c r="N195" s="60">
        <v>470.53</v>
      </c>
      <c r="AI195" s="40"/>
      <c r="AJ195" s="49"/>
      <c r="AN195" s="3" t="s">
        <v>458</v>
      </c>
      <c r="AP195" s="49"/>
      <c r="AR195" s="49"/>
      <c r="AS195" s="49"/>
    </row>
    <row r="196" spans="1:45" s="4" customFormat="1" ht="15" x14ac:dyDescent="0.25">
      <c r="A196" s="72"/>
      <c r="B196" s="73"/>
      <c r="C196" s="542" t="s">
        <v>81</v>
      </c>
      <c r="D196" s="542"/>
      <c r="E196" s="542"/>
      <c r="F196" s="43"/>
      <c r="G196" s="44"/>
      <c r="H196" s="44"/>
      <c r="I196" s="44"/>
      <c r="J196" s="47"/>
      <c r="K196" s="44"/>
      <c r="L196" s="74">
        <v>108.53</v>
      </c>
      <c r="M196" s="69"/>
      <c r="N196" s="75">
        <v>3216.46</v>
      </c>
      <c r="AI196" s="40"/>
      <c r="AJ196" s="49"/>
      <c r="AP196" s="49" t="s">
        <v>81</v>
      </c>
      <c r="AR196" s="49"/>
      <c r="AS196" s="49"/>
    </row>
    <row r="197" spans="1:45" s="4" customFormat="1" ht="15" x14ac:dyDescent="0.25">
      <c r="A197" s="539" t="s">
        <v>820</v>
      </c>
      <c r="B197" s="540"/>
      <c r="C197" s="540"/>
      <c r="D197" s="540"/>
      <c r="E197" s="540"/>
      <c r="F197" s="540"/>
      <c r="G197" s="540"/>
      <c r="H197" s="540"/>
      <c r="I197" s="540"/>
      <c r="J197" s="540"/>
      <c r="K197" s="540"/>
      <c r="L197" s="540"/>
      <c r="M197" s="540"/>
      <c r="N197" s="541"/>
      <c r="AI197" s="40"/>
      <c r="AJ197" s="49"/>
      <c r="AP197" s="49"/>
      <c r="AR197" s="49"/>
      <c r="AS197" s="49" t="s">
        <v>820</v>
      </c>
    </row>
    <row r="198" spans="1:45" s="4" customFormat="1" ht="23.25" x14ac:dyDescent="0.25">
      <c r="A198" s="41" t="s">
        <v>149</v>
      </c>
      <c r="B198" s="42" t="s">
        <v>821</v>
      </c>
      <c r="C198" s="542" t="s">
        <v>822</v>
      </c>
      <c r="D198" s="542"/>
      <c r="E198" s="542"/>
      <c r="F198" s="43" t="s">
        <v>461</v>
      </c>
      <c r="G198" s="44">
        <v>0.161</v>
      </c>
      <c r="H198" s="45">
        <v>1</v>
      </c>
      <c r="I198" s="92">
        <v>0.161</v>
      </c>
      <c r="J198" s="47"/>
      <c r="K198" s="44"/>
      <c r="L198" s="47"/>
      <c r="M198" s="44"/>
      <c r="N198" s="48"/>
      <c r="AI198" s="40"/>
      <c r="AJ198" s="49" t="s">
        <v>822</v>
      </c>
      <c r="AP198" s="49"/>
      <c r="AR198" s="49"/>
      <c r="AS198" s="49"/>
    </row>
    <row r="199" spans="1:45" s="4" customFormat="1" ht="15" x14ac:dyDescent="0.25">
      <c r="A199" s="67"/>
      <c r="B199" s="53"/>
      <c r="C199" s="543" t="s">
        <v>823</v>
      </c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4"/>
      <c r="AI199" s="40"/>
      <c r="AJ199" s="49"/>
      <c r="AK199" s="3" t="s">
        <v>823</v>
      </c>
      <c r="AP199" s="49"/>
      <c r="AR199" s="49"/>
      <c r="AS199" s="49"/>
    </row>
    <row r="200" spans="1:45" s="4" customFormat="1" ht="23.25" x14ac:dyDescent="0.25">
      <c r="A200" s="50"/>
      <c r="B200" s="51" t="s">
        <v>117</v>
      </c>
      <c r="C200" s="545" t="s">
        <v>118</v>
      </c>
      <c r="D200" s="545"/>
      <c r="E200" s="545"/>
      <c r="F200" s="545"/>
      <c r="G200" s="545"/>
      <c r="H200" s="545"/>
      <c r="I200" s="545"/>
      <c r="J200" s="545"/>
      <c r="K200" s="545"/>
      <c r="L200" s="545"/>
      <c r="M200" s="545"/>
      <c r="N200" s="546"/>
      <c r="AI200" s="40"/>
      <c r="AJ200" s="49"/>
      <c r="AL200" s="3" t="s">
        <v>118</v>
      </c>
      <c r="AP200" s="49"/>
      <c r="AR200" s="49"/>
      <c r="AS200" s="49"/>
    </row>
    <row r="201" spans="1:45" s="4" customFormat="1" ht="68.25" x14ac:dyDescent="0.25">
      <c r="A201" s="50"/>
      <c r="B201" s="51" t="s">
        <v>62</v>
      </c>
      <c r="C201" s="545" t="s">
        <v>63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L201" s="3" t="s">
        <v>63</v>
      </c>
      <c r="AP201" s="49"/>
      <c r="AR201" s="49"/>
      <c r="AS201" s="49"/>
    </row>
    <row r="202" spans="1:45" s="4" customFormat="1" ht="15" x14ac:dyDescent="0.25">
      <c r="A202" s="52"/>
      <c r="B202" s="51" t="s">
        <v>56</v>
      </c>
      <c r="C202" s="543" t="s">
        <v>64</v>
      </c>
      <c r="D202" s="543"/>
      <c r="E202" s="543"/>
      <c r="F202" s="54"/>
      <c r="G202" s="55"/>
      <c r="H202" s="55"/>
      <c r="I202" s="55"/>
      <c r="J202" s="56">
        <v>663.75</v>
      </c>
      <c r="K202" s="65">
        <v>1.3225</v>
      </c>
      <c r="L202" s="56">
        <v>141.33000000000001</v>
      </c>
      <c r="M202" s="58">
        <v>44.77</v>
      </c>
      <c r="N202" s="59">
        <v>6327.34</v>
      </c>
      <c r="AI202" s="40"/>
      <c r="AJ202" s="49"/>
      <c r="AM202" s="3" t="s">
        <v>64</v>
      </c>
      <c r="AP202" s="49"/>
      <c r="AR202" s="49"/>
      <c r="AS202" s="49"/>
    </row>
    <row r="203" spans="1:45" s="4" customFormat="1" ht="15" x14ac:dyDescent="0.25">
      <c r="A203" s="63"/>
      <c r="B203" s="51"/>
      <c r="C203" s="543" t="s">
        <v>71</v>
      </c>
      <c r="D203" s="543"/>
      <c r="E203" s="543"/>
      <c r="F203" s="54" t="s">
        <v>72</v>
      </c>
      <c r="G203" s="64">
        <v>88.5</v>
      </c>
      <c r="H203" s="65">
        <v>1.3225</v>
      </c>
      <c r="I203" s="94">
        <v>18.843641300000002</v>
      </c>
      <c r="J203" s="66"/>
      <c r="K203" s="55"/>
      <c r="L203" s="66"/>
      <c r="M203" s="55"/>
      <c r="N203" s="62"/>
      <c r="AI203" s="40"/>
      <c r="AJ203" s="49"/>
      <c r="AN203" s="3" t="s">
        <v>71</v>
      </c>
      <c r="AP203" s="49"/>
      <c r="AR203" s="49"/>
      <c r="AS203" s="49"/>
    </row>
    <row r="204" spans="1:45" s="4" customFormat="1" ht="15" x14ac:dyDescent="0.25">
      <c r="A204" s="67"/>
      <c r="B204" s="51"/>
      <c r="C204" s="547" t="s">
        <v>74</v>
      </c>
      <c r="D204" s="547"/>
      <c r="E204" s="547"/>
      <c r="F204" s="68"/>
      <c r="G204" s="69"/>
      <c r="H204" s="69"/>
      <c r="I204" s="69"/>
      <c r="J204" s="70">
        <v>663.75</v>
      </c>
      <c r="K204" s="69"/>
      <c r="L204" s="70">
        <v>141.33000000000001</v>
      </c>
      <c r="M204" s="69"/>
      <c r="N204" s="71">
        <v>6327.34</v>
      </c>
      <c r="AI204" s="40"/>
      <c r="AJ204" s="49"/>
      <c r="AO204" s="3" t="s">
        <v>74</v>
      </c>
      <c r="AP204" s="49"/>
      <c r="AR204" s="49"/>
      <c r="AS204" s="49"/>
    </row>
    <row r="205" spans="1:45" s="4" customFormat="1" ht="15" x14ac:dyDescent="0.25">
      <c r="A205" s="63"/>
      <c r="B205" s="51"/>
      <c r="C205" s="543" t="s">
        <v>75</v>
      </c>
      <c r="D205" s="543"/>
      <c r="E205" s="543"/>
      <c r="F205" s="54"/>
      <c r="G205" s="55"/>
      <c r="H205" s="55"/>
      <c r="I205" s="55"/>
      <c r="J205" s="66"/>
      <c r="K205" s="55"/>
      <c r="L205" s="56">
        <v>141.33000000000001</v>
      </c>
      <c r="M205" s="55"/>
      <c r="N205" s="59">
        <v>6327.34</v>
      </c>
      <c r="AI205" s="40"/>
      <c r="AJ205" s="49"/>
      <c r="AN205" s="3" t="s">
        <v>75</v>
      </c>
      <c r="AP205" s="49"/>
      <c r="AR205" s="49"/>
      <c r="AS205" s="49"/>
    </row>
    <row r="206" spans="1:45" s="4" customFormat="1" ht="23.25" x14ac:dyDescent="0.25">
      <c r="A206" s="63"/>
      <c r="B206" s="51" t="s">
        <v>465</v>
      </c>
      <c r="C206" s="543" t="s">
        <v>466</v>
      </c>
      <c r="D206" s="543"/>
      <c r="E206" s="543"/>
      <c r="F206" s="54" t="s">
        <v>78</v>
      </c>
      <c r="G206" s="61">
        <v>89</v>
      </c>
      <c r="H206" s="55"/>
      <c r="I206" s="61">
        <v>89</v>
      </c>
      <c r="J206" s="66"/>
      <c r="K206" s="55"/>
      <c r="L206" s="56">
        <v>125.78</v>
      </c>
      <c r="M206" s="55"/>
      <c r="N206" s="59">
        <v>5631.33</v>
      </c>
      <c r="AI206" s="40"/>
      <c r="AJ206" s="49"/>
      <c r="AN206" s="3" t="s">
        <v>466</v>
      </c>
      <c r="AP206" s="49"/>
      <c r="AR206" s="49"/>
      <c r="AS206" s="49"/>
    </row>
    <row r="207" spans="1:45" s="4" customFormat="1" ht="45" x14ac:dyDescent="0.25">
      <c r="A207" s="63"/>
      <c r="B207" s="51" t="s">
        <v>467</v>
      </c>
      <c r="C207" s="543" t="s">
        <v>468</v>
      </c>
      <c r="D207" s="543"/>
      <c r="E207" s="543"/>
      <c r="F207" s="54" t="s">
        <v>78</v>
      </c>
      <c r="G207" s="61">
        <v>40</v>
      </c>
      <c r="H207" s="58">
        <v>0.85</v>
      </c>
      <c r="I207" s="61">
        <v>34</v>
      </c>
      <c r="J207" s="66"/>
      <c r="K207" s="55"/>
      <c r="L207" s="56">
        <v>48.05</v>
      </c>
      <c r="M207" s="55"/>
      <c r="N207" s="59">
        <v>2151.3000000000002</v>
      </c>
      <c r="AI207" s="40"/>
      <c r="AJ207" s="49"/>
      <c r="AN207" s="3" t="s">
        <v>468</v>
      </c>
      <c r="AP207" s="49"/>
      <c r="AR207" s="49"/>
      <c r="AS207" s="49"/>
    </row>
    <row r="208" spans="1:45" s="4" customFormat="1" ht="15" x14ac:dyDescent="0.25">
      <c r="A208" s="72"/>
      <c r="B208" s="73"/>
      <c r="C208" s="542" t="s">
        <v>81</v>
      </c>
      <c r="D208" s="542"/>
      <c r="E208" s="542"/>
      <c r="F208" s="43"/>
      <c r="G208" s="44"/>
      <c r="H208" s="44"/>
      <c r="I208" s="44"/>
      <c r="J208" s="47"/>
      <c r="K208" s="44"/>
      <c r="L208" s="74">
        <v>315.16000000000003</v>
      </c>
      <c r="M208" s="69"/>
      <c r="N208" s="75">
        <v>14109.97</v>
      </c>
      <c r="AI208" s="40"/>
      <c r="AJ208" s="49"/>
      <c r="AP208" s="49" t="s">
        <v>81</v>
      </c>
      <c r="AR208" s="49"/>
      <c r="AS208" s="49"/>
    </row>
    <row r="209" spans="1:45" s="4" customFormat="1" ht="22.5" x14ac:dyDescent="0.25">
      <c r="A209" s="41" t="s">
        <v>153</v>
      </c>
      <c r="B209" s="42" t="s">
        <v>479</v>
      </c>
      <c r="C209" s="542" t="s">
        <v>653</v>
      </c>
      <c r="D209" s="542"/>
      <c r="E209" s="542"/>
      <c r="F209" s="43" t="s">
        <v>86</v>
      </c>
      <c r="G209" s="44">
        <v>17.71</v>
      </c>
      <c r="H209" s="45">
        <v>1</v>
      </c>
      <c r="I209" s="46">
        <v>17.71</v>
      </c>
      <c r="J209" s="74">
        <v>99.98</v>
      </c>
      <c r="K209" s="92">
        <v>1.012</v>
      </c>
      <c r="L209" s="80">
        <v>1791.89</v>
      </c>
      <c r="M209" s="46">
        <v>8.16</v>
      </c>
      <c r="N209" s="75">
        <v>14621.82</v>
      </c>
      <c r="AI209" s="40"/>
      <c r="AJ209" s="49" t="s">
        <v>653</v>
      </c>
      <c r="AP209" s="49"/>
      <c r="AR209" s="49"/>
      <c r="AS209" s="49"/>
    </row>
    <row r="210" spans="1:45" s="4" customFormat="1" ht="15" x14ac:dyDescent="0.25">
      <c r="A210" s="67"/>
      <c r="B210" s="53"/>
      <c r="C210" s="543" t="s">
        <v>824</v>
      </c>
      <c r="D210" s="543"/>
      <c r="E210" s="543"/>
      <c r="F210" s="543"/>
      <c r="G210" s="543"/>
      <c r="H210" s="543"/>
      <c r="I210" s="543"/>
      <c r="J210" s="543"/>
      <c r="K210" s="543"/>
      <c r="L210" s="543"/>
      <c r="M210" s="543"/>
      <c r="N210" s="544"/>
      <c r="AI210" s="40"/>
      <c r="AJ210" s="49"/>
      <c r="AK210" s="3" t="s">
        <v>824</v>
      </c>
      <c r="AP210" s="49"/>
      <c r="AR210" s="49"/>
      <c r="AS210" s="49"/>
    </row>
    <row r="211" spans="1:45" s="4" customFormat="1" ht="15" x14ac:dyDescent="0.25">
      <c r="A211" s="67"/>
      <c r="B211" s="53"/>
      <c r="C211" s="543" t="s">
        <v>655</v>
      </c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4"/>
      <c r="AI211" s="40"/>
      <c r="AJ211" s="49"/>
      <c r="AP211" s="49"/>
      <c r="AQ211" s="3" t="s">
        <v>655</v>
      </c>
      <c r="AR211" s="49"/>
      <c r="AS211" s="49"/>
    </row>
    <row r="212" spans="1:45" s="4" customFormat="1" ht="15" x14ac:dyDescent="0.25">
      <c r="A212" s="50"/>
      <c r="B212" s="51"/>
      <c r="C212" s="545" t="s">
        <v>127</v>
      </c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6"/>
      <c r="AI212" s="40"/>
      <c r="AJ212" s="49"/>
      <c r="AL212" s="3" t="s">
        <v>127</v>
      </c>
      <c r="AP212" s="49"/>
      <c r="AR212" s="49"/>
      <c r="AS212" s="49"/>
    </row>
    <row r="213" spans="1:45" s="4" customFormat="1" ht="15" x14ac:dyDescent="0.25">
      <c r="A213" s="72"/>
      <c r="B213" s="73"/>
      <c r="C213" s="542" t="s">
        <v>81</v>
      </c>
      <c r="D213" s="542"/>
      <c r="E213" s="542"/>
      <c r="F213" s="43"/>
      <c r="G213" s="44"/>
      <c r="H213" s="44"/>
      <c r="I213" s="44"/>
      <c r="J213" s="47"/>
      <c r="K213" s="44"/>
      <c r="L213" s="80">
        <v>1791.89</v>
      </c>
      <c r="M213" s="69"/>
      <c r="N213" s="75">
        <v>14621.82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161</v>
      </c>
      <c r="B214" s="42" t="s">
        <v>825</v>
      </c>
      <c r="C214" s="542" t="s">
        <v>826</v>
      </c>
      <c r="D214" s="542"/>
      <c r="E214" s="542"/>
      <c r="F214" s="43" t="s">
        <v>513</v>
      </c>
      <c r="G214" s="44">
        <v>1.45</v>
      </c>
      <c r="H214" s="45">
        <v>1</v>
      </c>
      <c r="I214" s="46">
        <v>1.45</v>
      </c>
      <c r="J214" s="74">
        <v>60</v>
      </c>
      <c r="K214" s="119">
        <v>1.4375</v>
      </c>
      <c r="L214" s="74">
        <v>125.06</v>
      </c>
      <c r="M214" s="46">
        <v>13.24</v>
      </c>
      <c r="N214" s="75">
        <v>1655.79</v>
      </c>
      <c r="AI214" s="40"/>
      <c r="AJ214" s="49" t="s">
        <v>826</v>
      </c>
      <c r="AP214" s="49"/>
      <c r="AR214" s="49"/>
      <c r="AS214" s="49"/>
    </row>
    <row r="215" spans="1:45" s="4" customFormat="1" ht="15" x14ac:dyDescent="0.25">
      <c r="A215" s="67"/>
      <c r="B215" s="53"/>
      <c r="C215" s="543" t="s">
        <v>827</v>
      </c>
      <c r="D215" s="543"/>
      <c r="E215" s="543"/>
      <c r="F215" s="543"/>
      <c r="G215" s="543"/>
      <c r="H215" s="543"/>
      <c r="I215" s="543"/>
      <c r="J215" s="543"/>
      <c r="K215" s="543"/>
      <c r="L215" s="543"/>
      <c r="M215" s="543"/>
      <c r="N215" s="544"/>
      <c r="AI215" s="40"/>
      <c r="AJ215" s="49"/>
      <c r="AK215" s="3" t="s">
        <v>827</v>
      </c>
      <c r="AP215" s="49"/>
      <c r="AR215" s="49"/>
      <c r="AS215" s="49"/>
    </row>
    <row r="216" spans="1:45" s="4" customFormat="1" ht="23.25" x14ac:dyDescent="0.25">
      <c r="A216" s="50"/>
      <c r="B216" s="51" t="s">
        <v>117</v>
      </c>
      <c r="C216" s="545" t="s">
        <v>118</v>
      </c>
      <c r="D216" s="545"/>
      <c r="E216" s="545"/>
      <c r="F216" s="545"/>
      <c r="G216" s="545"/>
      <c r="H216" s="545"/>
      <c r="I216" s="545"/>
      <c r="J216" s="545"/>
      <c r="K216" s="545"/>
      <c r="L216" s="545"/>
      <c r="M216" s="545"/>
      <c r="N216" s="546"/>
      <c r="AI216" s="40"/>
      <c r="AJ216" s="49"/>
      <c r="AL216" s="3" t="s">
        <v>118</v>
      </c>
      <c r="AP216" s="49"/>
      <c r="AR216" s="49"/>
      <c r="AS216" s="49"/>
    </row>
    <row r="217" spans="1:45" s="4" customFormat="1" ht="68.25" x14ac:dyDescent="0.25">
      <c r="A217" s="50"/>
      <c r="B217" s="51" t="s">
        <v>62</v>
      </c>
      <c r="C217" s="545" t="s">
        <v>63</v>
      </c>
      <c r="D217" s="545"/>
      <c r="E217" s="545"/>
      <c r="F217" s="545"/>
      <c r="G217" s="545"/>
      <c r="H217" s="545"/>
      <c r="I217" s="545"/>
      <c r="J217" s="545"/>
      <c r="K217" s="545"/>
      <c r="L217" s="545"/>
      <c r="M217" s="545"/>
      <c r="N217" s="546"/>
      <c r="AI217" s="40"/>
      <c r="AJ217" s="49"/>
      <c r="AL217" s="3" t="s">
        <v>63</v>
      </c>
      <c r="AP217" s="49"/>
      <c r="AR217" s="49"/>
      <c r="AS217" s="49"/>
    </row>
    <row r="218" spans="1:45" s="4" customFormat="1" ht="15" x14ac:dyDescent="0.25">
      <c r="A218" s="72"/>
      <c r="B218" s="73"/>
      <c r="C218" s="542" t="s">
        <v>81</v>
      </c>
      <c r="D218" s="542"/>
      <c r="E218" s="542"/>
      <c r="F218" s="43"/>
      <c r="G218" s="44"/>
      <c r="H218" s="44"/>
      <c r="I218" s="44"/>
      <c r="J218" s="47"/>
      <c r="K218" s="44"/>
      <c r="L218" s="74">
        <v>125.06</v>
      </c>
      <c r="M218" s="69"/>
      <c r="N218" s="75">
        <v>1655.79</v>
      </c>
      <c r="AI218" s="40"/>
      <c r="AJ218" s="49"/>
      <c r="AP218" s="49" t="s">
        <v>81</v>
      </c>
      <c r="AR218" s="49"/>
      <c r="AS218" s="49"/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P219" s="49"/>
      <c r="AR219" s="49"/>
      <c r="AS219" s="49"/>
    </row>
    <row r="220" spans="1:45" s="4" customFormat="1" ht="15" x14ac:dyDescent="0.25">
      <c r="A220" s="87"/>
      <c r="B220" s="88"/>
      <c r="C220" s="542" t="s">
        <v>828</v>
      </c>
      <c r="D220" s="542"/>
      <c r="E220" s="542"/>
      <c r="F220" s="542"/>
      <c r="G220" s="542"/>
      <c r="H220" s="542"/>
      <c r="I220" s="542"/>
      <c r="J220" s="542"/>
      <c r="K220" s="542"/>
      <c r="L220" s="89">
        <v>10339.75</v>
      </c>
      <c r="M220" s="90"/>
      <c r="N220" s="91">
        <v>106889.75</v>
      </c>
      <c r="AI220" s="40"/>
      <c r="AJ220" s="49"/>
      <c r="AP220" s="49"/>
      <c r="AR220" s="49" t="s">
        <v>828</v>
      </c>
      <c r="AS220" s="49"/>
    </row>
    <row r="221" spans="1:45" s="4" customFormat="1" ht="15" x14ac:dyDescent="0.25">
      <c r="A221" s="536" t="s">
        <v>829</v>
      </c>
      <c r="B221" s="537"/>
      <c r="C221" s="537"/>
      <c r="D221" s="537"/>
      <c r="E221" s="537"/>
      <c r="F221" s="537"/>
      <c r="G221" s="537"/>
      <c r="H221" s="537"/>
      <c r="I221" s="537"/>
      <c r="J221" s="537"/>
      <c r="K221" s="537"/>
      <c r="L221" s="537"/>
      <c r="M221" s="537"/>
      <c r="N221" s="538"/>
      <c r="AI221" s="40" t="s">
        <v>829</v>
      </c>
      <c r="AJ221" s="49"/>
      <c r="AP221" s="49"/>
      <c r="AR221" s="49"/>
      <c r="AS221" s="49"/>
    </row>
    <row r="222" spans="1:45" s="4" customFormat="1" ht="23.25" x14ac:dyDescent="0.25">
      <c r="A222" s="41" t="s">
        <v>170</v>
      </c>
      <c r="B222" s="42" t="s">
        <v>644</v>
      </c>
      <c r="C222" s="542" t="s">
        <v>645</v>
      </c>
      <c r="D222" s="542"/>
      <c r="E222" s="542"/>
      <c r="F222" s="43" t="s">
        <v>646</v>
      </c>
      <c r="G222" s="44">
        <v>0.5</v>
      </c>
      <c r="H222" s="45">
        <v>1</v>
      </c>
      <c r="I222" s="81">
        <v>0.5</v>
      </c>
      <c r="J222" s="47"/>
      <c r="K222" s="44"/>
      <c r="L222" s="47"/>
      <c r="M222" s="44"/>
      <c r="N222" s="48"/>
      <c r="AI222" s="40"/>
      <c r="AJ222" s="49" t="s">
        <v>645</v>
      </c>
      <c r="AP222" s="49"/>
      <c r="AR222" s="49"/>
      <c r="AS222" s="49"/>
    </row>
    <row r="223" spans="1:45" s="4" customFormat="1" ht="15" x14ac:dyDescent="0.25">
      <c r="A223" s="67"/>
      <c r="B223" s="53"/>
      <c r="C223" s="543" t="s">
        <v>830</v>
      </c>
      <c r="D223" s="543"/>
      <c r="E223" s="543"/>
      <c r="F223" s="543"/>
      <c r="G223" s="543"/>
      <c r="H223" s="543"/>
      <c r="I223" s="543"/>
      <c r="J223" s="543"/>
      <c r="K223" s="543"/>
      <c r="L223" s="543"/>
      <c r="M223" s="543"/>
      <c r="N223" s="544"/>
      <c r="AI223" s="40"/>
      <c r="AJ223" s="49"/>
      <c r="AK223" s="3" t="s">
        <v>830</v>
      </c>
      <c r="AP223" s="49"/>
      <c r="AR223" s="49"/>
      <c r="AS223" s="49"/>
    </row>
    <row r="224" spans="1:45" s="4" customFormat="1" ht="23.25" x14ac:dyDescent="0.25">
      <c r="A224" s="50"/>
      <c r="B224" s="51" t="s">
        <v>117</v>
      </c>
      <c r="C224" s="545" t="s">
        <v>118</v>
      </c>
      <c r="D224" s="545"/>
      <c r="E224" s="545"/>
      <c r="F224" s="545"/>
      <c r="G224" s="545"/>
      <c r="H224" s="545"/>
      <c r="I224" s="545"/>
      <c r="J224" s="545"/>
      <c r="K224" s="545"/>
      <c r="L224" s="545"/>
      <c r="M224" s="545"/>
      <c r="N224" s="546"/>
      <c r="AI224" s="40"/>
      <c r="AJ224" s="49"/>
      <c r="AL224" s="3" t="s">
        <v>118</v>
      </c>
      <c r="AP224" s="49"/>
      <c r="AR224" s="49"/>
      <c r="AS224" s="49"/>
    </row>
    <row r="225" spans="1:45" s="4" customFormat="1" ht="68.25" x14ac:dyDescent="0.25">
      <c r="A225" s="50"/>
      <c r="B225" s="51" t="s">
        <v>62</v>
      </c>
      <c r="C225" s="545" t="s">
        <v>63</v>
      </c>
      <c r="D225" s="545"/>
      <c r="E225" s="545"/>
      <c r="F225" s="545"/>
      <c r="G225" s="545"/>
      <c r="H225" s="545"/>
      <c r="I225" s="545"/>
      <c r="J225" s="545"/>
      <c r="K225" s="545"/>
      <c r="L225" s="545"/>
      <c r="M225" s="545"/>
      <c r="N225" s="546"/>
      <c r="AI225" s="40"/>
      <c r="AJ225" s="49"/>
      <c r="AL225" s="3" t="s">
        <v>63</v>
      </c>
      <c r="AP225" s="49"/>
      <c r="AR225" s="49"/>
      <c r="AS225" s="49"/>
    </row>
    <row r="226" spans="1:45" s="4" customFormat="1" ht="15" x14ac:dyDescent="0.25">
      <c r="A226" s="52"/>
      <c r="B226" s="51" t="s">
        <v>56</v>
      </c>
      <c r="C226" s="543" t="s">
        <v>64</v>
      </c>
      <c r="D226" s="543"/>
      <c r="E226" s="543"/>
      <c r="F226" s="54"/>
      <c r="G226" s="55"/>
      <c r="H226" s="55"/>
      <c r="I226" s="55"/>
      <c r="J226" s="56">
        <v>83.33</v>
      </c>
      <c r="K226" s="65">
        <v>1.3225</v>
      </c>
      <c r="L226" s="56">
        <v>55.1</v>
      </c>
      <c r="M226" s="58">
        <v>44.77</v>
      </c>
      <c r="N226" s="59">
        <v>2466.83</v>
      </c>
      <c r="AI226" s="40"/>
      <c r="AJ226" s="49"/>
      <c r="AM226" s="3" t="s">
        <v>64</v>
      </c>
      <c r="AP226" s="49"/>
      <c r="AR226" s="49"/>
      <c r="AS226" s="49"/>
    </row>
    <row r="227" spans="1:45" s="4" customFormat="1" ht="15" x14ac:dyDescent="0.25">
      <c r="A227" s="52"/>
      <c r="B227" s="51" t="s">
        <v>65</v>
      </c>
      <c r="C227" s="543" t="s">
        <v>66</v>
      </c>
      <c r="D227" s="543"/>
      <c r="E227" s="543"/>
      <c r="F227" s="54"/>
      <c r="G227" s="55"/>
      <c r="H227" s="55"/>
      <c r="I227" s="55"/>
      <c r="J227" s="56">
        <v>28.8</v>
      </c>
      <c r="K227" s="65">
        <v>1.4375</v>
      </c>
      <c r="L227" s="56">
        <v>20.7</v>
      </c>
      <c r="M227" s="58">
        <v>13.24</v>
      </c>
      <c r="N227" s="60">
        <v>274.07</v>
      </c>
      <c r="AI227" s="40"/>
      <c r="AJ227" s="49"/>
      <c r="AM227" s="3" t="s">
        <v>66</v>
      </c>
      <c r="AP227" s="49"/>
      <c r="AR227" s="49"/>
      <c r="AS227" s="49"/>
    </row>
    <row r="228" spans="1:45" s="4" customFormat="1" ht="15" x14ac:dyDescent="0.25">
      <c r="A228" s="52"/>
      <c r="B228" s="51" t="s">
        <v>67</v>
      </c>
      <c r="C228" s="543" t="s">
        <v>68</v>
      </c>
      <c r="D228" s="543"/>
      <c r="E228" s="543"/>
      <c r="F228" s="54"/>
      <c r="G228" s="55"/>
      <c r="H228" s="55"/>
      <c r="I228" s="55"/>
      <c r="J228" s="56">
        <v>3.22</v>
      </c>
      <c r="K228" s="65">
        <v>1.4375</v>
      </c>
      <c r="L228" s="56">
        <v>2.31</v>
      </c>
      <c r="M228" s="58">
        <v>44.77</v>
      </c>
      <c r="N228" s="60">
        <v>103.42</v>
      </c>
      <c r="AI228" s="40"/>
      <c r="AJ228" s="49"/>
      <c r="AM228" s="3" t="s">
        <v>68</v>
      </c>
      <c r="AP228" s="49"/>
      <c r="AR228" s="49"/>
      <c r="AS228" s="49"/>
    </row>
    <row r="229" spans="1:45" s="4" customFormat="1" ht="15" x14ac:dyDescent="0.25">
      <c r="A229" s="63"/>
      <c r="B229" s="51"/>
      <c r="C229" s="543" t="s">
        <v>71</v>
      </c>
      <c r="D229" s="543"/>
      <c r="E229" s="543"/>
      <c r="F229" s="54" t="s">
        <v>72</v>
      </c>
      <c r="G229" s="64">
        <v>10.199999999999999</v>
      </c>
      <c r="H229" s="65">
        <v>1.3225</v>
      </c>
      <c r="I229" s="77">
        <v>6.7447499999999998</v>
      </c>
      <c r="J229" s="66"/>
      <c r="K229" s="55"/>
      <c r="L229" s="66"/>
      <c r="M229" s="55"/>
      <c r="N229" s="62"/>
      <c r="AI229" s="40"/>
      <c r="AJ229" s="49"/>
      <c r="AN229" s="3" t="s">
        <v>71</v>
      </c>
      <c r="AP229" s="49"/>
      <c r="AR229" s="49"/>
      <c r="AS229" s="49"/>
    </row>
    <row r="230" spans="1:45" s="4" customFormat="1" ht="15" x14ac:dyDescent="0.25">
      <c r="A230" s="63"/>
      <c r="B230" s="51"/>
      <c r="C230" s="543" t="s">
        <v>73</v>
      </c>
      <c r="D230" s="543"/>
      <c r="E230" s="543"/>
      <c r="F230" s="54" t="s">
        <v>72</v>
      </c>
      <c r="G230" s="58">
        <v>0.32</v>
      </c>
      <c r="H230" s="65">
        <v>1.4375</v>
      </c>
      <c r="I230" s="58">
        <v>0.23</v>
      </c>
      <c r="J230" s="66"/>
      <c r="K230" s="55"/>
      <c r="L230" s="66"/>
      <c r="M230" s="55"/>
      <c r="N230" s="62"/>
      <c r="AI230" s="40"/>
      <c r="AJ230" s="49"/>
      <c r="AN230" s="3" t="s">
        <v>73</v>
      </c>
      <c r="AP230" s="49"/>
      <c r="AR230" s="49"/>
      <c r="AS230" s="49"/>
    </row>
    <row r="231" spans="1:45" s="4" customFormat="1" ht="15" x14ac:dyDescent="0.25">
      <c r="A231" s="67"/>
      <c r="B231" s="51"/>
      <c r="C231" s="547" t="s">
        <v>74</v>
      </c>
      <c r="D231" s="547"/>
      <c r="E231" s="547"/>
      <c r="F231" s="68"/>
      <c r="G231" s="69"/>
      <c r="H231" s="69"/>
      <c r="I231" s="69"/>
      <c r="J231" s="70">
        <v>112.13</v>
      </c>
      <c r="K231" s="69"/>
      <c r="L231" s="70">
        <v>75.8</v>
      </c>
      <c r="M231" s="69"/>
      <c r="N231" s="71">
        <v>2740.9</v>
      </c>
      <c r="AI231" s="40"/>
      <c r="AJ231" s="49"/>
      <c r="AO231" s="3" t="s">
        <v>74</v>
      </c>
      <c r="AP231" s="49"/>
      <c r="AR231" s="49"/>
      <c r="AS231" s="49"/>
    </row>
    <row r="232" spans="1:45" s="4" customFormat="1" ht="15" x14ac:dyDescent="0.25">
      <c r="A232" s="63"/>
      <c r="B232" s="51"/>
      <c r="C232" s="543" t="s">
        <v>75</v>
      </c>
      <c r="D232" s="543"/>
      <c r="E232" s="543"/>
      <c r="F232" s="54"/>
      <c r="G232" s="55"/>
      <c r="H232" s="55"/>
      <c r="I232" s="55"/>
      <c r="J232" s="66"/>
      <c r="K232" s="55"/>
      <c r="L232" s="56">
        <v>57.41</v>
      </c>
      <c r="M232" s="55"/>
      <c r="N232" s="59">
        <v>2570.25</v>
      </c>
      <c r="AI232" s="40"/>
      <c r="AJ232" s="49"/>
      <c r="AN232" s="3" t="s">
        <v>75</v>
      </c>
      <c r="AP232" s="49"/>
      <c r="AR232" s="49"/>
      <c r="AS232" s="49"/>
    </row>
    <row r="233" spans="1:45" s="4" customFormat="1" ht="23.25" x14ac:dyDescent="0.25">
      <c r="A233" s="63"/>
      <c r="B233" s="51" t="s">
        <v>648</v>
      </c>
      <c r="C233" s="543" t="s">
        <v>649</v>
      </c>
      <c r="D233" s="543"/>
      <c r="E233" s="543"/>
      <c r="F233" s="54" t="s">
        <v>78</v>
      </c>
      <c r="G233" s="61">
        <v>117</v>
      </c>
      <c r="H233" s="55"/>
      <c r="I233" s="61">
        <v>117</v>
      </c>
      <c r="J233" s="66"/>
      <c r="K233" s="55"/>
      <c r="L233" s="56">
        <v>67.17</v>
      </c>
      <c r="M233" s="55"/>
      <c r="N233" s="59">
        <v>3007.19</v>
      </c>
      <c r="AI233" s="40"/>
      <c r="AJ233" s="49"/>
      <c r="AN233" s="3" t="s">
        <v>649</v>
      </c>
      <c r="AP233" s="49"/>
      <c r="AR233" s="49"/>
      <c r="AS233" s="49"/>
    </row>
    <row r="234" spans="1:45" s="4" customFormat="1" ht="45" x14ac:dyDescent="0.25">
      <c r="A234" s="63"/>
      <c r="B234" s="51" t="s">
        <v>650</v>
      </c>
      <c r="C234" s="543" t="s">
        <v>651</v>
      </c>
      <c r="D234" s="543"/>
      <c r="E234" s="543"/>
      <c r="F234" s="54" t="s">
        <v>78</v>
      </c>
      <c r="G234" s="61">
        <v>74</v>
      </c>
      <c r="H234" s="58">
        <v>0.85</v>
      </c>
      <c r="I234" s="64">
        <v>62.9</v>
      </c>
      <c r="J234" s="66"/>
      <c r="K234" s="55"/>
      <c r="L234" s="56">
        <v>36.11</v>
      </c>
      <c r="M234" s="55"/>
      <c r="N234" s="59">
        <v>1616.69</v>
      </c>
      <c r="AI234" s="40"/>
      <c r="AJ234" s="49"/>
      <c r="AN234" s="3" t="s">
        <v>651</v>
      </c>
      <c r="AP234" s="49"/>
      <c r="AR234" s="49"/>
      <c r="AS234" s="49"/>
    </row>
    <row r="235" spans="1:45" s="4" customFormat="1" ht="15" x14ac:dyDescent="0.25">
      <c r="A235" s="72"/>
      <c r="B235" s="73"/>
      <c r="C235" s="542" t="s">
        <v>81</v>
      </c>
      <c r="D235" s="542"/>
      <c r="E235" s="542"/>
      <c r="F235" s="43"/>
      <c r="G235" s="44"/>
      <c r="H235" s="44"/>
      <c r="I235" s="44"/>
      <c r="J235" s="47"/>
      <c r="K235" s="44"/>
      <c r="L235" s="74">
        <v>179.08</v>
      </c>
      <c r="M235" s="69"/>
      <c r="N235" s="75">
        <v>7364.78</v>
      </c>
      <c r="AI235" s="40"/>
      <c r="AJ235" s="49"/>
      <c r="AP235" s="49" t="s">
        <v>81</v>
      </c>
      <c r="AR235" s="49"/>
      <c r="AS235" s="49"/>
    </row>
    <row r="236" spans="1:45" s="4" customFormat="1" ht="22.5" x14ac:dyDescent="0.25">
      <c r="A236" s="41" t="s">
        <v>174</v>
      </c>
      <c r="B236" s="42" t="s">
        <v>479</v>
      </c>
      <c r="C236" s="542" t="s">
        <v>653</v>
      </c>
      <c r="D236" s="542"/>
      <c r="E236" s="542"/>
      <c r="F236" s="43" t="s">
        <v>86</v>
      </c>
      <c r="G236" s="44">
        <v>5.5</v>
      </c>
      <c r="H236" s="45">
        <v>1</v>
      </c>
      <c r="I236" s="81">
        <v>5.5</v>
      </c>
      <c r="J236" s="74">
        <v>99.98</v>
      </c>
      <c r="K236" s="92">
        <v>1.012</v>
      </c>
      <c r="L236" s="74">
        <v>556.49</v>
      </c>
      <c r="M236" s="46">
        <v>8.16</v>
      </c>
      <c r="N236" s="75">
        <v>4540.96</v>
      </c>
      <c r="AI236" s="40"/>
      <c r="AJ236" s="49" t="s">
        <v>653</v>
      </c>
      <c r="AP236" s="49"/>
      <c r="AR236" s="49"/>
      <c r="AS236" s="49"/>
    </row>
    <row r="237" spans="1:45" s="4" customFormat="1" ht="15" x14ac:dyDescent="0.25">
      <c r="A237" s="67"/>
      <c r="B237" s="53"/>
      <c r="C237" s="543" t="s">
        <v>831</v>
      </c>
      <c r="D237" s="543"/>
      <c r="E237" s="543"/>
      <c r="F237" s="543"/>
      <c r="G237" s="543"/>
      <c r="H237" s="543"/>
      <c r="I237" s="543"/>
      <c r="J237" s="543"/>
      <c r="K237" s="543"/>
      <c r="L237" s="543"/>
      <c r="M237" s="543"/>
      <c r="N237" s="544"/>
      <c r="AI237" s="40"/>
      <c r="AJ237" s="49"/>
      <c r="AK237" s="3" t="s">
        <v>831</v>
      </c>
      <c r="AP237" s="49"/>
      <c r="AR237" s="49"/>
      <c r="AS237" s="49"/>
    </row>
    <row r="238" spans="1:45" s="4" customFormat="1" ht="15" x14ac:dyDescent="0.25">
      <c r="A238" s="67"/>
      <c r="B238" s="53"/>
      <c r="C238" s="543" t="s">
        <v>655</v>
      </c>
      <c r="D238" s="543"/>
      <c r="E238" s="543"/>
      <c r="F238" s="543"/>
      <c r="G238" s="543"/>
      <c r="H238" s="543"/>
      <c r="I238" s="543"/>
      <c r="J238" s="543"/>
      <c r="K238" s="543"/>
      <c r="L238" s="543"/>
      <c r="M238" s="543"/>
      <c r="N238" s="544"/>
      <c r="AI238" s="40"/>
      <c r="AJ238" s="49"/>
      <c r="AP238" s="49"/>
      <c r="AQ238" s="3" t="s">
        <v>655</v>
      </c>
      <c r="AR238" s="49"/>
      <c r="AS238" s="49"/>
    </row>
    <row r="239" spans="1:45" s="4" customFormat="1" ht="15" x14ac:dyDescent="0.25">
      <c r="A239" s="50"/>
      <c r="B239" s="51"/>
      <c r="C239" s="545" t="s">
        <v>127</v>
      </c>
      <c r="D239" s="545"/>
      <c r="E239" s="545"/>
      <c r="F239" s="545"/>
      <c r="G239" s="545"/>
      <c r="H239" s="545"/>
      <c r="I239" s="545"/>
      <c r="J239" s="545"/>
      <c r="K239" s="545"/>
      <c r="L239" s="545"/>
      <c r="M239" s="545"/>
      <c r="N239" s="546"/>
      <c r="AI239" s="40"/>
      <c r="AJ239" s="49"/>
      <c r="AL239" s="3" t="s">
        <v>127</v>
      </c>
      <c r="AP239" s="49"/>
      <c r="AR239" s="49"/>
      <c r="AS239" s="49"/>
    </row>
    <row r="240" spans="1:45" s="4" customFormat="1" ht="15" x14ac:dyDescent="0.25">
      <c r="A240" s="72"/>
      <c r="B240" s="73"/>
      <c r="C240" s="542" t="s">
        <v>81</v>
      </c>
      <c r="D240" s="542"/>
      <c r="E240" s="542"/>
      <c r="F240" s="43"/>
      <c r="G240" s="44"/>
      <c r="H240" s="44"/>
      <c r="I240" s="44"/>
      <c r="J240" s="47"/>
      <c r="K240" s="44"/>
      <c r="L240" s="74">
        <v>556.49</v>
      </c>
      <c r="M240" s="69"/>
      <c r="N240" s="75">
        <v>4540.96</v>
      </c>
      <c r="AI240" s="40"/>
      <c r="AJ240" s="49"/>
      <c r="AP240" s="49" t="s">
        <v>81</v>
      </c>
      <c r="AR240" s="49"/>
      <c r="AS240" s="49"/>
    </row>
    <row r="241" spans="1:45" s="4" customFormat="1" ht="34.5" x14ac:dyDescent="0.25">
      <c r="A241" s="41" t="s">
        <v>178</v>
      </c>
      <c r="B241" s="42" t="s">
        <v>832</v>
      </c>
      <c r="C241" s="542" t="s">
        <v>833</v>
      </c>
      <c r="D241" s="542"/>
      <c r="E241" s="542"/>
      <c r="F241" s="43" t="s">
        <v>428</v>
      </c>
      <c r="G241" s="44">
        <v>0.31859999999999999</v>
      </c>
      <c r="H241" s="45">
        <v>1</v>
      </c>
      <c r="I241" s="119">
        <v>0.31859999999999999</v>
      </c>
      <c r="J241" s="47"/>
      <c r="K241" s="44"/>
      <c r="L241" s="47"/>
      <c r="M241" s="44"/>
      <c r="N241" s="48"/>
      <c r="AI241" s="40"/>
      <c r="AJ241" s="49" t="s">
        <v>833</v>
      </c>
      <c r="AP241" s="49"/>
      <c r="AR241" s="49"/>
      <c r="AS241" s="49"/>
    </row>
    <row r="242" spans="1:45" s="4" customFormat="1" ht="15" x14ac:dyDescent="0.25">
      <c r="A242" s="67"/>
      <c r="B242" s="53"/>
      <c r="C242" s="543" t="s">
        <v>834</v>
      </c>
      <c r="D242" s="543"/>
      <c r="E242" s="543"/>
      <c r="F242" s="543"/>
      <c r="G242" s="543"/>
      <c r="H242" s="543"/>
      <c r="I242" s="543"/>
      <c r="J242" s="543"/>
      <c r="K242" s="543"/>
      <c r="L242" s="543"/>
      <c r="M242" s="543"/>
      <c r="N242" s="544"/>
      <c r="AI242" s="40"/>
      <c r="AJ242" s="49"/>
      <c r="AK242" s="3" t="s">
        <v>834</v>
      </c>
      <c r="AP242" s="49"/>
      <c r="AR242" s="49"/>
      <c r="AS242" s="49"/>
    </row>
    <row r="243" spans="1:45" s="4" customFormat="1" ht="23.25" x14ac:dyDescent="0.25">
      <c r="A243" s="50"/>
      <c r="B243" s="51" t="s">
        <v>117</v>
      </c>
      <c r="C243" s="545" t="s">
        <v>118</v>
      </c>
      <c r="D243" s="545"/>
      <c r="E243" s="545"/>
      <c r="F243" s="545"/>
      <c r="G243" s="545"/>
      <c r="H243" s="545"/>
      <c r="I243" s="545"/>
      <c r="J243" s="545"/>
      <c r="K243" s="545"/>
      <c r="L243" s="545"/>
      <c r="M243" s="545"/>
      <c r="N243" s="546"/>
      <c r="AI243" s="40"/>
      <c r="AJ243" s="49"/>
      <c r="AL243" s="3" t="s">
        <v>118</v>
      </c>
      <c r="AP243" s="49"/>
      <c r="AR243" s="49"/>
      <c r="AS243" s="49"/>
    </row>
    <row r="244" spans="1:45" s="4" customFormat="1" ht="68.25" x14ac:dyDescent="0.25">
      <c r="A244" s="50"/>
      <c r="B244" s="51" t="s">
        <v>62</v>
      </c>
      <c r="C244" s="545" t="s">
        <v>63</v>
      </c>
      <c r="D244" s="545"/>
      <c r="E244" s="545"/>
      <c r="F244" s="545"/>
      <c r="G244" s="545"/>
      <c r="H244" s="545"/>
      <c r="I244" s="545"/>
      <c r="J244" s="545"/>
      <c r="K244" s="545"/>
      <c r="L244" s="545"/>
      <c r="M244" s="545"/>
      <c r="N244" s="546"/>
      <c r="AI244" s="40"/>
      <c r="AJ244" s="49"/>
      <c r="AL244" s="3" t="s">
        <v>63</v>
      </c>
      <c r="AP244" s="49"/>
      <c r="AR244" s="49"/>
      <c r="AS244" s="49"/>
    </row>
    <row r="245" spans="1:45" s="4" customFormat="1" ht="15" x14ac:dyDescent="0.25">
      <c r="A245" s="52"/>
      <c r="B245" s="51" t="s">
        <v>56</v>
      </c>
      <c r="C245" s="543" t="s">
        <v>64</v>
      </c>
      <c r="D245" s="543"/>
      <c r="E245" s="543"/>
      <c r="F245" s="54"/>
      <c r="G245" s="55"/>
      <c r="H245" s="55"/>
      <c r="I245" s="55"/>
      <c r="J245" s="56">
        <v>49.46</v>
      </c>
      <c r="K245" s="65">
        <v>1.3225</v>
      </c>
      <c r="L245" s="56">
        <v>20.84</v>
      </c>
      <c r="M245" s="58">
        <v>44.77</v>
      </c>
      <c r="N245" s="60">
        <v>933.01</v>
      </c>
      <c r="AI245" s="40"/>
      <c r="AJ245" s="49"/>
      <c r="AM245" s="3" t="s">
        <v>64</v>
      </c>
      <c r="AP245" s="49"/>
      <c r="AR245" s="49"/>
      <c r="AS245" s="49"/>
    </row>
    <row r="246" spans="1:45" s="4" customFormat="1" ht="15" x14ac:dyDescent="0.25">
      <c r="A246" s="52"/>
      <c r="B246" s="51" t="s">
        <v>65</v>
      </c>
      <c r="C246" s="543" t="s">
        <v>66</v>
      </c>
      <c r="D246" s="543"/>
      <c r="E246" s="543"/>
      <c r="F246" s="54"/>
      <c r="G246" s="55"/>
      <c r="H246" s="55"/>
      <c r="I246" s="55"/>
      <c r="J246" s="56">
        <v>3.94</v>
      </c>
      <c r="K246" s="65">
        <v>1.4375</v>
      </c>
      <c r="L246" s="56">
        <v>1.8</v>
      </c>
      <c r="M246" s="58">
        <v>13.24</v>
      </c>
      <c r="N246" s="60">
        <v>23.83</v>
      </c>
      <c r="AI246" s="40"/>
      <c r="AJ246" s="49"/>
      <c r="AM246" s="3" t="s">
        <v>66</v>
      </c>
      <c r="AP246" s="49"/>
      <c r="AR246" s="49"/>
      <c r="AS246" s="49"/>
    </row>
    <row r="247" spans="1:45" s="4" customFormat="1" ht="15" x14ac:dyDescent="0.25">
      <c r="A247" s="52"/>
      <c r="B247" s="51" t="s">
        <v>67</v>
      </c>
      <c r="C247" s="543" t="s">
        <v>68</v>
      </c>
      <c r="D247" s="543"/>
      <c r="E247" s="543"/>
      <c r="F247" s="54"/>
      <c r="G247" s="55"/>
      <c r="H247" s="55"/>
      <c r="I247" s="55"/>
      <c r="J247" s="56">
        <v>0.7</v>
      </c>
      <c r="K247" s="65">
        <v>1.4375</v>
      </c>
      <c r="L247" s="56">
        <v>0.32</v>
      </c>
      <c r="M247" s="58">
        <v>44.77</v>
      </c>
      <c r="N247" s="60">
        <v>14.33</v>
      </c>
      <c r="AI247" s="40"/>
      <c r="AJ247" s="49"/>
      <c r="AM247" s="3" t="s">
        <v>68</v>
      </c>
      <c r="AP247" s="49"/>
      <c r="AR247" s="49"/>
      <c r="AS247" s="49"/>
    </row>
    <row r="248" spans="1:45" s="4" customFormat="1" ht="15" x14ac:dyDescent="0.25">
      <c r="A248" s="52"/>
      <c r="B248" s="51" t="s">
        <v>69</v>
      </c>
      <c r="C248" s="543" t="s">
        <v>70</v>
      </c>
      <c r="D248" s="543"/>
      <c r="E248" s="543"/>
      <c r="F248" s="54"/>
      <c r="G248" s="55"/>
      <c r="H248" s="55"/>
      <c r="I248" s="55"/>
      <c r="J248" s="56">
        <v>0.99</v>
      </c>
      <c r="K248" s="55"/>
      <c r="L248" s="56">
        <v>0.32</v>
      </c>
      <c r="M248" s="58">
        <v>8.16</v>
      </c>
      <c r="N248" s="60">
        <v>2.61</v>
      </c>
      <c r="AI248" s="40"/>
      <c r="AJ248" s="49"/>
      <c r="AM248" s="3" t="s">
        <v>70</v>
      </c>
      <c r="AP248" s="49"/>
      <c r="AR248" s="49"/>
      <c r="AS248" s="49"/>
    </row>
    <row r="249" spans="1:45" s="4" customFormat="1" ht="15" x14ac:dyDescent="0.25">
      <c r="A249" s="63"/>
      <c r="B249" s="51"/>
      <c r="C249" s="543" t="s">
        <v>71</v>
      </c>
      <c r="D249" s="543"/>
      <c r="E249" s="543"/>
      <c r="F249" s="54" t="s">
        <v>72</v>
      </c>
      <c r="G249" s="58">
        <v>6.44</v>
      </c>
      <c r="H249" s="65">
        <v>1.3225</v>
      </c>
      <c r="I249" s="94">
        <v>2.7134843000000002</v>
      </c>
      <c r="J249" s="66"/>
      <c r="K249" s="55"/>
      <c r="L249" s="66"/>
      <c r="M249" s="55"/>
      <c r="N249" s="62"/>
      <c r="AI249" s="40"/>
      <c r="AJ249" s="49"/>
      <c r="AN249" s="3" t="s">
        <v>71</v>
      </c>
      <c r="AP249" s="49"/>
      <c r="AR249" s="49"/>
      <c r="AS249" s="49"/>
    </row>
    <row r="250" spans="1:45" s="4" customFormat="1" ht="15" x14ac:dyDescent="0.25">
      <c r="A250" s="63"/>
      <c r="B250" s="51"/>
      <c r="C250" s="543" t="s">
        <v>73</v>
      </c>
      <c r="D250" s="543"/>
      <c r="E250" s="543"/>
      <c r="F250" s="54" t="s">
        <v>72</v>
      </c>
      <c r="G250" s="58">
        <v>0.06</v>
      </c>
      <c r="H250" s="65">
        <v>1.4375</v>
      </c>
      <c r="I250" s="94">
        <v>2.7479300000000002E-2</v>
      </c>
      <c r="J250" s="66"/>
      <c r="K250" s="55"/>
      <c r="L250" s="66"/>
      <c r="M250" s="55"/>
      <c r="N250" s="62"/>
      <c r="AI250" s="40"/>
      <c r="AJ250" s="49"/>
      <c r="AN250" s="3" t="s">
        <v>73</v>
      </c>
      <c r="AP250" s="49"/>
      <c r="AR250" s="49"/>
      <c r="AS250" s="49"/>
    </row>
    <row r="251" spans="1:45" s="4" customFormat="1" ht="15" x14ac:dyDescent="0.25">
      <c r="A251" s="67"/>
      <c r="B251" s="51"/>
      <c r="C251" s="547" t="s">
        <v>74</v>
      </c>
      <c r="D251" s="547"/>
      <c r="E251" s="547"/>
      <c r="F251" s="68"/>
      <c r="G251" s="69"/>
      <c r="H251" s="69"/>
      <c r="I251" s="69"/>
      <c r="J251" s="70">
        <v>54.39</v>
      </c>
      <c r="K251" s="69"/>
      <c r="L251" s="70">
        <v>22.96</v>
      </c>
      <c r="M251" s="69"/>
      <c r="N251" s="121">
        <v>959.45</v>
      </c>
      <c r="AI251" s="40"/>
      <c r="AJ251" s="49"/>
      <c r="AO251" s="3" t="s">
        <v>74</v>
      </c>
      <c r="AP251" s="49"/>
      <c r="AR251" s="49"/>
      <c r="AS251" s="49"/>
    </row>
    <row r="252" spans="1:45" s="4" customFormat="1" ht="15" x14ac:dyDescent="0.25">
      <c r="A252" s="63"/>
      <c r="B252" s="51"/>
      <c r="C252" s="543" t="s">
        <v>75</v>
      </c>
      <c r="D252" s="543"/>
      <c r="E252" s="543"/>
      <c r="F252" s="54"/>
      <c r="G252" s="55"/>
      <c r="H252" s="55"/>
      <c r="I252" s="55"/>
      <c r="J252" s="66"/>
      <c r="K252" s="55"/>
      <c r="L252" s="56">
        <v>21.16</v>
      </c>
      <c r="M252" s="55"/>
      <c r="N252" s="60">
        <v>947.34</v>
      </c>
      <c r="AI252" s="40"/>
      <c r="AJ252" s="49"/>
      <c r="AN252" s="3" t="s">
        <v>75</v>
      </c>
      <c r="AP252" s="49"/>
      <c r="AR252" s="49"/>
      <c r="AS252" s="49"/>
    </row>
    <row r="253" spans="1:45" s="4" customFormat="1" ht="23.25" x14ac:dyDescent="0.25">
      <c r="A253" s="63"/>
      <c r="B253" s="51" t="s">
        <v>365</v>
      </c>
      <c r="C253" s="543" t="s">
        <v>366</v>
      </c>
      <c r="D253" s="543"/>
      <c r="E253" s="543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20.53</v>
      </c>
      <c r="M253" s="55"/>
      <c r="N253" s="60">
        <v>918.92</v>
      </c>
      <c r="AI253" s="40"/>
      <c r="AJ253" s="49"/>
      <c r="AN253" s="3" t="s">
        <v>366</v>
      </c>
      <c r="AP253" s="49"/>
      <c r="AR253" s="49"/>
      <c r="AS253" s="49"/>
    </row>
    <row r="254" spans="1:45" s="4" customFormat="1" ht="23.25" x14ac:dyDescent="0.25">
      <c r="A254" s="63"/>
      <c r="B254" s="51" t="s">
        <v>367</v>
      </c>
      <c r="C254" s="543" t="s">
        <v>368</v>
      </c>
      <c r="D254" s="543"/>
      <c r="E254" s="543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10.79</v>
      </c>
      <c r="M254" s="55"/>
      <c r="N254" s="60">
        <v>483.14</v>
      </c>
      <c r="AI254" s="40"/>
      <c r="AJ254" s="49"/>
      <c r="AN254" s="3" t="s">
        <v>368</v>
      </c>
      <c r="AP254" s="49"/>
      <c r="AR254" s="49"/>
      <c r="AS254" s="49"/>
    </row>
    <row r="255" spans="1:45" s="4" customFormat="1" ht="15" x14ac:dyDescent="0.25">
      <c r="A255" s="72"/>
      <c r="B255" s="73"/>
      <c r="C255" s="542" t="s">
        <v>81</v>
      </c>
      <c r="D255" s="542"/>
      <c r="E255" s="542"/>
      <c r="F255" s="43"/>
      <c r="G255" s="44"/>
      <c r="H255" s="44"/>
      <c r="I255" s="44"/>
      <c r="J255" s="47"/>
      <c r="K255" s="44"/>
      <c r="L255" s="74">
        <v>54.28</v>
      </c>
      <c r="M255" s="69"/>
      <c r="N255" s="75">
        <v>2361.5100000000002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181</v>
      </c>
      <c r="B256" s="42" t="s">
        <v>835</v>
      </c>
      <c r="C256" s="542" t="s">
        <v>836</v>
      </c>
      <c r="D256" s="542"/>
      <c r="E256" s="542"/>
      <c r="F256" s="43" t="s">
        <v>428</v>
      </c>
      <c r="G256" s="44">
        <v>0.63719999999999999</v>
      </c>
      <c r="H256" s="45">
        <v>1</v>
      </c>
      <c r="I256" s="119">
        <v>0.63719999999999999</v>
      </c>
      <c r="J256" s="47"/>
      <c r="K256" s="44"/>
      <c r="L256" s="47"/>
      <c r="M256" s="44"/>
      <c r="N256" s="48"/>
      <c r="AI256" s="40"/>
      <c r="AJ256" s="49" t="s">
        <v>836</v>
      </c>
      <c r="AP256" s="49"/>
      <c r="AR256" s="49"/>
      <c r="AS256" s="49"/>
    </row>
    <row r="257" spans="1:45" s="4" customFormat="1" ht="15" x14ac:dyDescent="0.25">
      <c r="A257" s="67"/>
      <c r="B257" s="53"/>
      <c r="C257" s="543" t="s">
        <v>837</v>
      </c>
      <c r="D257" s="543"/>
      <c r="E257" s="543"/>
      <c r="F257" s="543"/>
      <c r="G257" s="543"/>
      <c r="H257" s="543"/>
      <c r="I257" s="543"/>
      <c r="J257" s="543"/>
      <c r="K257" s="543"/>
      <c r="L257" s="543"/>
      <c r="M257" s="543"/>
      <c r="N257" s="544"/>
      <c r="AI257" s="40"/>
      <c r="AJ257" s="49"/>
      <c r="AK257" s="3" t="s">
        <v>837</v>
      </c>
      <c r="AP257" s="49"/>
      <c r="AR257" s="49"/>
      <c r="AS257" s="49"/>
    </row>
    <row r="258" spans="1:45" s="4" customFormat="1" ht="23.25" x14ac:dyDescent="0.25">
      <c r="A258" s="50"/>
      <c r="B258" s="51" t="s">
        <v>117</v>
      </c>
      <c r="C258" s="545" t="s">
        <v>118</v>
      </c>
      <c r="D258" s="545"/>
      <c r="E258" s="545"/>
      <c r="F258" s="545"/>
      <c r="G258" s="545"/>
      <c r="H258" s="545"/>
      <c r="I258" s="545"/>
      <c r="J258" s="545"/>
      <c r="K258" s="545"/>
      <c r="L258" s="545"/>
      <c r="M258" s="545"/>
      <c r="N258" s="546"/>
      <c r="AI258" s="40"/>
      <c r="AJ258" s="49"/>
      <c r="AL258" s="3" t="s">
        <v>118</v>
      </c>
      <c r="AP258" s="49"/>
      <c r="AR258" s="49"/>
      <c r="AS258" s="49"/>
    </row>
    <row r="259" spans="1:45" s="4" customFormat="1" ht="68.25" x14ac:dyDescent="0.25">
      <c r="A259" s="50"/>
      <c r="B259" s="51" t="s">
        <v>62</v>
      </c>
      <c r="C259" s="545" t="s">
        <v>63</v>
      </c>
      <c r="D259" s="545"/>
      <c r="E259" s="545"/>
      <c r="F259" s="545"/>
      <c r="G259" s="545"/>
      <c r="H259" s="545"/>
      <c r="I259" s="545"/>
      <c r="J259" s="545"/>
      <c r="K259" s="545"/>
      <c r="L259" s="545"/>
      <c r="M259" s="545"/>
      <c r="N259" s="546"/>
      <c r="AI259" s="40"/>
      <c r="AJ259" s="49"/>
      <c r="AL259" s="3" t="s">
        <v>63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543" t="s">
        <v>64</v>
      </c>
      <c r="D260" s="543"/>
      <c r="E260" s="543"/>
      <c r="F260" s="54"/>
      <c r="G260" s="55"/>
      <c r="H260" s="55"/>
      <c r="I260" s="55"/>
      <c r="J260" s="56">
        <v>35.06</v>
      </c>
      <c r="K260" s="65">
        <v>1.3225</v>
      </c>
      <c r="L260" s="56">
        <v>29.54</v>
      </c>
      <c r="M260" s="58">
        <v>44.77</v>
      </c>
      <c r="N260" s="59">
        <v>1322.51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543" t="s">
        <v>66</v>
      </c>
      <c r="D261" s="543"/>
      <c r="E261" s="543"/>
      <c r="F261" s="54"/>
      <c r="G261" s="55"/>
      <c r="H261" s="55"/>
      <c r="I261" s="55"/>
      <c r="J261" s="56">
        <v>3.94</v>
      </c>
      <c r="K261" s="65">
        <v>1.4375</v>
      </c>
      <c r="L261" s="56">
        <v>3.61</v>
      </c>
      <c r="M261" s="58">
        <v>13.24</v>
      </c>
      <c r="N261" s="60">
        <v>47.8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543" t="s">
        <v>68</v>
      </c>
      <c r="D262" s="543"/>
      <c r="E262" s="543"/>
      <c r="F262" s="54"/>
      <c r="G262" s="55"/>
      <c r="H262" s="55"/>
      <c r="I262" s="55"/>
      <c r="J262" s="56">
        <v>0.7</v>
      </c>
      <c r="K262" s="65">
        <v>1.4375</v>
      </c>
      <c r="L262" s="56">
        <v>0.64</v>
      </c>
      <c r="M262" s="58">
        <v>44.77</v>
      </c>
      <c r="N262" s="60">
        <v>28.65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543" t="s">
        <v>70</v>
      </c>
      <c r="D263" s="543"/>
      <c r="E263" s="543"/>
      <c r="F263" s="54"/>
      <c r="G263" s="55"/>
      <c r="H263" s="55"/>
      <c r="I263" s="55"/>
      <c r="J263" s="56">
        <v>0.7</v>
      </c>
      <c r="K263" s="55"/>
      <c r="L263" s="56">
        <v>0.45</v>
      </c>
      <c r="M263" s="58">
        <v>8.16</v>
      </c>
      <c r="N263" s="60">
        <v>3.67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543" t="s">
        <v>71</v>
      </c>
      <c r="D264" s="543"/>
      <c r="E264" s="543"/>
      <c r="F264" s="54" t="s">
        <v>72</v>
      </c>
      <c r="G264" s="58">
        <v>4.53</v>
      </c>
      <c r="H264" s="65">
        <v>1.3225</v>
      </c>
      <c r="I264" s="94">
        <v>3.8174174000000001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543" t="s">
        <v>73</v>
      </c>
      <c r="D265" s="543"/>
      <c r="E265" s="543"/>
      <c r="F265" s="54" t="s">
        <v>72</v>
      </c>
      <c r="G265" s="58">
        <v>0.06</v>
      </c>
      <c r="H265" s="65">
        <v>1.4375</v>
      </c>
      <c r="I265" s="94">
        <v>5.49585E-2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547" t="s">
        <v>74</v>
      </c>
      <c r="D266" s="547"/>
      <c r="E266" s="547"/>
      <c r="F266" s="68"/>
      <c r="G266" s="69"/>
      <c r="H266" s="69"/>
      <c r="I266" s="69"/>
      <c r="J266" s="70">
        <v>39.700000000000003</v>
      </c>
      <c r="K266" s="69"/>
      <c r="L266" s="70">
        <v>33.6</v>
      </c>
      <c r="M266" s="69"/>
      <c r="N266" s="71">
        <v>1373.98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543" t="s">
        <v>75</v>
      </c>
      <c r="D267" s="543"/>
      <c r="E267" s="543"/>
      <c r="F267" s="54"/>
      <c r="G267" s="55"/>
      <c r="H267" s="55"/>
      <c r="I267" s="55"/>
      <c r="J267" s="66"/>
      <c r="K267" s="55"/>
      <c r="L267" s="56">
        <v>30.18</v>
      </c>
      <c r="M267" s="55"/>
      <c r="N267" s="59">
        <v>1351.16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23.25" x14ac:dyDescent="0.25">
      <c r="A268" s="63"/>
      <c r="B268" s="51" t="s">
        <v>365</v>
      </c>
      <c r="C268" s="543" t="s">
        <v>366</v>
      </c>
      <c r="D268" s="543"/>
      <c r="E268" s="543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29.27</v>
      </c>
      <c r="M268" s="55"/>
      <c r="N268" s="59">
        <v>1310.6300000000001</v>
      </c>
      <c r="AI268" s="40"/>
      <c r="AJ268" s="49"/>
      <c r="AN268" s="3" t="s">
        <v>366</v>
      </c>
      <c r="AP268" s="49"/>
      <c r="AR268" s="49"/>
      <c r="AS268" s="49"/>
    </row>
    <row r="269" spans="1:45" s="4" customFormat="1" ht="23.25" x14ac:dyDescent="0.25">
      <c r="A269" s="63"/>
      <c r="B269" s="51" t="s">
        <v>367</v>
      </c>
      <c r="C269" s="543" t="s">
        <v>368</v>
      </c>
      <c r="D269" s="543"/>
      <c r="E269" s="543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15.39</v>
      </c>
      <c r="M269" s="55"/>
      <c r="N269" s="60">
        <v>689.09</v>
      </c>
      <c r="AI269" s="40"/>
      <c r="AJ269" s="49"/>
      <c r="AN269" s="3" t="s">
        <v>368</v>
      </c>
      <c r="AP269" s="49"/>
      <c r="AR269" s="49"/>
      <c r="AS269" s="49"/>
    </row>
    <row r="270" spans="1:45" s="4" customFormat="1" ht="15" x14ac:dyDescent="0.25">
      <c r="A270" s="72"/>
      <c r="B270" s="73"/>
      <c r="C270" s="542" t="s">
        <v>81</v>
      </c>
      <c r="D270" s="542"/>
      <c r="E270" s="542"/>
      <c r="F270" s="43"/>
      <c r="G270" s="44"/>
      <c r="H270" s="44"/>
      <c r="I270" s="44"/>
      <c r="J270" s="47"/>
      <c r="K270" s="44"/>
      <c r="L270" s="74">
        <v>78.260000000000005</v>
      </c>
      <c r="M270" s="69"/>
      <c r="N270" s="75">
        <v>3373.7</v>
      </c>
      <c r="AI270" s="40"/>
      <c r="AJ270" s="49"/>
      <c r="AP270" s="49" t="s">
        <v>81</v>
      </c>
      <c r="AR270" s="49"/>
      <c r="AS270" s="49"/>
    </row>
    <row r="271" spans="1:45" s="4" customFormat="1" ht="57" x14ac:dyDescent="0.25">
      <c r="A271" s="41" t="s">
        <v>185</v>
      </c>
      <c r="B271" s="42" t="s">
        <v>838</v>
      </c>
      <c r="C271" s="542" t="s">
        <v>839</v>
      </c>
      <c r="D271" s="542"/>
      <c r="E271" s="542"/>
      <c r="F271" s="43" t="s">
        <v>250</v>
      </c>
      <c r="G271" s="44">
        <v>95.58</v>
      </c>
      <c r="H271" s="45">
        <v>1</v>
      </c>
      <c r="I271" s="46">
        <v>95.58</v>
      </c>
      <c r="J271" s="74">
        <v>59.45</v>
      </c>
      <c r="K271" s="44"/>
      <c r="L271" s="80">
        <v>5682.23</v>
      </c>
      <c r="M271" s="46">
        <v>8.16</v>
      </c>
      <c r="N271" s="75">
        <v>46367</v>
      </c>
      <c r="AI271" s="40"/>
      <c r="AJ271" s="49" t="s">
        <v>839</v>
      </c>
      <c r="AP271" s="49"/>
      <c r="AR271" s="49"/>
      <c r="AS271" s="49"/>
    </row>
    <row r="272" spans="1:45" s="4" customFormat="1" ht="15" x14ac:dyDescent="0.25">
      <c r="A272" s="72"/>
      <c r="B272" s="73"/>
      <c r="C272" s="542" t="s">
        <v>81</v>
      </c>
      <c r="D272" s="542"/>
      <c r="E272" s="542"/>
      <c r="F272" s="43"/>
      <c r="G272" s="44"/>
      <c r="H272" s="44"/>
      <c r="I272" s="44"/>
      <c r="J272" s="47"/>
      <c r="K272" s="44"/>
      <c r="L272" s="80">
        <v>5682.23</v>
      </c>
      <c r="M272" s="69"/>
      <c r="N272" s="75">
        <v>46367</v>
      </c>
      <c r="AI272" s="40"/>
      <c r="AJ272" s="49"/>
      <c r="AP272" s="49" t="s">
        <v>81</v>
      </c>
      <c r="AR272" s="49"/>
      <c r="AS272" s="49"/>
    </row>
    <row r="273" spans="1:45" s="4" customFormat="1" ht="23.25" x14ac:dyDescent="0.25">
      <c r="A273" s="41" t="s">
        <v>188</v>
      </c>
      <c r="B273" s="42" t="s">
        <v>840</v>
      </c>
      <c r="C273" s="542" t="s">
        <v>841</v>
      </c>
      <c r="D273" s="542"/>
      <c r="E273" s="542"/>
      <c r="F273" s="43" t="s">
        <v>115</v>
      </c>
      <c r="G273" s="44">
        <v>1</v>
      </c>
      <c r="H273" s="45">
        <v>1</v>
      </c>
      <c r="I273" s="45">
        <v>1</v>
      </c>
      <c r="J273" s="74">
        <v>376.94</v>
      </c>
      <c r="K273" s="44"/>
      <c r="L273" s="74">
        <v>376.94</v>
      </c>
      <c r="M273" s="46">
        <v>8.16</v>
      </c>
      <c r="N273" s="75">
        <v>3075.83</v>
      </c>
      <c r="AI273" s="40"/>
      <c r="AJ273" s="49" t="s">
        <v>841</v>
      </c>
      <c r="AP273" s="49"/>
      <c r="AR273" s="49"/>
      <c r="AS273" s="49"/>
    </row>
    <row r="274" spans="1:45" s="4" customFormat="1" ht="15" x14ac:dyDescent="0.25">
      <c r="A274" s="67"/>
      <c r="B274" s="53"/>
      <c r="C274" s="543" t="s">
        <v>842</v>
      </c>
      <c r="D274" s="543"/>
      <c r="E274" s="543"/>
      <c r="F274" s="543"/>
      <c r="G274" s="543"/>
      <c r="H274" s="543"/>
      <c r="I274" s="543"/>
      <c r="J274" s="543"/>
      <c r="K274" s="543"/>
      <c r="L274" s="543"/>
      <c r="M274" s="543"/>
      <c r="N274" s="544"/>
      <c r="AI274" s="40"/>
      <c r="AJ274" s="49"/>
      <c r="AK274" s="3" t="s">
        <v>842</v>
      </c>
      <c r="AP274" s="49"/>
      <c r="AR274" s="49"/>
      <c r="AS274" s="49"/>
    </row>
    <row r="275" spans="1:45" s="4" customFormat="1" ht="15" x14ac:dyDescent="0.25">
      <c r="A275" s="72"/>
      <c r="B275" s="73"/>
      <c r="C275" s="542" t="s">
        <v>81</v>
      </c>
      <c r="D275" s="542"/>
      <c r="E275" s="542"/>
      <c r="F275" s="43"/>
      <c r="G275" s="44"/>
      <c r="H275" s="44"/>
      <c r="I275" s="44"/>
      <c r="J275" s="47"/>
      <c r="K275" s="44"/>
      <c r="L275" s="74">
        <v>376.94</v>
      </c>
      <c r="M275" s="69"/>
      <c r="N275" s="75">
        <v>3075.83</v>
      </c>
      <c r="AI275" s="40"/>
      <c r="AJ275" s="49"/>
      <c r="AP275" s="49" t="s">
        <v>81</v>
      </c>
      <c r="AR275" s="49"/>
      <c r="AS275" s="49"/>
    </row>
    <row r="276" spans="1:45" s="4" customFormat="1" ht="56.25" x14ac:dyDescent="0.25">
      <c r="A276" s="41" t="s">
        <v>193</v>
      </c>
      <c r="B276" s="42" t="s">
        <v>843</v>
      </c>
      <c r="C276" s="542" t="s">
        <v>844</v>
      </c>
      <c r="D276" s="542"/>
      <c r="E276" s="542"/>
      <c r="F276" s="43" t="s">
        <v>845</v>
      </c>
      <c r="G276" s="44">
        <v>0.95579999999999998</v>
      </c>
      <c r="H276" s="45">
        <v>1</v>
      </c>
      <c r="I276" s="119">
        <v>0.95579999999999998</v>
      </c>
      <c r="J276" s="47"/>
      <c r="K276" s="44"/>
      <c r="L276" s="47"/>
      <c r="M276" s="44"/>
      <c r="N276" s="48"/>
      <c r="AI276" s="40"/>
      <c r="AJ276" s="49" t="s">
        <v>844</v>
      </c>
      <c r="AP276" s="49"/>
      <c r="AR276" s="49"/>
      <c r="AS276" s="49"/>
    </row>
    <row r="277" spans="1:45" s="4" customFormat="1" ht="15" x14ac:dyDescent="0.25">
      <c r="A277" s="67"/>
      <c r="B277" s="53"/>
      <c r="C277" s="543" t="s">
        <v>846</v>
      </c>
      <c r="D277" s="543"/>
      <c r="E277" s="543"/>
      <c r="F277" s="543"/>
      <c r="G277" s="543"/>
      <c r="H277" s="543"/>
      <c r="I277" s="543"/>
      <c r="J277" s="543"/>
      <c r="K277" s="543"/>
      <c r="L277" s="543"/>
      <c r="M277" s="543"/>
      <c r="N277" s="544"/>
      <c r="AI277" s="40"/>
      <c r="AJ277" s="49"/>
      <c r="AK277" s="3" t="s">
        <v>846</v>
      </c>
      <c r="AP277" s="49"/>
      <c r="AR277" s="49"/>
      <c r="AS277" s="49"/>
    </row>
    <row r="278" spans="1:45" s="4" customFormat="1" ht="23.25" x14ac:dyDescent="0.25">
      <c r="A278" s="50"/>
      <c r="B278" s="51" t="s">
        <v>117</v>
      </c>
      <c r="C278" s="545" t="s">
        <v>118</v>
      </c>
      <c r="D278" s="545"/>
      <c r="E278" s="545"/>
      <c r="F278" s="545"/>
      <c r="G278" s="545"/>
      <c r="H278" s="545"/>
      <c r="I278" s="545"/>
      <c r="J278" s="545"/>
      <c r="K278" s="545"/>
      <c r="L278" s="545"/>
      <c r="M278" s="545"/>
      <c r="N278" s="546"/>
      <c r="AI278" s="40"/>
      <c r="AJ278" s="49"/>
      <c r="AL278" s="3" t="s">
        <v>118</v>
      </c>
      <c r="AP278" s="49"/>
      <c r="AR278" s="49"/>
      <c r="AS278" s="49"/>
    </row>
    <row r="279" spans="1:45" s="4" customFormat="1" ht="68.25" x14ac:dyDescent="0.25">
      <c r="A279" s="50"/>
      <c r="B279" s="51" t="s">
        <v>62</v>
      </c>
      <c r="C279" s="545" t="s">
        <v>63</v>
      </c>
      <c r="D279" s="545"/>
      <c r="E279" s="545"/>
      <c r="F279" s="545"/>
      <c r="G279" s="545"/>
      <c r="H279" s="545"/>
      <c r="I279" s="545"/>
      <c r="J279" s="545"/>
      <c r="K279" s="545"/>
      <c r="L279" s="545"/>
      <c r="M279" s="545"/>
      <c r="N279" s="546"/>
      <c r="AI279" s="40"/>
      <c r="AJ279" s="49"/>
      <c r="AL279" s="3" t="s">
        <v>63</v>
      </c>
      <c r="AP279" s="49"/>
      <c r="AR279" s="49"/>
      <c r="AS279" s="49"/>
    </row>
    <row r="280" spans="1:45" s="4" customFormat="1" ht="15" x14ac:dyDescent="0.25">
      <c r="A280" s="52"/>
      <c r="B280" s="51" t="s">
        <v>56</v>
      </c>
      <c r="C280" s="543" t="s">
        <v>64</v>
      </c>
      <c r="D280" s="543"/>
      <c r="E280" s="543"/>
      <c r="F280" s="54"/>
      <c r="G280" s="55"/>
      <c r="H280" s="55"/>
      <c r="I280" s="55"/>
      <c r="J280" s="56">
        <v>689.47</v>
      </c>
      <c r="K280" s="65">
        <v>1.3225</v>
      </c>
      <c r="L280" s="56">
        <v>871.52</v>
      </c>
      <c r="M280" s="58">
        <v>44.77</v>
      </c>
      <c r="N280" s="59">
        <v>39017.949999999997</v>
      </c>
      <c r="AI280" s="40"/>
      <c r="AJ280" s="49"/>
      <c r="AM280" s="3" t="s">
        <v>64</v>
      </c>
      <c r="AP280" s="49"/>
      <c r="AR280" s="49"/>
      <c r="AS280" s="49"/>
    </row>
    <row r="281" spans="1:45" s="4" customFormat="1" ht="15" x14ac:dyDescent="0.25">
      <c r="A281" s="52"/>
      <c r="B281" s="51" t="s">
        <v>65</v>
      </c>
      <c r="C281" s="543" t="s">
        <v>66</v>
      </c>
      <c r="D281" s="543"/>
      <c r="E281" s="543"/>
      <c r="F281" s="54"/>
      <c r="G281" s="55"/>
      <c r="H281" s="55"/>
      <c r="I281" s="55"/>
      <c r="J281" s="56">
        <v>72.67</v>
      </c>
      <c r="K281" s="65">
        <v>1.4375</v>
      </c>
      <c r="L281" s="56">
        <v>99.85</v>
      </c>
      <c r="M281" s="58">
        <v>13.24</v>
      </c>
      <c r="N281" s="59">
        <v>1322.01</v>
      </c>
      <c r="AI281" s="40"/>
      <c r="AJ281" s="49"/>
      <c r="AM281" s="3" t="s">
        <v>66</v>
      </c>
      <c r="AP281" s="49"/>
      <c r="AR281" s="49"/>
      <c r="AS281" s="49"/>
    </row>
    <row r="282" spans="1:45" s="4" customFormat="1" ht="15" x14ac:dyDescent="0.25">
      <c r="A282" s="52"/>
      <c r="B282" s="51" t="s">
        <v>67</v>
      </c>
      <c r="C282" s="543" t="s">
        <v>68</v>
      </c>
      <c r="D282" s="543"/>
      <c r="E282" s="543"/>
      <c r="F282" s="54"/>
      <c r="G282" s="55"/>
      <c r="H282" s="55"/>
      <c r="I282" s="55"/>
      <c r="J282" s="56">
        <v>0.41</v>
      </c>
      <c r="K282" s="65">
        <v>1.4375</v>
      </c>
      <c r="L282" s="56">
        <v>0.56000000000000005</v>
      </c>
      <c r="M282" s="58">
        <v>44.77</v>
      </c>
      <c r="N282" s="60">
        <v>25.07</v>
      </c>
      <c r="AI282" s="40"/>
      <c r="AJ282" s="49"/>
      <c r="AM282" s="3" t="s">
        <v>68</v>
      </c>
      <c r="AP282" s="49"/>
      <c r="AR282" s="49"/>
      <c r="AS282" s="49"/>
    </row>
    <row r="283" spans="1:45" s="4" customFormat="1" ht="15" x14ac:dyDescent="0.25">
      <c r="A283" s="52"/>
      <c r="B283" s="51" t="s">
        <v>69</v>
      </c>
      <c r="C283" s="543" t="s">
        <v>70</v>
      </c>
      <c r="D283" s="543"/>
      <c r="E283" s="543"/>
      <c r="F283" s="54"/>
      <c r="G283" s="55"/>
      <c r="H283" s="55"/>
      <c r="I283" s="55"/>
      <c r="J283" s="56">
        <v>484.59</v>
      </c>
      <c r="K283" s="55"/>
      <c r="L283" s="56">
        <v>463.17</v>
      </c>
      <c r="M283" s="58">
        <v>8.16</v>
      </c>
      <c r="N283" s="59">
        <v>3779.47</v>
      </c>
      <c r="AI283" s="40"/>
      <c r="AJ283" s="49"/>
      <c r="AM283" s="3" t="s">
        <v>70</v>
      </c>
      <c r="AP283" s="49"/>
      <c r="AR283" s="49"/>
      <c r="AS283" s="49"/>
    </row>
    <row r="284" spans="1:45" s="4" customFormat="1" ht="15" x14ac:dyDescent="0.25">
      <c r="A284" s="63"/>
      <c r="B284" s="51"/>
      <c r="C284" s="543" t="s">
        <v>71</v>
      </c>
      <c r="D284" s="543"/>
      <c r="E284" s="543"/>
      <c r="F284" s="54" t="s">
        <v>72</v>
      </c>
      <c r="G284" s="58">
        <v>71.67</v>
      </c>
      <c r="H284" s="65">
        <v>1.3225</v>
      </c>
      <c r="I284" s="78">
        <v>90.594140999999993</v>
      </c>
      <c r="J284" s="66"/>
      <c r="K284" s="55"/>
      <c r="L284" s="66"/>
      <c r="M284" s="55"/>
      <c r="N284" s="62"/>
      <c r="AI284" s="40"/>
      <c r="AJ284" s="49"/>
      <c r="AN284" s="3" t="s">
        <v>71</v>
      </c>
      <c r="AP284" s="49"/>
      <c r="AR284" s="49"/>
      <c r="AS284" s="49"/>
    </row>
    <row r="285" spans="1:45" s="4" customFormat="1" ht="15" x14ac:dyDescent="0.25">
      <c r="A285" s="63"/>
      <c r="B285" s="51"/>
      <c r="C285" s="543" t="s">
        <v>73</v>
      </c>
      <c r="D285" s="543"/>
      <c r="E285" s="543"/>
      <c r="F285" s="54" t="s">
        <v>72</v>
      </c>
      <c r="G285" s="58">
        <v>0.03</v>
      </c>
      <c r="H285" s="65">
        <v>1.4375</v>
      </c>
      <c r="I285" s="94">
        <v>4.1218900000000003E-2</v>
      </c>
      <c r="J285" s="66"/>
      <c r="K285" s="55"/>
      <c r="L285" s="66"/>
      <c r="M285" s="55"/>
      <c r="N285" s="62"/>
      <c r="AI285" s="40"/>
      <c r="AJ285" s="49"/>
      <c r="AN285" s="3" t="s">
        <v>73</v>
      </c>
      <c r="AP285" s="49"/>
      <c r="AR285" s="49"/>
      <c r="AS285" s="49"/>
    </row>
    <row r="286" spans="1:45" s="4" customFormat="1" ht="15" x14ac:dyDescent="0.25">
      <c r="A286" s="67"/>
      <c r="B286" s="51"/>
      <c r="C286" s="547" t="s">
        <v>74</v>
      </c>
      <c r="D286" s="547"/>
      <c r="E286" s="547"/>
      <c r="F286" s="68"/>
      <c r="G286" s="69"/>
      <c r="H286" s="69"/>
      <c r="I286" s="69"/>
      <c r="J286" s="79">
        <v>1246.73</v>
      </c>
      <c r="K286" s="69"/>
      <c r="L286" s="79">
        <v>1434.54</v>
      </c>
      <c r="M286" s="69"/>
      <c r="N286" s="71">
        <v>44119.43</v>
      </c>
      <c r="AI286" s="40"/>
      <c r="AJ286" s="49"/>
      <c r="AO286" s="3" t="s">
        <v>74</v>
      </c>
      <c r="AP286" s="49"/>
      <c r="AR286" s="49"/>
      <c r="AS286" s="49"/>
    </row>
    <row r="287" spans="1:45" s="4" customFormat="1" ht="15" x14ac:dyDescent="0.25">
      <c r="A287" s="63"/>
      <c r="B287" s="51"/>
      <c r="C287" s="543" t="s">
        <v>75</v>
      </c>
      <c r="D287" s="543"/>
      <c r="E287" s="543"/>
      <c r="F287" s="54"/>
      <c r="G287" s="55"/>
      <c r="H287" s="55"/>
      <c r="I287" s="55"/>
      <c r="J287" s="66"/>
      <c r="K287" s="55"/>
      <c r="L287" s="56">
        <v>872.08</v>
      </c>
      <c r="M287" s="55"/>
      <c r="N287" s="59">
        <v>39043.019999999997</v>
      </c>
      <c r="AI287" s="40"/>
      <c r="AJ287" s="49"/>
      <c r="AN287" s="3" t="s">
        <v>75</v>
      </c>
      <c r="AP287" s="49"/>
      <c r="AR287" s="49"/>
      <c r="AS287" s="49"/>
    </row>
    <row r="288" spans="1:45" s="4" customFormat="1" ht="23.25" x14ac:dyDescent="0.25">
      <c r="A288" s="63"/>
      <c r="B288" s="51" t="s">
        <v>648</v>
      </c>
      <c r="C288" s="543" t="s">
        <v>649</v>
      </c>
      <c r="D288" s="543"/>
      <c r="E288" s="543"/>
      <c r="F288" s="54" t="s">
        <v>78</v>
      </c>
      <c r="G288" s="61">
        <v>117</v>
      </c>
      <c r="H288" s="55"/>
      <c r="I288" s="61">
        <v>117</v>
      </c>
      <c r="J288" s="66"/>
      <c r="K288" s="55"/>
      <c r="L288" s="76">
        <v>1020.33</v>
      </c>
      <c r="M288" s="55"/>
      <c r="N288" s="59">
        <v>45680.33</v>
      </c>
      <c r="AI288" s="40"/>
      <c r="AJ288" s="49"/>
      <c r="AN288" s="3" t="s">
        <v>649</v>
      </c>
      <c r="AP288" s="49"/>
      <c r="AR288" s="49"/>
      <c r="AS288" s="49"/>
    </row>
    <row r="289" spans="1:47" s="4" customFormat="1" ht="45" x14ac:dyDescent="0.25">
      <c r="A289" s="63"/>
      <c r="B289" s="51" t="s">
        <v>650</v>
      </c>
      <c r="C289" s="543" t="s">
        <v>651</v>
      </c>
      <c r="D289" s="543"/>
      <c r="E289" s="543"/>
      <c r="F289" s="54" t="s">
        <v>78</v>
      </c>
      <c r="G289" s="61">
        <v>74</v>
      </c>
      <c r="H289" s="58">
        <v>0.85</v>
      </c>
      <c r="I289" s="64">
        <v>62.9</v>
      </c>
      <c r="J289" s="66"/>
      <c r="K289" s="55"/>
      <c r="L289" s="56">
        <v>548.54</v>
      </c>
      <c r="M289" s="55"/>
      <c r="N289" s="59">
        <v>24558.06</v>
      </c>
      <c r="AI289" s="40"/>
      <c r="AJ289" s="49"/>
      <c r="AN289" s="3" t="s">
        <v>651</v>
      </c>
      <c r="AP289" s="49"/>
      <c r="AR289" s="49"/>
      <c r="AS289" s="49"/>
    </row>
    <row r="290" spans="1:47" s="4" customFormat="1" ht="15" x14ac:dyDescent="0.25">
      <c r="A290" s="72"/>
      <c r="B290" s="73"/>
      <c r="C290" s="542" t="s">
        <v>81</v>
      </c>
      <c r="D290" s="542"/>
      <c r="E290" s="542"/>
      <c r="F290" s="43"/>
      <c r="G290" s="44"/>
      <c r="H290" s="44"/>
      <c r="I290" s="44"/>
      <c r="J290" s="47"/>
      <c r="K290" s="44"/>
      <c r="L290" s="80">
        <v>3003.41</v>
      </c>
      <c r="M290" s="69"/>
      <c r="N290" s="75">
        <v>114357.82</v>
      </c>
      <c r="AI290" s="40"/>
      <c r="AJ290" s="49"/>
      <c r="AP290" s="49" t="s">
        <v>81</v>
      </c>
      <c r="AR290" s="49"/>
      <c r="AS290" s="49"/>
    </row>
    <row r="291" spans="1:47" s="4" customFormat="1" ht="45.75" x14ac:dyDescent="0.25">
      <c r="A291" s="41" t="s">
        <v>196</v>
      </c>
      <c r="B291" s="42" t="s">
        <v>847</v>
      </c>
      <c r="C291" s="542" t="s">
        <v>848</v>
      </c>
      <c r="D291" s="542"/>
      <c r="E291" s="542"/>
      <c r="F291" s="43" t="s">
        <v>250</v>
      </c>
      <c r="G291" s="44">
        <v>95.58</v>
      </c>
      <c r="H291" s="45">
        <v>1</v>
      </c>
      <c r="I291" s="46">
        <v>95.58</v>
      </c>
      <c r="J291" s="74">
        <v>41.58</v>
      </c>
      <c r="K291" s="44"/>
      <c r="L291" s="80">
        <v>3974.22</v>
      </c>
      <c r="M291" s="46">
        <v>8.16</v>
      </c>
      <c r="N291" s="75">
        <v>32429.64</v>
      </c>
      <c r="AI291" s="40"/>
      <c r="AJ291" s="49" t="s">
        <v>848</v>
      </c>
      <c r="AP291" s="49"/>
      <c r="AR291" s="49"/>
      <c r="AS291" s="49"/>
    </row>
    <row r="292" spans="1:47" s="4" customFormat="1" ht="15" x14ac:dyDescent="0.25">
      <c r="A292" s="72"/>
      <c r="B292" s="73"/>
      <c r="C292" s="542" t="s">
        <v>81</v>
      </c>
      <c r="D292" s="542"/>
      <c r="E292" s="542"/>
      <c r="F292" s="43"/>
      <c r="G292" s="44"/>
      <c r="H292" s="44"/>
      <c r="I292" s="44"/>
      <c r="J292" s="47"/>
      <c r="K292" s="44"/>
      <c r="L292" s="80">
        <v>3974.22</v>
      </c>
      <c r="M292" s="69"/>
      <c r="N292" s="75">
        <v>32429.64</v>
      </c>
      <c r="AI292" s="40"/>
      <c r="AJ292" s="49"/>
      <c r="AP292" s="49" t="s">
        <v>81</v>
      </c>
      <c r="AR292" s="49"/>
      <c r="AS292" s="49"/>
    </row>
    <row r="293" spans="1:47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P293" s="49"/>
      <c r="AR293" s="49"/>
      <c r="AS293" s="49"/>
    </row>
    <row r="294" spans="1:47" s="4" customFormat="1" ht="15" x14ac:dyDescent="0.25">
      <c r="A294" s="87"/>
      <c r="B294" s="88"/>
      <c r="C294" s="542" t="s">
        <v>849</v>
      </c>
      <c r="D294" s="542"/>
      <c r="E294" s="542"/>
      <c r="F294" s="542"/>
      <c r="G294" s="542"/>
      <c r="H294" s="542"/>
      <c r="I294" s="542"/>
      <c r="J294" s="542"/>
      <c r="K294" s="542"/>
      <c r="L294" s="89">
        <v>13904.91</v>
      </c>
      <c r="M294" s="90"/>
      <c r="N294" s="91">
        <v>213871.24</v>
      </c>
      <c r="AI294" s="40"/>
      <c r="AJ294" s="49"/>
      <c r="AP294" s="49"/>
      <c r="AR294" s="49" t="s">
        <v>849</v>
      </c>
      <c r="AS294" s="49"/>
    </row>
    <row r="295" spans="1:47" s="4" customFormat="1" ht="11.25" hidden="1" customHeight="1" x14ac:dyDescent="0.25"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6"/>
      <c r="M295" s="96"/>
      <c r="N295" s="96"/>
    </row>
    <row r="296" spans="1:47" s="4" customFormat="1" ht="15" x14ac:dyDescent="0.25">
      <c r="A296" s="87"/>
      <c r="B296" s="88"/>
      <c r="C296" s="542" t="s">
        <v>291</v>
      </c>
      <c r="D296" s="542"/>
      <c r="E296" s="542"/>
      <c r="F296" s="542"/>
      <c r="G296" s="542"/>
      <c r="H296" s="542"/>
      <c r="I296" s="542"/>
      <c r="J296" s="542"/>
      <c r="K296" s="542"/>
      <c r="L296" s="97"/>
      <c r="M296" s="90"/>
      <c r="N296" s="98"/>
      <c r="AT296" s="49" t="s">
        <v>291</v>
      </c>
    </row>
    <row r="297" spans="1:47" s="4" customFormat="1" ht="16.5" x14ac:dyDescent="0.3">
      <c r="A297" s="99"/>
      <c r="B297" s="51"/>
      <c r="C297" s="543" t="s">
        <v>292</v>
      </c>
      <c r="D297" s="543"/>
      <c r="E297" s="543"/>
      <c r="F297" s="543"/>
      <c r="G297" s="543"/>
      <c r="H297" s="543"/>
      <c r="I297" s="543"/>
      <c r="J297" s="543"/>
      <c r="K297" s="543"/>
      <c r="L297" s="100">
        <v>26785.26</v>
      </c>
      <c r="M297" s="101"/>
      <c r="N297" s="102">
        <v>275364.94</v>
      </c>
      <c r="O297" s="103"/>
      <c r="P297" s="103"/>
      <c r="Q297" s="103"/>
      <c r="AT297" s="49"/>
      <c r="AU297" s="3" t="s">
        <v>292</v>
      </c>
    </row>
    <row r="298" spans="1:47" s="4" customFormat="1" ht="16.5" x14ac:dyDescent="0.3">
      <c r="A298" s="99"/>
      <c r="B298" s="51"/>
      <c r="C298" s="543" t="s">
        <v>293</v>
      </c>
      <c r="D298" s="543"/>
      <c r="E298" s="543"/>
      <c r="F298" s="543"/>
      <c r="G298" s="543"/>
      <c r="H298" s="543"/>
      <c r="I298" s="543"/>
      <c r="J298" s="543"/>
      <c r="K298" s="543"/>
      <c r="L298" s="104"/>
      <c r="M298" s="101"/>
      <c r="N298" s="105"/>
      <c r="O298" s="103"/>
      <c r="P298" s="103"/>
      <c r="Q298" s="103"/>
      <c r="AT298" s="49"/>
      <c r="AU298" s="3" t="s">
        <v>293</v>
      </c>
    </row>
    <row r="299" spans="1:47" s="4" customFormat="1" ht="16.5" x14ac:dyDescent="0.3">
      <c r="A299" s="99"/>
      <c r="B299" s="51"/>
      <c r="C299" s="543" t="s">
        <v>294</v>
      </c>
      <c r="D299" s="543"/>
      <c r="E299" s="543"/>
      <c r="F299" s="543"/>
      <c r="G299" s="543"/>
      <c r="H299" s="543"/>
      <c r="I299" s="543"/>
      <c r="J299" s="543"/>
      <c r="K299" s="543"/>
      <c r="L299" s="100">
        <v>1523.83</v>
      </c>
      <c r="M299" s="101"/>
      <c r="N299" s="102">
        <v>62262.16</v>
      </c>
      <c r="O299" s="103"/>
      <c r="P299" s="103"/>
      <c r="Q299" s="103"/>
      <c r="AT299" s="49"/>
      <c r="AU299" s="3" t="s">
        <v>294</v>
      </c>
    </row>
    <row r="300" spans="1:47" s="4" customFormat="1" ht="16.5" x14ac:dyDescent="0.3">
      <c r="A300" s="99"/>
      <c r="B300" s="51"/>
      <c r="C300" s="543" t="s">
        <v>295</v>
      </c>
      <c r="D300" s="543"/>
      <c r="E300" s="543"/>
      <c r="F300" s="543"/>
      <c r="G300" s="543"/>
      <c r="H300" s="543"/>
      <c r="I300" s="543"/>
      <c r="J300" s="543"/>
      <c r="K300" s="543"/>
      <c r="L300" s="100">
        <v>1371.95</v>
      </c>
      <c r="M300" s="101"/>
      <c r="N300" s="102">
        <v>18164.62</v>
      </c>
      <c r="O300" s="103"/>
      <c r="P300" s="103"/>
      <c r="Q300" s="103"/>
      <c r="AT300" s="49"/>
      <c r="AU300" s="3" t="s">
        <v>295</v>
      </c>
    </row>
    <row r="301" spans="1:47" s="4" customFormat="1" ht="16.5" x14ac:dyDescent="0.3">
      <c r="A301" s="99"/>
      <c r="B301" s="51"/>
      <c r="C301" s="543" t="s">
        <v>296</v>
      </c>
      <c r="D301" s="543"/>
      <c r="E301" s="543"/>
      <c r="F301" s="543"/>
      <c r="G301" s="543"/>
      <c r="H301" s="543"/>
      <c r="I301" s="543"/>
      <c r="J301" s="543"/>
      <c r="K301" s="543"/>
      <c r="L301" s="106">
        <v>121.6</v>
      </c>
      <c r="M301" s="101"/>
      <c r="N301" s="102">
        <v>5444.02</v>
      </c>
      <c r="O301" s="103"/>
      <c r="P301" s="103"/>
      <c r="Q301" s="103"/>
      <c r="AT301" s="49"/>
      <c r="AU301" s="3" t="s">
        <v>296</v>
      </c>
    </row>
    <row r="302" spans="1:47" s="4" customFormat="1" ht="16.5" x14ac:dyDescent="0.3">
      <c r="A302" s="99"/>
      <c r="B302" s="51"/>
      <c r="C302" s="543" t="s">
        <v>297</v>
      </c>
      <c r="D302" s="543"/>
      <c r="E302" s="543"/>
      <c r="F302" s="543"/>
      <c r="G302" s="543"/>
      <c r="H302" s="543"/>
      <c r="I302" s="543"/>
      <c r="J302" s="543"/>
      <c r="K302" s="543"/>
      <c r="L302" s="100">
        <v>23889.48</v>
      </c>
      <c r="M302" s="101"/>
      <c r="N302" s="102">
        <v>194938.16</v>
      </c>
      <c r="O302" s="103"/>
      <c r="P302" s="103"/>
      <c r="Q302" s="103"/>
      <c r="AT302" s="49"/>
      <c r="AU302" s="3" t="s">
        <v>297</v>
      </c>
    </row>
    <row r="303" spans="1:47" s="4" customFormat="1" ht="16.5" x14ac:dyDescent="0.3">
      <c r="A303" s="99"/>
      <c r="B303" s="51"/>
      <c r="C303" s="543" t="s">
        <v>298</v>
      </c>
      <c r="D303" s="543"/>
      <c r="E303" s="543"/>
      <c r="F303" s="543"/>
      <c r="G303" s="543"/>
      <c r="H303" s="543"/>
      <c r="I303" s="543"/>
      <c r="J303" s="543"/>
      <c r="K303" s="543"/>
      <c r="L303" s="100">
        <v>23500.48</v>
      </c>
      <c r="M303" s="101"/>
      <c r="N303" s="102">
        <v>343000.74</v>
      </c>
      <c r="O303" s="103"/>
      <c r="P303" s="103"/>
      <c r="Q303" s="103"/>
      <c r="AT303" s="49"/>
      <c r="AU303" s="3" t="s">
        <v>298</v>
      </c>
    </row>
    <row r="304" spans="1:47" s="4" customFormat="1" ht="16.5" x14ac:dyDescent="0.3">
      <c r="A304" s="99"/>
      <c r="B304" s="51"/>
      <c r="C304" s="543" t="s">
        <v>617</v>
      </c>
      <c r="D304" s="543"/>
      <c r="E304" s="543"/>
      <c r="F304" s="543"/>
      <c r="G304" s="543"/>
      <c r="H304" s="543"/>
      <c r="I304" s="543"/>
      <c r="J304" s="543"/>
      <c r="K304" s="543"/>
      <c r="L304" s="100">
        <v>23375.61</v>
      </c>
      <c r="M304" s="101"/>
      <c r="N304" s="102">
        <v>341347.46</v>
      </c>
      <c r="O304" s="103"/>
      <c r="P304" s="103"/>
      <c r="Q304" s="103"/>
      <c r="AT304" s="49"/>
      <c r="AU304" s="3" t="s">
        <v>617</v>
      </c>
    </row>
    <row r="305" spans="1:47" s="4" customFormat="1" ht="16.5" x14ac:dyDescent="0.3">
      <c r="A305" s="99"/>
      <c r="B305" s="51"/>
      <c r="C305" s="543" t="s">
        <v>618</v>
      </c>
      <c r="D305" s="543"/>
      <c r="E305" s="543"/>
      <c r="F305" s="543"/>
      <c r="G305" s="543"/>
      <c r="H305" s="543"/>
      <c r="I305" s="543"/>
      <c r="J305" s="543"/>
      <c r="K305" s="543"/>
      <c r="L305" s="104"/>
      <c r="M305" s="101"/>
      <c r="N305" s="105"/>
      <c r="O305" s="103"/>
      <c r="P305" s="103"/>
      <c r="Q305" s="103"/>
      <c r="AT305" s="49"/>
      <c r="AU305" s="3" t="s">
        <v>618</v>
      </c>
    </row>
    <row r="306" spans="1:47" s="4" customFormat="1" ht="16.5" x14ac:dyDescent="0.3">
      <c r="A306" s="99"/>
      <c r="B306" s="51"/>
      <c r="C306" s="543" t="s">
        <v>619</v>
      </c>
      <c r="D306" s="543"/>
      <c r="E306" s="543"/>
      <c r="F306" s="543"/>
      <c r="G306" s="543"/>
      <c r="H306" s="543"/>
      <c r="I306" s="543"/>
      <c r="J306" s="543"/>
      <c r="K306" s="543"/>
      <c r="L306" s="100">
        <v>1473.45</v>
      </c>
      <c r="M306" s="101"/>
      <c r="N306" s="102">
        <v>60006.64</v>
      </c>
      <c r="O306" s="103"/>
      <c r="P306" s="103"/>
      <c r="Q306" s="103"/>
      <c r="AT306" s="49"/>
      <c r="AU306" s="3" t="s">
        <v>619</v>
      </c>
    </row>
    <row r="307" spans="1:47" s="4" customFormat="1" ht="16.5" x14ac:dyDescent="0.3">
      <c r="A307" s="99"/>
      <c r="B307" s="51"/>
      <c r="C307" s="543" t="s">
        <v>620</v>
      </c>
      <c r="D307" s="543"/>
      <c r="E307" s="543"/>
      <c r="F307" s="543"/>
      <c r="G307" s="543"/>
      <c r="H307" s="543"/>
      <c r="I307" s="543"/>
      <c r="J307" s="543"/>
      <c r="K307" s="543"/>
      <c r="L307" s="100">
        <v>1241.67</v>
      </c>
      <c r="M307" s="101"/>
      <c r="N307" s="102">
        <v>16439.71</v>
      </c>
      <c r="O307" s="103"/>
      <c r="P307" s="103"/>
      <c r="Q307" s="103"/>
      <c r="AT307" s="49"/>
      <c r="AU307" s="3" t="s">
        <v>620</v>
      </c>
    </row>
    <row r="308" spans="1:47" s="4" customFormat="1" ht="16.5" x14ac:dyDescent="0.3">
      <c r="A308" s="99"/>
      <c r="B308" s="51"/>
      <c r="C308" s="543" t="s">
        <v>621</v>
      </c>
      <c r="D308" s="543"/>
      <c r="E308" s="543"/>
      <c r="F308" s="543"/>
      <c r="G308" s="543"/>
      <c r="H308" s="543"/>
      <c r="I308" s="543"/>
      <c r="J308" s="543"/>
      <c r="K308" s="543"/>
      <c r="L308" s="106">
        <v>120.64</v>
      </c>
      <c r="M308" s="101"/>
      <c r="N308" s="102">
        <v>5401.04</v>
      </c>
      <c r="O308" s="103"/>
      <c r="P308" s="103"/>
      <c r="Q308" s="103"/>
      <c r="AT308" s="49"/>
      <c r="AU308" s="3" t="s">
        <v>621</v>
      </c>
    </row>
    <row r="309" spans="1:47" s="4" customFormat="1" ht="16.5" x14ac:dyDescent="0.3">
      <c r="A309" s="99"/>
      <c r="B309" s="51"/>
      <c r="C309" s="543" t="s">
        <v>622</v>
      </c>
      <c r="D309" s="543"/>
      <c r="E309" s="543"/>
      <c r="F309" s="543"/>
      <c r="G309" s="543"/>
      <c r="H309" s="543"/>
      <c r="I309" s="543"/>
      <c r="J309" s="543"/>
      <c r="K309" s="543"/>
      <c r="L309" s="100">
        <v>17829.54</v>
      </c>
      <c r="M309" s="101"/>
      <c r="N309" s="102">
        <v>145489.04999999999</v>
      </c>
      <c r="O309" s="103"/>
      <c r="P309" s="103"/>
      <c r="Q309" s="103"/>
      <c r="AT309" s="49"/>
      <c r="AU309" s="3" t="s">
        <v>622</v>
      </c>
    </row>
    <row r="310" spans="1:47" s="4" customFormat="1" ht="16.5" x14ac:dyDescent="0.3">
      <c r="A310" s="99"/>
      <c r="B310" s="51"/>
      <c r="C310" s="543" t="s">
        <v>623</v>
      </c>
      <c r="D310" s="543"/>
      <c r="E310" s="543"/>
      <c r="F310" s="543"/>
      <c r="G310" s="543"/>
      <c r="H310" s="543"/>
      <c r="I310" s="543"/>
      <c r="J310" s="543"/>
      <c r="K310" s="543"/>
      <c r="L310" s="100">
        <v>1822.06</v>
      </c>
      <c r="M310" s="101"/>
      <c r="N310" s="102">
        <v>76270.31</v>
      </c>
      <c r="O310" s="103"/>
      <c r="P310" s="103"/>
      <c r="Q310" s="103"/>
      <c r="AT310" s="49"/>
      <c r="AU310" s="3" t="s">
        <v>623</v>
      </c>
    </row>
    <row r="311" spans="1:47" s="4" customFormat="1" ht="16.5" x14ac:dyDescent="0.3">
      <c r="A311" s="99"/>
      <c r="B311" s="51"/>
      <c r="C311" s="543" t="s">
        <v>624</v>
      </c>
      <c r="D311" s="543"/>
      <c r="E311" s="543"/>
      <c r="F311" s="543"/>
      <c r="G311" s="543"/>
      <c r="H311" s="543"/>
      <c r="I311" s="543"/>
      <c r="J311" s="543"/>
      <c r="K311" s="543"/>
      <c r="L311" s="100">
        <v>1008.89</v>
      </c>
      <c r="M311" s="101"/>
      <c r="N311" s="102">
        <v>43141.75</v>
      </c>
      <c r="O311" s="103"/>
      <c r="P311" s="103"/>
      <c r="Q311" s="103"/>
      <c r="AT311" s="49"/>
      <c r="AU311" s="3" t="s">
        <v>624</v>
      </c>
    </row>
    <row r="312" spans="1:47" s="4" customFormat="1" ht="16.5" x14ac:dyDescent="0.3">
      <c r="A312" s="99"/>
      <c r="B312" s="51"/>
      <c r="C312" s="543" t="s">
        <v>783</v>
      </c>
      <c r="D312" s="543"/>
      <c r="E312" s="543"/>
      <c r="F312" s="543"/>
      <c r="G312" s="543"/>
      <c r="H312" s="543"/>
      <c r="I312" s="543"/>
      <c r="J312" s="543"/>
      <c r="K312" s="543"/>
      <c r="L312" s="106">
        <v>124.87</v>
      </c>
      <c r="M312" s="101"/>
      <c r="N312" s="102">
        <v>1653.28</v>
      </c>
      <c r="O312" s="103"/>
      <c r="P312" s="103"/>
      <c r="Q312" s="103"/>
      <c r="AT312" s="49"/>
      <c r="AU312" s="3" t="s">
        <v>783</v>
      </c>
    </row>
    <row r="313" spans="1:47" s="4" customFormat="1" ht="16.5" x14ac:dyDescent="0.3">
      <c r="A313" s="99"/>
      <c r="B313" s="51"/>
      <c r="C313" s="543" t="s">
        <v>305</v>
      </c>
      <c r="D313" s="543"/>
      <c r="E313" s="543"/>
      <c r="F313" s="543"/>
      <c r="G313" s="543"/>
      <c r="H313" s="543"/>
      <c r="I313" s="543"/>
      <c r="J313" s="543"/>
      <c r="K313" s="543"/>
      <c r="L313" s="100">
        <v>6191.71</v>
      </c>
      <c r="M313" s="101"/>
      <c r="N313" s="102">
        <v>55178.04</v>
      </c>
      <c r="O313" s="103"/>
      <c r="P313" s="103"/>
      <c r="Q313" s="103"/>
      <c r="AT313" s="49"/>
      <c r="AU313" s="3" t="s">
        <v>305</v>
      </c>
    </row>
    <row r="314" spans="1:47" s="4" customFormat="1" ht="16.5" x14ac:dyDescent="0.3">
      <c r="A314" s="99"/>
      <c r="B314" s="51"/>
      <c r="C314" s="543" t="s">
        <v>293</v>
      </c>
      <c r="D314" s="543"/>
      <c r="E314" s="543"/>
      <c r="F314" s="543"/>
      <c r="G314" s="543"/>
      <c r="H314" s="543"/>
      <c r="I314" s="543"/>
      <c r="J314" s="543"/>
      <c r="K314" s="543"/>
      <c r="L314" s="104"/>
      <c r="M314" s="101"/>
      <c r="N314" s="105"/>
      <c r="O314" s="103"/>
      <c r="P314" s="103"/>
      <c r="Q314" s="103"/>
      <c r="AT314" s="49"/>
      <c r="AU314" s="3" t="s">
        <v>293</v>
      </c>
    </row>
    <row r="315" spans="1:47" s="4" customFormat="1" ht="16.5" x14ac:dyDescent="0.3">
      <c r="A315" s="99"/>
      <c r="B315" s="51"/>
      <c r="C315" s="543" t="s">
        <v>299</v>
      </c>
      <c r="D315" s="543"/>
      <c r="E315" s="543"/>
      <c r="F315" s="543"/>
      <c r="G315" s="543"/>
      <c r="H315" s="543"/>
      <c r="I315" s="543"/>
      <c r="J315" s="543"/>
      <c r="K315" s="543"/>
      <c r="L315" s="106">
        <v>50.38</v>
      </c>
      <c r="M315" s="101"/>
      <c r="N315" s="102">
        <v>2255.52</v>
      </c>
      <c r="O315" s="103"/>
      <c r="P315" s="103"/>
      <c r="Q315" s="103"/>
      <c r="AT315" s="49"/>
      <c r="AU315" s="3" t="s">
        <v>299</v>
      </c>
    </row>
    <row r="316" spans="1:47" s="4" customFormat="1" ht="16.5" x14ac:dyDescent="0.3">
      <c r="A316" s="99"/>
      <c r="B316" s="51"/>
      <c r="C316" s="543" t="s">
        <v>300</v>
      </c>
      <c r="D316" s="543"/>
      <c r="E316" s="543"/>
      <c r="F316" s="543"/>
      <c r="G316" s="543"/>
      <c r="H316" s="543"/>
      <c r="I316" s="543"/>
      <c r="J316" s="543"/>
      <c r="K316" s="543"/>
      <c r="L316" s="106">
        <v>5.41</v>
      </c>
      <c r="M316" s="101"/>
      <c r="N316" s="120">
        <v>71.63</v>
      </c>
      <c r="O316" s="103"/>
      <c r="P316" s="103"/>
      <c r="Q316" s="103"/>
      <c r="AT316" s="49"/>
      <c r="AU316" s="3" t="s">
        <v>300</v>
      </c>
    </row>
    <row r="317" spans="1:47" s="4" customFormat="1" ht="16.5" x14ac:dyDescent="0.3">
      <c r="A317" s="99"/>
      <c r="B317" s="51"/>
      <c r="C317" s="543" t="s">
        <v>301</v>
      </c>
      <c r="D317" s="543"/>
      <c r="E317" s="543"/>
      <c r="F317" s="543"/>
      <c r="G317" s="543"/>
      <c r="H317" s="543"/>
      <c r="I317" s="543"/>
      <c r="J317" s="543"/>
      <c r="K317" s="543"/>
      <c r="L317" s="106">
        <v>0.96</v>
      </c>
      <c r="M317" s="101"/>
      <c r="N317" s="120">
        <v>42.98</v>
      </c>
      <c r="O317" s="103"/>
      <c r="P317" s="103"/>
      <c r="Q317" s="103"/>
      <c r="AT317" s="49"/>
      <c r="AU317" s="3" t="s">
        <v>301</v>
      </c>
    </row>
    <row r="318" spans="1:47" s="4" customFormat="1" ht="16.5" x14ac:dyDescent="0.3">
      <c r="A318" s="99"/>
      <c r="B318" s="51"/>
      <c r="C318" s="543" t="s">
        <v>302</v>
      </c>
      <c r="D318" s="543"/>
      <c r="E318" s="543"/>
      <c r="F318" s="543"/>
      <c r="G318" s="543"/>
      <c r="H318" s="543"/>
      <c r="I318" s="543"/>
      <c r="J318" s="543"/>
      <c r="K318" s="543"/>
      <c r="L318" s="100">
        <v>6059.94</v>
      </c>
      <c r="M318" s="101"/>
      <c r="N318" s="102">
        <v>49449.11</v>
      </c>
      <c r="O318" s="103"/>
      <c r="P318" s="103"/>
      <c r="Q318" s="103"/>
      <c r="AT318" s="49"/>
      <c r="AU318" s="3" t="s">
        <v>302</v>
      </c>
    </row>
    <row r="319" spans="1:47" s="4" customFormat="1" ht="16.5" x14ac:dyDescent="0.3">
      <c r="A319" s="99"/>
      <c r="B319" s="51"/>
      <c r="C319" s="543" t="s">
        <v>303</v>
      </c>
      <c r="D319" s="543"/>
      <c r="E319" s="543"/>
      <c r="F319" s="543"/>
      <c r="G319" s="543"/>
      <c r="H319" s="543"/>
      <c r="I319" s="543"/>
      <c r="J319" s="543"/>
      <c r="K319" s="543"/>
      <c r="L319" s="106">
        <v>49.8</v>
      </c>
      <c r="M319" s="101"/>
      <c r="N319" s="102">
        <v>2229.5500000000002</v>
      </c>
      <c r="O319" s="103"/>
      <c r="P319" s="103"/>
      <c r="Q319" s="103"/>
      <c r="AT319" s="49"/>
      <c r="AU319" s="3" t="s">
        <v>303</v>
      </c>
    </row>
    <row r="320" spans="1:47" s="4" customFormat="1" ht="16.5" x14ac:dyDescent="0.3">
      <c r="A320" s="99"/>
      <c r="B320" s="51"/>
      <c r="C320" s="543" t="s">
        <v>304</v>
      </c>
      <c r="D320" s="543"/>
      <c r="E320" s="543"/>
      <c r="F320" s="543"/>
      <c r="G320" s="543"/>
      <c r="H320" s="543"/>
      <c r="I320" s="543"/>
      <c r="J320" s="543"/>
      <c r="K320" s="543"/>
      <c r="L320" s="106">
        <v>26.18</v>
      </c>
      <c r="M320" s="101"/>
      <c r="N320" s="102">
        <v>1172.23</v>
      </c>
      <c r="O320" s="103"/>
      <c r="P320" s="103"/>
      <c r="Q320" s="103"/>
      <c r="AT320" s="49"/>
      <c r="AU320" s="3" t="s">
        <v>304</v>
      </c>
    </row>
    <row r="321" spans="1:53" s="4" customFormat="1" ht="16.5" x14ac:dyDescent="0.3">
      <c r="A321" s="99"/>
      <c r="B321" s="107"/>
      <c r="C321" s="548" t="s">
        <v>306</v>
      </c>
      <c r="D321" s="548"/>
      <c r="E321" s="548"/>
      <c r="F321" s="548"/>
      <c r="G321" s="548"/>
      <c r="H321" s="548"/>
      <c r="I321" s="548"/>
      <c r="J321" s="548"/>
      <c r="K321" s="548"/>
      <c r="L321" s="108">
        <v>29692.19</v>
      </c>
      <c r="M321" s="109"/>
      <c r="N321" s="110">
        <v>398178.78</v>
      </c>
      <c r="O321" s="103"/>
      <c r="P321" s="103"/>
      <c r="Q321" s="103"/>
      <c r="AT321" s="49"/>
      <c r="AV321" s="49" t="s">
        <v>306</v>
      </c>
    </row>
    <row r="322" spans="1:53" s="4" customFormat="1" ht="16.5" x14ac:dyDescent="0.3">
      <c r="A322" s="99"/>
      <c r="B322" s="51"/>
      <c r="C322" s="543" t="s">
        <v>307</v>
      </c>
      <c r="D322" s="543"/>
      <c r="E322" s="543"/>
      <c r="F322" s="543"/>
      <c r="G322" s="543"/>
      <c r="H322" s="543"/>
      <c r="I322" s="543"/>
      <c r="J322" s="543"/>
      <c r="K322" s="543"/>
      <c r="L322" s="100">
        <v>1645.43</v>
      </c>
      <c r="M322" s="101"/>
      <c r="N322" s="102">
        <v>67706.179999999993</v>
      </c>
      <c r="O322" s="103"/>
      <c r="P322" s="103"/>
      <c r="Q322" s="103"/>
      <c r="AT322" s="49"/>
      <c r="AU322" s="3" t="s">
        <v>307</v>
      </c>
      <c r="AV322" s="49"/>
    </row>
    <row r="323" spans="1:53" s="4" customFormat="1" ht="16.5" x14ac:dyDescent="0.3">
      <c r="A323" s="99"/>
      <c r="B323" s="51"/>
      <c r="C323" s="543" t="s">
        <v>308</v>
      </c>
      <c r="D323" s="543"/>
      <c r="E323" s="543"/>
      <c r="F323" s="543"/>
      <c r="G323" s="543"/>
      <c r="H323" s="543"/>
      <c r="I323" s="543"/>
      <c r="J323" s="543"/>
      <c r="K323" s="543"/>
      <c r="L323" s="100">
        <v>1871.86</v>
      </c>
      <c r="M323" s="101"/>
      <c r="N323" s="102">
        <v>78499.86</v>
      </c>
      <c r="O323" s="103"/>
      <c r="P323" s="103"/>
      <c r="Q323" s="103"/>
      <c r="AT323" s="49"/>
      <c r="AU323" s="3" t="s">
        <v>308</v>
      </c>
      <c r="AV323" s="49"/>
    </row>
    <row r="324" spans="1:53" s="4" customFormat="1" ht="16.5" x14ac:dyDescent="0.3">
      <c r="A324" s="99"/>
      <c r="B324" s="51"/>
      <c r="C324" s="543" t="s">
        <v>309</v>
      </c>
      <c r="D324" s="543"/>
      <c r="E324" s="543"/>
      <c r="F324" s="543"/>
      <c r="G324" s="543"/>
      <c r="H324" s="543"/>
      <c r="I324" s="543"/>
      <c r="J324" s="543"/>
      <c r="K324" s="543"/>
      <c r="L324" s="100">
        <v>1035.07</v>
      </c>
      <c r="M324" s="101"/>
      <c r="N324" s="102">
        <v>44313.98</v>
      </c>
      <c r="O324" s="103"/>
      <c r="P324" s="103"/>
      <c r="Q324" s="103"/>
      <c r="AT324" s="49"/>
      <c r="AU324" s="3" t="s">
        <v>309</v>
      </c>
      <c r="AV324" s="49"/>
    </row>
    <row r="325" spans="1:53" s="4" customFormat="1" ht="16.5" x14ac:dyDescent="0.3">
      <c r="A325" s="99"/>
      <c r="B325" s="51"/>
      <c r="C325" s="543" t="s">
        <v>310</v>
      </c>
      <c r="D325" s="543"/>
      <c r="E325" s="543"/>
      <c r="F325" s="543"/>
      <c r="G325" s="543"/>
      <c r="H325" s="543"/>
      <c r="I325" s="543"/>
      <c r="J325" s="543"/>
      <c r="K325" s="543"/>
      <c r="L325" s="100">
        <v>2434.7600000000002</v>
      </c>
      <c r="M325" s="101"/>
      <c r="N325" s="102">
        <v>32650.66</v>
      </c>
      <c r="O325" s="103"/>
      <c r="P325" s="103"/>
      <c r="Q325" s="103"/>
      <c r="AT325" s="49"/>
      <c r="AU325" s="3" t="s">
        <v>310</v>
      </c>
      <c r="AV325" s="49"/>
    </row>
    <row r="326" spans="1:53" s="4" customFormat="1" ht="16.5" x14ac:dyDescent="0.3">
      <c r="A326" s="99"/>
      <c r="B326" s="107"/>
      <c r="C326" s="548" t="s">
        <v>306</v>
      </c>
      <c r="D326" s="548"/>
      <c r="E326" s="548"/>
      <c r="F326" s="548"/>
      <c r="G326" s="548"/>
      <c r="H326" s="548"/>
      <c r="I326" s="548"/>
      <c r="J326" s="548"/>
      <c r="K326" s="548"/>
      <c r="L326" s="108">
        <v>32126.95</v>
      </c>
      <c r="M326" s="109"/>
      <c r="N326" s="110">
        <v>430829.44</v>
      </c>
      <c r="O326" s="103"/>
      <c r="P326" s="103"/>
      <c r="Q326" s="103"/>
      <c r="AT326" s="49"/>
      <c r="AV326" s="49" t="s">
        <v>306</v>
      </c>
    </row>
    <row r="327" spans="1:53" s="4" customFormat="1" ht="16.5" x14ac:dyDescent="0.3">
      <c r="A327" s="99"/>
      <c r="B327" s="51"/>
      <c r="C327" s="543" t="s">
        <v>311</v>
      </c>
      <c r="D327" s="543"/>
      <c r="E327" s="543"/>
      <c r="F327" s="543"/>
      <c r="G327" s="543"/>
      <c r="H327" s="543"/>
      <c r="I327" s="543"/>
      <c r="J327" s="543"/>
      <c r="K327" s="543"/>
      <c r="L327" s="106">
        <v>771.05</v>
      </c>
      <c r="M327" s="101"/>
      <c r="N327" s="102">
        <v>10339.91</v>
      </c>
      <c r="O327" s="103"/>
      <c r="P327" s="103"/>
      <c r="Q327" s="103"/>
      <c r="AT327" s="49"/>
      <c r="AU327" s="3" t="s">
        <v>311</v>
      </c>
      <c r="AV327" s="49"/>
    </row>
    <row r="328" spans="1:53" s="4" customFormat="1" ht="16.5" x14ac:dyDescent="0.3">
      <c r="A328" s="99"/>
      <c r="B328" s="107"/>
      <c r="C328" s="548" t="s">
        <v>306</v>
      </c>
      <c r="D328" s="548"/>
      <c r="E328" s="548"/>
      <c r="F328" s="548"/>
      <c r="G328" s="548"/>
      <c r="H328" s="548"/>
      <c r="I328" s="548"/>
      <c r="J328" s="548"/>
      <c r="K328" s="548"/>
      <c r="L328" s="108">
        <v>32898</v>
      </c>
      <c r="M328" s="109"/>
      <c r="N328" s="110">
        <v>441169.35</v>
      </c>
      <c r="O328" s="103"/>
      <c r="P328" s="103"/>
      <c r="Q328" s="103"/>
      <c r="AT328" s="49"/>
      <c r="AV328" s="49" t="s">
        <v>306</v>
      </c>
    </row>
    <row r="329" spans="1:53" s="4" customFormat="1" ht="16.5" x14ac:dyDescent="0.3">
      <c r="A329" s="99"/>
      <c r="B329" s="107"/>
      <c r="C329" s="548" t="s">
        <v>312</v>
      </c>
      <c r="D329" s="548"/>
      <c r="E329" s="548"/>
      <c r="F329" s="548"/>
      <c r="G329" s="548"/>
      <c r="H329" s="548"/>
      <c r="I329" s="548"/>
      <c r="J329" s="548"/>
      <c r="K329" s="548"/>
      <c r="L329" s="108">
        <v>32898</v>
      </c>
      <c r="M329" s="109"/>
      <c r="N329" s="110">
        <v>441169.35</v>
      </c>
      <c r="O329" s="103"/>
      <c r="P329" s="103"/>
      <c r="Q329" s="103"/>
      <c r="AT329" s="49"/>
      <c r="AV329" s="49" t="s">
        <v>312</v>
      </c>
    </row>
    <row r="330" spans="1:53" s="4" customFormat="1" ht="16.5" x14ac:dyDescent="0.3">
      <c r="A330" s="99"/>
      <c r="B330" s="107"/>
      <c r="C330" s="548" t="s">
        <v>313</v>
      </c>
      <c r="D330" s="548"/>
      <c r="E330" s="548"/>
      <c r="F330" s="548"/>
      <c r="G330" s="548"/>
      <c r="H330" s="548"/>
      <c r="I330" s="548"/>
      <c r="J330" s="548"/>
      <c r="K330" s="548"/>
      <c r="L330" s="108">
        <v>32898</v>
      </c>
      <c r="M330" s="109"/>
      <c r="N330" s="110">
        <v>441169.35</v>
      </c>
      <c r="O330" s="103"/>
      <c r="P330" s="103"/>
      <c r="Q330" s="103"/>
      <c r="AT330" s="49"/>
      <c r="AV330" s="49"/>
      <c r="AW330" s="49" t="s">
        <v>313</v>
      </c>
    </row>
    <row r="331" spans="1:53" s="4" customFormat="1" ht="1.5" customHeight="1" x14ac:dyDescent="0.25">
      <c r="B331" s="86"/>
      <c r="C331" s="84"/>
      <c r="D331" s="84"/>
      <c r="E331" s="84"/>
      <c r="F331" s="84"/>
      <c r="G331" s="84"/>
      <c r="H331" s="84"/>
      <c r="I331" s="84"/>
      <c r="J331" s="84"/>
      <c r="K331" s="84"/>
      <c r="L331" s="108"/>
      <c r="M331" s="111"/>
      <c r="N331" s="112"/>
    </row>
    <row r="332" spans="1:53" s="4" customFormat="1" ht="25.9" customHeight="1" x14ac:dyDescent="0.25">
      <c r="A332" s="113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</row>
    <row r="333" spans="1:53" s="23" customFormat="1" ht="15" hidden="1" x14ac:dyDescent="0.25">
      <c r="A333" s="6"/>
      <c r="B333" s="115" t="s">
        <v>314</v>
      </c>
      <c r="C333" s="549"/>
      <c r="D333" s="549"/>
      <c r="E333" s="549"/>
      <c r="F333" s="549"/>
      <c r="G333" s="549"/>
      <c r="H333" s="550"/>
      <c r="I333" s="550"/>
      <c r="J333" s="550"/>
      <c r="K333" s="550"/>
      <c r="L333" s="550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 t="s">
        <v>9</v>
      </c>
      <c r="AY333" s="10" t="s">
        <v>9</v>
      </c>
      <c r="AZ333" s="10"/>
      <c r="BA333" s="10"/>
    </row>
    <row r="334" spans="1:53" s="116" customFormat="1" ht="16.149999999999999" hidden="1" customHeight="1" x14ac:dyDescent="0.25">
      <c r="A334" s="8"/>
      <c r="B334" s="115"/>
      <c r="C334" s="551" t="s">
        <v>315</v>
      </c>
      <c r="D334" s="551"/>
      <c r="E334" s="551"/>
      <c r="F334" s="551"/>
      <c r="G334" s="551"/>
      <c r="H334" s="551"/>
      <c r="I334" s="551"/>
      <c r="J334" s="551"/>
      <c r="K334" s="551"/>
      <c r="L334" s="551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  <c r="AV334" s="117"/>
      <c r="AW334" s="117"/>
      <c r="AX334" s="117"/>
      <c r="AY334" s="117"/>
      <c r="AZ334" s="117"/>
      <c r="BA334" s="117"/>
    </row>
    <row r="335" spans="1:53" s="23" customFormat="1" ht="15" hidden="1" x14ac:dyDescent="0.25">
      <c r="A335" s="6"/>
      <c r="B335" s="115" t="s">
        <v>316</v>
      </c>
      <c r="C335" s="549"/>
      <c r="D335" s="549"/>
      <c r="E335" s="549"/>
      <c r="F335" s="549"/>
      <c r="G335" s="549"/>
      <c r="H335" s="550"/>
      <c r="I335" s="550"/>
      <c r="J335" s="550"/>
      <c r="K335" s="550"/>
      <c r="L335" s="550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 t="s">
        <v>9</v>
      </c>
      <c r="BA335" s="10" t="s">
        <v>9</v>
      </c>
    </row>
    <row r="336" spans="1:53" s="116" customFormat="1" ht="16.149999999999999" hidden="1" customHeight="1" x14ac:dyDescent="0.25">
      <c r="A336" s="8"/>
      <c r="C336" s="551" t="s">
        <v>315</v>
      </c>
      <c r="D336" s="551"/>
      <c r="E336" s="551"/>
      <c r="F336" s="551"/>
      <c r="G336" s="551"/>
      <c r="H336" s="551"/>
      <c r="I336" s="551"/>
      <c r="J336" s="551"/>
      <c r="K336" s="551"/>
      <c r="L336" s="551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  <c r="AV336" s="117"/>
      <c r="AW336" s="117"/>
      <c r="AX336" s="117"/>
      <c r="AY336" s="117"/>
      <c r="AZ336" s="117"/>
      <c r="BA336" s="117"/>
    </row>
    <row r="337" spans="1:53" s="4" customFormat="1" ht="21" customHeight="1" x14ac:dyDescent="0.25"/>
    <row r="338" spans="1:53" s="23" customFormat="1" ht="22.5" customHeight="1" x14ac:dyDescent="0.25">
      <c r="A338" s="545" t="s">
        <v>317</v>
      </c>
      <c r="B338" s="545"/>
      <c r="C338" s="545"/>
      <c r="D338" s="545"/>
      <c r="E338" s="545"/>
      <c r="F338" s="545"/>
      <c r="G338" s="545"/>
      <c r="H338" s="545"/>
      <c r="I338" s="545"/>
      <c r="J338" s="545"/>
      <c r="K338" s="545"/>
      <c r="L338" s="545"/>
      <c r="M338" s="545"/>
      <c r="N338" s="545"/>
      <c r="O338" s="95"/>
      <c r="P338" s="95"/>
      <c r="Q338" s="4"/>
      <c r="R338" s="4"/>
      <c r="S338" s="4"/>
      <c r="T338" s="4"/>
      <c r="U338" s="4"/>
      <c r="V338" s="4"/>
      <c r="W338" s="4"/>
      <c r="X338" s="4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 s="23" customFormat="1" ht="12.75" customHeight="1" x14ac:dyDescent="0.25">
      <c r="A339" s="545" t="s">
        <v>318</v>
      </c>
      <c r="B339" s="545"/>
      <c r="C339" s="545"/>
      <c r="D339" s="545"/>
      <c r="E339" s="545"/>
      <c r="F339" s="545"/>
      <c r="G339" s="545"/>
      <c r="H339" s="545"/>
      <c r="I339" s="545"/>
      <c r="J339" s="545"/>
      <c r="K339" s="545"/>
      <c r="L339" s="545"/>
      <c r="M339" s="545"/>
      <c r="N339" s="545"/>
      <c r="O339" s="95"/>
      <c r="P339" s="95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 s="23" customFormat="1" ht="12.75" customHeight="1" x14ac:dyDescent="0.25">
      <c r="A340" s="545" t="s">
        <v>319</v>
      </c>
      <c r="B340" s="545"/>
      <c r="C340" s="545"/>
      <c r="D340" s="545"/>
      <c r="E340" s="545"/>
      <c r="F340" s="545"/>
      <c r="G340" s="545"/>
      <c r="H340" s="545"/>
      <c r="I340" s="545"/>
      <c r="J340" s="545"/>
      <c r="K340" s="545"/>
      <c r="L340" s="545"/>
      <c r="M340" s="545"/>
      <c r="N340" s="545"/>
      <c r="O340" s="95"/>
      <c r="P340" s="95"/>
      <c r="Q340" s="4"/>
      <c r="R340" s="4"/>
      <c r="S340" s="4"/>
      <c r="T340" s="4"/>
      <c r="U340" s="4"/>
      <c r="V340" s="4"/>
      <c r="W340" s="4"/>
      <c r="X340" s="4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 s="23" customFormat="1" ht="20.2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95"/>
      <c r="P341" s="95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s="4" customFormat="1" ht="15" x14ac:dyDescent="0.25">
      <c r="B342" s="118"/>
      <c r="D342" s="118"/>
      <c r="F342" s="118"/>
    </row>
  </sheetData>
  <mergeCells count="329">
    <mergeCell ref="C7:D7"/>
    <mergeCell ref="A1:N1"/>
    <mergeCell ref="A3:N3"/>
    <mergeCell ref="H5:I5"/>
    <mergeCell ref="A6:D6"/>
    <mergeCell ref="H6:K6"/>
    <mergeCell ref="A340:N340"/>
    <mergeCell ref="C335:G335"/>
    <mergeCell ref="H335:L335"/>
    <mergeCell ref="C336:L336"/>
    <mergeCell ref="A338:N338"/>
    <mergeCell ref="A339:N339"/>
    <mergeCell ref="C329:K329"/>
    <mergeCell ref="C330:K330"/>
    <mergeCell ref="C333:G333"/>
    <mergeCell ref="H333:L333"/>
    <mergeCell ref="C334:L334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4:K294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N244"/>
    <mergeCell ref="C245:E245"/>
    <mergeCell ref="C246:E246"/>
    <mergeCell ref="C237:N237"/>
    <mergeCell ref="C238:N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6:N216"/>
    <mergeCell ref="C217:N217"/>
    <mergeCell ref="C218:E218"/>
    <mergeCell ref="C220:K220"/>
    <mergeCell ref="A221:N221"/>
    <mergeCell ref="C211:N211"/>
    <mergeCell ref="C212:N212"/>
    <mergeCell ref="C213:E213"/>
    <mergeCell ref="C214:E214"/>
    <mergeCell ref="C215:N215"/>
    <mergeCell ref="C206:E206"/>
    <mergeCell ref="C207:E207"/>
    <mergeCell ref="C208:E208"/>
    <mergeCell ref="C209:E209"/>
    <mergeCell ref="C210:N210"/>
    <mergeCell ref="C201:N201"/>
    <mergeCell ref="C202:E202"/>
    <mergeCell ref="C203:E203"/>
    <mergeCell ref="C204:E204"/>
    <mergeCell ref="C205:E205"/>
    <mergeCell ref="C196:E196"/>
    <mergeCell ref="A197:N197"/>
    <mergeCell ref="C198:E198"/>
    <mergeCell ref="C199:N199"/>
    <mergeCell ref="C200:N200"/>
    <mergeCell ref="C191:E191"/>
    <mergeCell ref="C192:E192"/>
    <mergeCell ref="C193:E193"/>
    <mergeCell ref="C194:E194"/>
    <mergeCell ref="C195:E195"/>
    <mergeCell ref="C186:N186"/>
    <mergeCell ref="C187:E187"/>
    <mergeCell ref="C188:E188"/>
    <mergeCell ref="C189:E189"/>
    <mergeCell ref="C190:E190"/>
    <mergeCell ref="C181:N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71:N171"/>
    <mergeCell ref="C172:E172"/>
    <mergeCell ref="C173:E173"/>
    <mergeCell ref="C174:E174"/>
    <mergeCell ref="C175:E175"/>
    <mergeCell ref="C166:E166"/>
    <mergeCell ref="A167:N167"/>
    <mergeCell ref="C168:E168"/>
    <mergeCell ref="C169:N169"/>
    <mergeCell ref="C170:N170"/>
    <mergeCell ref="C161:E161"/>
    <mergeCell ref="C162:E162"/>
    <mergeCell ref="C163:E163"/>
    <mergeCell ref="C164:E164"/>
    <mergeCell ref="C165:E165"/>
    <mergeCell ref="C156:N156"/>
    <mergeCell ref="C157:E157"/>
    <mergeCell ref="C158:E158"/>
    <mergeCell ref="C159:E159"/>
    <mergeCell ref="C160:E160"/>
    <mergeCell ref="C151:E151"/>
    <mergeCell ref="C152:E152"/>
    <mergeCell ref="C153:E153"/>
    <mergeCell ref="C154:N154"/>
    <mergeCell ref="C155:N155"/>
    <mergeCell ref="C146:E146"/>
    <mergeCell ref="C147:E147"/>
    <mergeCell ref="C148:E148"/>
    <mergeCell ref="C149:E149"/>
    <mergeCell ref="C150:E150"/>
    <mergeCell ref="C141:E141"/>
    <mergeCell ref="C142:N142"/>
    <mergeCell ref="C143:N143"/>
    <mergeCell ref="C144:N144"/>
    <mergeCell ref="C145:E145"/>
    <mergeCell ref="C136:E136"/>
    <mergeCell ref="C137:N137"/>
    <mergeCell ref="C138:N138"/>
    <mergeCell ref="C139:E139"/>
    <mergeCell ref="A140:N140"/>
    <mergeCell ref="C131:E131"/>
    <mergeCell ref="C132:E132"/>
    <mergeCell ref="C133:E133"/>
    <mergeCell ref="C134:E134"/>
    <mergeCell ref="C135:E135"/>
    <mergeCell ref="C126:N126"/>
    <mergeCell ref="C127:N127"/>
    <mergeCell ref="C128:N128"/>
    <mergeCell ref="C129:E129"/>
    <mergeCell ref="C130:E130"/>
    <mergeCell ref="C121:E121"/>
    <mergeCell ref="C122:E122"/>
    <mergeCell ref="C123:E123"/>
    <mergeCell ref="C124:E124"/>
    <mergeCell ref="C125:E125"/>
    <mergeCell ref="C116:N116"/>
    <mergeCell ref="C117:N117"/>
    <mergeCell ref="C118:E118"/>
    <mergeCell ref="C119:E119"/>
    <mergeCell ref="C120:E120"/>
    <mergeCell ref="C111:E111"/>
    <mergeCell ref="C112:E112"/>
    <mergeCell ref="C113:E113"/>
    <mergeCell ref="C114:N114"/>
    <mergeCell ref="C115:N115"/>
    <mergeCell ref="C106:E106"/>
    <mergeCell ref="C107:E107"/>
    <mergeCell ref="C108:E108"/>
    <mergeCell ref="C109:E109"/>
    <mergeCell ref="C110:E110"/>
    <mergeCell ref="C101:N101"/>
    <mergeCell ref="C102:E102"/>
    <mergeCell ref="C103:E103"/>
    <mergeCell ref="C104:E104"/>
    <mergeCell ref="C105:E105"/>
    <mergeCell ref="C96:E96"/>
    <mergeCell ref="C97:E97"/>
    <mergeCell ref="C98:N98"/>
    <mergeCell ref="C99:N99"/>
    <mergeCell ref="C100:N100"/>
    <mergeCell ref="C91:E91"/>
    <mergeCell ref="C92:E92"/>
    <mergeCell ref="C93:E93"/>
    <mergeCell ref="C94:E94"/>
    <mergeCell ref="C95:E95"/>
    <mergeCell ref="C86:N86"/>
    <mergeCell ref="C87:N87"/>
    <mergeCell ref="C88:N88"/>
    <mergeCell ref="C89:E89"/>
    <mergeCell ref="C90:E90"/>
    <mergeCell ref="C80:E80"/>
    <mergeCell ref="C82:K82"/>
    <mergeCell ref="A83:N83"/>
    <mergeCell ref="A84:N84"/>
    <mergeCell ref="C85:E85"/>
    <mergeCell ref="C75:N75"/>
    <mergeCell ref="C76:E76"/>
    <mergeCell ref="C77:E77"/>
    <mergeCell ref="C78:N78"/>
    <mergeCell ref="C79:N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82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3581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3582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3582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1209.6400000000001</v>
      </c>
      <c r="D36" s="26" t="s">
        <v>3583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1090.3800000000001</v>
      </c>
      <c r="D38" s="26" t="s">
        <v>3584</v>
      </c>
      <c r="E38" s="27" t="s">
        <v>28</v>
      </c>
      <c r="G38" s="23" t="s">
        <v>32</v>
      </c>
      <c r="I38" s="23"/>
      <c r="J38" s="23"/>
      <c r="K38" s="23"/>
      <c r="L38" s="25">
        <v>227.14</v>
      </c>
      <c r="M38" s="33" t="s">
        <v>3585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1.38</v>
      </c>
      <c r="D39" s="34" t="s">
        <v>3586</v>
      </c>
      <c r="E39" s="27" t="s">
        <v>28</v>
      </c>
      <c r="G39" s="23" t="s">
        <v>36</v>
      </c>
      <c r="I39" s="23"/>
      <c r="J39" s="23"/>
      <c r="K39" s="23"/>
      <c r="L39" s="531">
        <v>637.15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60.94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3587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3587</v>
      </c>
    </row>
    <row r="48" spans="1:36" s="4" customFormat="1" ht="15" x14ac:dyDescent="0.25">
      <c r="A48" s="539" t="s">
        <v>3588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3588</v>
      </c>
    </row>
    <row r="49" spans="1:43" s="4" customFormat="1" ht="23.25" x14ac:dyDescent="0.25">
      <c r="A49" s="41" t="s">
        <v>56</v>
      </c>
      <c r="B49" s="42" t="s">
        <v>1745</v>
      </c>
      <c r="C49" s="542" t="s">
        <v>1746</v>
      </c>
      <c r="D49" s="542"/>
      <c r="E49" s="542"/>
      <c r="F49" s="43" t="s">
        <v>428</v>
      </c>
      <c r="G49" s="44">
        <v>0.06</v>
      </c>
      <c r="H49" s="45">
        <v>1</v>
      </c>
      <c r="I49" s="46">
        <v>0.06</v>
      </c>
      <c r="J49" s="47"/>
      <c r="K49" s="44"/>
      <c r="L49" s="47"/>
      <c r="M49" s="44"/>
      <c r="N49" s="48"/>
      <c r="AI49" s="40"/>
      <c r="AJ49" s="49"/>
      <c r="AK49" s="49" t="s">
        <v>1746</v>
      </c>
    </row>
    <row r="50" spans="1:43" s="4" customFormat="1" ht="15" x14ac:dyDescent="0.25">
      <c r="A50" s="67"/>
      <c r="B50" s="53"/>
      <c r="C50" s="543" t="s">
        <v>3589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3589</v>
      </c>
    </row>
    <row r="51" spans="1:43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589.77</v>
      </c>
      <c r="K52" s="58">
        <v>1.1499999999999999</v>
      </c>
      <c r="L52" s="56">
        <v>40.69</v>
      </c>
      <c r="M52" s="58">
        <v>44.77</v>
      </c>
      <c r="N52" s="59">
        <v>1821.69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56">
        <v>889.15</v>
      </c>
      <c r="K53" s="58">
        <v>1.1499999999999999</v>
      </c>
      <c r="L53" s="56">
        <v>61.35</v>
      </c>
      <c r="M53" s="58">
        <v>13.24</v>
      </c>
      <c r="N53" s="60">
        <v>812.27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94.56</v>
      </c>
      <c r="K54" s="58">
        <v>1.1499999999999999</v>
      </c>
      <c r="L54" s="56">
        <v>6.52</v>
      </c>
      <c r="M54" s="58">
        <v>44.77</v>
      </c>
      <c r="N54" s="60">
        <v>291.89999999999998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58">
        <v>68.260000000000005</v>
      </c>
      <c r="H55" s="58">
        <v>1.1499999999999999</v>
      </c>
      <c r="I55" s="77">
        <v>4.7099399999999996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64">
        <v>9.4</v>
      </c>
      <c r="H56" s="58">
        <v>1.1499999999999999</v>
      </c>
      <c r="I56" s="65">
        <v>0.64859999999999995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9">
        <v>1478.92</v>
      </c>
      <c r="K57" s="69"/>
      <c r="L57" s="70">
        <v>102.04</v>
      </c>
      <c r="M57" s="69"/>
      <c r="N57" s="71">
        <v>2633.96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47.21</v>
      </c>
      <c r="M58" s="55"/>
      <c r="N58" s="59">
        <v>2113.59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1015</v>
      </c>
      <c r="C59" s="543" t="s">
        <v>1016</v>
      </c>
      <c r="D59" s="543"/>
      <c r="E59" s="543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48.15</v>
      </c>
      <c r="M59" s="55"/>
      <c r="N59" s="59">
        <v>2155.86</v>
      </c>
      <c r="AI59" s="40"/>
      <c r="AJ59" s="49"/>
      <c r="AK59" s="49"/>
      <c r="AO59" s="3" t="s">
        <v>1016</v>
      </c>
    </row>
    <row r="60" spans="1:43" s="4" customFormat="1" ht="23.25" x14ac:dyDescent="0.25">
      <c r="A60" s="63"/>
      <c r="B60" s="51" t="s">
        <v>1017</v>
      </c>
      <c r="C60" s="543" t="s">
        <v>1018</v>
      </c>
      <c r="D60" s="543"/>
      <c r="E60" s="543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25.49</v>
      </c>
      <c r="M60" s="55"/>
      <c r="N60" s="59">
        <v>1141.3399999999999</v>
      </c>
      <c r="AI60" s="40"/>
      <c r="AJ60" s="49"/>
      <c r="AK60" s="49"/>
      <c r="AO60" s="3" t="s">
        <v>1018</v>
      </c>
    </row>
    <row r="61" spans="1:43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175.68</v>
      </c>
      <c r="M61" s="69"/>
      <c r="N61" s="75">
        <v>5931.16</v>
      </c>
      <c r="AI61" s="40"/>
      <c r="AJ61" s="49"/>
      <c r="AK61" s="49"/>
      <c r="AQ61" s="49" t="s">
        <v>81</v>
      </c>
    </row>
    <row r="62" spans="1:43" s="4" customFormat="1" ht="23.25" x14ac:dyDescent="0.25">
      <c r="A62" s="41" t="s">
        <v>65</v>
      </c>
      <c r="B62" s="42" t="s">
        <v>1000</v>
      </c>
      <c r="C62" s="542" t="s">
        <v>3590</v>
      </c>
      <c r="D62" s="542"/>
      <c r="E62" s="542"/>
      <c r="F62" s="43" t="s">
        <v>428</v>
      </c>
      <c r="G62" s="44">
        <v>0.21879999999999999</v>
      </c>
      <c r="H62" s="45">
        <v>1</v>
      </c>
      <c r="I62" s="119">
        <v>0.21879999999999999</v>
      </c>
      <c r="J62" s="47"/>
      <c r="K62" s="44"/>
      <c r="L62" s="47"/>
      <c r="M62" s="44"/>
      <c r="N62" s="48"/>
      <c r="AI62" s="40"/>
      <c r="AJ62" s="49"/>
      <c r="AK62" s="49" t="s">
        <v>3590</v>
      </c>
      <c r="AQ62" s="49"/>
    </row>
    <row r="63" spans="1:43" s="4" customFormat="1" ht="15" x14ac:dyDescent="0.25">
      <c r="A63" s="67"/>
      <c r="B63" s="53"/>
      <c r="C63" s="543" t="s">
        <v>3591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4"/>
      <c r="AI63" s="40"/>
      <c r="AJ63" s="49"/>
      <c r="AK63" s="49"/>
      <c r="AL63" s="3" t="s">
        <v>3591</v>
      </c>
      <c r="AQ63" s="49"/>
    </row>
    <row r="64" spans="1:43" s="4" customFormat="1" ht="68.25" x14ac:dyDescent="0.25">
      <c r="A64" s="50"/>
      <c r="B64" s="51" t="s">
        <v>62</v>
      </c>
      <c r="C64" s="545" t="s">
        <v>63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543" t="s">
        <v>64</v>
      </c>
      <c r="D65" s="543"/>
      <c r="E65" s="543"/>
      <c r="F65" s="54"/>
      <c r="G65" s="55"/>
      <c r="H65" s="55"/>
      <c r="I65" s="55"/>
      <c r="J65" s="56">
        <v>178.84</v>
      </c>
      <c r="K65" s="58">
        <v>1.1499999999999999</v>
      </c>
      <c r="L65" s="56">
        <v>45</v>
      </c>
      <c r="M65" s="58">
        <v>44.77</v>
      </c>
      <c r="N65" s="59">
        <v>2014.65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543" t="s">
        <v>66</v>
      </c>
      <c r="D66" s="543"/>
      <c r="E66" s="543"/>
      <c r="F66" s="54"/>
      <c r="G66" s="55"/>
      <c r="H66" s="55"/>
      <c r="I66" s="55"/>
      <c r="J66" s="76">
        <v>1228.57</v>
      </c>
      <c r="K66" s="58">
        <v>1.1499999999999999</v>
      </c>
      <c r="L66" s="56">
        <v>309.13</v>
      </c>
      <c r="M66" s="58">
        <v>13.24</v>
      </c>
      <c r="N66" s="59">
        <v>4092.88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43" t="s">
        <v>68</v>
      </c>
      <c r="D67" s="543"/>
      <c r="E67" s="543"/>
      <c r="F67" s="54"/>
      <c r="G67" s="55"/>
      <c r="H67" s="55"/>
      <c r="I67" s="55"/>
      <c r="J67" s="56">
        <v>51.94</v>
      </c>
      <c r="K67" s="58">
        <v>1.1499999999999999</v>
      </c>
      <c r="L67" s="56">
        <v>13.07</v>
      </c>
      <c r="M67" s="58">
        <v>44.77</v>
      </c>
      <c r="N67" s="60">
        <v>585.14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543" t="s">
        <v>70</v>
      </c>
      <c r="D68" s="543"/>
      <c r="E68" s="543"/>
      <c r="F68" s="54"/>
      <c r="G68" s="55"/>
      <c r="H68" s="55"/>
      <c r="I68" s="55"/>
      <c r="J68" s="56">
        <v>418.42</v>
      </c>
      <c r="K68" s="55"/>
      <c r="L68" s="56">
        <v>91.55</v>
      </c>
      <c r="M68" s="58">
        <v>8.16</v>
      </c>
      <c r="N68" s="60">
        <v>747.05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543" t="s">
        <v>71</v>
      </c>
      <c r="D69" s="543"/>
      <c r="E69" s="543"/>
      <c r="F69" s="54" t="s">
        <v>72</v>
      </c>
      <c r="G69" s="58">
        <v>21.89</v>
      </c>
      <c r="H69" s="58">
        <v>1.1499999999999999</v>
      </c>
      <c r="I69" s="94">
        <v>5.5079618000000004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543" t="s">
        <v>73</v>
      </c>
      <c r="D70" s="543"/>
      <c r="E70" s="543"/>
      <c r="F70" s="54" t="s">
        <v>72</v>
      </c>
      <c r="G70" s="58">
        <v>4.5199999999999996</v>
      </c>
      <c r="H70" s="58">
        <v>1.1499999999999999</v>
      </c>
      <c r="I70" s="94">
        <v>1.1373224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547" t="s">
        <v>74</v>
      </c>
      <c r="D71" s="547"/>
      <c r="E71" s="547"/>
      <c r="F71" s="68"/>
      <c r="G71" s="69"/>
      <c r="H71" s="69"/>
      <c r="I71" s="69"/>
      <c r="J71" s="79">
        <v>1825.83</v>
      </c>
      <c r="K71" s="69"/>
      <c r="L71" s="70">
        <v>445.68</v>
      </c>
      <c r="M71" s="69"/>
      <c r="N71" s="71">
        <v>6854.58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543" t="s">
        <v>75</v>
      </c>
      <c r="D72" s="543"/>
      <c r="E72" s="543"/>
      <c r="F72" s="54"/>
      <c r="G72" s="55"/>
      <c r="H72" s="55"/>
      <c r="I72" s="55"/>
      <c r="J72" s="66"/>
      <c r="K72" s="55"/>
      <c r="L72" s="56">
        <v>58.07</v>
      </c>
      <c r="M72" s="55"/>
      <c r="N72" s="59">
        <v>2599.79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727</v>
      </c>
      <c r="C73" s="543" t="s">
        <v>728</v>
      </c>
      <c r="D73" s="543"/>
      <c r="E73" s="54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85.36</v>
      </c>
      <c r="M73" s="55"/>
      <c r="N73" s="59">
        <v>3821.69</v>
      </c>
      <c r="AI73" s="40"/>
      <c r="AJ73" s="49"/>
      <c r="AK73" s="49"/>
      <c r="AO73" s="3" t="s">
        <v>728</v>
      </c>
      <c r="AQ73" s="49"/>
    </row>
    <row r="74" spans="1:43" s="4" customFormat="1" ht="56.25" x14ac:dyDescent="0.25">
      <c r="A74" s="63"/>
      <c r="B74" s="51" t="s">
        <v>729</v>
      </c>
      <c r="C74" s="543" t="s">
        <v>730</v>
      </c>
      <c r="D74" s="543"/>
      <c r="E74" s="54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66.14</v>
      </c>
      <c r="M74" s="55"/>
      <c r="N74" s="59">
        <v>2961.16</v>
      </c>
      <c r="AI74" s="40"/>
      <c r="AJ74" s="49"/>
      <c r="AK74" s="49"/>
      <c r="AO74" s="3" t="s">
        <v>730</v>
      </c>
      <c r="AQ74" s="49"/>
    </row>
    <row r="75" spans="1:43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74">
        <v>597.17999999999995</v>
      </c>
      <c r="M75" s="69"/>
      <c r="N75" s="75">
        <v>13637.43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742</v>
      </c>
      <c r="C76" s="542" t="s">
        <v>743</v>
      </c>
      <c r="D76" s="542"/>
      <c r="E76" s="542"/>
      <c r="F76" s="43" t="s">
        <v>513</v>
      </c>
      <c r="G76" s="44">
        <v>-0.82</v>
      </c>
      <c r="H76" s="45">
        <v>1</v>
      </c>
      <c r="I76" s="46">
        <v>-0.82</v>
      </c>
      <c r="J76" s="47"/>
      <c r="K76" s="44"/>
      <c r="L76" s="74">
        <v>-242.24</v>
      </c>
      <c r="M76" s="44"/>
      <c r="N76" s="75">
        <v>-4331.8500000000004</v>
      </c>
      <c r="AI76" s="40"/>
      <c r="AJ76" s="49"/>
      <c r="AK76" s="49" t="s">
        <v>743</v>
      </c>
      <c r="AQ76" s="49"/>
    </row>
    <row r="77" spans="1:43" s="4" customFormat="1" ht="23.25" x14ac:dyDescent="0.25">
      <c r="A77" s="50"/>
      <c r="B77" s="51" t="s">
        <v>117</v>
      </c>
      <c r="C77" s="545" t="s">
        <v>118</v>
      </c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545" t="s">
        <v>63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543" t="s">
        <v>66</v>
      </c>
      <c r="D79" s="543"/>
      <c r="E79" s="543"/>
      <c r="F79" s="54"/>
      <c r="G79" s="55"/>
      <c r="H79" s="55"/>
      <c r="I79" s="55"/>
      <c r="J79" s="56">
        <v>175.25</v>
      </c>
      <c r="K79" s="65">
        <v>1.4375</v>
      </c>
      <c r="L79" s="56">
        <v>-206.58</v>
      </c>
      <c r="M79" s="58">
        <v>13.24</v>
      </c>
      <c r="N79" s="59">
        <v>-2735.12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543" t="s">
        <v>68</v>
      </c>
      <c r="D80" s="543"/>
      <c r="E80" s="543"/>
      <c r="F80" s="54"/>
      <c r="G80" s="55"/>
      <c r="H80" s="55"/>
      <c r="I80" s="55"/>
      <c r="J80" s="56">
        <v>11.6</v>
      </c>
      <c r="K80" s="65">
        <v>1.4375</v>
      </c>
      <c r="L80" s="56">
        <v>-13.67</v>
      </c>
      <c r="M80" s="58">
        <v>44.77</v>
      </c>
      <c r="N80" s="60">
        <v>-612.01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56">
        <v>-13.67</v>
      </c>
      <c r="M81" s="55"/>
      <c r="N81" s="60">
        <v>-612.01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43" t="s">
        <v>728</v>
      </c>
      <c r="D82" s="543"/>
      <c r="E82" s="54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-20.09</v>
      </c>
      <c r="M82" s="55"/>
      <c r="N82" s="60">
        <v>-899.65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43" t="s">
        <v>730</v>
      </c>
      <c r="D83" s="543"/>
      <c r="E83" s="54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-15.57</v>
      </c>
      <c r="M83" s="55"/>
      <c r="N83" s="60">
        <v>-697.08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-242.24</v>
      </c>
      <c r="M84" s="69"/>
      <c r="N84" s="75">
        <v>-4331.8500000000004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511</v>
      </c>
      <c r="C85" s="542" t="s">
        <v>512</v>
      </c>
      <c r="D85" s="542"/>
      <c r="E85" s="542"/>
      <c r="F85" s="43" t="s">
        <v>513</v>
      </c>
      <c r="G85" s="44">
        <v>-0.15</v>
      </c>
      <c r="H85" s="45">
        <v>1</v>
      </c>
      <c r="I85" s="46">
        <v>-0.15</v>
      </c>
      <c r="J85" s="74">
        <v>30</v>
      </c>
      <c r="K85" s="119">
        <v>1.4375</v>
      </c>
      <c r="L85" s="74">
        <v>-6.47</v>
      </c>
      <c r="M85" s="46">
        <v>13.24</v>
      </c>
      <c r="N85" s="82">
        <v>-85.66</v>
      </c>
      <c r="AI85" s="40"/>
      <c r="AJ85" s="49"/>
      <c r="AK85" s="49" t="s">
        <v>512</v>
      </c>
      <c r="AQ85" s="49"/>
    </row>
    <row r="86" spans="1:43" s="4" customFormat="1" ht="23.25" x14ac:dyDescent="0.25">
      <c r="A86" s="50"/>
      <c r="B86" s="51" t="s">
        <v>117</v>
      </c>
      <c r="C86" s="545" t="s">
        <v>118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45" t="s">
        <v>63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-6.47</v>
      </c>
      <c r="M88" s="69"/>
      <c r="N88" s="82">
        <v>-85.66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1009</v>
      </c>
      <c r="C89" s="542" t="s">
        <v>1010</v>
      </c>
      <c r="D89" s="542"/>
      <c r="E89" s="542"/>
      <c r="F89" s="43" t="s">
        <v>72</v>
      </c>
      <c r="G89" s="44">
        <v>-0.97</v>
      </c>
      <c r="H89" s="45">
        <v>1</v>
      </c>
      <c r="I89" s="46">
        <v>-0.97</v>
      </c>
      <c r="J89" s="74">
        <v>8.17</v>
      </c>
      <c r="K89" s="44"/>
      <c r="L89" s="74">
        <v>-37.83</v>
      </c>
      <c r="M89" s="44"/>
      <c r="N89" s="75">
        <v>-1693.31</v>
      </c>
      <c r="AI89" s="40"/>
      <c r="AJ89" s="49"/>
      <c r="AK89" s="49" t="s">
        <v>1010</v>
      </c>
      <c r="AQ89" s="49"/>
    </row>
    <row r="90" spans="1:43" s="4" customFormat="1" ht="15" x14ac:dyDescent="0.25">
      <c r="A90" s="67"/>
      <c r="B90" s="53"/>
      <c r="C90" s="543" t="s">
        <v>3592</v>
      </c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4"/>
      <c r="AI90" s="40"/>
      <c r="AJ90" s="49"/>
      <c r="AK90" s="49"/>
      <c r="AL90" s="3" t="s">
        <v>3592</v>
      </c>
      <c r="AQ90" s="49"/>
    </row>
    <row r="91" spans="1:43" s="4" customFormat="1" ht="23.25" x14ac:dyDescent="0.25">
      <c r="A91" s="50"/>
      <c r="B91" s="51" t="s">
        <v>117</v>
      </c>
      <c r="C91" s="545" t="s">
        <v>118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545" t="s">
        <v>63</v>
      </c>
      <c r="D92" s="545"/>
      <c r="E92" s="545"/>
      <c r="F92" s="545"/>
      <c r="G92" s="545"/>
      <c r="H92" s="545"/>
      <c r="I92" s="545"/>
      <c r="J92" s="545"/>
      <c r="K92" s="545"/>
      <c r="L92" s="545"/>
      <c r="M92" s="545"/>
      <c r="N92" s="54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43" t="s">
        <v>64</v>
      </c>
      <c r="D93" s="543"/>
      <c r="E93" s="543"/>
      <c r="F93" s="54"/>
      <c r="G93" s="55"/>
      <c r="H93" s="55"/>
      <c r="I93" s="55"/>
      <c r="J93" s="56">
        <v>8.17</v>
      </c>
      <c r="K93" s="65">
        <v>1.3225</v>
      </c>
      <c r="L93" s="56">
        <v>-10.48</v>
      </c>
      <c r="M93" s="58">
        <v>44.77</v>
      </c>
      <c r="N93" s="60">
        <v>-469.19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543" t="s">
        <v>75</v>
      </c>
      <c r="D94" s="543"/>
      <c r="E94" s="543"/>
      <c r="F94" s="54"/>
      <c r="G94" s="55"/>
      <c r="H94" s="55"/>
      <c r="I94" s="55"/>
      <c r="J94" s="66"/>
      <c r="K94" s="55"/>
      <c r="L94" s="56">
        <v>-10.48</v>
      </c>
      <c r="M94" s="55"/>
      <c r="N94" s="60">
        <v>-469.19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727</v>
      </c>
      <c r="C95" s="543" t="s">
        <v>728</v>
      </c>
      <c r="D95" s="543"/>
      <c r="E95" s="543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-15.41</v>
      </c>
      <c r="M95" s="55"/>
      <c r="N95" s="60">
        <v>-689.71</v>
      </c>
      <c r="AI95" s="40"/>
      <c r="AJ95" s="49"/>
      <c r="AK95" s="49"/>
      <c r="AO95" s="3" t="s">
        <v>728</v>
      </c>
      <c r="AQ95" s="49"/>
    </row>
    <row r="96" spans="1:43" s="4" customFormat="1" ht="56.25" x14ac:dyDescent="0.25">
      <c r="A96" s="63"/>
      <c r="B96" s="51" t="s">
        <v>729</v>
      </c>
      <c r="C96" s="543" t="s">
        <v>730</v>
      </c>
      <c r="D96" s="543"/>
      <c r="E96" s="543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-11.94</v>
      </c>
      <c r="M96" s="55"/>
      <c r="N96" s="60">
        <v>-534.41</v>
      </c>
      <c r="AI96" s="40"/>
      <c r="AJ96" s="49"/>
      <c r="AK96" s="49"/>
      <c r="AO96" s="3" t="s">
        <v>730</v>
      </c>
      <c r="AQ96" s="49"/>
    </row>
    <row r="97" spans="1:43" s="4" customFormat="1" ht="15" x14ac:dyDescent="0.25">
      <c r="A97" s="72"/>
      <c r="B97" s="73"/>
      <c r="C97" s="542" t="s">
        <v>81</v>
      </c>
      <c r="D97" s="542"/>
      <c r="E97" s="542"/>
      <c r="F97" s="43"/>
      <c r="G97" s="44"/>
      <c r="H97" s="44"/>
      <c r="I97" s="44"/>
      <c r="J97" s="47"/>
      <c r="K97" s="44"/>
      <c r="L97" s="74">
        <v>-37.83</v>
      </c>
      <c r="M97" s="69"/>
      <c r="N97" s="75">
        <v>-1693.31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736</v>
      </c>
      <c r="C98" s="542" t="s">
        <v>737</v>
      </c>
      <c r="D98" s="542"/>
      <c r="E98" s="542"/>
      <c r="F98" s="43" t="s">
        <v>86</v>
      </c>
      <c r="G98" s="44">
        <v>-0.43759999999999999</v>
      </c>
      <c r="H98" s="45">
        <v>1</v>
      </c>
      <c r="I98" s="119">
        <v>-0.43759999999999999</v>
      </c>
      <c r="J98" s="74">
        <v>59.99</v>
      </c>
      <c r="K98" s="44"/>
      <c r="L98" s="74">
        <v>-26.25</v>
      </c>
      <c r="M98" s="46">
        <v>8.16</v>
      </c>
      <c r="N98" s="82">
        <v>-214.2</v>
      </c>
      <c r="AI98" s="40"/>
      <c r="AJ98" s="49"/>
      <c r="AK98" s="49" t="s">
        <v>737</v>
      </c>
      <c r="AQ98" s="49"/>
    </row>
    <row r="99" spans="1:43" s="4" customFormat="1" ht="15" x14ac:dyDescent="0.25">
      <c r="A99" s="72"/>
      <c r="B99" s="73"/>
      <c r="C99" s="542" t="s">
        <v>81</v>
      </c>
      <c r="D99" s="542"/>
      <c r="E99" s="542"/>
      <c r="F99" s="43"/>
      <c r="G99" s="44"/>
      <c r="H99" s="44"/>
      <c r="I99" s="44"/>
      <c r="J99" s="47"/>
      <c r="K99" s="44"/>
      <c r="L99" s="74">
        <v>-26.25</v>
      </c>
      <c r="M99" s="69"/>
      <c r="N99" s="82">
        <v>-214.2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1007</v>
      </c>
      <c r="C100" s="542" t="s">
        <v>1008</v>
      </c>
      <c r="D100" s="542"/>
      <c r="E100" s="542"/>
      <c r="F100" s="43" t="s">
        <v>913</v>
      </c>
      <c r="G100" s="44">
        <v>-2.1880000000000002</v>
      </c>
      <c r="H100" s="45">
        <v>1</v>
      </c>
      <c r="I100" s="92">
        <v>-2.1880000000000002</v>
      </c>
      <c r="J100" s="74">
        <v>16.8</v>
      </c>
      <c r="K100" s="44"/>
      <c r="L100" s="74">
        <v>-36.76</v>
      </c>
      <c r="M100" s="46">
        <v>8.16</v>
      </c>
      <c r="N100" s="82">
        <v>-299.95999999999998</v>
      </c>
      <c r="AI100" s="40"/>
      <c r="AJ100" s="49"/>
      <c r="AK100" s="49" t="s">
        <v>1008</v>
      </c>
      <c r="AQ100" s="49"/>
    </row>
    <row r="101" spans="1:43" s="4" customFormat="1" ht="15" x14ac:dyDescent="0.25">
      <c r="A101" s="72"/>
      <c r="B101" s="73"/>
      <c r="C101" s="542" t="s">
        <v>81</v>
      </c>
      <c r="D101" s="542"/>
      <c r="E101" s="542"/>
      <c r="F101" s="43"/>
      <c r="G101" s="44"/>
      <c r="H101" s="44"/>
      <c r="I101" s="44"/>
      <c r="J101" s="47"/>
      <c r="K101" s="44"/>
      <c r="L101" s="74">
        <v>-36.76</v>
      </c>
      <c r="M101" s="69"/>
      <c r="N101" s="82">
        <v>-299.95999999999998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1005</v>
      </c>
      <c r="C102" s="542" t="s">
        <v>1006</v>
      </c>
      <c r="D102" s="542"/>
      <c r="E102" s="542"/>
      <c r="F102" s="43" t="s">
        <v>191</v>
      </c>
      <c r="G102" s="44">
        <v>-1.5299999999999999E-2</v>
      </c>
      <c r="H102" s="45">
        <v>1</v>
      </c>
      <c r="I102" s="119">
        <v>-1.5299999999999999E-2</v>
      </c>
      <c r="J102" s="80">
        <v>1500</v>
      </c>
      <c r="K102" s="44"/>
      <c r="L102" s="74">
        <v>-22.95</v>
      </c>
      <c r="M102" s="46">
        <v>8.16</v>
      </c>
      <c r="N102" s="82">
        <v>-187.27</v>
      </c>
      <c r="AI102" s="40"/>
      <c r="AJ102" s="49"/>
      <c r="AK102" s="49" t="s">
        <v>1006</v>
      </c>
      <c r="AQ102" s="49"/>
    </row>
    <row r="103" spans="1:43" s="4" customFormat="1" ht="15" x14ac:dyDescent="0.25">
      <c r="A103" s="72"/>
      <c r="B103" s="73"/>
      <c r="C103" s="542" t="s">
        <v>81</v>
      </c>
      <c r="D103" s="542"/>
      <c r="E103" s="542"/>
      <c r="F103" s="43"/>
      <c r="G103" s="44"/>
      <c r="H103" s="44"/>
      <c r="I103" s="44"/>
      <c r="J103" s="47"/>
      <c r="K103" s="44"/>
      <c r="L103" s="74">
        <v>-22.95</v>
      </c>
      <c r="M103" s="69"/>
      <c r="N103" s="82">
        <v>-187.27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1003</v>
      </c>
      <c r="C104" s="542" t="s">
        <v>1004</v>
      </c>
      <c r="D104" s="542"/>
      <c r="E104" s="542"/>
      <c r="F104" s="43" t="s">
        <v>191</v>
      </c>
      <c r="G104" s="44">
        <v>-2.2000000000000001E-3</v>
      </c>
      <c r="H104" s="45">
        <v>1</v>
      </c>
      <c r="I104" s="119">
        <v>-2.2000000000000001E-3</v>
      </c>
      <c r="J104" s="80">
        <v>1690</v>
      </c>
      <c r="K104" s="44"/>
      <c r="L104" s="74">
        <v>-3.72</v>
      </c>
      <c r="M104" s="46">
        <v>8.16</v>
      </c>
      <c r="N104" s="82">
        <v>-30.36</v>
      </c>
      <c r="AI104" s="40"/>
      <c r="AJ104" s="49"/>
      <c r="AK104" s="49" t="s">
        <v>1004</v>
      </c>
      <c r="AQ104" s="49"/>
    </row>
    <row r="105" spans="1:43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74">
        <v>-3.72</v>
      </c>
      <c r="M105" s="69"/>
      <c r="N105" s="82">
        <v>-30.36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744</v>
      </c>
      <c r="C106" s="542" t="s">
        <v>745</v>
      </c>
      <c r="D106" s="542"/>
      <c r="E106" s="542"/>
      <c r="F106" s="43" t="s">
        <v>461</v>
      </c>
      <c r="G106" s="44">
        <v>0.08</v>
      </c>
      <c r="H106" s="45">
        <v>1</v>
      </c>
      <c r="I106" s="46">
        <v>0.08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5" x14ac:dyDescent="0.25">
      <c r="A107" s="67"/>
      <c r="B107" s="53"/>
      <c r="C107" s="543" t="s">
        <v>3593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L107" s="3" t="s">
        <v>3593</v>
      </c>
      <c r="AQ107" s="49"/>
    </row>
    <row r="108" spans="1:43" s="4" customFormat="1" ht="68.25" x14ac:dyDescent="0.25">
      <c r="A108" s="50"/>
      <c r="B108" s="51" t="s">
        <v>62</v>
      </c>
      <c r="C108" s="545" t="s">
        <v>63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43" t="s">
        <v>64</v>
      </c>
      <c r="D109" s="543"/>
      <c r="E109" s="543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137.46</v>
      </c>
      <c r="M109" s="58">
        <v>44.77</v>
      </c>
      <c r="N109" s="59">
        <v>6154.08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43" t="s">
        <v>66</v>
      </c>
      <c r="D110" s="543"/>
      <c r="E110" s="543"/>
      <c r="F110" s="54"/>
      <c r="G110" s="55"/>
      <c r="H110" s="55"/>
      <c r="I110" s="55"/>
      <c r="J110" s="76">
        <v>4292.7299999999996</v>
      </c>
      <c r="K110" s="58">
        <v>1.1499999999999999</v>
      </c>
      <c r="L110" s="56">
        <v>394.93</v>
      </c>
      <c r="M110" s="58">
        <v>13.24</v>
      </c>
      <c r="N110" s="59">
        <v>5228.87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43" t="s">
        <v>68</v>
      </c>
      <c r="D111" s="543"/>
      <c r="E111" s="543"/>
      <c r="F111" s="54"/>
      <c r="G111" s="55"/>
      <c r="H111" s="55"/>
      <c r="I111" s="55"/>
      <c r="J111" s="56">
        <v>464.37</v>
      </c>
      <c r="K111" s="58">
        <v>1.1499999999999999</v>
      </c>
      <c r="L111" s="56">
        <v>42.72</v>
      </c>
      <c r="M111" s="58">
        <v>44.77</v>
      </c>
      <c r="N111" s="59">
        <v>1912.57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43" t="s">
        <v>71</v>
      </c>
      <c r="D112" s="543"/>
      <c r="E112" s="543"/>
      <c r="F112" s="54" t="s">
        <v>72</v>
      </c>
      <c r="G112" s="64">
        <v>179.8</v>
      </c>
      <c r="H112" s="58">
        <v>1.1499999999999999</v>
      </c>
      <c r="I112" s="65">
        <v>16.541599999999999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43" t="s">
        <v>73</v>
      </c>
      <c r="D113" s="543"/>
      <c r="E113" s="543"/>
      <c r="F113" s="54" t="s">
        <v>72</v>
      </c>
      <c r="G113" s="58">
        <v>45.63</v>
      </c>
      <c r="H113" s="58">
        <v>1.1499999999999999</v>
      </c>
      <c r="I113" s="77">
        <v>4.1979600000000001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47" t="s">
        <v>74</v>
      </c>
      <c r="D114" s="547"/>
      <c r="E114" s="547"/>
      <c r="F114" s="68"/>
      <c r="G114" s="69"/>
      <c r="H114" s="69"/>
      <c r="I114" s="69"/>
      <c r="J114" s="79">
        <v>5786.87</v>
      </c>
      <c r="K114" s="69"/>
      <c r="L114" s="70">
        <v>532.39</v>
      </c>
      <c r="M114" s="69"/>
      <c r="N114" s="71">
        <v>11382.95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43" t="s">
        <v>75</v>
      </c>
      <c r="D115" s="543"/>
      <c r="E115" s="543"/>
      <c r="F115" s="54"/>
      <c r="G115" s="55"/>
      <c r="H115" s="55"/>
      <c r="I115" s="55"/>
      <c r="J115" s="66"/>
      <c r="K115" s="55"/>
      <c r="L115" s="56">
        <v>180.18</v>
      </c>
      <c r="M115" s="55"/>
      <c r="N115" s="59">
        <v>8066.65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727</v>
      </c>
      <c r="C116" s="543" t="s">
        <v>728</v>
      </c>
      <c r="D116" s="543"/>
      <c r="E116" s="54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264.86</v>
      </c>
      <c r="M116" s="55"/>
      <c r="N116" s="59">
        <v>11857.98</v>
      </c>
      <c r="AI116" s="40"/>
      <c r="AJ116" s="49"/>
      <c r="AK116" s="49"/>
      <c r="AO116" s="3" t="s">
        <v>728</v>
      </c>
      <c r="AQ116" s="49"/>
    </row>
    <row r="117" spans="1:43" s="4" customFormat="1" ht="56.25" x14ac:dyDescent="0.25">
      <c r="A117" s="63"/>
      <c r="B117" s="51" t="s">
        <v>729</v>
      </c>
      <c r="C117" s="543" t="s">
        <v>730</v>
      </c>
      <c r="D117" s="543"/>
      <c r="E117" s="54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205.23</v>
      </c>
      <c r="M117" s="55"/>
      <c r="N117" s="59">
        <v>9187.91</v>
      </c>
      <c r="AI117" s="40"/>
      <c r="AJ117" s="49"/>
      <c r="AK117" s="49"/>
      <c r="AO117" s="3" t="s">
        <v>730</v>
      </c>
      <c r="AQ117" s="49"/>
    </row>
    <row r="118" spans="1:43" s="4" customFormat="1" ht="15" x14ac:dyDescent="0.25">
      <c r="A118" s="72"/>
      <c r="B118" s="73"/>
      <c r="C118" s="542" t="s">
        <v>81</v>
      </c>
      <c r="D118" s="542"/>
      <c r="E118" s="542"/>
      <c r="F118" s="43"/>
      <c r="G118" s="44"/>
      <c r="H118" s="44"/>
      <c r="I118" s="44"/>
      <c r="J118" s="47"/>
      <c r="K118" s="44"/>
      <c r="L118" s="80">
        <v>1002.48</v>
      </c>
      <c r="M118" s="69"/>
      <c r="N118" s="75">
        <v>32428.84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747</v>
      </c>
      <c r="C119" s="542" t="s">
        <v>748</v>
      </c>
      <c r="D119" s="542"/>
      <c r="E119" s="542"/>
      <c r="F119" s="43" t="s">
        <v>461</v>
      </c>
      <c r="G119" s="44">
        <v>0.127</v>
      </c>
      <c r="H119" s="45">
        <v>1</v>
      </c>
      <c r="I119" s="92">
        <v>0.127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5" x14ac:dyDescent="0.25">
      <c r="A120" s="67"/>
      <c r="B120" s="53"/>
      <c r="C120" s="543" t="s">
        <v>3594</v>
      </c>
      <c r="D120" s="543"/>
      <c r="E120" s="543"/>
      <c r="F120" s="543"/>
      <c r="G120" s="543"/>
      <c r="H120" s="543"/>
      <c r="I120" s="543"/>
      <c r="J120" s="543"/>
      <c r="K120" s="543"/>
      <c r="L120" s="543"/>
      <c r="M120" s="543"/>
      <c r="N120" s="544"/>
      <c r="AI120" s="40"/>
      <c r="AJ120" s="49"/>
      <c r="AK120" s="49"/>
      <c r="AL120" s="3" t="s">
        <v>3594</v>
      </c>
      <c r="AQ120" s="49"/>
    </row>
    <row r="121" spans="1:43" s="4" customFormat="1" ht="68.25" x14ac:dyDescent="0.25">
      <c r="A121" s="50"/>
      <c r="B121" s="51" t="s">
        <v>62</v>
      </c>
      <c r="C121" s="545" t="s">
        <v>63</v>
      </c>
      <c r="D121" s="545"/>
      <c r="E121" s="545"/>
      <c r="F121" s="545"/>
      <c r="G121" s="545"/>
      <c r="H121" s="545"/>
      <c r="I121" s="545"/>
      <c r="J121" s="545"/>
      <c r="K121" s="545"/>
      <c r="L121" s="545"/>
      <c r="M121" s="545"/>
      <c r="N121" s="546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543" t="s">
        <v>64</v>
      </c>
      <c r="D122" s="543"/>
      <c r="E122" s="543"/>
      <c r="F122" s="54"/>
      <c r="G122" s="55"/>
      <c r="H122" s="55"/>
      <c r="I122" s="55"/>
      <c r="J122" s="56">
        <v>103.12</v>
      </c>
      <c r="K122" s="58">
        <v>1.1499999999999999</v>
      </c>
      <c r="L122" s="56">
        <v>15.06</v>
      </c>
      <c r="M122" s="58">
        <v>44.77</v>
      </c>
      <c r="N122" s="60">
        <v>674.24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543" t="s">
        <v>66</v>
      </c>
      <c r="D123" s="543"/>
      <c r="E123" s="543"/>
      <c r="F123" s="54"/>
      <c r="G123" s="55"/>
      <c r="H123" s="55"/>
      <c r="I123" s="55"/>
      <c r="J123" s="56">
        <v>407.65</v>
      </c>
      <c r="K123" s="58">
        <v>1.1499999999999999</v>
      </c>
      <c r="L123" s="56">
        <v>59.54</v>
      </c>
      <c r="M123" s="58">
        <v>13.24</v>
      </c>
      <c r="N123" s="60">
        <v>788.31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543" t="s">
        <v>68</v>
      </c>
      <c r="D124" s="543"/>
      <c r="E124" s="543"/>
      <c r="F124" s="54"/>
      <c r="G124" s="55"/>
      <c r="H124" s="55"/>
      <c r="I124" s="55"/>
      <c r="J124" s="56">
        <v>50.3</v>
      </c>
      <c r="K124" s="58">
        <v>1.1499999999999999</v>
      </c>
      <c r="L124" s="56">
        <v>7.35</v>
      </c>
      <c r="M124" s="58">
        <v>44.77</v>
      </c>
      <c r="N124" s="60">
        <v>329.06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543" t="s">
        <v>71</v>
      </c>
      <c r="D125" s="543"/>
      <c r="E125" s="543"/>
      <c r="F125" s="54" t="s">
        <v>72</v>
      </c>
      <c r="G125" s="58">
        <v>13.22</v>
      </c>
      <c r="H125" s="58">
        <v>1.1499999999999999</v>
      </c>
      <c r="I125" s="78">
        <v>1.9307810000000001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543" t="s">
        <v>73</v>
      </c>
      <c r="D126" s="543"/>
      <c r="E126" s="543"/>
      <c r="F126" s="54" t="s">
        <v>72</v>
      </c>
      <c r="G126" s="58">
        <v>3.79</v>
      </c>
      <c r="H126" s="58">
        <v>1.1499999999999999</v>
      </c>
      <c r="I126" s="94">
        <v>0.55352950000000001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547" t="s">
        <v>74</v>
      </c>
      <c r="D127" s="547"/>
      <c r="E127" s="547"/>
      <c r="F127" s="68"/>
      <c r="G127" s="69"/>
      <c r="H127" s="69"/>
      <c r="I127" s="69"/>
      <c r="J127" s="70">
        <v>510.77</v>
      </c>
      <c r="K127" s="69"/>
      <c r="L127" s="70">
        <v>74.599999999999994</v>
      </c>
      <c r="M127" s="69"/>
      <c r="N127" s="71">
        <v>1462.55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543" t="s">
        <v>75</v>
      </c>
      <c r="D128" s="543"/>
      <c r="E128" s="543"/>
      <c r="F128" s="54"/>
      <c r="G128" s="55"/>
      <c r="H128" s="55"/>
      <c r="I128" s="55"/>
      <c r="J128" s="66"/>
      <c r="K128" s="55"/>
      <c r="L128" s="56">
        <v>22.41</v>
      </c>
      <c r="M128" s="55"/>
      <c r="N128" s="59">
        <v>1003.3</v>
      </c>
      <c r="AI128" s="40"/>
      <c r="AJ128" s="49"/>
      <c r="AK128" s="49"/>
      <c r="AO128" s="3" t="s">
        <v>75</v>
      </c>
      <c r="AQ128" s="49"/>
    </row>
    <row r="129" spans="1:43" s="4" customFormat="1" ht="45" x14ac:dyDescent="0.25">
      <c r="A129" s="63"/>
      <c r="B129" s="51" t="s">
        <v>727</v>
      </c>
      <c r="C129" s="543" t="s">
        <v>728</v>
      </c>
      <c r="D129" s="543"/>
      <c r="E129" s="543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32.94</v>
      </c>
      <c r="M129" s="55"/>
      <c r="N129" s="59">
        <v>1474.85</v>
      </c>
      <c r="AI129" s="40"/>
      <c r="AJ129" s="49"/>
      <c r="AK129" s="49"/>
      <c r="AO129" s="3" t="s">
        <v>728</v>
      </c>
      <c r="AQ129" s="49"/>
    </row>
    <row r="130" spans="1:43" s="4" customFormat="1" ht="56.25" x14ac:dyDescent="0.25">
      <c r="A130" s="63"/>
      <c r="B130" s="51" t="s">
        <v>729</v>
      </c>
      <c r="C130" s="543" t="s">
        <v>730</v>
      </c>
      <c r="D130" s="543"/>
      <c r="E130" s="543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25.52</v>
      </c>
      <c r="M130" s="55"/>
      <c r="N130" s="59">
        <v>1142.76</v>
      </c>
      <c r="AI130" s="40"/>
      <c r="AJ130" s="49"/>
      <c r="AK130" s="49"/>
      <c r="AO130" s="3" t="s">
        <v>730</v>
      </c>
      <c r="AQ130" s="49"/>
    </row>
    <row r="131" spans="1:43" s="4" customFormat="1" ht="15" x14ac:dyDescent="0.25">
      <c r="A131" s="72"/>
      <c r="B131" s="73"/>
      <c r="C131" s="542" t="s">
        <v>81</v>
      </c>
      <c r="D131" s="542"/>
      <c r="E131" s="542"/>
      <c r="F131" s="43"/>
      <c r="G131" s="44"/>
      <c r="H131" s="44"/>
      <c r="I131" s="44"/>
      <c r="J131" s="47"/>
      <c r="K131" s="44"/>
      <c r="L131" s="74">
        <v>133.06</v>
      </c>
      <c r="M131" s="69"/>
      <c r="N131" s="75">
        <v>4080.16</v>
      </c>
      <c r="AI131" s="40"/>
      <c r="AJ131" s="49"/>
      <c r="AK131" s="49"/>
      <c r="AQ131" s="49" t="s">
        <v>81</v>
      </c>
    </row>
    <row r="132" spans="1:43" s="4" customFormat="1" ht="15" x14ac:dyDescent="0.25">
      <c r="A132" s="539" t="s">
        <v>3595</v>
      </c>
      <c r="B132" s="540"/>
      <c r="C132" s="540"/>
      <c r="D132" s="540"/>
      <c r="E132" s="540"/>
      <c r="F132" s="540"/>
      <c r="G132" s="540"/>
      <c r="H132" s="540"/>
      <c r="I132" s="540"/>
      <c r="J132" s="540"/>
      <c r="K132" s="540"/>
      <c r="L132" s="540"/>
      <c r="M132" s="540"/>
      <c r="N132" s="541"/>
      <c r="AI132" s="40"/>
      <c r="AJ132" s="49" t="s">
        <v>3595</v>
      </c>
      <c r="AK132" s="49"/>
      <c r="AQ132" s="49"/>
    </row>
    <row r="133" spans="1:43" s="4" customFormat="1" ht="45.75" x14ac:dyDescent="0.25">
      <c r="A133" s="41" t="s">
        <v>138</v>
      </c>
      <c r="B133" s="42" t="s">
        <v>895</v>
      </c>
      <c r="C133" s="542" t="s">
        <v>3596</v>
      </c>
      <c r="D133" s="542"/>
      <c r="E133" s="542"/>
      <c r="F133" s="43" t="s">
        <v>428</v>
      </c>
      <c r="G133" s="44">
        <v>0.36559999999999998</v>
      </c>
      <c r="H133" s="45">
        <v>1</v>
      </c>
      <c r="I133" s="119">
        <v>0.36559999999999998</v>
      </c>
      <c r="J133" s="47"/>
      <c r="K133" s="44"/>
      <c r="L133" s="47"/>
      <c r="M133" s="44"/>
      <c r="N133" s="48"/>
      <c r="AI133" s="40"/>
      <c r="AJ133" s="49"/>
      <c r="AK133" s="49" t="s">
        <v>3596</v>
      </c>
      <c r="AQ133" s="49"/>
    </row>
    <row r="134" spans="1:43" s="4" customFormat="1" ht="15" x14ac:dyDescent="0.25">
      <c r="A134" s="67"/>
      <c r="B134" s="53"/>
      <c r="C134" s="543" t="s">
        <v>3597</v>
      </c>
      <c r="D134" s="543"/>
      <c r="E134" s="543"/>
      <c r="F134" s="543"/>
      <c r="G134" s="543"/>
      <c r="H134" s="543"/>
      <c r="I134" s="543"/>
      <c r="J134" s="543"/>
      <c r="K134" s="543"/>
      <c r="L134" s="543"/>
      <c r="M134" s="543"/>
      <c r="N134" s="544"/>
      <c r="AI134" s="40"/>
      <c r="AJ134" s="49"/>
      <c r="AK134" s="49"/>
      <c r="AL134" s="3" t="s">
        <v>3597</v>
      </c>
      <c r="AQ134" s="49"/>
    </row>
    <row r="135" spans="1:43" s="4" customFormat="1" ht="68.25" x14ac:dyDescent="0.25">
      <c r="A135" s="50"/>
      <c r="B135" s="51" t="s">
        <v>62</v>
      </c>
      <c r="C135" s="545" t="s">
        <v>63</v>
      </c>
      <c r="D135" s="545"/>
      <c r="E135" s="545"/>
      <c r="F135" s="545"/>
      <c r="G135" s="545"/>
      <c r="H135" s="545"/>
      <c r="I135" s="545"/>
      <c r="J135" s="545"/>
      <c r="K135" s="545"/>
      <c r="L135" s="545"/>
      <c r="M135" s="545"/>
      <c r="N135" s="546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543" t="s">
        <v>64</v>
      </c>
      <c r="D136" s="543"/>
      <c r="E136" s="543"/>
      <c r="F136" s="54"/>
      <c r="G136" s="55"/>
      <c r="H136" s="55"/>
      <c r="I136" s="55"/>
      <c r="J136" s="56">
        <v>634.72</v>
      </c>
      <c r="K136" s="58">
        <v>1.1499999999999999</v>
      </c>
      <c r="L136" s="56">
        <v>266.86</v>
      </c>
      <c r="M136" s="58">
        <v>44.77</v>
      </c>
      <c r="N136" s="59">
        <v>11947.32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543" t="s">
        <v>66</v>
      </c>
      <c r="D137" s="543"/>
      <c r="E137" s="543"/>
      <c r="F137" s="54"/>
      <c r="G137" s="55"/>
      <c r="H137" s="55"/>
      <c r="I137" s="55"/>
      <c r="J137" s="56">
        <v>15.93</v>
      </c>
      <c r="K137" s="58">
        <v>1.1499999999999999</v>
      </c>
      <c r="L137" s="56">
        <v>6.7</v>
      </c>
      <c r="M137" s="58">
        <v>13.24</v>
      </c>
      <c r="N137" s="60">
        <v>88.71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543" t="s">
        <v>68</v>
      </c>
      <c r="D138" s="543"/>
      <c r="E138" s="543"/>
      <c r="F138" s="54"/>
      <c r="G138" s="55"/>
      <c r="H138" s="55"/>
      <c r="I138" s="55"/>
      <c r="J138" s="56">
        <v>3.51</v>
      </c>
      <c r="K138" s="58">
        <v>1.1499999999999999</v>
      </c>
      <c r="L138" s="56">
        <v>1.48</v>
      </c>
      <c r="M138" s="58">
        <v>44.77</v>
      </c>
      <c r="N138" s="60">
        <v>66.260000000000005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52"/>
      <c r="B139" s="51" t="s">
        <v>69</v>
      </c>
      <c r="C139" s="543" t="s">
        <v>70</v>
      </c>
      <c r="D139" s="543"/>
      <c r="E139" s="543"/>
      <c r="F139" s="54"/>
      <c r="G139" s="55"/>
      <c r="H139" s="55"/>
      <c r="I139" s="55"/>
      <c r="J139" s="56">
        <v>66.319999999999993</v>
      </c>
      <c r="K139" s="55"/>
      <c r="L139" s="56">
        <v>24.25</v>
      </c>
      <c r="M139" s="58">
        <v>8.16</v>
      </c>
      <c r="N139" s="60">
        <v>197.88</v>
      </c>
      <c r="AI139" s="40"/>
      <c r="AJ139" s="49"/>
      <c r="AK139" s="49"/>
      <c r="AN139" s="3" t="s">
        <v>70</v>
      </c>
      <c r="AQ139" s="49"/>
    </row>
    <row r="140" spans="1:43" s="4" customFormat="1" ht="15" x14ac:dyDescent="0.25">
      <c r="A140" s="63"/>
      <c r="B140" s="51"/>
      <c r="C140" s="543" t="s">
        <v>71</v>
      </c>
      <c r="D140" s="543"/>
      <c r="E140" s="543"/>
      <c r="F140" s="54" t="s">
        <v>72</v>
      </c>
      <c r="G140" s="58">
        <v>76.38</v>
      </c>
      <c r="H140" s="58">
        <v>1.1499999999999999</v>
      </c>
      <c r="I140" s="94">
        <v>32.113207199999998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3"/>
      <c r="B141" s="51"/>
      <c r="C141" s="543" t="s">
        <v>73</v>
      </c>
      <c r="D141" s="543"/>
      <c r="E141" s="543"/>
      <c r="F141" s="54" t="s">
        <v>72</v>
      </c>
      <c r="G141" s="58">
        <v>0.26</v>
      </c>
      <c r="H141" s="58">
        <v>1.1499999999999999</v>
      </c>
      <c r="I141" s="94">
        <v>0.10931440000000001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</row>
    <row r="142" spans="1:43" s="4" customFormat="1" ht="15" x14ac:dyDescent="0.25">
      <c r="A142" s="67"/>
      <c r="B142" s="51"/>
      <c r="C142" s="547" t="s">
        <v>74</v>
      </c>
      <c r="D142" s="547"/>
      <c r="E142" s="547"/>
      <c r="F142" s="68"/>
      <c r="G142" s="69"/>
      <c r="H142" s="69"/>
      <c r="I142" s="69"/>
      <c r="J142" s="70">
        <v>716.97</v>
      </c>
      <c r="K142" s="69"/>
      <c r="L142" s="70">
        <v>297.81</v>
      </c>
      <c r="M142" s="69"/>
      <c r="N142" s="71">
        <v>12233.91</v>
      </c>
      <c r="AI142" s="40"/>
      <c r="AJ142" s="49"/>
      <c r="AK142" s="49"/>
      <c r="AP142" s="3" t="s">
        <v>74</v>
      </c>
      <c r="AQ142" s="49"/>
    </row>
    <row r="143" spans="1:43" s="4" customFormat="1" ht="15" x14ac:dyDescent="0.25">
      <c r="A143" s="63"/>
      <c r="B143" s="51"/>
      <c r="C143" s="543" t="s">
        <v>75</v>
      </c>
      <c r="D143" s="543"/>
      <c r="E143" s="543"/>
      <c r="F143" s="54"/>
      <c r="G143" s="55"/>
      <c r="H143" s="55"/>
      <c r="I143" s="55"/>
      <c r="J143" s="66"/>
      <c r="K143" s="55"/>
      <c r="L143" s="56">
        <v>268.33999999999997</v>
      </c>
      <c r="M143" s="55"/>
      <c r="N143" s="59">
        <v>12013.58</v>
      </c>
      <c r="AI143" s="40"/>
      <c r="AJ143" s="49"/>
      <c r="AK143" s="49"/>
      <c r="AO143" s="3" t="s">
        <v>75</v>
      </c>
      <c r="AQ143" s="49"/>
    </row>
    <row r="144" spans="1:43" s="4" customFormat="1" ht="34.5" x14ac:dyDescent="0.25">
      <c r="A144" s="63"/>
      <c r="B144" s="51" t="s">
        <v>900</v>
      </c>
      <c r="C144" s="543" t="s">
        <v>901</v>
      </c>
      <c r="D144" s="543"/>
      <c r="E144" s="543"/>
      <c r="F144" s="54" t="s">
        <v>78</v>
      </c>
      <c r="G144" s="61">
        <v>87</v>
      </c>
      <c r="H144" s="55"/>
      <c r="I144" s="61">
        <v>87</v>
      </c>
      <c r="J144" s="66"/>
      <c r="K144" s="55"/>
      <c r="L144" s="56">
        <v>233.46</v>
      </c>
      <c r="M144" s="55"/>
      <c r="N144" s="59">
        <v>10451.81</v>
      </c>
      <c r="AI144" s="40"/>
      <c r="AJ144" s="49"/>
      <c r="AK144" s="49"/>
      <c r="AO144" s="3" t="s">
        <v>901</v>
      </c>
      <c r="AQ144" s="49"/>
    </row>
    <row r="145" spans="1:44" s="4" customFormat="1" ht="34.5" x14ac:dyDescent="0.25">
      <c r="A145" s="63"/>
      <c r="B145" s="51" t="s">
        <v>902</v>
      </c>
      <c r="C145" s="543" t="s">
        <v>903</v>
      </c>
      <c r="D145" s="543"/>
      <c r="E145" s="543"/>
      <c r="F145" s="54" t="s">
        <v>78</v>
      </c>
      <c r="G145" s="61">
        <v>44</v>
      </c>
      <c r="H145" s="55"/>
      <c r="I145" s="61">
        <v>44</v>
      </c>
      <c r="J145" s="66"/>
      <c r="K145" s="55"/>
      <c r="L145" s="56">
        <v>118.07</v>
      </c>
      <c r="M145" s="55"/>
      <c r="N145" s="59">
        <v>5285.98</v>
      </c>
      <c r="AI145" s="40"/>
      <c r="AJ145" s="49"/>
      <c r="AK145" s="49"/>
      <c r="AO145" s="3" t="s">
        <v>903</v>
      </c>
      <c r="AQ145" s="49"/>
    </row>
    <row r="146" spans="1:44" s="4" customFormat="1" ht="15" x14ac:dyDescent="0.25">
      <c r="A146" s="72"/>
      <c r="B146" s="73"/>
      <c r="C146" s="542" t="s">
        <v>81</v>
      </c>
      <c r="D146" s="542"/>
      <c r="E146" s="542"/>
      <c r="F146" s="43"/>
      <c r="G146" s="44"/>
      <c r="H146" s="44"/>
      <c r="I146" s="44"/>
      <c r="J146" s="47"/>
      <c r="K146" s="44"/>
      <c r="L146" s="74">
        <v>649.34</v>
      </c>
      <c r="M146" s="69"/>
      <c r="N146" s="75">
        <v>27971.7</v>
      </c>
      <c r="AI146" s="40"/>
      <c r="AJ146" s="49"/>
      <c r="AK146" s="49"/>
      <c r="AQ146" s="49" t="s">
        <v>81</v>
      </c>
    </row>
    <row r="147" spans="1:44" s="4" customFormat="1" ht="15" x14ac:dyDescent="0.25">
      <c r="A147" s="539" t="s">
        <v>491</v>
      </c>
      <c r="B147" s="540"/>
      <c r="C147" s="540"/>
      <c r="D147" s="540"/>
      <c r="E147" s="540"/>
      <c r="F147" s="540"/>
      <c r="G147" s="540"/>
      <c r="H147" s="540"/>
      <c r="I147" s="540"/>
      <c r="J147" s="540"/>
      <c r="K147" s="540"/>
      <c r="L147" s="540"/>
      <c r="M147" s="540"/>
      <c r="N147" s="541"/>
      <c r="AI147" s="40"/>
      <c r="AJ147" s="49" t="s">
        <v>491</v>
      </c>
      <c r="AK147" s="49"/>
      <c r="AQ147" s="49"/>
    </row>
    <row r="148" spans="1:44" s="4" customFormat="1" ht="45.75" x14ac:dyDescent="0.25">
      <c r="A148" s="41" t="s">
        <v>141</v>
      </c>
      <c r="B148" s="42" t="s">
        <v>750</v>
      </c>
      <c r="C148" s="542" t="s">
        <v>751</v>
      </c>
      <c r="D148" s="542"/>
      <c r="E148" s="542"/>
      <c r="F148" s="43" t="s">
        <v>94</v>
      </c>
      <c r="G148" s="44">
        <v>32.840000000000003</v>
      </c>
      <c r="H148" s="45">
        <v>1</v>
      </c>
      <c r="I148" s="46">
        <v>32.840000000000003</v>
      </c>
      <c r="J148" s="74">
        <v>3.28</v>
      </c>
      <c r="K148" s="44"/>
      <c r="L148" s="74">
        <v>107.72</v>
      </c>
      <c r="M148" s="46">
        <v>13.24</v>
      </c>
      <c r="N148" s="75">
        <v>1426.21</v>
      </c>
      <c r="AI148" s="40"/>
      <c r="AJ148" s="49"/>
      <c r="AK148" s="49" t="s">
        <v>751</v>
      </c>
      <c r="AQ148" s="49"/>
    </row>
    <row r="149" spans="1:44" s="4" customFormat="1" ht="15" x14ac:dyDescent="0.25">
      <c r="A149" s="67"/>
      <c r="B149" s="53"/>
      <c r="C149" s="543" t="s">
        <v>3598</v>
      </c>
      <c r="D149" s="543"/>
      <c r="E149" s="543"/>
      <c r="F149" s="543"/>
      <c r="G149" s="543"/>
      <c r="H149" s="543"/>
      <c r="I149" s="543"/>
      <c r="J149" s="543"/>
      <c r="K149" s="543"/>
      <c r="L149" s="543"/>
      <c r="M149" s="543"/>
      <c r="N149" s="544"/>
      <c r="AI149" s="40"/>
      <c r="AJ149" s="49"/>
      <c r="AK149" s="49"/>
      <c r="AL149" s="3" t="s">
        <v>3598</v>
      </c>
      <c r="AQ149" s="49"/>
    </row>
    <row r="150" spans="1:44" s="4" customFormat="1" ht="15" x14ac:dyDescent="0.25">
      <c r="A150" s="72"/>
      <c r="B150" s="73"/>
      <c r="C150" s="542" t="s">
        <v>81</v>
      </c>
      <c r="D150" s="542"/>
      <c r="E150" s="542"/>
      <c r="F150" s="43"/>
      <c r="G150" s="44"/>
      <c r="H150" s="44"/>
      <c r="I150" s="44"/>
      <c r="J150" s="47"/>
      <c r="K150" s="44"/>
      <c r="L150" s="74">
        <v>107.72</v>
      </c>
      <c r="M150" s="69"/>
      <c r="N150" s="75">
        <v>1426.21</v>
      </c>
      <c r="AI150" s="40"/>
      <c r="AJ150" s="49"/>
      <c r="AK150" s="49"/>
      <c r="AQ150" s="49" t="s">
        <v>81</v>
      </c>
    </row>
    <row r="151" spans="1:44" s="4" customFormat="1" ht="23.25" x14ac:dyDescent="0.25">
      <c r="A151" s="41" t="s">
        <v>146</v>
      </c>
      <c r="B151" s="42" t="s">
        <v>97</v>
      </c>
      <c r="C151" s="542" t="s">
        <v>98</v>
      </c>
      <c r="D151" s="542"/>
      <c r="E151" s="542"/>
      <c r="F151" s="43" t="s">
        <v>86</v>
      </c>
      <c r="G151" s="44">
        <v>20.97</v>
      </c>
      <c r="H151" s="45">
        <v>1</v>
      </c>
      <c r="I151" s="46">
        <v>20.97</v>
      </c>
      <c r="J151" s="74">
        <v>162.38</v>
      </c>
      <c r="K151" s="44"/>
      <c r="L151" s="80">
        <v>3405.11</v>
      </c>
      <c r="M151" s="46">
        <v>8.16</v>
      </c>
      <c r="N151" s="75">
        <v>27785.7</v>
      </c>
      <c r="AI151" s="40"/>
      <c r="AJ151" s="49"/>
      <c r="AK151" s="49" t="s">
        <v>98</v>
      </c>
      <c r="AQ151" s="49"/>
    </row>
    <row r="152" spans="1:44" s="4" customFormat="1" ht="15" x14ac:dyDescent="0.25">
      <c r="A152" s="67"/>
      <c r="B152" s="53"/>
      <c r="C152" s="543" t="s">
        <v>3599</v>
      </c>
      <c r="D152" s="543"/>
      <c r="E152" s="543"/>
      <c r="F152" s="543"/>
      <c r="G152" s="543"/>
      <c r="H152" s="543"/>
      <c r="I152" s="543"/>
      <c r="J152" s="543"/>
      <c r="K152" s="543"/>
      <c r="L152" s="543"/>
      <c r="M152" s="543"/>
      <c r="N152" s="544"/>
      <c r="AI152" s="40"/>
      <c r="AJ152" s="49"/>
      <c r="AK152" s="49"/>
      <c r="AL152" s="3" t="s">
        <v>3599</v>
      </c>
      <c r="AQ152" s="49"/>
    </row>
    <row r="153" spans="1:44" s="4" customFormat="1" ht="15" x14ac:dyDescent="0.25">
      <c r="A153" s="67"/>
      <c r="B153" s="53"/>
      <c r="C153" s="543" t="s">
        <v>99</v>
      </c>
      <c r="D153" s="543"/>
      <c r="E153" s="543"/>
      <c r="F153" s="543"/>
      <c r="G153" s="543"/>
      <c r="H153" s="543"/>
      <c r="I153" s="543"/>
      <c r="J153" s="543"/>
      <c r="K153" s="543"/>
      <c r="L153" s="543"/>
      <c r="M153" s="543"/>
      <c r="N153" s="544"/>
      <c r="AI153" s="40"/>
      <c r="AJ153" s="49"/>
      <c r="AK153" s="49"/>
      <c r="AQ153" s="49"/>
      <c r="AR153" s="3" t="s">
        <v>99</v>
      </c>
    </row>
    <row r="154" spans="1:44" s="4" customFormat="1" ht="15" x14ac:dyDescent="0.25">
      <c r="A154" s="72"/>
      <c r="B154" s="73"/>
      <c r="C154" s="542" t="s">
        <v>81</v>
      </c>
      <c r="D154" s="542"/>
      <c r="E154" s="542"/>
      <c r="F154" s="43"/>
      <c r="G154" s="44"/>
      <c r="H154" s="44"/>
      <c r="I154" s="44"/>
      <c r="J154" s="47"/>
      <c r="K154" s="44"/>
      <c r="L154" s="80">
        <v>3405.11</v>
      </c>
      <c r="M154" s="69"/>
      <c r="N154" s="75">
        <v>27785.7</v>
      </c>
      <c r="AI154" s="40"/>
      <c r="AJ154" s="49"/>
      <c r="AK154" s="49"/>
      <c r="AQ154" s="49" t="s">
        <v>81</v>
      </c>
    </row>
    <row r="155" spans="1:44" s="4" customFormat="1" ht="15" x14ac:dyDescent="0.25">
      <c r="A155" s="539" t="s">
        <v>3600</v>
      </c>
      <c r="B155" s="540"/>
      <c r="C155" s="540"/>
      <c r="D155" s="540"/>
      <c r="E155" s="540"/>
      <c r="F155" s="540"/>
      <c r="G155" s="540"/>
      <c r="H155" s="540"/>
      <c r="I155" s="540"/>
      <c r="J155" s="540"/>
      <c r="K155" s="540"/>
      <c r="L155" s="540"/>
      <c r="M155" s="540"/>
      <c r="N155" s="541"/>
      <c r="AI155" s="40"/>
      <c r="AJ155" s="49" t="s">
        <v>3600</v>
      </c>
      <c r="AK155" s="49"/>
      <c r="AQ155" s="49"/>
    </row>
    <row r="156" spans="1:44" s="4" customFormat="1" ht="15" x14ac:dyDescent="0.25">
      <c r="A156" s="539" t="s">
        <v>797</v>
      </c>
      <c r="B156" s="540"/>
      <c r="C156" s="540"/>
      <c r="D156" s="540"/>
      <c r="E156" s="540"/>
      <c r="F156" s="540"/>
      <c r="G156" s="540"/>
      <c r="H156" s="540"/>
      <c r="I156" s="540"/>
      <c r="J156" s="540"/>
      <c r="K156" s="540"/>
      <c r="L156" s="540"/>
      <c r="M156" s="540"/>
      <c r="N156" s="541"/>
      <c r="AI156" s="40"/>
      <c r="AJ156" s="49" t="s">
        <v>797</v>
      </c>
      <c r="AK156" s="49"/>
      <c r="AQ156" s="49"/>
    </row>
    <row r="157" spans="1:44" s="4" customFormat="1" ht="34.5" x14ac:dyDescent="0.25">
      <c r="A157" s="41" t="s">
        <v>149</v>
      </c>
      <c r="B157" s="42" t="s">
        <v>459</v>
      </c>
      <c r="C157" s="542" t="s">
        <v>639</v>
      </c>
      <c r="D157" s="542"/>
      <c r="E157" s="542"/>
      <c r="F157" s="43" t="s">
        <v>461</v>
      </c>
      <c r="G157" s="44">
        <v>1.145</v>
      </c>
      <c r="H157" s="45">
        <v>1</v>
      </c>
      <c r="I157" s="92">
        <v>1.145</v>
      </c>
      <c r="J157" s="47"/>
      <c r="K157" s="44"/>
      <c r="L157" s="47"/>
      <c r="M157" s="44"/>
      <c r="N157" s="48"/>
      <c r="AI157" s="40"/>
      <c r="AJ157" s="49"/>
      <c r="AK157" s="49" t="s">
        <v>639</v>
      </c>
      <c r="AQ157" s="49"/>
    </row>
    <row r="158" spans="1:44" s="4" customFormat="1" ht="15" x14ac:dyDescent="0.25">
      <c r="A158" s="67"/>
      <c r="B158" s="53"/>
      <c r="C158" s="543" t="s">
        <v>3601</v>
      </c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4"/>
      <c r="AI158" s="40"/>
      <c r="AJ158" s="49"/>
      <c r="AK158" s="49"/>
      <c r="AL158" s="3" t="s">
        <v>3601</v>
      </c>
      <c r="AQ158" s="49"/>
    </row>
    <row r="159" spans="1:44" s="4" customFormat="1" ht="23.25" x14ac:dyDescent="0.25">
      <c r="A159" s="50"/>
      <c r="B159" s="51" t="s">
        <v>3602</v>
      </c>
      <c r="C159" s="545" t="s">
        <v>3603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49"/>
      <c r="AM159" s="3" t="s">
        <v>3603</v>
      </c>
      <c r="AQ159" s="49"/>
    </row>
    <row r="160" spans="1:44" s="4" customFormat="1" ht="23.25" x14ac:dyDescent="0.25">
      <c r="A160" s="50"/>
      <c r="B160" s="51" t="s">
        <v>117</v>
      </c>
      <c r="C160" s="545" t="s">
        <v>118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49"/>
      <c r="AM160" s="3" t="s">
        <v>118</v>
      </c>
      <c r="AQ160" s="49"/>
    </row>
    <row r="161" spans="1:43" s="4" customFormat="1" ht="68.25" x14ac:dyDescent="0.25">
      <c r="A161" s="50"/>
      <c r="B161" s="51" t="s">
        <v>62</v>
      </c>
      <c r="C161" s="545" t="s">
        <v>63</v>
      </c>
      <c r="D161" s="545"/>
      <c r="E161" s="545"/>
      <c r="F161" s="545"/>
      <c r="G161" s="545"/>
      <c r="H161" s="545"/>
      <c r="I161" s="545"/>
      <c r="J161" s="545"/>
      <c r="K161" s="545"/>
      <c r="L161" s="545"/>
      <c r="M161" s="545"/>
      <c r="N161" s="546"/>
      <c r="AI161" s="40"/>
      <c r="AJ161" s="49"/>
      <c r="AK161" s="49"/>
      <c r="AM161" s="3" t="s">
        <v>63</v>
      </c>
      <c r="AQ161" s="49"/>
    </row>
    <row r="162" spans="1:43" s="4" customFormat="1" ht="15" x14ac:dyDescent="0.25">
      <c r="A162" s="52"/>
      <c r="B162" s="51" t="s">
        <v>56</v>
      </c>
      <c r="C162" s="543" t="s">
        <v>64</v>
      </c>
      <c r="D162" s="543"/>
      <c r="E162" s="543"/>
      <c r="F162" s="54"/>
      <c r="G162" s="55"/>
      <c r="H162" s="55"/>
      <c r="I162" s="55"/>
      <c r="J162" s="76">
        <v>1201.2</v>
      </c>
      <c r="K162" s="78">
        <v>1.520875</v>
      </c>
      <c r="L162" s="76">
        <v>2091.77</v>
      </c>
      <c r="M162" s="58">
        <v>44.77</v>
      </c>
      <c r="N162" s="59">
        <v>93648.54</v>
      </c>
      <c r="AI162" s="40"/>
      <c r="AJ162" s="49"/>
      <c r="AK162" s="49"/>
      <c r="AN162" s="3" t="s">
        <v>64</v>
      </c>
      <c r="AQ162" s="49"/>
    </row>
    <row r="163" spans="1:43" s="4" customFormat="1" ht="15" x14ac:dyDescent="0.25">
      <c r="A163" s="63"/>
      <c r="B163" s="51"/>
      <c r="C163" s="543" t="s">
        <v>71</v>
      </c>
      <c r="D163" s="543"/>
      <c r="E163" s="543"/>
      <c r="F163" s="54" t="s">
        <v>72</v>
      </c>
      <c r="G163" s="61">
        <v>154</v>
      </c>
      <c r="H163" s="78">
        <v>1.520875</v>
      </c>
      <c r="I163" s="94">
        <v>268.1758888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3" s="4" customFormat="1" ht="15" x14ac:dyDescent="0.25">
      <c r="A164" s="67"/>
      <c r="B164" s="51"/>
      <c r="C164" s="547" t="s">
        <v>74</v>
      </c>
      <c r="D164" s="547"/>
      <c r="E164" s="547"/>
      <c r="F164" s="68"/>
      <c r="G164" s="69"/>
      <c r="H164" s="69"/>
      <c r="I164" s="69"/>
      <c r="J164" s="79">
        <v>1201.2</v>
      </c>
      <c r="K164" s="69"/>
      <c r="L164" s="79">
        <v>2091.77</v>
      </c>
      <c r="M164" s="69"/>
      <c r="N164" s="71">
        <v>93648.54</v>
      </c>
      <c r="AI164" s="40"/>
      <c r="AJ164" s="49"/>
      <c r="AK164" s="49"/>
      <c r="AP164" s="3" t="s">
        <v>74</v>
      </c>
      <c r="AQ164" s="49"/>
    </row>
    <row r="165" spans="1:43" s="4" customFormat="1" ht="15" x14ac:dyDescent="0.25">
      <c r="A165" s="63"/>
      <c r="B165" s="51"/>
      <c r="C165" s="543" t="s">
        <v>75</v>
      </c>
      <c r="D165" s="543"/>
      <c r="E165" s="543"/>
      <c r="F165" s="54"/>
      <c r="G165" s="55"/>
      <c r="H165" s="55"/>
      <c r="I165" s="55"/>
      <c r="J165" s="66"/>
      <c r="K165" s="55"/>
      <c r="L165" s="76">
        <v>2091.77</v>
      </c>
      <c r="M165" s="55"/>
      <c r="N165" s="59">
        <v>93648.54</v>
      </c>
      <c r="AI165" s="40"/>
      <c r="AJ165" s="49"/>
      <c r="AK165" s="49"/>
      <c r="AO165" s="3" t="s">
        <v>75</v>
      </c>
      <c r="AQ165" s="49"/>
    </row>
    <row r="166" spans="1:43" s="4" customFormat="1" ht="23.25" x14ac:dyDescent="0.25">
      <c r="A166" s="63"/>
      <c r="B166" s="51" t="s">
        <v>465</v>
      </c>
      <c r="C166" s="543" t="s">
        <v>466</v>
      </c>
      <c r="D166" s="543"/>
      <c r="E166" s="543"/>
      <c r="F166" s="54" t="s">
        <v>78</v>
      </c>
      <c r="G166" s="61">
        <v>89</v>
      </c>
      <c r="H166" s="55"/>
      <c r="I166" s="61">
        <v>89</v>
      </c>
      <c r="J166" s="66"/>
      <c r="K166" s="55"/>
      <c r="L166" s="76">
        <v>1861.68</v>
      </c>
      <c r="M166" s="55"/>
      <c r="N166" s="59">
        <v>83347.199999999997</v>
      </c>
      <c r="AI166" s="40"/>
      <c r="AJ166" s="49"/>
      <c r="AK166" s="49"/>
      <c r="AO166" s="3" t="s">
        <v>466</v>
      </c>
      <c r="AQ166" s="49"/>
    </row>
    <row r="167" spans="1:43" s="4" customFormat="1" ht="45" x14ac:dyDescent="0.25">
      <c r="A167" s="63"/>
      <c r="B167" s="51" t="s">
        <v>467</v>
      </c>
      <c r="C167" s="543" t="s">
        <v>468</v>
      </c>
      <c r="D167" s="543"/>
      <c r="E167" s="543"/>
      <c r="F167" s="54" t="s">
        <v>78</v>
      </c>
      <c r="G167" s="61">
        <v>40</v>
      </c>
      <c r="H167" s="58">
        <v>0.85</v>
      </c>
      <c r="I167" s="61">
        <v>34</v>
      </c>
      <c r="J167" s="66"/>
      <c r="K167" s="55"/>
      <c r="L167" s="56">
        <v>711.2</v>
      </c>
      <c r="M167" s="55"/>
      <c r="N167" s="59">
        <v>31840.5</v>
      </c>
      <c r="AI167" s="40"/>
      <c r="AJ167" s="49"/>
      <c r="AK167" s="49"/>
      <c r="AO167" s="3" t="s">
        <v>468</v>
      </c>
      <c r="AQ167" s="49"/>
    </row>
    <row r="168" spans="1:43" s="4" customFormat="1" ht="15" x14ac:dyDescent="0.25">
      <c r="A168" s="72"/>
      <c r="B168" s="73"/>
      <c r="C168" s="542" t="s">
        <v>81</v>
      </c>
      <c r="D168" s="542"/>
      <c r="E168" s="542"/>
      <c r="F168" s="43"/>
      <c r="G168" s="44"/>
      <c r="H168" s="44"/>
      <c r="I168" s="44"/>
      <c r="J168" s="47"/>
      <c r="K168" s="44"/>
      <c r="L168" s="80">
        <v>4664.6499999999996</v>
      </c>
      <c r="M168" s="69"/>
      <c r="N168" s="75">
        <v>208836.24</v>
      </c>
      <c r="AI168" s="40"/>
      <c r="AJ168" s="49"/>
      <c r="AK168" s="49"/>
      <c r="AQ168" s="49" t="s">
        <v>81</v>
      </c>
    </row>
    <row r="169" spans="1:43" s="4" customFormat="1" ht="57" x14ac:dyDescent="0.25">
      <c r="A169" s="41" t="s">
        <v>153</v>
      </c>
      <c r="B169" s="42" t="s">
        <v>451</v>
      </c>
      <c r="C169" s="542" t="s">
        <v>1535</v>
      </c>
      <c r="D169" s="542"/>
      <c r="E169" s="542"/>
      <c r="F169" s="43" t="s">
        <v>453</v>
      </c>
      <c r="G169" s="44">
        <v>0.33700000000000002</v>
      </c>
      <c r="H169" s="45">
        <v>1</v>
      </c>
      <c r="I169" s="92">
        <v>0.33700000000000002</v>
      </c>
      <c r="J169" s="47"/>
      <c r="K169" s="44"/>
      <c r="L169" s="47"/>
      <c r="M169" s="44"/>
      <c r="N169" s="48"/>
      <c r="AI169" s="40"/>
      <c r="AJ169" s="49"/>
      <c r="AK169" s="49" t="s">
        <v>1535</v>
      </c>
      <c r="AQ169" s="49"/>
    </row>
    <row r="170" spans="1:43" s="4" customFormat="1" ht="15" x14ac:dyDescent="0.25">
      <c r="A170" s="67"/>
      <c r="B170" s="53"/>
      <c r="C170" s="543" t="s">
        <v>3604</v>
      </c>
      <c r="D170" s="543"/>
      <c r="E170" s="543"/>
      <c r="F170" s="543"/>
      <c r="G170" s="543"/>
      <c r="H170" s="543"/>
      <c r="I170" s="543"/>
      <c r="J170" s="543"/>
      <c r="K170" s="543"/>
      <c r="L170" s="543"/>
      <c r="M170" s="543"/>
      <c r="N170" s="544"/>
      <c r="AI170" s="40"/>
      <c r="AJ170" s="49"/>
      <c r="AK170" s="49"/>
      <c r="AL170" s="3" t="s">
        <v>3604</v>
      </c>
      <c r="AQ170" s="49"/>
    </row>
    <row r="171" spans="1:43" s="4" customFormat="1" ht="23.25" x14ac:dyDescent="0.25">
      <c r="A171" s="50"/>
      <c r="B171" s="51" t="s">
        <v>117</v>
      </c>
      <c r="C171" s="545" t="s">
        <v>118</v>
      </c>
      <c r="D171" s="545"/>
      <c r="E171" s="545"/>
      <c r="F171" s="545"/>
      <c r="G171" s="545"/>
      <c r="H171" s="545"/>
      <c r="I171" s="545"/>
      <c r="J171" s="545"/>
      <c r="K171" s="545"/>
      <c r="L171" s="545"/>
      <c r="M171" s="545"/>
      <c r="N171" s="546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545" t="s">
        <v>63</v>
      </c>
      <c r="D172" s="545"/>
      <c r="E172" s="545"/>
      <c r="F172" s="545"/>
      <c r="G172" s="545"/>
      <c r="H172" s="545"/>
      <c r="I172" s="545"/>
      <c r="J172" s="545"/>
      <c r="K172" s="545"/>
      <c r="L172" s="545"/>
      <c r="M172" s="545"/>
      <c r="N172" s="546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543" t="s">
        <v>64</v>
      </c>
      <c r="D173" s="543"/>
      <c r="E173" s="543"/>
      <c r="F173" s="54"/>
      <c r="G173" s="55"/>
      <c r="H173" s="55"/>
      <c r="I173" s="55"/>
      <c r="J173" s="56">
        <v>89.7</v>
      </c>
      <c r="K173" s="65">
        <v>1.3225</v>
      </c>
      <c r="L173" s="56">
        <v>39.979999999999997</v>
      </c>
      <c r="M173" s="58">
        <v>44.77</v>
      </c>
      <c r="N173" s="59">
        <v>1789.9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543" t="s">
        <v>66</v>
      </c>
      <c r="D174" s="543"/>
      <c r="E174" s="543"/>
      <c r="F174" s="54"/>
      <c r="G174" s="55"/>
      <c r="H174" s="55"/>
      <c r="I174" s="55"/>
      <c r="J174" s="76">
        <v>2500</v>
      </c>
      <c r="K174" s="65">
        <v>1.4375</v>
      </c>
      <c r="L174" s="76">
        <v>1211.0899999999999</v>
      </c>
      <c r="M174" s="58">
        <v>13.24</v>
      </c>
      <c r="N174" s="59">
        <v>16034.83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543" t="s">
        <v>68</v>
      </c>
      <c r="D175" s="543"/>
      <c r="E175" s="543"/>
      <c r="F175" s="54"/>
      <c r="G175" s="55"/>
      <c r="H175" s="55"/>
      <c r="I175" s="55"/>
      <c r="J175" s="56">
        <v>337.5</v>
      </c>
      <c r="K175" s="65">
        <v>1.4375</v>
      </c>
      <c r="L175" s="56">
        <v>163.5</v>
      </c>
      <c r="M175" s="58">
        <v>44.77</v>
      </c>
      <c r="N175" s="59">
        <v>7319.9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63"/>
      <c r="B176" s="51"/>
      <c r="C176" s="543" t="s">
        <v>71</v>
      </c>
      <c r="D176" s="543"/>
      <c r="E176" s="543"/>
      <c r="F176" s="54" t="s">
        <v>72</v>
      </c>
      <c r="G176" s="64">
        <v>11.5</v>
      </c>
      <c r="H176" s="65">
        <v>1.3225</v>
      </c>
      <c r="I176" s="94">
        <v>5.1253488000000003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</row>
    <row r="177" spans="1:43" s="4" customFormat="1" ht="15" x14ac:dyDescent="0.25">
      <c r="A177" s="63"/>
      <c r="B177" s="51"/>
      <c r="C177" s="543" t="s">
        <v>73</v>
      </c>
      <c r="D177" s="543"/>
      <c r="E177" s="543"/>
      <c r="F177" s="54" t="s">
        <v>72</v>
      </c>
      <c r="G177" s="61">
        <v>25</v>
      </c>
      <c r="H177" s="65">
        <v>1.4375</v>
      </c>
      <c r="I177" s="94">
        <v>12.1109375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</row>
    <row r="178" spans="1:43" s="4" customFormat="1" ht="15" x14ac:dyDescent="0.25">
      <c r="A178" s="67"/>
      <c r="B178" s="51"/>
      <c r="C178" s="547" t="s">
        <v>74</v>
      </c>
      <c r="D178" s="547"/>
      <c r="E178" s="547"/>
      <c r="F178" s="68"/>
      <c r="G178" s="69"/>
      <c r="H178" s="69"/>
      <c r="I178" s="69"/>
      <c r="J178" s="79">
        <v>2589.6999999999998</v>
      </c>
      <c r="K178" s="69"/>
      <c r="L178" s="79">
        <v>1251.07</v>
      </c>
      <c r="M178" s="69"/>
      <c r="N178" s="71">
        <v>17824.73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543" t="s">
        <v>75</v>
      </c>
      <c r="D179" s="543"/>
      <c r="E179" s="543"/>
      <c r="F179" s="54"/>
      <c r="G179" s="55"/>
      <c r="H179" s="55"/>
      <c r="I179" s="55"/>
      <c r="J179" s="66"/>
      <c r="K179" s="55"/>
      <c r="L179" s="56">
        <v>203.48</v>
      </c>
      <c r="M179" s="55"/>
      <c r="N179" s="59">
        <v>9109.7999999999993</v>
      </c>
      <c r="AI179" s="40"/>
      <c r="AJ179" s="49"/>
      <c r="AK179" s="49"/>
      <c r="AO179" s="3" t="s">
        <v>75</v>
      </c>
      <c r="AQ179" s="49"/>
    </row>
    <row r="180" spans="1:43" s="4" customFormat="1" ht="23.25" x14ac:dyDescent="0.25">
      <c r="A180" s="63"/>
      <c r="B180" s="51" t="s">
        <v>455</v>
      </c>
      <c r="C180" s="543" t="s">
        <v>456</v>
      </c>
      <c r="D180" s="543"/>
      <c r="E180" s="543"/>
      <c r="F180" s="54" t="s">
        <v>78</v>
      </c>
      <c r="G180" s="61">
        <v>92</v>
      </c>
      <c r="H180" s="55"/>
      <c r="I180" s="61">
        <v>92</v>
      </c>
      <c r="J180" s="66"/>
      <c r="K180" s="55"/>
      <c r="L180" s="56">
        <v>187.2</v>
      </c>
      <c r="M180" s="55"/>
      <c r="N180" s="59">
        <v>8381.02</v>
      </c>
      <c r="AI180" s="40"/>
      <c r="AJ180" s="49"/>
      <c r="AK180" s="49"/>
      <c r="AO180" s="3" t="s">
        <v>456</v>
      </c>
      <c r="AQ180" s="49"/>
    </row>
    <row r="181" spans="1:43" s="4" customFormat="1" ht="45" x14ac:dyDescent="0.25">
      <c r="A181" s="63"/>
      <c r="B181" s="51" t="s">
        <v>457</v>
      </c>
      <c r="C181" s="543" t="s">
        <v>458</v>
      </c>
      <c r="D181" s="543"/>
      <c r="E181" s="543"/>
      <c r="F181" s="54" t="s">
        <v>78</v>
      </c>
      <c r="G181" s="61">
        <v>46</v>
      </c>
      <c r="H181" s="58">
        <v>0.85</v>
      </c>
      <c r="I181" s="64">
        <v>39.1</v>
      </c>
      <c r="J181" s="66"/>
      <c r="K181" s="55"/>
      <c r="L181" s="56">
        <v>79.56</v>
      </c>
      <c r="M181" s="55"/>
      <c r="N181" s="59">
        <v>3561.93</v>
      </c>
      <c r="AI181" s="40"/>
      <c r="AJ181" s="49"/>
      <c r="AK181" s="49"/>
      <c r="AO181" s="3" t="s">
        <v>458</v>
      </c>
      <c r="AQ181" s="49"/>
    </row>
    <row r="182" spans="1:43" s="4" customFormat="1" ht="15" x14ac:dyDescent="0.25">
      <c r="A182" s="72"/>
      <c r="B182" s="73"/>
      <c r="C182" s="542" t="s">
        <v>81</v>
      </c>
      <c r="D182" s="542"/>
      <c r="E182" s="542"/>
      <c r="F182" s="43"/>
      <c r="G182" s="44"/>
      <c r="H182" s="44"/>
      <c r="I182" s="44"/>
      <c r="J182" s="47"/>
      <c r="K182" s="44"/>
      <c r="L182" s="80">
        <v>1517.83</v>
      </c>
      <c r="M182" s="69"/>
      <c r="N182" s="75">
        <v>29767.68</v>
      </c>
      <c r="AI182" s="40"/>
      <c r="AJ182" s="49"/>
      <c r="AK182" s="49"/>
      <c r="AQ182" s="49" t="s">
        <v>81</v>
      </c>
    </row>
    <row r="183" spans="1:43" s="4" customFormat="1" ht="45.75" x14ac:dyDescent="0.25">
      <c r="A183" s="41" t="s">
        <v>161</v>
      </c>
      <c r="B183" s="42" t="s">
        <v>801</v>
      </c>
      <c r="C183" s="542" t="s">
        <v>802</v>
      </c>
      <c r="D183" s="542"/>
      <c r="E183" s="542"/>
      <c r="F183" s="43" t="s">
        <v>453</v>
      </c>
      <c r="G183" s="44">
        <v>0.10442</v>
      </c>
      <c r="H183" s="45">
        <v>1</v>
      </c>
      <c r="I183" s="93">
        <v>0.10442</v>
      </c>
      <c r="J183" s="47"/>
      <c r="K183" s="44"/>
      <c r="L183" s="47"/>
      <c r="M183" s="44"/>
      <c r="N183" s="48"/>
      <c r="AI183" s="40"/>
      <c r="AJ183" s="49"/>
      <c r="AK183" s="49" t="s">
        <v>802</v>
      </c>
      <c r="AQ183" s="49"/>
    </row>
    <row r="184" spans="1:43" s="4" customFormat="1" ht="15" x14ac:dyDescent="0.25">
      <c r="A184" s="67"/>
      <c r="B184" s="53"/>
      <c r="C184" s="543" t="s">
        <v>3605</v>
      </c>
      <c r="D184" s="543"/>
      <c r="E184" s="543"/>
      <c r="F184" s="543"/>
      <c r="G184" s="543"/>
      <c r="H184" s="543"/>
      <c r="I184" s="543"/>
      <c r="J184" s="543"/>
      <c r="K184" s="543"/>
      <c r="L184" s="543"/>
      <c r="M184" s="543"/>
      <c r="N184" s="544"/>
      <c r="AI184" s="40"/>
      <c r="AJ184" s="49"/>
      <c r="AK184" s="49"/>
      <c r="AL184" s="3" t="s">
        <v>3605</v>
      </c>
      <c r="AQ184" s="49"/>
    </row>
    <row r="185" spans="1:43" s="4" customFormat="1" ht="23.25" x14ac:dyDescent="0.25">
      <c r="A185" s="50"/>
      <c r="B185" s="51" t="s">
        <v>117</v>
      </c>
      <c r="C185" s="545" t="s">
        <v>118</v>
      </c>
      <c r="D185" s="545"/>
      <c r="E185" s="545"/>
      <c r="F185" s="545"/>
      <c r="G185" s="545"/>
      <c r="H185" s="545"/>
      <c r="I185" s="545"/>
      <c r="J185" s="545"/>
      <c r="K185" s="545"/>
      <c r="L185" s="545"/>
      <c r="M185" s="545"/>
      <c r="N185" s="546"/>
      <c r="AI185" s="40"/>
      <c r="AJ185" s="49"/>
      <c r="AK185" s="49"/>
      <c r="AM185" s="3" t="s">
        <v>118</v>
      </c>
      <c r="AQ185" s="49"/>
    </row>
    <row r="186" spans="1:43" s="4" customFormat="1" ht="68.25" x14ac:dyDescent="0.25">
      <c r="A186" s="50"/>
      <c r="B186" s="51" t="s">
        <v>62</v>
      </c>
      <c r="C186" s="545" t="s">
        <v>63</v>
      </c>
      <c r="D186" s="545"/>
      <c r="E186" s="545"/>
      <c r="F186" s="545"/>
      <c r="G186" s="545"/>
      <c r="H186" s="545"/>
      <c r="I186" s="545"/>
      <c r="J186" s="545"/>
      <c r="K186" s="545"/>
      <c r="L186" s="545"/>
      <c r="M186" s="545"/>
      <c r="N186" s="546"/>
      <c r="AI186" s="40"/>
      <c r="AJ186" s="49"/>
      <c r="AK186" s="49"/>
      <c r="AM186" s="3" t="s">
        <v>63</v>
      </c>
      <c r="AQ186" s="49"/>
    </row>
    <row r="187" spans="1:43" s="4" customFormat="1" ht="15" x14ac:dyDescent="0.25">
      <c r="A187" s="52"/>
      <c r="B187" s="51" t="s">
        <v>56</v>
      </c>
      <c r="C187" s="543" t="s">
        <v>64</v>
      </c>
      <c r="D187" s="543"/>
      <c r="E187" s="543"/>
      <c r="F187" s="54"/>
      <c r="G187" s="55"/>
      <c r="H187" s="55"/>
      <c r="I187" s="55"/>
      <c r="J187" s="56">
        <v>101.4</v>
      </c>
      <c r="K187" s="65">
        <v>1.3225</v>
      </c>
      <c r="L187" s="56">
        <v>14</v>
      </c>
      <c r="M187" s="58">
        <v>44.77</v>
      </c>
      <c r="N187" s="60">
        <v>626.78</v>
      </c>
      <c r="AI187" s="40"/>
      <c r="AJ187" s="49"/>
      <c r="AK187" s="49"/>
      <c r="AN187" s="3" t="s">
        <v>64</v>
      </c>
      <c r="AQ187" s="49"/>
    </row>
    <row r="188" spans="1:43" s="4" customFormat="1" ht="15" x14ac:dyDescent="0.25">
      <c r="A188" s="52"/>
      <c r="B188" s="51" t="s">
        <v>65</v>
      </c>
      <c r="C188" s="543" t="s">
        <v>66</v>
      </c>
      <c r="D188" s="543"/>
      <c r="E188" s="543"/>
      <c r="F188" s="54"/>
      <c r="G188" s="55"/>
      <c r="H188" s="55"/>
      <c r="I188" s="55"/>
      <c r="J188" s="76">
        <v>3563.26</v>
      </c>
      <c r="K188" s="65">
        <v>1.4375</v>
      </c>
      <c r="L188" s="56">
        <v>534.86</v>
      </c>
      <c r="M188" s="58">
        <v>13.24</v>
      </c>
      <c r="N188" s="59">
        <v>7081.55</v>
      </c>
      <c r="AI188" s="40"/>
      <c r="AJ188" s="49"/>
      <c r="AK188" s="49"/>
      <c r="AN188" s="3" t="s">
        <v>66</v>
      </c>
      <c r="AQ188" s="49"/>
    </row>
    <row r="189" spans="1:43" s="4" customFormat="1" ht="15" x14ac:dyDescent="0.25">
      <c r="A189" s="52"/>
      <c r="B189" s="51" t="s">
        <v>67</v>
      </c>
      <c r="C189" s="543" t="s">
        <v>68</v>
      </c>
      <c r="D189" s="543"/>
      <c r="E189" s="543"/>
      <c r="F189" s="54"/>
      <c r="G189" s="55"/>
      <c r="H189" s="55"/>
      <c r="I189" s="55"/>
      <c r="J189" s="56">
        <v>507.6</v>
      </c>
      <c r="K189" s="65">
        <v>1.4375</v>
      </c>
      <c r="L189" s="56">
        <v>76.19</v>
      </c>
      <c r="M189" s="58">
        <v>44.77</v>
      </c>
      <c r="N189" s="59">
        <v>3411.03</v>
      </c>
      <c r="AI189" s="40"/>
      <c r="AJ189" s="49"/>
      <c r="AK189" s="49"/>
      <c r="AN189" s="3" t="s">
        <v>68</v>
      </c>
      <c r="AQ189" s="49"/>
    </row>
    <row r="190" spans="1:43" s="4" customFormat="1" ht="15" x14ac:dyDescent="0.25">
      <c r="A190" s="52"/>
      <c r="B190" s="51" t="s">
        <v>69</v>
      </c>
      <c r="C190" s="543" t="s">
        <v>70</v>
      </c>
      <c r="D190" s="543"/>
      <c r="E190" s="543"/>
      <c r="F190" s="54"/>
      <c r="G190" s="55"/>
      <c r="H190" s="55"/>
      <c r="I190" s="55"/>
      <c r="J190" s="56">
        <v>4.34</v>
      </c>
      <c r="K190" s="55"/>
      <c r="L190" s="56">
        <v>0.45</v>
      </c>
      <c r="M190" s="58">
        <v>8.16</v>
      </c>
      <c r="N190" s="60">
        <v>3.67</v>
      </c>
      <c r="AI190" s="40"/>
      <c r="AJ190" s="49"/>
      <c r="AK190" s="49"/>
      <c r="AN190" s="3" t="s">
        <v>70</v>
      </c>
      <c r="AQ190" s="49"/>
    </row>
    <row r="191" spans="1:43" s="4" customFormat="1" ht="15" x14ac:dyDescent="0.25">
      <c r="A191" s="63"/>
      <c r="B191" s="51"/>
      <c r="C191" s="543" t="s">
        <v>71</v>
      </c>
      <c r="D191" s="543"/>
      <c r="E191" s="543"/>
      <c r="F191" s="54" t="s">
        <v>72</v>
      </c>
      <c r="G191" s="61">
        <v>13</v>
      </c>
      <c r="H191" s="65">
        <v>1.3225</v>
      </c>
      <c r="I191" s="94">
        <v>1.7952409</v>
      </c>
      <c r="J191" s="66"/>
      <c r="K191" s="55"/>
      <c r="L191" s="66"/>
      <c r="M191" s="55"/>
      <c r="N191" s="62"/>
      <c r="AI191" s="40"/>
      <c r="AJ191" s="49"/>
      <c r="AK191" s="49"/>
      <c r="AO191" s="3" t="s">
        <v>71</v>
      </c>
      <c r="AQ191" s="49"/>
    </row>
    <row r="192" spans="1:43" s="4" customFormat="1" ht="15" x14ac:dyDescent="0.25">
      <c r="A192" s="63"/>
      <c r="B192" s="51"/>
      <c r="C192" s="543" t="s">
        <v>73</v>
      </c>
      <c r="D192" s="543"/>
      <c r="E192" s="543"/>
      <c r="F192" s="54" t="s">
        <v>72</v>
      </c>
      <c r="G192" s="64">
        <v>37.6</v>
      </c>
      <c r="H192" s="65">
        <v>1.4375</v>
      </c>
      <c r="I192" s="78">
        <v>5.6439009999999996</v>
      </c>
      <c r="J192" s="66"/>
      <c r="K192" s="55"/>
      <c r="L192" s="66"/>
      <c r="M192" s="55"/>
      <c r="N192" s="62"/>
      <c r="AI192" s="40"/>
      <c r="AJ192" s="49"/>
      <c r="AK192" s="49"/>
      <c r="AO192" s="3" t="s">
        <v>73</v>
      </c>
      <c r="AQ192" s="49"/>
    </row>
    <row r="193" spans="1:43" s="4" customFormat="1" ht="15" x14ac:dyDescent="0.25">
      <c r="A193" s="67"/>
      <c r="B193" s="51"/>
      <c r="C193" s="547" t="s">
        <v>74</v>
      </c>
      <c r="D193" s="547"/>
      <c r="E193" s="547"/>
      <c r="F193" s="68"/>
      <c r="G193" s="69"/>
      <c r="H193" s="69"/>
      <c r="I193" s="69"/>
      <c r="J193" s="79">
        <v>3669</v>
      </c>
      <c r="K193" s="69"/>
      <c r="L193" s="70">
        <v>549.30999999999995</v>
      </c>
      <c r="M193" s="69"/>
      <c r="N193" s="71">
        <v>7712</v>
      </c>
      <c r="AI193" s="40"/>
      <c r="AJ193" s="49"/>
      <c r="AK193" s="49"/>
      <c r="AP193" s="3" t="s">
        <v>74</v>
      </c>
      <c r="AQ193" s="49"/>
    </row>
    <row r="194" spans="1:43" s="4" customFormat="1" ht="15" x14ac:dyDescent="0.25">
      <c r="A194" s="63"/>
      <c r="B194" s="51"/>
      <c r="C194" s="543" t="s">
        <v>75</v>
      </c>
      <c r="D194" s="543"/>
      <c r="E194" s="543"/>
      <c r="F194" s="54"/>
      <c r="G194" s="55"/>
      <c r="H194" s="55"/>
      <c r="I194" s="55"/>
      <c r="J194" s="66"/>
      <c r="K194" s="55"/>
      <c r="L194" s="56">
        <v>90.19</v>
      </c>
      <c r="M194" s="55"/>
      <c r="N194" s="59">
        <v>4037.81</v>
      </c>
      <c r="AI194" s="40"/>
      <c r="AJ194" s="49"/>
      <c r="AK194" s="49"/>
      <c r="AO194" s="3" t="s">
        <v>75</v>
      </c>
      <c r="AQ194" s="49"/>
    </row>
    <row r="195" spans="1:43" s="4" customFormat="1" ht="23.25" x14ac:dyDescent="0.25">
      <c r="A195" s="63"/>
      <c r="B195" s="51" t="s">
        <v>455</v>
      </c>
      <c r="C195" s="543" t="s">
        <v>456</v>
      </c>
      <c r="D195" s="543"/>
      <c r="E195" s="543"/>
      <c r="F195" s="54" t="s">
        <v>78</v>
      </c>
      <c r="G195" s="61">
        <v>92</v>
      </c>
      <c r="H195" s="55"/>
      <c r="I195" s="61">
        <v>92</v>
      </c>
      <c r="J195" s="66"/>
      <c r="K195" s="55"/>
      <c r="L195" s="56">
        <v>82.97</v>
      </c>
      <c r="M195" s="55"/>
      <c r="N195" s="59">
        <v>3714.79</v>
      </c>
      <c r="AI195" s="40"/>
      <c r="AJ195" s="49"/>
      <c r="AK195" s="49"/>
      <c r="AO195" s="3" t="s">
        <v>456</v>
      </c>
      <c r="AQ195" s="49"/>
    </row>
    <row r="196" spans="1:43" s="4" customFormat="1" ht="45" x14ac:dyDescent="0.25">
      <c r="A196" s="63"/>
      <c r="B196" s="51" t="s">
        <v>457</v>
      </c>
      <c r="C196" s="543" t="s">
        <v>458</v>
      </c>
      <c r="D196" s="543"/>
      <c r="E196" s="543"/>
      <c r="F196" s="54" t="s">
        <v>78</v>
      </c>
      <c r="G196" s="61">
        <v>46</v>
      </c>
      <c r="H196" s="58">
        <v>0.85</v>
      </c>
      <c r="I196" s="64">
        <v>39.1</v>
      </c>
      <c r="J196" s="66"/>
      <c r="K196" s="55"/>
      <c r="L196" s="56">
        <v>35.26</v>
      </c>
      <c r="M196" s="55"/>
      <c r="N196" s="59">
        <v>1578.78</v>
      </c>
      <c r="AI196" s="40"/>
      <c r="AJ196" s="49"/>
      <c r="AK196" s="49"/>
      <c r="AO196" s="3" t="s">
        <v>458</v>
      </c>
      <c r="AQ196" s="49"/>
    </row>
    <row r="197" spans="1:43" s="4" customFormat="1" ht="15" x14ac:dyDescent="0.25">
      <c r="A197" s="72"/>
      <c r="B197" s="73"/>
      <c r="C197" s="542" t="s">
        <v>81</v>
      </c>
      <c r="D197" s="542"/>
      <c r="E197" s="542"/>
      <c r="F197" s="43"/>
      <c r="G197" s="44"/>
      <c r="H197" s="44"/>
      <c r="I197" s="44"/>
      <c r="J197" s="47"/>
      <c r="K197" s="44"/>
      <c r="L197" s="74">
        <v>667.54</v>
      </c>
      <c r="M197" s="69"/>
      <c r="N197" s="75">
        <v>13005.57</v>
      </c>
      <c r="AI197" s="40"/>
      <c r="AJ197" s="49"/>
      <c r="AK197" s="49"/>
      <c r="AQ197" s="49" t="s">
        <v>81</v>
      </c>
    </row>
    <row r="198" spans="1:43" s="4" customFormat="1" ht="34.5" x14ac:dyDescent="0.25">
      <c r="A198" s="41" t="s">
        <v>170</v>
      </c>
      <c r="B198" s="42" t="s">
        <v>459</v>
      </c>
      <c r="C198" s="542" t="s">
        <v>2443</v>
      </c>
      <c r="D198" s="542"/>
      <c r="E198" s="542"/>
      <c r="F198" s="43" t="s">
        <v>461</v>
      </c>
      <c r="G198" s="44">
        <v>0.13700000000000001</v>
      </c>
      <c r="H198" s="45">
        <v>1</v>
      </c>
      <c r="I198" s="92">
        <v>0.13700000000000001</v>
      </c>
      <c r="J198" s="47"/>
      <c r="K198" s="44"/>
      <c r="L198" s="47"/>
      <c r="M198" s="44"/>
      <c r="N198" s="48"/>
      <c r="AI198" s="40"/>
      <c r="AJ198" s="49"/>
      <c r="AK198" s="49" t="s">
        <v>2443</v>
      </c>
      <c r="AQ198" s="49"/>
    </row>
    <row r="199" spans="1:43" s="4" customFormat="1" ht="15" x14ac:dyDescent="0.25">
      <c r="A199" s="67"/>
      <c r="B199" s="53"/>
      <c r="C199" s="543" t="s">
        <v>3606</v>
      </c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4"/>
      <c r="AI199" s="40"/>
      <c r="AJ199" s="49"/>
      <c r="AK199" s="49"/>
      <c r="AL199" s="3" t="s">
        <v>3606</v>
      </c>
      <c r="AQ199" s="49"/>
    </row>
    <row r="200" spans="1:43" s="4" customFormat="1" ht="15" x14ac:dyDescent="0.25">
      <c r="A200" s="50"/>
      <c r="B200" s="51" t="s">
        <v>463</v>
      </c>
      <c r="C200" s="545" t="s">
        <v>464</v>
      </c>
      <c r="D200" s="545"/>
      <c r="E200" s="545"/>
      <c r="F200" s="545"/>
      <c r="G200" s="545"/>
      <c r="H200" s="545"/>
      <c r="I200" s="545"/>
      <c r="J200" s="545"/>
      <c r="K200" s="545"/>
      <c r="L200" s="545"/>
      <c r="M200" s="545"/>
      <c r="N200" s="546"/>
      <c r="AI200" s="40"/>
      <c r="AJ200" s="49"/>
      <c r="AK200" s="49"/>
      <c r="AM200" s="3" t="s">
        <v>464</v>
      </c>
      <c r="AQ200" s="49"/>
    </row>
    <row r="201" spans="1:43" s="4" customFormat="1" ht="23.25" x14ac:dyDescent="0.25">
      <c r="A201" s="50"/>
      <c r="B201" s="51" t="s">
        <v>117</v>
      </c>
      <c r="C201" s="545" t="s">
        <v>118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K201" s="49"/>
      <c r="AM201" s="3" t="s">
        <v>118</v>
      </c>
      <c r="AQ201" s="49"/>
    </row>
    <row r="202" spans="1:43" s="4" customFormat="1" ht="68.25" x14ac:dyDescent="0.25">
      <c r="A202" s="50"/>
      <c r="B202" s="51" t="s">
        <v>62</v>
      </c>
      <c r="C202" s="545" t="s">
        <v>63</v>
      </c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6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52"/>
      <c r="B203" s="51" t="s">
        <v>56</v>
      </c>
      <c r="C203" s="543" t="s">
        <v>64</v>
      </c>
      <c r="D203" s="543"/>
      <c r="E203" s="543"/>
      <c r="F203" s="54"/>
      <c r="G203" s="55"/>
      <c r="H203" s="55"/>
      <c r="I203" s="55"/>
      <c r="J203" s="76">
        <v>1201.2</v>
      </c>
      <c r="K203" s="57">
        <v>1.587</v>
      </c>
      <c r="L203" s="56">
        <v>261.16000000000003</v>
      </c>
      <c r="M203" s="58">
        <v>44.77</v>
      </c>
      <c r="N203" s="59">
        <v>11692.13</v>
      </c>
      <c r="AI203" s="40"/>
      <c r="AJ203" s="49"/>
      <c r="AK203" s="49"/>
      <c r="AN203" s="3" t="s">
        <v>64</v>
      </c>
      <c r="AQ203" s="49"/>
    </row>
    <row r="204" spans="1:43" s="4" customFormat="1" ht="15" x14ac:dyDescent="0.25">
      <c r="A204" s="63"/>
      <c r="B204" s="51"/>
      <c r="C204" s="543" t="s">
        <v>71</v>
      </c>
      <c r="D204" s="543"/>
      <c r="E204" s="543"/>
      <c r="F204" s="54" t="s">
        <v>72</v>
      </c>
      <c r="G204" s="61">
        <v>154</v>
      </c>
      <c r="H204" s="57">
        <v>1.587</v>
      </c>
      <c r="I204" s="78">
        <v>33.482526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5" x14ac:dyDescent="0.25">
      <c r="A205" s="67"/>
      <c r="B205" s="51"/>
      <c r="C205" s="547" t="s">
        <v>74</v>
      </c>
      <c r="D205" s="547"/>
      <c r="E205" s="547"/>
      <c r="F205" s="68"/>
      <c r="G205" s="69"/>
      <c r="H205" s="69"/>
      <c r="I205" s="69"/>
      <c r="J205" s="79">
        <v>1201.2</v>
      </c>
      <c r="K205" s="69"/>
      <c r="L205" s="70">
        <v>261.16000000000003</v>
      </c>
      <c r="M205" s="69"/>
      <c r="N205" s="71">
        <v>11692.13</v>
      </c>
      <c r="AI205" s="40"/>
      <c r="AJ205" s="49"/>
      <c r="AK205" s="49"/>
      <c r="AP205" s="3" t="s">
        <v>74</v>
      </c>
      <c r="AQ205" s="49"/>
    </row>
    <row r="206" spans="1:43" s="4" customFormat="1" ht="15" x14ac:dyDescent="0.25">
      <c r="A206" s="63"/>
      <c r="B206" s="51"/>
      <c r="C206" s="543" t="s">
        <v>75</v>
      </c>
      <c r="D206" s="543"/>
      <c r="E206" s="543"/>
      <c r="F206" s="54"/>
      <c r="G206" s="55"/>
      <c r="H206" s="55"/>
      <c r="I206" s="55"/>
      <c r="J206" s="66"/>
      <c r="K206" s="55"/>
      <c r="L206" s="56">
        <v>261.16000000000003</v>
      </c>
      <c r="M206" s="55"/>
      <c r="N206" s="59">
        <v>11692.13</v>
      </c>
      <c r="AI206" s="40"/>
      <c r="AJ206" s="49"/>
      <c r="AK206" s="49"/>
      <c r="AO206" s="3" t="s">
        <v>75</v>
      </c>
      <c r="AQ206" s="49"/>
    </row>
    <row r="207" spans="1:43" s="4" customFormat="1" ht="23.25" x14ac:dyDescent="0.25">
      <c r="A207" s="63"/>
      <c r="B207" s="51" t="s">
        <v>465</v>
      </c>
      <c r="C207" s="543" t="s">
        <v>466</v>
      </c>
      <c r="D207" s="543"/>
      <c r="E207" s="543"/>
      <c r="F207" s="54" t="s">
        <v>78</v>
      </c>
      <c r="G207" s="61">
        <v>89</v>
      </c>
      <c r="H207" s="55"/>
      <c r="I207" s="61">
        <v>89</v>
      </c>
      <c r="J207" s="66"/>
      <c r="K207" s="55"/>
      <c r="L207" s="56">
        <v>232.43</v>
      </c>
      <c r="M207" s="55"/>
      <c r="N207" s="59">
        <v>10406</v>
      </c>
      <c r="AI207" s="40"/>
      <c r="AJ207" s="49"/>
      <c r="AK207" s="49"/>
      <c r="AO207" s="3" t="s">
        <v>466</v>
      </c>
      <c r="AQ207" s="49"/>
    </row>
    <row r="208" spans="1:43" s="4" customFormat="1" ht="45" x14ac:dyDescent="0.25">
      <c r="A208" s="63"/>
      <c r="B208" s="51" t="s">
        <v>467</v>
      </c>
      <c r="C208" s="543" t="s">
        <v>468</v>
      </c>
      <c r="D208" s="543"/>
      <c r="E208" s="543"/>
      <c r="F208" s="54" t="s">
        <v>78</v>
      </c>
      <c r="G208" s="61">
        <v>40</v>
      </c>
      <c r="H208" s="58">
        <v>0.85</v>
      </c>
      <c r="I208" s="61">
        <v>34</v>
      </c>
      <c r="J208" s="66"/>
      <c r="K208" s="55"/>
      <c r="L208" s="56">
        <v>88.79</v>
      </c>
      <c r="M208" s="55"/>
      <c r="N208" s="59">
        <v>3975.32</v>
      </c>
      <c r="AI208" s="40"/>
      <c r="AJ208" s="49"/>
      <c r="AK208" s="49"/>
      <c r="AO208" s="3" t="s">
        <v>468</v>
      </c>
      <c r="AQ208" s="49"/>
    </row>
    <row r="209" spans="1:43" s="4" customFormat="1" ht="15" x14ac:dyDescent="0.25">
      <c r="A209" s="72"/>
      <c r="B209" s="73"/>
      <c r="C209" s="542" t="s">
        <v>81</v>
      </c>
      <c r="D209" s="542"/>
      <c r="E209" s="542"/>
      <c r="F209" s="43"/>
      <c r="G209" s="44"/>
      <c r="H209" s="44"/>
      <c r="I209" s="44"/>
      <c r="J209" s="47"/>
      <c r="K209" s="44"/>
      <c r="L209" s="74">
        <v>582.38</v>
      </c>
      <c r="M209" s="69"/>
      <c r="N209" s="75">
        <v>26073.45</v>
      </c>
      <c r="AI209" s="40"/>
      <c r="AJ209" s="49"/>
      <c r="AK209" s="49"/>
      <c r="AQ209" s="49" t="s">
        <v>81</v>
      </c>
    </row>
    <row r="210" spans="1:43" s="4" customFormat="1" ht="15" x14ac:dyDescent="0.25">
      <c r="A210" s="539" t="s">
        <v>1539</v>
      </c>
      <c r="B210" s="540"/>
      <c r="C210" s="540"/>
      <c r="D210" s="540"/>
      <c r="E210" s="540"/>
      <c r="F210" s="540"/>
      <c r="G210" s="540"/>
      <c r="H210" s="540"/>
      <c r="I210" s="540"/>
      <c r="J210" s="540"/>
      <c r="K210" s="540"/>
      <c r="L210" s="540"/>
      <c r="M210" s="540"/>
      <c r="N210" s="541"/>
      <c r="AI210" s="40"/>
      <c r="AJ210" s="49" t="s">
        <v>1539</v>
      </c>
      <c r="AK210" s="49"/>
      <c r="AQ210" s="49"/>
    </row>
    <row r="211" spans="1:43" s="4" customFormat="1" ht="23.25" x14ac:dyDescent="0.25">
      <c r="A211" s="41" t="s">
        <v>174</v>
      </c>
      <c r="B211" s="42" t="s">
        <v>644</v>
      </c>
      <c r="C211" s="542" t="s">
        <v>645</v>
      </c>
      <c r="D211" s="542"/>
      <c r="E211" s="542"/>
      <c r="F211" s="43" t="s">
        <v>646</v>
      </c>
      <c r="G211" s="44">
        <v>0.64800000000000002</v>
      </c>
      <c r="H211" s="45">
        <v>1</v>
      </c>
      <c r="I211" s="92">
        <v>0.64800000000000002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5" x14ac:dyDescent="0.25">
      <c r="A212" s="67"/>
      <c r="B212" s="53"/>
      <c r="C212" s="543" t="s">
        <v>3607</v>
      </c>
      <c r="D212" s="543"/>
      <c r="E212" s="543"/>
      <c r="F212" s="543"/>
      <c r="G212" s="543"/>
      <c r="H212" s="543"/>
      <c r="I212" s="543"/>
      <c r="J212" s="543"/>
      <c r="K212" s="543"/>
      <c r="L212" s="543"/>
      <c r="M212" s="543"/>
      <c r="N212" s="544"/>
      <c r="AI212" s="40"/>
      <c r="AJ212" s="49"/>
      <c r="AK212" s="49"/>
      <c r="AL212" s="3" t="s">
        <v>3607</v>
      </c>
      <c r="AQ212" s="49"/>
    </row>
    <row r="213" spans="1:43" s="4" customFormat="1" ht="23.25" x14ac:dyDescent="0.25">
      <c r="A213" s="50"/>
      <c r="B213" s="51" t="s">
        <v>117</v>
      </c>
      <c r="C213" s="545" t="s">
        <v>118</v>
      </c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45" t="s">
        <v>63</v>
      </c>
      <c r="D214" s="545"/>
      <c r="E214" s="545"/>
      <c r="F214" s="545"/>
      <c r="G214" s="545"/>
      <c r="H214" s="545"/>
      <c r="I214" s="545"/>
      <c r="J214" s="545"/>
      <c r="K214" s="545"/>
      <c r="L214" s="545"/>
      <c r="M214" s="545"/>
      <c r="N214" s="54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43" t="s">
        <v>64</v>
      </c>
      <c r="D215" s="543"/>
      <c r="E215" s="543"/>
      <c r="F215" s="54"/>
      <c r="G215" s="55"/>
      <c r="H215" s="55"/>
      <c r="I215" s="55"/>
      <c r="J215" s="56">
        <v>83.33</v>
      </c>
      <c r="K215" s="65">
        <v>1.3225</v>
      </c>
      <c r="L215" s="56">
        <v>71.41</v>
      </c>
      <c r="M215" s="58">
        <v>44.77</v>
      </c>
      <c r="N215" s="59">
        <v>3197.03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43" t="s">
        <v>66</v>
      </c>
      <c r="D216" s="543"/>
      <c r="E216" s="543"/>
      <c r="F216" s="54"/>
      <c r="G216" s="55"/>
      <c r="H216" s="55"/>
      <c r="I216" s="55"/>
      <c r="J216" s="56">
        <v>28.8</v>
      </c>
      <c r="K216" s="65">
        <v>1.4375</v>
      </c>
      <c r="L216" s="56">
        <v>26.83</v>
      </c>
      <c r="M216" s="58">
        <v>13.24</v>
      </c>
      <c r="N216" s="60">
        <v>355.23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43" t="s">
        <v>68</v>
      </c>
      <c r="D217" s="543"/>
      <c r="E217" s="543"/>
      <c r="F217" s="54"/>
      <c r="G217" s="55"/>
      <c r="H217" s="55"/>
      <c r="I217" s="55"/>
      <c r="J217" s="56">
        <v>3.22</v>
      </c>
      <c r="K217" s="65">
        <v>1.4375</v>
      </c>
      <c r="L217" s="56">
        <v>3</v>
      </c>
      <c r="M217" s="58">
        <v>44.77</v>
      </c>
      <c r="N217" s="60">
        <v>134.31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43" t="s">
        <v>71</v>
      </c>
      <c r="D218" s="543"/>
      <c r="E218" s="543"/>
      <c r="F218" s="54" t="s">
        <v>72</v>
      </c>
      <c r="G218" s="64">
        <v>10.199999999999999</v>
      </c>
      <c r="H218" s="65">
        <v>1.3225</v>
      </c>
      <c r="I218" s="78">
        <v>8.7411960000000004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43" t="s">
        <v>73</v>
      </c>
      <c r="D219" s="543"/>
      <c r="E219" s="543"/>
      <c r="F219" s="54" t="s">
        <v>72</v>
      </c>
      <c r="G219" s="58">
        <v>0.32</v>
      </c>
      <c r="H219" s="65">
        <v>1.4375</v>
      </c>
      <c r="I219" s="77">
        <v>0.29808000000000001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47" t="s">
        <v>74</v>
      </c>
      <c r="D220" s="547"/>
      <c r="E220" s="547"/>
      <c r="F220" s="68"/>
      <c r="G220" s="69"/>
      <c r="H220" s="69"/>
      <c r="I220" s="69"/>
      <c r="J220" s="70">
        <v>112.13</v>
      </c>
      <c r="K220" s="69"/>
      <c r="L220" s="70">
        <v>98.24</v>
      </c>
      <c r="M220" s="69"/>
      <c r="N220" s="71">
        <v>3552.26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74.41</v>
      </c>
      <c r="M221" s="55"/>
      <c r="N221" s="59">
        <v>3331.34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648</v>
      </c>
      <c r="C222" s="543" t="s">
        <v>649</v>
      </c>
      <c r="D222" s="543"/>
      <c r="E222" s="543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87.06</v>
      </c>
      <c r="M222" s="55"/>
      <c r="N222" s="59">
        <v>3897.67</v>
      </c>
      <c r="AI222" s="40"/>
      <c r="AJ222" s="49"/>
      <c r="AK222" s="49"/>
      <c r="AO222" s="3" t="s">
        <v>649</v>
      </c>
      <c r="AQ222" s="49"/>
    </row>
    <row r="223" spans="1:43" s="4" customFormat="1" ht="45" x14ac:dyDescent="0.25">
      <c r="A223" s="63"/>
      <c r="B223" s="51" t="s">
        <v>650</v>
      </c>
      <c r="C223" s="543" t="s">
        <v>651</v>
      </c>
      <c r="D223" s="543"/>
      <c r="E223" s="543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46.8</v>
      </c>
      <c r="M223" s="55"/>
      <c r="N223" s="59">
        <v>2095.41</v>
      </c>
      <c r="AI223" s="40"/>
      <c r="AJ223" s="49"/>
      <c r="AK223" s="49"/>
      <c r="AO223" s="3" t="s">
        <v>651</v>
      </c>
      <c r="AQ223" s="49"/>
    </row>
    <row r="224" spans="1:43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74">
        <v>232.1</v>
      </c>
      <c r="M224" s="69"/>
      <c r="N224" s="75">
        <v>9545.34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178</v>
      </c>
      <c r="B225" s="42" t="s">
        <v>652</v>
      </c>
      <c r="C225" s="542" t="s">
        <v>653</v>
      </c>
      <c r="D225" s="542"/>
      <c r="E225" s="542"/>
      <c r="F225" s="43" t="s">
        <v>86</v>
      </c>
      <c r="G225" s="44">
        <v>7.13</v>
      </c>
      <c r="H225" s="45">
        <v>1</v>
      </c>
      <c r="I225" s="46">
        <v>7.13</v>
      </c>
      <c r="J225" s="74">
        <v>99.98</v>
      </c>
      <c r="K225" s="92">
        <v>1.012</v>
      </c>
      <c r="L225" s="74">
        <v>721.41</v>
      </c>
      <c r="M225" s="46">
        <v>8.16</v>
      </c>
      <c r="N225" s="75">
        <v>5886.71</v>
      </c>
      <c r="AI225" s="40"/>
      <c r="AJ225" s="49"/>
      <c r="AK225" s="49" t="s">
        <v>653</v>
      </c>
      <c r="AQ225" s="49"/>
    </row>
    <row r="226" spans="1:44" s="4" customFormat="1" ht="15" x14ac:dyDescent="0.25">
      <c r="A226" s="67"/>
      <c r="B226" s="53"/>
      <c r="C226" s="543" t="s">
        <v>3608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3608</v>
      </c>
      <c r="AQ226" s="49"/>
    </row>
    <row r="227" spans="1:44" s="4" customFormat="1" ht="15" x14ac:dyDescent="0.25">
      <c r="A227" s="67"/>
      <c r="B227" s="53"/>
      <c r="C227" s="543" t="s">
        <v>655</v>
      </c>
      <c r="D227" s="543"/>
      <c r="E227" s="543"/>
      <c r="F227" s="543"/>
      <c r="G227" s="543"/>
      <c r="H227" s="543"/>
      <c r="I227" s="543"/>
      <c r="J227" s="543"/>
      <c r="K227" s="543"/>
      <c r="L227" s="543"/>
      <c r="M227" s="543"/>
      <c r="N227" s="544"/>
      <c r="AI227" s="40"/>
      <c r="AJ227" s="49"/>
      <c r="AK227" s="49"/>
      <c r="AQ227" s="49"/>
      <c r="AR227" s="3" t="s">
        <v>655</v>
      </c>
    </row>
    <row r="228" spans="1:44" s="4" customFormat="1" ht="15" x14ac:dyDescent="0.25">
      <c r="A228" s="50"/>
      <c r="B228" s="51"/>
      <c r="C228" s="545" t="s">
        <v>697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697</v>
      </c>
      <c r="AQ228" s="49"/>
    </row>
    <row r="229" spans="1:44" s="4" customFormat="1" ht="15" x14ac:dyDescent="0.25">
      <c r="A229" s="72"/>
      <c r="B229" s="73"/>
      <c r="C229" s="542" t="s">
        <v>81</v>
      </c>
      <c r="D229" s="542"/>
      <c r="E229" s="542"/>
      <c r="F229" s="43"/>
      <c r="G229" s="44"/>
      <c r="H229" s="44"/>
      <c r="I229" s="44"/>
      <c r="J229" s="47"/>
      <c r="K229" s="44"/>
      <c r="L229" s="74">
        <v>721.41</v>
      </c>
      <c r="M229" s="69"/>
      <c r="N229" s="75">
        <v>5886.71</v>
      </c>
      <c r="AI229" s="40"/>
      <c r="AJ229" s="49"/>
      <c r="AK229" s="49"/>
      <c r="AQ229" s="49" t="s">
        <v>81</v>
      </c>
    </row>
    <row r="230" spans="1:44" s="4" customFormat="1" ht="15" x14ac:dyDescent="0.25">
      <c r="A230" s="539" t="s">
        <v>820</v>
      </c>
      <c r="B230" s="540"/>
      <c r="C230" s="540"/>
      <c r="D230" s="540"/>
      <c r="E230" s="540"/>
      <c r="F230" s="540"/>
      <c r="G230" s="540"/>
      <c r="H230" s="540"/>
      <c r="I230" s="540"/>
      <c r="J230" s="540"/>
      <c r="K230" s="540"/>
      <c r="L230" s="540"/>
      <c r="M230" s="540"/>
      <c r="N230" s="541"/>
      <c r="AI230" s="40"/>
      <c r="AJ230" s="49" t="s">
        <v>820</v>
      </c>
      <c r="AK230" s="49"/>
      <c r="AQ230" s="49"/>
    </row>
    <row r="231" spans="1:44" s="4" customFormat="1" ht="23.25" x14ac:dyDescent="0.25">
      <c r="A231" s="41" t="s">
        <v>181</v>
      </c>
      <c r="B231" s="42" t="s">
        <v>821</v>
      </c>
      <c r="C231" s="542" t="s">
        <v>822</v>
      </c>
      <c r="D231" s="542"/>
      <c r="E231" s="542"/>
      <c r="F231" s="43" t="s">
        <v>461</v>
      </c>
      <c r="G231" s="44">
        <v>1.1499999999999999</v>
      </c>
      <c r="H231" s="45">
        <v>1</v>
      </c>
      <c r="I231" s="46">
        <v>1.1499999999999999</v>
      </c>
      <c r="J231" s="47"/>
      <c r="K231" s="44"/>
      <c r="L231" s="47"/>
      <c r="M231" s="44"/>
      <c r="N231" s="48"/>
      <c r="AI231" s="40"/>
      <c r="AJ231" s="49"/>
      <c r="AK231" s="49" t="s">
        <v>822</v>
      </c>
      <c r="AQ231" s="49"/>
    </row>
    <row r="232" spans="1:44" s="4" customFormat="1" ht="15" x14ac:dyDescent="0.25">
      <c r="A232" s="67"/>
      <c r="B232" s="53"/>
      <c r="C232" s="543" t="s">
        <v>3609</v>
      </c>
      <c r="D232" s="543"/>
      <c r="E232" s="543"/>
      <c r="F232" s="543"/>
      <c r="G232" s="543"/>
      <c r="H232" s="543"/>
      <c r="I232" s="543"/>
      <c r="J232" s="543"/>
      <c r="K232" s="543"/>
      <c r="L232" s="543"/>
      <c r="M232" s="543"/>
      <c r="N232" s="544"/>
      <c r="AI232" s="40"/>
      <c r="AJ232" s="49"/>
      <c r="AK232" s="49"/>
      <c r="AL232" s="3" t="s">
        <v>3609</v>
      </c>
      <c r="AQ232" s="49"/>
    </row>
    <row r="233" spans="1:44" s="4" customFormat="1" ht="23.25" x14ac:dyDescent="0.25">
      <c r="A233" s="50"/>
      <c r="B233" s="51" t="s">
        <v>117</v>
      </c>
      <c r="C233" s="545" t="s">
        <v>118</v>
      </c>
      <c r="D233" s="545"/>
      <c r="E233" s="545"/>
      <c r="F233" s="545"/>
      <c r="G233" s="545"/>
      <c r="H233" s="545"/>
      <c r="I233" s="545"/>
      <c r="J233" s="545"/>
      <c r="K233" s="545"/>
      <c r="L233" s="545"/>
      <c r="M233" s="545"/>
      <c r="N233" s="546"/>
      <c r="AI233" s="40"/>
      <c r="AJ233" s="49"/>
      <c r="AK233" s="49"/>
      <c r="AM233" s="3" t="s">
        <v>118</v>
      </c>
      <c r="AQ233" s="49"/>
    </row>
    <row r="234" spans="1:44" s="4" customFormat="1" ht="68.25" x14ac:dyDescent="0.25">
      <c r="A234" s="50"/>
      <c r="B234" s="51" t="s">
        <v>62</v>
      </c>
      <c r="C234" s="545" t="s">
        <v>63</v>
      </c>
      <c r="D234" s="545"/>
      <c r="E234" s="545"/>
      <c r="F234" s="545"/>
      <c r="G234" s="545"/>
      <c r="H234" s="545"/>
      <c r="I234" s="545"/>
      <c r="J234" s="545"/>
      <c r="K234" s="545"/>
      <c r="L234" s="545"/>
      <c r="M234" s="545"/>
      <c r="N234" s="546"/>
      <c r="AI234" s="40"/>
      <c r="AJ234" s="49"/>
      <c r="AK234" s="49"/>
      <c r="AM234" s="3" t="s">
        <v>63</v>
      </c>
      <c r="AQ234" s="49"/>
    </row>
    <row r="235" spans="1:44" s="4" customFormat="1" ht="15" x14ac:dyDescent="0.25">
      <c r="A235" s="52"/>
      <c r="B235" s="51" t="s">
        <v>56</v>
      </c>
      <c r="C235" s="543" t="s">
        <v>64</v>
      </c>
      <c r="D235" s="543"/>
      <c r="E235" s="543"/>
      <c r="F235" s="54"/>
      <c r="G235" s="55"/>
      <c r="H235" s="55"/>
      <c r="I235" s="55"/>
      <c r="J235" s="56">
        <v>663.75</v>
      </c>
      <c r="K235" s="65">
        <v>1.3225</v>
      </c>
      <c r="L235" s="76">
        <v>1009.48</v>
      </c>
      <c r="M235" s="58">
        <v>44.77</v>
      </c>
      <c r="N235" s="59">
        <v>45194.42</v>
      </c>
      <c r="AI235" s="40"/>
      <c r="AJ235" s="49"/>
      <c r="AK235" s="49"/>
      <c r="AN235" s="3" t="s">
        <v>64</v>
      </c>
      <c r="AQ235" s="49"/>
    </row>
    <row r="236" spans="1:44" s="4" customFormat="1" ht="15" x14ac:dyDescent="0.25">
      <c r="A236" s="63"/>
      <c r="B236" s="51"/>
      <c r="C236" s="543" t="s">
        <v>71</v>
      </c>
      <c r="D236" s="543"/>
      <c r="E236" s="543"/>
      <c r="F236" s="54" t="s">
        <v>72</v>
      </c>
      <c r="G236" s="64">
        <v>88.5</v>
      </c>
      <c r="H236" s="65">
        <v>1.3225</v>
      </c>
      <c r="I236" s="94">
        <v>134.59743750000001</v>
      </c>
      <c r="J236" s="66"/>
      <c r="K236" s="55"/>
      <c r="L236" s="66"/>
      <c r="M236" s="55"/>
      <c r="N236" s="62"/>
      <c r="AI236" s="40"/>
      <c r="AJ236" s="49"/>
      <c r="AK236" s="49"/>
      <c r="AO236" s="3" t="s">
        <v>71</v>
      </c>
      <c r="AQ236" s="49"/>
    </row>
    <row r="237" spans="1:44" s="4" customFormat="1" ht="15" x14ac:dyDescent="0.25">
      <c r="A237" s="67"/>
      <c r="B237" s="51"/>
      <c r="C237" s="547" t="s">
        <v>74</v>
      </c>
      <c r="D237" s="547"/>
      <c r="E237" s="547"/>
      <c r="F237" s="68"/>
      <c r="G237" s="69"/>
      <c r="H237" s="69"/>
      <c r="I237" s="69"/>
      <c r="J237" s="70">
        <v>663.75</v>
      </c>
      <c r="K237" s="69"/>
      <c r="L237" s="79">
        <v>1009.48</v>
      </c>
      <c r="M237" s="69"/>
      <c r="N237" s="71">
        <v>45194.42</v>
      </c>
      <c r="AI237" s="40"/>
      <c r="AJ237" s="49"/>
      <c r="AK237" s="49"/>
      <c r="AP237" s="3" t="s">
        <v>74</v>
      </c>
      <c r="AQ237" s="49"/>
    </row>
    <row r="238" spans="1:44" s="4" customFormat="1" ht="15" x14ac:dyDescent="0.25">
      <c r="A238" s="63"/>
      <c r="B238" s="51"/>
      <c r="C238" s="543" t="s">
        <v>75</v>
      </c>
      <c r="D238" s="543"/>
      <c r="E238" s="543"/>
      <c r="F238" s="54"/>
      <c r="G238" s="55"/>
      <c r="H238" s="55"/>
      <c r="I238" s="55"/>
      <c r="J238" s="66"/>
      <c r="K238" s="55"/>
      <c r="L238" s="76">
        <v>1009.48</v>
      </c>
      <c r="M238" s="55"/>
      <c r="N238" s="59">
        <v>45194.42</v>
      </c>
      <c r="AI238" s="40"/>
      <c r="AJ238" s="49"/>
      <c r="AK238" s="49"/>
      <c r="AO238" s="3" t="s">
        <v>75</v>
      </c>
      <c r="AQ238" s="49"/>
    </row>
    <row r="239" spans="1:44" s="4" customFormat="1" ht="23.25" x14ac:dyDescent="0.25">
      <c r="A239" s="63"/>
      <c r="B239" s="51" t="s">
        <v>465</v>
      </c>
      <c r="C239" s="543" t="s">
        <v>466</v>
      </c>
      <c r="D239" s="543"/>
      <c r="E239" s="543"/>
      <c r="F239" s="54" t="s">
        <v>78</v>
      </c>
      <c r="G239" s="61">
        <v>89</v>
      </c>
      <c r="H239" s="55"/>
      <c r="I239" s="61">
        <v>89</v>
      </c>
      <c r="J239" s="66"/>
      <c r="K239" s="55"/>
      <c r="L239" s="56">
        <v>898.44</v>
      </c>
      <c r="M239" s="55"/>
      <c r="N239" s="59">
        <v>40223.03</v>
      </c>
      <c r="AI239" s="40"/>
      <c r="AJ239" s="49"/>
      <c r="AK239" s="49"/>
      <c r="AO239" s="3" t="s">
        <v>466</v>
      </c>
      <c r="AQ239" s="49"/>
    </row>
    <row r="240" spans="1:44" s="4" customFormat="1" ht="45" x14ac:dyDescent="0.25">
      <c r="A240" s="63"/>
      <c r="B240" s="51" t="s">
        <v>467</v>
      </c>
      <c r="C240" s="543" t="s">
        <v>468</v>
      </c>
      <c r="D240" s="543"/>
      <c r="E240" s="543"/>
      <c r="F240" s="54" t="s">
        <v>78</v>
      </c>
      <c r="G240" s="61">
        <v>40</v>
      </c>
      <c r="H240" s="58">
        <v>0.85</v>
      </c>
      <c r="I240" s="61">
        <v>34</v>
      </c>
      <c r="J240" s="66"/>
      <c r="K240" s="55"/>
      <c r="L240" s="56">
        <v>343.22</v>
      </c>
      <c r="M240" s="55"/>
      <c r="N240" s="59">
        <v>15366.1</v>
      </c>
      <c r="AI240" s="40"/>
      <c r="AJ240" s="49"/>
      <c r="AK240" s="49"/>
      <c r="AO240" s="3" t="s">
        <v>468</v>
      </c>
      <c r="AQ240" s="49"/>
    </row>
    <row r="241" spans="1:44" s="4" customFormat="1" ht="15" x14ac:dyDescent="0.25">
      <c r="A241" s="72"/>
      <c r="B241" s="73"/>
      <c r="C241" s="542" t="s">
        <v>81</v>
      </c>
      <c r="D241" s="542"/>
      <c r="E241" s="542"/>
      <c r="F241" s="43"/>
      <c r="G241" s="44"/>
      <c r="H241" s="44"/>
      <c r="I241" s="44"/>
      <c r="J241" s="47"/>
      <c r="K241" s="44"/>
      <c r="L241" s="80">
        <v>2251.14</v>
      </c>
      <c r="M241" s="69"/>
      <c r="N241" s="75">
        <v>100783.55</v>
      </c>
      <c r="AI241" s="40"/>
      <c r="AJ241" s="49"/>
      <c r="AK241" s="49"/>
      <c r="AQ241" s="49" t="s">
        <v>81</v>
      </c>
    </row>
    <row r="242" spans="1:44" s="4" customFormat="1" ht="23.25" x14ac:dyDescent="0.25">
      <c r="A242" s="41" t="s">
        <v>185</v>
      </c>
      <c r="B242" s="42" t="s">
        <v>479</v>
      </c>
      <c r="C242" s="542" t="s">
        <v>3610</v>
      </c>
      <c r="D242" s="542"/>
      <c r="E242" s="542"/>
      <c r="F242" s="43" t="s">
        <v>86</v>
      </c>
      <c r="G242" s="44">
        <v>130.54</v>
      </c>
      <c r="H242" s="45">
        <v>1</v>
      </c>
      <c r="I242" s="46">
        <v>130.54</v>
      </c>
      <c r="J242" s="74">
        <v>99.98</v>
      </c>
      <c r="K242" s="92">
        <v>1.012</v>
      </c>
      <c r="L242" s="80">
        <v>13208.01</v>
      </c>
      <c r="M242" s="46">
        <v>8.16</v>
      </c>
      <c r="N242" s="75">
        <v>107777.36</v>
      </c>
      <c r="AI242" s="40"/>
      <c r="AJ242" s="49"/>
      <c r="AK242" s="49" t="s">
        <v>3610</v>
      </c>
      <c r="AQ242" s="49"/>
    </row>
    <row r="243" spans="1:44" s="4" customFormat="1" ht="15" x14ac:dyDescent="0.25">
      <c r="A243" s="67"/>
      <c r="B243" s="53"/>
      <c r="C243" s="543" t="s">
        <v>3611</v>
      </c>
      <c r="D243" s="543"/>
      <c r="E243" s="543"/>
      <c r="F243" s="543"/>
      <c r="G243" s="543"/>
      <c r="H243" s="543"/>
      <c r="I243" s="543"/>
      <c r="J243" s="543"/>
      <c r="K243" s="543"/>
      <c r="L243" s="543"/>
      <c r="M243" s="543"/>
      <c r="N243" s="544"/>
      <c r="AI243" s="40"/>
      <c r="AJ243" s="49"/>
      <c r="AK243" s="49"/>
      <c r="AL243" s="3" t="s">
        <v>3611</v>
      </c>
      <c r="AQ243" s="49"/>
    </row>
    <row r="244" spans="1:44" s="4" customFormat="1" ht="15" x14ac:dyDescent="0.25">
      <c r="A244" s="67"/>
      <c r="B244" s="53"/>
      <c r="C244" s="543" t="s">
        <v>655</v>
      </c>
      <c r="D244" s="543"/>
      <c r="E244" s="543"/>
      <c r="F244" s="543"/>
      <c r="G244" s="543"/>
      <c r="H244" s="543"/>
      <c r="I244" s="543"/>
      <c r="J244" s="543"/>
      <c r="K244" s="543"/>
      <c r="L244" s="543"/>
      <c r="M244" s="543"/>
      <c r="N244" s="544"/>
      <c r="AI244" s="40"/>
      <c r="AJ244" s="49"/>
      <c r="AK244" s="49"/>
      <c r="AQ244" s="49"/>
      <c r="AR244" s="3" t="s">
        <v>655</v>
      </c>
    </row>
    <row r="245" spans="1:44" s="4" customFormat="1" ht="15" x14ac:dyDescent="0.25">
      <c r="A245" s="50"/>
      <c r="B245" s="51"/>
      <c r="C245" s="545" t="s">
        <v>127</v>
      </c>
      <c r="D245" s="545"/>
      <c r="E245" s="545"/>
      <c r="F245" s="545"/>
      <c r="G245" s="545"/>
      <c r="H245" s="545"/>
      <c r="I245" s="545"/>
      <c r="J245" s="545"/>
      <c r="K245" s="545"/>
      <c r="L245" s="545"/>
      <c r="M245" s="545"/>
      <c r="N245" s="546"/>
      <c r="AI245" s="40"/>
      <c r="AJ245" s="49"/>
      <c r="AK245" s="49"/>
      <c r="AM245" s="3" t="s">
        <v>127</v>
      </c>
      <c r="AQ245" s="49"/>
    </row>
    <row r="246" spans="1:44" s="4" customFormat="1" ht="15" x14ac:dyDescent="0.25">
      <c r="A246" s="72"/>
      <c r="B246" s="73"/>
      <c r="C246" s="542" t="s">
        <v>81</v>
      </c>
      <c r="D246" s="542"/>
      <c r="E246" s="542"/>
      <c r="F246" s="43"/>
      <c r="G246" s="44"/>
      <c r="H246" s="44"/>
      <c r="I246" s="44"/>
      <c r="J246" s="47"/>
      <c r="K246" s="44"/>
      <c r="L246" s="80">
        <v>13208.01</v>
      </c>
      <c r="M246" s="69"/>
      <c r="N246" s="75">
        <v>107777.36</v>
      </c>
      <c r="AI246" s="40"/>
      <c r="AJ246" s="49"/>
      <c r="AK246" s="49"/>
      <c r="AQ246" s="49" t="s">
        <v>81</v>
      </c>
    </row>
    <row r="247" spans="1:44" s="4" customFormat="1" ht="23.25" x14ac:dyDescent="0.25">
      <c r="A247" s="41" t="s">
        <v>188</v>
      </c>
      <c r="B247" s="42" t="s">
        <v>825</v>
      </c>
      <c r="C247" s="542" t="s">
        <v>826</v>
      </c>
      <c r="D247" s="542"/>
      <c r="E247" s="542"/>
      <c r="F247" s="43" t="s">
        <v>513</v>
      </c>
      <c r="G247" s="44">
        <v>10.68</v>
      </c>
      <c r="H247" s="45">
        <v>1</v>
      </c>
      <c r="I247" s="46">
        <v>10.68</v>
      </c>
      <c r="J247" s="74">
        <v>60</v>
      </c>
      <c r="K247" s="119">
        <v>1.4375</v>
      </c>
      <c r="L247" s="74">
        <v>921.15</v>
      </c>
      <c r="M247" s="46">
        <v>13.24</v>
      </c>
      <c r="N247" s="75">
        <v>12196.03</v>
      </c>
      <c r="AI247" s="40"/>
      <c r="AJ247" s="49"/>
      <c r="AK247" s="49" t="s">
        <v>826</v>
      </c>
      <c r="AQ247" s="49"/>
    </row>
    <row r="248" spans="1:44" s="4" customFormat="1" ht="15" x14ac:dyDescent="0.25">
      <c r="A248" s="67"/>
      <c r="B248" s="53"/>
      <c r="C248" s="543" t="s">
        <v>3612</v>
      </c>
      <c r="D248" s="543"/>
      <c r="E248" s="543"/>
      <c r="F248" s="543"/>
      <c r="G248" s="543"/>
      <c r="H248" s="543"/>
      <c r="I248" s="543"/>
      <c r="J248" s="543"/>
      <c r="K248" s="543"/>
      <c r="L248" s="543"/>
      <c r="M248" s="543"/>
      <c r="N248" s="544"/>
      <c r="AI248" s="40"/>
      <c r="AJ248" s="49"/>
      <c r="AK248" s="49"/>
      <c r="AL248" s="3" t="s">
        <v>3612</v>
      </c>
      <c r="AQ248" s="49"/>
    </row>
    <row r="249" spans="1:44" s="4" customFormat="1" ht="23.25" x14ac:dyDescent="0.25">
      <c r="A249" s="50"/>
      <c r="B249" s="51" t="s">
        <v>117</v>
      </c>
      <c r="C249" s="545" t="s">
        <v>118</v>
      </c>
      <c r="D249" s="545"/>
      <c r="E249" s="545"/>
      <c r="F249" s="545"/>
      <c r="G249" s="545"/>
      <c r="H249" s="545"/>
      <c r="I249" s="545"/>
      <c r="J249" s="545"/>
      <c r="K249" s="545"/>
      <c r="L249" s="545"/>
      <c r="M249" s="545"/>
      <c r="N249" s="546"/>
      <c r="AI249" s="40"/>
      <c r="AJ249" s="49"/>
      <c r="AK249" s="49"/>
      <c r="AM249" s="3" t="s">
        <v>118</v>
      </c>
      <c r="AQ249" s="49"/>
    </row>
    <row r="250" spans="1:44" s="4" customFormat="1" ht="68.25" x14ac:dyDescent="0.25">
      <c r="A250" s="50"/>
      <c r="B250" s="51" t="s">
        <v>62</v>
      </c>
      <c r="C250" s="545" t="s">
        <v>63</v>
      </c>
      <c r="D250" s="545"/>
      <c r="E250" s="545"/>
      <c r="F250" s="545"/>
      <c r="G250" s="545"/>
      <c r="H250" s="545"/>
      <c r="I250" s="545"/>
      <c r="J250" s="545"/>
      <c r="K250" s="545"/>
      <c r="L250" s="545"/>
      <c r="M250" s="545"/>
      <c r="N250" s="546"/>
      <c r="AI250" s="40"/>
      <c r="AJ250" s="49"/>
      <c r="AK250" s="49"/>
      <c r="AM250" s="3" t="s">
        <v>63</v>
      </c>
      <c r="AQ250" s="49"/>
    </row>
    <row r="251" spans="1:44" s="4" customFormat="1" ht="15" x14ac:dyDescent="0.25">
      <c r="A251" s="72"/>
      <c r="B251" s="73"/>
      <c r="C251" s="542" t="s">
        <v>81</v>
      </c>
      <c r="D251" s="542"/>
      <c r="E251" s="542"/>
      <c r="F251" s="43"/>
      <c r="G251" s="44"/>
      <c r="H251" s="44"/>
      <c r="I251" s="44"/>
      <c r="J251" s="47"/>
      <c r="K251" s="44"/>
      <c r="L251" s="74">
        <v>921.15</v>
      </c>
      <c r="M251" s="69"/>
      <c r="N251" s="75">
        <v>12196.03</v>
      </c>
      <c r="AI251" s="40"/>
      <c r="AJ251" s="49"/>
      <c r="AK251" s="49"/>
      <c r="AQ251" s="49" t="s">
        <v>81</v>
      </c>
    </row>
    <row r="252" spans="1:44" s="4" customFormat="1" ht="15" x14ac:dyDescent="0.25">
      <c r="A252" s="539" t="s">
        <v>812</v>
      </c>
      <c r="B252" s="540"/>
      <c r="C252" s="540"/>
      <c r="D252" s="540"/>
      <c r="E252" s="540"/>
      <c r="F252" s="540"/>
      <c r="G252" s="540"/>
      <c r="H252" s="540"/>
      <c r="I252" s="540"/>
      <c r="J252" s="540"/>
      <c r="K252" s="540"/>
      <c r="L252" s="540"/>
      <c r="M252" s="540"/>
      <c r="N252" s="541"/>
      <c r="AI252" s="40"/>
      <c r="AJ252" s="49" t="s">
        <v>812</v>
      </c>
      <c r="AK252" s="49"/>
      <c r="AQ252" s="49"/>
    </row>
    <row r="253" spans="1:44" s="4" customFormat="1" ht="57" x14ac:dyDescent="0.25">
      <c r="A253" s="41" t="s">
        <v>193</v>
      </c>
      <c r="B253" s="42" t="s">
        <v>482</v>
      </c>
      <c r="C253" s="542" t="s">
        <v>1545</v>
      </c>
      <c r="D253" s="542"/>
      <c r="E253" s="542"/>
      <c r="F253" s="43" t="s">
        <v>453</v>
      </c>
      <c r="G253" s="44">
        <v>0.46500000000000002</v>
      </c>
      <c r="H253" s="45">
        <v>1</v>
      </c>
      <c r="I253" s="92">
        <v>0.46500000000000002</v>
      </c>
      <c r="J253" s="47"/>
      <c r="K253" s="44"/>
      <c r="L253" s="47"/>
      <c r="M253" s="44"/>
      <c r="N253" s="48"/>
      <c r="AI253" s="40"/>
      <c r="AJ253" s="49"/>
      <c r="AK253" s="49" t="s">
        <v>1545</v>
      </c>
      <c r="AQ253" s="49"/>
    </row>
    <row r="254" spans="1:44" s="4" customFormat="1" ht="15" x14ac:dyDescent="0.25">
      <c r="A254" s="67"/>
      <c r="B254" s="53"/>
      <c r="C254" s="543" t="s">
        <v>3613</v>
      </c>
      <c r="D254" s="543"/>
      <c r="E254" s="543"/>
      <c r="F254" s="543"/>
      <c r="G254" s="543"/>
      <c r="H254" s="543"/>
      <c r="I254" s="543"/>
      <c r="J254" s="543"/>
      <c r="K254" s="543"/>
      <c r="L254" s="543"/>
      <c r="M254" s="543"/>
      <c r="N254" s="544"/>
      <c r="AI254" s="40"/>
      <c r="AJ254" s="49"/>
      <c r="AK254" s="49"/>
      <c r="AL254" s="3" t="s">
        <v>3613</v>
      </c>
      <c r="AQ254" s="49"/>
    </row>
    <row r="255" spans="1:44" s="4" customFormat="1" ht="23.25" x14ac:dyDescent="0.25">
      <c r="A255" s="50"/>
      <c r="B255" s="51" t="s">
        <v>117</v>
      </c>
      <c r="C255" s="545" t="s">
        <v>118</v>
      </c>
      <c r="D255" s="545"/>
      <c r="E255" s="545"/>
      <c r="F255" s="545"/>
      <c r="G255" s="545"/>
      <c r="H255" s="545"/>
      <c r="I255" s="545"/>
      <c r="J255" s="545"/>
      <c r="K255" s="545"/>
      <c r="L255" s="545"/>
      <c r="M255" s="545"/>
      <c r="N255" s="546"/>
      <c r="AI255" s="40"/>
      <c r="AJ255" s="49"/>
      <c r="AK255" s="49"/>
      <c r="AM255" s="3" t="s">
        <v>118</v>
      </c>
      <c r="AQ255" s="49"/>
    </row>
    <row r="256" spans="1:44" s="4" customFormat="1" ht="68.25" x14ac:dyDescent="0.25">
      <c r="A256" s="50"/>
      <c r="B256" s="51" t="s">
        <v>62</v>
      </c>
      <c r="C256" s="545" t="s">
        <v>63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6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543" t="s">
        <v>64</v>
      </c>
      <c r="D257" s="543"/>
      <c r="E257" s="543"/>
      <c r="F257" s="54"/>
      <c r="G257" s="55"/>
      <c r="H257" s="55"/>
      <c r="I257" s="55"/>
      <c r="J257" s="56">
        <v>71.06</v>
      </c>
      <c r="K257" s="65">
        <v>1.3225</v>
      </c>
      <c r="L257" s="56">
        <v>43.7</v>
      </c>
      <c r="M257" s="58">
        <v>44.77</v>
      </c>
      <c r="N257" s="59">
        <v>1956.45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543" t="s">
        <v>66</v>
      </c>
      <c r="D258" s="543"/>
      <c r="E258" s="543"/>
      <c r="F258" s="54"/>
      <c r="G258" s="55"/>
      <c r="H258" s="55"/>
      <c r="I258" s="55"/>
      <c r="J258" s="76">
        <v>1980</v>
      </c>
      <c r="K258" s="65">
        <v>1.4375</v>
      </c>
      <c r="L258" s="76">
        <v>1323.51</v>
      </c>
      <c r="M258" s="58">
        <v>13.24</v>
      </c>
      <c r="N258" s="59">
        <v>17523.27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543" t="s">
        <v>68</v>
      </c>
      <c r="D259" s="543"/>
      <c r="E259" s="543"/>
      <c r="F259" s="54"/>
      <c r="G259" s="55"/>
      <c r="H259" s="55"/>
      <c r="I259" s="55"/>
      <c r="J259" s="56">
        <v>267.3</v>
      </c>
      <c r="K259" s="65">
        <v>1.4375</v>
      </c>
      <c r="L259" s="56">
        <v>178.67</v>
      </c>
      <c r="M259" s="58">
        <v>44.77</v>
      </c>
      <c r="N259" s="59">
        <v>7999.06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63"/>
      <c r="B260" s="51"/>
      <c r="C260" s="543" t="s">
        <v>71</v>
      </c>
      <c r="D260" s="543"/>
      <c r="E260" s="543"/>
      <c r="F260" s="54" t="s">
        <v>72</v>
      </c>
      <c r="G260" s="58">
        <v>9.11</v>
      </c>
      <c r="H260" s="65">
        <v>1.3225</v>
      </c>
      <c r="I260" s="94">
        <v>5.6023084000000001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</row>
    <row r="261" spans="1:43" s="4" customFormat="1" ht="15" x14ac:dyDescent="0.25">
      <c r="A261" s="63"/>
      <c r="B261" s="51"/>
      <c r="C261" s="543" t="s">
        <v>73</v>
      </c>
      <c r="D261" s="543"/>
      <c r="E261" s="543"/>
      <c r="F261" s="54" t="s">
        <v>72</v>
      </c>
      <c r="G261" s="64">
        <v>19.8</v>
      </c>
      <c r="H261" s="65">
        <v>1.4375</v>
      </c>
      <c r="I261" s="94">
        <v>13.2350625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</row>
    <row r="262" spans="1:43" s="4" customFormat="1" ht="15" x14ac:dyDescent="0.25">
      <c r="A262" s="67"/>
      <c r="B262" s="51"/>
      <c r="C262" s="547" t="s">
        <v>74</v>
      </c>
      <c r="D262" s="547"/>
      <c r="E262" s="547"/>
      <c r="F262" s="68"/>
      <c r="G262" s="69"/>
      <c r="H262" s="69"/>
      <c r="I262" s="69"/>
      <c r="J262" s="79">
        <v>2051.06</v>
      </c>
      <c r="K262" s="69"/>
      <c r="L262" s="79">
        <v>1367.21</v>
      </c>
      <c r="M262" s="69"/>
      <c r="N262" s="71">
        <v>19479.72</v>
      </c>
      <c r="AI262" s="40"/>
      <c r="AJ262" s="49"/>
      <c r="AK262" s="49"/>
      <c r="AP262" s="3" t="s">
        <v>74</v>
      </c>
      <c r="AQ262" s="49"/>
    </row>
    <row r="263" spans="1:43" s="4" customFormat="1" ht="15" x14ac:dyDescent="0.25">
      <c r="A263" s="63"/>
      <c r="B263" s="51"/>
      <c r="C263" s="543" t="s">
        <v>75</v>
      </c>
      <c r="D263" s="543"/>
      <c r="E263" s="543"/>
      <c r="F263" s="54"/>
      <c r="G263" s="55"/>
      <c r="H263" s="55"/>
      <c r="I263" s="55"/>
      <c r="J263" s="66"/>
      <c r="K263" s="55"/>
      <c r="L263" s="56">
        <v>222.37</v>
      </c>
      <c r="M263" s="55"/>
      <c r="N263" s="59">
        <v>9955.51</v>
      </c>
      <c r="AI263" s="40"/>
      <c r="AJ263" s="49"/>
      <c r="AK263" s="49"/>
      <c r="AO263" s="3" t="s">
        <v>75</v>
      </c>
      <c r="AQ263" s="49"/>
    </row>
    <row r="264" spans="1:43" s="4" customFormat="1" ht="23.25" x14ac:dyDescent="0.25">
      <c r="A264" s="63"/>
      <c r="B264" s="51" t="s">
        <v>455</v>
      </c>
      <c r="C264" s="543" t="s">
        <v>456</v>
      </c>
      <c r="D264" s="543"/>
      <c r="E264" s="543"/>
      <c r="F264" s="54" t="s">
        <v>78</v>
      </c>
      <c r="G264" s="61">
        <v>92</v>
      </c>
      <c r="H264" s="55"/>
      <c r="I264" s="61">
        <v>92</v>
      </c>
      <c r="J264" s="66"/>
      <c r="K264" s="55"/>
      <c r="L264" s="56">
        <v>204.58</v>
      </c>
      <c r="M264" s="55"/>
      <c r="N264" s="59">
        <v>9159.07</v>
      </c>
      <c r="AI264" s="40"/>
      <c r="AJ264" s="49"/>
      <c r="AK264" s="49"/>
      <c r="AO264" s="3" t="s">
        <v>456</v>
      </c>
      <c r="AQ264" s="49"/>
    </row>
    <row r="265" spans="1:43" s="4" customFormat="1" ht="45" x14ac:dyDescent="0.25">
      <c r="A265" s="63"/>
      <c r="B265" s="51" t="s">
        <v>457</v>
      </c>
      <c r="C265" s="543" t="s">
        <v>458</v>
      </c>
      <c r="D265" s="543"/>
      <c r="E265" s="543"/>
      <c r="F265" s="54" t="s">
        <v>78</v>
      </c>
      <c r="G265" s="61">
        <v>46</v>
      </c>
      <c r="H265" s="58">
        <v>0.85</v>
      </c>
      <c r="I265" s="64">
        <v>39.1</v>
      </c>
      <c r="J265" s="66"/>
      <c r="K265" s="55"/>
      <c r="L265" s="56">
        <v>86.95</v>
      </c>
      <c r="M265" s="55"/>
      <c r="N265" s="59">
        <v>3892.6</v>
      </c>
      <c r="AI265" s="40"/>
      <c r="AJ265" s="49"/>
      <c r="AK265" s="49"/>
      <c r="AO265" s="3" t="s">
        <v>458</v>
      </c>
      <c r="AQ265" s="49"/>
    </row>
    <row r="266" spans="1:43" s="4" customFormat="1" ht="15" x14ac:dyDescent="0.25">
      <c r="A266" s="72"/>
      <c r="B266" s="73"/>
      <c r="C266" s="542" t="s">
        <v>81</v>
      </c>
      <c r="D266" s="542"/>
      <c r="E266" s="542"/>
      <c r="F266" s="43"/>
      <c r="G266" s="44"/>
      <c r="H266" s="44"/>
      <c r="I266" s="44"/>
      <c r="J266" s="47"/>
      <c r="K266" s="44"/>
      <c r="L266" s="80">
        <v>1658.74</v>
      </c>
      <c r="M266" s="69"/>
      <c r="N266" s="75">
        <v>32531.39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196</v>
      </c>
      <c r="B267" s="42" t="s">
        <v>488</v>
      </c>
      <c r="C267" s="542" t="s">
        <v>489</v>
      </c>
      <c r="D267" s="542"/>
      <c r="E267" s="542"/>
      <c r="F267" s="43" t="s">
        <v>461</v>
      </c>
      <c r="G267" s="44">
        <v>4.649</v>
      </c>
      <c r="H267" s="45">
        <v>1</v>
      </c>
      <c r="I267" s="92">
        <v>4.649</v>
      </c>
      <c r="J267" s="47"/>
      <c r="K267" s="44"/>
      <c r="L267" s="47"/>
      <c r="M267" s="44"/>
      <c r="N267" s="48"/>
      <c r="AI267" s="40"/>
      <c r="AJ267" s="49"/>
      <c r="AK267" s="49" t="s">
        <v>489</v>
      </c>
      <c r="AQ267" s="49"/>
    </row>
    <row r="268" spans="1:43" s="4" customFormat="1" ht="15" x14ac:dyDescent="0.25">
      <c r="A268" s="67"/>
      <c r="B268" s="53"/>
      <c r="C268" s="543" t="s">
        <v>3614</v>
      </c>
      <c r="D268" s="543"/>
      <c r="E268" s="543"/>
      <c r="F268" s="543"/>
      <c r="G268" s="543"/>
      <c r="H268" s="543"/>
      <c r="I268" s="543"/>
      <c r="J268" s="543"/>
      <c r="K268" s="543"/>
      <c r="L268" s="543"/>
      <c r="M268" s="543"/>
      <c r="N268" s="544"/>
      <c r="AI268" s="40"/>
      <c r="AJ268" s="49"/>
      <c r="AK268" s="49"/>
      <c r="AL268" s="3" t="s">
        <v>3614</v>
      </c>
      <c r="AQ268" s="49"/>
    </row>
    <row r="269" spans="1:43" s="4" customFormat="1" ht="23.25" x14ac:dyDescent="0.25">
      <c r="A269" s="50"/>
      <c r="B269" s="51" t="s">
        <v>117</v>
      </c>
      <c r="C269" s="545" t="s">
        <v>118</v>
      </c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6"/>
      <c r="AI269" s="40"/>
      <c r="AJ269" s="49"/>
      <c r="AK269" s="49"/>
      <c r="AM269" s="3" t="s">
        <v>118</v>
      </c>
      <c r="AQ269" s="49"/>
    </row>
    <row r="270" spans="1:43" s="4" customFormat="1" ht="68.25" x14ac:dyDescent="0.25">
      <c r="A270" s="50"/>
      <c r="B270" s="51" t="s">
        <v>62</v>
      </c>
      <c r="C270" s="545" t="s">
        <v>63</v>
      </c>
      <c r="D270" s="545"/>
      <c r="E270" s="545"/>
      <c r="F270" s="545"/>
      <c r="G270" s="545"/>
      <c r="H270" s="545"/>
      <c r="I270" s="545"/>
      <c r="J270" s="545"/>
      <c r="K270" s="545"/>
      <c r="L270" s="545"/>
      <c r="M270" s="545"/>
      <c r="N270" s="546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543" t="s">
        <v>64</v>
      </c>
      <c r="D271" s="543"/>
      <c r="E271" s="543"/>
      <c r="F271" s="54"/>
      <c r="G271" s="55"/>
      <c r="H271" s="55"/>
      <c r="I271" s="55"/>
      <c r="J271" s="56">
        <v>106.88</v>
      </c>
      <c r="K271" s="65">
        <v>1.3225</v>
      </c>
      <c r="L271" s="56">
        <v>657.13</v>
      </c>
      <c r="M271" s="58">
        <v>44.77</v>
      </c>
      <c r="N271" s="59">
        <v>29419.71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65</v>
      </c>
      <c r="C272" s="543" t="s">
        <v>66</v>
      </c>
      <c r="D272" s="543"/>
      <c r="E272" s="543"/>
      <c r="F272" s="54"/>
      <c r="G272" s="55"/>
      <c r="H272" s="55"/>
      <c r="I272" s="55"/>
      <c r="J272" s="56">
        <v>241.58</v>
      </c>
      <c r="K272" s="65">
        <v>1.4375</v>
      </c>
      <c r="L272" s="76">
        <v>1614.46</v>
      </c>
      <c r="M272" s="58">
        <v>13.24</v>
      </c>
      <c r="N272" s="59">
        <v>21375.45</v>
      </c>
      <c r="AI272" s="40"/>
      <c r="AJ272" s="49"/>
      <c r="AK272" s="49"/>
      <c r="AN272" s="3" t="s">
        <v>66</v>
      </c>
      <c r="AQ272" s="49"/>
    </row>
    <row r="273" spans="1:44" s="4" customFormat="1" ht="15" x14ac:dyDescent="0.25">
      <c r="A273" s="52"/>
      <c r="B273" s="51" t="s">
        <v>67</v>
      </c>
      <c r="C273" s="543" t="s">
        <v>68</v>
      </c>
      <c r="D273" s="543"/>
      <c r="E273" s="543"/>
      <c r="F273" s="54"/>
      <c r="G273" s="55"/>
      <c r="H273" s="55"/>
      <c r="I273" s="55"/>
      <c r="J273" s="56">
        <v>26.36</v>
      </c>
      <c r="K273" s="65">
        <v>1.4375</v>
      </c>
      <c r="L273" s="56">
        <v>176.16</v>
      </c>
      <c r="M273" s="58">
        <v>44.77</v>
      </c>
      <c r="N273" s="59">
        <v>7886.68</v>
      </c>
      <c r="AI273" s="40"/>
      <c r="AJ273" s="49"/>
      <c r="AK273" s="49"/>
      <c r="AN273" s="3" t="s">
        <v>68</v>
      </c>
      <c r="AQ273" s="49"/>
    </row>
    <row r="274" spans="1:44" s="4" customFormat="1" ht="15" x14ac:dyDescent="0.25">
      <c r="A274" s="63"/>
      <c r="B274" s="51"/>
      <c r="C274" s="543" t="s">
        <v>71</v>
      </c>
      <c r="D274" s="543"/>
      <c r="E274" s="543"/>
      <c r="F274" s="54" t="s">
        <v>72</v>
      </c>
      <c r="G274" s="58">
        <v>12.53</v>
      </c>
      <c r="H274" s="65">
        <v>1.3225</v>
      </c>
      <c r="I274" s="94">
        <v>77.038230299999995</v>
      </c>
      <c r="J274" s="66"/>
      <c r="K274" s="55"/>
      <c r="L274" s="66"/>
      <c r="M274" s="55"/>
      <c r="N274" s="62"/>
      <c r="AI274" s="40"/>
      <c r="AJ274" s="49"/>
      <c r="AK274" s="49"/>
      <c r="AO274" s="3" t="s">
        <v>71</v>
      </c>
      <c r="AQ274" s="49"/>
    </row>
    <row r="275" spans="1:44" s="4" customFormat="1" ht="15" x14ac:dyDescent="0.25">
      <c r="A275" s="63"/>
      <c r="B275" s="51"/>
      <c r="C275" s="543" t="s">
        <v>73</v>
      </c>
      <c r="D275" s="543"/>
      <c r="E275" s="543"/>
      <c r="F275" s="54" t="s">
        <v>72</v>
      </c>
      <c r="G275" s="58">
        <v>2.62</v>
      </c>
      <c r="H275" s="65">
        <v>1.4375</v>
      </c>
      <c r="I275" s="94">
        <v>17.509296299999999</v>
      </c>
      <c r="J275" s="66"/>
      <c r="K275" s="55"/>
      <c r="L275" s="66"/>
      <c r="M275" s="55"/>
      <c r="N275" s="62"/>
      <c r="AI275" s="40"/>
      <c r="AJ275" s="49"/>
      <c r="AK275" s="49"/>
      <c r="AO275" s="3" t="s">
        <v>73</v>
      </c>
      <c r="AQ275" s="49"/>
    </row>
    <row r="276" spans="1:44" s="4" customFormat="1" ht="15" x14ac:dyDescent="0.25">
      <c r="A276" s="67"/>
      <c r="B276" s="51"/>
      <c r="C276" s="547" t="s">
        <v>74</v>
      </c>
      <c r="D276" s="547"/>
      <c r="E276" s="547"/>
      <c r="F276" s="68"/>
      <c r="G276" s="69"/>
      <c r="H276" s="69"/>
      <c r="I276" s="69"/>
      <c r="J276" s="70">
        <v>348.46</v>
      </c>
      <c r="K276" s="69"/>
      <c r="L276" s="79">
        <v>2271.59</v>
      </c>
      <c r="M276" s="69"/>
      <c r="N276" s="71">
        <v>50795.16</v>
      </c>
      <c r="AI276" s="40"/>
      <c r="AJ276" s="49"/>
      <c r="AK276" s="49"/>
      <c r="AP276" s="3" t="s">
        <v>74</v>
      </c>
      <c r="AQ276" s="49"/>
    </row>
    <row r="277" spans="1:44" s="4" customFormat="1" ht="15" x14ac:dyDescent="0.25">
      <c r="A277" s="63"/>
      <c r="B277" s="51"/>
      <c r="C277" s="543" t="s">
        <v>75</v>
      </c>
      <c r="D277" s="543"/>
      <c r="E277" s="543"/>
      <c r="F277" s="54"/>
      <c r="G277" s="55"/>
      <c r="H277" s="55"/>
      <c r="I277" s="55"/>
      <c r="J277" s="66"/>
      <c r="K277" s="55"/>
      <c r="L277" s="56">
        <v>833.29</v>
      </c>
      <c r="M277" s="55"/>
      <c r="N277" s="59">
        <v>37306.39</v>
      </c>
      <c r="AI277" s="40"/>
      <c r="AJ277" s="49"/>
      <c r="AK277" s="49"/>
      <c r="AO277" s="3" t="s">
        <v>75</v>
      </c>
      <c r="AQ277" s="49"/>
    </row>
    <row r="278" spans="1:44" s="4" customFormat="1" ht="23.25" x14ac:dyDescent="0.25">
      <c r="A278" s="63"/>
      <c r="B278" s="51" t="s">
        <v>455</v>
      </c>
      <c r="C278" s="543" t="s">
        <v>456</v>
      </c>
      <c r="D278" s="543"/>
      <c r="E278" s="543"/>
      <c r="F278" s="54" t="s">
        <v>78</v>
      </c>
      <c r="G278" s="61">
        <v>92</v>
      </c>
      <c r="H278" s="55"/>
      <c r="I278" s="61">
        <v>92</v>
      </c>
      <c r="J278" s="66"/>
      <c r="K278" s="55"/>
      <c r="L278" s="56">
        <v>766.63</v>
      </c>
      <c r="M278" s="55"/>
      <c r="N278" s="59">
        <v>34321.879999999997</v>
      </c>
      <c r="AI278" s="40"/>
      <c r="AJ278" s="49"/>
      <c r="AK278" s="49"/>
      <c r="AO278" s="3" t="s">
        <v>456</v>
      </c>
      <c r="AQ278" s="49"/>
    </row>
    <row r="279" spans="1:44" s="4" customFormat="1" ht="45" x14ac:dyDescent="0.25">
      <c r="A279" s="63"/>
      <c r="B279" s="51" t="s">
        <v>457</v>
      </c>
      <c r="C279" s="543" t="s">
        <v>458</v>
      </c>
      <c r="D279" s="543"/>
      <c r="E279" s="543"/>
      <c r="F279" s="54" t="s">
        <v>78</v>
      </c>
      <c r="G279" s="61">
        <v>46</v>
      </c>
      <c r="H279" s="58">
        <v>0.85</v>
      </c>
      <c r="I279" s="64">
        <v>39.1</v>
      </c>
      <c r="J279" s="66"/>
      <c r="K279" s="55"/>
      <c r="L279" s="56">
        <v>325.82</v>
      </c>
      <c r="M279" s="55"/>
      <c r="N279" s="59">
        <v>14586.8</v>
      </c>
      <c r="AI279" s="40"/>
      <c r="AJ279" s="49"/>
      <c r="AK279" s="49"/>
      <c r="AO279" s="3" t="s">
        <v>458</v>
      </c>
      <c r="AQ279" s="49"/>
    </row>
    <row r="280" spans="1:44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80">
        <v>3364.04</v>
      </c>
      <c r="M280" s="69"/>
      <c r="N280" s="75">
        <v>99703.84</v>
      </c>
      <c r="AI280" s="40"/>
      <c r="AJ280" s="49"/>
      <c r="AK280" s="49"/>
      <c r="AQ280" s="49" t="s">
        <v>81</v>
      </c>
    </row>
    <row r="281" spans="1:44" s="4" customFormat="1" ht="15" x14ac:dyDescent="0.25">
      <c r="A281" s="539" t="s">
        <v>491</v>
      </c>
      <c r="B281" s="540"/>
      <c r="C281" s="540"/>
      <c r="D281" s="540"/>
      <c r="E281" s="540"/>
      <c r="F281" s="540"/>
      <c r="G281" s="540"/>
      <c r="H281" s="540"/>
      <c r="I281" s="540"/>
      <c r="J281" s="540"/>
      <c r="K281" s="540"/>
      <c r="L281" s="540"/>
      <c r="M281" s="540"/>
      <c r="N281" s="541"/>
      <c r="AI281" s="40"/>
      <c r="AJ281" s="49" t="s">
        <v>491</v>
      </c>
      <c r="AK281" s="49"/>
      <c r="AQ281" s="49"/>
    </row>
    <row r="282" spans="1:44" s="4" customFormat="1" ht="23.25" x14ac:dyDescent="0.25">
      <c r="A282" s="41" t="s">
        <v>199</v>
      </c>
      <c r="B282" s="42" t="s">
        <v>97</v>
      </c>
      <c r="C282" s="542" t="s">
        <v>98</v>
      </c>
      <c r="D282" s="542"/>
      <c r="E282" s="542"/>
      <c r="F282" s="43" t="s">
        <v>86</v>
      </c>
      <c r="G282" s="44">
        <v>104.42</v>
      </c>
      <c r="H282" s="45">
        <v>1</v>
      </c>
      <c r="I282" s="46">
        <v>104.42</v>
      </c>
      <c r="J282" s="74">
        <v>162.38</v>
      </c>
      <c r="K282" s="44"/>
      <c r="L282" s="80">
        <v>16955.72</v>
      </c>
      <c r="M282" s="46">
        <v>8.16</v>
      </c>
      <c r="N282" s="75">
        <v>138358.68</v>
      </c>
      <c r="AI282" s="40"/>
      <c r="AJ282" s="49"/>
      <c r="AK282" s="49" t="s">
        <v>98</v>
      </c>
      <c r="AQ282" s="49"/>
    </row>
    <row r="283" spans="1:44" s="4" customFormat="1" ht="15" x14ac:dyDescent="0.25">
      <c r="A283" s="67"/>
      <c r="B283" s="53"/>
      <c r="C283" s="543" t="s">
        <v>99</v>
      </c>
      <c r="D283" s="543"/>
      <c r="E283" s="543"/>
      <c r="F283" s="543"/>
      <c r="G283" s="543"/>
      <c r="H283" s="543"/>
      <c r="I283" s="543"/>
      <c r="J283" s="543"/>
      <c r="K283" s="543"/>
      <c r="L283" s="543"/>
      <c r="M283" s="543"/>
      <c r="N283" s="544"/>
      <c r="AI283" s="40"/>
      <c r="AJ283" s="49"/>
      <c r="AK283" s="49"/>
      <c r="AQ283" s="49"/>
      <c r="AR283" s="3" t="s">
        <v>99</v>
      </c>
    </row>
    <row r="284" spans="1:44" s="4" customFormat="1" ht="15" x14ac:dyDescent="0.25">
      <c r="A284" s="72"/>
      <c r="B284" s="73"/>
      <c r="C284" s="542" t="s">
        <v>81</v>
      </c>
      <c r="D284" s="542"/>
      <c r="E284" s="542"/>
      <c r="F284" s="43"/>
      <c r="G284" s="44"/>
      <c r="H284" s="44"/>
      <c r="I284" s="44"/>
      <c r="J284" s="47"/>
      <c r="K284" s="44"/>
      <c r="L284" s="80">
        <v>16955.72</v>
      </c>
      <c r="M284" s="69"/>
      <c r="N284" s="75">
        <v>138358.68</v>
      </c>
      <c r="AI284" s="40"/>
      <c r="AJ284" s="49"/>
      <c r="AK284" s="49"/>
      <c r="AQ284" s="49" t="s">
        <v>81</v>
      </c>
    </row>
    <row r="285" spans="1:44" s="4" customFormat="1" ht="15" x14ac:dyDescent="0.25">
      <c r="A285" s="539" t="s">
        <v>3615</v>
      </c>
      <c r="B285" s="540"/>
      <c r="C285" s="540"/>
      <c r="D285" s="540"/>
      <c r="E285" s="540"/>
      <c r="F285" s="540"/>
      <c r="G285" s="540"/>
      <c r="H285" s="540"/>
      <c r="I285" s="540"/>
      <c r="J285" s="540"/>
      <c r="K285" s="540"/>
      <c r="L285" s="540"/>
      <c r="M285" s="540"/>
      <c r="N285" s="541"/>
      <c r="AI285" s="40"/>
      <c r="AJ285" s="49" t="s">
        <v>3615</v>
      </c>
      <c r="AK285" s="49"/>
      <c r="AQ285" s="49"/>
    </row>
    <row r="286" spans="1:44" s="4" customFormat="1" ht="34.5" x14ac:dyDescent="0.25">
      <c r="A286" s="41" t="s">
        <v>202</v>
      </c>
      <c r="B286" s="42" t="s">
        <v>2743</v>
      </c>
      <c r="C286" s="542" t="s">
        <v>2744</v>
      </c>
      <c r="D286" s="542"/>
      <c r="E286" s="542"/>
      <c r="F286" s="43" t="s">
        <v>428</v>
      </c>
      <c r="G286" s="44">
        <v>0.1019</v>
      </c>
      <c r="H286" s="45">
        <v>1</v>
      </c>
      <c r="I286" s="119">
        <v>0.1019</v>
      </c>
      <c r="J286" s="47"/>
      <c r="K286" s="44"/>
      <c r="L286" s="47"/>
      <c r="M286" s="44"/>
      <c r="N286" s="48"/>
      <c r="AI286" s="40"/>
      <c r="AJ286" s="49"/>
      <c r="AK286" s="49" t="s">
        <v>2744</v>
      </c>
      <c r="AQ286" s="49"/>
    </row>
    <row r="287" spans="1:44" s="4" customFormat="1" ht="15" x14ac:dyDescent="0.25">
      <c r="A287" s="67"/>
      <c r="B287" s="53"/>
      <c r="C287" s="543" t="s">
        <v>3616</v>
      </c>
      <c r="D287" s="543"/>
      <c r="E287" s="543"/>
      <c r="F287" s="543"/>
      <c r="G287" s="543"/>
      <c r="H287" s="543"/>
      <c r="I287" s="543"/>
      <c r="J287" s="543"/>
      <c r="K287" s="543"/>
      <c r="L287" s="543"/>
      <c r="M287" s="543"/>
      <c r="N287" s="544"/>
      <c r="AI287" s="40"/>
      <c r="AJ287" s="49"/>
      <c r="AK287" s="49"/>
      <c r="AL287" s="3" t="s">
        <v>3616</v>
      </c>
      <c r="AQ287" s="49"/>
    </row>
    <row r="288" spans="1:44" s="4" customFormat="1" ht="23.25" x14ac:dyDescent="0.25">
      <c r="A288" s="50"/>
      <c r="B288" s="51" t="s">
        <v>117</v>
      </c>
      <c r="C288" s="545" t="s">
        <v>118</v>
      </c>
      <c r="D288" s="545"/>
      <c r="E288" s="545"/>
      <c r="F288" s="545"/>
      <c r="G288" s="545"/>
      <c r="H288" s="545"/>
      <c r="I288" s="545"/>
      <c r="J288" s="545"/>
      <c r="K288" s="545"/>
      <c r="L288" s="545"/>
      <c r="M288" s="545"/>
      <c r="N288" s="546"/>
      <c r="AI288" s="40"/>
      <c r="AJ288" s="49"/>
      <c r="AK288" s="49"/>
      <c r="AM288" s="3" t="s">
        <v>118</v>
      </c>
      <c r="AQ288" s="49"/>
    </row>
    <row r="289" spans="1:43" s="4" customFormat="1" ht="68.25" x14ac:dyDescent="0.25">
      <c r="A289" s="50"/>
      <c r="B289" s="51" t="s">
        <v>62</v>
      </c>
      <c r="C289" s="545" t="s">
        <v>63</v>
      </c>
      <c r="D289" s="545"/>
      <c r="E289" s="545"/>
      <c r="F289" s="545"/>
      <c r="G289" s="545"/>
      <c r="H289" s="545"/>
      <c r="I289" s="545"/>
      <c r="J289" s="545"/>
      <c r="K289" s="545"/>
      <c r="L289" s="545"/>
      <c r="M289" s="545"/>
      <c r="N289" s="546"/>
      <c r="AI289" s="40"/>
      <c r="AJ289" s="49"/>
      <c r="AK289" s="49"/>
      <c r="AM289" s="3" t="s">
        <v>63</v>
      </c>
      <c r="AQ289" s="49"/>
    </row>
    <row r="290" spans="1:43" s="4" customFormat="1" ht="15" x14ac:dyDescent="0.25">
      <c r="A290" s="52"/>
      <c r="B290" s="51" t="s">
        <v>56</v>
      </c>
      <c r="C290" s="543" t="s">
        <v>64</v>
      </c>
      <c r="D290" s="543"/>
      <c r="E290" s="543"/>
      <c r="F290" s="54"/>
      <c r="G290" s="55"/>
      <c r="H290" s="55"/>
      <c r="I290" s="55"/>
      <c r="J290" s="56">
        <v>348.82</v>
      </c>
      <c r="K290" s="65">
        <v>1.3225</v>
      </c>
      <c r="L290" s="56">
        <v>47.01</v>
      </c>
      <c r="M290" s="58">
        <v>44.77</v>
      </c>
      <c r="N290" s="59">
        <v>2104.64</v>
      </c>
      <c r="AI290" s="40"/>
      <c r="AJ290" s="49"/>
      <c r="AK290" s="49"/>
      <c r="AN290" s="3" t="s">
        <v>64</v>
      </c>
      <c r="AQ290" s="49"/>
    </row>
    <row r="291" spans="1:43" s="4" customFormat="1" ht="15" x14ac:dyDescent="0.25">
      <c r="A291" s="52"/>
      <c r="B291" s="51" t="s">
        <v>65</v>
      </c>
      <c r="C291" s="543" t="s">
        <v>66</v>
      </c>
      <c r="D291" s="543"/>
      <c r="E291" s="543"/>
      <c r="F291" s="54"/>
      <c r="G291" s="55"/>
      <c r="H291" s="55"/>
      <c r="I291" s="55"/>
      <c r="J291" s="76">
        <v>1203.83</v>
      </c>
      <c r="K291" s="65">
        <v>1.4375</v>
      </c>
      <c r="L291" s="56">
        <v>176.34</v>
      </c>
      <c r="M291" s="58">
        <v>13.24</v>
      </c>
      <c r="N291" s="59">
        <v>2334.7399999999998</v>
      </c>
      <c r="AI291" s="40"/>
      <c r="AJ291" s="49"/>
      <c r="AK291" s="49"/>
      <c r="AN291" s="3" t="s">
        <v>66</v>
      </c>
      <c r="AQ291" s="49"/>
    </row>
    <row r="292" spans="1:43" s="4" customFormat="1" ht="15" x14ac:dyDescent="0.25">
      <c r="A292" s="52"/>
      <c r="B292" s="51" t="s">
        <v>67</v>
      </c>
      <c r="C292" s="543" t="s">
        <v>68</v>
      </c>
      <c r="D292" s="543"/>
      <c r="E292" s="543"/>
      <c r="F292" s="54"/>
      <c r="G292" s="55"/>
      <c r="H292" s="55"/>
      <c r="I292" s="55"/>
      <c r="J292" s="56">
        <v>100.78</v>
      </c>
      <c r="K292" s="65">
        <v>1.4375</v>
      </c>
      <c r="L292" s="56">
        <v>14.76</v>
      </c>
      <c r="M292" s="58">
        <v>44.77</v>
      </c>
      <c r="N292" s="60">
        <v>660.81</v>
      </c>
      <c r="AI292" s="40"/>
      <c r="AJ292" s="49"/>
      <c r="AK292" s="49"/>
      <c r="AN292" s="3" t="s">
        <v>68</v>
      </c>
      <c r="AQ292" s="49"/>
    </row>
    <row r="293" spans="1:43" s="4" customFormat="1" ht="15" x14ac:dyDescent="0.25">
      <c r="A293" s="52"/>
      <c r="B293" s="51" t="s">
        <v>69</v>
      </c>
      <c r="C293" s="543" t="s">
        <v>70</v>
      </c>
      <c r="D293" s="543"/>
      <c r="E293" s="543"/>
      <c r="F293" s="54"/>
      <c r="G293" s="55"/>
      <c r="H293" s="55"/>
      <c r="I293" s="55"/>
      <c r="J293" s="56">
        <v>89.33</v>
      </c>
      <c r="K293" s="55"/>
      <c r="L293" s="56">
        <v>9.1</v>
      </c>
      <c r="M293" s="58">
        <v>8.16</v>
      </c>
      <c r="N293" s="60">
        <v>74.260000000000005</v>
      </c>
      <c r="AI293" s="40"/>
      <c r="AJ293" s="49"/>
      <c r="AK293" s="49"/>
      <c r="AN293" s="3" t="s">
        <v>70</v>
      </c>
      <c r="AQ293" s="49"/>
    </row>
    <row r="294" spans="1:43" s="4" customFormat="1" ht="15" x14ac:dyDescent="0.25">
      <c r="A294" s="63"/>
      <c r="B294" s="51"/>
      <c r="C294" s="543" t="s">
        <v>71</v>
      </c>
      <c r="D294" s="543"/>
      <c r="E294" s="543"/>
      <c r="F294" s="54" t="s">
        <v>72</v>
      </c>
      <c r="G294" s="58">
        <v>36.26</v>
      </c>
      <c r="H294" s="65">
        <v>1.3225</v>
      </c>
      <c r="I294" s="94">
        <v>4.8864973000000003</v>
      </c>
      <c r="J294" s="66"/>
      <c r="K294" s="55"/>
      <c r="L294" s="66"/>
      <c r="M294" s="55"/>
      <c r="N294" s="62"/>
      <c r="AI294" s="40"/>
      <c r="AJ294" s="49"/>
      <c r="AK294" s="49"/>
      <c r="AO294" s="3" t="s">
        <v>71</v>
      </c>
      <c r="AQ294" s="49"/>
    </row>
    <row r="295" spans="1:43" s="4" customFormat="1" ht="15" x14ac:dyDescent="0.25">
      <c r="A295" s="63"/>
      <c r="B295" s="51"/>
      <c r="C295" s="543" t="s">
        <v>73</v>
      </c>
      <c r="D295" s="543"/>
      <c r="E295" s="543"/>
      <c r="F295" s="54" t="s">
        <v>72</v>
      </c>
      <c r="G295" s="61">
        <v>7</v>
      </c>
      <c r="H295" s="65">
        <v>1.4375</v>
      </c>
      <c r="I295" s="94">
        <v>1.0253688000000001</v>
      </c>
      <c r="J295" s="66"/>
      <c r="K295" s="55"/>
      <c r="L295" s="66"/>
      <c r="M295" s="55"/>
      <c r="N295" s="62"/>
      <c r="AI295" s="40"/>
      <c r="AJ295" s="49"/>
      <c r="AK295" s="49"/>
      <c r="AO295" s="3" t="s">
        <v>73</v>
      </c>
      <c r="AQ295" s="49"/>
    </row>
    <row r="296" spans="1:43" s="4" customFormat="1" ht="15" x14ac:dyDescent="0.25">
      <c r="A296" s="67"/>
      <c r="B296" s="51"/>
      <c r="C296" s="547" t="s">
        <v>74</v>
      </c>
      <c r="D296" s="547"/>
      <c r="E296" s="547"/>
      <c r="F296" s="68"/>
      <c r="G296" s="69"/>
      <c r="H296" s="69"/>
      <c r="I296" s="69"/>
      <c r="J296" s="79">
        <v>1641.98</v>
      </c>
      <c r="K296" s="69"/>
      <c r="L296" s="70">
        <v>232.45</v>
      </c>
      <c r="M296" s="69"/>
      <c r="N296" s="71">
        <v>4513.6400000000003</v>
      </c>
      <c r="AI296" s="40"/>
      <c r="AJ296" s="49"/>
      <c r="AK296" s="49"/>
      <c r="AP296" s="3" t="s">
        <v>74</v>
      </c>
      <c r="AQ296" s="49"/>
    </row>
    <row r="297" spans="1:43" s="4" customFormat="1" ht="15" x14ac:dyDescent="0.25">
      <c r="A297" s="63"/>
      <c r="B297" s="51"/>
      <c r="C297" s="543" t="s">
        <v>75</v>
      </c>
      <c r="D297" s="543"/>
      <c r="E297" s="543"/>
      <c r="F297" s="54"/>
      <c r="G297" s="55"/>
      <c r="H297" s="55"/>
      <c r="I297" s="55"/>
      <c r="J297" s="66"/>
      <c r="K297" s="55"/>
      <c r="L297" s="56">
        <v>61.77</v>
      </c>
      <c r="M297" s="55"/>
      <c r="N297" s="59">
        <v>2765.45</v>
      </c>
      <c r="AI297" s="40"/>
      <c r="AJ297" s="49"/>
      <c r="AK297" s="49"/>
      <c r="AO297" s="3" t="s">
        <v>75</v>
      </c>
      <c r="AQ297" s="49"/>
    </row>
    <row r="298" spans="1:43" s="4" customFormat="1" ht="23.25" x14ac:dyDescent="0.25">
      <c r="A298" s="63"/>
      <c r="B298" s="51" t="s">
        <v>648</v>
      </c>
      <c r="C298" s="543" t="s">
        <v>649</v>
      </c>
      <c r="D298" s="543"/>
      <c r="E298" s="543"/>
      <c r="F298" s="54" t="s">
        <v>78</v>
      </c>
      <c r="G298" s="61">
        <v>117</v>
      </c>
      <c r="H298" s="55"/>
      <c r="I298" s="61">
        <v>117</v>
      </c>
      <c r="J298" s="66"/>
      <c r="K298" s="55"/>
      <c r="L298" s="56">
        <v>72.27</v>
      </c>
      <c r="M298" s="55"/>
      <c r="N298" s="59">
        <v>3235.58</v>
      </c>
      <c r="AI298" s="40"/>
      <c r="AJ298" s="49"/>
      <c r="AK298" s="49"/>
      <c r="AO298" s="3" t="s">
        <v>649</v>
      </c>
      <c r="AQ298" s="49"/>
    </row>
    <row r="299" spans="1:43" s="4" customFormat="1" ht="45" x14ac:dyDescent="0.25">
      <c r="A299" s="63"/>
      <c r="B299" s="51" t="s">
        <v>650</v>
      </c>
      <c r="C299" s="543" t="s">
        <v>651</v>
      </c>
      <c r="D299" s="543"/>
      <c r="E299" s="543"/>
      <c r="F299" s="54" t="s">
        <v>78</v>
      </c>
      <c r="G299" s="61">
        <v>74</v>
      </c>
      <c r="H299" s="58">
        <v>0.85</v>
      </c>
      <c r="I299" s="64">
        <v>62.9</v>
      </c>
      <c r="J299" s="66"/>
      <c r="K299" s="55"/>
      <c r="L299" s="56">
        <v>38.85</v>
      </c>
      <c r="M299" s="55"/>
      <c r="N299" s="59">
        <v>1739.47</v>
      </c>
      <c r="AI299" s="40"/>
      <c r="AJ299" s="49"/>
      <c r="AK299" s="49"/>
      <c r="AO299" s="3" t="s">
        <v>651</v>
      </c>
      <c r="AQ299" s="49"/>
    </row>
    <row r="300" spans="1:43" s="4" customFormat="1" ht="15" x14ac:dyDescent="0.25">
      <c r="A300" s="72"/>
      <c r="B300" s="73"/>
      <c r="C300" s="542" t="s">
        <v>81</v>
      </c>
      <c r="D300" s="542"/>
      <c r="E300" s="542"/>
      <c r="F300" s="43"/>
      <c r="G300" s="44"/>
      <c r="H300" s="44"/>
      <c r="I300" s="44"/>
      <c r="J300" s="47"/>
      <c r="K300" s="44"/>
      <c r="L300" s="74">
        <v>343.57</v>
      </c>
      <c r="M300" s="69"/>
      <c r="N300" s="75">
        <v>9488.69</v>
      </c>
      <c r="AI300" s="40"/>
      <c r="AJ300" s="49"/>
      <c r="AK300" s="49"/>
      <c r="AQ300" s="49" t="s">
        <v>81</v>
      </c>
    </row>
    <row r="301" spans="1:43" s="4" customFormat="1" ht="57" x14ac:dyDescent="0.25">
      <c r="A301" s="41" t="s">
        <v>205</v>
      </c>
      <c r="B301" s="42" t="s">
        <v>2747</v>
      </c>
      <c r="C301" s="542" t="s">
        <v>2748</v>
      </c>
      <c r="D301" s="542"/>
      <c r="E301" s="542"/>
      <c r="F301" s="43" t="s">
        <v>250</v>
      </c>
      <c r="G301" s="44">
        <v>10.29</v>
      </c>
      <c r="H301" s="45">
        <v>1</v>
      </c>
      <c r="I301" s="46">
        <v>10.29</v>
      </c>
      <c r="J301" s="74">
        <v>372.56</v>
      </c>
      <c r="K301" s="44"/>
      <c r="L301" s="80">
        <v>3833.64</v>
      </c>
      <c r="M301" s="46">
        <v>8.16</v>
      </c>
      <c r="N301" s="75">
        <v>31282.5</v>
      </c>
      <c r="AI301" s="40"/>
      <c r="AJ301" s="49"/>
      <c r="AK301" s="49" t="s">
        <v>2748</v>
      </c>
      <c r="AQ301" s="49"/>
    </row>
    <row r="302" spans="1:43" s="4" customFormat="1" ht="15" x14ac:dyDescent="0.25">
      <c r="A302" s="72"/>
      <c r="B302" s="73"/>
      <c r="C302" s="542" t="s">
        <v>81</v>
      </c>
      <c r="D302" s="542"/>
      <c r="E302" s="542"/>
      <c r="F302" s="43"/>
      <c r="G302" s="44"/>
      <c r="H302" s="44"/>
      <c r="I302" s="44"/>
      <c r="J302" s="47"/>
      <c r="K302" s="44"/>
      <c r="L302" s="80">
        <v>3833.64</v>
      </c>
      <c r="M302" s="69"/>
      <c r="N302" s="75">
        <v>31282.5</v>
      </c>
      <c r="AI302" s="40"/>
      <c r="AJ302" s="49"/>
      <c r="AK302" s="49"/>
      <c r="AQ302" s="49" t="s">
        <v>81</v>
      </c>
    </row>
    <row r="303" spans="1:43" s="4" customFormat="1" ht="57" x14ac:dyDescent="0.25">
      <c r="A303" s="41" t="s">
        <v>208</v>
      </c>
      <c r="B303" s="42" t="s">
        <v>2755</v>
      </c>
      <c r="C303" s="542" t="s">
        <v>2756</v>
      </c>
      <c r="D303" s="542"/>
      <c r="E303" s="542"/>
      <c r="F303" s="43" t="s">
        <v>59</v>
      </c>
      <c r="G303" s="44">
        <v>1.0189999999999999E-2</v>
      </c>
      <c r="H303" s="45">
        <v>1</v>
      </c>
      <c r="I303" s="93">
        <v>1.0189999999999999E-2</v>
      </c>
      <c r="J303" s="47"/>
      <c r="K303" s="44"/>
      <c r="L303" s="47"/>
      <c r="M303" s="44"/>
      <c r="N303" s="48"/>
      <c r="AI303" s="40"/>
      <c r="AJ303" s="49"/>
      <c r="AK303" s="49" t="s">
        <v>2756</v>
      </c>
      <c r="AQ303" s="49"/>
    </row>
    <row r="304" spans="1:43" s="4" customFormat="1" ht="15" x14ac:dyDescent="0.25">
      <c r="A304" s="67"/>
      <c r="B304" s="53"/>
      <c r="C304" s="543" t="s">
        <v>3617</v>
      </c>
      <c r="D304" s="543"/>
      <c r="E304" s="543"/>
      <c r="F304" s="543"/>
      <c r="G304" s="543"/>
      <c r="H304" s="543"/>
      <c r="I304" s="543"/>
      <c r="J304" s="543"/>
      <c r="K304" s="543"/>
      <c r="L304" s="543"/>
      <c r="M304" s="543"/>
      <c r="N304" s="544"/>
      <c r="AI304" s="40"/>
      <c r="AJ304" s="49"/>
      <c r="AK304" s="49"/>
      <c r="AL304" s="3" t="s">
        <v>3617</v>
      </c>
      <c r="AQ304" s="49"/>
    </row>
    <row r="305" spans="1:43" s="4" customFormat="1" ht="23.25" x14ac:dyDescent="0.25">
      <c r="A305" s="50"/>
      <c r="B305" s="51" t="s">
        <v>117</v>
      </c>
      <c r="C305" s="545" t="s">
        <v>118</v>
      </c>
      <c r="D305" s="545"/>
      <c r="E305" s="545"/>
      <c r="F305" s="545"/>
      <c r="G305" s="545"/>
      <c r="H305" s="545"/>
      <c r="I305" s="545"/>
      <c r="J305" s="545"/>
      <c r="K305" s="545"/>
      <c r="L305" s="545"/>
      <c r="M305" s="545"/>
      <c r="N305" s="546"/>
      <c r="AI305" s="40"/>
      <c r="AJ305" s="49"/>
      <c r="AK305" s="49"/>
      <c r="AM305" s="3" t="s">
        <v>118</v>
      </c>
      <c r="AQ305" s="49"/>
    </row>
    <row r="306" spans="1:43" s="4" customFormat="1" ht="68.25" x14ac:dyDescent="0.25">
      <c r="A306" s="50"/>
      <c r="B306" s="51" t="s">
        <v>62</v>
      </c>
      <c r="C306" s="545" t="s">
        <v>63</v>
      </c>
      <c r="D306" s="545"/>
      <c r="E306" s="545"/>
      <c r="F306" s="545"/>
      <c r="G306" s="545"/>
      <c r="H306" s="545"/>
      <c r="I306" s="545"/>
      <c r="J306" s="545"/>
      <c r="K306" s="545"/>
      <c r="L306" s="545"/>
      <c r="M306" s="545"/>
      <c r="N306" s="546"/>
      <c r="AI306" s="40"/>
      <c r="AJ306" s="49"/>
      <c r="AK306" s="49"/>
      <c r="AM306" s="3" t="s">
        <v>63</v>
      </c>
      <c r="AQ306" s="49"/>
    </row>
    <row r="307" spans="1:43" s="4" customFormat="1" ht="15" x14ac:dyDescent="0.25">
      <c r="A307" s="52"/>
      <c r="B307" s="51" t="s">
        <v>56</v>
      </c>
      <c r="C307" s="543" t="s">
        <v>64</v>
      </c>
      <c r="D307" s="543"/>
      <c r="E307" s="543"/>
      <c r="F307" s="54"/>
      <c r="G307" s="55"/>
      <c r="H307" s="55"/>
      <c r="I307" s="55"/>
      <c r="J307" s="76">
        <v>3355.8</v>
      </c>
      <c r="K307" s="65">
        <v>1.3225</v>
      </c>
      <c r="L307" s="56">
        <v>45.22</v>
      </c>
      <c r="M307" s="58">
        <v>44.77</v>
      </c>
      <c r="N307" s="59">
        <v>2024.5</v>
      </c>
      <c r="AI307" s="40"/>
      <c r="AJ307" s="49"/>
      <c r="AK307" s="49"/>
      <c r="AN307" s="3" t="s">
        <v>64</v>
      </c>
      <c r="AQ307" s="49"/>
    </row>
    <row r="308" spans="1:43" s="4" customFormat="1" ht="15" x14ac:dyDescent="0.25">
      <c r="A308" s="52"/>
      <c r="B308" s="51" t="s">
        <v>65</v>
      </c>
      <c r="C308" s="543" t="s">
        <v>66</v>
      </c>
      <c r="D308" s="543"/>
      <c r="E308" s="543"/>
      <c r="F308" s="54"/>
      <c r="G308" s="55"/>
      <c r="H308" s="55"/>
      <c r="I308" s="55"/>
      <c r="J308" s="76">
        <v>8902.9</v>
      </c>
      <c r="K308" s="65">
        <v>1.4375</v>
      </c>
      <c r="L308" s="56">
        <v>130.41</v>
      </c>
      <c r="M308" s="58">
        <v>13.24</v>
      </c>
      <c r="N308" s="59">
        <v>1726.63</v>
      </c>
      <c r="AI308" s="40"/>
      <c r="AJ308" s="49"/>
      <c r="AK308" s="49"/>
      <c r="AN308" s="3" t="s">
        <v>66</v>
      </c>
      <c r="AQ308" s="49"/>
    </row>
    <row r="309" spans="1:43" s="4" customFormat="1" ht="15" x14ac:dyDescent="0.25">
      <c r="A309" s="52"/>
      <c r="B309" s="51" t="s">
        <v>67</v>
      </c>
      <c r="C309" s="543" t="s">
        <v>68</v>
      </c>
      <c r="D309" s="543"/>
      <c r="E309" s="543"/>
      <c r="F309" s="54"/>
      <c r="G309" s="55"/>
      <c r="H309" s="55"/>
      <c r="I309" s="55"/>
      <c r="J309" s="56">
        <v>405.48</v>
      </c>
      <c r="K309" s="65">
        <v>1.4375</v>
      </c>
      <c r="L309" s="56">
        <v>5.94</v>
      </c>
      <c r="M309" s="58">
        <v>44.77</v>
      </c>
      <c r="N309" s="60">
        <v>265.93</v>
      </c>
      <c r="AI309" s="40"/>
      <c r="AJ309" s="49"/>
      <c r="AK309" s="49"/>
      <c r="AN309" s="3" t="s">
        <v>68</v>
      </c>
      <c r="AQ309" s="49"/>
    </row>
    <row r="310" spans="1:43" s="4" customFormat="1" ht="15" x14ac:dyDescent="0.25">
      <c r="A310" s="52"/>
      <c r="B310" s="51" t="s">
        <v>69</v>
      </c>
      <c r="C310" s="543" t="s">
        <v>70</v>
      </c>
      <c r="D310" s="543"/>
      <c r="E310" s="543"/>
      <c r="F310" s="54"/>
      <c r="G310" s="55"/>
      <c r="H310" s="55"/>
      <c r="I310" s="55"/>
      <c r="J310" s="76">
        <v>10723.51</v>
      </c>
      <c r="K310" s="55"/>
      <c r="L310" s="56">
        <v>109.27</v>
      </c>
      <c r="M310" s="58">
        <v>8.16</v>
      </c>
      <c r="N310" s="60">
        <v>891.64</v>
      </c>
      <c r="AI310" s="40"/>
      <c r="AJ310" s="49"/>
      <c r="AK310" s="49"/>
      <c r="AN310" s="3" t="s">
        <v>70</v>
      </c>
      <c r="AQ310" s="49"/>
    </row>
    <row r="311" spans="1:43" s="4" customFormat="1" ht="15" x14ac:dyDescent="0.25">
      <c r="A311" s="63"/>
      <c r="B311" s="51"/>
      <c r="C311" s="543" t="s">
        <v>71</v>
      </c>
      <c r="D311" s="543"/>
      <c r="E311" s="543"/>
      <c r="F311" s="54" t="s">
        <v>72</v>
      </c>
      <c r="G311" s="61">
        <v>357</v>
      </c>
      <c r="H311" s="65">
        <v>1.3225</v>
      </c>
      <c r="I311" s="94">
        <v>4.8110302000000003</v>
      </c>
      <c r="J311" s="66"/>
      <c r="K311" s="55"/>
      <c r="L311" s="66"/>
      <c r="M311" s="55"/>
      <c r="N311" s="62"/>
      <c r="AI311" s="40"/>
      <c r="AJ311" s="49"/>
      <c r="AK311" s="49"/>
      <c r="AO311" s="3" t="s">
        <v>71</v>
      </c>
      <c r="AQ311" s="49"/>
    </row>
    <row r="312" spans="1:43" s="4" customFormat="1" ht="15" x14ac:dyDescent="0.25">
      <c r="A312" s="63"/>
      <c r="B312" s="51"/>
      <c r="C312" s="543" t="s">
        <v>73</v>
      </c>
      <c r="D312" s="543"/>
      <c r="E312" s="543"/>
      <c r="F312" s="54" t="s">
        <v>72</v>
      </c>
      <c r="G312" s="64">
        <v>28.3</v>
      </c>
      <c r="H312" s="65">
        <v>1.4375</v>
      </c>
      <c r="I312" s="94">
        <v>0.41454190000000002</v>
      </c>
      <c r="J312" s="66"/>
      <c r="K312" s="55"/>
      <c r="L312" s="66"/>
      <c r="M312" s="55"/>
      <c r="N312" s="62"/>
      <c r="AI312" s="40"/>
      <c r="AJ312" s="49"/>
      <c r="AK312" s="49"/>
      <c r="AO312" s="3" t="s">
        <v>73</v>
      </c>
      <c r="AQ312" s="49"/>
    </row>
    <row r="313" spans="1:43" s="4" customFormat="1" ht="15" x14ac:dyDescent="0.25">
      <c r="A313" s="67"/>
      <c r="B313" s="51"/>
      <c r="C313" s="547" t="s">
        <v>74</v>
      </c>
      <c r="D313" s="547"/>
      <c r="E313" s="547"/>
      <c r="F313" s="68"/>
      <c r="G313" s="69"/>
      <c r="H313" s="69"/>
      <c r="I313" s="69"/>
      <c r="J313" s="79">
        <v>22982.21</v>
      </c>
      <c r="K313" s="69"/>
      <c r="L313" s="70">
        <v>284.89999999999998</v>
      </c>
      <c r="M313" s="69"/>
      <c r="N313" s="71">
        <v>4642.7700000000004</v>
      </c>
      <c r="AI313" s="40"/>
      <c r="AJ313" s="49"/>
      <c r="AK313" s="49"/>
      <c r="AP313" s="3" t="s">
        <v>74</v>
      </c>
      <c r="AQ313" s="49"/>
    </row>
    <row r="314" spans="1:43" s="4" customFormat="1" ht="15" x14ac:dyDescent="0.25">
      <c r="A314" s="63"/>
      <c r="B314" s="51"/>
      <c r="C314" s="543" t="s">
        <v>75</v>
      </c>
      <c r="D314" s="543"/>
      <c r="E314" s="543"/>
      <c r="F314" s="54"/>
      <c r="G314" s="55"/>
      <c r="H314" s="55"/>
      <c r="I314" s="55"/>
      <c r="J314" s="66"/>
      <c r="K314" s="55"/>
      <c r="L314" s="56">
        <v>51.16</v>
      </c>
      <c r="M314" s="55"/>
      <c r="N314" s="59">
        <v>2290.4299999999998</v>
      </c>
      <c r="AI314" s="40"/>
      <c r="AJ314" s="49"/>
      <c r="AK314" s="49"/>
      <c r="AO314" s="3" t="s">
        <v>75</v>
      </c>
      <c r="AQ314" s="49"/>
    </row>
    <row r="315" spans="1:43" s="4" customFormat="1" ht="23.25" x14ac:dyDescent="0.25">
      <c r="A315" s="63"/>
      <c r="B315" s="51" t="s">
        <v>648</v>
      </c>
      <c r="C315" s="543" t="s">
        <v>649</v>
      </c>
      <c r="D315" s="543"/>
      <c r="E315" s="543"/>
      <c r="F315" s="54" t="s">
        <v>78</v>
      </c>
      <c r="G315" s="61">
        <v>117</v>
      </c>
      <c r="H315" s="55"/>
      <c r="I315" s="61">
        <v>117</v>
      </c>
      <c r="J315" s="66"/>
      <c r="K315" s="55"/>
      <c r="L315" s="56">
        <v>59.86</v>
      </c>
      <c r="M315" s="55"/>
      <c r="N315" s="59">
        <v>2679.8</v>
      </c>
      <c r="AI315" s="40"/>
      <c r="AJ315" s="49"/>
      <c r="AK315" s="49"/>
      <c r="AO315" s="3" t="s">
        <v>649</v>
      </c>
      <c r="AQ315" s="49"/>
    </row>
    <row r="316" spans="1:43" s="4" customFormat="1" ht="45" x14ac:dyDescent="0.25">
      <c r="A316" s="63"/>
      <c r="B316" s="51" t="s">
        <v>650</v>
      </c>
      <c r="C316" s="543" t="s">
        <v>651</v>
      </c>
      <c r="D316" s="543"/>
      <c r="E316" s="543"/>
      <c r="F316" s="54" t="s">
        <v>78</v>
      </c>
      <c r="G316" s="61">
        <v>74</v>
      </c>
      <c r="H316" s="58">
        <v>0.85</v>
      </c>
      <c r="I316" s="64">
        <v>62.9</v>
      </c>
      <c r="J316" s="66"/>
      <c r="K316" s="55"/>
      <c r="L316" s="56">
        <v>32.18</v>
      </c>
      <c r="M316" s="55"/>
      <c r="N316" s="59">
        <v>1440.68</v>
      </c>
      <c r="AI316" s="40"/>
      <c r="AJ316" s="49"/>
      <c r="AK316" s="49"/>
      <c r="AO316" s="3" t="s">
        <v>651</v>
      </c>
      <c r="AQ316" s="49"/>
    </row>
    <row r="317" spans="1:43" s="4" customFormat="1" ht="15" x14ac:dyDescent="0.25">
      <c r="A317" s="72"/>
      <c r="B317" s="73"/>
      <c r="C317" s="542" t="s">
        <v>81</v>
      </c>
      <c r="D317" s="542"/>
      <c r="E317" s="542"/>
      <c r="F317" s="43"/>
      <c r="G317" s="44"/>
      <c r="H317" s="44"/>
      <c r="I317" s="44"/>
      <c r="J317" s="47"/>
      <c r="K317" s="44"/>
      <c r="L317" s="74">
        <v>376.94</v>
      </c>
      <c r="M317" s="69"/>
      <c r="N317" s="75">
        <v>8763.25</v>
      </c>
      <c r="AI317" s="40"/>
      <c r="AJ317" s="49"/>
      <c r="AK317" s="49"/>
      <c r="AQ317" s="49" t="s">
        <v>81</v>
      </c>
    </row>
    <row r="318" spans="1:43" s="4" customFormat="1" ht="15" x14ac:dyDescent="0.25">
      <c r="A318" s="41" t="s">
        <v>211</v>
      </c>
      <c r="B318" s="42" t="s">
        <v>2110</v>
      </c>
      <c r="C318" s="542" t="s">
        <v>2111</v>
      </c>
      <c r="D318" s="542"/>
      <c r="E318" s="542"/>
      <c r="F318" s="43" t="s">
        <v>191</v>
      </c>
      <c r="G318" s="44">
        <v>0.10100000000000001</v>
      </c>
      <c r="H318" s="45">
        <v>1</v>
      </c>
      <c r="I318" s="92">
        <v>0.10100000000000001</v>
      </c>
      <c r="J318" s="80">
        <v>43982.400000000001</v>
      </c>
      <c r="K318" s="44"/>
      <c r="L318" s="80">
        <v>4442.22</v>
      </c>
      <c r="M318" s="46">
        <v>8.16</v>
      </c>
      <c r="N318" s="75">
        <v>36248.519999999997</v>
      </c>
      <c r="AI318" s="40"/>
      <c r="AJ318" s="49"/>
      <c r="AK318" s="49" t="s">
        <v>2111</v>
      </c>
      <c r="AQ318" s="49"/>
    </row>
    <row r="319" spans="1:43" s="4" customFormat="1" ht="15" x14ac:dyDescent="0.25">
      <c r="A319" s="72"/>
      <c r="B319" s="73"/>
      <c r="C319" s="542" t="s">
        <v>81</v>
      </c>
      <c r="D319" s="542"/>
      <c r="E319" s="542"/>
      <c r="F319" s="43"/>
      <c r="G319" s="44"/>
      <c r="H319" s="44"/>
      <c r="I319" s="44"/>
      <c r="J319" s="47"/>
      <c r="K319" s="44"/>
      <c r="L319" s="80">
        <v>4442.22</v>
      </c>
      <c r="M319" s="69"/>
      <c r="N319" s="75">
        <v>36248.519999999997</v>
      </c>
      <c r="AI319" s="40"/>
      <c r="AJ319" s="49"/>
      <c r="AK319" s="49"/>
      <c r="AQ319" s="49" t="s">
        <v>81</v>
      </c>
    </row>
    <row r="320" spans="1:43" s="4" customFormat="1" ht="56.25" x14ac:dyDescent="0.25">
      <c r="A320" s="41" t="s">
        <v>215</v>
      </c>
      <c r="B320" s="42" t="s">
        <v>843</v>
      </c>
      <c r="C320" s="542" t="s">
        <v>844</v>
      </c>
      <c r="D320" s="542"/>
      <c r="E320" s="542"/>
      <c r="F320" s="43" t="s">
        <v>845</v>
      </c>
      <c r="G320" s="44">
        <v>0.1019</v>
      </c>
      <c r="H320" s="45">
        <v>1</v>
      </c>
      <c r="I320" s="119">
        <v>0.1019</v>
      </c>
      <c r="J320" s="47"/>
      <c r="K320" s="44"/>
      <c r="L320" s="47"/>
      <c r="M320" s="44"/>
      <c r="N320" s="48"/>
      <c r="AI320" s="40"/>
      <c r="AJ320" s="49"/>
      <c r="AK320" s="49" t="s">
        <v>844</v>
      </c>
      <c r="AQ320" s="49"/>
    </row>
    <row r="321" spans="1:43" s="4" customFormat="1" ht="15" x14ac:dyDescent="0.25">
      <c r="A321" s="67"/>
      <c r="B321" s="53"/>
      <c r="C321" s="543" t="s">
        <v>3616</v>
      </c>
      <c r="D321" s="543"/>
      <c r="E321" s="543"/>
      <c r="F321" s="543"/>
      <c r="G321" s="543"/>
      <c r="H321" s="543"/>
      <c r="I321" s="543"/>
      <c r="J321" s="543"/>
      <c r="K321" s="543"/>
      <c r="L321" s="543"/>
      <c r="M321" s="543"/>
      <c r="N321" s="544"/>
      <c r="AI321" s="40"/>
      <c r="AJ321" s="49"/>
      <c r="AK321" s="49"/>
      <c r="AL321" s="3" t="s">
        <v>3616</v>
      </c>
      <c r="AQ321" s="49"/>
    </row>
    <row r="322" spans="1:43" s="4" customFormat="1" ht="23.25" x14ac:dyDescent="0.25">
      <c r="A322" s="50"/>
      <c r="B322" s="51" t="s">
        <v>117</v>
      </c>
      <c r="C322" s="545" t="s">
        <v>118</v>
      </c>
      <c r="D322" s="545"/>
      <c r="E322" s="545"/>
      <c r="F322" s="545"/>
      <c r="G322" s="545"/>
      <c r="H322" s="545"/>
      <c r="I322" s="545"/>
      <c r="J322" s="545"/>
      <c r="K322" s="545"/>
      <c r="L322" s="545"/>
      <c r="M322" s="545"/>
      <c r="N322" s="546"/>
      <c r="AI322" s="40"/>
      <c r="AJ322" s="49"/>
      <c r="AK322" s="49"/>
      <c r="AM322" s="3" t="s">
        <v>118</v>
      </c>
      <c r="AQ322" s="49"/>
    </row>
    <row r="323" spans="1:43" s="4" customFormat="1" ht="68.25" x14ac:dyDescent="0.25">
      <c r="A323" s="50"/>
      <c r="B323" s="51" t="s">
        <v>62</v>
      </c>
      <c r="C323" s="545" t="s">
        <v>63</v>
      </c>
      <c r="D323" s="545"/>
      <c r="E323" s="545"/>
      <c r="F323" s="545"/>
      <c r="G323" s="545"/>
      <c r="H323" s="545"/>
      <c r="I323" s="545"/>
      <c r="J323" s="545"/>
      <c r="K323" s="545"/>
      <c r="L323" s="545"/>
      <c r="M323" s="545"/>
      <c r="N323" s="546"/>
      <c r="AI323" s="40"/>
      <c r="AJ323" s="49"/>
      <c r="AK323" s="49"/>
      <c r="AM323" s="3" t="s">
        <v>63</v>
      </c>
      <c r="AQ323" s="49"/>
    </row>
    <row r="324" spans="1:43" s="4" customFormat="1" ht="15" x14ac:dyDescent="0.25">
      <c r="A324" s="52"/>
      <c r="B324" s="51" t="s">
        <v>56</v>
      </c>
      <c r="C324" s="543" t="s">
        <v>64</v>
      </c>
      <c r="D324" s="543"/>
      <c r="E324" s="543"/>
      <c r="F324" s="54"/>
      <c r="G324" s="55"/>
      <c r="H324" s="55"/>
      <c r="I324" s="55"/>
      <c r="J324" s="56">
        <v>689.47</v>
      </c>
      <c r="K324" s="65">
        <v>1.3225</v>
      </c>
      <c r="L324" s="56">
        <v>92.91</v>
      </c>
      <c r="M324" s="58">
        <v>44.77</v>
      </c>
      <c r="N324" s="59">
        <v>4159.58</v>
      </c>
      <c r="AI324" s="40"/>
      <c r="AJ324" s="49"/>
      <c r="AK324" s="49"/>
      <c r="AN324" s="3" t="s">
        <v>64</v>
      </c>
      <c r="AQ324" s="49"/>
    </row>
    <row r="325" spans="1:43" s="4" customFormat="1" ht="15" x14ac:dyDescent="0.25">
      <c r="A325" s="52"/>
      <c r="B325" s="51" t="s">
        <v>65</v>
      </c>
      <c r="C325" s="543" t="s">
        <v>66</v>
      </c>
      <c r="D325" s="543"/>
      <c r="E325" s="543"/>
      <c r="F325" s="54"/>
      <c r="G325" s="55"/>
      <c r="H325" s="55"/>
      <c r="I325" s="55"/>
      <c r="J325" s="56">
        <v>72.67</v>
      </c>
      <c r="K325" s="65">
        <v>1.4375</v>
      </c>
      <c r="L325" s="56">
        <v>10.64</v>
      </c>
      <c r="M325" s="58">
        <v>13.24</v>
      </c>
      <c r="N325" s="60">
        <v>140.87</v>
      </c>
      <c r="AI325" s="40"/>
      <c r="AJ325" s="49"/>
      <c r="AK325" s="49"/>
      <c r="AN325" s="3" t="s">
        <v>66</v>
      </c>
      <c r="AQ325" s="49"/>
    </row>
    <row r="326" spans="1:43" s="4" customFormat="1" ht="15" x14ac:dyDescent="0.25">
      <c r="A326" s="52"/>
      <c r="B326" s="51" t="s">
        <v>67</v>
      </c>
      <c r="C326" s="543" t="s">
        <v>68</v>
      </c>
      <c r="D326" s="543"/>
      <c r="E326" s="543"/>
      <c r="F326" s="54"/>
      <c r="G326" s="55"/>
      <c r="H326" s="55"/>
      <c r="I326" s="55"/>
      <c r="J326" s="56">
        <v>0.41</v>
      </c>
      <c r="K326" s="65">
        <v>1.4375</v>
      </c>
      <c r="L326" s="56">
        <v>0.06</v>
      </c>
      <c r="M326" s="58">
        <v>44.77</v>
      </c>
      <c r="N326" s="60">
        <v>2.69</v>
      </c>
      <c r="AI326" s="40"/>
      <c r="AJ326" s="49"/>
      <c r="AK326" s="49"/>
      <c r="AN326" s="3" t="s">
        <v>68</v>
      </c>
      <c r="AQ326" s="49"/>
    </row>
    <row r="327" spans="1:43" s="4" customFormat="1" ht="15" x14ac:dyDescent="0.25">
      <c r="A327" s="52"/>
      <c r="B327" s="51" t="s">
        <v>69</v>
      </c>
      <c r="C327" s="543" t="s">
        <v>70</v>
      </c>
      <c r="D327" s="543"/>
      <c r="E327" s="543"/>
      <c r="F327" s="54"/>
      <c r="G327" s="55"/>
      <c r="H327" s="55"/>
      <c r="I327" s="55"/>
      <c r="J327" s="56">
        <v>484.59</v>
      </c>
      <c r="K327" s="55"/>
      <c r="L327" s="56">
        <v>49.38</v>
      </c>
      <c r="M327" s="58">
        <v>8.16</v>
      </c>
      <c r="N327" s="60">
        <v>402.94</v>
      </c>
      <c r="AI327" s="40"/>
      <c r="AJ327" s="49"/>
      <c r="AK327" s="49"/>
      <c r="AN327" s="3" t="s">
        <v>70</v>
      </c>
      <c r="AQ327" s="49"/>
    </row>
    <row r="328" spans="1:43" s="4" customFormat="1" ht="15" x14ac:dyDescent="0.25">
      <c r="A328" s="63"/>
      <c r="B328" s="51"/>
      <c r="C328" s="543" t="s">
        <v>71</v>
      </c>
      <c r="D328" s="543"/>
      <c r="E328" s="543"/>
      <c r="F328" s="54" t="s">
        <v>72</v>
      </c>
      <c r="G328" s="58">
        <v>71.67</v>
      </c>
      <c r="H328" s="65">
        <v>1.3225</v>
      </c>
      <c r="I328" s="94">
        <v>9.6584462999999996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5" x14ac:dyDescent="0.25">
      <c r="A329" s="63"/>
      <c r="B329" s="51"/>
      <c r="C329" s="543" t="s">
        <v>73</v>
      </c>
      <c r="D329" s="543"/>
      <c r="E329" s="543"/>
      <c r="F329" s="54" t="s">
        <v>72</v>
      </c>
      <c r="G329" s="58">
        <v>0.03</v>
      </c>
      <c r="H329" s="65">
        <v>1.4375</v>
      </c>
      <c r="I329" s="94">
        <v>4.3943999999999997E-3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5" x14ac:dyDescent="0.25">
      <c r="A330" s="67"/>
      <c r="B330" s="51"/>
      <c r="C330" s="547" t="s">
        <v>74</v>
      </c>
      <c r="D330" s="547"/>
      <c r="E330" s="547"/>
      <c r="F330" s="68"/>
      <c r="G330" s="69"/>
      <c r="H330" s="69"/>
      <c r="I330" s="69"/>
      <c r="J330" s="79">
        <v>1246.73</v>
      </c>
      <c r="K330" s="69"/>
      <c r="L330" s="70">
        <v>152.93</v>
      </c>
      <c r="M330" s="69"/>
      <c r="N330" s="71">
        <v>4703.3900000000003</v>
      </c>
      <c r="AI330" s="40"/>
      <c r="AJ330" s="49"/>
      <c r="AK330" s="49"/>
      <c r="AP330" s="3" t="s">
        <v>74</v>
      </c>
      <c r="AQ330" s="49"/>
    </row>
    <row r="331" spans="1:43" s="4" customFormat="1" ht="15" x14ac:dyDescent="0.25">
      <c r="A331" s="63"/>
      <c r="B331" s="51"/>
      <c r="C331" s="543" t="s">
        <v>75</v>
      </c>
      <c r="D331" s="543"/>
      <c r="E331" s="543"/>
      <c r="F331" s="54"/>
      <c r="G331" s="55"/>
      <c r="H331" s="55"/>
      <c r="I331" s="55"/>
      <c r="J331" s="66"/>
      <c r="K331" s="55"/>
      <c r="L331" s="56">
        <v>92.97</v>
      </c>
      <c r="M331" s="55"/>
      <c r="N331" s="59">
        <v>4162.2700000000004</v>
      </c>
      <c r="AI331" s="40"/>
      <c r="AJ331" s="49"/>
      <c r="AK331" s="49"/>
      <c r="AO331" s="3" t="s">
        <v>75</v>
      </c>
      <c r="AQ331" s="49"/>
    </row>
    <row r="332" spans="1:43" s="4" customFormat="1" ht="23.25" x14ac:dyDescent="0.25">
      <c r="A332" s="63"/>
      <c r="B332" s="51" t="s">
        <v>648</v>
      </c>
      <c r="C332" s="543" t="s">
        <v>649</v>
      </c>
      <c r="D332" s="543"/>
      <c r="E332" s="543"/>
      <c r="F332" s="54" t="s">
        <v>78</v>
      </c>
      <c r="G332" s="61">
        <v>117</v>
      </c>
      <c r="H332" s="55"/>
      <c r="I332" s="61">
        <v>117</v>
      </c>
      <c r="J332" s="66"/>
      <c r="K332" s="55"/>
      <c r="L332" s="56">
        <v>108.77</v>
      </c>
      <c r="M332" s="55"/>
      <c r="N332" s="59">
        <v>4869.8599999999997</v>
      </c>
      <c r="AI332" s="40"/>
      <c r="AJ332" s="49"/>
      <c r="AK332" s="49"/>
      <c r="AO332" s="3" t="s">
        <v>649</v>
      </c>
      <c r="AQ332" s="49"/>
    </row>
    <row r="333" spans="1:43" s="4" customFormat="1" ht="45" x14ac:dyDescent="0.25">
      <c r="A333" s="63"/>
      <c r="B333" s="51" t="s">
        <v>650</v>
      </c>
      <c r="C333" s="543" t="s">
        <v>651</v>
      </c>
      <c r="D333" s="543"/>
      <c r="E333" s="543"/>
      <c r="F333" s="54" t="s">
        <v>78</v>
      </c>
      <c r="G333" s="61">
        <v>74</v>
      </c>
      <c r="H333" s="58">
        <v>0.85</v>
      </c>
      <c r="I333" s="64">
        <v>62.9</v>
      </c>
      <c r="J333" s="66"/>
      <c r="K333" s="55"/>
      <c r="L333" s="56">
        <v>58.48</v>
      </c>
      <c r="M333" s="55"/>
      <c r="N333" s="59">
        <v>2618.0700000000002</v>
      </c>
      <c r="AI333" s="40"/>
      <c r="AJ333" s="49"/>
      <c r="AK333" s="49"/>
      <c r="AO333" s="3" t="s">
        <v>651</v>
      </c>
      <c r="AQ333" s="49"/>
    </row>
    <row r="334" spans="1:43" s="4" customFormat="1" ht="15" x14ac:dyDescent="0.25">
      <c r="A334" s="72"/>
      <c r="B334" s="73"/>
      <c r="C334" s="542" t="s">
        <v>81</v>
      </c>
      <c r="D334" s="542"/>
      <c r="E334" s="542"/>
      <c r="F334" s="43"/>
      <c r="G334" s="44"/>
      <c r="H334" s="44"/>
      <c r="I334" s="44"/>
      <c r="J334" s="47"/>
      <c r="K334" s="44"/>
      <c r="L334" s="74">
        <v>320.18</v>
      </c>
      <c r="M334" s="69"/>
      <c r="N334" s="75">
        <v>12191.32</v>
      </c>
      <c r="AI334" s="40"/>
      <c r="AJ334" s="49"/>
      <c r="AK334" s="49"/>
      <c r="AQ334" s="49" t="s">
        <v>81</v>
      </c>
    </row>
    <row r="335" spans="1:43" s="4" customFormat="1" ht="23.25" x14ac:dyDescent="0.25">
      <c r="A335" s="41" t="s">
        <v>219</v>
      </c>
      <c r="B335" s="42" t="s">
        <v>2765</v>
      </c>
      <c r="C335" s="542" t="s">
        <v>2766</v>
      </c>
      <c r="D335" s="542"/>
      <c r="E335" s="542"/>
      <c r="F335" s="43" t="s">
        <v>115</v>
      </c>
      <c r="G335" s="44">
        <v>4</v>
      </c>
      <c r="H335" s="45">
        <v>1</v>
      </c>
      <c r="I335" s="45">
        <v>4</v>
      </c>
      <c r="J335" s="74">
        <v>2.79</v>
      </c>
      <c r="K335" s="44"/>
      <c r="L335" s="74">
        <v>11.16</v>
      </c>
      <c r="M335" s="46">
        <v>8.16</v>
      </c>
      <c r="N335" s="82">
        <v>91.07</v>
      </c>
      <c r="AI335" s="40"/>
      <c r="AJ335" s="49"/>
      <c r="AK335" s="49" t="s">
        <v>2766</v>
      </c>
      <c r="AQ335" s="49"/>
    </row>
    <row r="336" spans="1:43" s="4" customFormat="1" ht="15" x14ac:dyDescent="0.25">
      <c r="A336" s="72"/>
      <c r="B336" s="73"/>
      <c r="C336" s="542" t="s">
        <v>81</v>
      </c>
      <c r="D336" s="542"/>
      <c r="E336" s="542"/>
      <c r="F336" s="43"/>
      <c r="G336" s="44"/>
      <c r="H336" s="44"/>
      <c r="I336" s="44"/>
      <c r="J336" s="47"/>
      <c r="K336" s="44"/>
      <c r="L336" s="74">
        <v>11.16</v>
      </c>
      <c r="M336" s="69"/>
      <c r="N336" s="82">
        <v>91.07</v>
      </c>
      <c r="AI336" s="40"/>
      <c r="AJ336" s="49"/>
      <c r="AK336" s="49"/>
      <c r="AQ336" s="49" t="s">
        <v>81</v>
      </c>
    </row>
    <row r="337" spans="1:43" s="4" customFormat="1" ht="34.5" x14ac:dyDescent="0.25">
      <c r="A337" s="41" t="s">
        <v>222</v>
      </c>
      <c r="B337" s="42" t="s">
        <v>2759</v>
      </c>
      <c r="C337" s="542" t="s">
        <v>2760</v>
      </c>
      <c r="D337" s="542"/>
      <c r="E337" s="542"/>
      <c r="F337" s="43" t="s">
        <v>59</v>
      </c>
      <c r="G337" s="44">
        <v>4.6460000000000001E-2</v>
      </c>
      <c r="H337" s="45">
        <v>1</v>
      </c>
      <c r="I337" s="93">
        <v>4.6460000000000001E-2</v>
      </c>
      <c r="J337" s="47"/>
      <c r="K337" s="44"/>
      <c r="L337" s="47"/>
      <c r="M337" s="44"/>
      <c r="N337" s="48"/>
      <c r="AI337" s="40"/>
      <c r="AJ337" s="49"/>
      <c r="AK337" s="49" t="s">
        <v>2760</v>
      </c>
      <c r="AQ337" s="49"/>
    </row>
    <row r="338" spans="1:43" s="4" customFormat="1" ht="15" x14ac:dyDescent="0.25">
      <c r="A338" s="67"/>
      <c r="B338" s="53"/>
      <c r="C338" s="543" t="s">
        <v>3618</v>
      </c>
      <c r="D338" s="543"/>
      <c r="E338" s="543"/>
      <c r="F338" s="543"/>
      <c r="G338" s="543"/>
      <c r="H338" s="543"/>
      <c r="I338" s="543"/>
      <c r="J338" s="543"/>
      <c r="K338" s="543"/>
      <c r="L338" s="543"/>
      <c r="M338" s="543"/>
      <c r="N338" s="544"/>
      <c r="AI338" s="40"/>
      <c r="AJ338" s="49"/>
      <c r="AK338" s="49"/>
      <c r="AL338" s="3" t="s">
        <v>3618</v>
      </c>
      <c r="AQ338" s="49"/>
    </row>
    <row r="339" spans="1:43" s="4" customFormat="1" ht="23.25" x14ac:dyDescent="0.25">
      <c r="A339" s="50"/>
      <c r="B339" s="51" t="s">
        <v>117</v>
      </c>
      <c r="C339" s="545" t="s">
        <v>118</v>
      </c>
      <c r="D339" s="545"/>
      <c r="E339" s="545"/>
      <c r="F339" s="545"/>
      <c r="G339" s="545"/>
      <c r="H339" s="545"/>
      <c r="I339" s="545"/>
      <c r="J339" s="545"/>
      <c r="K339" s="545"/>
      <c r="L339" s="545"/>
      <c r="M339" s="545"/>
      <c r="N339" s="546"/>
      <c r="AI339" s="40"/>
      <c r="AJ339" s="49"/>
      <c r="AK339" s="49"/>
      <c r="AM339" s="3" t="s">
        <v>118</v>
      </c>
      <c r="AQ339" s="49"/>
    </row>
    <row r="340" spans="1:43" s="4" customFormat="1" ht="68.25" x14ac:dyDescent="0.25">
      <c r="A340" s="50"/>
      <c r="B340" s="51" t="s">
        <v>62</v>
      </c>
      <c r="C340" s="545" t="s">
        <v>63</v>
      </c>
      <c r="D340" s="545"/>
      <c r="E340" s="545"/>
      <c r="F340" s="545"/>
      <c r="G340" s="545"/>
      <c r="H340" s="545"/>
      <c r="I340" s="545"/>
      <c r="J340" s="545"/>
      <c r="K340" s="545"/>
      <c r="L340" s="545"/>
      <c r="M340" s="545"/>
      <c r="N340" s="546"/>
      <c r="AI340" s="40"/>
      <c r="AJ340" s="49"/>
      <c r="AK340" s="49"/>
      <c r="AM340" s="3" t="s">
        <v>63</v>
      </c>
      <c r="AQ340" s="49"/>
    </row>
    <row r="341" spans="1:43" s="4" customFormat="1" ht="15" x14ac:dyDescent="0.25">
      <c r="A341" s="52"/>
      <c r="B341" s="51" t="s">
        <v>56</v>
      </c>
      <c r="C341" s="543" t="s">
        <v>64</v>
      </c>
      <c r="D341" s="543"/>
      <c r="E341" s="543"/>
      <c r="F341" s="54"/>
      <c r="G341" s="55"/>
      <c r="H341" s="55"/>
      <c r="I341" s="55"/>
      <c r="J341" s="76">
        <v>2090.62</v>
      </c>
      <c r="K341" s="65">
        <v>1.3225</v>
      </c>
      <c r="L341" s="56">
        <v>128.44999999999999</v>
      </c>
      <c r="M341" s="58">
        <v>44.77</v>
      </c>
      <c r="N341" s="59">
        <v>5750.71</v>
      </c>
      <c r="AI341" s="40"/>
      <c r="AJ341" s="49"/>
      <c r="AK341" s="49"/>
      <c r="AN341" s="3" t="s">
        <v>64</v>
      </c>
      <c r="AQ341" s="49"/>
    </row>
    <row r="342" spans="1:43" s="4" customFormat="1" ht="15" x14ac:dyDescent="0.25">
      <c r="A342" s="52"/>
      <c r="B342" s="51" t="s">
        <v>65</v>
      </c>
      <c r="C342" s="543" t="s">
        <v>66</v>
      </c>
      <c r="D342" s="543"/>
      <c r="E342" s="543"/>
      <c r="F342" s="54"/>
      <c r="G342" s="55"/>
      <c r="H342" s="55"/>
      <c r="I342" s="55"/>
      <c r="J342" s="76">
        <v>3282.3</v>
      </c>
      <c r="K342" s="65">
        <v>1.4375</v>
      </c>
      <c r="L342" s="56">
        <v>219.21</v>
      </c>
      <c r="M342" s="58">
        <v>13.24</v>
      </c>
      <c r="N342" s="59">
        <v>2902.34</v>
      </c>
      <c r="AI342" s="40"/>
      <c r="AJ342" s="49"/>
      <c r="AK342" s="49"/>
      <c r="AN342" s="3" t="s">
        <v>66</v>
      </c>
      <c r="AQ342" s="49"/>
    </row>
    <row r="343" spans="1:43" s="4" customFormat="1" ht="15" x14ac:dyDescent="0.25">
      <c r="A343" s="52"/>
      <c r="B343" s="51" t="s">
        <v>67</v>
      </c>
      <c r="C343" s="543" t="s">
        <v>68</v>
      </c>
      <c r="D343" s="543"/>
      <c r="E343" s="543"/>
      <c r="F343" s="54"/>
      <c r="G343" s="55"/>
      <c r="H343" s="55"/>
      <c r="I343" s="55"/>
      <c r="J343" s="56">
        <v>411.71</v>
      </c>
      <c r="K343" s="65">
        <v>1.4375</v>
      </c>
      <c r="L343" s="56">
        <v>27.5</v>
      </c>
      <c r="M343" s="58">
        <v>44.77</v>
      </c>
      <c r="N343" s="59">
        <v>1231.18</v>
      </c>
      <c r="AI343" s="40"/>
      <c r="AJ343" s="49"/>
      <c r="AK343" s="49"/>
      <c r="AN343" s="3" t="s">
        <v>68</v>
      </c>
      <c r="AQ343" s="49"/>
    </row>
    <row r="344" spans="1:43" s="4" customFormat="1" ht="15" x14ac:dyDescent="0.25">
      <c r="A344" s="52"/>
      <c r="B344" s="51" t="s">
        <v>69</v>
      </c>
      <c r="C344" s="543" t="s">
        <v>70</v>
      </c>
      <c r="D344" s="543"/>
      <c r="E344" s="543"/>
      <c r="F344" s="54"/>
      <c r="G344" s="55"/>
      <c r="H344" s="55"/>
      <c r="I344" s="55"/>
      <c r="J344" s="56">
        <v>26.46</v>
      </c>
      <c r="K344" s="55"/>
      <c r="L344" s="56">
        <v>1.23</v>
      </c>
      <c r="M344" s="58">
        <v>8.16</v>
      </c>
      <c r="N344" s="60">
        <v>10.039999999999999</v>
      </c>
      <c r="AI344" s="40"/>
      <c r="AJ344" s="49"/>
      <c r="AK344" s="49"/>
      <c r="AN344" s="3" t="s">
        <v>70</v>
      </c>
      <c r="AQ344" s="49"/>
    </row>
    <row r="345" spans="1:43" s="4" customFormat="1" ht="15" x14ac:dyDescent="0.25">
      <c r="A345" s="63"/>
      <c r="B345" s="51"/>
      <c r="C345" s="543" t="s">
        <v>71</v>
      </c>
      <c r="D345" s="543"/>
      <c r="E345" s="543"/>
      <c r="F345" s="54" t="s">
        <v>72</v>
      </c>
      <c r="G345" s="58">
        <v>225.04</v>
      </c>
      <c r="H345" s="65">
        <v>1.3225</v>
      </c>
      <c r="I345" s="94">
        <v>13.827211500000001</v>
      </c>
      <c r="J345" s="66"/>
      <c r="K345" s="55"/>
      <c r="L345" s="66"/>
      <c r="M345" s="55"/>
      <c r="N345" s="62"/>
      <c r="AI345" s="40"/>
      <c r="AJ345" s="49"/>
      <c r="AK345" s="49"/>
      <c r="AO345" s="3" t="s">
        <v>71</v>
      </c>
      <c r="AQ345" s="49"/>
    </row>
    <row r="346" spans="1:43" s="4" customFormat="1" ht="15" x14ac:dyDescent="0.25">
      <c r="A346" s="63"/>
      <c r="B346" s="51"/>
      <c r="C346" s="543" t="s">
        <v>73</v>
      </c>
      <c r="D346" s="543"/>
      <c r="E346" s="543"/>
      <c r="F346" s="54" t="s">
        <v>72</v>
      </c>
      <c r="G346" s="58">
        <v>30.76</v>
      </c>
      <c r="H346" s="65">
        <v>1.4375</v>
      </c>
      <c r="I346" s="94">
        <v>2.0543450999999999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73</v>
      </c>
      <c r="AQ346" s="49"/>
    </row>
    <row r="347" spans="1:43" s="4" customFormat="1" ht="15" x14ac:dyDescent="0.25">
      <c r="A347" s="67"/>
      <c r="B347" s="51"/>
      <c r="C347" s="547" t="s">
        <v>74</v>
      </c>
      <c r="D347" s="547"/>
      <c r="E347" s="547"/>
      <c r="F347" s="68"/>
      <c r="G347" s="69"/>
      <c r="H347" s="69"/>
      <c r="I347" s="69"/>
      <c r="J347" s="79">
        <v>5399.38</v>
      </c>
      <c r="K347" s="69"/>
      <c r="L347" s="70">
        <v>348.89</v>
      </c>
      <c r="M347" s="69"/>
      <c r="N347" s="71">
        <v>8663.09</v>
      </c>
      <c r="AI347" s="40"/>
      <c r="AJ347" s="49"/>
      <c r="AK347" s="49"/>
      <c r="AP347" s="3" t="s">
        <v>74</v>
      </c>
      <c r="AQ347" s="49"/>
    </row>
    <row r="348" spans="1:43" s="4" customFormat="1" ht="15" x14ac:dyDescent="0.25">
      <c r="A348" s="63"/>
      <c r="B348" s="51"/>
      <c r="C348" s="543" t="s">
        <v>75</v>
      </c>
      <c r="D348" s="543"/>
      <c r="E348" s="543"/>
      <c r="F348" s="54"/>
      <c r="G348" s="55"/>
      <c r="H348" s="55"/>
      <c r="I348" s="55"/>
      <c r="J348" s="66"/>
      <c r="K348" s="55"/>
      <c r="L348" s="56">
        <v>155.94999999999999</v>
      </c>
      <c r="M348" s="55"/>
      <c r="N348" s="59">
        <v>6981.89</v>
      </c>
      <c r="AI348" s="40"/>
      <c r="AJ348" s="49"/>
      <c r="AK348" s="49"/>
      <c r="AO348" s="3" t="s">
        <v>75</v>
      </c>
      <c r="AQ348" s="49"/>
    </row>
    <row r="349" spans="1:43" s="4" customFormat="1" ht="23.25" x14ac:dyDescent="0.25">
      <c r="A349" s="63"/>
      <c r="B349" s="51" t="s">
        <v>648</v>
      </c>
      <c r="C349" s="543" t="s">
        <v>649</v>
      </c>
      <c r="D349" s="543"/>
      <c r="E349" s="543"/>
      <c r="F349" s="54" t="s">
        <v>78</v>
      </c>
      <c r="G349" s="61">
        <v>117</v>
      </c>
      <c r="H349" s="55"/>
      <c r="I349" s="61">
        <v>117</v>
      </c>
      <c r="J349" s="66"/>
      <c r="K349" s="55"/>
      <c r="L349" s="56">
        <v>182.46</v>
      </c>
      <c r="M349" s="55"/>
      <c r="N349" s="59">
        <v>8168.81</v>
      </c>
      <c r="AI349" s="40"/>
      <c r="AJ349" s="49"/>
      <c r="AK349" s="49"/>
      <c r="AO349" s="3" t="s">
        <v>649</v>
      </c>
      <c r="AQ349" s="49"/>
    </row>
    <row r="350" spans="1:43" s="4" customFormat="1" ht="45" x14ac:dyDescent="0.25">
      <c r="A350" s="63"/>
      <c r="B350" s="51" t="s">
        <v>650</v>
      </c>
      <c r="C350" s="543" t="s">
        <v>651</v>
      </c>
      <c r="D350" s="543"/>
      <c r="E350" s="543"/>
      <c r="F350" s="54" t="s">
        <v>78</v>
      </c>
      <c r="G350" s="61">
        <v>74</v>
      </c>
      <c r="H350" s="58">
        <v>0.85</v>
      </c>
      <c r="I350" s="64">
        <v>62.9</v>
      </c>
      <c r="J350" s="66"/>
      <c r="K350" s="55"/>
      <c r="L350" s="56">
        <v>98.09</v>
      </c>
      <c r="M350" s="55"/>
      <c r="N350" s="59">
        <v>4391.6099999999997</v>
      </c>
      <c r="AI350" s="40"/>
      <c r="AJ350" s="49"/>
      <c r="AK350" s="49"/>
      <c r="AO350" s="3" t="s">
        <v>651</v>
      </c>
      <c r="AQ350" s="49"/>
    </row>
    <row r="351" spans="1:43" s="4" customFormat="1" ht="15" x14ac:dyDescent="0.25">
      <c r="A351" s="72"/>
      <c r="B351" s="73"/>
      <c r="C351" s="542" t="s">
        <v>81</v>
      </c>
      <c r="D351" s="542"/>
      <c r="E351" s="542"/>
      <c r="F351" s="43"/>
      <c r="G351" s="44"/>
      <c r="H351" s="44"/>
      <c r="I351" s="44"/>
      <c r="J351" s="47"/>
      <c r="K351" s="44"/>
      <c r="L351" s="74">
        <v>629.44000000000005</v>
      </c>
      <c r="M351" s="69"/>
      <c r="N351" s="75">
        <v>21223.51</v>
      </c>
      <c r="AI351" s="40"/>
      <c r="AJ351" s="49"/>
      <c r="AK351" s="49"/>
      <c r="AQ351" s="49" t="s">
        <v>81</v>
      </c>
    </row>
    <row r="352" spans="1:43" s="4" customFormat="1" ht="57" x14ac:dyDescent="0.25">
      <c r="A352" s="41" t="s">
        <v>224</v>
      </c>
      <c r="B352" s="42" t="s">
        <v>2544</v>
      </c>
      <c r="C352" s="542" t="s">
        <v>2545</v>
      </c>
      <c r="D352" s="542"/>
      <c r="E352" s="542"/>
      <c r="F352" s="43" t="s">
        <v>250</v>
      </c>
      <c r="G352" s="44">
        <v>46.83</v>
      </c>
      <c r="H352" s="45">
        <v>1</v>
      </c>
      <c r="I352" s="46">
        <v>46.83</v>
      </c>
      <c r="J352" s="74">
        <v>124.92</v>
      </c>
      <c r="K352" s="44"/>
      <c r="L352" s="80">
        <v>5850</v>
      </c>
      <c r="M352" s="46">
        <v>8.16</v>
      </c>
      <c r="N352" s="75">
        <v>47736</v>
      </c>
      <c r="AI352" s="40"/>
      <c r="AJ352" s="49"/>
      <c r="AK352" s="49" t="s">
        <v>2545</v>
      </c>
      <c r="AQ352" s="49"/>
    </row>
    <row r="353" spans="1:43" s="4" customFormat="1" ht="15" x14ac:dyDescent="0.25">
      <c r="A353" s="72"/>
      <c r="B353" s="73"/>
      <c r="C353" s="542" t="s">
        <v>81</v>
      </c>
      <c r="D353" s="542"/>
      <c r="E353" s="542"/>
      <c r="F353" s="43"/>
      <c r="G353" s="44"/>
      <c r="H353" s="44"/>
      <c r="I353" s="44"/>
      <c r="J353" s="47"/>
      <c r="K353" s="44"/>
      <c r="L353" s="80">
        <v>5850</v>
      </c>
      <c r="M353" s="69"/>
      <c r="N353" s="75">
        <v>47736</v>
      </c>
      <c r="AI353" s="40"/>
      <c r="AJ353" s="49"/>
      <c r="AK353" s="49"/>
      <c r="AQ353" s="49" t="s">
        <v>81</v>
      </c>
    </row>
    <row r="354" spans="1:43" s="4" customFormat="1" ht="34.5" x14ac:dyDescent="0.25">
      <c r="A354" s="41" t="s">
        <v>227</v>
      </c>
      <c r="B354" s="42" t="s">
        <v>2121</v>
      </c>
      <c r="C354" s="542" t="s">
        <v>2122</v>
      </c>
      <c r="D354" s="542"/>
      <c r="E354" s="542"/>
      <c r="F354" s="43" t="s">
        <v>86</v>
      </c>
      <c r="G354" s="44">
        <v>0.67</v>
      </c>
      <c r="H354" s="45">
        <v>1</v>
      </c>
      <c r="I354" s="46">
        <v>0.67</v>
      </c>
      <c r="J354" s="47"/>
      <c r="K354" s="44"/>
      <c r="L354" s="47"/>
      <c r="M354" s="44"/>
      <c r="N354" s="48"/>
      <c r="AI354" s="40"/>
      <c r="AJ354" s="49"/>
      <c r="AK354" s="49" t="s">
        <v>2122</v>
      </c>
      <c r="AQ354" s="49"/>
    </row>
    <row r="355" spans="1:43" s="4" customFormat="1" ht="68.25" x14ac:dyDescent="0.25">
      <c r="A355" s="50"/>
      <c r="B355" s="51" t="s">
        <v>62</v>
      </c>
      <c r="C355" s="545" t="s">
        <v>63</v>
      </c>
      <c r="D355" s="545"/>
      <c r="E355" s="545"/>
      <c r="F355" s="545"/>
      <c r="G355" s="545"/>
      <c r="H355" s="545"/>
      <c r="I355" s="545"/>
      <c r="J355" s="545"/>
      <c r="K355" s="545"/>
      <c r="L355" s="545"/>
      <c r="M355" s="545"/>
      <c r="N355" s="546"/>
      <c r="AI355" s="40"/>
      <c r="AJ355" s="49"/>
      <c r="AK355" s="49"/>
      <c r="AM355" s="3" t="s">
        <v>63</v>
      </c>
      <c r="AQ355" s="49"/>
    </row>
    <row r="356" spans="1:43" s="4" customFormat="1" ht="15" x14ac:dyDescent="0.25">
      <c r="A356" s="52"/>
      <c r="B356" s="51" t="s">
        <v>56</v>
      </c>
      <c r="C356" s="543" t="s">
        <v>64</v>
      </c>
      <c r="D356" s="543"/>
      <c r="E356" s="543"/>
      <c r="F356" s="54"/>
      <c r="G356" s="55"/>
      <c r="H356" s="55"/>
      <c r="I356" s="55"/>
      <c r="J356" s="56">
        <v>20.64</v>
      </c>
      <c r="K356" s="58">
        <v>1.1499999999999999</v>
      </c>
      <c r="L356" s="56">
        <v>15.9</v>
      </c>
      <c r="M356" s="58">
        <v>44.77</v>
      </c>
      <c r="N356" s="60">
        <v>711.84</v>
      </c>
      <c r="AI356" s="40"/>
      <c r="AJ356" s="49"/>
      <c r="AK356" s="49"/>
      <c r="AN356" s="3" t="s">
        <v>64</v>
      </c>
      <c r="AQ356" s="49"/>
    </row>
    <row r="357" spans="1:43" s="4" customFormat="1" ht="15" x14ac:dyDescent="0.25">
      <c r="A357" s="52"/>
      <c r="B357" s="51" t="s">
        <v>65</v>
      </c>
      <c r="C357" s="543" t="s">
        <v>66</v>
      </c>
      <c r="D357" s="543"/>
      <c r="E357" s="543"/>
      <c r="F357" s="54"/>
      <c r="G357" s="55"/>
      <c r="H357" s="55"/>
      <c r="I357" s="55"/>
      <c r="J357" s="56">
        <v>75.010000000000005</v>
      </c>
      <c r="K357" s="58">
        <v>1.1499999999999999</v>
      </c>
      <c r="L357" s="56">
        <v>57.8</v>
      </c>
      <c r="M357" s="58">
        <v>13.24</v>
      </c>
      <c r="N357" s="60">
        <v>765.27</v>
      </c>
      <c r="AI357" s="40"/>
      <c r="AJ357" s="49"/>
      <c r="AK357" s="49"/>
      <c r="AN357" s="3" t="s">
        <v>66</v>
      </c>
      <c r="AQ357" s="49"/>
    </row>
    <row r="358" spans="1:43" s="4" customFormat="1" ht="15" x14ac:dyDescent="0.25">
      <c r="A358" s="52"/>
      <c r="B358" s="51" t="s">
        <v>67</v>
      </c>
      <c r="C358" s="543" t="s">
        <v>68</v>
      </c>
      <c r="D358" s="543"/>
      <c r="E358" s="543"/>
      <c r="F358" s="54"/>
      <c r="G358" s="55"/>
      <c r="H358" s="55"/>
      <c r="I358" s="55"/>
      <c r="J358" s="56">
        <v>10.86</v>
      </c>
      <c r="K358" s="58">
        <v>1.1499999999999999</v>
      </c>
      <c r="L358" s="56">
        <v>8.3699999999999992</v>
      </c>
      <c r="M358" s="58">
        <v>44.77</v>
      </c>
      <c r="N358" s="60">
        <v>374.72</v>
      </c>
      <c r="AI358" s="40"/>
      <c r="AJ358" s="49"/>
      <c r="AK358" s="49"/>
      <c r="AN358" s="3" t="s">
        <v>68</v>
      </c>
      <c r="AQ358" s="49"/>
    </row>
    <row r="359" spans="1:43" s="4" customFormat="1" ht="15" x14ac:dyDescent="0.25">
      <c r="A359" s="52"/>
      <c r="B359" s="51" t="s">
        <v>69</v>
      </c>
      <c r="C359" s="543" t="s">
        <v>70</v>
      </c>
      <c r="D359" s="543"/>
      <c r="E359" s="543"/>
      <c r="F359" s="54"/>
      <c r="G359" s="55"/>
      <c r="H359" s="55"/>
      <c r="I359" s="55"/>
      <c r="J359" s="56">
        <v>507.7</v>
      </c>
      <c r="K359" s="55"/>
      <c r="L359" s="56">
        <v>340.16</v>
      </c>
      <c r="M359" s="58">
        <v>8.16</v>
      </c>
      <c r="N359" s="59">
        <v>2775.71</v>
      </c>
      <c r="AI359" s="40"/>
      <c r="AJ359" s="49"/>
      <c r="AK359" s="49"/>
      <c r="AN359" s="3" t="s">
        <v>70</v>
      </c>
      <c r="AQ359" s="49"/>
    </row>
    <row r="360" spans="1:43" s="4" customFormat="1" ht="15" x14ac:dyDescent="0.25">
      <c r="A360" s="63"/>
      <c r="B360" s="51"/>
      <c r="C360" s="543" t="s">
        <v>71</v>
      </c>
      <c r="D360" s="543"/>
      <c r="E360" s="543"/>
      <c r="F360" s="54" t="s">
        <v>72</v>
      </c>
      <c r="G360" s="58">
        <v>2.33</v>
      </c>
      <c r="H360" s="58">
        <v>1.1499999999999999</v>
      </c>
      <c r="I360" s="78">
        <v>1.7952650000000001</v>
      </c>
      <c r="J360" s="66"/>
      <c r="K360" s="55"/>
      <c r="L360" s="66"/>
      <c r="M360" s="55"/>
      <c r="N360" s="62"/>
      <c r="AI360" s="40"/>
      <c r="AJ360" s="49"/>
      <c r="AK360" s="49"/>
      <c r="AO360" s="3" t="s">
        <v>71</v>
      </c>
      <c r="AQ360" s="49"/>
    </row>
    <row r="361" spans="1:43" s="4" customFormat="1" ht="15" x14ac:dyDescent="0.25">
      <c r="A361" s="63"/>
      <c r="B361" s="51"/>
      <c r="C361" s="543" t="s">
        <v>73</v>
      </c>
      <c r="D361" s="543"/>
      <c r="E361" s="543"/>
      <c r="F361" s="54" t="s">
        <v>72</v>
      </c>
      <c r="G361" s="58">
        <v>0.69</v>
      </c>
      <c r="H361" s="58">
        <v>1.1499999999999999</v>
      </c>
      <c r="I361" s="78">
        <v>0.53164500000000003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73</v>
      </c>
      <c r="AQ361" s="49"/>
    </row>
    <row r="362" spans="1:43" s="4" customFormat="1" ht="15" x14ac:dyDescent="0.25">
      <c r="A362" s="67"/>
      <c r="B362" s="51"/>
      <c r="C362" s="547" t="s">
        <v>74</v>
      </c>
      <c r="D362" s="547"/>
      <c r="E362" s="547"/>
      <c r="F362" s="68"/>
      <c r="G362" s="69"/>
      <c r="H362" s="69"/>
      <c r="I362" s="69"/>
      <c r="J362" s="70">
        <v>603.35</v>
      </c>
      <c r="K362" s="69"/>
      <c r="L362" s="70">
        <v>413.86</v>
      </c>
      <c r="M362" s="69"/>
      <c r="N362" s="71">
        <v>4252.82</v>
      </c>
      <c r="AI362" s="40"/>
      <c r="AJ362" s="49"/>
      <c r="AK362" s="49"/>
      <c r="AP362" s="3" t="s">
        <v>74</v>
      </c>
      <c r="AQ362" s="49"/>
    </row>
    <row r="363" spans="1:43" s="4" customFormat="1" ht="15" x14ac:dyDescent="0.25">
      <c r="A363" s="63"/>
      <c r="B363" s="51"/>
      <c r="C363" s="543" t="s">
        <v>75</v>
      </c>
      <c r="D363" s="543"/>
      <c r="E363" s="543"/>
      <c r="F363" s="54"/>
      <c r="G363" s="55"/>
      <c r="H363" s="55"/>
      <c r="I363" s="55"/>
      <c r="J363" s="66"/>
      <c r="K363" s="55"/>
      <c r="L363" s="56">
        <v>24.27</v>
      </c>
      <c r="M363" s="55"/>
      <c r="N363" s="59">
        <v>1086.56</v>
      </c>
      <c r="AI363" s="40"/>
      <c r="AJ363" s="49"/>
      <c r="AK363" s="49"/>
      <c r="AO363" s="3" t="s">
        <v>75</v>
      </c>
      <c r="AQ363" s="49"/>
    </row>
    <row r="364" spans="1:43" s="4" customFormat="1" ht="45.75" x14ac:dyDescent="0.25">
      <c r="A364" s="63"/>
      <c r="B364" s="51" t="s">
        <v>2123</v>
      </c>
      <c r="C364" s="543" t="s">
        <v>2124</v>
      </c>
      <c r="D364" s="543"/>
      <c r="E364" s="543"/>
      <c r="F364" s="54" t="s">
        <v>78</v>
      </c>
      <c r="G364" s="61">
        <v>104</v>
      </c>
      <c r="H364" s="55"/>
      <c r="I364" s="61">
        <v>104</v>
      </c>
      <c r="J364" s="66"/>
      <c r="K364" s="55"/>
      <c r="L364" s="56">
        <v>25.24</v>
      </c>
      <c r="M364" s="55"/>
      <c r="N364" s="59">
        <v>1130.02</v>
      </c>
      <c r="AI364" s="40"/>
      <c r="AJ364" s="49"/>
      <c r="AK364" s="49"/>
      <c r="AO364" s="3" t="s">
        <v>2124</v>
      </c>
      <c r="AQ364" s="49"/>
    </row>
    <row r="365" spans="1:43" s="4" customFormat="1" ht="45.75" x14ac:dyDescent="0.25">
      <c r="A365" s="63"/>
      <c r="B365" s="51" t="s">
        <v>2125</v>
      </c>
      <c r="C365" s="543" t="s">
        <v>2126</v>
      </c>
      <c r="D365" s="543"/>
      <c r="E365" s="543"/>
      <c r="F365" s="54" t="s">
        <v>78</v>
      </c>
      <c r="G365" s="61">
        <v>60</v>
      </c>
      <c r="H365" s="55"/>
      <c r="I365" s="61">
        <v>60</v>
      </c>
      <c r="J365" s="66"/>
      <c r="K365" s="55"/>
      <c r="L365" s="56">
        <v>14.56</v>
      </c>
      <c r="M365" s="55"/>
      <c r="N365" s="60">
        <v>651.94000000000005</v>
      </c>
      <c r="AI365" s="40"/>
      <c r="AJ365" s="49"/>
      <c r="AK365" s="49"/>
      <c r="AO365" s="3" t="s">
        <v>2126</v>
      </c>
      <c r="AQ365" s="49"/>
    </row>
    <row r="366" spans="1:43" s="4" customFormat="1" ht="15" x14ac:dyDescent="0.25">
      <c r="A366" s="72"/>
      <c r="B366" s="73"/>
      <c r="C366" s="542" t="s">
        <v>81</v>
      </c>
      <c r="D366" s="542"/>
      <c r="E366" s="542"/>
      <c r="F366" s="43"/>
      <c r="G366" s="44"/>
      <c r="H366" s="44"/>
      <c r="I366" s="44"/>
      <c r="J366" s="47"/>
      <c r="K366" s="44"/>
      <c r="L366" s="74">
        <v>453.66</v>
      </c>
      <c r="M366" s="69"/>
      <c r="N366" s="75">
        <v>6034.78</v>
      </c>
      <c r="AI366" s="40"/>
      <c r="AJ366" s="49"/>
      <c r="AK366" s="49"/>
      <c r="AQ366" s="49" t="s">
        <v>81</v>
      </c>
    </row>
    <row r="367" spans="1:43" s="4" customFormat="1" ht="23.25" x14ac:dyDescent="0.25">
      <c r="A367" s="41" t="s">
        <v>231</v>
      </c>
      <c r="B367" s="42" t="s">
        <v>2127</v>
      </c>
      <c r="C367" s="542" t="s">
        <v>2128</v>
      </c>
      <c r="D367" s="542"/>
      <c r="E367" s="542"/>
      <c r="F367" s="43" t="s">
        <v>86</v>
      </c>
      <c r="G367" s="44">
        <v>-0.68</v>
      </c>
      <c r="H367" s="45">
        <v>1</v>
      </c>
      <c r="I367" s="46">
        <v>-0.68</v>
      </c>
      <c r="J367" s="74">
        <v>463.3</v>
      </c>
      <c r="K367" s="44"/>
      <c r="L367" s="74">
        <v>-315.04000000000002</v>
      </c>
      <c r="M367" s="46">
        <v>8.16</v>
      </c>
      <c r="N367" s="75">
        <v>-2570.73</v>
      </c>
      <c r="AI367" s="40"/>
      <c r="AJ367" s="49"/>
      <c r="AK367" s="49" t="s">
        <v>2128</v>
      </c>
      <c r="AQ367" s="49"/>
    </row>
    <row r="368" spans="1:43" s="4" customFormat="1" ht="15" x14ac:dyDescent="0.25">
      <c r="A368" s="72"/>
      <c r="B368" s="73"/>
      <c r="C368" s="542" t="s">
        <v>81</v>
      </c>
      <c r="D368" s="542"/>
      <c r="E368" s="542"/>
      <c r="F368" s="43"/>
      <c r="G368" s="44"/>
      <c r="H368" s="44"/>
      <c r="I368" s="44"/>
      <c r="J368" s="47"/>
      <c r="K368" s="44"/>
      <c r="L368" s="74">
        <v>-315.04000000000002</v>
      </c>
      <c r="M368" s="69"/>
      <c r="N368" s="75">
        <v>-2570.73</v>
      </c>
      <c r="AI368" s="40"/>
      <c r="AJ368" s="49"/>
      <c r="AK368" s="49"/>
      <c r="AQ368" s="49" t="s">
        <v>81</v>
      </c>
    </row>
    <row r="369" spans="1:43" s="4" customFormat="1" ht="23.25" x14ac:dyDescent="0.25">
      <c r="A369" s="41" t="s">
        <v>235</v>
      </c>
      <c r="B369" s="42" t="s">
        <v>715</v>
      </c>
      <c r="C369" s="542" t="s">
        <v>716</v>
      </c>
      <c r="D369" s="542"/>
      <c r="E369" s="542"/>
      <c r="F369" s="43" t="s">
        <v>86</v>
      </c>
      <c r="G369" s="44">
        <v>0.68</v>
      </c>
      <c r="H369" s="45">
        <v>1</v>
      </c>
      <c r="I369" s="46">
        <v>0.68</v>
      </c>
      <c r="J369" s="74">
        <v>519.79999999999995</v>
      </c>
      <c r="K369" s="44"/>
      <c r="L369" s="74">
        <v>353.46</v>
      </c>
      <c r="M369" s="46">
        <v>8.16</v>
      </c>
      <c r="N369" s="75">
        <v>2884.23</v>
      </c>
      <c r="AI369" s="40"/>
      <c r="AJ369" s="49"/>
      <c r="AK369" s="49" t="s">
        <v>716</v>
      </c>
      <c r="AQ369" s="49"/>
    </row>
    <row r="370" spans="1:43" s="4" customFormat="1" ht="15" x14ac:dyDescent="0.25">
      <c r="A370" s="72"/>
      <c r="B370" s="73"/>
      <c r="C370" s="542" t="s">
        <v>81</v>
      </c>
      <c r="D370" s="542"/>
      <c r="E370" s="542"/>
      <c r="F370" s="43"/>
      <c r="G370" s="44"/>
      <c r="H370" s="44"/>
      <c r="I370" s="44"/>
      <c r="J370" s="47"/>
      <c r="K370" s="44"/>
      <c r="L370" s="74">
        <v>353.46</v>
      </c>
      <c r="M370" s="69"/>
      <c r="N370" s="75">
        <v>2884.23</v>
      </c>
      <c r="AI370" s="40"/>
      <c r="AJ370" s="49"/>
      <c r="AK370" s="49"/>
      <c r="AQ370" s="49" t="s">
        <v>81</v>
      </c>
    </row>
    <row r="371" spans="1:43" s="4" customFormat="1" ht="23.25" x14ac:dyDescent="0.25">
      <c r="A371" s="41" t="s">
        <v>238</v>
      </c>
      <c r="B371" s="42" t="s">
        <v>3619</v>
      </c>
      <c r="C371" s="542" t="s">
        <v>3620</v>
      </c>
      <c r="D371" s="542"/>
      <c r="E371" s="542"/>
      <c r="F371" s="43" t="s">
        <v>1432</v>
      </c>
      <c r="G371" s="44">
        <v>1</v>
      </c>
      <c r="H371" s="45">
        <v>1</v>
      </c>
      <c r="I371" s="45">
        <v>1</v>
      </c>
      <c r="J371" s="47"/>
      <c r="K371" s="44"/>
      <c r="L371" s="47"/>
      <c r="M371" s="44"/>
      <c r="N371" s="48"/>
      <c r="AI371" s="40"/>
      <c r="AJ371" s="49"/>
      <c r="AK371" s="49" t="s">
        <v>3620</v>
      </c>
      <c r="AQ371" s="49"/>
    </row>
    <row r="372" spans="1:43" s="4" customFormat="1" ht="23.25" x14ac:dyDescent="0.25">
      <c r="A372" s="50"/>
      <c r="B372" s="51" t="s">
        <v>117</v>
      </c>
      <c r="C372" s="545" t="s">
        <v>118</v>
      </c>
      <c r="D372" s="545"/>
      <c r="E372" s="545"/>
      <c r="F372" s="545"/>
      <c r="G372" s="545"/>
      <c r="H372" s="545"/>
      <c r="I372" s="545"/>
      <c r="J372" s="545"/>
      <c r="K372" s="545"/>
      <c r="L372" s="545"/>
      <c r="M372" s="545"/>
      <c r="N372" s="546"/>
      <c r="AI372" s="40"/>
      <c r="AJ372" s="49"/>
      <c r="AK372" s="49"/>
      <c r="AM372" s="3" t="s">
        <v>118</v>
      </c>
      <c r="AQ372" s="49"/>
    </row>
    <row r="373" spans="1:43" s="4" customFormat="1" ht="68.25" x14ac:dyDescent="0.25">
      <c r="A373" s="50"/>
      <c r="B373" s="51" t="s">
        <v>62</v>
      </c>
      <c r="C373" s="545" t="s">
        <v>63</v>
      </c>
      <c r="D373" s="545"/>
      <c r="E373" s="545"/>
      <c r="F373" s="545"/>
      <c r="G373" s="545"/>
      <c r="H373" s="545"/>
      <c r="I373" s="545"/>
      <c r="J373" s="545"/>
      <c r="K373" s="545"/>
      <c r="L373" s="545"/>
      <c r="M373" s="545"/>
      <c r="N373" s="546"/>
      <c r="AI373" s="40"/>
      <c r="AJ373" s="49"/>
      <c r="AK373" s="49"/>
      <c r="AM373" s="3" t="s">
        <v>63</v>
      </c>
      <c r="AQ373" s="49"/>
    </row>
    <row r="374" spans="1:43" s="4" customFormat="1" ht="15" x14ac:dyDescent="0.25">
      <c r="A374" s="52"/>
      <c r="B374" s="51" t="s">
        <v>56</v>
      </c>
      <c r="C374" s="543" t="s">
        <v>64</v>
      </c>
      <c r="D374" s="543"/>
      <c r="E374" s="543"/>
      <c r="F374" s="54"/>
      <c r="G374" s="55"/>
      <c r="H374" s="55"/>
      <c r="I374" s="55"/>
      <c r="J374" s="56">
        <v>19.75</v>
      </c>
      <c r="K374" s="65">
        <v>1.3225</v>
      </c>
      <c r="L374" s="56">
        <v>26.12</v>
      </c>
      <c r="M374" s="58">
        <v>44.77</v>
      </c>
      <c r="N374" s="59">
        <v>1169.3900000000001</v>
      </c>
      <c r="AI374" s="40"/>
      <c r="AJ374" s="49"/>
      <c r="AK374" s="49"/>
      <c r="AN374" s="3" t="s">
        <v>64</v>
      </c>
      <c r="AQ374" s="49"/>
    </row>
    <row r="375" spans="1:43" s="4" customFormat="1" ht="15" x14ac:dyDescent="0.25">
      <c r="A375" s="52"/>
      <c r="B375" s="51" t="s">
        <v>65</v>
      </c>
      <c r="C375" s="543" t="s">
        <v>66</v>
      </c>
      <c r="D375" s="543"/>
      <c r="E375" s="543"/>
      <c r="F375" s="54"/>
      <c r="G375" s="55"/>
      <c r="H375" s="55"/>
      <c r="I375" s="55"/>
      <c r="J375" s="56">
        <v>22.07</v>
      </c>
      <c r="K375" s="65">
        <v>1.4375</v>
      </c>
      <c r="L375" s="56">
        <v>31.73</v>
      </c>
      <c r="M375" s="58">
        <v>13.24</v>
      </c>
      <c r="N375" s="60">
        <v>420.11</v>
      </c>
      <c r="AI375" s="40"/>
      <c r="AJ375" s="49"/>
      <c r="AK375" s="49"/>
      <c r="AN375" s="3" t="s">
        <v>66</v>
      </c>
      <c r="AQ375" s="49"/>
    </row>
    <row r="376" spans="1:43" s="4" customFormat="1" ht="15" x14ac:dyDescent="0.25">
      <c r="A376" s="52"/>
      <c r="B376" s="51" t="s">
        <v>69</v>
      </c>
      <c r="C376" s="543" t="s">
        <v>70</v>
      </c>
      <c r="D376" s="543"/>
      <c r="E376" s="543"/>
      <c r="F376" s="54"/>
      <c r="G376" s="55"/>
      <c r="H376" s="55"/>
      <c r="I376" s="55"/>
      <c r="J376" s="56">
        <v>140.44999999999999</v>
      </c>
      <c r="K376" s="55"/>
      <c r="L376" s="56">
        <v>140.44999999999999</v>
      </c>
      <c r="M376" s="58">
        <v>8.16</v>
      </c>
      <c r="N376" s="59">
        <v>1146.07</v>
      </c>
      <c r="AI376" s="40"/>
      <c r="AJ376" s="49"/>
      <c r="AK376" s="49"/>
      <c r="AN376" s="3" t="s">
        <v>70</v>
      </c>
      <c r="AQ376" s="49"/>
    </row>
    <row r="377" spans="1:43" s="4" customFormat="1" ht="15" x14ac:dyDescent="0.25">
      <c r="A377" s="63"/>
      <c r="B377" s="51"/>
      <c r="C377" s="543" t="s">
        <v>71</v>
      </c>
      <c r="D377" s="543"/>
      <c r="E377" s="543"/>
      <c r="F377" s="54" t="s">
        <v>72</v>
      </c>
      <c r="G377" s="58">
        <v>2.2599999999999998</v>
      </c>
      <c r="H377" s="65">
        <v>1.3225</v>
      </c>
      <c r="I377" s="77">
        <v>2.9888499999999998</v>
      </c>
      <c r="J377" s="66"/>
      <c r="K377" s="55"/>
      <c r="L377" s="66"/>
      <c r="M377" s="55"/>
      <c r="N377" s="62"/>
      <c r="AI377" s="40"/>
      <c r="AJ377" s="49"/>
      <c r="AK377" s="49"/>
      <c r="AO377" s="3" t="s">
        <v>71</v>
      </c>
      <c r="AQ377" s="49"/>
    </row>
    <row r="378" spans="1:43" s="4" customFormat="1" ht="15" x14ac:dyDescent="0.25">
      <c r="A378" s="67"/>
      <c r="B378" s="51"/>
      <c r="C378" s="547" t="s">
        <v>74</v>
      </c>
      <c r="D378" s="547"/>
      <c r="E378" s="547"/>
      <c r="F378" s="68"/>
      <c r="G378" s="69"/>
      <c r="H378" s="69"/>
      <c r="I378" s="69"/>
      <c r="J378" s="70">
        <v>182.27</v>
      </c>
      <c r="K378" s="69"/>
      <c r="L378" s="70">
        <v>198.3</v>
      </c>
      <c r="M378" s="69"/>
      <c r="N378" s="71">
        <v>2735.57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543" t="s">
        <v>75</v>
      </c>
      <c r="D379" s="543"/>
      <c r="E379" s="543"/>
      <c r="F379" s="54"/>
      <c r="G379" s="55"/>
      <c r="H379" s="55"/>
      <c r="I379" s="55"/>
      <c r="J379" s="66"/>
      <c r="K379" s="55"/>
      <c r="L379" s="56">
        <v>26.12</v>
      </c>
      <c r="M379" s="55"/>
      <c r="N379" s="59">
        <v>1169.3900000000001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648</v>
      </c>
      <c r="C380" s="543" t="s">
        <v>649</v>
      </c>
      <c r="D380" s="543"/>
      <c r="E380" s="543"/>
      <c r="F380" s="54" t="s">
        <v>78</v>
      </c>
      <c r="G380" s="61">
        <v>117</v>
      </c>
      <c r="H380" s="55"/>
      <c r="I380" s="61">
        <v>117</v>
      </c>
      <c r="J380" s="66"/>
      <c r="K380" s="55"/>
      <c r="L380" s="56">
        <v>30.56</v>
      </c>
      <c r="M380" s="55"/>
      <c r="N380" s="59">
        <v>1368.19</v>
      </c>
      <c r="AI380" s="40"/>
      <c r="AJ380" s="49"/>
      <c r="AK380" s="49"/>
      <c r="AO380" s="3" t="s">
        <v>649</v>
      </c>
      <c r="AQ380" s="49"/>
    </row>
    <row r="381" spans="1:43" s="4" customFormat="1" ht="45" x14ac:dyDescent="0.25">
      <c r="A381" s="63"/>
      <c r="B381" s="51" t="s">
        <v>650</v>
      </c>
      <c r="C381" s="543" t="s">
        <v>651</v>
      </c>
      <c r="D381" s="543"/>
      <c r="E381" s="543"/>
      <c r="F381" s="54" t="s">
        <v>78</v>
      </c>
      <c r="G381" s="61">
        <v>74</v>
      </c>
      <c r="H381" s="58">
        <v>0.85</v>
      </c>
      <c r="I381" s="64">
        <v>62.9</v>
      </c>
      <c r="J381" s="66"/>
      <c r="K381" s="55"/>
      <c r="L381" s="56">
        <v>16.43</v>
      </c>
      <c r="M381" s="55"/>
      <c r="N381" s="60">
        <v>735.55</v>
      </c>
      <c r="AI381" s="40"/>
      <c r="AJ381" s="49"/>
      <c r="AK381" s="49"/>
      <c r="AO381" s="3" t="s">
        <v>651</v>
      </c>
      <c r="AQ381" s="49"/>
    </row>
    <row r="382" spans="1:43" s="4" customFormat="1" ht="15" x14ac:dyDescent="0.25">
      <c r="A382" s="72"/>
      <c r="B382" s="73"/>
      <c r="C382" s="542" t="s">
        <v>81</v>
      </c>
      <c r="D382" s="542"/>
      <c r="E382" s="542"/>
      <c r="F382" s="43"/>
      <c r="G382" s="44"/>
      <c r="H382" s="44"/>
      <c r="I382" s="44"/>
      <c r="J382" s="47"/>
      <c r="K382" s="44"/>
      <c r="L382" s="74">
        <v>245.29</v>
      </c>
      <c r="M382" s="69"/>
      <c r="N382" s="75">
        <v>4839.3100000000004</v>
      </c>
      <c r="AI382" s="40"/>
      <c r="AJ382" s="49"/>
      <c r="AK382" s="49"/>
      <c r="AQ382" s="49" t="s">
        <v>81</v>
      </c>
    </row>
    <row r="383" spans="1:43" s="4" customFormat="1" ht="34.5" x14ac:dyDescent="0.25">
      <c r="A383" s="41" t="s">
        <v>242</v>
      </c>
      <c r="B383" s="42" t="s">
        <v>3621</v>
      </c>
      <c r="C383" s="542" t="s">
        <v>3622</v>
      </c>
      <c r="D383" s="542"/>
      <c r="E383" s="542"/>
      <c r="F383" s="43" t="s">
        <v>86</v>
      </c>
      <c r="G383" s="44">
        <v>-1.7600000000000001E-3</v>
      </c>
      <c r="H383" s="45">
        <v>1</v>
      </c>
      <c r="I383" s="93">
        <v>-1.7600000000000001E-3</v>
      </c>
      <c r="J383" s="80">
        <v>1100</v>
      </c>
      <c r="K383" s="44"/>
      <c r="L383" s="74">
        <v>-1.94</v>
      </c>
      <c r="M383" s="46">
        <v>8.16</v>
      </c>
      <c r="N383" s="82">
        <v>-15.83</v>
      </c>
      <c r="AI383" s="40"/>
      <c r="AJ383" s="49"/>
      <c r="AK383" s="49" t="s">
        <v>3622</v>
      </c>
      <c r="AQ383" s="49"/>
    </row>
    <row r="384" spans="1:43" s="4" customFormat="1" ht="15" x14ac:dyDescent="0.25">
      <c r="A384" s="72"/>
      <c r="B384" s="73"/>
      <c r="C384" s="542" t="s">
        <v>81</v>
      </c>
      <c r="D384" s="542"/>
      <c r="E384" s="542"/>
      <c r="F384" s="43"/>
      <c r="G384" s="44"/>
      <c r="H384" s="44"/>
      <c r="I384" s="44"/>
      <c r="J384" s="47"/>
      <c r="K384" s="44"/>
      <c r="L384" s="74">
        <v>-1.94</v>
      </c>
      <c r="M384" s="69"/>
      <c r="N384" s="82">
        <v>-15.83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244</v>
      </c>
      <c r="B385" s="42" t="s">
        <v>3623</v>
      </c>
      <c r="C385" s="542" t="s">
        <v>3624</v>
      </c>
      <c r="D385" s="542"/>
      <c r="E385" s="542"/>
      <c r="F385" s="43" t="s">
        <v>191</v>
      </c>
      <c r="G385" s="44">
        <v>-7.7999999999999999E-4</v>
      </c>
      <c r="H385" s="45">
        <v>1</v>
      </c>
      <c r="I385" s="93">
        <v>-7.7999999999999999E-4</v>
      </c>
      <c r="J385" s="80">
        <v>5989</v>
      </c>
      <c r="K385" s="44"/>
      <c r="L385" s="74">
        <v>-4.67</v>
      </c>
      <c r="M385" s="46">
        <v>8.16</v>
      </c>
      <c r="N385" s="82">
        <v>-38.11</v>
      </c>
      <c r="AI385" s="40"/>
      <c r="AJ385" s="49"/>
      <c r="AK385" s="49" t="s">
        <v>3624</v>
      </c>
      <c r="AQ385" s="49"/>
    </row>
    <row r="386" spans="1:43" s="4" customFormat="1" ht="15" x14ac:dyDescent="0.25">
      <c r="A386" s="72"/>
      <c r="B386" s="73"/>
      <c r="C386" s="542" t="s">
        <v>81</v>
      </c>
      <c r="D386" s="542"/>
      <c r="E386" s="542"/>
      <c r="F386" s="43"/>
      <c r="G386" s="44"/>
      <c r="H386" s="44"/>
      <c r="I386" s="44"/>
      <c r="J386" s="47"/>
      <c r="K386" s="44"/>
      <c r="L386" s="74">
        <v>-4.67</v>
      </c>
      <c r="M386" s="69"/>
      <c r="N386" s="82">
        <v>-38.11</v>
      </c>
      <c r="AI386" s="40"/>
      <c r="AJ386" s="49"/>
      <c r="AK386" s="49"/>
      <c r="AQ386" s="49" t="s">
        <v>81</v>
      </c>
    </row>
    <row r="387" spans="1:43" s="4" customFormat="1" ht="23.25" x14ac:dyDescent="0.25">
      <c r="A387" s="41" t="s">
        <v>247</v>
      </c>
      <c r="B387" s="42" t="s">
        <v>2574</v>
      </c>
      <c r="C387" s="542" t="s">
        <v>2575</v>
      </c>
      <c r="D387" s="542"/>
      <c r="E387" s="542"/>
      <c r="F387" s="43" t="s">
        <v>115</v>
      </c>
      <c r="G387" s="44">
        <v>2</v>
      </c>
      <c r="H387" s="45">
        <v>1</v>
      </c>
      <c r="I387" s="45">
        <v>2</v>
      </c>
      <c r="J387" s="47"/>
      <c r="K387" s="44"/>
      <c r="L387" s="47"/>
      <c r="M387" s="44"/>
      <c r="N387" s="48"/>
      <c r="AI387" s="40"/>
      <c r="AJ387" s="49"/>
      <c r="AK387" s="49" t="s">
        <v>2575</v>
      </c>
      <c r="AQ387" s="49"/>
    </row>
    <row r="388" spans="1:43" s="4" customFormat="1" ht="68.25" x14ac:dyDescent="0.25">
      <c r="A388" s="50"/>
      <c r="B388" s="51" t="s">
        <v>62</v>
      </c>
      <c r="C388" s="545" t="s">
        <v>63</v>
      </c>
      <c r="D388" s="545"/>
      <c r="E388" s="545"/>
      <c r="F388" s="545"/>
      <c r="G388" s="545"/>
      <c r="H388" s="545"/>
      <c r="I388" s="545"/>
      <c r="J388" s="545"/>
      <c r="K388" s="545"/>
      <c r="L388" s="545"/>
      <c r="M388" s="545"/>
      <c r="N388" s="546"/>
      <c r="AI388" s="40"/>
      <c r="AJ388" s="49"/>
      <c r="AK388" s="49"/>
      <c r="AM388" s="3" t="s">
        <v>63</v>
      </c>
      <c r="AQ388" s="49"/>
    </row>
    <row r="389" spans="1:43" s="4" customFormat="1" ht="15" x14ac:dyDescent="0.25">
      <c r="A389" s="52"/>
      <c r="B389" s="51" t="s">
        <v>56</v>
      </c>
      <c r="C389" s="543" t="s">
        <v>64</v>
      </c>
      <c r="D389" s="543"/>
      <c r="E389" s="543"/>
      <c r="F389" s="54"/>
      <c r="G389" s="55"/>
      <c r="H389" s="55"/>
      <c r="I389" s="55"/>
      <c r="J389" s="56">
        <v>5.35</v>
      </c>
      <c r="K389" s="58">
        <v>1.1499999999999999</v>
      </c>
      <c r="L389" s="56">
        <v>12.31</v>
      </c>
      <c r="M389" s="58">
        <v>44.77</v>
      </c>
      <c r="N389" s="60">
        <v>551.12</v>
      </c>
      <c r="AI389" s="40"/>
      <c r="AJ389" s="49"/>
      <c r="AK389" s="49"/>
      <c r="AN389" s="3" t="s">
        <v>64</v>
      </c>
      <c r="AQ389" s="49"/>
    </row>
    <row r="390" spans="1:43" s="4" customFormat="1" ht="15" x14ac:dyDescent="0.25">
      <c r="A390" s="52"/>
      <c r="B390" s="51" t="s">
        <v>69</v>
      </c>
      <c r="C390" s="543" t="s">
        <v>70</v>
      </c>
      <c r="D390" s="543"/>
      <c r="E390" s="543"/>
      <c r="F390" s="54"/>
      <c r="G390" s="55"/>
      <c r="H390" s="55"/>
      <c r="I390" s="55"/>
      <c r="J390" s="56">
        <v>0.94</v>
      </c>
      <c r="K390" s="55"/>
      <c r="L390" s="56">
        <v>1.88</v>
      </c>
      <c r="M390" s="58">
        <v>8.16</v>
      </c>
      <c r="N390" s="60">
        <v>15.34</v>
      </c>
      <c r="AI390" s="40"/>
      <c r="AJ390" s="49"/>
      <c r="AK390" s="49"/>
      <c r="AN390" s="3" t="s">
        <v>70</v>
      </c>
      <c r="AQ390" s="49"/>
    </row>
    <row r="391" spans="1:43" s="4" customFormat="1" ht="15" x14ac:dyDescent="0.25">
      <c r="A391" s="63"/>
      <c r="B391" s="51"/>
      <c r="C391" s="543" t="s">
        <v>71</v>
      </c>
      <c r="D391" s="543"/>
      <c r="E391" s="543"/>
      <c r="F391" s="54" t="s">
        <v>72</v>
      </c>
      <c r="G391" s="58">
        <v>0.59</v>
      </c>
      <c r="H391" s="58">
        <v>1.1499999999999999</v>
      </c>
      <c r="I391" s="57">
        <v>1.357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</row>
    <row r="392" spans="1:43" s="4" customFormat="1" ht="15" x14ac:dyDescent="0.25">
      <c r="A392" s="67"/>
      <c r="B392" s="51"/>
      <c r="C392" s="547" t="s">
        <v>74</v>
      </c>
      <c r="D392" s="547"/>
      <c r="E392" s="547"/>
      <c r="F392" s="68"/>
      <c r="G392" s="69"/>
      <c r="H392" s="69"/>
      <c r="I392" s="69"/>
      <c r="J392" s="70">
        <v>6.29</v>
      </c>
      <c r="K392" s="69"/>
      <c r="L392" s="70">
        <v>14.19</v>
      </c>
      <c r="M392" s="69"/>
      <c r="N392" s="121">
        <v>566.46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543" t="s">
        <v>75</v>
      </c>
      <c r="D393" s="543"/>
      <c r="E393" s="543"/>
      <c r="F393" s="54"/>
      <c r="G393" s="55"/>
      <c r="H393" s="55"/>
      <c r="I393" s="55"/>
      <c r="J393" s="66"/>
      <c r="K393" s="55"/>
      <c r="L393" s="56">
        <v>12.31</v>
      </c>
      <c r="M393" s="55"/>
      <c r="N393" s="60">
        <v>551.12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365</v>
      </c>
      <c r="C394" s="543" t="s">
        <v>366</v>
      </c>
      <c r="D394" s="543"/>
      <c r="E394" s="543"/>
      <c r="F394" s="54" t="s">
        <v>78</v>
      </c>
      <c r="G394" s="61">
        <v>97</v>
      </c>
      <c r="H394" s="55"/>
      <c r="I394" s="61">
        <v>97</v>
      </c>
      <c r="J394" s="66"/>
      <c r="K394" s="55"/>
      <c r="L394" s="56">
        <v>11.94</v>
      </c>
      <c r="M394" s="55"/>
      <c r="N394" s="60">
        <v>534.59</v>
      </c>
      <c r="AI394" s="40"/>
      <c r="AJ394" s="49"/>
      <c r="AK394" s="49"/>
      <c r="AO394" s="3" t="s">
        <v>366</v>
      </c>
      <c r="AQ394" s="49"/>
    </row>
    <row r="395" spans="1:43" s="4" customFormat="1" ht="23.25" x14ac:dyDescent="0.25">
      <c r="A395" s="63"/>
      <c r="B395" s="51" t="s">
        <v>367</v>
      </c>
      <c r="C395" s="543" t="s">
        <v>368</v>
      </c>
      <c r="D395" s="543"/>
      <c r="E395" s="543"/>
      <c r="F395" s="54" t="s">
        <v>78</v>
      </c>
      <c r="G395" s="61">
        <v>51</v>
      </c>
      <c r="H395" s="55"/>
      <c r="I395" s="61">
        <v>51</v>
      </c>
      <c r="J395" s="66"/>
      <c r="K395" s="55"/>
      <c r="L395" s="56">
        <v>6.28</v>
      </c>
      <c r="M395" s="55"/>
      <c r="N395" s="60">
        <v>281.07</v>
      </c>
      <c r="AI395" s="40"/>
      <c r="AJ395" s="49"/>
      <c r="AK395" s="49"/>
      <c r="AO395" s="3" t="s">
        <v>368</v>
      </c>
      <c r="AQ395" s="49"/>
    </row>
    <row r="396" spans="1:43" s="4" customFormat="1" ht="15" x14ac:dyDescent="0.25">
      <c r="A396" s="72"/>
      <c r="B396" s="73"/>
      <c r="C396" s="542" t="s">
        <v>81</v>
      </c>
      <c r="D396" s="542"/>
      <c r="E396" s="542"/>
      <c r="F396" s="43"/>
      <c r="G396" s="44"/>
      <c r="H396" s="44"/>
      <c r="I396" s="44"/>
      <c r="J396" s="47"/>
      <c r="K396" s="44"/>
      <c r="L396" s="74">
        <v>32.409999999999997</v>
      </c>
      <c r="M396" s="69"/>
      <c r="N396" s="75">
        <v>1382.12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248</v>
      </c>
      <c r="B397" s="42" t="s">
        <v>2576</v>
      </c>
      <c r="C397" s="542" t="s">
        <v>2577</v>
      </c>
      <c r="D397" s="542"/>
      <c r="E397" s="542"/>
      <c r="F397" s="43" t="s">
        <v>115</v>
      </c>
      <c r="G397" s="44">
        <v>2</v>
      </c>
      <c r="H397" s="45">
        <v>1</v>
      </c>
      <c r="I397" s="45">
        <v>2</v>
      </c>
      <c r="J397" s="74">
        <v>399.7</v>
      </c>
      <c r="K397" s="44"/>
      <c r="L397" s="74">
        <v>799.4</v>
      </c>
      <c r="M397" s="46">
        <v>8.16</v>
      </c>
      <c r="N397" s="75">
        <v>6523.1</v>
      </c>
      <c r="AI397" s="40"/>
      <c r="AJ397" s="49"/>
      <c r="AK397" s="49" t="s">
        <v>2577</v>
      </c>
      <c r="AQ397" s="49"/>
    </row>
    <row r="398" spans="1:43" s="4" customFormat="1" ht="15" x14ac:dyDescent="0.25">
      <c r="A398" s="72"/>
      <c r="B398" s="73"/>
      <c r="C398" s="542" t="s">
        <v>81</v>
      </c>
      <c r="D398" s="542"/>
      <c r="E398" s="542"/>
      <c r="F398" s="43"/>
      <c r="G398" s="44"/>
      <c r="H398" s="44"/>
      <c r="I398" s="44"/>
      <c r="J398" s="47"/>
      <c r="K398" s="44"/>
      <c r="L398" s="74">
        <v>799.4</v>
      </c>
      <c r="M398" s="69"/>
      <c r="N398" s="75">
        <v>6523.1</v>
      </c>
      <c r="AI398" s="40"/>
      <c r="AJ398" s="49"/>
      <c r="AK398" s="49"/>
      <c r="AQ398" s="49" t="s">
        <v>81</v>
      </c>
    </row>
    <row r="399" spans="1:43" s="4" customFormat="1" ht="34.5" x14ac:dyDescent="0.25">
      <c r="A399" s="41" t="s">
        <v>252</v>
      </c>
      <c r="B399" s="42" t="s">
        <v>2343</v>
      </c>
      <c r="C399" s="542" t="s">
        <v>2344</v>
      </c>
      <c r="D399" s="542"/>
      <c r="E399" s="542"/>
      <c r="F399" s="43" t="s">
        <v>375</v>
      </c>
      <c r="G399" s="44">
        <v>0.4</v>
      </c>
      <c r="H399" s="45">
        <v>1</v>
      </c>
      <c r="I399" s="81">
        <v>0.4</v>
      </c>
      <c r="J399" s="47"/>
      <c r="K399" s="44"/>
      <c r="L399" s="47"/>
      <c r="M399" s="44"/>
      <c r="N399" s="48"/>
      <c r="AI399" s="40"/>
      <c r="AJ399" s="49"/>
      <c r="AK399" s="49" t="s">
        <v>2344</v>
      </c>
      <c r="AQ399" s="49"/>
    </row>
    <row r="400" spans="1:43" s="4" customFormat="1" ht="15" x14ac:dyDescent="0.25">
      <c r="A400" s="67"/>
      <c r="B400" s="53"/>
      <c r="C400" s="543" t="s">
        <v>3625</v>
      </c>
      <c r="D400" s="543"/>
      <c r="E400" s="543"/>
      <c r="F400" s="543"/>
      <c r="G400" s="543"/>
      <c r="H400" s="543"/>
      <c r="I400" s="543"/>
      <c r="J400" s="543"/>
      <c r="K400" s="543"/>
      <c r="L400" s="543"/>
      <c r="M400" s="543"/>
      <c r="N400" s="544"/>
      <c r="AI400" s="40"/>
      <c r="AJ400" s="49"/>
      <c r="AK400" s="49"/>
      <c r="AL400" s="3" t="s">
        <v>3625</v>
      </c>
      <c r="AQ400" s="49"/>
    </row>
    <row r="401" spans="1:43" s="4" customFormat="1" ht="23.25" x14ac:dyDescent="0.25">
      <c r="A401" s="50"/>
      <c r="B401" s="51" t="s">
        <v>117</v>
      </c>
      <c r="C401" s="545" t="s">
        <v>118</v>
      </c>
      <c r="D401" s="545"/>
      <c r="E401" s="545"/>
      <c r="F401" s="545"/>
      <c r="G401" s="545"/>
      <c r="H401" s="545"/>
      <c r="I401" s="545"/>
      <c r="J401" s="545"/>
      <c r="K401" s="545"/>
      <c r="L401" s="545"/>
      <c r="M401" s="545"/>
      <c r="N401" s="546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545" t="s">
        <v>63</v>
      </c>
      <c r="D402" s="545"/>
      <c r="E402" s="545"/>
      <c r="F402" s="545"/>
      <c r="G402" s="545"/>
      <c r="H402" s="545"/>
      <c r="I402" s="545"/>
      <c r="J402" s="545"/>
      <c r="K402" s="545"/>
      <c r="L402" s="545"/>
      <c r="M402" s="545"/>
      <c r="N402" s="546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543" t="s">
        <v>64</v>
      </c>
      <c r="D403" s="543"/>
      <c r="E403" s="543"/>
      <c r="F403" s="54"/>
      <c r="G403" s="55"/>
      <c r="H403" s="55"/>
      <c r="I403" s="55"/>
      <c r="J403" s="56">
        <v>37.549999999999997</v>
      </c>
      <c r="K403" s="65">
        <v>1.3225</v>
      </c>
      <c r="L403" s="56">
        <v>19.86</v>
      </c>
      <c r="M403" s="58">
        <v>44.77</v>
      </c>
      <c r="N403" s="60">
        <v>889.13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543" t="s">
        <v>66</v>
      </c>
      <c r="D404" s="543"/>
      <c r="E404" s="543"/>
      <c r="F404" s="54"/>
      <c r="G404" s="55"/>
      <c r="H404" s="55"/>
      <c r="I404" s="55"/>
      <c r="J404" s="56">
        <v>226.03</v>
      </c>
      <c r="K404" s="65">
        <v>1.4375</v>
      </c>
      <c r="L404" s="56">
        <v>129.97</v>
      </c>
      <c r="M404" s="58">
        <v>13.24</v>
      </c>
      <c r="N404" s="59">
        <v>1720.8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543" t="s">
        <v>68</v>
      </c>
      <c r="D405" s="543"/>
      <c r="E405" s="543"/>
      <c r="F405" s="54"/>
      <c r="G405" s="55"/>
      <c r="H405" s="55"/>
      <c r="I405" s="55"/>
      <c r="J405" s="56">
        <v>30.5</v>
      </c>
      <c r="K405" s="65">
        <v>1.4375</v>
      </c>
      <c r="L405" s="56">
        <v>17.54</v>
      </c>
      <c r="M405" s="58">
        <v>44.77</v>
      </c>
      <c r="N405" s="60">
        <v>785.27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63"/>
      <c r="B406" s="51"/>
      <c r="C406" s="543" t="s">
        <v>71</v>
      </c>
      <c r="D406" s="543"/>
      <c r="E406" s="543"/>
      <c r="F406" s="54" t="s">
        <v>72</v>
      </c>
      <c r="G406" s="58">
        <v>4.1399999999999997</v>
      </c>
      <c r="H406" s="65">
        <v>1.3225</v>
      </c>
      <c r="I406" s="77">
        <v>2.1900599999999999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</row>
    <row r="407" spans="1:43" s="4" customFormat="1" ht="15" x14ac:dyDescent="0.25">
      <c r="A407" s="63"/>
      <c r="B407" s="51"/>
      <c r="C407" s="543" t="s">
        <v>73</v>
      </c>
      <c r="D407" s="543"/>
      <c r="E407" s="543"/>
      <c r="F407" s="54" t="s">
        <v>72</v>
      </c>
      <c r="G407" s="58">
        <v>2.2599999999999998</v>
      </c>
      <c r="H407" s="65">
        <v>1.4375</v>
      </c>
      <c r="I407" s="65">
        <v>1.2995000000000001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</row>
    <row r="408" spans="1:43" s="4" customFormat="1" ht="15" x14ac:dyDescent="0.25">
      <c r="A408" s="67"/>
      <c r="B408" s="51"/>
      <c r="C408" s="547" t="s">
        <v>74</v>
      </c>
      <c r="D408" s="547"/>
      <c r="E408" s="547"/>
      <c r="F408" s="68"/>
      <c r="G408" s="69"/>
      <c r="H408" s="69"/>
      <c r="I408" s="69"/>
      <c r="J408" s="70">
        <v>263.58</v>
      </c>
      <c r="K408" s="69"/>
      <c r="L408" s="70">
        <v>149.83000000000001</v>
      </c>
      <c r="M408" s="69"/>
      <c r="N408" s="71">
        <v>2609.9299999999998</v>
      </c>
      <c r="AI408" s="40"/>
      <c r="AJ408" s="49"/>
      <c r="AK408" s="49"/>
      <c r="AP408" s="3" t="s">
        <v>74</v>
      </c>
      <c r="AQ408" s="49"/>
    </row>
    <row r="409" spans="1:43" s="4" customFormat="1" ht="15" x14ac:dyDescent="0.25">
      <c r="A409" s="63"/>
      <c r="B409" s="51"/>
      <c r="C409" s="543" t="s">
        <v>75</v>
      </c>
      <c r="D409" s="543"/>
      <c r="E409" s="543"/>
      <c r="F409" s="54"/>
      <c r="G409" s="55"/>
      <c r="H409" s="55"/>
      <c r="I409" s="55"/>
      <c r="J409" s="66"/>
      <c r="K409" s="55"/>
      <c r="L409" s="56">
        <v>37.4</v>
      </c>
      <c r="M409" s="55"/>
      <c r="N409" s="59">
        <v>1674.4</v>
      </c>
      <c r="AI409" s="40"/>
      <c r="AJ409" s="49"/>
      <c r="AK409" s="49"/>
      <c r="AO409" s="3" t="s">
        <v>75</v>
      </c>
      <c r="AQ409" s="49"/>
    </row>
    <row r="410" spans="1:43" s="4" customFormat="1" ht="23.25" x14ac:dyDescent="0.25">
      <c r="A410" s="63"/>
      <c r="B410" s="51" t="s">
        <v>648</v>
      </c>
      <c r="C410" s="543" t="s">
        <v>649</v>
      </c>
      <c r="D410" s="543"/>
      <c r="E410" s="543"/>
      <c r="F410" s="54" t="s">
        <v>78</v>
      </c>
      <c r="G410" s="61">
        <v>117</v>
      </c>
      <c r="H410" s="55"/>
      <c r="I410" s="61">
        <v>117</v>
      </c>
      <c r="J410" s="66"/>
      <c r="K410" s="55"/>
      <c r="L410" s="56">
        <v>43.76</v>
      </c>
      <c r="M410" s="55"/>
      <c r="N410" s="59">
        <v>1959.05</v>
      </c>
      <c r="AI410" s="40"/>
      <c r="AJ410" s="49"/>
      <c r="AK410" s="49"/>
      <c r="AO410" s="3" t="s">
        <v>649</v>
      </c>
      <c r="AQ410" s="49"/>
    </row>
    <row r="411" spans="1:43" s="4" customFormat="1" ht="45" x14ac:dyDescent="0.25">
      <c r="A411" s="63"/>
      <c r="B411" s="51" t="s">
        <v>650</v>
      </c>
      <c r="C411" s="543" t="s">
        <v>651</v>
      </c>
      <c r="D411" s="543"/>
      <c r="E411" s="543"/>
      <c r="F411" s="54" t="s">
        <v>78</v>
      </c>
      <c r="G411" s="61">
        <v>74</v>
      </c>
      <c r="H411" s="58">
        <v>0.85</v>
      </c>
      <c r="I411" s="64">
        <v>62.9</v>
      </c>
      <c r="J411" s="66"/>
      <c r="K411" s="55"/>
      <c r="L411" s="56">
        <v>23.52</v>
      </c>
      <c r="M411" s="55"/>
      <c r="N411" s="59">
        <v>1053.2</v>
      </c>
      <c r="AI411" s="40"/>
      <c r="AJ411" s="49"/>
      <c r="AK411" s="49"/>
      <c r="AO411" s="3" t="s">
        <v>651</v>
      </c>
      <c r="AQ411" s="49"/>
    </row>
    <row r="412" spans="1:43" s="4" customFormat="1" ht="15" x14ac:dyDescent="0.25">
      <c r="A412" s="72"/>
      <c r="B412" s="73"/>
      <c r="C412" s="542" t="s">
        <v>81</v>
      </c>
      <c r="D412" s="542"/>
      <c r="E412" s="542"/>
      <c r="F412" s="43"/>
      <c r="G412" s="44"/>
      <c r="H412" s="44"/>
      <c r="I412" s="44"/>
      <c r="J412" s="47"/>
      <c r="K412" s="44"/>
      <c r="L412" s="74">
        <v>217.11</v>
      </c>
      <c r="M412" s="69"/>
      <c r="N412" s="75">
        <v>5622.18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254</v>
      </c>
      <c r="B413" s="42" t="s">
        <v>3626</v>
      </c>
      <c r="C413" s="542" t="s">
        <v>3627</v>
      </c>
      <c r="D413" s="542"/>
      <c r="E413" s="542"/>
      <c r="F413" s="43" t="s">
        <v>115</v>
      </c>
      <c r="G413" s="44">
        <v>3</v>
      </c>
      <c r="H413" s="45">
        <v>1</v>
      </c>
      <c r="I413" s="45">
        <v>3</v>
      </c>
      <c r="J413" s="74">
        <v>114.27</v>
      </c>
      <c r="K413" s="44"/>
      <c r="L413" s="74">
        <v>342.81</v>
      </c>
      <c r="M413" s="46">
        <v>8.16</v>
      </c>
      <c r="N413" s="75">
        <v>2797.33</v>
      </c>
      <c r="AI413" s="40"/>
      <c r="AJ413" s="49"/>
      <c r="AK413" s="49" t="s">
        <v>3627</v>
      </c>
      <c r="AQ413" s="49"/>
    </row>
    <row r="414" spans="1:43" s="4" customFormat="1" ht="15" x14ac:dyDescent="0.25">
      <c r="A414" s="72"/>
      <c r="B414" s="73"/>
      <c r="C414" s="542" t="s">
        <v>81</v>
      </c>
      <c r="D414" s="542"/>
      <c r="E414" s="542"/>
      <c r="F414" s="43"/>
      <c r="G414" s="44"/>
      <c r="H414" s="44"/>
      <c r="I414" s="44"/>
      <c r="J414" s="47"/>
      <c r="K414" s="44"/>
      <c r="L414" s="74">
        <v>342.81</v>
      </c>
      <c r="M414" s="69"/>
      <c r="N414" s="75">
        <v>2797.33</v>
      </c>
      <c r="AI414" s="40"/>
      <c r="AJ414" s="49"/>
      <c r="AK414" s="49"/>
      <c r="AQ414" s="49" t="s">
        <v>81</v>
      </c>
    </row>
    <row r="415" spans="1:43" s="4" customFormat="1" ht="45.75" x14ac:dyDescent="0.25">
      <c r="A415" s="41" t="s">
        <v>257</v>
      </c>
      <c r="B415" s="42" t="s">
        <v>2910</v>
      </c>
      <c r="C415" s="542" t="s">
        <v>3628</v>
      </c>
      <c r="D415" s="542"/>
      <c r="E415" s="542"/>
      <c r="F415" s="43" t="s">
        <v>115</v>
      </c>
      <c r="G415" s="44">
        <v>1</v>
      </c>
      <c r="H415" s="45">
        <v>1</v>
      </c>
      <c r="I415" s="45">
        <v>1</v>
      </c>
      <c r="J415" s="74">
        <v>616.4</v>
      </c>
      <c r="K415" s="44"/>
      <c r="L415" s="74">
        <v>616.4</v>
      </c>
      <c r="M415" s="46">
        <v>8.16</v>
      </c>
      <c r="N415" s="75">
        <v>5029.82</v>
      </c>
      <c r="AI415" s="40"/>
      <c r="AJ415" s="49"/>
      <c r="AK415" s="49" t="s">
        <v>3628</v>
      </c>
      <c r="AQ415" s="49"/>
    </row>
    <row r="416" spans="1:43" s="4" customFormat="1" ht="15" x14ac:dyDescent="0.25">
      <c r="A416" s="72"/>
      <c r="B416" s="73"/>
      <c r="C416" s="542" t="s">
        <v>81</v>
      </c>
      <c r="D416" s="542"/>
      <c r="E416" s="542"/>
      <c r="F416" s="43"/>
      <c r="G416" s="44"/>
      <c r="H416" s="44"/>
      <c r="I416" s="44"/>
      <c r="J416" s="47"/>
      <c r="K416" s="44"/>
      <c r="L416" s="74">
        <v>616.4</v>
      </c>
      <c r="M416" s="69"/>
      <c r="N416" s="75">
        <v>5029.82</v>
      </c>
      <c r="AI416" s="40"/>
      <c r="AJ416" s="49"/>
      <c r="AK416" s="49"/>
      <c r="AQ416" s="49" t="s">
        <v>81</v>
      </c>
    </row>
    <row r="417" spans="1:43" s="4" customFormat="1" ht="34.5" x14ac:dyDescent="0.25">
      <c r="A417" s="41" t="s">
        <v>261</v>
      </c>
      <c r="B417" s="42" t="s">
        <v>2343</v>
      </c>
      <c r="C417" s="542" t="s">
        <v>2344</v>
      </c>
      <c r="D417" s="542"/>
      <c r="E417" s="542"/>
      <c r="F417" s="43" t="s">
        <v>375</v>
      </c>
      <c r="G417" s="44">
        <v>0.1</v>
      </c>
      <c r="H417" s="45">
        <v>1</v>
      </c>
      <c r="I417" s="81">
        <v>0.1</v>
      </c>
      <c r="J417" s="47"/>
      <c r="K417" s="44"/>
      <c r="L417" s="47"/>
      <c r="M417" s="44"/>
      <c r="N417" s="48"/>
      <c r="AI417" s="40"/>
      <c r="AJ417" s="49"/>
      <c r="AK417" s="49" t="s">
        <v>2344</v>
      </c>
      <c r="AQ417" s="49"/>
    </row>
    <row r="418" spans="1:43" s="4" customFormat="1" ht="15" x14ac:dyDescent="0.25">
      <c r="A418" s="67"/>
      <c r="B418" s="53"/>
      <c r="C418" s="543" t="s">
        <v>1483</v>
      </c>
      <c r="D418" s="543"/>
      <c r="E418" s="543"/>
      <c r="F418" s="543"/>
      <c r="G418" s="543"/>
      <c r="H418" s="543"/>
      <c r="I418" s="543"/>
      <c r="J418" s="543"/>
      <c r="K418" s="543"/>
      <c r="L418" s="543"/>
      <c r="M418" s="543"/>
      <c r="N418" s="544"/>
      <c r="AI418" s="40"/>
      <c r="AJ418" s="49"/>
      <c r="AK418" s="49"/>
      <c r="AL418" s="3" t="s">
        <v>1483</v>
      </c>
      <c r="AQ418" s="49"/>
    </row>
    <row r="419" spans="1:43" s="4" customFormat="1" ht="15" x14ac:dyDescent="0.25">
      <c r="A419" s="50"/>
      <c r="B419" s="51"/>
      <c r="C419" s="545" t="s">
        <v>2893</v>
      </c>
      <c r="D419" s="545"/>
      <c r="E419" s="545"/>
      <c r="F419" s="545"/>
      <c r="G419" s="545"/>
      <c r="H419" s="545"/>
      <c r="I419" s="545"/>
      <c r="J419" s="545"/>
      <c r="K419" s="545"/>
      <c r="L419" s="545"/>
      <c r="M419" s="545"/>
      <c r="N419" s="546"/>
      <c r="AI419" s="40"/>
      <c r="AJ419" s="49"/>
      <c r="AK419" s="49"/>
      <c r="AM419" s="3" t="s">
        <v>2893</v>
      </c>
      <c r="AQ419" s="49"/>
    </row>
    <row r="420" spans="1:43" s="4" customFormat="1" ht="23.25" x14ac:dyDescent="0.25">
      <c r="A420" s="50"/>
      <c r="B420" s="51" t="s">
        <v>117</v>
      </c>
      <c r="C420" s="545" t="s">
        <v>118</v>
      </c>
      <c r="D420" s="545"/>
      <c r="E420" s="545"/>
      <c r="F420" s="545"/>
      <c r="G420" s="545"/>
      <c r="H420" s="545"/>
      <c r="I420" s="545"/>
      <c r="J420" s="545"/>
      <c r="K420" s="545"/>
      <c r="L420" s="545"/>
      <c r="M420" s="545"/>
      <c r="N420" s="546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545" t="s">
        <v>63</v>
      </c>
      <c r="D421" s="545"/>
      <c r="E421" s="545"/>
      <c r="F421" s="545"/>
      <c r="G421" s="545"/>
      <c r="H421" s="545"/>
      <c r="I421" s="545"/>
      <c r="J421" s="545"/>
      <c r="K421" s="545"/>
      <c r="L421" s="545"/>
      <c r="M421" s="545"/>
      <c r="N421" s="546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543" t="s">
        <v>64</v>
      </c>
      <c r="D422" s="543"/>
      <c r="E422" s="543"/>
      <c r="F422" s="54"/>
      <c r="G422" s="55"/>
      <c r="H422" s="55"/>
      <c r="I422" s="55"/>
      <c r="J422" s="56">
        <v>37.549999999999997</v>
      </c>
      <c r="K422" s="77">
        <v>0.66125</v>
      </c>
      <c r="L422" s="56">
        <v>2.48</v>
      </c>
      <c r="M422" s="58">
        <v>44.77</v>
      </c>
      <c r="N422" s="60">
        <v>111.03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543" t="s">
        <v>66</v>
      </c>
      <c r="D423" s="543"/>
      <c r="E423" s="543"/>
      <c r="F423" s="54"/>
      <c r="G423" s="55"/>
      <c r="H423" s="55"/>
      <c r="I423" s="55"/>
      <c r="J423" s="56">
        <v>226.03</v>
      </c>
      <c r="K423" s="77">
        <v>0.71875</v>
      </c>
      <c r="L423" s="56">
        <v>16.25</v>
      </c>
      <c r="M423" s="58">
        <v>13.24</v>
      </c>
      <c r="N423" s="60">
        <v>215.15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543" t="s">
        <v>68</v>
      </c>
      <c r="D424" s="543"/>
      <c r="E424" s="543"/>
      <c r="F424" s="54"/>
      <c r="G424" s="55"/>
      <c r="H424" s="55"/>
      <c r="I424" s="55"/>
      <c r="J424" s="56">
        <v>30.5</v>
      </c>
      <c r="K424" s="77">
        <v>0.71875</v>
      </c>
      <c r="L424" s="56">
        <v>2.19</v>
      </c>
      <c r="M424" s="58">
        <v>44.77</v>
      </c>
      <c r="N424" s="60">
        <v>98.05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63"/>
      <c r="B425" s="51"/>
      <c r="C425" s="543" t="s">
        <v>71</v>
      </c>
      <c r="D425" s="543"/>
      <c r="E425" s="543"/>
      <c r="F425" s="54" t="s">
        <v>72</v>
      </c>
      <c r="G425" s="58">
        <v>4.1399999999999997</v>
      </c>
      <c r="H425" s="77">
        <v>0.66125</v>
      </c>
      <c r="I425" s="94">
        <v>0.27375749999999999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</row>
    <row r="426" spans="1:43" s="4" customFormat="1" ht="15" x14ac:dyDescent="0.25">
      <c r="A426" s="63"/>
      <c r="B426" s="51"/>
      <c r="C426" s="543" t="s">
        <v>73</v>
      </c>
      <c r="D426" s="543"/>
      <c r="E426" s="543"/>
      <c r="F426" s="54" t="s">
        <v>72</v>
      </c>
      <c r="G426" s="58">
        <v>2.2599999999999998</v>
      </c>
      <c r="H426" s="77">
        <v>0.71875</v>
      </c>
      <c r="I426" s="94">
        <v>0.16243750000000001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</row>
    <row r="427" spans="1:43" s="4" customFormat="1" ht="15" x14ac:dyDescent="0.25">
      <c r="A427" s="67"/>
      <c r="B427" s="51"/>
      <c r="C427" s="547" t="s">
        <v>74</v>
      </c>
      <c r="D427" s="547"/>
      <c r="E427" s="547"/>
      <c r="F427" s="68"/>
      <c r="G427" s="69"/>
      <c r="H427" s="69"/>
      <c r="I427" s="69"/>
      <c r="J427" s="70">
        <v>263.58</v>
      </c>
      <c r="K427" s="69"/>
      <c r="L427" s="70">
        <v>18.73</v>
      </c>
      <c r="M427" s="69"/>
      <c r="N427" s="121">
        <v>326.18</v>
      </c>
      <c r="AI427" s="40"/>
      <c r="AJ427" s="49"/>
      <c r="AK427" s="49"/>
      <c r="AP427" s="3" t="s">
        <v>74</v>
      </c>
      <c r="AQ427" s="49"/>
    </row>
    <row r="428" spans="1:43" s="4" customFormat="1" ht="15" x14ac:dyDescent="0.25">
      <c r="A428" s="63"/>
      <c r="B428" s="51"/>
      <c r="C428" s="543" t="s">
        <v>75</v>
      </c>
      <c r="D428" s="543"/>
      <c r="E428" s="543"/>
      <c r="F428" s="54"/>
      <c r="G428" s="55"/>
      <c r="H428" s="55"/>
      <c r="I428" s="55"/>
      <c r="J428" s="66"/>
      <c r="K428" s="55"/>
      <c r="L428" s="56">
        <v>4.67</v>
      </c>
      <c r="M428" s="55"/>
      <c r="N428" s="60">
        <v>209.08</v>
      </c>
      <c r="AI428" s="40"/>
      <c r="AJ428" s="49"/>
      <c r="AK428" s="49"/>
      <c r="AO428" s="3" t="s">
        <v>75</v>
      </c>
      <c r="AQ428" s="49"/>
    </row>
    <row r="429" spans="1:43" s="4" customFormat="1" ht="23.25" x14ac:dyDescent="0.25">
      <c r="A429" s="63"/>
      <c r="B429" s="51" t="s">
        <v>648</v>
      </c>
      <c r="C429" s="543" t="s">
        <v>649</v>
      </c>
      <c r="D429" s="543"/>
      <c r="E429" s="543"/>
      <c r="F429" s="54" t="s">
        <v>78</v>
      </c>
      <c r="G429" s="61">
        <v>117</v>
      </c>
      <c r="H429" s="55"/>
      <c r="I429" s="61">
        <v>117</v>
      </c>
      <c r="J429" s="66"/>
      <c r="K429" s="55"/>
      <c r="L429" s="56">
        <v>5.46</v>
      </c>
      <c r="M429" s="55"/>
      <c r="N429" s="60">
        <v>244.62</v>
      </c>
      <c r="AI429" s="40"/>
      <c r="AJ429" s="49"/>
      <c r="AK429" s="49"/>
      <c r="AO429" s="3" t="s">
        <v>649</v>
      </c>
      <c r="AQ429" s="49"/>
    </row>
    <row r="430" spans="1:43" s="4" customFormat="1" ht="45" x14ac:dyDescent="0.25">
      <c r="A430" s="63"/>
      <c r="B430" s="51" t="s">
        <v>650</v>
      </c>
      <c r="C430" s="543" t="s">
        <v>651</v>
      </c>
      <c r="D430" s="543"/>
      <c r="E430" s="543"/>
      <c r="F430" s="54" t="s">
        <v>78</v>
      </c>
      <c r="G430" s="61">
        <v>74</v>
      </c>
      <c r="H430" s="58">
        <v>0.85</v>
      </c>
      <c r="I430" s="64">
        <v>62.9</v>
      </c>
      <c r="J430" s="66"/>
      <c r="K430" s="55"/>
      <c r="L430" s="56">
        <v>2.94</v>
      </c>
      <c r="M430" s="55"/>
      <c r="N430" s="60">
        <v>131.51</v>
      </c>
      <c r="AI430" s="40"/>
      <c r="AJ430" s="49"/>
      <c r="AK430" s="49"/>
      <c r="AO430" s="3" t="s">
        <v>651</v>
      </c>
      <c r="AQ430" s="49"/>
    </row>
    <row r="431" spans="1:43" s="4" customFormat="1" ht="15" x14ac:dyDescent="0.25">
      <c r="A431" s="72"/>
      <c r="B431" s="73"/>
      <c r="C431" s="542" t="s">
        <v>81</v>
      </c>
      <c r="D431" s="542"/>
      <c r="E431" s="542"/>
      <c r="F431" s="43"/>
      <c r="G431" s="44"/>
      <c r="H431" s="44"/>
      <c r="I431" s="44"/>
      <c r="J431" s="47"/>
      <c r="K431" s="44"/>
      <c r="L431" s="74">
        <v>27.13</v>
      </c>
      <c r="M431" s="69"/>
      <c r="N431" s="82">
        <v>702.31</v>
      </c>
      <c r="AI431" s="40"/>
      <c r="AJ431" s="49"/>
      <c r="AK431" s="49"/>
      <c r="AQ431" s="49" t="s">
        <v>81</v>
      </c>
    </row>
    <row r="432" spans="1:43" s="4" customFormat="1" ht="45.75" x14ac:dyDescent="0.25">
      <c r="A432" s="41" t="s">
        <v>264</v>
      </c>
      <c r="B432" s="42" t="s">
        <v>3629</v>
      </c>
      <c r="C432" s="542" t="s">
        <v>3630</v>
      </c>
      <c r="D432" s="542"/>
      <c r="E432" s="542"/>
      <c r="F432" s="43" t="s">
        <v>115</v>
      </c>
      <c r="G432" s="44">
        <v>1</v>
      </c>
      <c r="H432" s="45">
        <v>1</v>
      </c>
      <c r="I432" s="45">
        <v>1</v>
      </c>
      <c r="J432" s="74">
        <v>21.1</v>
      </c>
      <c r="K432" s="44"/>
      <c r="L432" s="74">
        <v>21.1</v>
      </c>
      <c r="M432" s="46">
        <v>8.16</v>
      </c>
      <c r="N432" s="82">
        <v>172.18</v>
      </c>
      <c r="AI432" s="40"/>
      <c r="AJ432" s="49"/>
      <c r="AK432" s="49" t="s">
        <v>3630</v>
      </c>
      <c r="AQ432" s="49"/>
    </row>
    <row r="433" spans="1:46" s="4" customFormat="1" ht="15" x14ac:dyDescent="0.25">
      <c r="A433" s="72"/>
      <c r="B433" s="73"/>
      <c r="C433" s="542" t="s">
        <v>81</v>
      </c>
      <c r="D433" s="542"/>
      <c r="E433" s="542"/>
      <c r="F433" s="43"/>
      <c r="G433" s="44"/>
      <c r="H433" s="44"/>
      <c r="I433" s="44"/>
      <c r="J433" s="47"/>
      <c r="K433" s="44"/>
      <c r="L433" s="74">
        <v>21.1</v>
      </c>
      <c r="M433" s="69"/>
      <c r="N433" s="82">
        <v>172.18</v>
      </c>
      <c r="AI433" s="40"/>
      <c r="AJ433" s="49"/>
      <c r="AK433" s="49"/>
      <c r="AQ433" s="49" t="s">
        <v>81</v>
      </c>
    </row>
    <row r="434" spans="1:46" s="4" customFormat="1" ht="45.75" x14ac:dyDescent="0.25">
      <c r="A434" s="41" t="s">
        <v>270</v>
      </c>
      <c r="B434" s="42" t="s">
        <v>3631</v>
      </c>
      <c r="C434" s="542" t="s">
        <v>3632</v>
      </c>
      <c r="D434" s="542"/>
      <c r="E434" s="542"/>
      <c r="F434" s="43" t="s">
        <v>115</v>
      </c>
      <c r="G434" s="44">
        <v>1</v>
      </c>
      <c r="H434" s="45">
        <v>1</v>
      </c>
      <c r="I434" s="45">
        <v>1</v>
      </c>
      <c r="J434" s="74">
        <v>60.57</v>
      </c>
      <c r="K434" s="44"/>
      <c r="L434" s="74">
        <v>60.57</v>
      </c>
      <c r="M434" s="46">
        <v>8.16</v>
      </c>
      <c r="N434" s="82">
        <v>494.25</v>
      </c>
      <c r="AI434" s="40"/>
      <c r="AJ434" s="49"/>
      <c r="AK434" s="49" t="s">
        <v>3632</v>
      </c>
      <c r="AQ434" s="49"/>
    </row>
    <row r="435" spans="1:46" s="4" customFormat="1" ht="15" x14ac:dyDescent="0.25">
      <c r="A435" s="72"/>
      <c r="B435" s="73"/>
      <c r="C435" s="542" t="s">
        <v>81</v>
      </c>
      <c r="D435" s="542"/>
      <c r="E435" s="542"/>
      <c r="F435" s="43"/>
      <c r="G435" s="44"/>
      <c r="H435" s="44"/>
      <c r="I435" s="44"/>
      <c r="J435" s="47"/>
      <c r="K435" s="44"/>
      <c r="L435" s="74">
        <v>60.57</v>
      </c>
      <c r="M435" s="69"/>
      <c r="N435" s="82">
        <v>494.25</v>
      </c>
      <c r="AI435" s="40"/>
      <c r="AJ435" s="49"/>
      <c r="AK435" s="49"/>
      <c r="AQ435" s="49" t="s">
        <v>81</v>
      </c>
    </row>
    <row r="436" spans="1:46" s="4" customFormat="1" ht="15" x14ac:dyDescent="0.25">
      <c r="A436" s="83"/>
      <c r="B436" s="84"/>
      <c r="C436" s="84"/>
      <c r="D436" s="84"/>
      <c r="E436" s="84"/>
      <c r="F436" s="85"/>
      <c r="G436" s="85"/>
      <c r="H436" s="85"/>
      <c r="I436" s="85"/>
      <c r="J436" s="86"/>
      <c r="K436" s="85"/>
      <c r="L436" s="86"/>
      <c r="M436" s="55"/>
      <c r="N436" s="86"/>
      <c r="AI436" s="40"/>
      <c r="AJ436" s="49"/>
      <c r="AK436" s="49"/>
      <c r="AQ436" s="49"/>
    </row>
    <row r="437" spans="1:46" s="4" customFormat="1" ht="11.25" hidden="1" customHeight="1" x14ac:dyDescent="0.25"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6"/>
      <c r="M437" s="96"/>
      <c r="N437" s="96"/>
    </row>
    <row r="438" spans="1:46" s="4" customFormat="1" ht="15" x14ac:dyDescent="0.25">
      <c r="A438" s="87"/>
      <c r="B438" s="88"/>
      <c r="C438" s="542" t="s">
        <v>291</v>
      </c>
      <c r="D438" s="542"/>
      <c r="E438" s="542"/>
      <c r="F438" s="542"/>
      <c r="G438" s="542"/>
      <c r="H438" s="542"/>
      <c r="I438" s="542"/>
      <c r="J438" s="542"/>
      <c r="K438" s="542"/>
      <c r="L438" s="97"/>
      <c r="M438" s="90"/>
      <c r="N438" s="98"/>
      <c r="AS438" s="49" t="s">
        <v>291</v>
      </c>
    </row>
    <row r="439" spans="1:46" s="4" customFormat="1" ht="16.5" x14ac:dyDescent="0.3">
      <c r="A439" s="99"/>
      <c r="B439" s="51"/>
      <c r="C439" s="543" t="s">
        <v>292</v>
      </c>
      <c r="D439" s="543"/>
      <c r="E439" s="543"/>
      <c r="F439" s="543"/>
      <c r="G439" s="543"/>
      <c r="H439" s="543"/>
      <c r="I439" s="543"/>
      <c r="J439" s="543"/>
      <c r="K439" s="543"/>
      <c r="L439" s="100">
        <v>63181.45</v>
      </c>
      <c r="M439" s="101"/>
      <c r="N439" s="102">
        <v>737524.02</v>
      </c>
      <c r="O439" s="103"/>
      <c r="P439" s="103"/>
      <c r="Q439" s="103"/>
      <c r="AS439" s="49"/>
      <c r="AT439" s="3" t="s">
        <v>292</v>
      </c>
    </row>
    <row r="440" spans="1:46" s="4" customFormat="1" ht="16.5" x14ac:dyDescent="0.3">
      <c r="A440" s="99"/>
      <c r="B440" s="51"/>
      <c r="C440" s="543" t="s">
        <v>293</v>
      </c>
      <c r="D440" s="543"/>
      <c r="E440" s="543"/>
      <c r="F440" s="543"/>
      <c r="G440" s="543"/>
      <c r="H440" s="543"/>
      <c r="I440" s="543"/>
      <c r="J440" s="543"/>
      <c r="K440" s="543"/>
      <c r="L440" s="104"/>
      <c r="M440" s="101"/>
      <c r="N440" s="105"/>
      <c r="O440" s="103"/>
      <c r="P440" s="103"/>
      <c r="Q440" s="103"/>
      <c r="AS440" s="49"/>
      <c r="AT440" s="3" t="s">
        <v>293</v>
      </c>
    </row>
    <row r="441" spans="1:46" s="4" customFormat="1" ht="16.5" x14ac:dyDescent="0.3">
      <c r="A441" s="99"/>
      <c r="B441" s="51"/>
      <c r="C441" s="543" t="s">
        <v>294</v>
      </c>
      <c r="D441" s="543"/>
      <c r="E441" s="543"/>
      <c r="F441" s="543"/>
      <c r="G441" s="543"/>
      <c r="H441" s="543"/>
      <c r="I441" s="543"/>
      <c r="J441" s="543"/>
      <c r="K441" s="543"/>
      <c r="L441" s="100">
        <v>5073.4799999999996</v>
      </c>
      <c r="M441" s="101"/>
      <c r="N441" s="102">
        <v>227139.69</v>
      </c>
      <c r="O441" s="103"/>
      <c r="P441" s="103"/>
      <c r="Q441" s="103"/>
      <c r="AS441" s="49"/>
      <c r="AT441" s="3" t="s">
        <v>294</v>
      </c>
    </row>
    <row r="442" spans="1:46" s="4" customFormat="1" ht="16.5" x14ac:dyDescent="0.3">
      <c r="A442" s="99"/>
      <c r="B442" s="51"/>
      <c r="C442" s="543" t="s">
        <v>295</v>
      </c>
      <c r="D442" s="543"/>
      <c r="E442" s="543"/>
      <c r="F442" s="543"/>
      <c r="G442" s="543"/>
      <c r="H442" s="543"/>
      <c r="I442" s="543"/>
      <c r="J442" s="543"/>
      <c r="K442" s="543"/>
      <c r="L442" s="100">
        <v>7130.57</v>
      </c>
      <c r="M442" s="101"/>
      <c r="N442" s="102">
        <v>94408.74</v>
      </c>
      <c r="O442" s="103"/>
      <c r="P442" s="103"/>
      <c r="Q442" s="103"/>
      <c r="AS442" s="49"/>
      <c r="AT442" s="3" t="s">
        <v>295</v>
      </c>
    </row>
    <row r="443" spans="1:46" s="4" customFormat="1" ht="16.5" x14ac:dyDescent="0.3">
      <c r="A443" s="99"/>
      <c r="B443" s="51"/>
      <c r="C443" s="543" t="s">
        <v>296</v>
      </c>
      <c r="D443" s="543"/>
      <c r="E443" s="543"/>
      <c r="F443" s="543"/>
      <c r="G443" s="543"/>
      <c r="H443" s="543"/>
      <c r="I443" s="543"/>
      <c r="J443" s="543"/>
      <c r="K443" s="543"/>
      <c r="L443" s="106">
        <v>731.35</v>
      </c>
      <c r="M443" s="101"/>
      <c r="N443" s="102">
        <v>32742.55</v>
      </c>
      <c r="O443" s="103"/>
      <c r="P443" s="103"/>
      <c r="Q443" s="103"/>
      <c r="AS443" s="49"/>
      <c r="AT443" s="3" t="s">
        <v>296</v>
      </c>
    </row>
    <row r="444" spans="1:46" s="4" customFormat="1" ht="16.5" x14ac:dyDescent="0.3">
      <c r="A444" s="99"/>
      <c r="B444" s="51"/>
      <c r="C444" s="543" t="s">
        <v>297</v>
      </c>
      <c r="D444" s="543"/>
      <c r="E444" s="543"/>
      <c r="F444" s="543"/>
      <c r="G444" s="543"/>
      <c r="H444" s="543"/>
      <c r="I444" s="543"/>
      <c r="J444" s="543"/>
      <c r="K444" s="543"/>
      <c r="L444" s="100">
        <v>50977.4</v>
      </c>
      <c r="M444" s="101"/>
      <c r="N444" s="102">
        <v>415975.59</v>
      </c>
      <c r="O444" s="103"/>
      <c r="P444" s="103"/>
      <c r="Q444" s="103"/>
      <c r="AS444" s="49"/>
      <c r="AT444" s="3" t="s">
        <v>297</v>
      </c>
    </row>
    <row r="445" spans="1:46" s="4" customFormat="1" ht="16.5" x14ac:dyDescent="0.3">
      <c r="A445" s="99"/>
      <c r="B445" s="51"/>
      <c r="C445" s="543" t="s">
        <v>298</v>
      </c>
      <c r="D445" s="543"/>
      <c r="E445" s="543"/>
      <c r="F445" s="543"/>
      <c r="G445" s="543"/>
      <c r="H445" s="543"/>
      <c r="I445" s="543"/>
      <c r="J445" s="543"/>
      <c r="K445" s="543"/>
      <c r="L445" s="100">
        <v>71061.490000000005</v>
      </c>
      <c r="M445" s="101"/>
      <c r="N445" s="102">
        <v>1090384.1100000001</v>
      </c>
      <c r="O445" s="103"/>
      <c r="P445" s="103"/>
      <c r="Q445" s="103"/>
      <c r="AS445" s="49"/>
      <c r="AT445" s="3" t="s">
        <v>298</v>
      </c>
    </row>
    <row r="446" spans="1:46" s="4" customFormat="1" ht="16.5" x14ac:dyDescent="0.3">
      <c r="A446" s="99"/>
      <c r="B446" s="51"/>
      <c r="C446" s="543" t="s">
        <v>617</v>
      </c>
      <c r="D446" s="543"/>
      <c r="E446" s="543"/>
      <c r="F446" s="543"/>
      <c r="G446" s="543"/>
      <c r="H446" s="543"/>
      <c r="I446" s="543"/>
      <c r="J446" s="543"/>
      <c r="K446" s="543"/>
      <c r="L446" s="100">
        <v>70953.77</v>
      </c>
      <c r="M446" s="101"/>
      <c r="N446" s="102">
        <v>1088957.8999999999</v>
      </c>
      <c r="O446" s="103"/>
      <c r="P446" s="103"/>
      <c r="Q446" s="103"/>
      <c r="AS446" s="49"/>
      <c r="AT446" s="3" t="s">
        <v>617</v>
      </c>
    </row>
    <row r="447" spans="1:46" s="4" customFormat="1" ht="16.5" x14ac:dyDescent="0.3">
      <c r="A447" s="99"/>
      <c r="B447" s="51"/>
      <c r="C447" s="543" t="s">
        <v>618</v>
      </c>
      <c r="D447" s="543"/>
      <c r="E447" s="543"/>
      <c r="F447" s="543"/>
      <c r="G447" s="543"/>
      <c r="H447" s="543"/>
      <c r="I447" s="543"/>
      <c r="J447" s="543"/>
      <c r="K447" s="543"/>
      <c r="L447" s="104"/>
      <c r="M447" s="101"/>
      <c r="N447" s="105"/>
      <c r="O447" s="103"/>
      <c r="P447" s="103"/>
      <c r="Q447" s="103"/>
      <c r="AS447" s="49"/>
      <c r="AT447" s="3" t="s">
        <v>618</v>
      </c>
    </row>
    <row r="448" spans="1:46" s="4" customFormat="1" ht="16.5" x14ac:dyDescent="0.3">
      <c r="A448" s="99"/>
      <c r="B448" s="51"/>
      <c r="C448" s="543" t="s">
        <v>619</v>
      </c>
      <c r="D448" s="543"/>
      <c r="E448" s="543"/>
      <c r="F448" s="543"/>
      <c r="G448" s="543"/>
      <c r="H448" s="543"/>
      <c r="I448" s="543"/>
      <c r="J448" s="543"/>
      <c r="K448" s="543"/>
      <c r="L448" s="100">
        <v>5061.17</v>
      </c>
      <c r="M448" s="101"/>
      <c r="N448" s="102">
        <v>226588.57</v>
      </c>
      <c r="O448" s="103"/>
      <c r="P448" s="103"/>
      <c r="Q448" s="103"/>
      <c r="AS448" s="49"/>
      <c r="AT448" s="3" t="s">
        <v>619</v>
      </c>
    </row>
    <row r="449" spans="1:47" s="4" customFormat="1" ht="16.5" x14ac:dyDescent="0.3">
      <c r="A449" s="99"/>
      <c r="B449" s="51"/>
      <c r="C449" s="543" t="s">
        <v>620</v>
      </c>
      <c r="D449" s="543"/>
      <c r="E449" s="543"/>
      <c r="F449" s="543"/>
      <c r="G449" s="543"/>
      <c r="H449" s="543"/>
      <c r="I449" s="543"/>
      <c r="J449" s="543"/>
      <c r="K449" s="543"/>
      <c r="L449" s="100">
        <v>7022.85</v>
      </c>
      <c r="M449" s="101"/>
      <c r="N449" s="102">
        <v>92982.53</v>
      </c>
      <c r="O449" s="103"/>
      <c r="P449" s="103"/>
      <c r="Q449" s="103"/>
      <c r="AS449" s="49"/>
      <c r="AT449" s="3" t="s">
        <v>620</v>
      </c>
    </row>
    <row r="450" spans="1:47" s="4" customFormat="1" ht="16.5" x14ac:dyDescent="0.3">
      <c r="A450" s="99"/>
      <c r="B450" s="51"/>
      <c r="C450" s="543" t="s">
        <v>621</v>
      </c>
      <c r="D450" s="543"/>
      <c r="E450" s="543"/>
      <c r="F450" s="543"/>
      <c r="G450" s="543"/>
      <c r="H450" s="543"/>
      <c r="I450" s="543"/>
      <c r="J450" s="543"/>
      <c r="K450" s="543"/>
      <c r="L450" s="106">
        <v>731.35</v>
      </c>
      <c r="M450" s="101"/>
      <c r="N450" s="102">
        <v>32742.55</v>
      </c>
      <c r="O450" s="103"/>
      <c r="P450" s="103"/>
      <c r="Q450" s="103"/>
      <c r="AS450" s="49"/>
      <c r="AT450" s="3" t="s">
        <v>621</v>
      </c>
    </row>
    <row r="451" spans="1:47" s="4" customFormat="1" ht="16.5" x14ac:dyDescent="0.3">
      <c r="A451" s="99"/>
      <c r="B451" s="51"/>
      <c r="C451" s="543" t="s">
        <v>622</v>
      </c>
      <c r="D451" s="543"/>
      <c r="E451" s="543"/>
      <c r="F451" s="543"/>
      <c r="G451" s="543"/>
      <c r="H451" s="543"/>
      <c r="I451" s="543"/>
      <c r="J451" s="543"/>
      <c r="K451" s="543"/>
      <c r="L451" s="100">
        <v>50975.519999999997</v>
      </c>
      <c r="M451" s="101"/>
      <c r="N451" s="102">
        <v>415960.25</v>
      </c>
      <c r="O451" s="103"/>
      <c r="P451" s="103"/>
      <c r="Q451" s="103"/>
      <c r="AS451" s="49"/>
      <c r="AT451" s="3" t="s">
        <v>622</v>
      </c>
    </row>
    <row r="452" spans="1:47" s="4" customFormat="1" ht="16.5" x14ac:dyDescent="0.3">
      <c r="A452" s="99"/>
      <c r="B452" s="51"/>
      <c r="C452" s="543" t="s">
        <v>623</v>
      </c>
      <c r="D452" s="543"/>
      <c r="E452" s="543"/>
      <c r="F452" s="543"/>
      <c r="G452" s="543"/>
      <c r="H452" s="543"/>
      <c r="I452" s="543"/>
      <c r="J452" s="543"/>
      <c r="K452" s="543"/>
      <c r="L452" s="100">
        <v>5478.64</v>
      </c>
      <c r="M452" s="101"/>
      <c r="N452" s="102">
        <v>245279.42</v>
      </c>
      <c r="O452" s="103"/>
      <c r="P452" s="103"/>
      <c r="Q452" s="103"/>
      <c r="AS452" s="49"/>
      <c r="AT452" s="3" t="s">
        <v>623</v>
      </c>
    </row>
    <row r="453" spans="1:47" s="4" customFormat="1" ht="16.5" x14ac:dyDescent="0.3">
      <c r="A453" s="99"/>
      <c r="B453" s="51"/>
      <c r="C453" s="543" t="s">
        <v>624</v>
      </c>
      <c r="D453" s="543"/>
      <c r="E453" s="543"/>
      <c r="F453" s="543"/>
      <c r="G453" s="543"/>
      <c r="H453" s="543"/>
      <c r="I453" s="543"/>
      <c r="J453" s="543"/>
      <c r="K453" s="543"/>
      <c r="L453" s="100">
        <v>2415.59</v>
      </c>
      <c r="M453" s="101"/>
      <c r="N453" s="102">
        <v>108147.13</v>
      </c>
      <c r="O453" s="103"/>
      <c r="P453" s="103"/>
      <c r="Q453" s="103"/>
      <c r="AS453" s="49"/>
      <c r="AT453" s="3" t="s">
        <v>624</v>
      </c>
    </row>
    <row r="454" spans="1:47" s="4" customFormat="1" ht="16.5" x14ac:dyDescent="0.3">
      <c r="A454" s="99"/>
      <c r="B454" s="51"/>
      <c r="C454" s="543" t="s">
        <v>783</v>
      </c>
      <c r="D454" s="543"/>
      <c r="E454" s="543"/>
      <c r="F454" s="543"/>
      <c r="G454" s="543"/>
      <c r="H454" s="543"/>
      <c r="I454" s="543"/>
      <c r="J454" s="543"/>
      <c r="K454" s="543"/>
      <c r="L454" s="106">
        <v>107.72</v>
      </c>
      <c r="M454" s="101"/>
      <c r="N454" s="102">
        <v>1426.21</v>
      </c>
      <c r="O454" s="103"/>
      <c r="P454" s="103"/>
      <c r="Q454" s="103"/>
      <c r="AS454" s="49"/>
      <c r="AT454" s="3" t="s">
        <v>783</v>
      </c>
    </row>
    <row r="455" spans="1:47" s="4" customFormat="1" ht="16.5" x14ac:dyDescent="0.3">
      <c r="A455" s="99"/>
      <c r="B455" s="51"/>
      <c r="C455" s="543" t="s">
        <v>305</v>
      </c>
      <c r="D455" s="543"/>
      <c r="E455" s="543"/>
      <c r="F455" s="543"/>
      <c r="G455" s="543"/>
      <c r="H455" s="543"/>
      <c r="I455" s="543"/>
      <c r="J455" s="543"/>
      <c r="K455" s="543"/>
      <c r="L455" s="106">
        <v>32.409999999999997</v>
      </c>
      <c r="M455" s="101"/>
      <c r="N455" s="102">
        <v>1382.12</v>
      </c>
      <c r="O455" s="103"/>
      <c r="P455" s="103"/>
      <c r="Q455" s="103"/>
      <c r="AS455" s="49"/>
      <c r="AT455" s="3" t="s">
        <v>305</v>
      </c>
    </row>
    <row r="456" spans="1:47" s="4" customFormat="1" ht="16.5" x14ac:dyDescent="0.3">
      <c r="A456" s="99"/>
      <c r="B456" s="51"/>
      <c r="C456" s="543" t="s">
        <v>293</v>
      </c>
      <c r="D456" s="543"/>
      <c r="E456" s="543"/>
      <c r="F456" s="543"/>
      <c r="G456" s="543"/>
      <c r="H456" s="543"/>
      <c r="I456" s="543"/>
      <c r="J456" s="543"/>
      <c r="K456" s="543"/>
      <c r="L456" s="104"/>
      <c r="M456" s="101"/>
      <c r="N456" s="105"/>
      <c r="O456" s="103"/>
      <c r="P456" s="103"/>
      <c r="Q456" s="103"/>
      <c r="AS456" s="49"/>
      <c r="AT456" s="3" t="s">
        <v>293</v>
      </c>
    </row>
    <row r="457" spans="1:47" s="4" customFormat="1" ht="16.5" x14ac:dyDescent="0.3">
      <c r="A457" s="99"/>
      <c r="B457" s="51"/>
      <c r="C457" s="543" t="s">
        <v>299</v>
      </c>
      <c r="D457" s="543"/>
      <c r="E457" s="543"/>
      <c r="F457" s="543"/>
      <c r="G457" s="543"/>
      <c r="H457" s="543"/>
      <c r="I457" s="543"/>
      <c r="J457" s="543"/>
      <c r="K457" s="543"/>
      <c r="L457" s="106">
        <v>12.31</v>
      </c>
      <c r="M457" s="101"/>
      <c r="N457" s="120">
        <v>551.12</v>
      </c>
      <c r="O457" s="103"/>
      <c r="P457" s="103"/>
      <c r="Q457" s="103"/>
      <c r="AS457" s="49"/>
      <c r="AT457" s="3" t="s">
        <v>299</v>
      </c>
    </row>
    <row r="458" spans="1:47" s="4" customFormat="1" ht="16.5" x14ac:dyDescent="0.3">
      <c r="A458" s="99"/>
      <c r="B458" s="51"/>
      <c r="C458" s="543" t="s">
        <v>302</v>
      </c>
      <c r="D458" s="543"/>
      <c r="E458" s="543"/>
      <c r="F458" s="543"/>
      <c r="G458" s="543"/>
      <c r="H458" s="543"/>
      <c r="I458" s="543"/>
      <c r="J458" s="543"/>
      <c r="K458" s="543"/>
      <c r="L458" s="106">
        <v>1.88</v>
      </c>
      <c r="M458" s="101"/>
      <c r="N458" s="120">
        <v>15.34</v>
      </c>
      <c r="O458" s="103"/>
      <c r="P458" s="103"/>
      <c r="Q458" s="103"/>
      <c r="AS458" s="49"/>
      <c r="AT458" s="3" t="s">
        <v>302</v>
      </c>
    </row>
    <row r="459" spans="1:47" s="4" customFormat="1" ht="16.5" x14ac:dyDescent="0.3">
      <c r="A459" s="99"/>
      <c r="B459" s="51"/>
      <c r="C459" s="543" t="s">
        <v>303</v>
      </c>
      <c r="D459" s="543"/>
      <c r="E459" s="543"/>
      <c r="F459" s="543"/>
      <c r="G459" s="543"/>
      <c r="H459" s="543"/>
      <c r="I459" s="543"/>
      <c r="J459" s="543"/>
      <c r="K459" s="543"/>
      <c r="L459" s="106">
        <v>11.94</v>
      </c>
      <c r="M459" s="101"/>
      <c r="N459" s="120">
        <v>534.59</v>
      </c>
      <c r="O459" s="103"/>
      <c r="P459" s="103"/>
      <c r="Q459" s="103"/>
      <c r="AS459" s="49"/>
      <c r="AT459" s="3" t="s">
        <v>303</v>
      </c>
    </row>
    <row r="460" spans="1:47" s="4" customFormat="1" ht="16.5" x14ac:dyDescent="0.3">
      <c r="A460" s="99"/>
      <c r="B460" s="51"/>
      <c r="C460" s="543" t="s">
        <v>304</v>
      </c>
      <c r="D460" s="543"/>
      <c r="E460" s="543"/>
      <c r="F460" s="543"/>
      <c r="G460" s="543"/>
      <c r="H460" s="543"/>
      <c r="I460" s="543"/>
      <c r="J460" s="543"/>
      <c r="K460" s="543"/>
      <c r="L460" s="106">
        <v>6.28</v>
      </c>
      <c r="M460" s="101"/>
      <c r="N460" s="120">
        <v>281.07</v>
      </c>
      <c r="O460" s="103"/>
      <c r="P460" s="103"/>
      <c r="Q460" s="103"/>
      <c r="AS460" s="49"/>
      <c r="AT460" s="3" t="s">
        <v>304</v>
      </c>
    </row>
    <row r="461" spans="1:47" s="4" customFormat="1" ht="16.5" x14ac:dyDescent="0.3">
      <c r="A461" s="99"/>
      <c r="B461" s="107"/>
      <c r="C461" s="548" t="s">
        <v>306</v>
      </c>
      <c r="D461" s="548"/>
      <c r="E461" s="548"/>
      <c r="F461" s="548"/>
      <c r="G461" s="548"/>
      <c r="H461" s="548"/>
      <c r="I461" s="548"/>
      <c r="J461" s="548"/>
      <c r="K461" s="548"/>
      <c r="L461" s="108">
        <v>71093.899999999994</v>
      </c>
      <c r="M461" s="109"/>
      <c r="N461" s="110">
        <v>1091766.23</v>
      </c>
      <c r="O461" s="103"/>
      <c r="P461" s="103"/>
      <c r="Q461" s="103"/>
      <c r="AS461" s="49"/>
      <c r="AU461" s="49" t="s">
        <v>306</v>
      </c>
    </row>
    <row r="462" spans="1:47" s="4" customFormat="1" ht="16.5" x14ac:dyDescent="0.3">
      <c r="A462" s="99"/>
      <c r="B462" s="51"/>
      <c r="C462" s="543" t="s">
        <v>307</v>
      </c>
      <c r="D462" s="543"/>
      <c r="E462" s="543"/>
      <c r="F462" s="543"/>
      <c r="G462" s="543"/>
      <c r="H462" s="543"/>
      <c r="I462" s="543"/>
      <c r="J462" s="543"/>
      <c r="K462" s="543"/>
      <c r="L462" s="100">
        <v>5804.83</v>
      </c>
      <c r="M462" s="101"/>
      <c r="N462" s="102">
        <v>259882.23999999999</v>
      </c>
      <c r="O462" s="103"/>
      <c r="P462" s="103"/>
      <c r="Q462" s="103"/>
      <c r="AS462" s="49"/>
      <c r="AT462" s="3" t="s">
        <v>307</v>
      </c>
      <c r="AU462" s="49"/>
    </row>
    <row r="463" spans="1:47" s="4" customFormat="1" ht="16.5" x14ac:dyDescent="0.3">
      <c r="A463" s="99"/>
      <c r="B463" s="51"/>
      <c r="C463" s="543" t="s">
        <v>308</v>
      </c>
      <c r="D463" s="543"/>
      <c r="E463" s="543"/>
      <c r="F463" s="543"/>
      <c r="G463" s="543"/>
      <c r="H463" s="543"/>
      <c r="I463" s="543"/>
      <c r="J463" s="543"/>
      <c r="K463" s="543"/>
      <c r="L463" s="100">
        <v>5490.58</v>
      </c>
      <c r="M463" s="101"/>
      <c r="N463" s="102">
        <v>245814.01</v>
      </c>
      <c r="O463" s="103"/>
      <c r="P463" s="103"/>
      <c r="Q463" s="103"/>
      <c r="AS463" s="49"/>
      <c r="AT463" s="3" t="s">
        <v>308</v>
      </c>
      <c r="AU463" s="49"/>
    </row>
    <row r="464" spans="1:47" s="4" customFormat="1" ht="16.5" x14ac:dyDescent="0.3">
      <c r="A464" s="99"/>
      <c r="B464" s="51"/>
      <c r="C464" s="543" t="s">
        <v>309</v>
      </c>
      <c r="D464" s="543"/>
      <c r="E464" s="543"/>
      <c r="F464" s="543"/>
      <c r="G464" s="543"/>
      <c r="H464" s="543"/>
      <c r="I464" s="543"/>
      <c r="J464" s="543"/>
      <c r="K464" s="543"/>
      <c r="L464" s="100">
        <v>2421.87</v>
      </c>
      <c r="M464" s="101"/>
      <c r="N464" s="102">
        <v>108428.2</v>
      </c>
      <c r="O464" s="103"/>
      <c r="P464" s="103"/>
      <c r="Q464" s="103"/>
      <c r="AS464" s="49"/>
      <c r="AT464" s="3" t="s">
        <v>309</v>
      </c>
      <c r="AU464" s="49"/>
    </row>
    <row r="465" spans="1:52" s="4" customFormat="1" ht="16.5" x14ac:dyDescent="0.3">
      <c r="A465" s="99"/>
      <c r="B465" s="51"/>
      <c r="C465" s="543" t="s">
        <v>310</v>
      </c>
      <c r="D465" s="543"/>
      <c r="E465" s="543"/>
      <c r="F465" s="543"/>
      <c r="G465" s="543"/>
      <c r="H465" s="543"/>
      <c r="I465" s="543"/>
      <c r="J465" s="543"/>
      <c r="K465" s="543"/>
      <c r="L465" s="100">
        <v>5829.7</v>
      </c>
      <c r="M465" s="101"/>
      <c r="N465" s="102">
        <v>89524.83</v>
      </c>
      <c r="O465" s="103"/>
      <c r="P465" s="103"/>
      <c r="Q465" s="103"/>
      <c r="AS465" s="49"/>
      <c r="AT465" s="3" t="s">
        <v>310</v>
      </c>
      <c r="AU465" s="49"/>
    </row>
    <row r="466" spans="1:52" s="4" customFormat="1" ht="16.5" x14ac:dyDescent="0.3">
      <c r="A466" s="99"/>
      <c r="B466" s="107"/>
      <c r="C466" s="548" t="s">
        <v>306</v>
      </c>
      <c r="D466" s="548"/>
      <c r="E466" s="548"/>
      <c r="F466" s="548"/>
      <c r="G466" s="548"/>
      <c r="H466" s="548"/>
      <c r="I466" s="548"/>
      <c r="J466" s="548"/>
      <c r="K466" s="548"/>
      <c r="L466" s="108">
        <v>76923.600000000006</v>
      </c>
      <c r="M466" s="109"/>
      <c r="N466" s="110">
        <v>1181291.06</v>
      </c>
      <c r="O466" s="103"/>
      <c r="P466" s="103"/>
      <c r="Q466" s="103"/>
      <c r="AS466" s="49"/>
      <c r="AU466" s="49" t="s">
        <v>306</v>
      </c>
    </row>
    <row r="467" spans="1:52" s="4" customFormat="1" ht="16.5" x14ac:dyDescent="0.3">
      <c r="A467" s="99"/>
      <c r="B467" s="51"/>
      <c r="C467" s="543" t="s">
        <v>311</v>
      </c>
      <c r="D467" s="543"/>
      <c r="E467" s="543"/>
      <c r="F467" s="543"/>
      <c r="G467" s="543"/>
      <c r="H467" s="543"/>
      <c r="I467" s="543"/>
      <c r="J467" s="543"/>
      <c r="K467" s="543"/>
      <c r="L467" s="100">
        <v>1846.17</v>
      </c>
      <c r="M467" s="101"/>
      <c r="N467" s="102">
        <v>28350.99</v>
      </c>
      <c r="O467" s="103"/>
      <c r="P467" s="103"/>
      <c r="Q467" s="103"/>
      <c r="AS467" s="49"/>
      <c r="AT467" s="3" t="s">
        <v>311</v>
      </c>
      <c r="AU467" s="49"/>
    </row>
    <row r="468" spans="1:52" s="4" customFormat="1" ht="16.5" x14ac:dyDescent="0.3">
      <c r="A468" s="99"/>
      <c r="B468" s="107"/>
      <c r="C468" s="548" t="s">
        <v>306</v>
      </c>
      <c r="D468" s="548"/>
      <c r="E468" s="548"/>
      <c r="F468" s="548"/>
      <c r="G468" s="548"/>
      <c r="H468" s="548"/>
      <c r="I468" s="548"/>
      <c r="J468" s="548"/>
      <c r="K468" s="548"/>
      <c r="L468" s="108">
        <v>78769.77</v>
      </c>
      <c r="M468" s="109"/>
      <c r="N468" s="110">
        <v>1209642.05</v>
      </c>
      <c r="O468" s="103"/>
      <c r="P468" s="103"/>
      <c r="Q468" s="103"/>
      <c r="AS468" s="49"/>
      <c r="AU468" s="49" t="s">
        <v>306</v>
      </c>
    </row>
    <row r="469" spans="1:52" s="4" customFormat="1" ht="16.5" x14ac:dyDescent="0.3">
      <c r="A469" s="99"/>
      <c r="B469" s="107"/>
      <c r="C469" s="548" t="s">
        <v>312</v>
      </c>
      <c r="D469" s="548"/>
      <c r="E469" s="548"/>
      <c r="F469" s="548"/>
      <c r="G469" s="548"/>
      <c r="H469" s="548"/>
      <c r="I469" s="548"/>
      <c r="J469" s="548"/>
      <c r="K469" s="548"/>
      <c r="L469" s="108">
        <v>78769.77</v>
      </c>
      <c r="M469" s="109"/>
      <c r="N469" s="110">
        <v>1209642.05</v>
      </c>
      <c r="O469" s="103"/>
      <c r="P469" s="103"/>
      <c r="Q469" s="103"/>
      <c r="AS469" s="49"/>
      <c r="AU469" s="49" t="s">
        <v>312</v>
      </c>
    </row>
    <row r="470" spans="1:52" s="4" customFormat="1" ht="16.5" x14ac:dyDescent="0.3">
      <c r="A470" s="99"/>
      <c r="B470" s="107"/>
      <c r="C470" s="548" t="s">
        <v>313</v>
      </c>
      <c r="D470" s="548"/>
      <c r="E470" s="548"/>
      <c r="F470" s="548"/>
      <c r="G470" s="548"/>
      <c r="H470" s="548"/>
      <c r="I470" s="548"/>
      <c r="J470" s="548"/>
      <c r="K470" s="548"/>
      <c r="L470" s="108">
        <v>78769.77</v>
      </c>
      <c r="M470" s="109"/>
      <c r="N470" s="110">
        <v>1209642.05</v>
      </c>
      <c r="O470" s="103"/>
      <c r="P470" s="103"/>
      <c r="Q470" s="103"/>
      <c r="AS470" s="49"/>
      <c r="AU470" s="49"/>
      <c r="AV470" s="49" t="s">
        <v>313</v>
      </c>
    </row>
    <row r="471" spans="1:52" s="4" customFormat="1" ht="1.5" customHeight="1" x14ac:dyDescent="0.25">
      <c r="B471" s="86"/>
      <c r="C471" s="84"/>
      <c r="D471" s="84"/>
      <c r="E471" s="84"/>
      <c r="F471" s="84"/>
      <c r="G471" s="84"/>
      <c r="H471" s="84"/>
      <c r="I471" s="84"/>
      <c r="J471" s="84"/>
      <c r="K471" s="84"/>
      <c r="L471" s="108"/>
      <c r="M471" s="111"/>
      <c r="N471" s="112"/>
    </row>
    <row r="472" spans="1:52" s="4" customFormat="1" ht="25.9" customHeight="1" x14ac:dyDescent="0.25">
      <c r="A472" s="113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</row>
    <row r="473" spans="1:52" s="23" customFormat="1" ht="15" hidden="1" x14ac:dyDescent="0.25">
      <c r="A473" s="6"/>
      <c r="B473" s="115" t="s">
        <v>314</v>
      </c>
      <c r="C473" s="549"/>
      <c r="D473" s="549"/>
      <c r="E473" s="549"/>
      <c r="F473" s="549"/>
      <c r="G473" s="549"/>
      <c r="H473" s="550"/>
      <c r="I473" s="550"/>
      <c r="J473" s="550"/>
      <c r="K473" s="550"/>
      <c r="L473" s="550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 t="s">
        <v>9</v>
      </c>
      <c r="AX473" s="10" t="s">
        <v>9</v>
      </c>
      <c r="AY473" s="10"/>
      <c r="AZ473" s="10"/>
    </row>
    <row r="474" spans="1:52" s="116" customFormat="1" ht="16.149999999999999" hidden="1" customHeight="1" x14ac:dyDescent="0.25">
      <c r="A474" s="8"/>
      <c r="B474" s="115"/>
      <c r="C474" s="551" t="s">
        <v>315</v>
      </c>
      <c r="D474" s="551"/>
      <c r="E474" s="551"/>
      <c r="F474" s="551"/>
      <c r="G474" s="551"/>
      <c r="H474" s="551"/>
      <c r="I474" s="551"/>
      <c r="J474" s="551"/>
      <c r="K474" s="551"/>
      <c r="L474" s="551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  <c r="AV474" s="117"/>
      <c r="AW474" s="117"/>
      <c r="AX474" s="117"/>
      <c r="AY474" s="117"/>
      <c r="AZ474" s="117"/>
    </row>
    <row r="475" spans="1:52" s="23" customFormat="1" ht="15" hidden="1" x14ac:dyDescent="0.25">
      <c r="A475" s="6"/>
      <c r="B475" s="115" t="s">
        <v>316</v>
      </c>
      <c r="C475" s="549"/>
      <c r="D475" s="549"/>
      <c r="E475" s="549"/>
      <c r="F475" s="549"/>
      <c r="G475" s="549"/>
      <c r="H475" s="550"/>
      <c r="I475" s="550"/>
      <c r="J475" s="550"/>
      <c r="K475" s="550"/>
      <c r="L475" s="550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 t="s">
        <v>9</v>
      </c>
      <c r="AZ475" s="10" t="s">
        <v>9</v>
      </c>
    </row>
    <row r="476" spans="1:52" s="116" customFormat="1" ht="16.149999999999999" hidden="1" customHeight="1" x14ac:dyDescent="0.25">
      <c r="A476" s="8"/>
      <c r="C476" s="551" t="s">
        <v>315</v>
      </c>
      <c r="D476" s="551"/>
      <c r="E476" s="551"/>
      <c r="F476" s="551"/>
      <c r="G476" s="551"/>
      <c r="H476" s="551"/>
      <c r="I476" s="551"/>
      <c r="J476" s="551"/>
      <c r="K476" s="551"/>
      <c r="L476" s="551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  <c r="AV476" s="117"/>
      <c r="AW476" s="117"/>
      <c r="AX476" s="117"/>
      <c r="AY476" s="117"/>
      <c r="AZ476" s="117"/>
    </row>
    <row r="477" spans="1:52" s="4" customFormat="1" ht="21" customHeight="1" x14ac:dyDescent="0.25"/>
    <row r="478" spans="1:52" s="23" customFormat="1" ht="22.5" customHeight="1" x14ac:dyDescent="0.25">
      <c r="A478" s="545" t="s">
        <v>317</v>
      </c>
      <c r="B478" s="545"/>
      <c r="C478" s="545"/>
      <c r="D478" s="545"/>
      <c r="E478" s="545"/>
      <c r="F478" s="545"/>
      <c r="G478" s="545"/>
      <c r="H478" s="545"/>
      <c r="I478" s="545"/>
      <c r="J478" s="545"/>
      <c r="K478" s="545"/>
      <c r="L478" s="545"/>
      <c r="M478" s="545"/>
      <c r="N478" s="545"/>
      <c r="O478" s="95"/>
      <c r="P478" s="95"/>
      <c r="Q478" s="4"/>
      <c r="R478" s="4"/>
      <c r="S478" s="4"/>
      <c r="T478" s="4"/>
      <c r="U478" s="4"/>
      <c r="V478" s="4"/>
      <c r="W478" s="4"/>
      <c r="X478" s="4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</row>
    <row r="479" spans="1:52" s="23" customFormat="1" ht="12.75" customHeight="1" x14ac:dyDescent="0.25">
      <c r="A479" s="545" t="s">
        <v>318</v>
      </c>
      <c r="B479" s="545"/>
      <c r="C479" s="545"/>
      <c r="D479" s="545"/>
      <c r="E479" s="545"/>
      <c r="F479" s="545"/>
      <c r="G479" s="545"/>
      <c r="H479" s="545"/>
      <c r="I479" s="545"/>
      <c r="J479" s="545"/>
      <c r="K479" s="545"/>
      <c r="L479" s="545"/>
      <c r="M479" s="545"/>
      <c r="N479" s="545"/>
      <c r="O479" s="95"/>
      <c r="P479" s="95"/>
      <c r="Q479" s="4"/>
      <c r="R479" s="4"/>
      <c r="S479" s="4"/>
      <c r="T479" s="4"/>
      <c r="U479" s="4"/>
      <c r="V479" s="4"/>
      <c r="W479" s="4"/>
      <c r="X479" s="4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</row>
    <row r="480" spans="1:52" s="23" customFormat="1" ht="12.75" customHeight="1" x14ac:dyDescent="0.25">
      <c r="A480" s="545" t="s">
        <v>319</v>
      </c>
      <c r="B480" s="545"/>
      <c r="C480" s="545"/>
      <c r="D480" s="545"/>
      <c r="E480" s="545"/>
      <c r="F480" s="545"/>
      <c r="G480" s="545"/>
      <c r="H480" s="545"/>
      <c r="I480" s="545"/>
      <c r="J480" s="545"/>
      <c r="K480" s="545"/>
      <c r="L480" s="545"/>
      <c r="M480" s="545"/>
      <c r="N480" s="545"/>
      <c r="O480" s="95"/>
      <c r="P480" s="95"/>
      <c r="Q480" s="4"/>
      <c r="R480" s="4"/>
      <c r="S480" s="4"/>
      <c r="T480" s="4"/>
      <c r="U480" s="4"/>
      <c r="V480" s="4"/>
      <c r="W480" s="4"/>
      <c r="X480" s="4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</row>
    <row r="481" spans="1:52" s="23" customFormat="1" ht="20.2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95"/>
      <c r="P481" s="95"/>
      <c r="Q481" s="4"/>
      <c r="R481" s="4"/>
      <c r="S481" s="4"/>
      <c r="T481" s="4"/>
      <c r="U481" s="4"/>
      <c r="V481" s="4"/>
      <c r="W481" s="4"/>
      <c r="X481" s="4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</row>
    <row r="482" spans="1:52" s="4" customFormat="1" ht="15" x14ac:dyDescent="0.25">
      <c r="B482" s="118"/>
      <c r="D482" s="118"/>
      <c r="F482" s="118"/>
    </row>
  </sheetData>
  <mergeCells count="471">
    <mergeCell ref="C7:D7"/>
    <mergeCell ref="A1:N1"/>
    <mergeCell ref="A3:N3"/>
    <mergeCell ref="H5:I5"/>
    <mergeCell ref="A6:D6"/>
    <mergeCell ref="H6:K6"/>
    <mergeCell ref="A479:N479"/>
    <mergeCell ref="A480:N480"/>
    <mergeCell ref="C474:L474"/>
    <mergeCell ref="C475:G475"/>
    <mergeCell ref="H475:L475"/>
    <mergeCell ref="C476:L476"/>
    <mergeCell ref="A478:N478"/>
    <mergeCell ref="C467:K467"/>
    <mergeCell ref="C468:K468"/>
    <mergeCell ref="C469:K469"/>
    <mergeCell ref="C470:K470"/>
    <mergeCell ref="C473:G473"/>
    <mergeCell ref="H473:L473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5:E435"/>
    <mergeCell ref="C438:K438"/>
    <mergeCell ref="C439:K439"/>
    <mergeCell ref="C440:K440"/>
    <mergeCell ref="C441:K441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15:E415"/>
    <mergeCell ref="C416:E416"/>
    <mergeCell ref="C417:E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N372"/>
    <mergeCell ref="C373:N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E341"/>
    <mergeCell ref="C342:E342"/>
    <mergeCell ref="C343:E343"/>
    <mergeCell ref="C344:E344"/>
    <mergeCell ref="C335:E335"/>
    <mergeCell ref="C336:E336"/>
    <mergeCell ref="C337:E337"/>
    <mergeCell ref="C338:N338"/>
    <mergeCell ref="C339:N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N321"/>
    <mergeCell ref="C322:N322"/>
    <mergeCell ref="C323:N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N305"/>
    <mergeCell ref="C306:N306"/>
    <mergeCell ref="C307:E307"/>
    <mergeCell ref="C308:E308"/>
    <mergeCell ref="C309:E309"/>
    <mergeCell ref="C300:E300"/>
    <mergeCell ref="C301:E301"/>
    <mergeCell ref="C302:E302"/>
    <mergeCell ref="C303:E303"/>
    <mergeCell ref="C304:N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A285:N285"/>
    <mergeCell ref="C286:E286"/>
    <mergeCell ref="C287:N287"/>
    <mergeCell ref="C288:N288"/>
    <mergeCell ref="C289:N289"/>
    <mergeCell ref="C280:E280"/>
    <mergeCell ref="A281:N281"/>
    <mergeCell ref="C282:E282"/>
    <mergeCell ref="C283:N283"/>
    <mergeCell ref="C284:E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50:N250"/>
    <mergeCell ref="C251:E251"/>
    <mergeCell ref="A252:N252"/>
    <mergeCell ref="C253:E253"/>
    <mergeCell ref="C254:N254"/>
    <mergeCell ref="C245:N245"/>
    <mergeCell ref="C246:E246"/>
    <mergeCell ref="C247:E247"/>
    <mergeCell ref="C248:N248"/>
    <mergeCell ref="C249:N249"/>
    <mergeCell ref="C240:E240"/>
    <mergeCell ref="C241:E241"/>
    <mergeCell ref="C242:E242"/>
    <mergeCell ref="C243:N243"/>
    <mergeCell ref="C244:N244"/>
    <mergeCell ref="C235:E235"/>
    <mergeCell ref="C236:E236"/>
    <mergeCell ref="C237:E237"/>
    <mergeCell ref="C238:E238"/>
    <mergeCell ref="C239:E239"/>
    <mergeCell ref="A230:N230"/>
    <mergeCell ref="C231:E231"/>
    <mergeCell ref="C232:N232"/>
    <mergeCell ref="C233:N233"/>
    <mergeCell ref="C234:N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A210:N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E203"/>
    <mergeCell ref="C204:E20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185:N185"/>
    <mergeCell ref="C186:N186"/>
    <mergeCell ref="C187:E187"/>
    <mergeCell ref="C188:E188"/>
    <mergeCell ref="C189:E189"/>
    <mergeCell ref="C180:E180"/>
    <mergeCell ref="C181:E181"/>
    <mergeCell ref="C182:E182"/>
    <mergeCell ref="C183:E183"/>
    <mergeCell ref="C184:N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A155:N155"/>
    <mergeCell ref="A156:N156"/>
    <mergeCell ref="C157:E157"/>
    <mergeCell ref="C158:N158"/>
    <mergeCell ref="C159:N159"/>
    <mergeCell ref="C150:E150"/>
    <mergeCell ref="C151:E151"/>
    <mergeCell ref="C152:N152"/>
    <mergeCell ref="C153:N153"/>
    <mergeCell ref="C154:E154"/>
    <mergeCell ref="C145:E145"/>
    <mergeCell ref="C146:E146"/>
    <mergeCell ref="A147:N147"/>
    <mergeCell ref="C148:E148"/>
    <mergeCell ref="C149:N149"/>
    <mergeCell ref="C140:E140"/>
    <mergeCell ref="C141:E141"/>
    <mergeCell ref="C142:E142"/>
    <mergeCell ref="C143:E143"/>
    <mergeCell ref="C144:E144"/>
    <mergeCell ref="C135:N135"/>
    <mergeCell ref="C136:E136"/>
    <mergeCell ref="C137:E137"/>
    <mergeCell ref="C138:E138"/>
    <mergeCell ref="C139:E139"/>
    <mergeCell ref="C130:E130"/>
    <mergeCell ref="C131:E131"/>
    <mergeCell ref="A132:N132"/>
    <mergeCell ref="C133:E133"/>
    <mergeCell ref="C134:N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B63B-E780-4DD4-9DF5-404A8BECB43D}">
  <sheetPr>
    <pageSetUpPr fitToPage="1"/>
  </sheetPr>
  <dimension ref="A1:BA5581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296" customWidth="1"/>
    <col min="2" max="2" width="20.140625" style="270" customWidth="1"/>
    <col min="3" max="4" width="10.42578125" style="270" customWidth="1"/>
    <col min="5" max="5" width="13.28515625" style="270" customWidth="1"/>
    <col min="6" max="6" width="8.5703125" style="270" customWidth="1"/>
    <col min="7" max="7" width="10.7109375" style="270" customWidth="1"/>
    <col min="8" max="8" width="8.42578125" style="270" customWidth="1"/>
    <col min="9" max="9" width="13.140625" style="270" customWidth="1"/>
    <col min="10" max="10" width="12.28515625" style="270" customWidth="1"/>
    <col min="11" max="11" width="8.5703125" style="270" customWidth="1"/>
    <col min="12" max="12" width="13" style="270" customWidth="1"/>
    <col min="13" max="13" width="7.85546875" style="270" customWidth="1"/>
    <col min="14" max="14" width="13.28515625" style="270" customWidth="1"/>
    <col min="15" max="15" width="1.140625" style="270" hidden="1" customWidth="1"/>
    <col min="16" max="16" width="73.85546875" style="270" hidden="1" customWidth="1"/>
    <col min="17" max="17" width="83.42578125" style="270" hidden="1" customWidth="1"/>
    <col min="18" max="24" width="9.140625" style="270"/>
    <col min="25" max="30" width="87.28515625" style="263" hidden="1" customWidth="1"/>
    <col min="31" max="33" width="159" style="263" hidden="1" customWidth="1"/>
    <col min="34" max="34" width="32.28515625" style="263" hidden="1" customWidth="1"/>
    <col min="35" max="36" width="159" style="263" hidden="1" customWidth="1"/>
    <col min="37" max="37" width="34.140625" style="263" hidden="1" customWidth="1"/>
    <col min="38" max="39" width="130" style="263" hidden="1" customWidth="1"/>
    <col min="40" max="43" width="34.140625" style="263" hidden="1" customWidth="1"/>
    <col min="44" max="44" width="130" style="263" hidden="1" customWidth="1"/>
    <col min="45" max="49" width="95.85546875" style="263" hidden="1" customWidth="1"/>
    <col min="50" max="50" width="53.42578125" style="263" hidden="1" customWidth="1"/>
    <col min="51" max="51" width="55.42578125" style="263" hidden="1" customWidth="1"/>
    <col min="52" max="52" width="53.42578125" style="263" hidden="1" customWidth="1"/>
    <col min="53" max="53" width="55.42578125" style="263" hidden="1" customWidth="1"/>
    <col min="54" max="16384" width="9.140625" style="270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241" customFormat="1" ht="15" x14ac:dyDescent="0.25"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7" t="s">
        <v>0</v>
      </c>
    </row>
    <row r="10" spans="1:49" s="241" customFormat="1" ht="11.25" customHeight="1" x14ac:dyDescent="0.25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7" t="s">
        <v>1</v>
      </c>
    </row>
    <row r="11" spans="1:49" s="241" customFormat="1" ht="8.25" customHeight="1" x14ac:dyDescent="0.25">
      <c r="A11" s="298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7"/>
    </row>
    <row r="12" spans="1:49" s="241" customFormat="1" ht="2.25" customHeight="1" x14ac:dyDescent="0.25">
      <c r="A12" s="299"/>
      <c r="B12" s="300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</row>
    <row r="13" spans="1:49" s="241" customFormat="1" ht="14.25" customHeight="1" x14ac:dyDescent="0.25">
      <c r="A13" s="299" t="s">
        <v>2</v>
      </c>
      <c r="B13" s="300"/>
      <c r="C13" s="298"/>
      <c r="E13" s="298"/>
      <c r="F13" s="298"/>
      <c r="G13" s="572" t="s">
        <v>3</v>
      </c>
      <c r="H13" s="572"/>
      <c r="I13" s="572"/>
      <c r="J13" s="572"/>
      <c r="K13" s="572"/>
      <c r="L13" s="572"/>
      <c r="M13" s="572"/>
      <c r="N13" s="572"/>
    </row>
    <row r="14" spans="1:49" s="241" customFormat="1" ht="56.25" customHeight="1" x14ac:dyDescent="0.25">
      <c r="A14" s="299" t="s">
        <v>4</v>
      </c>
      <c r="B14" s="300"/>
      <c r="C14" s="298"/>
      <c r="E14" s="301"/>
      <c r="F14" s="301"/>
      <c r="G14" s="559" t="s">
        <v>5</v>
      </c>
      <c r="H14" s="559"/>
      <c r="I14" s="559"/>
      <c r="J14" s="559"/>
      <c r="K14" s="559"/>
      <c r="L14" s="559"/>
      <c r="M14" s="559"/>
      <c r="N14" s="559"/>
      <c r="Y14" s="278" t="s">
        <v>5</v>
      </c>
    </row>
    <row r="15" spans="1:49" s="241" customFormat="1" ht="45" customHeight="1" x14ac:dyDescent="0.25">
      <c r="A15" s="519" t="s">
        <v>6</v>
      </c>
      <c r="B15" s="519"/>
      <c r="C15" s="519"/>
      <c r="D15" s="519"/>
      <c r="E15" s="519"/>
      <c r="F15" s="519"/>
      <c r="G15" s="559" t="s">
        <v>7</v>
      </c>
      <c r="H15" s="559"/>
      <c r="I15" s="559"/>
      <c r="J15" s="559"/>
      <c r="K15" s="559"/>
      <c r="L15" s="559"/>
      <c r="M15" s="559"/>
      <c r="N15" s="559"/>
      <c r="P15" s="302" t="s">
        <v>6</v>
      </c>
      <c r="Q15" s="303" t="s">
        <v>7</v>
      </c>
      <c r="R15" s="278"/>
      <c r="S15" s="278"/>
      <c r="T15" s="278"/>
      <c r="U15" s="278"/>
      <c r="V15" s="278"/>
      <c r="W15" s="278"/>
      <c r="X15" s="278"/>
      <c r="Z15" s="278" t="s">
        <v>7</v>
      </c>
    </row>
    <row r="16" spans="1:49" s="241" customFormat="1" ht="67.5" customHeight="1" x14ac:dyDescent="0.25">
      <c r="A16" s="573" t="s">
        <v>8</v>
      </c>
      <c r="B16" s="573"/>
      <c r="C16" s="573"/>
      <c r="D16" s="573"/>
      <c r="E16" s="573"/>
      <c r="F16" s="573"/>
      <c r="G16" s="559"/>
      <c r="H16" s="559"/>
      <c r="I16" s="559"/>
      <c r="J16" s="559"/>
      <c r="K16" s="559"/>
      <c r="L16" s="559"/>
      <c r="M16" s="559"/>
      <c r="N16" s="559"/>
      <c r="P16" s="302" t="s">
        <v>8</v>
      </c>
      <c r="Q16" s="303"/>
      <c r="R16" s="278"/>
      <c r="S16" s="278"/>
      <c r="T16" s="278"/>
      <c r="U16" s="278"/>
      <c r="V16" s="278"/>
      <c r="W16" s="278"/>
      <c r="X16" s="278"/>
      <c r="AA16" s="278" t="s">
        <v>9</v>
      </c>
    </row>
    <row r="17" spans="1:33" s="241" customFormat="1" ht="33.75" customHeight="1" x14ac:dyDescent="0.25">
      <c r="A17" s="519" t="s">
        <v>10</v>
      </c>
      <c r="B17" s="519"/>
      <c r="C17" s="519"/>
      <c r="D17" s="519"/>
      <c r="E17" s="519"/>
      <c r="F17" s="519"/>
      <c r="G17" s="559"/>
      <c r="H17" s="559"/>
      <c r="I17" s="559"/>
      <c r="J17" s="559"/>
      <c r="K17" s="559"/>
      <c r="L17" s="559"/>
      <c r="M17" s="559"/>
      <c r="N17" s="559"/>
      <c r="P17" s="302" t="s">
        <v>10</v>
      </c>
      <c r="Q17" s="303"/>
      <c r="R17" s="278"/>
      <c r="S17" s="278"/>
      <c r="T17" s="278"/>
      <c r="U17" s="278"/>
      <c r="V17" s="278"/>
      <c r="W17" s="278"/>
      <c r="X17" s="278"/>
      <c r="AB17" s="278" t="s">
        <v>9</v>
      </c>
    </row>
    <row r="18" spans="1:33" s="241" customFormat="1" ht="11.25" customHeight="1" x14ac:dyDescent="0.25">
      <c r="A18" s="560" t="s">
        <v>11</v>
      </c>
      <c r="B18" s="560"/>
      <c r="C18" s="560"/>
      <c r="D18" s="560"/>
      <c r="E18" s="560"/>
      <c r="F18" s="560"/>
      <c r="G18" s="559" t="s">
        <v>12</v>
      </c>
      <c r="H18" s="559"/>
      <c r="I18" s="559"/>
      <c r="J18" s="559"/>
      <c r="K18" s="559"/>
      <c r="L18" s="559"/>
      <c r="M18" s="559"/>
      <c r="N18" s="559"/>
      <c r="P18" s="304"/>
      <c r="Q18" s="304"/>
      <c r="AC18" s="278" t="s">
        <v>12</v>
      </c>
    </row>
    <row r="19" spans="1:33" s="241" customFormat="1" ht="15" x14ac:dyDescent="0.25">
      <c r="A19" s="560" t="s">
        <v>13</v>
      </c>
      <c r="B19" s="560"/>
      <c r="C19" s="560"/>
      <c r="D19" s="560"/>
      <c r="E19" s="560"/>
      <c r="F19" s="560"/>
      <c r="G19" s="559"/>
      <c r="H19" s="559"/>
      <c r="I19" s="559"/>
      <c r="J19" s="559"/>
      <c r="K19" s="559"/>
      <c r="L19" s="559"/>
      <c r="M19" s="559"/>
      <c r="N19" s="559"/>
      <c r="AD19" s="278" t="s">
        <v>9</v>
      </c>
    </row>
    <row r="20" spans="1:33" s="241" customFormat="1" ht="8.25" customHeight="1" x14ac:dyDescent="0.25">
      <c r="A20" s="305"/>
      <c r="B20" s="298"/>
      <c r="C20" s="298"/>
      <c r="D20" s="298"/>
      <c r="E20" s="298"/>
      <c r="F20" s="300"/>
      <c r="G20" s="300"/>
      <c r="H20" s="300"/>
      <c r="I20" s="300"/>
      <c r="J20" s="300"/>
      <c r="K20" s="300"/>
      <c r="L20" s="300"/>
      <c r="M20" s="300"/>
      <c r="N20" s="300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241" customFormat="1" ht="24" customHeight="1" x14ac:dyDescent="0.25">
      <c r="A26" s="578" t="s">
        <v>2390</v>
      </c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</row>
    <row r="27" spans="1:33" s="241" customFormat="1" ht="8.25" customHeight="1" x14ac:dyDescent="0.25">
      <c r="A27" s="306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</row>
    <row r="28" spans="1:33" s="241" customFormat="1" ht="15" x14ac:dyDescent="0.25">
      <c r="A28" s="579" t="s">
        <v>2391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AG28" s="278" t="s">
        <v>2391</v>
      </c>
    </row>
    <row r="29" spans="1:33" s="241" customFormat="1" ht="13.5" customHeight="1" x14ac:dyDescent="0.25">
      <c r="A29" s="574" t="s">
        <v>18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</row>
    <row r="30" spans="1:33" s="241" customFormat="1" ht="15" customHeight="1" x14ac:dyDescent="0.25">
      <c r="A30" s="298" t="s">
        <v>19</v>
      </c>
      <c r="B30" s="307" t="s">
        <v>20</v>
      </c>
      <c r="C30" s="296" t="s">
        <v>21</v>
      </c>
      <c r="D30" s="296"/>
      <c r="E30" s="296"/>
      <c r="F30" s="301"/>
      <c r="G30" s="301"/>
      <c r="H30" s="301"/>
      <c r="I30" s="301"/>
      <c r="J30" s="301"/>
      <c r="K30" s="301"/>
      <c r="L30" s="301"/>
      <c r="M30" s="301"/>
      <c r="N30" s="301"/>
    </row>
    <row r="31" spans="1:33" s="241" customFormat="1" ht="18" customHeight="1" x14ac:dyDescent="0.25">
      <c r="A31" s="298" t="s">
        <v>22</v>
      </c>
      <c r="B31" s="572" t="s">
        <v>4476</v>
      </c>
      <c r="C31" s="572"/>
      <c r="D31" s="572"/>
      <c r="E31" s="572"/>
      <c r="F31" s="572"/>
      <c r="G31" s="301"/>
      <c r="H31" s="301"/>
      <c r="I31" s="301"/>
      <c r="J31" s="301"/>
      <c r="K31" s="301"/>
      <c r="L31" s="301"/>
      <c r="M31" s="301"/>
      <c r="N31" s="301"/>
    </row>
    <row r="32" spans="1:33" s="241" customFormat="1" ht="15" x14ac:dyDescent="0.25">
      <c r="A32" s="298"/>
      <c r="B32" s="575" t="s">
        <v>23</v>
      </c>
      <c r="C32" s="575"/>
      <c r="D32" s="575"/>
      <c r="E32" s="575"/>
      <c r="F32" s="575"/>
      <c r="G32" s="308"/>
      <c r="H32" s="308"/>
      <c r="I32" s="308"/>
      <c r="J32" s="308"/>
      <c r="K32" s="308"/>
      <c r="L32" s="308"/>
      <c r="M32" s="309"/>
      <c r="N32" s="308"/>
    </row>
    <row r="33" spans="1:36" s="241" customFormat="1" ht="9.75" customHeight="1" x14ac:dyDescent="0.25">
      <c r="A33" s="298"/>
      <c r="B33" s="298"/>
      <c r="C33" s="298"/>
      <c r="D33" s="310"/>
      <c r="E33" s="310"/>
      <c r="F33" s="310"/>
      <c r="G33" s="310"/>
      <c r="H33" s="310"/>
      <c r="I33" s="310"/>
      <c r="J33" s="310"/>
      <c r="K33" s="310"/>
      <c r="L33" s="310"/>
      <c r="M33" s="308"/>
      <c r="N33" s="308"/>
    </row>
    <row r="34" spans="1:36" s="241" customFormat="1" ht="15" x14ac:dyDescent="0.25">
      <c r="A34" s="311" t="s">
        <v>24</v>
      </c>
      <c r="B34" s="298"/>
      <c r="C34" s="298"/>
      <c r="D34" s="576" t="s">
        <v>25</v>
      </c>
      <c r="E34" s="576"/>
      <c r="F34" s="576"/>
      <c r="G34" s="312"/>
      <c r="H34" s="312"/>
      <c r="I34" s="312"/>
      <c r="J34" s="312"/>
      <c r="K34" s="312"/>
      <c r="L34" s="312"/>
      <c r="M34" s="312"/>
      <c r="N34" s="312"/>
      <c r="AH34" s="278" t="s">
        <v>25</v>
      </c>
    </row>
    <row r="35" spans="1:36" s="241" customFormat="1" ht="9.75" customHeight="1" x14ac:dyDescent="0.25">
      <c r="A35" s="298"/>
      <c r="B35" s="243"/>
      <c r="C35" s="243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</row>
    <row r="36" spans="1:36" s="241" customFormat="1" ht="12.75" customHeight="1" x14ac:dyDescent="0.25">
      <c r="A36" s="311" t="s">
        <v>26</v>
      </c>
      <c r="B36" s="243"/>
      <c r="C36" s="313">
        <v>16377.57</v>
      </c>
      <c r="D36" s="314" t="s">
        <v>4512</v>
      </c>
      <c r="E36" s="315" t="s">
        <v>28</v>
      </c>
      <c r="G36" s="243"/>
      <c r="H36" s="243"/>
      <c r="I36" s="243"/>
      <c r="J36" s="243"/>
      <c r="K36" s="243"/>
      <c r="L36" s="316"/>
      <c r="M36" s="316"/>
      <c r="N36" s="243"/>
    </row>
    <row r="37" spans="1:36" s="241" customFormat="1" ht="12.75" customHeight="1" x14ac:dyDescent="0.25">
      <c r="A37" s="298"/>
      <c r="B37" s="250" t="s">
        <v>29</v>
      </c>
      <c r="C37" s="317"/>
      <c r="D37" s="318"/>
      <c r="E37" s="315"/>
      <c r="G37" s="243"/>
    </row>
    <row r="38" spans="1:36" s="241" customFormat="1" ht="12.75" customHeight="1" x14ac:dyDescent="0.25">
      <c r="A38" s="298"/>
      <c r="B38" s="246" t="s">
        <v>30</v>
      </c>
      <c r="C38" s="313">
        <v>13006.75</v>
      </c>
      <c r="D38" s="314" t="s">
        <v>4513</v>
      </c>
      <c r="E38" s="315" t="s">
        <v>28</v>
      </c>
      <c r="G38" s="243" t="s">
        <v>32</v>
      </c>
      <c r="I38" s="243"/>
      <c r="J38" s="243"/>
      <c r="K38" s="243"/>
      <c r="L38" s="313">
        <v>1279.57</v>
      </c>
      <c r="M38" s="319" t="s">
        <v>2392</v>
      </c>
      <c r="N38" s="315" t="s">
        <v>28</v>
      </c>
    </row>
    <row r="39" spans="1:36" s="241" customFormat="1" ht="12.75" customHeight="1" x14ac:dyDescent="0.25">
      <c r="A39" s="298"/>
      <c r="B39" s="246" t="s">
        <v>34</v>
      </c>
      <c r="C39" s="313">
        <v>1052.24</v>
      </c>
      <c r="D39" s="320" t="s">
        <v>2393</v>
      </c>
      <c r="E39" s="315" t="s">
        <v>28</v>
      </c>
      <c r="G39" s="243" t="s">
        <v>36</v>
      </c>
      <c r="I39" s="243"/>
      <c r="J39" s="243"/>
      <c r="K39" s="243"/>
      <c r="L39" s="577">
        <v>3428.34</v>
      </c>
      <c r="M39" s="577"/>
      <c r="N39" s="315" t="s">
        <v>37</v>
      </c>
    </row>
    <row r="40" spans="1:36" s="241" customFormat="1" ht="12.75" customHeight="1" x14ac:dyDescent="0.25">
      <c r="A40" s="298"/>
      <c r="B40" s="246" t="s">
        <v>38</v>
      </c>
      <c r="C40" s="313">
        <v>0</v>
      </c>
      <c r="D40" s="320" t="s">
        <v>39</v>
      </c>
      <c r="E40" s="315" t="s">
        <v>28</v>
      </c>
      <c r="G40" s="243" t="s">
        <v>40</v>
      </c>
      <c r="I40" s="243"/>
      <c r="J40" s="243"/>
      <c r="K40" s="243"/>
      <c r="L40" s="577">
        <v>585.29999999999995</v>
      </c>
      <c r="M40" s="577"/>
      <c r="N40" s="315" t="s">
        <v>37</v>
      </c>
    </row>
    <row r="41" spans="1:36" s="241" customFormat="1" ht="12.75" customHeight="1" x14ac:dyDescent="0.25">
      <c r="A41" s="298"/>
      <c r="B41" s="246" t="s">
        <v>41</v>
      </c>
      <c r="C41" s="313">
        <v>0</v>
      </c>
      <c r="D41" s="314" t="s">
        <v>39</v>
      </c>
      <c r="E41" s="315" t="s">
        <v>28</v>
      </c>
      <c r="G41" s="243"/>
      <c r="H41" s="243"/>
      <c r="I41" s="243"/>
      <c r="J41" s="243"/>
      <c r="K41" s="243"/>
      <c r="L41" s="570" t="s">
        <v>42</v>
      </c>
      <c r="M41" s="570"/>
      <c r="N41" s="243"/>
    </row>
    <row r="42" spans="1:36" s="241" customFormat="1" ht="9.75" customHeight="1" x14ac:dyDescent="0.25">
      <c r="A42" s="321"/>
    </row>
    <row r="43" spans="1:36" s="241" customFormat="1" ht="36" customHeight="1" x14ac:dyDescent="0.25">
      <c r="A43" s="571" t="s">
        <v>43</v>
      </c>
      <c r="B43" s="561" t="s">
        <v>44</v>
      </c>
      <c r="C43" s="561" t="s">
        <v>45</v>
      </c>
      <c r="D43" s="561"/>
      <c r="E43" s="561"/>
      <c r="F43" s="561" t="s">
        <v>46</v>
      </c>
      <c r="G43" s="561" t="s">
        <v>47</v>
      </c>
      <c r="H43" s="561"/>
      <c r="I43" s="561"/>
      <c r="J43" s="561" t="s">
        <v>48</v>
      </c>
      <c r="K43" s="561"/>
      <c r="L43" s="561"/>
      <c r="M43" s="561" t="s">
        <v>49</v>
      </c>
      <c r="N43" s="561" t="s">
        <v>50</v>
      </c>
    </row>
    <row r="44" spans="1:36" s="241" customFormat="1" ht="11.25" customHeight="1" x14ac:dyDescent="0.25">
      <c r="A44" s="571"/>
      <c r="B44" s="561"/>
      <c r="C44" s="561"/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1"/>
    </row>
    <row r="45" spans="1:36" s="241" customFormat="1" ht="34.5" customHeight="1" x14ac:dyDescent="0.25">
      <c r="A45" s="571"/>
      <c r="B45" s="561"/>
      <c r="C45" s="561"/>
      <c r="D45" s="561"/>
      <c r="E45" s="561"/>
      <c r="F45" s="561"/>
      <c r="G45" s="322" t="s">
        <v>51</v>
      </c>
      <c r="H45" s="322" t="s">
        <v>52</v>
      </c>
      <c r="I45" s="322" t="s">
        <v>53</v>
      </c>
      <c r="J45" s="322" t="s">
        <v>51</v>
      </c>
      <c r="K45" s="322" t="s">
        <v>52</v>
      </c>
      <c r="L45" s="322" t="s">
        <v>54</v>
      </c>
      <c r="M45" s="561"/>
      <c r="N45" s="561"/>
    </row>
    <row r="46" spans="1:36" s="241" customFormat="1" ht="15" x14ac:dyDescent="0.25">
      <c r="A46" s="323">
        <v>1</v>
      </c>
      <c r="B46" s="324">
        <v>2</v>
      </c>
      <c r="C46" s="562">
        <v>3</v>
      </c>
      <c r="D46" s="562"/>
      <c r="E46" s="562"/>
      <c r="F46" s="324">
        <v>4</v>
      </c>
      <c r="G46" s="324">
        <v>5</v>
      </c>
      <c r="H46" s="324">
        <v>6</v>
      </c>
      <c r="I46" s="324">
        <v>7</v>
      </c>
      <c r="J46" s="324">
        <v>8</v>
      </c>
      <c r="K46" s="324">
        <v>9</v>
      </c>
      <c r="L46" s="324">
        <v>10</v>
      </c>
      <c r="M46" s="324">
        <v>11</v>
      </c>
      <c r="N46" s="324">
        <v>12</v>
      </c>
      <c r="O46" s="325"/>
      <c r="P46" s="325"/>
      <c r="Q46" s="325"/>
    </row>
    <row r="47" spans="1:36" s="241" customFormat="1" ht="15" x14ac:dyDescent="0.25">
      <c r="A47" s="563" t="s">
        <v>2394</v>
      </c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5"/>
      <c r="AI47" s="253" t="s">
        <v>2394</v>
      </c>
    </row>
    <row r="48" spans="1:36" s="241" customFormat="1" ht="15" x14ac:dyDescent="0.25">
      <c r="A48" s="566" t="s">
        <v>2395</v>
      </c>
      <c r="B48" s="567"/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8"/>
      <c r="AI48" s="253"/>
      <c r="AJ48" s="260" t="s">
        <v>2395</v>
      </c>
    </row>
    <row r="49" spans="1:43" s="241" customFormat="1" ht="15" x14ac:dyDescent="0.25">
      <c r="A49" s="566" t="s">
        <v>2396</v>
      </c>
      <c r="B49" s="567"/>
      <c r="C49" s="567"/>
      <c r="D49" s="567"/>
      <c r="E49" s="567"/>
      <c r="F49" s="567"/>
      <c r="G49" s="567"/>
      <c r="H49" s="567"/>
      <c r="I49" s="567"/>
      <c r="J49" s="567"/>
      <c r="K49" s="567"/>
      <c r="L49" s="567"/>
      <c r="M49" s="567"/>
      <c r="N49" s="568"/>
      <c r="AI49" s="253"/>
      <c r="AJ49" s="260" t="s">
        <v>2396</v>
      </c>
    </row>
    <row r="50" spans="1:43" s="241" customFormat="1" ht="23.25" x14ac:dyDescent="0.25">
      <c r="A50" s="326" t="s">
        <v>56</v>
      </c>
      <c r="B50" s="327" t="s">
        <v>1745</v>
      </c>
      <c r="C50" s="569" t="s">
        <v>1746</v>
      </c>
      <c r="D50" s="569"/>
      <c r="E50" s="569"/>
      <c r="F50" s="328" t="s">
        <v>428</v>
      </c>
      <c r="G50" s="329">
        <v>0.19</v>
      </c>
      <c r="H50" s="330">
        <v>1</v>
      </c>
      <c r="I50" s="331">
        <v>0.19</v>
      </c>
      <c r="J50" s="332"/>
      <c r="K50" s="329"/>
      <c r="L50" s="332"/>
      <c r="M50" s="329"/>
      <c r="N50" s="333"/>
      <c r="AI50" s="253"/>
      <c r="AJ50" s="260"/>
      <c r="AK50" s="260" t="s">
        <v>1746</v>
      </c>
    </row>
    <row r="51" spans="1:43" s="241" customFormat="1" ht="15" x14ac:dyDescent="0.25">
      <c r="A51" s="334"/>
      <c r="B51" s="335"/>
      <c r="C51" s="580" t="s">
        <v>2397</v>
      </c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1"/>
      <c r="AI51" s="253"/>
      <c r="AJ51" s="260"/>
      <c r="AK51" s="260"/>
      <c r="AL51" s="263" t="s">
        <v>2397</v>
      </c>
    </row>
    <row r="52" spans="1:43" s="241" customFormat="1" ht="68.25" x14ac:dyDescent="0.25">
      <c r="A52" s="336"/>
      <c r="B52" s="337" t="s">
        <v>62</v>
      </c>
      <c r="C52" s="582" t="s">
        <v>63</v>
      </c>
      <c r="D52" s="582"/>
      <c r="E52" s="582"/>
      <c r="F52" s="582"/>
      <c r="G52" s="582"/>
      <c r="H52" s="582"/>
      <c r="I52" s="582"/>
      <c r="J52" s="582"/>
      <c r="K52" s="582"/>
      <c r="L52" s="582"/>
      <c r="M52" s="582"/>
      <c r="N52" s="583"/>
      <c r="AI52" s="253"/>
      <c r="AJ52" s="260"/>
      <c r="AK52" s="260"/>
      <c r="AM52" s="263" t="s">
        <v>63</v>
      </c>
    </row>
    <row r="53" spans="1:43" s="241" customFormat="1" ht="15" x14ac:dyDescent="0.25">
      <c r="A53" s="338"/>
      <c r="B53" s="337" t="s">
        <v>56</v>
      </c>
      <c r="C53" s="580" t="s">
        <v>64</v>
      </c>
      <c r="D53" s="580"/>
      <c r="E53" s="580"/>
      <c r="F53" s="339"/>
      <c r="G53" s="269"/>
      <c r="H53" s="269"/>
      <c r="I53" s="269"/>
      <c r="J53" s="340">
        <v>589.77</v>
      </c>
      <c r="K53" s="341">
        <v>1.1499999999999999</v>
      </c>
      <c r="L53" s="340">
        <v>128.86000000000001</v>
      </c>
      <c r="M53" s="341">
        <v>44.77</v>
      </c>
      <c r="N53" s="342">
        <v>5769.06</v>
      </c>
      <c r="AI53" s="253"/>
      <c r="AJ53" s="260"/>
      <c r="AK53" s="260"/>
      <c r="AN53" s="263" t="s">
        <v>64</v>
      </c>
    </row>
    <row r="54" spans="1:43" s="241" customFormat="1" ht="15" x14ac:dyDescent="0.25">
      <c r="A54" s="338"/>
      <c r="B54" s="337" t="s">
        <v>65</v>
      </c>
      <c r="C54" s="580" t="s">
        <v>66</v>
      </c>
      <c r="D54" s="580"/>
      <c r="E54" s="580"/>
      <c r="F54" s="339"/>
      <c r="G54" s="269"/>
      <c r="H54" s="269"/>
      <c r="I54" s="269"/>
      <c r="J54" s="340">
        <v>889.15</v>
      </c>
      <c r="K54" s="341">
        <v>1.1499999999999999</v>
      </c>
      <c r="L54" s="340">
        <v>194.28</v>
      </c>
      <c r="M54" s="341">
        <v>13.24</v>
      </c>
      <c r="N54" s="342">
        <v>2572.27</v>
      </c>
      <c r="AI54" s="253"/>
      <c r="AJ54" s="260"/>
      <c r="AK54" s="260"/>
      <c r="AN54" s="263" t="s">
        <v>66</v>
      </c>
    </row>
    <row r="55" spans="1:43" s="241" customFormat="1" ht="15" x14ac:dyDescent="0.25">
      <c r="A55" s="338"/>
      <c r="B55" s="337" t="s">
        <v>67</v>
      </c>
      <c r="C55" s="580" t="s">
        <v>68</v>
      </c>
      <c r="D55" s="580"/>
      <c r="E55" s="580"/>
      <c r="F55" s="339"/>
      <c r="G55" s="269"/>
      <c r="H55" s="269"/>
      <c r="I55" s="269"/>
      <c r="J55" s="340">
        <v>94.56</v>
      </c>
      <c r="K55" s="341">
        <v>1.1499999999999999</v>
      </c>
      <c r="L55" s="340">
        <v>20.66</v>
      </c>
      <c r="M55" s="341">
        <v>44.77</v>
      </c>
      <c r="N55" s="343">
        <v>924.95</v>
      </c>
      <c r="AI55" s="253"/>
      <c r="AJ55" s="260"/>
      <c r="AK55" s="260"/>
      <c r="AN55" s="263" t="s">
        <v>68</v>
      </c>
    </row>
    <row r="56" spans="1:43" s="241" customFormat="1" ht="15" x14ac:dyDescent="0.25">
      <c r="A56" s="344"/>
      <c r="B56" s="337"/>
      <c r="C56" s="580" t="s">
        <v>71</v>
      </c>
      <c r="D56" s="580"/>
      <c r="E56" s="580"/>
      <c r="F56" s="339" t="s">
        <v>72</v>
      </c>
      <c r="G56" s="341">
        <v>68.260000000000005</v>
      </c>
      <c r="H56" s="341">
        <v>1.1499999999999999</v>
      </c>
      <c r="I56" s="345">
        <v>14.914809999999999</v>
      </c>
      <c r="J56" s="346"/>
      <c r="K56" s="269"/>
      <c r="L56" s="346"/>
      <c r="M56" s="269"/>
      <c r="N56" s="347"/>
      <c r="AI56" s="253"/>
      <c r="AJ56" s="260"/>
      <c r="AK56" s="260"/>
      <c r="AO56" s="263" t="s">
        <v>71</v>
      </c>
    </row>
    <row r="57" spans="1:43" s="241" customFormat="1" ht="15" x14ac:dyDescent="0.25">
      <c r="A57" s="344"/>
      <c r="B57" s="337"/>
      <c r="C57" s="580" t="s">
        <v>73</v>
      </c>
      <c r="D57" s="580"/>
      <c r="E57" s="580"/>
      <c r="F57" s="339" t="s">
        <v>72</v>
      </c>
      <c r="G57" s="348">
        <v>9.4</v>
      </c>
      <c r="H57" s="341">
        <v>1.1499999999999999</v>
      </c>
      <c r="I57" s="349">
        <v>2.0539000000000001</v>
      </c>
      <c r="J57" s="346"/>
      <c r="K57" s="269"/>
      <c r="L57" s="346"/>
      <c r="M57" s="269"/>
      <c r="N57" s="347"/>
      <c r="AI57" s="253"/>
      <c r="AJ57" s="260"/>
      <c r="AK57" s="260"/>
      <c r="AO57" s="263" t="s">
        <v>73</v>
      </c>
    </row>
    <row r="58" spans="1:43" s="241" customFormat="1" ht="15" x14ac:dyDescent="0.25">
      <c r="A58" s="334"/>
      <c r="B58" s="337"/>
      <c r="C58" s="584" t="s">
        <v>74</v>
      </c>
      <c r="D58" s="584"/>
      <c r="E58" s="584"/>
      <c r="F58" s="350"/>
      <c r="G58" s="351"/>
      <c r="H58" s="351"/>
      <c r="I58" s="351"/>
      <c r="J58" s="352">
        <v>1478.92</v>
      </c>
      <c r="K58" s="351"/>
      <c r="L58" s="353">
        <v>323.14</v>
      </c>
      <c r="M58" s="351"/>
      <c r="N58" s="354">
        <v>8341.33</v>
      </c>
      <c r="AI58" s="253"/>
      <c r="AJ58" s="260"/>
      <c r="AK58" s="260"/>
      <c r="AP58" s="263" t="s">
        <v>74</v>
      </c>
    </row>
    <row r="59" spans="1:43" s="241" customFormat="1" ht="15" x14ac:dyDescent="0.25">
      <c r="A59" s="344"/>
      <c r="B59" s="337"/>
      <c r="C59" s="580" t="s">
        <v>75</v>
      </c>
      <c r="D59" s="580"/>
      <c r="E59" s="580"/>
      <c r="F59" s="339"/>
      <c r="G59" s="269"/>
      <c r="H59" s="269"/>
      <c r="I59" s="269"/>
      <c r="J59" s="346"/>
      <c r="K59" s="269"/>
      <c r="L59" s="340">
        <v>149.52000000000001</v>
      </c>
      <c r="M59" s="269"/>
      <c r="N59" s="342">
        <v>6694.01</v>
      </c>
      <c r="AI59" s="253"/>
      <c r="AJ59" s="260"/>
      <c r="AK59" s="260"/>
      <c r="AO59" s="263" t="s">
        <v>75</v>
      </c>
    </row>
    <row r="60" spans="1:43" s="241" customFormat="1" ht="23.25" x14ac:dyDescent="0.25">
      <c r="A60" s="344"/>
      <c r="B60" s="337" t="s">
        <v>1015</v>
      </c>
      <c r="C60" s="580" t="s">
        <v>1016</v>
      </c>
      <c r="D60" s="580"/>
      <c r="E60" s="580"/>
      <c r="F60" s="339" t="s">
        <v>78</v>
      </c>
      <c r="G60" s="355">
        <v>102</v>
      </c>
      <c r="H60" s="269"/>
      <c r="I60" s="355">
        <v>102</v>
      </c>
      <c r="J60" s="346"/>
      <c r="K60" s="269"/>
      <c r="L60" s="340">
        <v>152.51</v>
      </c>
      <c r="M60" s="269"/>
      <c r="N60" s="342">
        <v>6827.89</v>
      </c>
      <c r="AI60" s="253"/>
      <c r="AJ60" s="260"/>
      <c r="AK60" s="260"/>
      <c r="AO60" s="263" t="s">
        <v>1016</v>
      </c>
    </row>
    <row r="61" spans="1:43" s="241" customFormat="1" ht="23.25" x14ac:dyDescent="0.25">
      <c r="A61" s="344"/>
      <c r="B61" s="337" t="s">
        <v>1017</v>
      </c>
      <c r="C61" s="580" t="s">
        <v>1018</v>
      </c>
      <c r="D61" s="580"/>
      <c r="E61" s="580"/>
      <c r="F61" s="339" t="s">
        <v>78</v>
      </c>
      <c r="G61" s="355">
        <v>54</v>
      </c>
      <c r="H61" s="269"/>
      <c r="I61" s="355">
        <v>54</v>
      </c>
      <c r="J61" s="346"/>
      <c r="K61" s="269"/>
      <c r="L61" s="340">
        <v>80.739999999999995</v>
      </c>
      <c r="M61" s="269"/>
      <c r="N61" s="342">
        <v>3614.77</v>
      </c>
      <c r="AI61" s="253"/>
      <c r="AJ61" s="260"/>
      <c r="AK61" s="260"/>
      <c r="AO61" s="263" t="s">
        <v>1018</v>
      </c>
    </row>
    <row r="62" spans="1:43" s="241" customFormat="1" ht="15" x14ac:dyDescent="0.25">
      <c r="A62" s="356"/>
      <c r="B62" s="357"/>
      <c r="C62" s="569" t="s">
        <v>81</v>
      </c>
      <c r="D62" s="569"/>
      <c r="E62" s="569"/>
      <c r="F62" s="328"/>
      <c r="G62" s="329"/>
      <c r="H62" s="329"/>
      <c r="I62" s="329"/>
      <c r="J62" s="332"/>
      <c r="K62" s="329"/>
      <c r="L62" s="358">
        <v>556.39</v>
      </c>
      <c r="M62" s="351"/>
      <c r="N62" s="359">
        <v>18783.990000000002</v>
      </c>
      <c r="AI62" s="253"/>
      <c r="AJ62" s="260"/>
      <c r="AK62" s="260"/>
      <c r="AQ62" s="260" t="s">
        <v>81</v>
      </c>
    </row>
    <row r="63" spans="1:43" s="241" customFormat="1" ht="34.5" x14ac:dyDescent="0.25">
      <c r="A63" s="326" t="s">
        <v>65</v>
      </c>
      <c r="B63" s="327" t="s">
        <v>1000</v>
      </c>
      <c r="C63" s="569" t="s">
        <v>1001</v>
      </c>
      <c r="D63" s="569"/>
      <c r="E63" s="569"/>
      <c r="F63" s="328" t="s">
        <v>428</v>
      </c>
      <c r="G63" s="329">
        <v>0.26479999999999998</v>
      </c>
      <c r="H63" s="330">
        <v>1</v>
      </c>
      <c r="I63" s="360">
        <v>0.26479999999999998</v>
      </c>
      <c r="J63" s="332"/>
      <c r="K63" s="329"/>
      <c r="L63" s="332"/>
      <c r="M63" s="329"/>
      <c r="N63" s="333"/>
      <c r="AI63" s="253"/>
      <c r="AJ63" s="260"/>
      <c r="AK63" s="260" t="s">
        <v>1001</v>
      </c>
      <c r="AQ63" s="260"/>
    </row>
    <row r="64" spans="1:43" s="241" customFormat="1" ht="15" x14ac:dyDescent="0.25">
      <c r="A64" s="334"/>
      <c r="B64" s="335"/>
      <c r="C64" s="580" t="s">
        <v>530</v>
      </c>
      <c r="D64" s="580"/>
      <c r="E64" s="580"/>
      <c r="F64" s="580"/>
      <c r="G64" s="580"/>
      <c r="H64" s="580"/>
      <c r="I64" s="580"/>
      <c r="J64" s="580"/>
      <c r="K64" s="580"/>
      <c r="L64" s="580"/>
      <c r="M64" s="580"/>
      <c r="N64" s="581"/>
      <c r="AI64" s="253"/>
      <c r="AJ64" s="260"/>
      <c r="AK64" s="260"/>
      <c r="AL64" s="263" t="s">
        <v>530</v>
      </c>
      <c r="AQ64" s="260"/>
    </row>
    <row r="65" spans="1:43" s="241" customFormat="1" ht="68.25" x14ac:dyDescent="0.25">
      <c r="A65" s="336"/>
      <c r="B65" s="337" t="s">
        <v>62</v>
      </c>
      <c r="C65" s="582" t="s">
        <v>63</v>
      </c>
      <c r="D65" s="582"/>
      <c r="E65" s="582"/>
      <c r="F65" s="582"/>
      <c r="G65" s="582"/>
      <c r="H65" s="582"/>
      <c r="I65" s="582"/>
      <c r="J65" s="582"/>
      <c r="K65" s="582"/>
      <c r="L65" s="582"/>
      <c r="M65" s="582"/>
      <c r="N65" s="583"/>
      <c r="AI65" s="253"/>
      <c r="AJ65" s="260"/>
      <c r="AK65" s="260"/>
      <c r="AM65" s="263" t="s">
        <v>63</v>
      </c>
      <c r="AQ65" s="260"/>
    </row>
    <row r="66" spans="1:43" s="241" customFormat="1" ht="15" x14ac:dyDescent="0.25">
      <c r="A66" s="338"/>
      <c r="B66" s="337" t="s">
        <v>56</v>
      </c>
      <c r="C66" s="580" t="s">
        <v>64</v>
      </c>
      <c r="D66" s="580"/>
      <c r="E66" s="580"/>
      <c r="F66" s="339"/>
      <c r="G66" s="269"/>
      <c r="H66" s="269"/>
      <c r="I66" s="269"/>
      <c r="J66" s="340">
        <v>178.84</v>
      </c>
      <c r="K66" s="341">
        <v>1.1499999999999999</v>
      </c>
      <c r="L66" s="340">
        <v>54.46</v>
      </c>
      <c r="M66" s="341">
        <v>44.77</v>
      </c>
      <c r="N66" s="342">
        <v>2438.17</v>
      </c>
      <c r="AI66" s="253"/>
      <c r="AJ66" s="260"/>
      <c r="AK66" s="260"/>
      <c r="AN66" s="263" t="s">
        <v>64</v>
      </c>
      <c r="AQ66" s="260"/>
    </row>
    <row r="67" spans="1:43" s="241" customFormat="1" ht="15" x14ac:dyDescent="0.25">
      <c r="A67" s="338"/>
      <c r="B67" s="337" t="s">
        <v>65</v>
      </c>
      <c r="C67" s="580" t="s">
        <v>66</v>
      </c>
      <c r="D67" s="580"/>
      <c r="E67" s="580"/>
      <c r="F67" s="339"/>
      <c r="G67" s="269"/>
      <c r="H67" s="269"/>
      <c r="I67" s="269"/>
      <c r="J67" s="361">
        <v>1228.57</v>
      </c>
      <c r="K67" s="341">
        <v>1.1499999999999999</v>
      </c>
      <c r="L67" s="340">
        <v>374.12</v>
      </c>
      <c r="M67" s="341">
        <v>13.24</v>
      </c>
      <c r="N67" s="342">
        <v>4953.3500000000004</v>
      </c>
      <c r="AI67" s="253"/>
      <c r="AJ67" s="260"/>
      <c r="AK67" s="260"/>
      <c r="AN67" s="263" t="s">
        <v>66</v>
      </c>
      <c r="AQ67" s="260"/>
    </row>
    <row r="68" spans="1:43" s="241" customFormat="1" ht="15" x14ac:dyDescent="0.25">
      <c r="A68" s="338"/>
      <c r="B68" s="337" t="s">
        <v>67</v>
      </c>
      <c r="C68" s="580" t="s">
        <v>68</v>
      </c>
      <c r="D68" s="580"/>
      <c r="E68" s="580"/>
      <c r="F68" s="339"/>
      <c r="G68" s="269"/>
      <c r="H68" s="269"/>
      <c r="I68" s="269"/>
      <c r="J68" s="340">
        <v>51.94</v>
      </c>
      <c r="K68" s="341">
        <v>1.1499999999999999</v>
      </c>
      <c r="L68" s="340">
        <v>15.82</v>
      </c>
      <c r="M68" s="341">
        <v>44.77</v>
      </c>
      <c r="N68" s="343">
        <v>708.26</v>
      </c>
      <c r="AI68" s="253"/>
      <c r="AJ68" s="260"/>
      <c r="AK68" s="260"/>
      <c r="AN68" s="263" t="s">
        <v>68</v>
      </c>
      <c r="AQ68" s="260"/>
    </row>
    <row r="69" spans="1:43" s="241" customFormat="1" ht="15" x14ac:dyDescent="0.25">
      <c r="A69" s="338"/>
      <c r="B69" s="337" t="s">
        <v>69</v>
      </c>
      <c r="C69" s="580" t="s">
        <v>70</v>
      </c>
      <c r="D69" s="580"/>
      <c r="E69" s="580"/>
      <c r="F69" s="339"/>
      <c r="G69" s="269"/>
      <c r="H69" s="269"/>
      <c r="I69" s="269"/>
      <c r="J69" s="340">
        <v>418.42</v>
      </c>
      <c r="K69" s="269"/>
      <c r="L69" s="340">
        <v>110.8</v>
      </c>
      <c r="M69" s="341">
        <v>8.16</v>
      </c>
      <c r="N69" s="343">
        <v>904.13</v>
      </c>
      <c r="AI69" s="253"/>
      <c r="AJ69" s="260"/>
      <c r="AK69" s="260"/>
      <c r="AN69" s="263" t="s">
        <v>70</v>
      </c>
      <c r="AQ69" s="260"/>
    </row>
    <row r="70" spans="1:43" s="241" customFormat="1" ht="15" x14ac:dyDescent="0.25">
      <c r="A70" s="344"/>
      <c r="B70" s="337"/>
      <c r="C70" s="580" t="s">
        <v>71</v>
      </c>
      <c r="D70" s="580"/>
      <c r="E70" s="580"/>
      <c r="F70" s="339" t="s">
        <v>72</v>
      </c>
      <c r="G70" s="341">
        <v>21.89</v>
      </c>
      <c r="H70" s="341">
        <v>1.1499999999999999</v>
      </c>
      <c r="I70" s="362">
        <v>6.6659427999999998</v>
      </c>
      <c r="J70" s="346"/>
      <c r="K70" s="269"/>
      <c r="L70" s="346"/>
      <c r="M70" s="269"/>
      <c r="N70" s="347"/>
      <c r="AI70" s="253"/>
      <c r="AJ70" s="260"/>
      <c r="AK70" s="260"/>
      <c r="AO70" s="263" t="s">
        <v>71</v>
      </c>
      <c r="AQ70" s="260"/>
    </row>
    <row r="71" spans="1:43" s="241" customFormat="1" ht="15" x14ac:dyDescent="0.25">
      <c r="A71" s="344"/>
      <c r="B71" s="337"/>
      <c r="C71" s="580" t="s">
        <v>73</v>
      </c>
      <c r="D71" s="580"/>
      <c r="E71" s="580"/>
      <c r="F71" s="339" t="s">
        <v>72</v>
      </c>
      <c r="G71" s="341">
        <v>4.5199999999999996</v>
      </c>
      <c r="H71" s="341">
        <v>1.1499999999999999</v>
      </c>
      <c r="I71" s="362">
        <v>1.3764304000000001</v>
      </c>
      <c r="J71" s="346"/>
      <c r="K71" s="269"/>
      <c r="L71" s="346"/>
      <c r="M71" s="269"/>
      <c r="N71" s="347"/>
      <c r="AI71" s="253"/>
      <c r="AJ71" s="260"/>
      <c r="AK71" s="260"/>
      <c r="AO71" s="263" t="s">
        <v>73</v>
      </c>
      <c r="AQ71" s="260"/>
    </row>
    <row r="72" spans="1:43" s="241" customFormat="1" ht="15" x14ac:dyDescent="0.25">
      <c r="A72" s="334"/>
      <c r="B72" s="337"/>
      <c r="C72" s="584" t="s">
        <v>74</v>
      </c>
      <c r="D72" s="584"/>
      <c r="E72" s="584"/>
      <c r="F72" s="350"/>
      <c r="G72" s="351"/>
      <c r="H72" s="351"/>
      <c r="I72" s="351"/>
      <c r="J72" s="352">
        <v>1825.83</v>
      </c>
      <c r="K72" s="351"/>
      <c r="L72" s="353">
        <v>539.38</v>
      </c>
      <c r="M72" s="351"/>
      <c r="N72" s="354">
        <v>8295.65</v>
      </c>
      <c r="AI72" s="253"/>
      <c r="AJ72" s="260"/>
      <c r="AK72" s="260"/>
      <c r="AP72" s="263" t="s">
        <v>74</v>
      </c>
      <c r="AQ72" s="260"/>
    </row>
    <row r="73" spans="1:43" s="241" customFormat="1" ht="15" x14ac:dyDescent="0.25">
      <c r="A73" s="344"/>
      <c r="B73" s="337"/>
      <c r="C73" s="580" t="s">
        <v>75</v>
      </c>
      <c r="D73" s="580"/>
      <c r="E73" s="580"/>
      <c r="F73" s="339"/>
      <c r="G73" s="269"/>
      <c r="H73" s="269"/>
      <c r="I73" s="269"/>
      <c r="J73" s="346"/>
      <c r="K73" s="269"/>
      <c r="L73" s="340">
        <v>70.28</v>
      </c>
      <c r="M73" s="269"/>
      <c r="N73" s="342">
        <v>3146.43</v>
      </c>
      <c r="AI73" s="253"/>
      <c r="AJ73" s="260"/>
      <c r="AK73" s="260"/>
      <c r="AO73" s="263" t="s">
        <v>75</v>
      </c>
      <c r="AQ73" s="260"/>
    </row>
    <row r="74" spans="1:43" s="241" customFormat="1" ht="45" x14ac:dyDescent="0.25">
      <c r="A74" s="344"/>
      <c r="B74" s="337" t="s">
        <v>727</v>
      </c>
      <c r="C74" s="580" t="s">
        <v>728</v>
      </c>
      <c r="D74" s="580"/>
      <c r="E74" s="580"/>
      <c r="F74" s="339" t="s">
        <v>78</v>
      </c>
      <c r="G74" s="355">
        <v>147</v>
      </c>
      <c r="H74" s="269"/>
      <c r="I74" s="355">
        <v>147</v>
      </c>
      <c r="J74" s="346"/>
      <c r="K74" s="269"/>
      <c r="L74" s="340">
        <v>103.31</v>
      </c>
      <c r="M74" s="269"/>
      <c r="N74" s="342">
        <v>4625.25</v>
      </c>
      <c r="AI74" s="253"/>
      <c r="AJ74" s="260"/>
      <c r="AK74" s="260"/>
      <c r="AO74" s="263" t="s">
        <v>728</v>
      </c>
      <c r="AQ74" s="260"/>
    </row>
    <row r="75" spans="1:43" s="241" customFormat="1" ht="56.25" x14ac:dyDescent="0.25">
      <c r="A75" s="344"/>
      <c r="B75" s="337" t="s">
        <v>729</v>
      </c>
      <c r="C75" s="580" t="s">
        <v>730</v>
      </c>
      <c r="D75" s="580"/>
      <c r="E75" s="580"/>
      <c r="F75" s="339" t="s">
        <v>78</v>
      </c>
      <c r="G75" s="355">
        <v>134</v>
      </c>
      <c r="H75" s="341">
        <v>0.85</v>
      </c>
      <c r="I75" s="348">
        <v>113.9</v>
      </c>
      <c r="J75" s="346"/>
      <c r="K75" s="269"/>
      <c r="L75" s="340">
        <v>80.05</v>
      </c>
      <c r="M75" s="269"/>
      <c r="N75" s="342">
        <v>3583.78</v>
      </c>
      <c r="AI75" s="253"/>
      <c r="AJ75" s="260"/>
      <c r="AK75" s="260"/>
      <c r="AO75" s="263" t="s">
        <v>730</v>
      </c>
      <c r="AQ75" s="260"/>
    </row>
    <row r="76" spans="1:43" s="241" customFormat="1" ht="15" x14ac:dyDescent="0.25">
      <c r="A76" s="356"/>
      <c r="B76" s="357"/>
      <c r="C76" s="569" t="s">
        <v>81</v>
      </c>
      <c r="D76" s="569"/>
      <c r="E76" s="569"/>
      <c r="F76" s="328"/>
      <c r="G76" s="329"/>
      <c r="H76" s="329"/>
      <c r="I76" s="329"/>
      <c r="J76" s="332"/>
      <c r="K76" s="329"/>
      <c r="L76" s="358">
        <v>722.74</v>
      </c>
      <c r="M76" s="351"/>
      <c r="N76" s="359">
        <v>16504.68</v>
      </c>
      <c r="AI76" s="253"/>
      <c r="AJ76" s="260"/>
      <c r="AK76" s="260"/>
      <c r="AQ76" s="260" t="s">
        <v>81</v>
      </c>
    </row>
    <row r="77" spans="1:43" s="241" customFormat="1" ht="15" x14ac:dyDescent="0.25">
      <c r="A77" s="326" t="s">
        <v>67</v>
      </c>
      <c r="B77" s="327" t="s">
        <v>742</v>
      </c>
      <c r="C77" s="569" t="s">
        <v>743</v>
      </c>
      <c r="D77" s="569"/>
      <c r="E77" s="569"/>
      <c r="F77" s="328" t="s">
        <v>513</v>
      </c>
      <c r="G77" s="329">
        <v>-0.99</v>
      </c>
      <c r="H77" s="330">
        <v>1</v>
      </c>
      <c r="I77" s="331">
        <v>-0.99</v>
      </c>
      <c r="J77" s="332"/>
      <c r="K77" s="329"/>
      <c r="L77" s="358">
        <v>-292.47000000000003</v>
      </c>
      <c r="M77" s="329"/>
      <c r="N77" s="359">
        <v>-5230.5</v>
      </c>
      <c r="AI77" s="253"/>
      <c r="AJ77" s="260"/>
      <c r="AK77" s="260" t="s">
        <v>743</v>
      </c>
      <c r="AQ77" s="260"/>
    </row>
    <row r="78" spans="1:43" s="241" customFormat="1" ht="23.25" x14ac:dyDescent="0.25">
      <c r="A78" s="336"/>
      <c r="B78" s="337" t="s">
        <v>117</v>
      </c>
      <c r="C78" s="582" t="s">
        <v>118</v>
      </c>
      <c r="D78" s="582"/>
      <c r="E78" s="582"/>
      <c r="F78" s="582"/>
      <c r="G78" s="582"/>
      <c r="H78" s="582"/>
      <c r="I78" s="582"/>
      <c r="J78" s="582"/>
      <c r="K78" s="582"/>
      <c r="L78" s="582"/>
      <c r="M78" s="582"/>
      <c r="N78" s="583"/>
      <c r="AI78" s="253"/>
      <c r="AJ78" s="260"/>
      <c r="AK78" s="260"/>
      <c r="AM78" s="263" t="s">
        <v>118</v>
      </c>
      <c r="AQ78" s="260"/>
    </row>
    <row r="79" spans="1:43" s="241" customFormat="1" ht="68.25" x14ac:dyDescent="0.25">
      <c r="A79" s="336"/>
      <c r="B79" s="337" t="s">
        <v>62</v>
      </c>
      <c r="C79" s="582" t="s">
        <v>63</v>
      </c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3"/>
      <c r="AI79" s="253"/>
      <c r="AJ79" s="260"/>
      <c r="AK79" s="260"/>
      <c r="AM79" s="263" t="s">
        <v>63</v>
      </c>
      <c r="AQ79" s="260"/>
    </row>
    <row r="80" spans="1:43" s="241" customFormat="1" ht="15" x14ac:dyDescent="0.25">
      <c r="A80" s="338"/>
      <c r="B80" s="337" t="s">
        <v>65</v>
      </c>
      <c r="C80" s="580" t="s">
        <v>66</v>
      </c>
      <c r="D80" s="580"/>
      <c r="E80" s="580"/>
      <c r="F80" s="339"/>
      <c r="G80" s="269"/>
      <c r="H80" s="269"/>
      <c r="I80" s="269"/>
      <c r="J80" s="340">
        <v>175.25</v>
      </c>
      <c r="K80" s="349">
        <v>1.4375</v>
      </c>
      <c r="L80" s="340">
        <v>-249.4</v>
      </c>
      <c r="M80" s="341">
        <v>13.24</v>
      </c>
      <c r="N80" s="342">
        <v>-3302.06</v>
      </c>
      <c r="AI80" s="253"/>
      <c r="AJ80" s="260"/>
      <c r="AK80" s="260"/>
      <c r="AN80" s="263" t="s">
        <v>66</v>
      </c>
      <c r="AQ80" s="260"/>
    </row>
    <row r="81" spans="1:43" s="241" customFormat="1" ht="15" x14ac:dyDescent="0.25">
      <c r="A81" s="338"/>
      <c r="B81" s="337" t="s">
        <v>67</v>
      </c>
      <c r="C81" s="580" t="s">
        <v>68</v>
      </c>
      <c r="D81" s="580"/>
      <c r="E81" s="580"/>
      <c r="F81" s="339"/>
      <c r="G81" s="269"/>
      <c r="H81" s="269"/>
      <c r="I81" s="269"/>
      <c r="J81" s="340">
        <v>11.6</v>
      </c>
      <c r="K81" s="349">
        <v>1.4375</v>
      </c>
      <c r="L81" s="340">
        <v>-16.510000000000002</v>
      </c>
      <c r="M81" s="341">
        <v>44.77</v>
      </c>
      <c r="N81" s="343">
        <v>-739.15</v>
      </c>
      <c r="AI81" s="253"/>
      <c r="AJ81" s="260"/>
      <c r="AK81" s="260"/>
      <c r="AN81" s="263" t="s">
        <v>68</v>
      </c>
      <c r="AQ81" s="260"/>
    </row>
    <row r="82" spans="1:43" s="241" customFormat="1" ht="15" x14ac:dyDescent="0.25">
      <c r="A82" s="344"/>
      <c r="B82" s="337"/>
      <c r="C82" s="580" t="s">
        <v>75</v>
      </c>
      <c r="D82" s="580"/>
      <c r="E82" s="580"/>
      <c r="F82" s="339"/>
      <c r="G82" s="269"/>
      <c r="H82" s="269"/>
      <c r="I82" s="269"/>
      <c r="J82" s="346"/>
      <c r="K82" s="269"/>
      <c r="L82" s="340">
        <v>-16.510000000000002</v>
      </c>
      <c r="M82" s="269"/>
      <c r="N82" s="343">
        <v>-739.15</v>
      </c>
      <c r="AI82" s="253"/>
      <c r="AJ82" s="260"/>
      <c r="AK82" s="260"/>
      <c r="AO82" s="263" t="s">
        <v>75</v>
      </c>
      <c r="AQ82" s="260"/>
    </row>
    <row r="83" spans="1:43" s="241" customFormat="1" ht="45" x14ac:dyDescent="0.25">
      <c r="A83" s="344"/>
      <c r="B83" s="337" t="s">
        <v>727</v>
      </c>
      <c r="C83" s="580" t="s">
        <v>728</v>
      </c>
      <c r="D83" s="580"/>
      <c r="E83" s="580"/>
      <c r="F83" s="339" t="s">
        <v>78</v>
      </c>
      <c r="G83" s="355">
        <v>147</v>
      </c>
      <c r="H83" s="269"/>
      <c r="I83" s="355">
        <v>147</v>
      </c>
      <c r="J83" s="346"/>
      <c r="K83" s="269"/>
      <c r="L83" s="340">
        <v>-24.27</v>
      </c>
      <c r="M83" s="269"/>
      <c r="N83" s="342">
        <v>-1086.55</v>
      </c>
      <c r="AI83" s="253"/>
      <c r="AJ83" s="260"/>
      <c r="AK83" s="260"/>
      <c r="AO83" s="263" t="s">
        <v>728</v>
      </c>
      <c r="AQ83" s="260"/>
    </row>
    <row r="84" spans="1:43" s="241" customFormat="1" ht="56.25" x14ac:dyDescent="0.25">
      <c r="A84" s="344"/>
      <c r="B84" s="337" t="s">
        <v>729</v>
      </c>
      <c r="C84" s="580" t="s">
        <v>730</v>
      </c>
      <c r="D84" s="580"/>
      <c r="E84" s="580"/>
      <c r="F84" s="339" t="s">
        <v>78</v>
      </c>
      <c r="G84" s="355">
        <v>134</v>
      </c>
      <c r="H84" s="341">
        <v>0.85</v>
      </c>
      <c r="I84" s="348">
        <v>113.9</v>
      </c>
      <c r="J84" s="346"/>
      <c r="K84" s="269"/>
      <c r="L84" s="340">
        <v>-18.8</v>
      </c>
      <c r="M84" s="269"/>
      <c r="N84" s="343">
        <v>-841.89</v>
      </c>
      <c r="AI84" s="253"/>
      <c r="AJ84" s="260"/>
      <c r="AK84" s="260"/>
      <c r="AO84" s="263" t="s">
        <v>730</v>
      </c>
      <c r="AQ84" s="260"/>
    </row>
    <row r="85" spans="1:43" s="241" customFormat="1" ht="15" x14ac:dyDescent="0.25">
      <c r="A85" s="356"/>
      <c r="B85" s="357"/>
      <c r="C85" s="569" t="s">
        <v>81</v>
      </c>
      <c r="D85" s="569"/>
      <c r="E85" s="569"/>
      <c r="F85" s="328"/>
      <c r="G85" s="329"/>
      <c r="H85" s="329"/>
      <c r="I85" s="329"/>
      <c r="J85" s="332"/>
      <c r="K85" s="329"/>
      <c r="L85" s="358">
        <v>-292.47000000000003</v>
      </c>
      <c r="M85" s="351"/>
      <c r="N85" s="359">
        <v>-5230.5</v>
      </c>
      <c r="AI85" s="253"/>
      <c r="AJ85" s="260"/>
      <c r="AK85" s="260"/>
      <c r="AQ85" s="260" t="s">
        <v>81</v>
      </c>
    </row>
    <row r="86" spans="1:43" s="241" customFormat="1" ht="15" x14ac:dyDescent="0.25">
      <c r="A86" s="326" t="s">
        <v>69</v>
      </c>
      <c r="B86" s="327" t="s">
        <v>511</v>
      </c>
      <c r="C86" s="569" t="s">
        <v>512</v>
      </c>
      <c r="D86" s="569"/>
      <c r="E86" s="569"/>
      <c r="F86" s="328" t="s">
        <v>513</v>
      </c>
      <c r="G86" s="329">
        <v>-0.18</v>
      </c>
      <c r="H86" s="330">
        <v>1</v>
      </c>
      <c r="I86" s="331">
        <v>-0.18</v>
      </c>
      <c r="J86" s="358">
        <v>30</v>
      </c>
      <c r="K86" s="360">
        <v>1.4375</v>
      </c>
      <c r="L86" s="358">
        <v>-7.76</v>
      </c>
      <c r="M86" s="331">
        <v>13.24</v>
      </c>
      <c r="N86" s="363">
        <v>-102.74</v>
      </c>
      <c r="AI86" s="253"/>
      <c r="AJ86" s="260"/>
      <c r="AK86" s="260" t="s">
        <v>512</v>
      </c>
      <c r="AQ86" s="260"/>
    </row>
    <row r="87" spans="1:43" s="241" customFormat="1" ht="23.25" x14ac:dyDescent="0.25">
      <c r="A87" s="336"/>
      <c r="B87" s="337" t="s">
        <v>117</v>
      </c>
      <c r="C87" s="582" t="s">
        <v>118</v>
      </c>
      <c r="D87" s="582"/>
      <c r="E87" s="582"/>
      <c r="F87" s="582"/>
      <c r="G87" s="582"/>
      <c r="H87" s="582"/>
      <c r="I87" s="582"/>
      <c r="J87" s="582"/>
      <c r="K87" s="582"/>
      <c r="L87" s="582"/>
      <c r="M87" s="582"/>
      <c r="N87" s="583"/>
      <c r="AI87" s="253"/>
      <c r="AJ87" s="260"/>
      <c r="AK87" s="260"/>
      <c r="AM87" s="263" t="s">
        <v>118</v>
      </c>
      <c r="AQ87" s="260"/>
    </row>
    <row r="88" spans="1:43" s="241" customFormat="1" ht="68.25" x14ac:dyDescent="0.25">
      <c r="A88" s="336"/>
      <c r="B88" s="337" t="s">
        <v>62</v>
      </c>
      <c r="C88" s="582" t="s">
        <v>63</v>
      </c>
      <c r="D88" s="582"/>
      <c r="E88" s="582"/>
      <c r="F88" s="582"/>
      <c r="G88" s="582"/>
      <c r="H88" s="582"/>
      <c r="I88" s="582"/>
      <c r="J88" s="582"/>
      <c r="K88" s="582"/>
      <c r="L88" s="582"/>
      <c r="M88" s="582"/>
      <c r="N88" s="583"/>
      <c r="AI88" s="253"/>
      <c r="AJ88" s="260"/>
      <c r="AK88" s="260"/>
      <c r="AM88" s="263" t="s">
        <v>63</v>
      </c>
      <c r="AQ88" s="260"/>
    </row>
    <row r="89" spans="1:43" s="241" customFormat="1" ht="15" x14ac:dyDescent="0.25">
      <c r="A89" s="356"/>
      <c r="B89" s="357"/>
      <c r="C89" s="569" t="s">
        <v>81</v>
      </c>
      <c r="D89" s="569"/>
      <c r="E89" s="569"/>
      <c r="F89" s="328"/>
      <c r="G89" s="329"/>
      <c r="H89" s="329"/>
      <c r="I89" s="329"/>
      <c r="J89" s="332"/>
      <c r="K89" s="329"/>
      <c r="L89" s="358">
        <v>-7.76</v>
      </c>
      <c r="M89" s="351"/>
      <c r="N89" s="363">
        <v>-102.74</v>
      </c>
      <c r="AI89" s="253"/>
      <c r="AJ89" s="260"/>
      <c r="AK89" s="260"/>
      <c r="AQ89" s="260" t="s">
        <v>81</v>
      </c>
    </row>
    <row r="90" spans="1:43" s="241" customFormat="1" ht="23.25" x14ac:dyDescent="0.25">
      <c r="A90" s="326" t="s">
        <v>96</v>
      </c>
      <c r="B90" s="327" t="s">
        <v>1009</v>
      </c>
      <c r="C90" s="569" t="s">
        <v>1010</v>
      </c>
      <c r="D90" s="569"/>
      <c r="E90" s="569"/>
      <c r="F90" s="328" t="s">
        <v>72</v>
      </c>
      <c r="G90" s="329">
        <v>-1.17</v>
      </c>
      <c r="H90" s="330">
        <v>1</v>
      </c>
      <c r="I90" s="331">
        <v>-1.17</v>
      </c>
      <c r="J90" s="358">
        <v>8.17</v>
      </c>
      <c r="K90" s="329"/>
      <c r="L90" s="358">
        <v>-45.62</v>
      </c>
      <c r="M90" s="329"/>
      <c r="N90" s="359">
        <v>-2042.3</v>
      </c>
      <c r="AI90" s="253"/>
      <c r="AJ90" s="260"/>
      <c r="AK90" s="260" t="s">
        <v>1010</v>
      </c>
      <c r="AQ90" s="260"/>
    </row>
    <row r="91" spans="1:43" s="241" customFormat="1" ht="15" x14ac:dyDescent="0.25">
      <c r="A91" s="334"/>
      <c r="B91" s="335"/>
      <c r="C91" s="580" t="s">
        <v>2398</v>
      </c>
      <c r="D91" s="580"/>
      <c r="E91" s="580"/>
      <c r="F91" s="580"/>
      <c r="G91" s="580"/>
      <c r="H91" s="580"/>
      <c r="I91" s="580"/>
      <c r="J91" s="580"/>
      <c r="K91" s="580"/>
      <c r="L91" s="580"/>
      <c r="M91" s="580"/>
      <c r="N91" s="581"/>
      <c r="AI91" s="253"/>
      <c r="AJ91" s="260"/>
      <c r="AK91" s="260"/>
      <c r="AL91" s="263" t="s">
        <v>2398</v>
      </c>
      <c r="AQ91" s="260"/>
    </row>
    <row r="92" spans="1:43" s="241" customFormat="1" ht="23.25" x14ac:dyDescent="0.25">
      <c r="A92" s="336"/>
      <c r="B92" s="337" t="s">
        <v>117</v>
      </c>
      <c r="C92" s="582" t="s">
        <v>118</v>
      </c>
      <c r="D92" s="582"/>
      <c r="E92" s="582"/>
      <c r="F92" s="582"/>
      <c r="G92" s="582"/>
      <c r="H92" s="582"/>
      <c r="I92" s="582"/>
      <c r="J92" s="582"/>
      <c r="K92" s="582"/>
      <c r="L92" s="582"/>
      <c r="M92" s="582"/>
      <c r="N92" s="583"/>
      <c r="AI92" s="253"/>
      <c r="AJ92" s="260"/>
      <c r="AK92" s="260"/>
      <c r="AM92" s="263" t="s">
        <v>118</v>
      </c>
      <c r="AQ92" s="260"/>
    </row>
    <row r="93" spans="1:43" s="241" customFormat="1" ht="68.25" x14ac:dyDescent="0.25">
      <c r="A93" s="336"/>
      <c r="B93" s="337" t="s">
        <v>62</v>
      </c>
      <c r="C93" s="582" t="s">
        <v>63</v>
      </c>
      <c r="D93" s="582"/>
      <c r="E93" s="582"/>
      <c r="F93" s="582"/>
      <c r="G93" s="582"/>
      <c r="H93" s="582"/>
      <c r="I93" s="582"/>
      <c r="J93" s="582"/>
      <c r="K93" s="582"/>
      <c r="L93" s="582"/>
      <c r="M93" s="582"/>
      <c r="N93" s="583"/>
      <c r="AI93" s="253"/>
      <c r="AJ93" s="260"/>
      <c r="AK93" s="260"/>
      <c r="AM93" s="263" t="s">
        <v>63</v>
      </c>
      <c r="AQ93" s="260"/>
    </row>
    <row r="94" spans="1:43" s="241" customFormat="1" ht="15" x14ac:dyDescent="0.25">
      <c r="A94" s="338"/>
      <c r="B94" s="337" t="s">
        <v>56</v>
      </c>
      <c r="C94" s="580" t="s">
        <v>64</v>
      </c>
      <c r="D94" s="580"/>
      <c r="E94" s="580"/>
      <c r="F94" s="339"/>
      <c r="G94" s="269"/>
      <c r="H94" s="269"/>
      <c r="I94" s="269"/>
      <c r="J94" s="340">
        <v>8.17</v>
      </c>
      <c r="K94" s="349">
        <v>1.3225</v>
      </c>
      <c r="L94" s="340">
        <v>-12.64</v>
      </c>
      <c r="M94" s="341">
        <v>44.77</v>
      </c>
      <c r="N94" s="343">
        <v>-565.89</v>
      </c>
      <c r="AI94" s="253"/>
      <c r="AJ94" s="260"/>
      <c r="AK94" s="260"/>
      <c r="AN94" s="263" t="s">
        <v>64</v>
      </c>
      <c r="AQ94" s="260"/>
    </row>
    <row r="95" spans="1:43" s="241" customFormat="1" ht="15" x14ac:dyDescent="0.25">
      <c r="A95" s="344"/>
      <c r="B95" s="337"/>
      <c r="C95" s="580" t="s">
        <v>75</v>
      </c>
      <c r="D95" s="580"/>
      <c r="E95" s="580"/>
      <c r="F95" s="339"/>
      <c r="G95" s="269"/>
      <c r="H95" s="269"/>
      <c r="I95" s="269"/>
      <c r="J95" s="346"/>
      <c r="K95" s="269"/>
      <c r="L95" s="340">
        <v>-12.64</v>
      </c>
      <c r="M95" s="269"/>
      <c r="N95" s="343">
        <v>-565.89</v>
      </c>
      <c r="AI95" s="253"/>
      <c r="AJ95" s="260"/>
      <c r="AK95" s="260"/>
      <c r="AO95" s="263" t="s">
        <v>75</v>
      </c>
      <c r="AQ95" s="260"/>
    </row>
    <row r="96" spans="1:43" s="241" customFormat="1" ht="45" x14ac:dyDescent="0.25">
      <c r="A96" s="344"/>
      <c r="B96" s="337" t="s">
        <v>727</v>
      </c>
      <c r="C96" s="580" t="s">
        <v>728</v>
      </c>
      <c r="D96" s="580"/>
      <c r="E96" s="580"/>
      <c r="F96" s="339" t="s">
        <v>78</v>
      </c>
      <c r="G96" s="355">
        <v>147</v>
      </c>
      <c r="H96" s="269"/>
      <c r="I96" s="355">
        <v>147</v>
      </c>
      <c r="J96" s="346"/>
      <c r="K96" s="269"/>
      <c r="L96" s="340">
        <v>-18.579999999999998</v>
      </c>
      <c r="M96" s="269"/>
      <c r="N96" s="343">
        <v>-831.86</v>
      </c>
      <c r="AI96" s="253"/>
      <c r="AJ96" s="260"/>
      <c r="AK96" s="260"/>
      <c r="AO96" s="263" t="s">
        <v>728</v>
      </c>
      <c r="AQ96" s="260"/>
    </row>
    <row r="97" spans="1:43" s="241" customFormat="1" ht="56.25" x14ac:dyDescent="0.25">
      <c r="A97" s="344"/>
      <c r="B97" s="337" t="s">
        <v>729</v>
      </c>
      <c r="C97" s="580" t="s">
        <v>730</v>
      </c>
      <c r="D97" s="580"/>
      <c r="E97" s="580"/>
      <c r="F97" s="339" t="s">
        <v>78</v>
      </c>
      <c r="G97" s="355">
        <v>134</v>
      </c>
      <c r="H97" s="341">
        <v>0.85</v>
      </c>
      <c r="I97" s="348">
        <v>113.9</v>
      </c>
      <c r="J97" s="346"/>
      <c r="K97" s="269"/>
      <c r="L97" s="340">
        <v>-14.4</v>
      </c>
      <c r="M97" s="269"/>
      <c r="N97" s="343">
        <v>-644.54999999999995</v>
      </c>
      <c r="AI97" s="253"/>
      <c r="AJ97" s="260"/>
      <c r="AK97" s="260"/>
      <c r="AO97" s="263" t="s">
        <v>730</v>
      </c>
      <c r="AQ97" s="260"/>
    </row>
    <row r="98" spans="1:43" s="241" customFormat="1" ht="15" x14ac:dyDescent="0.25">
      <c r="A98" s="356"/>
      <c r="B98" s="357"/>
      <c r="C98" s="569" t="s">
        <v>81</v>
      </c>
      <c r="D98" s="569"/>
      <c r="E98" s="569"/>
      <c r="F98" s="328"/>
      <c r="G98" s="329"/>
      <c r="H98" s="329"/>
      <c r="I98" s="329"/>
      <c r="J98" s="332"/>
      <c r="K98" s="329"/>
      <c r="L98" s="358">
        <v>-45.62</v>
      </c>
      <c r="M98" s="351"/>
      <c r="N98" s="359">
        <v>-2042.3</v>
      </c>
      <c r="AI98" s="253"/>
      <c r="AJ98" s="260"/>
      <c r="AK98" s="260"/>
      <c r="AQ98" s="260" t="s">
        <v>81</v>
      </c>
    </row>
    <row r="99" spans="1:43" s="241" customFormat="1" ht="23.25" x14ac:dyDescent="0.25">
      <c r="A99" s="326" t="s">
        <v>103</v>
      </c>
      <c r="B99" s="327" t="s">
        <v>1003</v>
      </c>
      <c r="C99" s="569" t="s">
        <v>1004</v>
      </c>
      <c r="D99" s="569"/>
      <c r="E99" s="569"/>
      <c r="F99" s="328" t="s">
        <v>191</v>
      </c>
      <c r="G99" s="329">
        <v>-2.5999999999999999E-3</v>
      </c>
      <c r="H99" s="330">
        <v>1</v>
      </c>
      <c r="I99" s="360">
        <v>-2.5999999999999999E-3</v>
      </c>
      <c r="J99" s="364">
        <v>1690</v>
      </c>
      <c r="K99" s="329"/>
      <c r="L99" s="358">
        <v>-4.3899999999999997</v>
      </c>
      <c r="M99" s="331">
        <v>8.16</v>
      </c>
      <c r="N99" s="363">
        <v>-35.82</v>
      </c>
      <c r="AI99" s="253"/>
      <c r="AJ99" s="260"/>
      <c r="AK99" s="260" t="s">
        <v>1004</v>
      </c>
      <c r="AQ99" s="260"/>
    </row>
    <row r="100" spans="1:43" s="241" customFormat="1" ht="15" x14ac:dyDescent="0.25">
      <c r="A100" s="356"/>
      <c r="B100" s="357"/>
      <c r="C100" s="569" t="s">
        <v>81</v>
      </c>
      <c r="D100" s="569"/>
      <c r="E100" s="569"/>
      <c r="F100" s="328"/>
      <c r="G100" s="329"/>
      <c r="H100" s="329"/>
      <c r="I100" s="329"/>
      <c r="J100" s="332"/>
      <c r="K100" s="329"/>
      <c r="L100" s="358">
        <v>-4.3899999999999997</v>
      </c>
      <c r="M100" s="351"/>
      <c r="N100" s="363">
        <v>-35.82</v>
      </c>
      <c r="AI100" s="253"/>
      <c r="AJ100" s="260"/>
      <c r="AK100" s="260"/>
      <c r="AQ100" s="260" t="s">
        <v>81</v>
      </c>
    </row>
    <row r="101" spans="1:43" s="241" customFormat="1" ht="15" x14ac:dyDescent="0.25">
      <c r="A101" s="326" t="s">
        <v>112</v>
      </c>
      <c r="B101" s="327" t="s">
        <v>1005</v>
      </c>
      <c r="C101" s="569" t="s">
        <v>1006</v>
      </c>
      <c r="D101" s="569"/>
      <c r="E101" s="569"/>
      <c r="F101" s="328" t="s">
        <v>191</v>
      </c>
      <c r="G101" s="329">
        <v>-1.8499999999999999E-2</v>
      </c>
      <c r="H101" s="330">
        <v>1</v>
      </c>
      <c r="I101" s="360">
        <v>-1.8499999999999999E-2</v>
      </c>
      <c r="J101" s="364">
        <v>1500</v>
      </c>
      <c r="K101" s="329"/>
      <c r="L101" s="358">
        <v>-27.75</v>
      </c>
      <c r="M101" s="331">
        <v>8.16</v>
      </c>
      <c r="N101" s="363">
        <v>-226.44</v>
      </c>
      <c r="AI101" s="253"/>
      <c r="AJ101" s="260"/>
      <c r="AK101" s="260" t="s">
        <v>1006</v>
      </c>
      <c r="AQ101" s="260"/>
    </row>
    <row r="102" spans="1:43" s="241" customFormat="1" ht="15" x14ac:dyDescent="0.25">
      <c r="A102" s="356"/>
      <c r="B102" s="357"/>
      <c r="C102" s="569" t="s">
        <v>81</v>
      </c>
      <c r="D102" s="569"/>
      <c r="E102" s="569"/>
      <c r="F102" s="328"/>
      <c r="G102" s="329"/>
      <c r="H102" s="329"/>
      <c r="I102" s="329"/>
      <c r="J102" s="332"/>
      <c r="K102" s="329"/>
      <c r="L102" s="358">
        <v>-27.75</v>
      </c>
      <c r="M102" s="351"/>
      <c r="N102" s="363">
        <v>-226.44</v>
      </c>
      <c r="AI102" s="253"/>
      <c r="AJ102" s="260"/>
      <c r="AK102" s="260"/>
      <c r="AQ102" s="260" t="s">
        <v>81</v>
      </c>
    </row>
    <row r="103" spans="1:43" s="241" customFormat="1" ht="15" x14ac:dyDescent="0.25">
      <c r="A103" s="326" t="s">
        <v>123</v>
      </c>
      <c r="B103" s="327" t="s">
        <v>1007</v>
      </c>
      <c r="C103" s="569" t="s">
        <v>1008</v>
      </c>
      <c r="D103" s="569"/>
      <c r="E103" s="569"/>
      <c r="F103" s="328" t="s">
        <v>913</v>
      </c>
      <c r="G103" s="329">
        <v>-2.6480000000000001</v>
      </c>
      <c r="H103" s="330">
        <v>1</v>
      </c>
      <c r="I103" s="365">
        <v>-2.6480000000000001</v>
      </c>
      <c r="J103" s="358">
        <v>16.8</v>
      </c>
      <c r="K103" s="329"/>
      <c r="L103" s="358">
        <v>-44.49</v>
      </c>
      <c r="M103" s="331">
        <v>8.16</v>
      </c>
      <c r="N103" s="363">
        <v>-363.04</v>
      </c>
      <c r="AI103" s="253"/>
      <c r="AJ103" s="260"/>
      <c r="AK103" s="260" t="s">
        <v>1008</v>
      </c>
      <c r="AQ103" s="260"/>
    </row>
    <row r="104" spans="1:43" s="241" customFormat="1" ht="15" x14ac:dyDescent="0.25">
      <c r="A104" s="356"/>
      <c r="B104" s="357"/>
      <c r="C104" s="569" t="s">
        <v>81</v>
      </c>
      <c r="D104" s="569"/>
      <c r="E104" s="569"/>
      <c r="F104" s="328"/>
      <c r="G104" s="329"/>
      <c r="H104" s="329"/>
      <c r="I104" s="329"/>
      <c r="J104" s="332"/>
      <c r="K104" s="329"/>
      <c r="L104" s="358">
        <v>-44.49</v>
      </c>
      <c r="M104" s="351"/>
      <c r="N104" s="363">
        <v>-363.04</v>
      </c>
      <c r="AI104" s="253"/>
      <c r="AJ104" s="260"/>
      <c r="AK104" s="260"/>
      <c r="AQ104" s="260" t="s">
        <v>81</v>
      </c>
    </row>
    <row r="105" spans="1:43" s="241" customFormat="1" ht="23.25" x14ac:dyDescent="0.25">
      <c r="A105" s="326" t="s">
        <v>128</v>
      </c>
      <c r="B105" s="327" t="s">
        <v>736</v>
      </c>
      <c r="C105" s="569" t="s">
        <v>737</v>
      </c>
      <c r="D105" s="569"/>
      <c r="E105" s="569"/>
      <c r="F105" s="328" t="s">
        <v>86</v>
      </c>
      <c r="G105" s="329">
        <v>-0.52959999999999996</v>
      </c>
      <c r="H105" s="330">
        <v>1</v>
      </c>
      <c r="I105" s="360">
        <v>-0.52959999999999996</v>
      </c>
      <c r="J105" s="358">
        <v>59.99</v>
      </c>
      <c r="K105" s="329"/>
      <c r="L105" s="358">
        <v>-31.77</v>
      </c>
      <c r="M105" s="331">
        <v>8.16</v>
      </c>
      <c r="N105" s="363">
        <v>-259.24</v>
      </c>
      <c r="AI105" s="253"/>
      <c r="AJ105" s="260"/>
      <c r="AK105" s="260" t="s">
        <v>737</v>
      </c>
      <c r="AQ105" s="260"/>
    </row>
    <row r="106" spans="1:43" s="241" customFormat="1" ht="15" x14ac:dyDescent="0.25">
      <c r="A106" s="356"/>
      <c r="B106" s="357"/>
      <c r="C106" s="569" t="s">
        <v>81</v>
      </c>
      <c r="D106" s="569"/>
      <c r="E106" s="569"/>
      <c r="F106" s="328"/>
      <c r="G106" s="329"/>
      <c r="H106" s="329"/>
      <c r="I106" s="329"/>
      <c r="J106" s="332"/>
      <c r="K106" s="329"/>
      <c r="L106" s="358">
        <v>-31.77</v>
      </c>
      <c r="M106" s="351"/>
      <c r="N106" s="363">
        <v>-259.24</v>
      </c>
      <c r="AI106" s="253"/>
      <c r="AJ106" s="260"/>
      <c r="AK106" s="260"/>
      <c r="AQ106" s="260" t="s">
        <v>81</v>
      </c>
    </row>
    <row r="107" spans="1:43" s="241" customFormat="1" ht="23.25" x14ac:dyDescent="0.25">
      <c r="A107" s="326" t="s">
        <v>132</v>
      </c>
      <c r="B107" s="327" t="s">
        <v>744</v>
      </c>
      <c r="C107" s="569" t="s">
        <v>745</v>
      </c>
      <c r="D107" s="569"/>
      <c r="E107" s="569"/>
      <c r="F107" s="328" t="s">
        <v>461</v>
      </c>
      <c r="G107" s="329">
        <v>0.15</v>
      </c>
      <c r="H107" s="330">
        <v>1</v>
      </c>
      <c r="I107" s="331">
        <v>0.15</v>
      </c>
      <c r="J107" s="332"/>
      <c r="K107" s="329"/>
      <c r="L107" s="332"/>
      <c r="M107" s="329"/>
      <c r="N107" s="333"/>
      <c r="AI107" s="253"/>
      <c r="AJ107" s="260"/>
      <c r="AK107" s="260" t="s">
        <v>745</v>
      </c>
      <c r="AQ107" s="260"/>
    </row>
    <row r="108" spans="1:43" s="241" customFormat="1" ht="15" x14ac:dyDescent="0.25">
      <c r="A108" s="334"/>
      <c r="B108" s="335"/>
      <c r="C108" s="580" t="s">
        <v>2399</v>
      </c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1"/>
      <c r="AI108" s="253"/>
      <c r="AJ108" s="260"/>
      <c r="AK108" s="260"/>
      <c r="AL108" s="263" t="s">
        <v>2399</v>
      </c>
      <c r="AQ108" s="260"/>
    </row>
    <row r="109" spans="1:43" s="241" customFormat="1" ht="68.25" x14ac:dyDescent="0.25">
      <c r="A109" s="336"/>
      <c r="B109" s="337" t="s">
        <v>62</v>
      </c>
      <c r="C109" s="582" t="s">
        <v>63</v>
      </c>
      <c r="D109" s="582"/>
      <c r="E109" s="582"/>
      <c r="F109" s="582"/>
      <c r="G109" s="582"/>
      <c r="H109" s="582"/>
      <c r="I109" s="582"/>
      <c r="J109" s="582"/>
      <c r="K109" s="582"/>
      <c r="L109" s="582"/>
      <c r="M109" s="582"/>
      <c r="N109" s="583"/>
      <c r="AI109" s="253"/>
      <c r="AJ109" s="260"/>
      <c r="AK109" s="260"/>
      <c r="AM109" s="263" t="s">
        <v>63</v>
      </c>
      <c r="AQ109" s="260"/>
    </row>
    <row r="110" spans="1:43" s="241" customFormat="1" ht="15" x14ac:dyDescent="0.25">
      <c r="A110" s="338"/>
      <c r="B110" s="337" t="s">
        <v>56</v>
      </c>
      <c r="C110" s="580" t="s">
        <v>64</v>
      </c>
      <c r="D110" s="580"/>
      <c r="E110" s="580"/>
      <c r="F110" s="339"/>
      <c r="G110" s="269"/>
      <c r="H110" s="269"/>
      <c r="I110" s="269"/>
      <c r="J110" s="361">
        <v>1494.14</v>
      </c>
      <c r="K110" s="341">
        <v>1.1499999999999999</v>
      </c>
      <c r="L110" s="340">
        <v>257.74</v>
      </c>
      <c r="M110" s="341">
        <v>44.77</v>
      </c>
      <c r="N110" s="342">
        <v>11539.02</v>
      </c>
      <c r="AI110" s="253"/>
      <c r="AJ110" s="260"/>
      <c r="AK110" s="260"/>
      <c r="AN110" s="263" t="s">
        <v>64</v>
      </c>
      <c r="AQ110" s="260"/>
    </row>
    <row r="111" spans="1:43" s="241" customFormat="1" ht="15" x14ac:dyDescent="0.25">
      <c r="A111" s="338"/>
      <c r="B111" s="337" t="s">
        <v>65</v>
      </c>
      <c r="C111" s="580" t="s">
        <v>66</v>
      </c>
      <c r="D111" s="580"/>
      <c r="E111" s="580"/>
      <c r="F111" s="339"/>
      <c r="G111" s="269"/>
      <c r="H111" s="269"/>
      <c r="I111" s="269"/>
      <c r="J111" s="361">
        <v>4292.7299999999996</v>
      </c>
      <c r="K111" s="341">
        <v>1.1499999999999999</v>
      </c>
      <c r="L111" s="340">
        <v>740.5</v>
      </c>
      <c r="M111" s="341">
        <v>13.24</v>
      </c>
      <c r="N111" s="342">
        <v>9804.2199999999993</v>
      </c>
      <c r="AI111" s="253"/>
      <c r="AJ111" s="260"/>
      <c r="AK111" s="260"/>
      <c r="AN111" s="263" t="s">
        <v>66</v>
      </c>
      <c r="AQ111" s="260"/>
    </row>
    <row r="112" spans="1:43" s="241" customFormat="1" ht="15" x14ac:dyDescent="0.25">
      <c r="A112" s="338"/>
      <c r="B112" s="337" t="s">
        <v>67</v>
      </c>
      <c r="C112" s="580" t="s">
        <v>68</v>
      </c>
      <c r="D112" s="580"/>
      <c r="E112" s="580"/>
      <c r="F112" s="339"/>
      <c r="G112" s="269"/>
      <c r="H112" s="269"/>
      <c r="I112" s="269"/>
      <c r="J112" s="340">
        <v>464.37</v>
      </c>
      <c r="K112" s="341">
        <v>1.1499999999999999</v>
      </c>
      <c r="L112" s="340">
        <v>80.099999999999994</v>
      </c>
      <c r="M112" s="341">
        <v>44.77</v>
      </c>
      <c r="N112" s="342">
        <v>3586.08</v>
      </c>
      <c r="AI112" s="253"/>
      <c r="AJ112" s="260"/>
      <c r="AK112" s="260"/>
      <c r="AN112" s="263" t="s">
        <v>68</v>
      </c>
      <c r="AQ112" s="260"/>
    </row>
    <row r="113" spans="1:43" s="241" customFormat="1" ht="15" x14ac:dyDescent="0.25">
      <c r="A113" s="344"/>
      <c r="B113" s="337"/>
      <c r="C113" s="580" t="s">
        <v>71</v>
      </c>
      <c r="D113" s="580"/>
      <c r="E113" s="580"/>
      <c r="F113" s="339" t="s">
        <v>72</v>
      </c>
      <c r="G113" s="348">
        <v>179.8</v>
      </c>
      <c r="H113" s="341">
        <v>1.1499999999999999</v>
      </c>
      <c r="I113" s="349">
        <v>31.015499999999999</v>
      </c>
      <c r="J113" s="346"/>
      <c r="K113" s="269"/>
      <c r="L113" s="346"/>
      <c r="M113" s="269"/>
      <c r="N113" s="347"/>
      <c r="AI113" s="253"/>
      <c r="AJ113" s="260"/>
      <c r="AK113" s="260"/>
      <c r="AO113" s="263" t="s">
        <v>71</v>
      </c>
      <c r="AQ113" s="260"/>
    </row>
    <row r="114" spans="1:43" s="241" customFormat="1" ht="15" x14ac:dyDescent="0.25">
      <c r="A114" s="344"/>
      <c r="B114" s="337"/>
      <c r="C114" s="580" t="s">
        <v>73</v>
      </c>
      <c r="D114" s="580"/>
      <c r="E114" s="580"/>
      <c r="F114" s="339" t="s">
        <v>72</v>
      </c>
      <c r="G114" s="341">
        <v>45.63</v>
      </c>
      <c r="H114" s="341">
        <v>1.1499999999999999</v>
      </c>
      <c r="I114" s="366">
        <v>7.871175</v>
      </c>
      <c r="J114" s="346"/>
      <c r="K114" s="269"/>
      <c r="L114" s="346"/>
      <c r="M114" s="269"/>
      <c r="N114" s="347"/>
      <c r="AI114" s="253"/>
      <c r="AJ114" s="260"/>
      <c r="AK114" s="260"/>
      <c r="AO114" s="263" t="s">
        <v>73</v>
      </c>
      <c r="AQ114" s="260"/>
    </row>
    <row r="115" spans="1:43" s="241" customFormat="1" ht="15" x14ac:dyDescent="0.25">
      <c r="A115" s="334"/>
      <c r="B115" s="337"/>
      <c r="C115" s="584" t="s">
        <v>74</v>
      </c>
      <c r="D115" s="584"/>
      <c r="E115" s="584"/>
      <c r="F115" s="350"/>
      <c r="G115" s="351"/>
      <c r="H115" s="351"/>
      <c r="I115" s="351"/>
      <c r="J115" s="352">
        <v>5786.87</v>
      </c>
      <c r="K115" s="351"/>
      <c r="L115" s="353">
        <v>998.24</v>
      </c>
      <c r="M115" s="351"/>
      <c r="N115" s="354">
        <v>21343.24</v>
      </c>
      <c r="AI115" s="253"/>
      <c r="AJ115" s="260"/>
      <c r="AK115" s="260"/>
      <c r="AP115" s="263" t="s">
        <v>74</v>
      </c>
      <c r="AQ115" s="260"/>
    </row>
    <row r="116" spans="1:43" s="241" customFormat="1" ht="15" x14ac:dyDescent="0.25">
      <c r="A116" s="344"/>
      <c r="B116" s="337"/>
      <c r="C116" s="580" t="s">
        <v>75</v>
      </c>
      <c r="D116" s="580"/>
      <c r="E116" s="580"/>
      <c r="F116" s="339"/>
      <c r="G116" s="269"/>
      <c r="H116" s="269"/>
      <c r="I116" s="269"/>
      <c r="J116" s="346"/>
      <c r="K116" s="269"/>
      <c r="L116" s="340">
        <v>337.84</v>
      </c>
      <c r="M116" s="269"/>
      <c r="N116" s="342">
        <v>15125.1</v>
      </c>
      <c r="AI116" s="253"/>
      <c r="AJ116" s="260"/>
      <c r="AK116" s="260"/>
      <c r="AO116" s="263" t="s">
        <v>75</v>
      </c>
      <c r="AQ116" s="260"/>
    </row>
    <row r="117" spans="1:43" s="241" customFormat="1" ht="45" x14ac:dyDescent="0.25">
      <c r="A117" s="344"/>
      <c r="B117" s="337" t="s">
        <v>727</v>
      </c>
      <c r="C117" s="580" t="s">
        <v>728</v>
      </c>
      <c r="D117" s="580"/>
      <c r="E117" s="580"/>
      <c r="F117" s="339" t="s">
        <v>78</v>
      </c>
      <c r="G117" s="355">
        <v>147</v>
      </c>
      <c r="H117" s="269"/>
      <c r="I117" s="355">
        <v>147</v>
      </c>
      <c r="J117" s="346"/>
      <c r="K117" s="269"/>
      <c r="L117" s="340">
        <v>496.62</v>
      </c>
      <c r="M117" s="269"/>
      <c r="N117" s="342">
        <v>22233.9</v>
      </c>
      <c r="AI117" s="253"/>
      <c r="AJ117" s="260"/>
      <c r="AK117" s="260"/>
      <c r="AO117" s="263" t="s">
        <v>728</v>
      </c>
      <c r="AQ117" s="260"/>
    </row>
    <row r="118" spans="1:43" s="241" customFormat="1" ht="56.25" x14ac:dyDescent="0.25">
      <c r="A118" s="344"/>
      <c r="B118" s="337" t="s">
        <v>729</v>
      </c>
      <c r="C118" s="580" t="s">
        <v>730</v>
      </c>
      <c r="D118" s="580"/>
      <c r="E118" s="580"/>
      <c r="F118" s="339" t="s">
        <v>78</v>
      </c>
      <c r="G118" s="355">
        <v>134</v>
      </c>
      <c r="H118" s="341">
        <v>0.85</v>
      </c>
      <c r="I118" s="348">
        <v>113.9</v>
      </c>
      <c r="J118" s="346"/>
      <c r="K118" s="269"/>
      <c r="L118" s="340">
        <v>384.8</v>
      </c>
      <c r="M118" s="269"/>
      <c r="N118" s="342">
        <v>17227.490000000002</v>
      </c>
      <c r="AI118" s="253"/>
      <c r="AJ118" s="260"/>
      <c r="AK118" s="260"/>
      <c r="AO118" s="263" t="s">
        <v>730</v>
      </c>
      <c r="AQ118" s="260"/>
    </row>
    <row r="119" spans="1:43" s="241" customFormat="1" ht="15" x14ac:dyDescent="0.25">
      <c r="A119" s="356"/>
      <c r="B119" s="357"/>
      <c r="C119" s="569" t="s">
        <v>81</v>
      </c>
      <c r="D119" s="569"/>
      <c r="E119" s="569"/>
      <c r="F119" s="328"/>
      <c r="G119" s="329"/>
      <c r="H119" s="329"/>
      <c r="I119" s="329"/>
      <c r="J119" s="332"/>
      <c r="K119" s="329"/>
      <c r="L119" s="364">
        <v>1879.66</v>
      </c>
      <c r="M119" s="351"/>
      <c r="N119" s="359">
        <v>60804.63</v>
      </c>
      <c r="AI119" s="253"/>
      <c r="AJ119" s="260"/>
      <c r="AK119" s="260"/>
      <c r="AQ119" s="260" t="s">
        <v>81</v>
      </c>
    </row>
    <row r="120" spans="1:43" s="241" customFormat="1" ht="23.25" x14ac:dyDescent="0.25">
      <c r="A120" s="326" t="s">
        <v>136</v>
      </c>
      <c r="B120" s="327" t="s">
        <v>747</v>
      </c>
      <c r="C120" s="569" t="s">
        <v>748</v>
      </c>
      <c r="D120" s="569"/>
      <c r="E120" s="569"/>
      <c r="F120" s="328" t="s">
        <v>461</v>
      </c>
      <c r="G120" s="329">
        <v>0.23699999999999999</v>
      </c>
      <c r="H120" s="330">
        <v>1</v>
      </c>
      <c r="I120" s="365">
        <v>0.23699999999999999</v>
      </c>
      <c r="J120" s="332"/>
      <c r="K120" s="329"/>
      <c r="L120" s="332"/>
      <c r="M120" s="329"/>
      <c r="N120" s="333"/>
      <c r="AI120" s="253"/>
      <c r="AJ120" s="260"/>
      <c r="AK120" s="260" t="s">
        <v>748</v>
      </c>
      <c r="AQ120" s="260"/>
    </row>
    <row r="121" spans="1:43" s="241" customFormat="1" ht="15" x14ac:dyDescent="0.25">
      <c r="A121" s="334"/>
      <c r="B121" s="335"/>
      <c r="C121" s="580" t="s">
        <v>2400</v>
      </c>
      <c r="D121" s="580"/>
      <c r="E121" s="580"/>
      <c r="F121" s="580"/>
      <c r="G121" s="580"/>
      <c r="H121" s="580"/>
      <c r="I121" s="580"/>
      <c r="J121" s="580"/>
      <c r="K121" s="580"/>
      <c r="L121" s="580"/>
      <c r="M121" s="580"/>
      <c r="N121" s="581"/>
      <c r="AI121" s="253"/>
      <c r="AJ121" s="260"/>
      <c r="AK121" s="260"/>
      <c r="AL121" s="263" t="s">
        <v>2400</v>
      </c>
      <c r="AQ121" s="260"/>
    </row>
    <row r="122" spans="1:43" s="241" customFormat="1" ht="68.25" x14ac:dyDescent="0.25">
      <c r="A122" s="336"/>
      <c r="B122" s="337" t="s">
        <v>62</v>
      </c>
      <c r="C122" s="582" t="s">
        <v>63</v>
      </c>
      <c r="D122" s="582"/>
      <c r="E122" s="582"/>
      <c r="F122" s="582"/>
      <c r="G122" s="582"/>
      <c r="H122" s="582"/>
      <c r="I122" s="582"/>
      <c r="J122" s="582"/>
      <c r="K122" s="582"/>
      <c r="L122" s="582"/>
      <c r="M122" s="582"/>
      <c r="N122" s="583"/>
      <c r="AI122" s="253"/>
      <c r="AJ122" s="260"/>
      <c r="AK122" s="260"/>
      <c r="AM122" s="263" t="s">
        <v>63</v>
      </c>
      <c r="AQ122" s="260"/>
    </row>
    <row r="123" spans="1:43" s="241" customFormat="1" ht="15" x14ac:dyDescent="0.25">
      <c r="A123" s="338"/>
      <c r="B123" s="337" t="s">
        <v>56</v>
      </c>
      <c r="C123" s="580" t="s">
        <v>64</v>
      </c>
      <c r="D123" s="580"/>
      <c r="E123" s="580"/>
      <c r="F123" s="339"/>
      <c r="G123" s="269"/>
      <c r="H123" s="269"/>
      <c r="I123" s="269"/>
      <c r="J123" s="340">
        <v>103.12</v>
      </c>
      <c r="K123" s="341">
        <v>1.1499999999999999</v>
      </c>
      <c r="L123" s="340">
        <v>28.11</v>
      </c>
      <c r="M123" s="341">
        <v>44.77</v>
      </c>
      <c r="N123" s="342">
        <v>1258.48</v>
      </c>
      <c r="AI123" s="253"/>
      <c r="AJ123" s="260"/>
      <c r="AK123" s="260"/>
      <c r="AN123" s="263" t="s">
        <v>64</v>
      </c>
      <c r="AQ123" s="260"/>
    </row>
    <row r="124" spans="1:43" s="241" customFormat="1" ht="15" x14ac:dyDescent="0.25">
      <c r="A124" s="338"/>
      <c r="B124" s="337" t="s">
        <v>65</v>
      </c>
      <c r="C124" s="580" t="s">
        <v>66</v>
      </c>
      <c r="D124" s="580"/>
      <c r="E124" s="580"/>
      <c r="F124" s="339"/>
      <c r="G124" s="269"/>
      <c r="H124" s="269"/>
      <c r="I124" s="269"/>
      <c r="J124" s="340">
        <v>407.65</v>
      </c>
      <c r="K124" s="341">
        <v>1.1499999999999999</v>
      </c>
      <c r="L124" s="340">
        <v>111.11</v>
      </c>
      <c r="M124" s="341">
        <v>13.24</v>
      </c>
      <c r="N124" s="342">
        <v>1471.1</v>
      </c>
      <c r="AI124" s="253"/>
      <c r="AJ124" s="260"/>
      <c r="AK124" s="260"/>
      <c r="AN124" s="263" t="s">
        <v>66</v>
      </c>
      <c r="AQ124" s="260"/>
    </row>
    <row r="125" spans="1:43" s="241" customFormat="1" ht="15" x14ac:dyDescent="0.25">
      <c r="A125" s="338"/>
      <c r="B125" s="337" t="s">
        <v>67</v>
      </c>
      <c r="C125" s="580" t="s">
        <v>68</v>
      </c>
      <c r="D125" s="580"/>
      <c r="E125" s="580"/>
      <c r="F125" s="339"/>
      <c r="G125" s="269"/>
      <c r="H125" s="269"/>
      <c r="I125" s="269"/>
      <c r="J125" s="340">
        <v>50.3</v>
      </c>
      <c r="K125" s="341">
        <v>1.1499999999999999</v>
      </c>
      <c r="L125" s="340">
        <v>13.71</v>
      </c>
      <c r="M125" s="341">
        <v>44.77</v>
      </c>
      <c r="N125" s="343">
        <v>613.79999999999995</v>
      </c>
      <c r="AI125" s="253"/>
      <c r="AJ125" s="260"/>
      <c r="AK125" s="260"/>
      <c r="AN125" s="263" t="s">
        <v>68</v>
      </c>
      <c r="AQ125" s="260"/>
    </row>
    <row r="126" spans="1:43" s="241" customFormat="1" ht="15" x14ac:dyDescent="0.25">
      <c r="A126" s="344"/>
      <c r="B126" s="337"/>
      <c r="C126" s="580" t="s">
        <v>71</v>
      </c>
      <c r="D126" s="580"/>
      <c r="E126" s="580"/>
      <c r="F126" s="339" t="s">
        <v>72</v>
      </c>
      <c r="G126" s="341">
        <v>13.22</v>
      </c>
      <c r="H126" s="341">
        <v>1.1499999999999999</v>
      </c>
      <c r="I126" s="366">
        <v>3.6031110000000002</v>
      </c>
      <c r="J126" s="346"/>
      <c r="K126" s="269"/>
      <c r="L126" s="346"/>
      <c r="M126" s="269"/>
      <c r="N126" s="347"/>
      <c r="AI126" s="253"/>
      <c r="AJ126" s="260"/>
      <c r="AK126" s="260"/>
      <c r="AO126" s="263" t="s">
        <v>71</v>
      </c>
      <c r="AQ126" s="260"/>
    </row>
    <row r="127" spans="1:43" s="241" customFormat="1" ht="15" x14ac:dyDescent="0.25">
      <c r="A127" s="344"/>
      <c r="B127" s="337"/>
      <c r="C127" s="580" t="s">
        <v>73</v>
      </c>
      <c r="D127" s="580"/>
      <c r="E127" s="580"/>
      <c r="F127" s="339" t="s">
        <v>72</v>
      </c>
      <c r="G127" s="341">
        <v>3.79</v>
      </c>
      <c r="H127" s="341">
        <v>1.1499999999999999</v>
      </c>
      <c r="I127" s="362">
        <v>1.0329645000000001</v>
      </c>
      <c r="J127" s="346"/>
      <c r="K127" s="269"/>
      <c r="L127" s="346"/>
      <c r="M127" s="269"/>
      <c r="N127" s="347"/>
      <c r="AI127" s="253"/>
      <c r="AJ127" s="260"/>
      <c r="AK127" s="260"/>
      <c r="AO127" s="263" t="s">
        <v>73</v>
      </c>
      <c r="AQ127" s="260"/>
    </row>
    <row r="128" spans="1:43" s="241" customFormat="1" ht="15" x14ac:dyDescent="0.25">
      <c r="A128" s="334"/>
      <c r="B128" s="337"/>
      <c r="C128" s="584" t="s">
        <v>74</v>
      </c>
      <c r="D128" s="584"/>
      <c r="E128" s="584"/>
      <c r="F128" s="350"/>
      <c r="G128" s="351"/>
      <c r="H128" s="351"/>
      <c r="I128" s="351"/>
      <c r="J128" s="353">
        <v>510.77</v>
      </c>
      <c r="K128" s="351"/>
      <c r="L128" s="353">
        <v>139.22</v>
      </c>
      <c r="M128" s="351"/>
      <c r="N128" s="354">
        <v>2729.58</v>
      </c>
      <c r="AI128" s="253"/>
      <c r="AJ128" s="260"/>
      <c r="AK128" s="260"/>
      <c r="AP128" s="263" t="s">
        <v>74</v>
      </c>
      <c r="AQ128" s="260"/>
    </row>
    <row r="129" spans="1:43" s="241" customFormat="1" ht="15" x14ac:dyDescent="0.25">
      <c r="A129" s="344"/>
      <c r="B129" s="337"/>
      <c r="C129" s="580" t="s">
        <v>75</v>
      </c>
      <c r="D129" s="580"/>
      <c r="E129" s="580"/>
      <c r="F129" s="339"/>
      <c r="G129" s="269"/>
      <c r="H129" s="269"/>
      <c r="I129" s="269"/>
      <c r="J129" s="346"/>
      <c r="K129" s="269"/>
      <c r="L129" s="340">
        <v>41.82</v>
      </c>
      <c r="M129" s="269"/>
      <c r="N129" s="342">
        <v>1872.28</v>
      </c>
      <c r="AI129" s="253"/>
      <c r="AJ129" s="260"/>
      <c r="AK129" s="260"/>
      <c r="AO129" s="263" t="s">
        <v>75</v>
      </c>
      <c r="AQ129" s="260"/>
    </row>
    <row r="130" spans="1:43" s="241" customFormat="1" ht="45" x14ac:dyDescent="0.25">
      <c r="A130" s="344"/>
      <c r="B130" s="337" t="s">
        <v>727</v>
      </c>
      <c r="C130" s="580" t="s">
        <v>728</v>
      </c>
      <c r="D130" s="580"/>
      <c r="E130" s="580"/>
      <c r="F130" s="339" t="s">
        <v>78</v>
      </c>
      <c r="G130" s="355">
        <v>147</v>
      </c>
      <c r="H130" s="269"/>
      <c r="I130" s="355">
        <v>147</v>
      </c>
      <c r="J130" s="346"/>
      <c r="K130" s="269"/>
      <c r="L130" s="340">
        <v>61.48</v>
      </c>
      <c r="M130" s="269"/>
      <c r="N130" s="342">
        <v>2752.25</v>
      </c>
      <c r="AI130" s="253"/>
      <c r="AJ130" s="260"/>
      <c r="AK130" s="260"/>
      <c r="AO130" s="263" t="s">
        <v>728</v>
      </c>
      <c r="AQ130" s="260"/>
    </row>
    <row r="131" spans="1:43" s="241" customFormat="1" ht="56.25" x14ac:dyDescent="0.25">
      <c r="A131" s="344"/>
      <c r="B131" s="337" t="s">
        <v>729</v>
      </c>
      <c r="C131" s="580" t="s">
        <v>730</v>
      </c>
      <c r="D131" s="580"/>
      <c r="E131" s="580"/>
      <c r="F131" s="339" t="s">
        <v>78</v>
      </c>
      <c r="G131" s="355">
        <v>134</v>
      </c>
      <c r="H131" s="341">
        <v>0.85</v>
      </c>
      <c r="I131" s="348">
        <v>113.9</v>
      </c>
      <c r="J131" s="346"/>
      <c r="K131" s="269"/>
      <c r="L131" s="340">
        <v>47.63</v>
      </c>
      <c r="M131" s="269"/>
      <c r="N131" s="342">
        <v>2132.5300000000002</v>
      </c>
      <c r="AI131" s="253"/>
      <c r="AJ131" s="260"/>
      <c r="AK131" s="260"/>
      <c r="AO131" s="263" t="s">
        <v>730</v>
      </c>
      <c r="AQ131" s="260"/>
    </row>
    <row r="132" spans="1:43" s="241" customFormat="1" ht="15" x14ac:dyDescent="0.25">
      <c r="A132" s="356"/>
      <c r="B132" s="357"/>
      <c r="C132" s="569" t="s">
        <v>81</v>
      </c>
      <c r="D132" s="569"/>
      <c r="E132" s="569"/>
      <c r="F132" s="328"/>
      <c r="G132" s="329"/>
      <c r="H132" s="329"/>
      <c r="I132" s="329"/>
      <c r="J132" s="332"/>
      <c r="K132" s="329"/>
      <c r="L132" s="358">
        <v>248.33</v>
      </c>
      <c r="M132" s="351"/>
      <c r="N132" s="359">
        <v>7614.36</v>
      </c>
      <c r="AI132" s="253"/>
      <c r="AJ132" s="260"/>
      <c r="AK132" s="260"/>
      <c r="AQ132" s="260" t="s">
        <v>81</v>
      </c>
    </row>
    <row r="133" spans="1:43" s="241" customFormat="1" ht="15" x14ac:dyDescent="0.25">
      <c r="A133" s="566" t="s">
        <v>2401</v>
      </c>
      <c r="B133" s="567"/>
      <c r="C133" s="567"/>
      <c r="D133" s="567"/>
      <c r="E133" s="567"/>
      <c r="F133" s="567"/>
      <c r="G133" s="567"/>
      <c r="H133" s="567"/>
      <c r="I133" s="567"/>
      <c r="J133" s="567"/>
      <c r="K133" s="567"/>
      <c r="L133" s="567"/>
      <c r="M133" s="567"/>
      <c r="N133" s="568"/>
      <c r="AI133" s="253"/>
      <c r="AJ133" s="260" t="s">
        <v>2401</v>
      </c>
      <c r="AK133" s="260"/>
      <c r="AQ133" s="260"/>
    </row>
    <row r="134" spans="1:43" s="241" customFormat="1" ht="15" x14ac:dyDescent="0.25">
      <c r="A134" s="566" t="s">
        <v>2402</v>
      </c>
      <c r="B134" s="567"/>
      <c r="C134" s="567"/>
      <c r="D134" s="567"/>
      <c r="E134" s="567"/>
      <c r="F134" s="567"/>
      <c r="G134" s="567"/>
      <c r="H134" s="567"/>
      <c r="I134" s="567"/>
      <c r="J134" s="567"/>
      <c r="K134" s="567"/>
      <c r="L134" s="567"/>
      <c r="M134" s="567"/>
      <c r="N134" s="568"/>
      <c r="AI134" s="253"/>
      <c r="AJ134" s="260" t="s">
        <v>2402</v>
      </c>
      <c r="AK134" s="260"/>
      <c r="AQ134" s="260"/>
    </row>
    <row r="135" spans="1:43" s="241" customFormat="1" ht="45.75" x14ac:dyDescent="0.25">
      <c r="A135" s="326" t="s">
        <v>138</v>
      </c>
      <c r="B135" s="327" t="s">
        <v>2403</v>
      </c>
      <c r="C135" s="569" t="s">
        <v>2404</v>
      </c>
      <c r="D135" s="569"/>
      <c r="E135" s="569"/>
      <c r="F135" s="328" t="s">
        <v>428</v>
      </c>
      <c r="G135" s="329">
        <v>0.22020000000000001</v>
      </c>
      <c r="H135" s="330">
        <v>1</v>
      </c>
      <c r="I135" s="360">
        <v>0.22020000000000001</v>
      </c>
      <c r="J135" s="332"/>
      <c r="K135" s="329"/>
      <c r="L135" s="332"/>
      <c r="M135" s="329"/>
      <c r="N135" s="333"/>
      <c r="AI135" s="253"/>
      <c r="AJ135" s="260"/>
      <c r="AK135" s="260" t="s">
        <v>2404</v>
      </c>
      <c r="AQ135" s="260"/>
    </row>
    <row r="136" spans="1:43" s="241" customFormat="1" ht="15" x14ac:dyDescent="0.25">
      <c r="A136" s="334"/>
      <c r="B136" s="335"/>
      <c r="C136" s="580" t="s">
        <v>2405</v>
      </c>
      <c r="D136" s="580"/>
      <c r="E136" s="580"/>
      <c r="F136" s="580"/>
      <c r="G136" s="580"/>
      <c r="H136" s="580"/>
      <c r="I136" s="580"/>
      <c r="J136" s="580"/>
      <c r="K136" s="580"/>
      <c r="L136" s="580"/>
      <c r="M136" s="580"/>
      <c r="N136" s="581"/>
      <c r="AI136" s="253"/>
      <c r="AJ136" s="260"/>
      <c r="AK136" s="260"/>
      <c r="AL136" s="263" t="s">
        <v>2405</v>
      </c>
      <c r="AQ136" s="260"/>
    </row>
    <row r="137" spans="1:43" s="241" customFormat="1" ht="68.25" x14ac:dyDescent="0.25">
      <c r="A137" s="336"/>
      <c r="B137" s="337" t="s">
        <v>62</v>
      </c>
      <c r="C137" s="582" t="s">
        <v>63</v>
      </c>
      <c r="D137" s="582"/>
      <c r="E137" s="582"/>
      <c r="F137" s="582"/>
      <c r="G137" s="582"/>
      <c r="H137" s="582"/>
      <c r="I137" s="582"/>
      <c r="J137" s="582"/>
      <c r="K137" s="582"/>
      <c r="L137" s="582"/>
      <c r="M137" s="582"/>
      <c r="N137" s="583"/>
      <c r="AI137" s="253"/>
      <c r="AJ137" s="260"/>
      <c r="AK137" s="260"/>
      <c r="AM137" s="263" t="s">
        <v>63</v>
      </c>
      <c r="AQ137" s="260"/>
    </row>
    <row r="138" spans="1:43" s="241" customFormat="1" ht="15" x14ac:dyDescent="0.25">
      <c r="A138" s="338"/>
      <c r="B138" s="337" t="s">
        <v>56</v>
      </c>
      <c r="C138" s="580" t="s">
        <v>64</v>
      </c>
      <c r="D138" s="580"/>
      <c r="E138" s="580"/>
      <c r="F138" s="339"/>
      <c r="G138" s="269"/>
      <c r="H138" s="269"/>
      <c r="I138" s="269"/>
      <c r="J138" s="361">
        <v>1157.75</v>
      </c>
      <c r="K138" s="341">
        <v>1.1499999999999999</v>
      </c>
      <c r="L138" s="340">
        <v>293.18</v>
      </c>
      <c r="M138" s="341">
        <v>44.77</v>
      </c>
      <c r="N138" s="342">
        <v>13125.67</v>
      </c>
      <c r="AI138" s="253"/>
      <c r="AJ138" s="260"/>
      <c r="AK138" s="260"/>
      <c r="AN138" s="263" t="s">
        <v>64</v>
      </c>
      <c r="AQ138" s="260"/>
    </row>
    <row r="139" spans="1:43" s="241" customFormat="1" ht="15" x14ac:dyDescent="0.25">
      <c r="A139" s="344"/>
      <c r="B139" s="337"/>
      <c r="C139" s="580" t="s">
        <v>71</v>
      </c>
      <c r="D139" s="580"/>
      <c r="E139" s="580"/>
      <c r="F139" s="339" t="s">
        <v>72</v>
      </c>
      <c r="G139" s="341">
        <v>148.43</v>
      </c>
      <c r="H139" s="341">
        <v>1.1499999999999999</v>
      </c>
      <c r="I139" s="362">
        <v>37.586928899999997</v>
      </c>
      <c r="J139" s="346"/>
      <c r="K139" s="269"/>
      <c r="L139" s="346"/>
      <c r="M139" s="269"/>
      <c r="N139" s="347"/>
      <c r="AI139" s="253"/>
      <c r="AJ139" s="260"/>
      <c r="AK139" s="260"/>
      <c r="AO139" s="263" t="s">
        <v>71</v>
      </c>
      <c r="AQ139" s="260"/>
    </row>
    <row r="140" spans="1:43" s="241" customFormat="1" ht="15" x14ac:dyDescent="0.25">
      <c r="A140" s="334"/>
      <c r="B140" s="337"/>
      <c r="C140" s="584" t="s">
        <v>74</v>
      </c>
      <c r="D140" s="584"/>
      <c r="E140" s="584"/>
      <c r="F140" s="350"/>
      <c r="G140" s="351"/>
      <c r="H140" s="351"/>
      <c r="I140" s="351"/>
      <c r="J140" s="352">
        <v>1157.75</v>
      </c>
      <c r="K140" s="351"/>
      <c r="L140" s="353">
        <v>293.18</v>
      </c>
      <c r="M140" s="351"/>
      <c r="N140" s="354">
        <v>13125.67</v>
      </c>
      <c r="AI140" s="253"/>
      <c r="AJ140" s="260"/>
      <c r="AK140" s="260"/>
      <c r="AP140" s="263" t="s">
        <v>74</v>
      </c>
      <c r="AQ140" s="260"/>
    </row>
    <row r="141" spans="1:43" s="241" customFormat="1" ht="15" x14ac:dyDescent="0.25">
      <c r="A141" s="344"/>
      <c r="B141" s="337"/>
      <c r="C141" s="580" t="s">
        <v>75</v>
      </c>
      <c r="D141" s="580"/>
      <c r="E141" s="580"/>
      <c r="F141" s="339"/>
      <c r="G141" s="269"/>
      <c r="H141" s="269"/>
      <c r="I141" s="269"/>
      <c r="J141" s="346"/>
      <c r="K141" s="269"/>
      <c r="L141" s="340">
        <v>293.18</v>
      </c>
      <c r="M141" s="269"/>
      <c r="N141" s="342">
        <v>13125.67</v>
      </c>
      <c r="AI141" s="253"/>
      <c r="AJ141" s="260"/>
      <c r="AK141" s="260"/>
      <c r="AO141" s="263" t="s">
        <v>75</v>
      </c>
      <c r="AQ141" s="260"/>
    </row>
    <row r="142" spans="1:43" s="241" customFormat="1" ht="34.5" x14ac:dyDescent="0.25">
      <c r="A142" s="344"/>
      <c r="B142" s="337" t="s">
        <v>398</v>
      </c>
      <c r="C142" s="580" t="s">
        <v>399</v>
      </c>
      <c r="D142" s="580"/>
      <c r="E142" s="580"/>
      <c r="F142" s="339" t="s">
        <v>78</v>
      </c>
      <c r="G142" s="355">
        <v>89</v>
      </c>
      <c r="H142" s="269"/>
      <c r="I142" s="355">
        <v>89</v>
      </c>
      <c r="J142" s="346"/>
      <c r="K142" s="269"/>
      <c r="L142" s="340">
        <v>260.93</v>
      </c>
      <c r="M142" s="269"/>
      <c r="N142" s="342">
        <v>11681.85</v>
      </c>
      <c r="AI142" s="253"/>
      <c r="AJ142" s="260"/>
      <c r="AK142" s="260"/>
      <c r="AO142" s="263" t="s">
        <v>399</v>
      </c>
      <c r="AQ142" s="260"/>
    </row>
    <row r="143" spans="1:43" s="241" customFormat="1" ht="34.5" x14ac:dyDescent="0.25">
      <c r="A143" s="344"/>
      <c r="B143" s="337" t="s">
        <v>400</v>
      </c>
      <c r="C143" s="580" t="s">
        <v>401</v>
      </c>
      <c r="D143" s="580"/>
      <c r="E143" s="580"/>
      <c r="F143" s="339" t="s">
        <v>78</v>
      </c>
      <c r="G143" s="355">
        <v>44</v>
      </c>
      <c r="H143" s="269"/>
      <c r="I143" s="355">
        <v>44</v>
      </c>
      <c r="J143" s="346"/>
      <c r="K143" s="269"/>
      <c r="L143" s="340">
        <v>129</v>
      </c>
      <c r="M143" s="269"/>
      <c r="N143" s="342">
        <v>5775.29</v>
      </c>
      <c r="AI143" s="253"/>
      <c r="AJ143" s="260"/>
      <c r="AK143" s="260"/>
      <c r="AO143" s="263" t="s">
        <v>401</v>
      </c>
      <c r="AQ143" s="260"/>
    </row>
    <row r="144" spans="1:43" s="241" customFormat="1" ht="15" x14ac:dyDescent="0.25">
      <c r="A144" s="356"/>
      <c r="B144" s="357"/>
      <c r="C144" s="569" t="s">
        <v>81</v>
      </c>
      <c r="D144" s="569"/>
      <c r="E144" s="569"/>
      <c r="F144" s="328"/>
      <c r="G144" s="329"/>
      <c r="H144" s="329"/>
      <c r="I144" s="329"/>
      <c r="J144" s="332"/>
      <c r="K144" s="329"/>
      <c r="L144" s="358">
        <v>683.11</v>
      </c>
      <c r="M144" s="351"/>
      <c r="N144" s="359">
        <v>30582.81</v>
      </c>
      <c r="AI144" s="253"/>
      <c r="AJ144" s="260"/>
      <c r="AK144" s="260"/>
      <c r="AQ144" s="260" t="s">
        <v>81</v>
      </c>
    </row>
    <row r="145" spans="1:44" s="241" customFormat="1" ht="15" x14ac:dyDescent="0.25">
      <c r="A145" s="566" t="s">
        <v>491</v>
      </c>
      <c r="B145" s="567"/>
      <c r="C145" s="567"/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68"/>
      <c r="AI145" s="253"/>
      <c r="AJ145" s="260" t="s">
        <v>491</v>
      </c>
      <c r="AK145" s="260"/>
      <c r="AQ145" s="260"/>
    </row>
    <row r="146" spans="1:44" s="241" customFormat="1" ht="45.75" x14ac:dyDescent="0.25">
      <c r="A146" s="326" t="s">
        <v>141</v>
      </c>
      <c r="B146" s="327" t="s">
        <v>750</v>
      </c>
      <c r="C146" s="569" t="s">
        <v>751</v>
      </c>
      <c r="D146" s="569"/>
      <c r="E146" s="569"/>
      <c r="F146" s="328" t="s">
        <v>94</v>
      </c>
      <c r="G146" s="329">
        <v>62.1</v>
      </c>
      <c r="H146" s="330">
        <v>1</v>
      </c>
      <c r="I146" s="367">
        <v>62.1</v>
      </c>
      <c r="J146" s="358">
        <v>3.28</v>
      </c>
      <c r="K146" s="329"/>
      <c r="L146" s="358">
        <v>203.69</v>
      </c>
      <c r="M146" s="331">
        <v>13.24</v>
      </c>
      <c r="N146" s="359">
        <v>2696.86</v>
      </c>
      <c r="AI146" s="253"/>
      <c r="AJ146" s="260"/>
      <c r="AK146" s="260" t="s">
        <v>751</v>
      </c>
      <c r="AQ146" s="260"/>
    </row>
    <row r="147" spans="1:44" s="241" customFormat="1" ht="15" x14ac:dyDescent="0.25">
      <c r="A147" s="334"/>
      <c r="B147" s="335"/>
      <c r="C147" s="580" t="s">
        <v>2406</v>
      </c>
      <c r="D147" s="580"/>
      <c r="E147" s="580"/>
      <c r="F147" s="580"/>
      <c r="G147" s="580"/>
      <c r="H147" s="580"/>
      <c r="I147" s="580"/>
      <c r="J147" s="580"/>
      <c r="K147" s="580"/>
      <c r="L147" s="580"/>
      <c r="M147" s="580"/>
      <c r="N147" s="581"/>
      <c r="AI147" s="253"/>
      <c r="AJ147" s="260"/>
      <c r="AK147" s="260"/>
      <c r="AL147" s="263" t="s">
        <v>2406</v>
      </c>
      <c r="AQ147" s="260"/>
    </row>
    <row r="148" spans="1:44" s="241" customFormat="1" ht="15" x14ac:dyDescent="0.25">
      <c r="A148" s="356"/>
      <c r="B148" s="357"/>
      <c r="C148" s="569" t="s">
        <v>81</v>
      </c>
      <c r="D148" s="569"/>
      <c r="E148" s="569"/>
      <c r="F148" s="328"/>
      <c r="G148" s="329"/>
      <c r="H148" s="329"/>
      <c r="I148" s="329"/>
      <c r="J148" s="332"/>
      <c r="K148" s="329"/>
      <c r="L148" s="358">
        <v>203.69</v>
      </c>
      <c r="M148" s="351"/>
      <c r="N148" s="359">
        <v>2696.86</v>
      </c>
      <c r="AI148" s="253"/>
      <c r="AJ148" s="260"/>
      <c r="AK148" s="260"/>
      <c r="AQ148" s="260" t="s">
        <v>81</v>
      </c>
    </row>
    <row r="149" spans="1:44" s="241" customFormat="1" ht="23.25" x14ac:dyDescent="0.25">
      <c r="A149" s="326" t="s">
        <v>146</v>
      </c>
      <c r="B149" s="327" t="s">
        <v>97</v>
      </c>
      <c r="C149" s="569" t="s">
        <v>98</v>
      </c>
      <c r="D149" s="569"/>
      <c r="E149" s="569"/>
      <c r="F149" s="328" t="s">
        <v>86</v>
      </c>
      <c r="G149" s="329">
        <v>39.47</v>
      </c>
      <c r="H149" s="330">
        <v>1</v>
      </c>
      <c r="I149" s="331">
        <v>39.47</v>
      </c>
      <c r="J149" s="358">
        <v>162.38</v>
      </c>
      <c r="K149" s="329"/>
      <c r="L149" s="364">
        <v>6409.14</v>
      </c>
      <c r="M149" s="331">
        <v>8.16</v>
      </c>
      <c r="N149" s="359">
        <v>52298.58</v>
      </c>
      <c r="AI149" s="253"/>
      <c r="AJ149" s="260"/>
      <c r="AK149" s="260" t="s">
        <v>98</v>
      </c>
      <c r="AQ149" s="260"/>
    </row>
    <row r="150" spans="1:44" s="241" customFormat="1" ht="15" x14ac:dyDescent="0.25">
      <c r="A150" s="334"/>
      <c r="B150" s="335"/>
      <c r="C150" s="580" t="s">
        <v>2407</v>
      </c>
      <c r="D150" s="580"/>
      <c r="E150" s="580"/>
      <c r="F150" s="580"/>
      <c r="G150" s="580"/>
      <c r="H150" s="580"/>
      <c r="I150" s="580"/>
      <c r="J150" s="580"/>
      <c r="K150" s="580"/>
      <c r="L150" s="580"/>
      <c r="M150" s="580"/>
      <c r="N150" s="581"/>
      <c r="AI150" s="253"/>
      <c r="AJ150" s="260"/>
      <c r="AK150" s="260"/>
      <c r="AL150" s="263" t="s">
        <v>2407</v>
      </c>
      <c r="AQ150" s="260"/>
    </row>
    <row r="151" spans="1:44" s="241" customFormat="1" ht="15" x14ac:dyDescent="0.25">
      <c r="A151" s="334"/>
      <c r="B151" s="335"/>
      <c r="C151" s="580" t="s">
        <v>99</v>
      </c>
      <c r="D151" s="580"/>
      <c r="E151" s="580"/>
      <c r="F151" s="580"/>
      <c r="G151" s="580"/>
      <c r="H151" s="580"/>
      <c r="I151" s="580"/>
      <c r="J151" s="580"/>
      <c r="K151" s="580"/>
      <c r="L151" s="580"/>
      <c r="M151" s="580"/>
      <c r="N151" s="581"/>
      <c r="AI151" s="253"/>
      <c r="AJ151" s="260"/>
      <c r="AK151" s="260"/>
      <c r="AQ151" s="260"/>
      <c r="AR151" s="263" t="s">
        <v>99</v>
      </c>
    </row>
    <row r="152" spans="1:44" s="241" customFormat="1" ht="15" x14ac:dyDescent="0.25">
      <c r="A152" s="356"/>
      <c r="B152" s="357"/>
      <c r="C152" s="569" t="s">
        <v>81</v>
      </c>
      <c r="D152" s="569"/>
      <c r="E152" s="569"/>
      <c r="F152" s="328"/>
      <c r="G152" s="329"/>
      <c r="H152" s="329"/>
      <c r="I152" s="329"/>
      <c r="J152" s="332"/>
      <c r="K152" s="329"/>
      <c r="L152" s="364">
        <v>6409.14</v>
      </c>
      <c r="M152" s="351"/>
      <c r="N152" s="359">
        <v>52298.58</v>
      </c>
      <c r="AI152" s="253"/>
      <c r="AJ152" s="260"/>
      <c r="AK152" s="260"/>
      <c r="AQ152" s="260" t="s">
        <v>81</v>
      </c>
    </row>
    <row r="153" spans="1:44" s="241" customFormat="1" ht="15" x14ac:dyDescent="0.25">
      <c r="A153" s="566" t="s">
        <v>2408</v>
      </c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8"/>
      <c r="AI153" s="253"/>
      <c r="AJ153" s="260" t="s">
        <v>2408</v>
      </c>
      <c r="AK153" s="260"/>
      <c r="AQ153" s="260"/>
    </row>
    <row r="154" spans="1:44" s="241" customFormat="1" ht="15" x14ac:dyDescent="0.25">
      <c r="A154" s="566" t="s">
        <v>2409</v>
      </c>
      <c r="B154" s="567"/>
      <c r="C154" s="567"/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68"/>
      <c r="AI154" s="253"/>
      <c r="AJ154" s="260" t="s">
        <v>2409</v>
      </c>
      <c r="AK154" s="260"/>
      <c r="AQ154" s="260"/>
    </row>
    <row r="155" spans="1:44" s="241" customFormat="1" ht="34.5" x14ac:dyDescent="0.25">
      <c r="A155" s="326" t="s">
        <v>149</v>
      </c>
      <c r="B155" s="327" t="s">
        <v>2410</v>
      </c>
      <c r="C155" s="569" t="s">
        <v>2411</v>
      </c>
      <c r="D155" s="569"/>
      <c r="E155" s="569"/>
      <c r="F155" s="328" t="s">
        <v>191</v>
      </c>
      <c r="G155" s="329">
        <v>0.106</v>
      </c>
      <c r="H155" s="330">
        <v>1</v>
      </c>
      <c r="I155" s="365">
        <v>0.106</v>
      </c>
      <c r="J155" s="332"/>
      <c r="K155" s="329"/>
      <c r="L155" s="332"/>
      <c r="M155" s="329"/>
      <c r="N155" s="333"/>
      <c r="AI155" s="253"/>
      <c r="AJ155" s="260"/>
      <c r="AK155" s="260" t="s">
        <v>2411</v>
      </c>
      <c r="AQ155" s="260"/>
    </row>
    <row r="156" spans="1:44" s="241" customFormat="1" ht="15" x14ac:dyDescent="0.25">
      <c r="A156" s="334"/>
      <c r="B156" s="335"/>
      <c r="C156" s="580" t="s">
        <v>2412</v>
      </c>
      <c r="D156" s="580"/>
      <c r="E156" s="580"/>
      <c r="F156" s="580"/>
      <c r="G156" s="580"/>
      <c r="H156" s="580"/>
      <c r="I156" s="580"/>
      <c r="J156" s="580"/>
      <c r="K156" s="580"/>
      <c r="L156" s="580"/>
      <c r="M156" s="580"/>
      <c r="N156" s="581"/>
      <c r="AI156" s="253"/>
      <c r="AJ156" s="260"/>
      <c r="AK156" s="260"/>
      <c r="AL156" s="263" t="s">
        <v>2412</v>
      </c>
      <c r="AQ156" s="260"/>
    </row>
    <row r="157" spans="1:44" s="241" customFormat="1" ht="22.5" x14ac:dyDescent="0.25">
      <c r="A157" s="336"/>
      <c r="B157" s="337" t="s">
        <v>930</v>
      </c>
      <c r="C157" s="582" t="s">
        <v>1272</v>
      </c>
      <c r="D157" s="582"/>
      <c r="E157" s="582"/>
      <c r="F157" s="582"/>
      <c r="G157" s="582"/>
      <c r="H157" s="582"/>
      <c r="I157" s="582"/>
      <c r="J157" s="582"/>
      <c r="K157" s="582"/>
      <c r="L157" s="582"/>
      <c r="M157" s="582"/>
      <c r="N157" s="583"/>
      <c r="AI157" s="253"/>
      <c r="AJ157" s="260"/>
      <c r="AK157" s="260"/>
      <c r="AM157" s="263" t="s">
        <v>1272</v>
      </c>
      <c r="AQ157" s="260"/>
    </row>
    <row r="158" spans="1:44" s="241" customFormat="1" ht="23.25" x14ac:dyDescent="0.25">
      <c r="A158" s="336"/>
      <c r="B158" s="337" t="s">
        <v>117</v>
      </c>
      <c r="C158" s="582" t="s">
        <v>118</v>
      </c>
      <c r="D158" s="582"/>
      <c r="E158" s="582"/>
      <c r="F158" s="582"/>
      <c r="G158" s="582"/>
      <c r="H158" s="582"/>
      <c r="I158" s="582"/>
      <c r="J158" s="582"/>
      <c r="K158" s="582"/>
      <c r="L158" s="582"/>
      <c r="M158" s="582"/>
      <c r="N158" s="583"/>
      <c r="AI158" s="253"/>
      <c r="AJ158" s="260"/>
      <c r="AK158" s="260"/>
      <c r="AM158" s="263" t="s">
        <v>118</v>
      </c>
      <c r="AQ158" s="260"/>
    </row>
    <row r="159" spans="1:44" s="241" customFormat="1" ht="68.25" x14ac:dyDescent="0.25">
      <c r="A159" s="336"/>
      <c r="B159" s="337" t="s">
        <v>62</v>
      </c>
      <c r="C159" s="582" t="s">
        <v>63</v>
      </c>
      <c r="D159" s="582"/>
      <c r="E159" s="582"/>
      <c r="F159" s="582"/>
      <c r="G159" s="582"/>
      <c r="H159" s="582"/>
      <c r="I159" s="582"/>
      <c r="J159" s="582"/>
      <c r="K159" s="582"/>
      <c r="L159" s="582"/>
      <c r="M159" s="582"/>
      <c r="N159" s="583"/>
      <c r="AI159" s="253"/>
      <c r="AJ159" s="260"/>
      <c r="AK159" s="260"/>
      <c r="AM159" s="263" t="s">
        <v>63</v>
      </c>
      <c r="AQ159" s="260"/>
    </row>
    <row r="160" spans="1:44" s="241" customFormat="1" ht="15" x14ac:dyDescent="0.25">
      <c r="A160" s="338"/>
      <c r="B160" s="337" t="s">
        <v>56</v>
      </c>
      <c r="C160" s="580" t="s">
        <v>64</v>
      </c>
      <c r="D160" s="580"/>
      <c r="E160" s="580"/>
      <c r="F160" s="339"/>
      <c r="G160" s="269"/>
      <c r="H160" s="269"/>
      <c r="I160" s="269"/>
      <c r="J160" s="340">
        <v>266.14</v>
      </c>
      <c r="K160" s="349">
        <v>0.79349999999999998</v>
      </c>
      <c r="L160" s="340">
        <v>22.39</v>
      </c>
      <c r="M160" s="341">
        <v>44.77</v>
      </c>
      <c r="N160" s="342">
        <v>1002.4</v>
      </c>
      <c r="AI160" s="253"/>
      <c r="AJ160" s="260"/>
      <c r="AK160" s="260"/>
      <c r="AN160" s="263" t="s">
        <v>64</v>
      </c>
      <c r="AQ160" s="260"/>
    </row>
    <row r="161" spans="1:43" s="241" customFormat="1" ht="15" x14ac:dyDescent="0.25">
      <c r="A161" s="338"/>
      <c r="B161" s="337" t="s">
        <v>65</v>
      </c>
      <c r="C161" s="580" t="s">
        <v>66</v>
      </c>
      <c r="D161" s="580"/>
      <c r="E161" s="580"/>
      <c r="F161" s="339"/>
      <c r="G161" s="269"/>
      <c r="H161" s="269"/>
      <c r="I161" s="269"/>
      <c r="J161" s="340">
        <v>291.12</v>
      </c>
      <c r="K161" s="349">
        <v>0.86250000000000004</v>
      </c>
      <c r="L161" s="340">
        <v>26.62</v>
      </c>
      <c r="M161" s="341">
        <v>13.24</v>
      </c>
      <c r="N161" s="343">
        <v>352.45</v>
      </c>
      <c r="AI161" s="253"/>
      <c r="AJ161" s="260"/>
      <c r="AK161" s="260"/>
      <c r="AN161" s="263" t="s">
        <v>66</v>
      </c>
      <c r="AQ161" s="260"/>
    </row>
    <row r="162" spans="1:43" s="241" customFormat="1" ht="15" x14ac:dyDescent="0.25">
      <c r="A162" s="338"/>
      <c r="B162" s="337" t="s">
        <v>67</v>
      </c>
      <c r="C162" s="580" t="s">
        <v>68</v>
      </c>
      <c r="D162" s="580"/>
      <c r="E162" s="580"/>
      <c r="F162" s="339"/>
      <c r="G162" s="269"/>
      <c r="H162" s="269"/>
      <c r="I162" s="269"/>
      <c r="J162" s="340">
        <v>30.84</v>
      </c>
      <c r="K162" s="349">
        <v>0.86250000000000004</v>
      </c>
      <c r="L162" s="340">
        <v>2.82</v>
      </c>
      <c r="M162" s="341">
        <v>44.77</v>
      </c>
      <c r="N162" s="343">
        <v>126.25</v>
      </c>
      <c r="AI162" s="253"/>
      <c r="AJ162" s="260"/>
      <c r="AK162" s="260"/>
      <c r="AN162" s="263" t="s">
        <v>68</v>
      </c>
      <c r="AQ162" s="260"/>
    </row>
    <row r="163" spans="1:43" s="241" customFormat="1" ht="15" x14ac:dyDescent="0.25">
      <c r="A163" s="338"/>
      <c r="B163" s="337" t="s">
        <v>69</v>
      </c>
      <c r="C163" s="580" t="s">
        <v>70</v>
      </c>
      <c r="D163" s="580"/>
      <c r="E163" s="580"/>
      <c r="F163" s="339"/>
      <c r="G163" s="269"/>
      <c r="H163" s="269"/>
      <c r="I163" s="269"/>
      <c r="J163" s="361">
        <v>7096.02</v>
      </c>
      <c r="K163" s="355">
        <v>0</v>
      </c>
      <c r="L163" s="340">
        <v>0</v>
      </c>
      <c r="M163" s="341">
        <v>8.16</v>
      </c>
      <c r="N163" s="347"/>
      <c r="AI163" s="253"/>
      <c r="AJ163" s="260"/>
      <c r="AK163" s="260"/>
      <c r="AN163" s="263" t="s">
        <v>70</v>
      </c>
      <c r="AQ163" s="260"/>
    </row>
    <row r="164" spans="1:43" s="241" customFormat="1" ht="15" x14ac:dyDescent="0.25">
      <c r="A164" s="344"/>
      <c r="B164" s="337"/>
      <c r="C164" s="580" t="s">
        <v>71</v>
      </c>
      <c r="D164" s="580"/>
      <c r="E164" s="580"/>
      <c r="F164" s="339" t="s">
        <v>72</v>
      </c>
      <c r="G164" s="348">
        <v>31.2</v>
      </c>
      <c r="H164" s="349">
        <v>0.79349999999999998</v>
      </c>
      <c r="I164" s="362">
        <v>2.6242632000000001</v>
      </c>
      <c r="J164" s="346"/>
      <c r="K164" s="269"/>
      <c r="L164" s="346"/>
      <c r="M164" s="269"/>
      <c r="N164" s="347"/>
      <c r="AI164" s="253"/>
      <c r="AJ164" s="260"/>
      <c r="AK164" s="260"/>
      <c r="AO164" s="263" t="s">
        <v>71</v>
      </c>
      <c r="AQ164" s="260"/>
    </row>
    <row r="165" spans="1:43" s="241" customFormat="1" ht="15" x14ac:dyDescent="0.25">
      <c r="A165" s="344"/>
      <c r="B165" s="337"/>
      <c r="C165" s="580" t="s">
        <v>73</v>
      </c>
      <c r="D165" s="580"/>
      <c r="E165" s="580"/>
      <c r="F165" s="339" t="s">
        <v>72</v>
      </c>
      <c r="G165" s="341">
        <v>2.29</v>
      </c>
      <c r="H165" s="349">
        <v>0.86250000000000004</v>
      </c>
      <c r="I165" s="362">
        <v>0.2093633</v>
      </c>
      <c r="J165" s="346"/>
      <c r="K165" s="269"/>
      <c r="L165" s="346"/>
      <c r="M165" s="269"/>
      <c r="N165" s="347"/>
      <c r="AI165" s="253"/>
      <c r="AJ165" s="260"/>
      <c r="AK165" s="260"/>
      <c r="AO165" s="263" t="s">
        <v>73</v>
      </c>
      <c r="AQ165" s="260"/>
    </row>
    <row r="166" spans="1:43" s="241" customFormat="1" ht="15" x14ac:dyDescent="0.25">
      <c r="A166" s="334"/>
      <c r="B166" s="337"/>
      <c r="C166" s="584" t="s">
        <v>74</v>
      </c>
      <c r="D166" s="584"/>
      <c r="E166" s="584"/>
      <c r="F166" s="350"/>
      <c r="G166" s="351"/>
      <c r="H166" s="351"/>
      <c r="I166" s="351"/>
      <c r="J166" s="352">
        <v>7653.28</v>
      </c>
      <c r="K166" s="351"/>
      <c r="L166" s="353">
        <v>49.01</v>
      </c>
      <c r="M166" s="351"/>
      <c r="N166" s="354">
        <v>1354.85</v>
      </c>
      <c r="AI166" s="253"/>
      <c r="AJ166" s="260"/>
      <c r="AK166" s="260"/>
      <c r="AP166" s="263" t="s">
        <v>74</v>
      </c>
      <c r="AQ166" s="260"/>
    </row>
    <row r="167" spans="1:43" s="241" customFormat="1" ht="15" x14ac:dyDescent="0.25">
      <c r="A167" s="344"/>
      <c r="B167" s="337"/>
      <c r="C167" s="580" t="s">
        <v>75</v>
      </c>
      <c r="D167" s="580"/>
      <c r="E167" s="580"/>
      <c r="F167" s="339"/>
      <c r="G167" s="269"/>
      <c r="H167" s="269"/>
      <c r="I167" s="269"/>
      <c r="J167" s="346"/>
      <c r="K167" s="269"/>
      <c r="L167" s="340">
        <v>25.21</v>
      </c>
      <c r="M167" s="269"/>
      <c r="N167" s="342">
        <v>1128.6500000000001</v>
      </c>
      <c r="AI167" s="253"/>
      <c r="AJ167" s="260"/>
      <c r="AK167" s="260"/>
      <c r="AO167" s="263" t="s">
        <v>75</v>
      </c>
      <c r="AQ167" s="260"/>
    </row>
    <row r="168" spans="1:43" s="241" customFormat="1" ht="23.25" x14ac:dyDescent="0.25">
      <c r="A168" s="344"/>
      <c r="B168" s="337" t="s">
        <v>648</v>
      </c>
      <c r="C168" s="580" t="s">
        <v>649</v>
      </c>
      <c r="D168" s="580"/>
      <c r="E168" s="580"/>
      <c r="F168" s="339" t="s">
        <v>78</v>
      </c>
      <c r="G168" s="355">
        <v>117</v>
      </c>
      <c r="H168" s="269"/>
      <c r="I168" s="355">
        <v>117</v>
      </c>
      <c r="J168" s="346"/>
      <c r="K168" s="269"/>
      <c r="L168" s="340">
        <v>29.5</v>
      </c>
      <c r="M168" s="269"/>
      <c r="N168" s="342">
        <v>1320.52</v>
      </c>
      <c r="AI168" s="253"/>
      <c r="AJ168" s="260"/>
      <c r="AK168" s="260"/>
      <c r="AO168" s="263" t="s">
        <v>649</v>
      </c>
      <c r="AQ168" s="260"/>
    </row>
    <row r="169" spans="1:43" s="241" customFormat="1" ht="45" x14ac:dyDescent="0.25">
      <c r="A169" s="344"/>
      <c r="B169" s="337" t="s">
        <v>650</v>
      </c>
      <c r="C169" s="580" t="s">
        <v>651</v>
      </c>
      <c r="D169" s="580"/>
      <c r="E169" s="580"/>
      <c r="F169" s="339" t="s">
        <v>78</v>
      </c>
      <c r="G169" s="355">
        <v>74</v>
      </c>
      <c r="H169" s="341">
        <v>0.85</v>
      </c>
      <c r="I169" s="348">
        <v>62.9</v>
      </c>
      <c r="J169" s="346"/>
      <c r="K169" s="269"/>
      <c r="L169" s="340">
        <v>15.86</v>
      </c>
      <c r="M169" s="269"/>
      <c r="N169" s="343">
        <v>709.92</v>
      </c>
      <c r="AI169" s="253"/>
      <c r="AJ169" s="260"/>
      <c r="AK169" s="260"/>
      <c r="AO169" s="263" t="s">
        <v>651</v>
      </c>
      <c r="AQ169" s="260"/>
    </row>
    <row r="170" spans="1:43" s="241" customFormat="1" ht="15" x14ac:dyDescent="0.25">
      <c r="A170" s="356"/>
      <c r="B170" s="357"/>
      <c r="C170" s="569" t="s">
        <v>81</v>
      </c>
      <c r="D170" s="569"/>
      <c r="E170" s="569"/>
      <c r="F170" s="328"/>
      <c r="G170" s="329"/>
      <c r="H170" s="329"/>
      <c r="I170" s="329"/>
      <c r="J170" s="332"/>
      <c r="K170" s="329"/>
      <c r="L170" s="358">
        <v>94.37</v>
      </c>
      <c r="M170" s="351"/>
      <c r="N170" s="359">
        <v>3385.29</v>
      </c>
      <c r="AI170" s="253"/>
      <c r="AJ170" s="260"/>
      <c r="AK170" s="260"/>
      <c r="AQ170" s="260" t="s">
        <v>81</v>
      </c>
    </row>
    <row r="171" spans="1:43" s="241" customFormat="1" ht="23.25" x14ac:dyDescent="0.25">
      <c r="A171" s="326" t="s">
        <v>153</v>
      </c>
      <c r="B171" s="327" t="s">
        <v>2413</v>
      </c>
      <c r="C171" s="569" t="s">
        <v>2414</v>
      </c>
      <c r="D171" s="569"/>
      <c r="E171" s="569"/>
      <c r="F171" s="328" t="s">
        <v>156</v>
      </c>
      <c r="G171" s="329">
        <v>0.01</v>
      </c>
      <c r="H171" s="330">
        <v>1</v>
      </c>
      <c r="I171" s="331">
        <v>0.01</v>
      </c>
      <c r="J171" s="332"/>
      <c r="K171" s="329"/>
      <c r="L171" s="332"/>
      <c r="M171" s="329"/>
      <c r="N171" s="333"/>
      <c r="AI171" s="253"/>
      <c r="AJ171" s="260"/>
      <c r="AK171" s="260" t="s">
        <v>2414</v>
      </c>
      <c r="AQ171" s="260"/>
    </row>
    <row r="172" spans="1:43" s="241" customFormat="1" ht="15" x14ac:dyDescent="0.25">
      <c r="A172" s="334"/>
      <c r="B172" s="335"/>
      <c r="C172" s="580" t="s">
        <v>2033</v>
      </c>
      <c r="D172" s="580"/>
      <c r="E172" s="580"/>
      <c r="F172" s="580"/>
      <c r="G172" s="580"/>
      <c r="H172" s="580"/>
      <c r="I172" s="580"/>
      <c r="J172" s="580"/>
      <c r="K172" s="580"/>
      <c r="L172" s="580"/>
      <c r="M172" s="580"/>
      <c r="N172" s="581"/>
      <c r="AI172" s="253"/>
      <c r="AJ172" s="260"/>
      <c r="AK172" s="260"/>
      <c r="AL172" s="263" t="s">
        <v>2033</v>
      </c>
      <c r="AQ172" s="260"/>
    </row>
    <row r="173" spans="1:43" s="241" customFormat="1" ht="68.25" x14ac:dyDescent="0.25">
      <c r="A173" s="336"/>
      <c r="B173" s="337" t="s">
        <v>62</v>
      </c>
      <c r="C173" s="582" t="s">
        <v>63</v>
      </c>
      <c r="D173" s="582"/>
      <c r="E173" s="582"/>
      <c r="F173" s="582"/>
      <c r="G173" s="582"/>
      <c r="H173" s="582"/>
      <c r="I173" s="582"/>
      <c r="J173" s="582"/>
      <c r="K173" s="582"/>
      <c r="L173" s="582"/>
      <c r="M173" s="582"/>
      <c r="N173" s="583"/>
      <c r="AI173" s="253"/>
      <c r="AJ173" s="260"/>
      <c r="AK173" s="260"/>
      <c r="AM173" s="263" t="s">
        <v>63</v>
      </c>
      <c r="AQ173" s="260"/>
    </row>
    <row r="174" spans="1:43" s="241" customFormat="1" ht="15" x14ac:dyDescent="0.25">
      <c r="A174" s="338"/>
      <c r="B174" s="337" t="s">
        <v>56</v>
      </c>
      <c r="C174" s="580" t="s">
        <v>64</v>
      </c>
      <c r="D174" s="580"/>
      <c r="E174" s="580"/>
      <c r="F174" s="339"/>
      <c r="G174" s="269"/>
      <c r="H174" s="269"/>
      <c r="I174" s="269"/>
      <c r="J174" s="361">
        <v>1319.59</v>
      </c>
      <c r="K174" s="341">
        <v>1.1499999999999999</v>
      </c>
      <c r="L174" s="340">
        <v>15.18</v>
      </c>
      <c r="M174" s="341">
        <v>44.77</v>
      </c>
      <c r="N174" s="343">
        <v>679.61</v>
      </c>
      <c r="AI174" s="253"/>
      <c r="AJ174" s="260"/>
      <c r="AK174" s="260"/>
      <c r="AN174" s="263" t="s">
        <v>64</v>
      </c>
      <c r="AQ174" s="260"/>
    </row>
    <row r="175" spans="1:43" s="241" customFormat="1" ht="15" x14ac:dyDescent="0.25">
      <c r="A175" s="338"/>
      <c r="B175" s="337" t="s">
        <v>65</v>
      </c>
      <c r="C175" s="580" t="s">
        <v>66</v>
      </c>
      <c r="D175" s="580"/>
      <c r="E175" s="580"/>
      <c r="F175" s="339"/>
      <c r="G175" s="269"/>
      <c r="H175" s="269"/>
      <c r="I175" s="269"/>
      <c r="J175" s="340">
        <v>23.45</v>
      </c>
      <c r="K175" s="341">
        <v>1.1499999999999999</v>
      </c>
      <c r="L175" s="340">
        <v>0.27</v>
      </c>
      <c r="M175" s="341">
        <v>13.24</v>
      </c>
      <c r="N175" s="343">
        <v>3.57</v>
      </c>
      <c r="AI175" s="253"/>
      <c r="AJ175" s="260"/>
      <c r="AK175" s="260"/>
      <c r="AN175" s="263" t="s">
        <v>66</v>
      </c>
      <c r="AQ175" s="260"/>
    </row>
    <row r="176" spans="1:43" s="241" customFormat="1" ht="15" x14ac:dyDescent="0.25">
      <c r="A176" s="338"/>
      <c r="B176" s="337" t="s">
        <v>67</v>
      </c>
      <c r="C176" s="580" t="s">
        <v>68</v>
      </c>
      <c r="D176" s="580"/>
      <c r="E176" s="580"/>
      <c r="F176" s="339"/>
      <c r="G176" s="269"/>
      <c r="H176" s="269"/>
      <c r="I176" s="269"/>
      <c r="J176" s="340">
        <v>10.130000000000001</v>
      </c>
      <c r="K176" s="341">
        <v>1.1499999999999999</v>
      </c>
      <c r="L176" s="340">
        <v>0.12</v>
      </c>
      <c r="M176" s="341">
        <v>44.77</v>
      </c>
      <c r="N176" s="343">
        <v>5.37</v>
      </c>
      <c r="AI176" s="253"/>
      <c r="AJ176" s="260"/>
      <c r="AK176" s="260"/>
      <c r="AN176" s="263" t="s">
        <v>68</v>
      </c>
      <c r="AQ176" s="260"/>
    </row>
    <row r="177" spans="1:43" s="241" customFormat="1" ht="15" x14ac:dyDescent="0.25">
      <c r="A177" s="344"/>
      <c r="B177" s="337"/>
      <c r="C177" s="580" t="s">
        <v>71</v>
      </c>
      <c r="D177" s="580"/>
      <c r="E177" s="580"/>
      <c r="F177" s="339" t="s">
        <v>72</v>
      </c>
      <c r="G177" s="348">
        <v>154.69999999999999</v>
      </c>
      <c r="H177" s="341">
        <v>1.1499999999999999</v>
      </c>
      <c r="I177" s="345">
        <v>1.77905</v>
      </c>
      <c r="J177" s="346"/>
      <c r="K177" s="269"/>
      <c r="L177" s="346"/>
      <c r="M177" s="269"/>
      <c r="N177" s="347"/>
      <c r="AI177" s="253"/>
      <c r="AJ177" s="260"/>
      <c r="AK177" s="260"/>
      <c r="AO177" s="263" t="s">
        <v>71</v>
      </c>
      <c r="AQ177" s="260"/>
    </row>
    <row r="178" spans="1:43" s="241" customFormat="1" ht="15" x14ac:dyDescent="0.25">
      <c r="A178" s="344"/>
      <c r="B178" s="337"/>
      <c r="C178" s="580" t="s">
        <v>73</v>
      </c>
      <c r="D178" s="580"/>
      <c r="E178" s="580"/>
      <c r="F178" s="339" t="s">
        <v>72</v>
      </c>
      <c r="G178" s="341">
        <v>0.75</v>
      </c>
      <c r="H178" s="341">
        <v>1.1499999999999999</v>
      </c>
      <c r="I178" s="366">
        <v>8.6250000000000007E-3</v>
      </c>
      <c r="J178" s="346"/>
      <c r="K178" s="269"/>
      <c r="L178" s="346"/>
      <c r="M178" s="269"/>
      <c r="N178" s="347"/>
      <c r="AI178" s="253"/>
      <c r="AJ178" s="260"/>
      <c r="AK178" s="260"/>
      <c r="AO178" s="263" t="s">
        <v>73</v>
      </c>
      <c r="AQ178" s="260"/>
    </row>
    <row r="179" spans="1:43" s="241" customFormat="1" ht="15" x14ac:dyDescent="0.25">
      <c r="A179" s="334"/>
      <c r="B179" s="337"/>
      <c r="C179" s="584" t="s">
        <v>74</v>
      </c>
      <c r="D179" s="584"/>
      <c r="E179" s="584"/>
      <c r="F179" s="350"/>
      <c r="G179" s="351"/>
      <c r="H179" s="351"/>
      <c r="I179" s="351"/>
      <c r="J179" s="352">
        <v>1343.04</v>
      </c>
      <c r="K179" s="351"/>
      <c r="L179" s="353">
        <v>15.45</v>
      </c>
      <c r="M179" s="351"/>
      <c r="N179" s="368">
        <v>683.18</v>
      </c>
      <c r="AI179" s="253"/>
      <c r="AJ179" s="260"/>
      <c r="AK179" s="260"/>
      <c r="AP179" s="263" t="s">
        <v>74</v>
      </c>
      <c r="AQ179" s="260"/>
    </row>
    <row r="180" spans="1:43" s="241" customFormat="1" ht="15" x14ac:dyDescent="0.25">
      <c r="A180" s="344"/>
      <c r="B180" s="337"/>
      <c r="C180" s="580" t="s">
        <v>75</v>
      </c>
      <c r="D180" s="580"/>
      <c r="E180" s="580"/>
      <c r="F180" s="339"/>
      <c r="G180" s="269"/>
      <c r="H180" s="269"/>
      <c r="I180" s="269"/>
      <c r="J180" s="346"/>
      <c r="K180" s="269"/>
      <c r="L180" s="340">
        <v>15.3</v>
      </c>
      <c r="M180" s="269"/>
      <c r="N180" s="343">
        <v>684.98</v>
      </c>
      <c r="AI180" s="253"/>
      <c r="AJ180" s="260"/>
      <c r="AK180" s="260"/>
      <c r="AO180" s="263" t="s">
        <v>75</v>
      </c>
      <c r="AQ180" s="260"/>
    </row>
    <row r="181" spans="1:43" s="241" customFormat="1" ht="34.5" x14ac:dyDescent="0.25">
      <c r="A181" s="344"/>
      <c r="B181" s="337" t="s">
        <v>900</v>
      </c>
      <c r="C181" s="580" t="s">
        <v>901</v>
      </c>
      <c r="D181" s="580"/>
      <c r="E181" s="580"/>
      <c r="F181" s="339" t="s">
        <v>78</v>
      </c>
      <c r="G181" s="355">
        <v>87</v>
      </c>
      <c r="H181" s="269"/>
      <c r="I181" s="355">
        <v>87</v>
      </c>
      <c r="J181" s="346"/>
      <c r="K181" s="269"/>
      <c r="L181" s="340">
        <v>13.31</v>
      </c>
      <c r="M181" s="269"/>
      <c r="N181" s="343">
        <v>595.92999999999995</v>
      </c>
      <c r="AI181" s="253"/>
      <c r="AJ181" s="260"/>
      <c r="AK181" s="260"/>
      <c r="AO181" s="263" t="s">
        <v>901</v>
      </c>
      <c r="AQ181" s="260"/>
    </row>
    <row r="182" spans="1:43" s="241" customFormat="1" ht="34.5" x14ac:dyDescent="0.25">
      <c r="A182" s="344"/>
      <c r="B182" s="337" t="s">
        <v>902</v>
      </c>
      <c r="C182" s="580" t="s">
        <v>903</v>
      </c>
      <c r="D182" s="580"/>
      <c r="E182" s="580"/>
      <c r="F182" s="339" t="s">
        <v>78</v>
      </c>
      <c r="G182" s="355">
        <v>44</v>
      </c>
      <c r="H182" s="269"/>
      <c r="I182" s="355">
        <v>44</v>
      </c>
      <c r="J182" s="346"/>
      <c r="K182" s="269"/>
      <c r="L182" s="340">
        <v>6.73</v>
      </c>
      <c r="M182" s="269"/>
      <c r="N182" s="343">
        <v>301.39</v>
      </c>
      <c r="AI182" s="253"/>
      <c r="AJ182" s="260"/>
      <c r="AK182" s="260"/>
      <c r="AO182" s="263" t="s">
        <v>903</v>
      </c>
      <c r="AQ182" s="260"/>
    </row>
    <row r="183" spans="1:43" s="241" customFormat="1" ht="15" x14ac:dyDescent="0.25">
      <c r="A183" s="356"/>
      <c r="B183" s="357"/>
      <c r="C183" s="569" t="s">
        <v>81</v>
      </c>
      <c r="D183" s="569"/>
      <c r="E183" s="569"/>
      <c r="F183" s="328"/>
      <c r="G183" s="329"/>
      <c r="H183" s="329"/>
      <c r="I183" s="329"/>
      <c r="J183" s="332"/>
      <c r="K183" s="329"/>
      <c r="L183" s="358">
        <v>35.49</v>
      </c>
      <c r="M183" s="351"/>
      <c r="N183" s="359">
        <v>1580.5</v>
      </c>
      <c r="AI183" s="253"/>
      <c r="AJ183" s="260"/>
      <c r="AK183" s="260"/>
      <c r="AQ183" s="260" t="s">
        <v>81</v>
      </c>
    </row>
    <row r="184" spans="1:43" s="241" customFormat="1" ht="23.25" x14ac:dyDescent="0.25">
      <c r="A184" s="326" t="s">
        <v>161</v>
      </c>
      <c r="B184" s="327" t="s">
        <v>2415</v>
      </c>
      <c r="C184" s="569" t="s">
        <v>2416</v>
      </c>
      <c r="D184" s="569"/>
      <c r="E184" s="569"/>
      <c r="F184" s="328" t="s">
        <v>191</v>
      </c>
      <c r="G184" s="329">
        <v>2.9000000000000001E-2</v>
      </c>
      <c r="H184" s="330">
        <v>1</v>
      </c>
      <c r="I184" s="365">
        <v>2.9000000000000001E-2</v>
      </c>
      <c r="J184" s="332"/>
      <c r="K184" s="329"/>
      <c r="L184" s="332"/>
      <c r="M184" s="329"/>
      <c r="N184" s="333"/>
      <c r="AI184" s="253"/>
      <c r="AJ184" s="260"/>
      <c r="AK184" s="260" t="s">
        <v>2416</v>
      </c>
      <c r="AQ184" s="260"/>
    </row>
    <row r="185" spans="1:43" s="241" customFormat="1" ht="15" x14ac:dyDescent="0.25">
      <c r="A185" s="334"/>
      <c r="B185" s="335"/>
      <c r="C185" s="580" t="s">
        <v>2417</v>
      </c>
      <c r="D185" s="580"/>
      <c r="E185" s="580"/>
      <c r="F185" s="580"/>
      <c r="G185" s="580"/>
      <c r="H185" s="580"/>
      <c r="I185" s="580"/>
      <c r="J185" s="580"/>
      <c r="K185" s="580"/>
      <c r="L185" s="580"/>
      <c r="M185" s="580"/>
      <c r="N185" s="581"/>
      <c r="AI185" s="253"/>
      <c r="AJ185" s="260"/>
      <c r="AK185" s="260"/>
      <c r="AL185" s="263" t="s">
        <v>2417</v>
      </c>
      <c r="AQ185" s="260"/>
    </row>
    <row r="186" spans="1:43" s="241" customFormat="1" ht="22.5" x14ac:dyDescent="0.25">
      <c r="A186" s="336"/>
      <c r="B186" s="337" t="s">
        <v>2418</v>
      </c>
      <c r="C186" s="582" t="s">
        <v>1272</v>
      </c>
      <c r="D186" s="582"/>
      <c r="E186" s="582"/>
      <c r="F186" s="582"/>
      <c r="G186" s="582"/>
      <c r="H186" s="582"/>
      <c r="I186" s="582"/>
      <c r="J186" s="582"/>
      <c r="K186" s="582"/>
      <c r="L186" s="582"/>
      <c r="M186" s="582"/>
      <c r="N186" s="583"/>
      <c r="AI186" s="253"/>
      <c r="AJ186" s="260"/>
      <c r="AK186" s="260"/>
      <c r="AM186" s="263" t="s">
        <v>1272</v>
      </c>
      <c r="AQ186" s="260"/>
    </row>
    <row r="187" spans="1:43" s="241" customFormat="1" ht="68.25" x14ac:dyDescent="0.25">
      <c r="A187" s="336"/>
      <c r="B187" s="337" t="s">
        <v>62</v>
      </c>
      <c r="C187" s="582" t="s">
        <v>63</v>
      </c>
      <c r="D187" s="582"/>
      <c r="E187" s="582"/>
      <c r="F187" s="582"/>
      <c r="G187" s="582"/>
      <c r="H187" s="582"/>
      <c r="I187" s="582"/>
      <c r="J187" s="582"/>
      <c r="K187" s="582"/>
      <c r="L187" s="582"/>
      <c r="M187" s="582"/>
      <c r="N187" s="583"/>
      <c r="AI187" s="253"/>
      <c r="AJ187" s="260"/>
      <c r="AK187" s="260"/>
      <c r="AM187" s="263" t="s">
        <v>63</v>
      </c>
      <c r="AQ187" s="260"/>
    </row>
    <row r="188" spans="1:43" s="241" customFormat="1" ht="15" x14ac:dyDescent="0.25">
      <c r="A188" s="338"/>
      <c r="B188" s="337" t="s">
        <v>56</v>
      </c>
      <c r="C188" s="580" t="s">
        <v>64</v>
      </c>
      <c r="D188" s="580"/>
      <c r="E188" s="580"/>
      <c r="F188" s="339"/>
      <c r="G188" s="269"/>
      <c r="H188" s="269"/>
      <c r="I188" s="269"/>
      <c r="J188" s="340">
        <v>526.05999999999995</v>
      </c>
      <c r="K188" s="341">
        <v>0.69</v>
      </c>
      <c r="L188" s="340">
        <v>10.53</v>
      </c>
      <c r="M188" s="341">
        <v>44.77</v>
      </c>
      <c r="N188" s="343">
        <v>471.43</v>
      </c>
      <c r="AI188" s="253"/>
      <c r="AJ188" s="260"/>
      <c r="AK188" s="260"/>
      <c r="AN188" s="263" t="s">
        <v>64</v>
      </c>
      <c r="AQ188" s="260"/>
    </row>
    <row r="189" spans="1:43" s="241" customFormat="1" ht="15" x14ac:dyDescent="0.25">
      <c r="A189" s="338"/>
      <c r="B189" s="337" t="s">
        <v>65</v>
      </c>
      <c r="C189" s="580" t="s">
        <v>66</v>
      </c>
      <c r="D189" s="580"/>
      <c r="E189" s="580"/>
      <c r="F189" s="339"/>
      <c r="G189" s="269"/>
      <c r="H189" s="269"/>
      <c r="I189" s="269"/>
      <c r="J189" s="340">
        <v>28.64</v>
      </c>
      <c r="K189" s="341">
        <v>0.69</v>
      </c>
      <c r="L189" s="340">
        <v>0.56999999999999995</v>
      </c>
      <c r="M189" s="341">
        <v>13.24</v>
      </c>
      <c r="N189" s="343">
        <v>7.55</v>
      </c>
      <c r="AI189" s="253"/>
      <c r="AJ189" s="260"/>
      <c r="AK189" s="260"/>
      <c r="AN189" s="263" t="s">
        <v>66</v>
      </c>
      <c r="AQ189" s="260"/>
    </row>
    <row r="190" spans="1:43" s="241" customFormat="1" ht="15" x14ac:dyDescent="0.25">
      <c r="A190" s="338"/>
      <c r="B190" s="337" t="s">
        <v>67</v>
      </c>
      <c r="C190" s="580" t="s">
        <v>68</v>
      </c>
      <c r="D190" s="580"/>
      <c r="E190" s="580"/>
      <c r="F190" s="339"/>
      <c r="G190" s="269"/>
      <c r="H190" s="269"/>
      <c r="I190" s="269"/>
      <c r="J190" s="340">
        <v>4.09</v>
      </c>
      <c r="K190" s="341">
        <v>0.69</v>
      </c>
      <c r="L190" s="340">
        <v>0.08</v>
      </c>
      <c r="M190" s="341">
        <v>44.77</v>
      </c>
      <c r="N190" s="343">
        <v>3.58</v>
      </c>
      <c r="AI190" s="253"/>
      <c r="AJ190" s="260"/>
      <c r="AK190" s="260"/>
      <c r="AN190" s="263" t="s">
        <v>68</v>
      </c>
      <c r="AQ190" s="260"/>
    </row>
    <row r="191" spans="1:43" s="241" customFormat="1" ht="15" x14ac:dyDescent="0.25">
      <c r="A191" s="344"/>
      <c r="B191" s="337"/>
      <c r="C191" s="580" t="s">
        <v>71</v>
      </c>
      <c r="D191" s="580"/>
      <c r="E191" s="580"/>
      <c r="F191" s="339" t="s">
        <v>72</v>
      </c>
      <c r="G191" s="355">
        <v>58</v>
      </c>
      <c r="H191" s="341">
        <v>0.69</v>
      </c>
      <c r="I191" s="345">
        <v>1.1605799999999999</v>
      </c>
      <c r="J191" s="346"/>
      <c r="K191" s="269"/>
      <c r="L191" s="346"/>
      <c r="M191" s="269"/>
      <c r="N191" s="347"/>
      <c r="AI191" s="253"/>
      <c r="AJ191" s="260"/>
      <c r="AK191" s="260"/>
      <c r="AO191" s="263" t="s">
        <v>71</v>
      </c>
      <c r="AQ191" s="260"/>
    </row>
    <row r="192" spans="1:43" s="241" customFormat="1" ht="15" x14ac:dyDescent="0.25">
      <c r="A192" s="344"/>
      <c r="B192" s="337"/>
      <c r="C192" s="580" t="s">
        <v>73</v>
      </c>
      <c r="D192" s="580"/>
      <c r="E192" s="580"/>
      <c r="F192" s="339" t="s">
        <v>72</v>
      </c>
      <c r="G192" s="341">
        <v>0.33</v>
      </c>
      <c r="H192" s="341">
        <v>0.69</v>
      </c>
      <c r="I192" s="362">
        <v>6.6033000000000003E-3</v>
      </c>
      <c r="J192" s="346"/>
      <c r="K192" s="269"/>
      <c r="L192" s="346"/>
      <c r="M192" s="269"/>
      <c r="N192" s="347"/>
      <c r="AI192" s="253"/>
      <c r="AJ192" s="260"/>
      <c r="AK192" s="260"/>
      <c r="AO192" s="263" t="s">
        <v>73</v>
      </c>
      <c r="AQ192" s="260"/>
    </row>
    <row r="193" spans="1:43" s="241" customFormat="1" ht="15" x14ac:dyDescent="0.25">
      <c r="A193" s="334"/>
      <c r="B193" s="337"/>
      <c r="C193" s="584" t="s">
        <v>74</v>
      </c>
      <c r="D193" s="584"/>
      <c r="E193" s="584"/>
      <c r="F193" s="350"/>
      <c r="G193" s="351"/>
      <c r="H193" s="351"/>
      <c r="I193" s="351"/>
      <c r="J193" s="353">
        <v>554.70000000000005</v>
      </c>
      <c r="K193" s="351"/>
      <c r="L193" s="353">
        <v>11.1</v>
      </c>
      <c r="M193" s="351"/>
      <c r="N193" s="368">
        <v>478.98</v>
      </c>
      <c r="AI193" s="253"/>
      <c r="AJ193" s="260"/>
      <c r="AK193" s="260"/>
      <c r="AP193" s="263" t="s">
        <v>74</v>
      </c>
      <c r="AQ193" s="260"/>
    </row>
    <row r="194" spans="1:43" s="241" customFormat="1" ht="15" x14ac:dyDescent="0.25">
      <c r="A194" s="344"/>
      <c r="B194" s="337"/>
      <c r="C194" s="580" t="s">
        <v>75</v>
      </c>
      <c r="D194" s="580"/>
      <c r="E194" s="580"/>
      <c r="F194" s="339"/>
      <c r="G194" s="269"/>
      <c r="H194" s="269"/>
      <c r="I194" s="269"/>
      <c r="J194" s="346"/>
      <c r="K194" s="269"/>
      <c r="L194" s="340">
        <v>10.61</v>
      </c>
      <c r="M194" s="269"/>
      <c r="N194" s="343">
        <v>475.01</v>
      </c>
      <c r="AI194" s="253"/>
      <c r="AJ194" s="260"/>
      <c r="AK194" s="260"/>
      <c r="AO194" s="263" t="s">
        <v>75</v>
      </c>
      <c r="AQ194" s="260"/>
    </row>
    <row r="195" spans="1:43" s="241" customFormat="1" ht="34.5" x14ac:dyDescent="0.25">
      <c r="A195" s="344"/>
      <c r="B195" s="337" t="s">
        <v>420</v>
      </c>
      <c r="C195" s="580" t="s">
        <v>421</v>
      </c>
      <c r="D195" s="580"/>
      <c r="E195" s="580"/>
      <c r="F195" s="339" t="s">
        <v>78</v>
      </c>
      <c r="G195" s="355">
        <v>102</v>
      </c>
      <c r="H195" s="269"/>
      <c r="I195" s="355">
        <v>102</v>
      </c>
      <c r="J195" s="346"/>
      <c r="K195" s="269"/>
      <c r="L195" s="340">
        <v>10.82</v>
      </c>
      <c r="M195" s="269"/>
      <c r="N195" s="343">
        <v>484.51</v>
      </c>
      <c r="AI195" s="253"/>
      <c r="AJ195" s="260"/>
      <c r="AK195" s="260"/>
      <c r="AO195" s="263" t="s">
        <v>421</v>
      </c>
      <c r="AQ195" s="260"/>
    </row>
    <row r="196" spans="1:43" s="241" customFormat="1" ht="45" x14ac:dyDescent="0.25">
      <c r="A196" s="344"/>
      <c r="B196" s="337" t="s">
        <v>422</v>
      </c>
      <c r="C196" s="580" t="s">
        <v>423</v>
      </c>
      <c r="D196" s="580"/>
      <c r="E196" s="580"/>
      <c r="F196" s="339" t="s">
        <v>78</v>
      </c>
      <c r="G196" s="355">
        <v>58</v>
      </c>
      <c r="H196" s="341">
        <v>0.85</v>
      </c>
      <c r="I196" s="348">
        <v>49.3</v>
      </c>
      <c r="J196" s="346"/>
      <c r="K196" s="269"/>
      <c r="L196" s="340">
        <v>5.23</v>
      </c>
      <c r="M196" s="269"/>
      <c r="N196" s="343">
        <v>234.18</v>
      </c>
      <c r="AI196" s="253"/>
      <c r="AJ196" s="260"/>
      <c r="AK196" s="260"/>
      <c r="AO196" s="263" t="s">
        <v>423</v>
      </c>
      <c r="AQ196" s="260"/>
    </row>
    <row r="197" spans="1:43" s="241" customFormat="1" ht="15" x14ac:dyDescent="0.25">
      <c r="A197" s="356"/>
      <c r="B197" s="357"/>
      <c r="C197" s="569" t="s">
        <v>81</v>
      </c>
      <c r="D197" s="569"/>
      <c r="E197" s="569"/>
      <c r="F197" s="328"/>
      <c r="G197" s="329"/>
      <c r="H197" s="329"/>
      <c r="I197" s="329"/>
      <c r="J197" s="332"/>
      <c r="K197" s="329"/>
      <c r="L197" s="358">
        <v>27.15</v>
      </c>
      <c r="M197" s="351"/>
      <c r="N197" s="359">
        <v>1197.67</v>
      </c>
      <c r="AI197" s="253"/>
      <c r="AJ197" s="260"/>
      <c r="AK197" s="260"/>
      <c r="AQ197" s="260" t="s">
        <v>81</v>
      </c>
    </row>
    <row r="198" spans="1:43" s="241" customFormat="1" ht="34.5" x14ac:dyDescent="0.25">
      <c r="A198" s="326" t="s">
        <v>170</v>
      </c>
      <c r="B198" s="327" t="s">
        <v>2403</v>
      </c>
      <c r="C198" s="569" t="s">
        <v>2419</v>
      </c>
      <c r="D198" s="569"/>
      <c r="E198" s="569"/>
      <c r="F198" s="328" t="s">
        <v>428</v>
      </c>
      <c r="G198" s="329">
        <v>1.4999999999999999E-2</v>
      </c>
      <c r="H198" s="330">
        <v>1</v>
      </c>
      <c r="I198" s="365">
        <v>1.4999999999999999E-2</v>
      </c>
      <c r="J198" s="332"/>
      <c r="K198" s="329"/>
      <c r="L198" s="332"/>
      <c r="M198" s="329"/>
      <c r="N198" s="333"/>
      <c r="AI198" s="253"/>
      <c r="AJ198" s="260"/>
      <c r="AK198" s="260" t="s">
        <v>2419</v>
      </c>
      <c r="AQ198" s="260"/>
    </row>
    <row r="199" spans="1:43" s="241" customFormat="1" ht="15" x14ac:dyDescent="0.25">
      <c r="A199" s="334"/>
      <c r="B199" s="335"/>
      <c r="C199" s="580" t="s">
        <v>2420</v>
      </c>
      <c r="D199" s="580"/>
      <c r="E199" s="580"/>
      <c r="F199" s="580"/>
      <c r="G199" s="580"/>
      <c r="H199" s="580"/>
      <c r="I199" s="580"/>
      <c r="J199" s="580"/>
      <c r="K199" s="580"/>
      <c r="L199" s="580"/>
      <c r="M199" s="580"/>
      <c r="N199" s="581"/>
      <c r="AI199" s="253"/>
      <c r="AJ199" s="260"/>
      <c r="AK199" s="260"/>
      <c r="AL199" s="263" t="s">
        <v>2420</v>
      </c>
      <c r="AQ199" s="260"/>
    </row>
    <row r="200" spans="1:43" s="241" customFormat="1" ht="68.25" x14ac:dyDescent="0.25">
      <c r="A200" s="336"/>
      <c r="B200" s="337" t="s">
        <v>62</v>
      </c>
      <c r="C200" s="582" t="s">
        <v>63</v>
      </c>
      <c r="D200" s="582"/>
      <c r="E200" s="582"/>
      <c r="F200" s="582"/>
      <c r="G200" s="582"/>
      <c r="H200" s="582"/>
      <c r="I200" s="582"/>
      <c r="J200" s="582"/>
      <c r="K200" s="582"/>
      <c r="L200" s="582"/>
      <c r="M200" s="582"/>
      <c r="N200" s="583"/>
      <c r="AI200" s="253"/>
      <c r="AJ200" s="260"/>
      <c r="AK200" s="260"/>
      <c r="AM200" s="263" t="s">
        <v>63</v>
      </c>
      <c r="AQ200" s="260"/>
    </row>
    <row r="201" spans="1:43" s="241" customFormat="1" ht="15" x14ac:dyDescent="0.25">
      <c r="A201" s="338"/>
      <c r="B201" s="337" t="s">
        <v>56</v>
      </c>
      <c r="C201" s="580" t="s">
        <v>64</v>
      </c>
      <c r="D201" s="580"/>
      <c r="E201" s="580"/>
      <c r="F201" s="339"/>
      <c r="G201" s="269"/>
      <c r="H201" s="269"/>
      <c r="I201" s="269"/>
      <c r="J201" s="361">
        <v>1157.75</v>
      </c>
      <c r="K201" s="341">
        <v>1.1499999999999999</v>
      </c>
      <c r="L201" s="340">
        <v>19.97</v>
      </c>
      <c r="M201" s="341">
        <v>44.77</v>
      </c>
      <c r="N201" s="343">
        <v>894.06</v>
      </c>
      <c r="AI201" s="253"/>
      <c r="AJ201" s="260"/>
      <c r="AK201" s="260"/>
      <c r="AN201" s="263" t="s">
        <v>64</v>
      </c>
      <c r="AQ201" s="260"/>
    </row>
    <row r="202" spans="1:43" s="241" customFormat="1" ht="15" x14ac:dyDescent="0.25">
      <c r="A202" s="344"/>
      <c r="B202" s="337"/>
      <c r="C202" s="580" t="s">
        <v>71</v>
      </c>
      <c r="D202" s="580"/>
      <c r="E202" s="580"/>
      <c r="F202" s="339" t="s">
        <v>72</v>
      </c>
      <c r="G202" s="341">
        <v>148.43</v>
      </c>
      <c r="H202" s="341">
        <v>1.1499999999999999</v>
      </c>
      <c r="I202" s="362">
        <v>2.5604174999999998</v>
      </c>
      <c r="J202" s="346"/>
      <c r="K202" s="269"/>
      <c r="L202" s="346"/>
      <c r="M202" s="269"/>
      <c r="N202" s="347"/>
      <c r="AI202" s="253"/>
      <c r="AJ202" s="260"/>
      <c r="AK202" s="260"/>
      <c r="AO202" s="263" t="s">
        <v>71</v>
      </c>
      <c r="AQ202" s="260"/>
    </row>
    <row r="203" spans="1:43" s="241" customFormat="1" ht="15" x14ac:dyDescent="0.25">
      <c r="A203" s="334"/>
      <c r="B203" s="337"/>
      <c r="C203" s="584" t="s">
        <v>74</v>
      </c>
      <c r="D203" s="584"/>
      <c r="E203" s="584"/>
      <c r="F203" s="350"/>
      <c r="G203" s="351"/>
      <c r="H203" s="351"/>
      <c r="I203" s="351"/>
      <c r="J203" s="352">
        <v>1157.75</v>
      </c>
      <c r="K203" s="351"/>
      <c r="L203" s="353">
        <v>19.97</v>
      </c>
      <c r="M203" s="351"/>
      <c r="N203" s="368">
        <v>894.06</v>
      </c>
      <c r="AI203" s="253"/>
      <c r="AJ203" s="260"/>
      <c r="AK203" s="260"/>
      <c r="AP203" s="263" t="s">
        <v>74</v>
      </c>
      <c r="AQ203" s="260"/>
    </row>
    <row r="204" spans="1:43" s="241" customFormat="1" ht="15" x14ac:dyDescent="0.25">
      <c r="A204" s="344"/>
      <c r="B204" s="337"/>
      <c r="C204" s="580" t="s">
        <v>75</v>
      </c>
      <c r="D204" s="580"/>
      <c r="E204" s="580"/>
      <c r="F204" s="339"/>
      <c r="G204" s="269"/>
      <c r="H204" s="269"/>
      <c r="I204" s="269"/>
      <c r="J204" s="346"/>
      <c r="K204" s="269"/>
      <c r="L204" s="340">
        <v>19.97</v>
      </c>
      <c r="M204" s="269"/>
      <c r="N204" s="343">
        <v>894.06</v>
      </c>
      <c r="AI204" s="253"/>
      <c r="AJ204" s="260"/>
      <c r="AK204" s="260"/>
      <c r="AO204" s="263" t="s">
        <v>75</v>
      </c>
      <c r="AQ204" s="260"/>
    </row>
    <row r="205" spans="1:43" s="241" customFormat="1" ht="34.5" x14ac:dyDescent="0.25">
      <c r="A205" s="344"/>
      <c r="B205" s="337" t="s">
        <v>398</v>
      </c>
      <c r="C205" s="580" t="s">
        <v>399</v>
      </c>
      <c r="D205" s="580"/>
      <c r="E205" s="580"/>
      <c r="F205" s="339" t="s">
        <v>78</v>
      </c>
      <c r="G205" s="355">
        <v>89</v>
      </c>
      <c r="H205" s="269"/>
      <c r="I205" s="355">
        <v>89</v>
      </c>
      <c r="J205" s="346"/>
      <c r="K205" s="269"/>
      <c r="L205" s="340">
        <v>17.77</v>
      </c>
      <c r="M205" s="269"/>
      <c r="N205" s="343">
        <v>795.71</v>
      </c>
      <c r="AI205" s="253"/>
      <c r="AJ205" s="260"/>
      <c r="AK205" s="260"/>
      <c r="AO205" s="263" t="s">
        <v>399</v>
      </c>
      <c r="AQ205" s="260"/>
    </row>
    <row r="206" spans="1:43" s="241" customFormat="1" ht="34.5" x14ac:dyDescent="0.25">
      <c r="A206" s="344"/>
      <c r="B206" s="337" t="s">
        <v>400</v>
      </c>
      <c r="C206" s="580" t="s">
        <v>401</v>
      </c>
      <c r="D206" s="580"/>
      <c r="E206" s="580"/>
      <c r="F206" s="339" t="s">
        <v>78</v>
      </c>
      <c r="G206" s="355">
        <v>44</v>
      </c>
      <c r="H206" s="269"/>
      <c r="I206" s="355">
        <v>44</v>
      </c>
      <c r="J206" s="346"/>
      <c r="K206" s="269"/>
      <c r="L206" s="340">
        <v>8.7899999999999991</v>
      </c>
      <c r="M206" s="269"/>
      <c r="N206" s="343">
        <v>393.39</v>
      </c>
      <c r="AI206" s="253"/>
      <c r="AJ206" s="260"/>
      <c r="AK206" s="260"/>
      <c r="AO206" s="263" t="s">
        <v>401</v>
      </c>
      <c r="AQ206" s="260"/>
    </row>
    <row r="207" spans="1:43" s="241" customFormat="1" ht="15" x14ac:dyDescent="0.25">
      <c r="A207" s="356"/>
      <c r="B207" s="357"/>
      <c r="C207" s="569" t="s">
        <v>81</v>
      </c>
      <c r="D207" s="569"/>
      <c r="E207" s="569"/>
      <c r="F207" s="328"/>
      <c r="G207" s="329"/>
      <c r="H207" s="329"/>
      <c r="I207" s="329"/>
      <c r="J207" s="332"/>
      <c r="K207" s="329"/>
      <c r="L207" s="358">
        <v>46.53</v>
      </c>
      <c r="M207" s="351"/>
      <c r="N207" s="359">
        <v>2083.16</v>
      </c>
      <c r="AI207" s="253"/>
      <c r="AJ207" s="260"/>
      <c r="AK207" s="260"/>
      <c r="AQ207" s="260" t="s">
        <v>81</v>
      </c>
    </row>
    <row r="208" spans="1:43" s="241" customFormat="1" ht="34.5" x14ac:dyDescent="0.25">
      <c r="A208" s="326" t="s">
        <v>174</v>
      </c>
      <c r="B208" s="327" t="s">
        <v>2421</v>
      </c>
      <c r="C208" s="569" t="s">
        <v>2422</v>
      </c>
      <c r="D208" s="569"/>
      <c r="E208" s="569"/>
      <c r="F208" s="328" t="s">
        <v>428</v>
      </c>
      <c r="G208" s="329">
        <v>0.01</v>
      </c>
      <c r="H208" s="330">
        <v>1</v>
      </c>
      <c r="I208" s="331">
        <v>0.01</v>
      </c>
      <c r="J208" s="332"/>
      <c r="K208" s="329"/>
      <c r="L208" s="332"/>
      <c r="M208" s="329"/>
      <c r="N208" s="333"/>
      <c r="AI208" s="253"/>
      <c r="AJ208" s="260"/>
      <c r="AK208" s="260" t="s">
        <v>2422</v>
      </c>
      <c r="AQ208" s="260"/>
    </row>
    <row r="209" spans="1:43" s="241" customFormat="1" ht="15" x14ac:dyDescent="0.25">
      <c r="A209" s="334"/>
      <c r="B209" s="335"/>
      <c r="C209" s="580" t="s">
        <v>2033</v>
      </c>
      <c r="D209" s="580"/>
      <c r="E209" s="580"/>
      <c r="F209" s="580"/>
      <c r="G209" s="580"/>
      <c r="H209" s="580"/>
      <c r="I209" s="580"/>
      <c r="J209" s="580"/>
      <c r="K209" s="580"/>
      <c r="L209" s="580"/>
      <c r="M209" s="580"/>
      <c r="N209" s="581"/>
      <c r="AI209" s="253"/>
      <c r="AJ209" s="260"/>
      <c r="AK209" s="260"/>
      <c r="AL209" s="263" t="s">
        <v>2033</v>
      </c>
      <c r="AQ209" s="260"/>
    </row>
    <row r="210" spans="1:43" s="241" customFormat="1" ht="68.25" x14ac:dyDescent="0.25">
      <c r="A210" s="336"/>
      <c r="B210" s="337" t="s">
        <v>62</v>
      </c>
      <c r="C210" s="582" t="s">
        <v>63</v>
      </c>
      <c r="D210" s="582"/>
      <c r="E210" s="582"/>
      <c r="F210" s="582"/>
      <c r="G210" s="582"/>
      <c r="H210" s="582"/>
      <c r="I210" s="582"/>
      <c r="J210" s="582"/>
      <c r="K210" s="582"/>
      <c r="L210" s="582"/>
      <c r="M210" s="582"/>
      <c r="N210" s="583"/>
      <c r="AI210" s="253"/>
      <c r="AJ210" s="260"/>
      <c r="AK210" s="260"/>
      <c r="AM210" s="263" t="s">
        <v>63</v>
      </c>
      <c r="AQ210" s="260"/>
    </row>
    <row r="211" spans="1:43" s="241" customFormat="1" ht="15" x14ac:dyDescent="0.25">
      <c r="A211" s="338"/>
      <c r="B211" s="337" t="s">
        <v>56</v>
      </c>
      <c r="C211" s="580" t="s">
        <v>64</v>
      </c>
      <c r="D211" s="580"/>
      <c r="E211" s="580"/>
      <c r="F211" s="339"/>
      <c r="G211" s="269"/>
      <c r="H211" s="269"/>
      <c r="I211" s="269"/>
      <c r="J211" s="340">
        <v>975.47</v>
      </c>
      <c r="K211" s="341">
        <v>1.1499999999999999</v>
      </c>
      <c r="L211" s="340">
        <v>11.22</v>
      </c>
      <c r="M211" s="341">
        <v>44.77</v>
      </c>
      <c r="N211" s="343">
        <v>502.32</v>
      </c>
      <c r="AI211" s="253"/>
      <c r="AJ211" s="260"/>
      <c r="AK211" s="260"/>
      <c r="AN211" s="263" t="s">
        <v>64</v>
      </c>
      <c r="AQ211" s="260"/>
    </row>
    <row r="212" spans="1:43" s="241" customFormat="1" ht="15" x14ac:dyDescent="0.25">
      <c r="A212" s="344"/>
      <c r="B212" s="337"/>
      <c r="C212" s="580" t="s">
        <v>71</v>
      </c>
      <c r="D212" s="580"/>
      <c r="E212" s="580"/>
      <c r="F212" s="339" t="s">
        <v>72</v>
      </c>
      <c r="G212" s="341">
        <v>125.06</v>
      </c>
      <c r="H212" s="341">
        <v>1.1499999999999999</v>
      </c>
      <c r="I212" s="345">
        <v>1.4381900000000001</v>
      </c>
      <c r="J212" s="346"/>
      <c r="K212" s="269"/>
      <c r="L212" s="346"/>
      <c r="M212" s="269"/>
      <c r="N212" s="347"/>
      <c r="AI212" s="253"/>
      <c r="AJ212" s="260"/>
      <c r="AK212" s="260"/>
      <c r="AO212" s="263" t="s">
        <v>71</v>
      </c>
      <c r="AQ212" s="260"/>
    </row>
    <row r="213" spans="1:43" s="241" customFormat="1" ht="15" x14ac:dyDescent="0.25">
      <c r="A213" s="334"/>
      <c r="B213" s="337"/>
      <c r="C213" s="584" t="s">
        <v>74</v>
      </c>
      <c r="D213" s="584"/>
      <c r="E213" s="584"/>
      <c r="F213" s="350"/>
      <c r="G213" s="351"/>
      <c r="H213" s="351"/>
      <c r="I213" s="351"/>
      <c r="J213" s="353">
        <v>975.47</v>
      </c>
      <c r="K213" s="351"/>
      <c r="L213" s="353">
        <v>11.22</v>
      </c>
      <c r="M213" s="351"/>
      <c r="N213" s="368">
        <v>502.32</v>
      </c>
      <c r="AI213" s="253"/>
      <c r="AJ213" s="260"/>
      <c r="AK213" s="260"/>
      <c r="AP213" s="263" t="s">
        <v>74</v>
      </c>
      <c r="AQ213" s="260"/>
    </row>
    <row r="214" spans="1:43" s="241" customFormat="1" ht="15" x14ac:dyDescent="0.25">
      <c r="A214" s="344"/>
      <c r="B214" s="337"/>
      <c r="C214" s="580" t="s">
        <v>75</v>
      </c>
      <c r="D214" s="580"/>
      <c r="E214" s="580"/>
      <c r="F214" s="339"/>
      <c r="G214" s="269"/>
      <c r="H214" s="269"/>
      <c r="I214" s="269"/>
      <c r="J214" s="346"/>
      <c r="K214" s="269"/>
      <c r="L214" s="340">
        <v>11.22</v>
      </c>
      <c r="M214" s="269"/>
      <c r="N214" s="343">
        <v>502.32</v>
      </c>
      <c r="AI214" s="253"/>
      <c r="AJ214" s="260"/>
      <c r="AK214" s="260"/>
      <c r="AO214" s="263" t="s">
        <v>75</v>
      </c>
      <c r="AQ214" s="260"/>
    </row>
    <row r="215" spans="1:43" s="241" customFormat="1" ht="34.5" x14ac:dyDescent="0.25">
      <c r="A215" s="344"/>
      <c r="B215" s="337" t="s">
        <v>398</v>
      </c>
      <c r="C215" s="580" t="s">
        <v>399</v>
      </c>
      <c r="D215" s="580"/>
      <c r="E215" s="580"/>
      <c r="F215" s="339" t="s">
        <v>78</v>
      </c>
      <c r="G215" s="355">
        <v>89</v>
      </c>
      <c r="H215" s="269"/>
      <c r="I215" s="355">
        <v>89</v>
      </c>
      <c r="J215" s="346"/>
      <c r="K215" s="269"/>
      <c r="L215" s="340">
        <v>9.99</v>
      </c>
      <c r="M215" s="269"/>
      <c r="N215" s="343">
        <v>447.06</v>
      </c>
      <c r="AI215" s="253"/>
      <c r="AJ215" s="260"/>
      <c r="AK215" s="260"/>
      <c r="AO215" s="263" t="s">
        <v>399</v>
      </c>
      <c r="AQ215" s="260"/>
    </row>
    <row r="216" spans="1:43" s="241" customFormat="1" ht="34.5" x14ac:dyDescent="0.25">
      <c r="A216" s="344"/>
      <c r="B216" s="337" t="s">
        <v>400</v>
      </c>
      <c r="C216" s="580" t="s">
        <v>401</v>
      </c>
      <c r="D216" s="580"/>
      <c r="E216" s="580"/>
      <c r="F216" s="339" t="s">
        <v>78</v>
      </c>
      <c r="G216" s="355">
        <v>44</v>
      </c>
      <c r="H216" s="269"/>
      <c r="I216" s="355">
        <v>44</v>
      </c>
      <c r="J216" s="346"/>
      <c r="K216" s="269"/>
      <c r="L216" s="340">
        <v>4.9400000000000004</v>
      </c>
      <c r="M216" s="269"/>
      <c r="N216" s="343">
        <v>221.02</v>
      </c>
      <c r="AI216" s="253"/>
      <c r="AJ216" s="260"/>
      <c r="AK216" s="260"/>
      <c r="AO216" s="263" t="s">
        <v>401</v>
      </c>
      <c r="AQ216" s="260"/>
    </row>
    <row r="217" spans="1:43" s="241" customFormat="1" ht="15" x14ac:dyDescent="0.25">
      <c r="A217" s="356"/>
      <c r="B217" s="357"/>
      <c r="C217" s="569" t="s">
        <v>81</v>
      </c>
      <c r="D217" s="569"/>
      <c r="E217" s="569"/>
      <c r="F217" s="328"/>
      <c r="G217" s="329"/>
      <c r="H217" s="329"/>
      <c r="I217" s="329"/>
      <c r="J217" s="332"/>
      <c r="K217" s="329"/>
      <c r="L217" s="358">
        <v>26.15</v>
      </c>
      <c r="M217" s="351"/>
      <c r="N217" s="359">
        <v>1170.4000000000001</v>
      </c>
      <c r="AI217" s="253"/>
      <c r="AJ217" s="260"/>
      <c r="AK217" s="260"/>
      <c r="AQ217" s="260" t="s">
        <v>81</v>
      </c>
    </row>
    <row r="218" spans="1:43" s="241" customFormat="1" ht="15" x14ac:dyDescent="0.25">
      <c r="A218" s="566" t="s">
        <v>2423</v>
      </c>
      <c r="B218" s="567"/>
      <c r="C218" s="567"/>
      <c r="D218" s="567"/>
      <c r="E218" s="567"/>
      <c r="F218" s="567"/>
      <c r="G218" s="567"/>
      <c r="H218" s="567"/>
      <c r="I218" s="567"/>
      <c r="J218" s="567"/>
      <c r="K218" s="567"/>
      <c r="L218" s="567"/>
      <c r="M218" s="567"/>
      <c r="N218" s="568"/>
      <c r="AI218" s="253"/>
      <c r="AJ218" s="260" t="s">
        <v>2423</v>
      </c>
      <c r="AK218" s="260"/>
      <c r="AQ218" s="260"/>
    </row>
    <row r="219" spans="1:43" s="241" customFormat="1" ht="15" x14ac:dyDescent="0.25">
      <c r="A219" s="566" t="s">
        <v>2409</v>
      </c>
      <c r="B219" s="567"/>
      <c r="C219" s="567"/>
      <c r="D219" s="567"/>
      <c r="E219" s="567"/>
      <c r="F219" s="567"/>
      <c r="G219" s="567"/>
      <c r="H219" s="567"/>
      <c r="I219" s="567"/>
      <c r="J219" s="567"/>
      <c r="K219" s="567"/>
      <c r="L219" s="567"/>
      <c r="M219" s="567"/>
      <c r="N219" s="568"/>
      <c r="AI219" s="253"/>
      <c r="AJ219" s="260" t="s">
        <v>2409</v>
      </c>
      <c r="AK219" s="260"/>
      <c r="AQ219" s="260"/>
    </row>
    <row r="220" spans="1:43" s="241" customFormat="1" ht="45.75" x14ac:dyDescent="0.25">
      <c r="A220" s="326" t="s">
        <v>178</v>
      </c>
      <c r="B220" s="327" t="s">
        <v>2424</v>
      </c>
      <c r="C220" s="569" t="s">
        <v>2425</v>
      </c>
      <c r="D220" s="569"/>
      <c r="E220" s="569"/>
      <c r="F220" s="328" t="s">
        <v>646</v>
      </c>
      <c r="G220" s="329">
        <v>0.48799999999999999</v>
      </c>
      <c r="H220" s="330">
        <v>1</v>
      </c>
      <c r="I220" s="365">
        <v>0.48799999999999999</v>
      </c>
      <c r="J220" s="332"/>
      <c r="K220" s="329"/>
      <c r="L220" s="332"/>
      <c r="M220" s="329"/>
      <c r="N220" s="333"/>
      <c r="AI220" s="253"/>
      <c r="AJ220" s="260"/>
      <c r="AK220" s="260" t="s">
        <v>2425</v>
      </c>
      <c r="AQ220" s="260"/>
    </row>
    <row r="221" spans="1:43" s="241" customFormat="1" ht="15" x14ac:dyDescent="0.25">
      <c r="A221" s="334"/>
      <c r="B221" s="335"/>
      <c r="C221" s="580" t="s">
        <v>2426</v>
      </c>
      <c r="D221" s="580"/>
      <c r="E221" s="580"/>
      <c r="F221" s="580"/>
      <c r="G221" s="580"/>
      <c r="H221" s="580"/>
      <c r="I221" s="580"/>
      <c r="J221" s="580"/>
      <c r="K221" s="580"/>
      <c r="L221" s="580"/>
      <c r="M221" s="580"/>
      <c r="N221" s="581"/>
      <c r="AI221" s="253"/>
      <c r="AJ221" s="260"/>
      <c r="AK221" s="260"/>
      <c r="AL221" s="263" t="s">
        <v>2426</v>
      </c>
      <c r="AQ221" s="260"/>
    </row>
    <row r="222" spans="1:43" s="241" customFormat="1" ht="22.5" x14ac:dyDescent="0.25">
      <c r="A222" s="336"/>
      <c r="B222" s="337" t="s">
        <v>2418</v>
      </c>
      <c r="C222" s="582" t="s">
        <v>1272</v>
      </c>
      <c r="D222" s="582"/>
      <c r="E222" s="582"/>
      <c r="F222" s="582"/>
      <c r="G222" s="582"/>
      <c r="H222" s="582"/>
      <c r="I222" s="582"/>
      <c r="J222" s="582"/>
      <c r="K222" s="582"/>
      <c r="L222" s="582"/>
      <c r="M222" s="582"/>
      <c r="N222" s="583"/>
      <c r="AI222" s="253"/>
      <c r="AJ222" s="260"/>
      <c r="AK222" s="260"/>
      <c r="AM222" s="263" t="s">
        <v>1272</v>
      </c>
      <c r="AQ222" s="260"/>
    </row>
    <row r="223" spans="1:43" s="241" customFormat="1" ht="68.25" x14ac:dyDescent="0.25">
      <c r="A223" s="336"/>
      <c r="B223" s="337" t="s">
        <v>62</v>
      </c>
      <c r="C223" s="582" t="s">
        <v>63</v>
      </c>
      <c r="D223" s="582"/>
      <c r="E223" s="582"/>
      <c r="F223" s="582"/>
      <c r="G223" s="582"/>
      <c r="H223" s="582"/>
      <c r="I223" s="582"/>
      <c r="J223" s="582"/>
      <c r="K223" s="582"/>
      <c r="L223" s="582"/>
      <c r="M223" s="582"/>
      <c r="N223" s="583"/>
      <c r="AI223" s="253"/>
      <c r="AJ223" s="260"/>
      <c r="AK223" s="260"/>
      <c r="AM223" s="263" t="s">
        <v>63</v>
      </c>
      <c r="AQ223" s="260"/>
    </row>
    <row r="224" spans="1:43" s="241" customFormat="1" ht="15" x14ac:dyDescent="0.25">
      <c r="A224" s="338"/>
      <c r="B224" s="337" t="s">
        <v>56</v>
      </c>
      <c r="C224" s="580" t="s">
        <v>64</v>
      </c>
      <c r="D224" s="580"/>
      <c r="E224" s="580"/>
      <c r="F224" s="339"/>
      <c r="G224" s="269"/>
      <c r="H224" s="269"/>
      <c r="I224" s="269"/>
      <c r="J224" s="340">
        <v>679.03</v>
      </c>
      <c r="K224" s="341">
        <v>0.69</v>
      </c>
      <c r="L224" s="340">
        <v>228.64</v>
      </c>
      <c r="M224" s="341">
        <v>44.77</v>
      </c>
      <c r="N224" s="342">
        <v>10236.209999999999</v>
      </c>
      <c r="AI224" s="253"/>
      <c r="AJ224" s="260"/>
      <c r="AK224" s="260"/>
      <c r="AN224" s="263" t="s">
        <v>64</v>
      </c>
      <c r="AQ224" s="260"/>
    </row>
    <row r="225" spans="1:43" s="241" customFormat="1" ht="15" x14ac:dyDescent="0.25">
      <c r="A225" s="338"/>
      <c r="B225" s="337" t="s">
        <v>65</v>
      </c>
      <c r="C225" s="580" t="s">
        <v>66</v>
      </c>
      <c r="D225" s="580"/>
      <c r="E225" s="580"/>
      <c r="F225" s="339"/>
      <c r="G225" s="269"/>
      <c r="H225" s="269"/>
      <c r="I225" s="269"/>
      <c r="J225" s="340">
        <v>279.33999999999997</v>
      </c>
      <c r="K225" s="341">
        <v>0.69</v>
      </c>
      <c r="L225" s="340">
        <v>94.06</v>
      </c>
      <c r="M225" s="341">
        <v>13.24</v>
      </c>
      <c r="N225" s="342">
        <v>1245.3499999999999</v>
      </c>
      <c r="AI225" s="253"/>
      <c r="AJ225" s="260"/>
      <c r="AK225" s="260"/>
      <c r="AN225" s="263" t="s">
        <v>66</v>
      </c>
      <c r="AQ225" s="260"/>
    </row>
    <row r="226" spans="1:43" s="241" customFormat="1" ht="15" x14ac:dyDescent="0.25">
      <c r="A226" s="338"/>
      <c r="B226" s="337" t="s">
        <v>67</v>
      </c>
      <c r="C226" s="580" t="s">
        <v>68</v>
      </c>
      <c r="D226" s="580"/>
      <c r="E226" s="580"/>
      <c r="F226" s="339"/>
      <c r="G226" s="269"/>
      <c r="H226" s="269"/>
      <c r="I226" s="269"/>
      <c r="J226" s="340">
        <v>38.630000000000003</v>
      </c>
      <c r="K226" s="341">
        <v>0.69</v>
      </c>
      <c r="L226" s="340">
        <v>13.01</v>
      </c>
      <c r="M226" s="341">
        <v>44.77</v>
      </c>
      <c r="N226" s="343">
        <v>582.46</v>
      </c>
      <c r="AI226" s="253"/>
      <c r="AJ226" s="260"/>
      <c r="AK226" s="260"/>
      <c r="AN226" s="263" t="s">
        <v>68</v>
      </c>
      <c r="AQ226" s="260"/>
    </row>
    <row r="227" spans="1:43" s="241" customFormat="1" ht="15" x14ac:dyDescent="0.25">
      <c r="A227" s="338"/>
      <c r="B227" s="337" t="s">
        <v>69</v>
      </c>
      <c r="C227" s="580" t="s">
        <v>70</v>
      </c>
      <c r="D227" s="580"/>
      <c r="E227" s="580"/>
      <c r="F227" s="339"/>
      <c r="G227" s="269"/>
      <c r="H227" s="269"/>
      <c r="I227" s="269"/>
      <c r="J227" s="361">
        <v>8032.1</v>
      </c>
      <c r="K227" s="355">
        <v>0</v>
      </c>
      <c r="L227" s="340">
        <v>0</v>
      </c>
      <c r="M227" s="341">
        <v>8.16</v>
      </c>
      <c r="N227" s="347"/>
      <c r="AI227" s="253"/>
      <c r="AJ227" s="260"/>
      <c r="AK227" s="260"/>
      <c r="AN227" s="263" t="s">
        <v>70</v>
      </c>
      <c r="AQ227" s="260"/>
    </row>
    <row r="228" spans="1:43" s="241" customFormat="1" ht="15" x14ac:dyDescent="0.25">
      <c r="A228" s="344"/>
      <c r="B228" s="337"/>
      <c r="C228" s="580" t="s">
        <v>71</v>
      </c>
      <c r="D228" s="580"/>
      <c r="E228" s="580"/>
      <c r="F228" s="339" t="s">
        <v>72</v>
      </c>
      <c r="G228" s="348">
        <v>75.7</v>
      </c>
      <c r="H228" s="341">
        <v>0.69</v>
      </c>
      <c r="I228" s="366">
        <v>25.489704</v>
      </c>
      <c r="J228" s="346"/>
      <c r="K228" s="269"/>
      <c r="L228" s="346"/>
      <c r="M228" s="269"/>
      <c r="N228" s="347"/>
      <c r="AI228" s="253"/>
      <c r="AJ228" s="260"/>
      <c r="AK228" s="260"/>
      <c r="AO228" s="263" t="s">
        <v>71</v>
      </c>
      <c r="AQ228" s="260"/>
    </row>
    <row r="229" spans="1:43" s="241" customFormat="1" ht="15" x14ac:dyDescent="0.25">
      <c r="A229" s="344"/>
      <c r="B229" s="337"/>
      <c r="C229" s="580" t="s">
        <v>73</v>
      </c>
      <c r="D229" s="580"/>
      <c r="E229" s="580"/>
      <c r="F229" s="339" t="s">
        <v>72</v>
      </c>
      <c r="G229" s="341">
        <v>3.04</v>
      </c>
      <c r="H229" s="341">
        <v>0.69</v>
      </c>
      <c r="I229" s="362">
        <v>1.0236288</v>
      </c>
      <c r="J229" s="346"/>
      <c r="K229" s="269"/>
      <c r="L229" s="346"/>
      <c r="M229" s="269"/>
      <c r="N229" s="347"/>
      <c r="AI229" s="253"/>
      <c r="AJ229" s="260"/>
      <c r="AK229" s="260"/>
      <c r="AO229" s="263" t="s">
        <v>73</v>
      </c>
      <c r="AQ229" s="260"/>
    </row>
    <row r="230" spans="1:43" s="241" customFormat="1" ht="15" x14ac:dyDescent="0.25">
      <c r="A230" s="334"/>
      <c r="B230" s="337"/>
      <c r="C230" s="584" t="s">
        <v>74</v>
      </c>
      <c r="D230" s="584"/>
      <c r="E230" s="584"/>
      <c r="F230" s="350"/>
      <c r="G230" s="351"/>
      <c r="H230" s="351"/>
      <c r="I230" s="351"/>
      <c r="J230" s="352">
        <v>8990.4699999999993</v>
      </c>
      <c r="K230" s="351"/>
      <c r="L230" s="353">
        <v>322.7</v>
      </c>
      <c r="M230" s="351"/>
      <c r="N230" s="354">
        <v>11481.56</v>
      </c>
      <c r="AI230" s="253"/>
      <c r="AJ230" s="260"/>
      <c r="AK230" s="260"/>
      <c r="AP230" s="263" t="s">
        <v>74</v>
      </c>
      <c r="AQ230" s="260"/>
    </row>
    <row r="231" spans="1:43" s="241" customFormat="1" ht="15" x14ac:dyDescent="0.25">
      <c r="A231" s="344"/>
      <c r="B231" s="337"/>
      <c r="C231" s="580" t="s">
        <v>75</v>
      </c>
      <c r="D231" s="580"/>
      <c r="E231" s="580"/>
      <c r="F231" s="339"/>
      <c r="G231" s="269"/>
      <c r="H231" s="269"/>
      <c r="I231" s="269"/>
      <c r="J231" s="346"/>
      <c r="K231" s="269"/>
      <c r="L231" s="340">
        <v>241.65</v>
      </c>
      <c r="M231" s="269"/>
      <c r="N231" s="342">
        <v>10818.67</v>
      </c>
      <c r="AI231" s="253"/>
      <c r="AJ231" s="260"/>
      <c r="AK231" s="260"/>
      <c r="AO231" s="263" t="s">
        <v>75</v>
      </c>
      <c r="AQ231" s="260"/>
    </row>
    <row r="232" spans="1:43" s="241" customFormat="1" ht="23.25" x14ac:dyDescent="0.25">
      <c r="A232" s="344"/>
      <c r="B232" s="337" t="s">
        <v>648</v>
      </c>
      <c r="C232" s="580" t="s">
        <v>649</v>
      </c>
      <c r="D232" s="580"/>
      <c r="E232" s="580"/>
      <c r="F232" s="339" t="s">
        <v>78</v>
      </c>
      <c r="G232" s="355">
        <v>117</v>
      </c>
      <c r="H232" s="269"/>
      <c r="I232" s="355">
        <v>117</v>
      </c>
      <c r="J232" s="346"/>
      <c r="K232" s="269"/>
      <c r="L232" s="340">
        <v>282.73</v>
      </c>
      <c r="M232" s="269"/>
      <c r="N232" s="342">
        <v>12657.84</v>
      </c>
      <c r="AI232" s="253"/>
      <c r="AJ232" s="260"/>
      <c r="AK232" s="260"/>
      <c r="AO232" s="263" t="s">
        <v>649</v>
      </c>
      <c r="AQ232" s="260"/>
    </row>
    <row r="233" spans="1:43" s="241" customFormat="1" ht="45" x14ac:dyDescent="0.25">
      <c r="A233" s="344"/>
      <c r="B233" s="337" t="s">
        <v>650</v>
      </c>
      <c r="C233" s="580" t="s">
        <v>651</v>
      </c>
      <c r="D233" s="580"/>
      <c r="E233" s="580"/>
      <c r="F233" s="339" t="s">
        <v>78</v>
      </c>
      <c r="G233" s="355">
        <v>74</v>
      </c>
      <c r="H233" s="341">
        <v>0.85</v>
      </c>
      <c r="I233" s="348">
        <v>62.9</v>
      </c>
      <c r="J233" s="346"/>
      <c r="K233" s="269"/>
      <c r="L233" s="340">
        <v>152</v>
      </c>
      <c r="M233" s="269"/>
      <c r="N233" s="342">
        <v>6804.94</v>
      </c>
      <c r="AI233" s="253"/>
      <c r="AJ233" s="260"/>
      <c r="AK233" s="260"/>
      <c r="AO233" s="263" t="s">
        <v>651</v>
      </c>
      <c r="AQ233" s="260"/>
    </row>
    <row r="234" spans="1:43" s="241" customFormat="1" ht="15" x14ac:dyDescent="0.25">
      <c r="A234" s="356"/>
      <c r="B234" s="357"/>
      <c r="C234" s="569" t="s">
        <v>81</v>
      </c>
      <c r="D234" s="569"/>
      <c r="E234" s="569"/>
      <c r="F234" s="328"/>
      <c r="G234" s="329"/>
      <c r="H234" s="329"/>
      <c r="I234" s="329"/>
      <c r="J234" s="332"/>
      <c r="K234" s="329"/>
      <c r="L234" s="358">
        <v>757.43</v>
      </c>
      <c r="M234" s="351"/>
      <c r="N234" s="359">
        <v>30944.34</v>
      </c>
      <c r="AI234" s="253"/>
      <c r="AJ234" s="260"/>
      <c r="AK234" s="260"/>
      <c r="AQ234" s="260" t="s">
        <v>81</v>
      </c>
    </row>
    <row r="235" spans="1:43" s="241" customFormat="1" ht="15" x14ac:dyDescent="0.25">
      <c r="A235" s="566" t="s">
        <v>2427</v>
      </c>
      <c r="B235" s="567"/>
      <c r="C235" s="567"/>
      <c r="D235" s="567"/>
      <c r="E235" s="567"/>
      <c r="F235" s="567"/>
      <c r="G235" s="567"/>
      <c r="H235" s="567"/>
      <c r="I235" s="567"/>
      <c r="J235" s="567"/>
      <c r="K235" s="567"/>
      <c r="L235" s="567"/>
      <c r="M235" s="567"/>
      <c r="N235" s="568"/>
      <c r="AI235" s="253"/>
      <c r="AJ235" s="260" t="s">
        <v>2427</v>
      </c>
      <c r="AK235" s="260"/>
      <c r="AQ235" s="260"/>
    </row>
    <row r="236" spans="1:43" s="241" customFormat="1" ht="15" x14ac:dyDescent="0.25">
      <c r="A236" s="566" t="s">
        <v>2409</v>
      </c>
      <c r="B236" s="567"/>
      <c r="C236" s="567"/>
      <c r="D236" s="567"/>
      <c r="E236" s="567"/>
      <c r="F236" s="567"/>
      <c r="G236" s="567"/>
      <c r="H236" s="567"/>
      <c r="I236" s="567"/>
      <c r="J236" s="567"/>
      <c r="K236" s="567"/>
      <c r="L236" s="567"/>
      <c r="M236" s="567"/>
      <c r="N236" s="568"/>
      <c r="AI236" s="253"/>
      <c r="AJ236" s="260" t="s">
        <v>2409</v>
      </c>
      <c r="AK236" s="260"/>
      <c r="AQ236" s="260"/>
    </row>
    <row r="237" spans="1:43" s="241" customFormat="1" ht="34.5" x14ac:dyDescent="0.25">
      <c r="A237" s="326" t="s">
        <v>181</v>
      </c>
      <c r="B237" s="327" t="s">
        <v>2410</v>
      </c>
      <c r="C237" s="569" t="s">
        <v>2428</v>
      </c>
      <c r="D237" s="569"/>
      <c r="E237" s="569"/>
      <c r="F237" s="328" t="s">
        <v>191</v>
      </c>
      <c r="G237" s="329">
        <v>0.11600000000000001</v>
      </c>
      <c r="H237" s="330">
        <v>1</v>
      </c>
      <c r="I237" s="365">
        <v>0.11600000000000001</v>
      </c>
      <c r="J237" s="332"/>
      <c r="K237" s="329"/>
      <c r="L237" s="332"/>
      <c r="M237" s="329"/>
      <c r="N237" s="333"/>
      <c r="AI237" s="253"/>
      <c r="AJ237" s="260"/>
      <c r="AK237" s="260" t="s">
        <v>2428</v>
      </c>
      <c r="AQ237" s="260"/>
    </row>
    <row r="238" spans="1:43" s="241" customFormat="1" ht="15" x14ac:dyDescent="0.25">
      <c r="A238" s="334"/>
      <c r="B238" s="335"/>
      <c r="C238" s="580" t="s">
        <v>2429</v>
      </c>
      <c r="D238" s="580"/>
      <c r="E238" s="580"/>
      <c r="F238" s="580"/>
      <c r="G238" s="580"/>
      <c r="H238" s="580"/>
      <c r="I238" s="580"/>
      <c r="J238" s="580"/>
      <c r="K238" s="580"/>
      <c r="L238" s="580"/>
      <c r="M238" s="580"/>
      <c r="N238" s="581"/>
      <c r="AI238" s="253"/>
      <c r="AJ238" s="260"/>
      <c r="AK238" s="260"/>
      <c r="AL238" s="263" t="s">
        <v>2429</v>
      </c>
      <c r="AQ238" s="260"/>
    </row>
    <row r="239" spans="1:43" s="241" customFormat="1" ht="22.5" x14ac:dyDescent="0.25">
      <c r="A239" s="336"/>
      <c r="B239" s="337" t="s">
        <v>930</v>
      </c>
      <c r="C239" s="582" t="s">
        <v>1272</v>
      </c>
      <c r="D239" s="582"/>
      <c r="E239" s="582"/>
      <c r="F239" s="582"/>
      <c r="G239" s="582"/>
      <c r="H239" s="582"/>
      <c r="I239" s="582"/>
      <c r="J239" s="582"/>
      <c r="K239" s="582"/>
      <c r="L239" s="582"/>
      <c r="M239" s="582"/>
      <c r="N239" s="583"/>
      <c r="AI239" s="253"/>
      <c r="AJ239" s="260"/>
      <c r="AK239" s="260"/>
      <c r="AM239" s="263" t="s">
        <v>1272</v>
      </c>
      <c r="AQ239" s="260"/>
    </row>
    <row r="240" spans="1:43" s="241" customFormat="1" ht="23.25" x14ac:dyDescent="0.25">
      <c r="A240" s="336"/>
      <c r="B240" s="337" t="s">
        <v>117</v>
      </c>
      <c r="C240" s="582" t="s">
        <v>118</v>
      </c>
      <c r="D240" s="582"/>
      <c r="E240" s="582"/>
      <c r="F240" s="582"/>
      <c r="G240" s="582"/>
      <c r="H240" s="582"/>
      <c r="I240" s="582"/>
      <c r="J240" s="582"/>
      <c r="K240" s="582"/>
      <c r="L240" s="582"/>
      <c r="M240" s="582"/>
      <c r="N240" s="583"/>
      <c r="AI240" s="253"/>
      <c r="AJ240" s="260"/>
      <c r="AK240" s="260"/>
      <c r="AM240" s="263" t="s">
        <v>118</v>
      </c>
      <c r="AQ240" s="260"/>
    </row>
    <row r="241" spans="1:43" s="241" customFormat="1" ht="68.25" x14ac:dyDescent="0.25">
      <c r="A241" s="336"/>
      <c r="B241" s="337" t="s">
        <v>62</v>
      </c>
      <c r="C241" s="582" t="s">
        <v>63</v>
      </c>
      <c r="D241" s="582"/>
      <c r="E241" s="582"/>
      <c r="F241" s="582"/>
      <c r="G241" s="582"/>
      <c r="H241" s="582"/>
      <c r="I241" s="582"/>
      <c r="J241" s="582"/>
      <c r="K241" s="582"/>
      <c r="L241" s="582"/>
      <c r="M241" s="582"/>
      <c r="N241" s="583"/>
      <c r="AI241" s="253"/>
      <c r="AJ241" s="260"/>
      <c r="AK241" s="260"/>
      <c r="AM241" s="263" t="s">
        <v>63</v>
      </c>
      <c r="AQ241" s="260"/>
    </row>
    <row r="242" spans="1:43" s="241" customFormat="1" ht="15" x14ac:dyDescent="0.25">
      <c r="A242" s="338"/>
      <c r="B242" s="337" t="s">
        <v>56</v>
      </c>
      <c r="C242" s="580" t="s">
        <v>64</v>
      </c>
      <c r="D242" s="580"/>
      <c r="E242" s="580"/>
      <c r="F242" s="339"/>
      <c r="G242" s="269"/>
      <c r="H242" s="269"/>
      <c r="I242" s="269"/>
      <c r="J242" s="340">
        <v>266.14</v>
      </c>
      <c r="K242" s="349">
        <v>0.79349999999999998</v>
      </c>
      <c r="L242" s="340">
        <v>24.5</v>
      </c>
      <c r="M242" s="341">
        <v>44.77</v>
      </c>
      <c r="N242" s="342">
        <v>1096.8699999999999</v>
      </c>
      <c r="AI242" s="253"/>
      <c r="AJ242" s="260"/>
      <c r="AK242" s="260"/>
      <c r="AN242" s="263" t="s">
        <v>64</v>
      </c>
      <c r="AQ242" s="260"/>
    </row>
    <row r="243" spans="1:43" s="241" customFormat="1" ht="15" x14ac:dyDescent="0.25">
      <c r="A243" s="338"/>
      <c r="B243" s="337" t="s">
        <v>65</v>
      </c>
      <c r="C243" s="580" t="s">
        <v>66</v>
      </c>
      <c r="D243" s="580"/>
      <c r="E243" s="580"/>
      <c r="F243" s="339"/>
      <c r="G243" s="269"/>
      <c r="H243" s="269"/>
      <c r="I243" s="269"/>
      <c r="J243" s="340">
        <v>291.12</v>
      </c>
      <c r="K243" s="349">
        <v>0.86250000000000004</v>
      </c>
      <c r="L243" s="340">
        <v>29.13</v>
      </c>
      <c r="M243" s="341">
        <v>13.24</v>
      </c>
      <c r="N243" s="343">
        <v>385.68</v>
      </c>
      <c r="AI243" s="253"/>
      <c r="AJ243" s="260"/>
      <c r="AK243" s="260"/>
      <c r="AN243" s="263" t="s">
        <v>66</v>
      </c>
      <c r="AQ243" s="260"/>
    </row>
    <row r="244" spans="1:43" s="241" customFormat="1" ht="15" x14ac:dyDescent="0.25">
      <c r="A244" s="338"/>
      <c r="B244" s="337" t="s">
        <v>67</v>
      </c>
      <c r="C244" s="580" t="s">
        <v>68</v>
      </c>
      <c r="D244" s="580"/>
      <c r="E244" s="580"/>
      <c r="F244" s="339"/>
      <c r="G244" s="269"/>
      <c r="H244" s="269"/>
      <c r="I244" s="269"/>
      <c r="J244" s="340">
        <v>30.84</v>
      </c>
      <c r="K244" s="349">
        <v>0.86250000000000004</v>
      </c>
      <c r="L244" s="340">
        <v>3.09</v>
      </c>
      <c r="M244" s="341">
        <v>44.77</v>
      </c>
      <c r="N244" s="343">
        <v>138.34</v>
      </c>
      <c r="AI244" s="253"/>
      <c r="AJ244" s="260"/>
      <c r="AK244" s="260"/>
      <c r="AN244" s="263" t="s">
        <v>68</v>
      </c>
      <c r="AQ244" s="260"/>
    </row>
    <row r="245" spans="1:43" s="241" customFormat="1" ht="15" x14ac:dyDescent="0.25">
      <c r="A245" s="338"/>
      <c r="B245" s="337" t="s">
        <v>69</v>
      </c>
      <c r="C245" s="580" t="s">
        <v>70</v>
      </c>
      <c r="D245" s="580"/>
      <c r="E245" s="580"/>
      <c r="F245" s="339"/>
      <c r="G245" s="269"/>
      <c r="H245" s="269"/>
      <c r="I245" s="269"/>
      <c r="J245" s="361">
        <v>7096.02</v>
      </c>
      <c r="K245" s="355">
        <v>0</v>
      </c>
      <c r="L245" s="340">
        <v>0</v>
      </c>
      <c r="M245" s="341">
        <v>8.16</v>
      </c>
      <c r="N245" s="347"/>
      <c r="AI245" s="253"/>
      <c r="AJ245" s="260"/>
      <c r="AK245" s="260"/>
      <c r="AN245" s="263" t="s">
        <v>70</v>
      </c>
      <c r="AQ245" s="260"/>
    </row>
    <row r="246" spans="1:43" s="241" customFormat="1" ht="15" x14ac:dyDescent="0.25">
      <c r="A246" s="344"/>
      <c r="B246" s="337"/>
      <c r="C246" s="580" t="s">
        <v>71</v>
      </c>
      <c r="D246" s="580"/>
      <c r="E246" s="580"/>
      <c r="F246" s="339" t="s">
        <v>72</v>
      </c>
      <c r="G246" s="348">
        <v>31.2</v>
      </c>
      <c r="H246" s="349">
        <v>0.79349999999999998</v>
      </c>
      <c r="I246" s="362">
        <v>2.8718352</v>
      </c>
      <c r="J246" s="346"/>
      <c r="K246" s="269"/>
      <c r="L246" s="346"/>
      <c r="M246" s="269"/>
      <c r="N246" s="347"/>
      <c r="AI246" s="253"/>
      <c r="AJ246" s="260"/>
      <c r="AK246" s="260"/>
      <c r="AO246" s="263" t="s">
        <v>71</v>
      </c>
      <c r="AQ246" s="260"/>
    </row>
    <row r="247" spans="1:43" s="241" customFormat="1" ht="15" x14ac:dyDescent="0.25">
      <c r="A247" s="344"/>
      <c r="B247" s="337"/>
      <c r="C247" s="580" t="s">
        <v>73</v>
      </c>
      <c r="D247" s="580"/>
      <c r="E247" s="580"/>
      <c r="F247" s="339" t="s">
        <v>72</v>
      </c>
      <c r="G247" s="341">
        <v>2.29</v>
      </c>
      <c r="H247" s="349">
        <v>0.86250000000000004</v>
      </c>
      <c r="I247" s="362">
        <v>0.2291145</v>
      </c>
      <c r="J247" s="346"/>
      <c r="K247" s="269"/>
      <c r="L247" s="346"/>
      <c r="M247" s="269"/>
      <c r="N247" s="347"/>
      <c r="AI247" s="253"/>
      <c r="AJ247" s="260"/>
      <c r="AK247" s="260"/>
      <c r="AO247" s="263" t="s">
        <v>73</v>
      </c>
      <c r="AQ247" s="260"/>
    </row>
    <row r="248" spans="1:43" s="241" customFormat="1" ht="15" x14ac:dyDescent="0.25">
      <c r="A248" s="334"/>
      <c r="B248" s="337"/>
      <c r="C248" s="584" t="s">
        <v>74</v>
      </c>
      <c r="D248" s="584"/>
      <c r="E248" s="584"/>
      <c r="F248" s="350"/>
      <c r="G248" s="351"/>
      <c r="H248" s="351"/>
      <c r="I248" s="351"/>
      <c r="J248" s="352">
        <v>7653.28</v>
      </c>
      <c r="K248" s="351"/>
      <c r="L248" s="353">
        <v>53.63</v>
      </c>
      <c r="M248" s="351"/>
      <c r="N248" s="354">
        <v>1482.55</v>
      </c>
      <c r="AI248" s="253"/>
      <c r="AJ248" s="260"/>
      <c r="AK248" s="260"/>
      <c r="AP248" s="263" t="s">
        <v>74</v>
      </c>
      <c r="AQ248" s="260"/>
    </row>
    <row r="249" spans="1:43" s="241" customFormat="1" ht="15" x14ac:dyDescent="0.25">
      <c r="A249" s="344"/>
      <c r="B249" s="337"/>
      <c r="C249" s="580" t="s">
        <v>75</v>
      </c>
      <c r="D249" s="580"/>
      <c r="E249" s="580"/>
      <c r="F249" s="339"/>
      <c r="G249" s="269"/>
      <c r="H249" s="269"/>
      <c r="I249" s="269"/>
      <c r="J249" s="346"/>
      <c r="K249" s="269"/>
      <c r="L249" s="340">
        <v>27.59</v>
      </c>
      <c r="M249" s="269"/>
      <c r="N249" s="342">
        <v>1235.21</v>
      </c>
      <c r="AI249" s="253"/>
      <c r="AJ249" s="260"/>
      <c r="AK249" s="260"/>
      <c r="AO249" s="263" t="s">
        <v>75</v>
      </c>
      <c r="AQ249" s="260"/>
    </row>
    <row r="250" spans="1:43" s="241" customFormat="1" ht="23.25" x14ac:dyDescent="0.25">
      <c r="A250" s="344"/>
      <c r="B250" s="337" t="s">
        <v>648</v>
      </c>
      <c r="C250" s="580" t="s">
        <v>649</v>
      </c>
      <c r="D250" s="580"/>
      <c r="E250" s="580"/>
      <c r="F250" s="339" t="s">
        <v>78</v>
      </c>
      <c r="G250" s="355">
        <v>117</v>
      </c>
      <c r="H250" s="269"/>
      <c r="I250" s="355">
        <v>117</v>
      </c>
      <c r="J250" s="346"/>
      <c r="K250" s="269"/>
      <c r="L250" s="340">
        <v>32.28</v>
      </c>
      <c r="M250" s="269"/>
      <c r="N250" s="342">
        <v>1445.2</v>
      </c>
      <c r="AI250" s="253"/>
      <c r="AJ250" s="260"/>
      <c r="AK250" s="260"/>
      <c r="AO250" s="263" t="s">
        <v>649</v>
      </c>
      <c r="AQ250" s="260"/>
    </row>
    <row r="251" spans="1:43" s="241" customFormat="1" ht="45" x14ac:dyDescent="0.25">
      <c r="A251" s="344"/>
      <c r="B251" s="337" t="s">
        <v>650</v>
      </c>
      <c r="C251" s="580" t="s">
        <v>651</v>
      </c>
      <c r="D251" s="580"/>
      <c r="E251" s="580"/>
      <c r="F251" s="339" t="s">
        <v>78</v>
      </c>
      <c r="G251" s="355">
        <v>74</v>
      </c>
      <c r="H251" s="341">
        <v>0.85</v>
      </c>
      <c r="I251" s="348">
        <v>62.9</v>
      </c>
      <c r="J251" s="346"/>
      <c r="K251" s="269"/>
      <c r="L251" s="340">
        <v>17.350000000000001</v>
      </c>
      <c r="M251" s="269"/>
      <c r="N251" s="343">
        <v>776.95</v>
      </c>
      <c r="AI251" s="253"/>
      <c r="AJ251" s="260"/>
      <c r="AK251" s="260"/>
      <c r="AO251" s="263" t="s">
        <v>651</v>
      </c>
      <c r="AQ251" s="260"/>
    </row>
    <row r="252" spans="1:43" s="241" customFormat="1" ht="15" x14ac:dyDescent="0.25">
      <c r="A252" s="356"/>
      <c r="B252" s="357"/>
      <c r="C252" s="569" t="s">
        <v>81</v>
      </c>
      <c r="D252" s="569"/>
      <c r="E252" s="569"/>
      <c r="F252" s="328"/>
      <c r="G252" s="329"/>
      <c r="H252" s="329"/>
      <c r="I252" s="329"/>
      <c r="J252" s="332"/>
      <c r="K252" s="329"/>
      <c r="L252" s="358">
        <v>103.26</v>
      </c>
      <c r="M252" s="351"/>
      <c r="N252" s="359">
        <v>3704.7</v>
      </c>
      <c r="AI252" s="253"/>
      <c r="AJ252" s="260"/>
      <c r="AK252" s="260"/>
      <c r="AQ252" s="260" t="s">
        <v>81</v>
      </c>
    </row>
    <row r="253" spans="1:43" s="241" customFormat="1" ht="15" x14ac:dyDescent="0.25">
      <c r="A253" s="326" t="s">
        <v>185</v>
      </c>
      <c r="B253" s="327" t="s">
        <v>2430</v>
      </c>
      <c r="C253" s="569" t="s">
        <v>2431</v>
      </c>
      <c r="D253" s="569"/>
      <c r="E253" s="569"/>
      <c r="F253" s="328" t="s">
        <v>156</v>
      </c>
      <c r="G253" s="329">
        <v>0.02</v>
      </c>
      <c r="H253" s="330">
        <v>1</v>
      </c>
      <c r="I253" s="331">
        <v>0.02</v>
      </c>
      <c r="J253" s="332"/>
      <c r="K253" s="329"/>
      <c r="L253" s="332"/>
      <c r="M253" s="329"/>
      <c r="N253" s="333"/>
      <c r="AI253" s="253"/>
      <c r="AJ253" s="260"/>
      <c r="AK253" s="260" t="s">
        <v>2431</v>
      </c>
      <c r="AQ253" s="260"/>
    </row>
    <row r="254" spans="1:43" s="241" customFormat="1" ht="15" x14ac:dyDescent="0.25">
      <c r="A254" s="334"/>
      <c r="B254" s="335"/>
      <c r="C254" s="580" t="s">
        <v>1478</v>
      </c>
      <c r="D254" s="580"/>
      <c r="E254" s="580"/>
      <c r="F254" s="580"/>
      <c r="G254" s="580"/>
      <c r="H254" s="580"/>
      <c r="I254" s="580"/>
      <c r="J254" s="580"/>
      <c r="K254" s="580"/>
      <c r="L254" s="580"/>
      <c r="M254" s="580"/>
      <c r="N254" s="581"/>
      <c r="AI254" s="253"/>
      <c r="AJ254" s="260"/>
      <c r="AK254" s="260"/>
      <c r="AL254" s="263" t="s">
        <v>1478</v>
      </c>
      <c r="AQ254" s="260"/>
    </row>
    <row r="255" spans="1:43" s="241" customFormat="1" ht="68.25" x14ac:dyDescent="0.25">
      <c r="A255" s="336"/>
      <c r="B255" s="337" t="s">
        <v>62</v>
      </c>
      <c r="C255" s="582" t="s">
        <v>63</v>
      </c>
      <c r="D255" s="582"/>
      <c r="E255" s="582"/>
      <c r="F255" s="582"/>
      <c r="G255" s="582"/>
      <c r="H255" s="582"/>
      <c r="I255" s="582"/>
      <c r="J255" s="582"/>
      <c r="K255" s="582"/>
      <c r="L255" s="582"/>
      <c r="M255" s="582"/>
      <c r="N255" s="583"/>
      <c r="AI255" s="253"/>
      <c r="AJ255" s="260"/>
      <c r="AK255" s="260"/>
      <c r="AM255" s="263" t="s">
        <v>63</v>
      </c>
      <c r="AQ255" s="260"/>
    </row>
    <row r="256" spans="1:43" s="241" customFormat="1" ht="15" x14ac:dyDescent="0.25">
      <c r="A256" s="338"/>
      <c r="B256" s="337" t="s">
        <v>56</v>
      </c>
      <c r="C256" s="580" t="s">
        <v>64</v>
      </c>
      <c r="D256" s="580"/>
      <c r="E256" s="580"/>
      <c r="F256" s="339"/>
      <c r="G256" s="269"/>
      <c r="H256" s="269"/>
      <c r="I256" s="269"/>
      <c r="J256" s="340">
        <v>812.91</v>
      </c>
      <c r="K256" s="341">
        <v>1.1499999999999999</v>
      </c>
      <c r="L256" s="340">
        <v>18.7</v>
      </c>
      <c r="M256" s="341">
        <v>44.77</v>
      </c>
      <c r="N256" s="343">
        <v>837.2</v>
      </c>
      <c r="AI256" s="253"/>
      <c r="AJ256" s="260"/>
      <c r="AK256" s="260"/>
      <c r="AN256" s="263" t="s">
        <v>64</v>
      </c>
      <c r="AQ256" s="260"/>
    </row>
    <row r="257" spans="1:43" s="241" customFormat="1" ht="15" x14ac:dyDescent="0.25">
      <c r="A257" s="338"/>
      <c r="B257" s="337" t="s">
        <v>65</v>
      </c>
      <c r="C257" s="580" t="s">
        <v>66</v>
      </c>
      <c r="D257" s="580"/>
      <c r="E257" s="580"/>
      <c r="F257" s="339"/>
      <c r="G257" s="269"/>
      <c r="H257" s="269"/>
      <c r="I257" s="269"/>
      <c r="J257" s="340">
        <v>7.82</v>
      </c>
      <c r="K257" s="341">
        <v>1.1499999999999999</v>
      </c>
      <c r="L257" s="340">
        <v>0.18</v>
      </c>
      <c r="M257" s="341">
        <v>13.24</v>
      </c>
      <c r="N257" s="343">
        <v>2.38</v>
      </c>
      <c r="AI257" s="253"/>
      <c r="AJ257" s="260"/>
      <c r="AK257" s="260"/>
      <c r="AN257" s="263" t="s">
        <v>66</v>
      </c>
      <c r="AQ257" s="260"/>
    </row>
    <row r="258" spans="1:43" s="241" customFormat="1" ht="15" x14ac:dyDescent="0.25">
      <c r="A258" s="338"/>
      <c r="B258" s="337" t="s">
        <v>67</v>
      </c>
      <c r="C258" s="580" t="s">
        <v>68</v>
      </c>
      <c r="D258" s="580"/>
      <c r="E258" s="580"/>
      <c r="F258" s="339"/>
      <c r="G258" s="269"/>
      <c r="H258" s="269"/>
      <c r="I258" s="269"/>
      <c r="J258" s="340">
        <v>3.38</v>
      </c>
      <c r="K258" s="341">
        <v>1.1499999999999999</v>
      </c>
      <c r="L258" s="340">
        <v>0.08</v>
      </c>
      <c r="M258" s="341">
        <v>44.77</v>
      </c>
      <c r="N258" s="343">
        <v>3.58</v>
      </c>
      <c r="AI258" s="253"/>
      <c r="AJ258" s="260"/>
      <c r="AK258" s="260"/>
      <c r="AN258" s="263" t="s">
        <v>68</v>
      </c>
      <c r="AQ258" s="260"/>
    </row>
    <row r="259" spans="1:43" s="241" customFormat="1" ht="15" x14ac:dyDescent="0.25">
      <c r="A259" s="344"/>
      <c r="B259" s="337"/>
      <c r="C259" s="580" t="s">
        <v>71</v>
      </c>
      <c r="D259" s="580"/>
      <c r="E259" s="580"/>
      <c r="F259" s="339" t="s">
        <v>72</v>
      </c>
      <c r="G259" s="348">
        <v>95.3</v>
      </c>
      <c r="H259" s="341">
        <v>1.1499999999999999</v>
      </c>
      <c r="I259" s="349">
        <v>2.1919</v>
      </c>
      <c r="J259" s="346"/>
      <c r="K259" s="269"/>
      <c r="L259" s="346"/>
      <c r="M259" s="269"/>
      <c r="N259" s="347"/>
      <c r="AI259" s="253"/>
      <c r="AJ259" s="260"/>
      <c r="AK259" s="260"/>
      <c r="AO259" s="263" t="s">
        <v>71</v>
      </c>
      <c r="AQ259" s="260"/>
    </row>
    <row r="260" spans="1:43" s="241" customFormat="1" ht="15" x14ac:dyDescent="0.25">
      <c r="A260" s="344"/>
      <c r="B260" s="337"/>
      <c r="C260" s="580" t="s">
        <v>73</v>
      </c>
      <c r="D260" s="580"/>
      <c r="E260" s="580"/>
      <c r="F260" s="339" t="s">
        <v>72</v>
      </c>
      <c r="G260" s="341">
        <v>0.25</v>
      </c>
      <c r="H260" s="341">
        <v>1.1499999999999999</v>
      </c>
      <c r="I260" s="345">
        <v>5.7499999999999999E-3</v>
      </c>
      <c r="J260" s="346"/>
      <c r="K260" s="269"/>
      <c r="L260" s="346"/>
      <c r="M260" s="269"/>
      <c r="N260" s="347"/>
      <c r="AI260" s="253"/>
      <c r="AJ260" s="260"/>
      <c r="AK260" s="260"/>
      <c r="AO260" s="263" t="s">
        <v>73</v>
      </c>
      <c r="AQ260" s="260"/>
    </row>
    <row r="261" spans="1:43" s="241" customFormat="1" ht="15" x14ac:dyDescent="0.25">
      <c r="A261" s="334"/>
      <c r="B261" s="337"/>
      <c r="C261" s="584" t="s">
        <v>74</v>
      </c>
      <c r="D261" s="584"/>
      <c r="E261" s="584"/>
      <c r="F261" s="350"/>
      <c r="G261" s="351"/>
      <c r="H261" s="351"/>
      <c r="I261" s="351"/>
      <c r="J261" s="353">
        <v>820.73</v>
      </c>
      <c r="K261" s="351"/>
      <c r="L261" s="353">
        <v>18.88</v>
      </c>
      <c r="M261" s="351"/>
      <c r="N261" s="368">
        <v>839.58</v>
      </c>
      <c r="AI261" s="253"/>
      <c r="AJ261" s="260"/>
      <c r="AK261" s="260"/>
      <c r="AP261" s="263" t="s">
        <v>74</v>
      </c>
      <c r="AQ261" s="260"/>
    </row>
    <row r="262" spans="1:43" s="241" customFormat="1" ht="15" x14ac:dyDescent="0.25">
      <c r="A262" s="344"/>
      <c r="B262" s="337"/>
      <c r="C262" s="580" t="s">
        <v>75</v>
      </c>
      <c r="D262" s="580"/>
      <c r="E262" s="580"/>
      <c r="F262" s="339"/>
      <c r="G262" s="269"/>
      <c r="H262" s="269"/>
      <c r="I262" s="269"/>
      <c r="J262" s="346"/>
      <c r="K262" s="269"/>
      <c r="L262" s="340">
        <v>18.78</v>
      </c>
      <c r="M262" s="269"/>
      <c r="N262" s="343">
        <v>840.78</v>
      </c>
      <c r="AI262" s="253"/>
      <c r="AJ262" s="260"/>
      <c r="AK262" s="260"/>
      <c r="AO262" s="263" t="s">
        <v>75</v>
      </c>
      <c r="AQ262" s="260"/>
    </row>
    <row r="263" spans="1:43" s="241" customFormat="1" ht="34.5" x14ac:dyDescent="0.25">
      <c r="A263" s="344"/>
      <c r="B263" s="337" t="s">
        <v>900</v>
      </c>
      <c r="C263" s="580" t="s">
        <v>901</v>
      </c>
      <c r="D263" s="580"/>
      <c r="E263" s="580"/>
      <c r="F263" s="339" t="s">
        <v>78</v>
      </c>
      <c r="G263" s="355">
        <v>87</v>
      </c>
      <c r="H263" s="269"/>
      <c r="I263" s="355">
        <v>87</v>
      </c>
      <c r="J263" s="346"/>
      <c r="K263" s="269"/>
      <c r="L263" s="340">
        <v>16.34</v>
      </c>
      <c r="M263" s="269"/>
      <c r="N263" s="343">
        <v>731.48</v>
      </c>
      <c r="AI263" s="253"/>
      <c r="AJ263" s="260"/>
      <c r="AK263" s="260"/>
      <c r="AO263" s="263" t="s">
        <v>901</v>
      </c>
      <c r="AQ263" s="260"/>
    </row>
    <row r="264" spans="1:43" s="241" customFormat="1" ht="34.5" x14ac:dyDescent="0.25">
      <c r="A264" s="344"/>
      <c r="B264" s="337" t="s">
        <v>902</v>
      </c>
      <c r="C264" s="580" t="s">
        <v>903</v>
      </c>
      <c r="D264" s="580"/>
      <c r="E264" s="580"/>
      <c r="F264" s="339" t="s">
        <v>78</v>
      </c>
      <c r="G264" s="355">
        <v>44</v>
      </c>
      <c r="H264" s="269"/>
      <c r="I264" s="355">
        <v>44</v>
      </c>
      <c r="J264" s="346"/>
      <c r="K264" s="269"/>
      <c r="L264" s="340">
        <v>8.26</v>
      </c>
      <c r="M264" s="269"/>
      <c r="N264" s="343">
        <v>369.94</v>
      </c>
      <c r="AI264" s="253"/>
      <c r="AJ264" s="260"/>
      <c r="AK264" s="260"/>
      <c r="AO264" s="263" t="s">
        <v>903</v>
      </c>
      <c r="AQ264" s="260"/>
    </row>
    <row r="265" spans="1:43" s="241" customFormat="1" ht="15" x14ac:dyDescent="0.25">
      <c r="A265" s="356"/>
      <c r="B265" s="357"/>
      <c r="C265" s="569" t="s">
        <v>81</v>
      </c>
      <c r="D265" s="569"/>
      <c r="E265" s="569"/>
      <c r="F265" s="328"/>
      <c r="G265" s="329"/>
      <c r="H265" s="329"/>
      <c r="I265" s="329"/>
      <c r="J265" s="332"/>
      <c r="K265" s="329"/>
      <c r="L265" s="358">
        <v>43.48</v>
      </c>
      <c r="M265" s="351"/>
      <c r="N265" s="359">
        <v>1941</v>
      </c>
      <c r="AI265" s="253"/>
      <c r="AJ265" s="260"/>
      <c r="AK265" s="260"/>
      <c r="AQ265" s="260" t="s">
        <v>81</v>
      </c>
    </row>
    <row r="266" spans="1:43" s="241" customFormat="1" ht="45.75" x14ac:dyDescent="0.25">
      <c r="A266" s="326" t="s">
        <v>188</v>
      </c>
      <c r="B266" s="327" t="s">
        <v>2403</v>
      </c>
      <c r="C266" s="569" t="s">
        <v>2432</v>
      </c>
      <c r="D266" s="569"/>
      <c r="E266" s="569"/>
      <c r="F266" s="328" t="s">
        <v>428</v>
      </c>
      <c r="G266" s="329">
        <v>1.4999999999999999E-2</v>
      </c>
      <c r="H266" s="330">
        <v>1</v>
      </c>
      <c r="I266" s="365">
        <v>1.4999999999999999E-2</v>
      </c>
      <c r="J266" s="332"/>
      <c r="K266" s="329"/>
      <c r="L266" s="332"/>
      <c r="M266" s="329"/>
      <c r="N266" s="333"/>
      <c r="AI266" s="253"/>
      <c r="AJ266" s="260"/>
      <c r="AK266" s="260" t="s">
        <v>2432</v>
      </c>
      <c r="AQ266" s="260"/>
    </row>
    <row r="267" spans="1:43" s="241" customFormat="1" ht="15" x14ac:dyDescent="0.25">
      <c r="A267" s="334"/>
      <c r="B267" s="335"/>
      <c r="C267" s="580" t="s">
        <v>2420</v>
      </c>
      <c r="D267" s="580"/>
      <c r="E267" s="580"/>
      <c r="F267" s="580"/>
      <c r="G267" s="580"/>
      <c r="H267" s="580"/>
      <c r="I267" s="580"/>
      <c r="J267" s="580"/>
      <c r="K267" s="580"/>
      <c r="L267" s="580"/>
      <c r="M267" s="580"/>
      <c r="N267" s="581"/>
      <c r="AI267" s="253"/>
      <c r="AJ267" s="260"/>
      <c r="AK267" s="260"/>
      <c r="AL267" s="263" t="s">
        <v>2420</v>
      </c>
      <c r="AQ267" s="260"/>
    </row>
    <row r="268" spans="1:43" s="241" customFormat="1" ht="68.25" x14ac:dyDescent="0.25">
      <c r="A268" s="336"/>
      <c r="B268" s="337" t="s">
        <v>62</v>
      </c>
      <c r="C268" s="582" t="s">
        <v>63</v>
      </c>
      <c r="D268" s="582"/>
      <c r="E268" s="582"/>
      <c r="F268" s="582"/>
      <c r="G268" s="582"/>
      <c r="H268" s="582"/>
      <c r="I268" s="582"/>
      <c r="J268" s="582"/>
      <c r="K268" s="582"/>
      <c r="L268" s="582"/>
      <c r="M268" s="582"/>
      <c r="N268" s="583"/>
      <c r="AI268" s="253"/>
      <c r="AJ268" s="260"/>
      <c r="AK268" s="260"/>
      <c r="AM268" s="263" t="s">
        <v>63</v>
      </c>
      <c r="AQ268" s="260"/>
    </row>
    <row r="269" spans="1:43" s="241" customFormat="1" ht="15" x14ac:dyDescent="0.25">
      <c r="A269" s="338"/>
      <c r="B269" s="337" t="s">
        <v>56</v>
      </c>
      <c r="C269" s="580" t="s">
        <v>64</v>
      </c>
      <c r="D269" s="580"/>
      <c r="E269" s="580"/>
      <c r="F269" s="339"/>
      <c r="G269" s="269"/>
      <c r="H269" s="269"/>
      <c r="I269" s="269"/>
      <c r="J269" s="361">
        <v>1157.75</v>
      </c>
      <c r="K269" s="341">
        <v>1.1499999999999999</v>
      </c>
      <c r="L269" s="340">
        <v>19.97</v>
      </c>
      <c r="M269" s="341">
        <v>44.77</v>
      </c>
      <c r="N269" s="343">
        <v>894.06</v>
      </c>
      <c r="AI269" s="253"/>
      <c r="AJ269" s="260"/>
      <c r="AK269" s="260"/>
      <c r="AN269" s="263" t="s">
        <v>64</v>
      </c>
      <c r="AQ269" s="260"/>
    </row>
    <row r="270" spans="1:43" s="241" customFormat="1" ht="15" x14ac:dyDescent="0.25">
      <c r="A270" s="344"/>
      <c r="B270" s="337"/>
      <c r="C270" s="580" t="s">
        <v>71</v>
      </c>
      <c r="D270" s="580"/>
      <c r="E270" s="580"/>
      <c r="F270" s="339" t="s">
        <v>72</v>
      </c>
      <c r="G270" s="341">
        <v>148.43</v>
      </c>
      <c r="H270" s="341">
        <v>1.1499999999999999</v>
      </c>
      <c r="I270" s="362">
        <v>2.5604174999999998</v>
      </c>
      <c r="J270" s="346"/>
      <c r="K270" s="269"/>
      <c r="L270" s="346"/>
      <c r="M270" s="269"/>
      <c r="N270" s="347"/>
      <c r="AI270" s="253"/>
      <c r="AJ270" s="260"/>
      <c r="AK270" s="260"/>
      <c r="AO270" s="263" t="s">
        <v>71</v>
      </c>
      <c r="AQ270" s="260"/>
    </row>
    <row r="271" spans="1:43" s="241" customFormat="1" ht="15" x14ac:dyDescent="0.25">
      <c r="A271" s="334"/>
      <c r="B271" s="337"/>
      <c r="C271" s="584" t="s">
        <v>74</v>
      </c>
      <c r="D271" s="584"/>
      <c r="E271" s="584"/>
      <c r="F271" s="350"/>
      <c r="G271" s="351"/>
      <c r="H271" s="351"/>
      <c r="I271" s="351"/>
      <c r="J271" s="352">
        <v>1157.75</v>
      </c>
      <c r="K271" s="351"/>
      <c r="L271" s="353">
        <v>19.97</v>
      </c>
      <c r="M271" s="351"/>
      <c r="N271" s="368">
        <v>894.06</v>
      </c>
      <c r="AI271" s="253"/>
      <c r="AJ271" s="260"/>
      <c r="AK271" s="260"/>
      <c r="AP271" s="263" t="s">
        <v>74</v>
      </c>
      <c r="AQ271" s="260"/>
    </row>
    <row r="272" spans="1:43" s="241" customFormat="1" ht="15" x14ac:dyDescent="0.25">
      <c r="A272" s="344"/>
      <c r="B272" s="337"/>
      <c r="C272" s="580" t="s">
        <v>75</v>
      </c>
      <c r="D272" s="580"/>
      <c r="E272" s="580"/>
      <c r="F272" s="339"/>
      <c r="G272" s="269"/>
      <c r="H272" s="269"/>
      <c r="I272" s="269"/>
      <c r="J272" s="346"/>
      <c r="K272" s="269"/>
      <c r="L272" s="340">
        <v>19.97</v>
      </c>
      <c r="M272" s="269"/>
      <c r="N272" s="343">
        <v>894.06</v>
      </c>
      <c r="AI272" s="253"/>
      <c r="AJ272" s="260"/>
      <c r="AK272" s="260"/>
      <c r="AO272" s="263" t="s">
        <v>75</v>
      </c>
      <c r="AQ272" s="260"/>
    </row>
    <row r="273" spans="1:43" s="241" customFormat="1" ht="34.5" x14ac:dyDescent="0.25">
      <c r="A273" s="344"/>
      <c r="B273" s="337" t="s">
        <v>398</v>
      </c>
      <c r="C273" s="580" t="s">
        <v>399</v>
      </c>
      <c r="D273" s="580"/>
      <c r="E273" s="580"/>
      <c r="F273" s="339" t="s">
        <v>78</v>
      </c>
      <c r="G273" s="355">
        <v>89</v>
      </c>
      <c r="H273" s="269"/>
      <c r="I273" s="355">
        <v>89</v>
      </c>
      <c r="J273" s="346"/>
      <c r="K273" s="269"/>
      <c r="L273" s="340">
        <v>17.77</v>
      </c>
      <c r="M273" s="269"/>
      <c r="N273" s="343">
        <v>795.71</v>
      </c>
      <c r="AI273" s="253"/>
      <c r="AJ273" s="260"/>
      <c r="AK273" s="260"/>
      <c r="AO273" s="263" t="s">
        <v>399</v>
      </c>
      <c r="AQ273" s="260"/>
    </row>
    <row r="274" spans="1:43" s="241" customFormat="1" ht="34.5" x14ac:dyDescent="0.25">
      <c r="A274" s="344"/>
      <c r="B274" s="337" t="s">
        <v>400</v>
      </c>
      <c r="C274" s="580" t="s">
        <v>401</v>
      </c>
      <c r="D274" s="580"/>
      <c r="E274" s="580"/>
      <c r="F274" s="339" t="s">
        <v>78</v>
      </c>
      <c r="G274" s="355">
        <v>44</v>
      </c>
      <c r="H274" s="269"/>
      <c r="I274" s="355">
        <v>44</v>
      </c>
      <c r="J274" s="346"/>
      <c r="K274" s="269"/>
      <c r="L274" s="340">
        <v>8.7899999999999991</v>
      </c>
      <c r="M274" s="269"/>
      <c r="N274" s="343">
        <v>393.39</v>
      </c>
      <c r="AI274" s="253"/>
      <c r="AJ274" s="260"/>
      <c r="AK274" s="260"/>
      <c r="AO274" s="263" t="s">
        <v>401</v>
      </c>
      <c r="AQ274" s="260"/>
    </row>
    <row r="275" spans="1:43" s="241" customFormat="1" ht="15" x14ac:dyDescent="0.25">
      <c r="A275" s="356"/>
      <c r="B275" s="357"/>
      <c r="C275" s="569" t="s">
        <v>81</v>
      </c>
      <c r="D275" s="569"/>
      <c r="E275" s="569"/>
      <c r="F275" s="328"/>
      <c r="G275" s="329"/>
      <c r="H275" s="329"/>
      <c r="I275" s="329"/>
      <c r="J275" s="332"/>
      <c r="K275" s="329"/>
      <c r="L275" s="358">
        <v>46.53</v>
      </c>
      <c r="M275" s="351"/>
      <c r="N275" s="359">
        <v>2083.16</v>
      </c>
      <c r="AI275" s="253"/>
      <c r="AJ275" s="260"/>
      <c r="AK275" s="260"/>
      <c r="AQ275" s="260" t="s">
        <v>81</v>
      </c>
    </row>
    <row r="276" spans="1:43" s="241" customFormat="1" ht="34.5" x14ac:dyDescent="0.25">
      <c r="A276" s="326" t="s">
        <v>193</v>
      </c>
      <c r="B276" s="327" t="s">
        <v>2421</v>
      </c>
      <c r="C276" s="569" t="s">
        <v>2422</v>
      </c>
      <c r="D276" s="569"/>
      <c r="E276" s="569"/>
      <c r="F276" s="328" t="s">
        <v>428</v>
      </c>
      <c r="G276" s="329">
        <v>0.01</v>
      </c>
      <c r="H276" s="330">
        <v>1</v>
      </c>
      <c r="I276" s="331">
        <v>0.01</v>
      </c>
      <c r="J276" s="332"/>
      <c r="K276" s="329"/>
      <c r="L276" s="332"/>
      <c r="M276" s="329"/>
      <c r="N276" s="333"/>
      <c r="AI276" s="253"/>
      <c r="AJ276" s="260"/>
      <c r="AK276" s="260" t="s">
        <v>2422</v>
      </c>
      <c r="AQ276" s="260"/>
    </row>
    <row r="277" spans="1:43" s="241" customFormat="1" ht="15" x14ac:dyDescent="0.25">
      <c r="A277" s="334"/>
      <c r="B277" s="335"/>
      <c r="C277" s="580" t="s">
        <v>2033</v>
      </c>
      <c r="D277" s="580"/>
      <c r="E277" s="580"/>
      <c r="F277" s="580"/>
      <c r="G277" s="580"/>
      <c r="H277" s="580"/>
      <c r="I277" s="580"/>
      <c r="J277" s="580"/>
      <c r="K277" s="580"/>
      <c r="L277" s="580"/>
      <c r="M277" s="580"/>
      <c r="N277" s="581"/>
      <c r="AI277" s="253"/>
      <c r="AJ277" s="260"/>
      <c r="AK277" s="260"/>
      <c r="AL277" s="263" t="s">
        <v>2033</v>
      </c>
      <c r="AQ277" s="260"/>
    </row>
    <row r="278" spans="1:43" s="241" customFormat="1" ht="68.25" x14ac:dyDescent="0.25">
      <c r="A278" s="336"/>
      <c r="B278" s="337" t="s">
        <v>62</v>
      </c>
      <c r="C278" s="582" t="s">
        <v>63</v>
      </c>
      <c r="D278" s="582"/>
      <c r="E278" s="582"/>
      <c r="F278" s="582"/>
      <c r="G278" s="582"/>
      <c r="H278" s="582"/>
      <c r="I278" s="582"/>
      <c r="J278" s="582"/>
      <c r="K278" s="582"/>
      <c r="L278" s="582"/>
      <c r="M278" s="582"/>
      <c r="N278" s="583"/>
      <c r="AI278" s="253"/>
      <c r="AJ278" s="260"/>
      <c r="AK278" s="260"/>
      <c r="AM278" s="263" t="s">
        <v>63</v>
      </c>
      <c r="AQ278" s="260"/>
    </row>
    <row r="279" spans="1:43" s="241" customFormat="1" ht="15" x14ac:dyDescent="0.25">
      <c r="A279" s="338"/>
      <c r="B279" s="337" t="s">
        <v>56</v>
      </c>
      <c r="C279" s="580" t="s">
        <v>64</v>
      </c>
      <c r="D279" s="580"/>
      <c r="E279" s="580"/>
      <c r="F279" s="339"/>
      <c r="G279" s="269"/>
      <c r="H279" s="269"/>
      <c r="I279" s="269"/>
      <c r="J279" s="340">
        <v>975.47</v>
      </c>
      <c r="K279" s="341">
        <v>1.1499999999999999</v>
      </c>
      <c r="L279" s="340">
        <v>11.22</v>
      </c>
      <c r="M279" s="341">
        <v>44.77</v>
      </c>
      <c r="N279" s="343">
        <v>502.32</v>
      </c>
      <c r="AI279" s="253"/>
      <c r="AJ279" s="260"/>
      <c r="AK279" s="260"/>
      <c r="AN279" s="263" t="s">
        <v>64</v>
      </c>
      <c r="AQ279" s="260"/>
    </row>
    <row r="280" spans="1:43" s="241" customFormat="1" ht="15" x14ac:dyDescent="0.25">
      <c r="A280" s="344"/>
      <c r="B280" s="337"/>
      <c r="C280" s="580" t="s">
        <v>71</v>
      </c>
      <c r="D280" s="580"/>
      <c r="E280" s="580"/>
      <c r="F280" s="339" t="s">
        <v>72</v>
      </c>
      <c r="G280" s="341">
        <v>125.06</v>
      </c>
      <c r="H280" s="341">
        <v>1.1499999999999999</v>
      </c>
      <c r="I280" s="345">
        <v>1.4381900000000001</v>
      </c>
      <c r="J280" s="346"/>
      <c r="K280" s="269"/>
      <c r="L280" s="346"/>
      <c r="M280" s="269"/>
      <c r="N280" s="347"/>
      <c r="AI280" s="253"/>
      <c r="AJ280" s="260"/>
      <c r="AK280" s="260"/>
      <c r="AO280" s="263" t="s">
        <v>71</v>
      </c>
      <c r="AQ280" s="260"/>
    </row>
    <row r="281" spans="1:43" s="241" customFormat="1" ht="15" x14ac:dyDescent="0.25">
      <c r="A281" s="334"/>
      <c r="B281" s="337"/>
      <c r="C281" s="584" t="s">
        <v>74</v>
      </c>
      <c r="D281" s="584"/>
      <c r="E281" s="584"/>
      <c r="F281" s="350"/>
      <c r="G281" s="351"/>
      <c r="H281" s="351"/>
      <c r="I281" s="351"/>
      <c r="J281" s="353">
        <v>975.47</v>
      </c>
      <c r="K281" s="351"/>
      <c r="L281" s="353">
        <v>11.22</v>
      </c>
      <c r="M281" s="351"/>
      <c r="N281" s="368">
        <v>502.32</v>
      </c>
      <c r="AI281" s="253"/>
      <c r="AJ281" s="260"/>
      <c r="AK281" s="260"/>
      <c r="AP281" s="263" t="s">
        <v>74</v>
      </c>
      <c r="AQ281" s="260"/>
    </row>
    <row r="282" spans="1:43" s="241" customFormat="1" ht="15" x14ac:dyDescent="0.25">
      <c r="A282" s="344"/>
      <c r="B282" s="337"/>
      <c r="C282" s="580" t="s">
        <v>75</v>
      </c>
      <c r="D282" s="580"/>
      <c r="E282" s="580"/>
      <c r="F282" s="339"/>
      <c r="G282" s="269"/>
      <c r="H282" s="269"/>
      <c r="I282" s="269"/>
      <c r="J282" s="346"/>
      <c r="K282" s="269"/>
      <c r="L282" s="340">
        <v>11.22</v>
      </c>
      <c r="M282" s="269"/>
      <c r="N282" s="343">
        <v>502.32</v>
      </c>
      <c r="AI282" s="253"/>
      <c r="AJ282" s="260"/>
      <c r="AK282" s="260"/>
      <c r="AO282" s="263" t="s">
        <v>75</v>
      </c>
      <c r="AQ282" s="260"/>
    </row>
    <row r="283" spans="1:43" s="241" customFormat="1" ht="34.5" x14ac:dyDescent="0.25">
      <c r="A283" s="344"/>
      <c r="B283" s="337" t="s">
        <v>398</v>
      </c>
      <c r="C283" s="580" t="s">
        <v>399</v>
      </c>
      <c r="D283" s="580"/>
      <c r="E283" s="580"/>
      <c r="F283" s="339" t="s">
        <v>78</v>
      </c>
      <c r="G283" s="355">
        <v>89</v>
      </c>
      <c r="H283" s="269"/>
      <c r="I283" s="355">
        <v>89</v>
      </c>
      <c r="J283" s="346"/>
      <c r="K283" s="269"/>
      <c r="L283" s="340">
        <v>9.99</v>
      </c>
      <c r="M283" s="269"/>
      <c r="N283" s="343">
        <v>447.06</v>
      </c>
      <c r="AI283" s="253"/>
      <c r="AJ283" s="260"/>
      <c r="AK283" s="260"/>
      <c r="AO283" s="263" t="s">
        <v>399</v>
      </c>
      <c r="AQ283" s="260"/>
    </row>
    <row r="284" spans="1:43" s="241" customFormat="1" ht="34.5" x14ac:dyDescent="0.25">
      <c r="A284" s="344"/>
      <c r="B284" s="337" t="s">
        <v>400</v>
      </c>
      <c r="C284" s="580" t="s">
        <v>401</v>
      </c>
      <c r="D284" s="580"/>
      <c r="E284" s="580"/>
      <c r="F284" s="339" t="s">
        <v>78</v>
      </c>
      <c r="G284" s="355">
        <v>44</v>
      </c>
      <c r="H284" s="269"/>
      <c r="I284" s="355">
        <v>44</v>
      </c>
      <c r="J284" s="346"/>
      <c r="K284" s="269"/>
      <c r="L284" s="340">
        <v>4.9400000000000004</v>
      </c>
      <c r="M284" s="269"/>
      <c r="N284" s="343">
        <v>221.02</v>
      </c>
      <c r="AI284" s="253"/>
      <c r="AJ284" s="260"/>
      <c r="AK284" s="260"/>
      <c r="AO284" s="263" t="s">
        <v>401</v>
      </c>
      <c r="AQ284" s="260"/>
    </row>
    <row r="285" spans="1:43" s="241" customFormat="1" ht="15" x14ac:dyDescent="0.25">
      <c r="A285" s="356"/>
      <c r="B285" s="357"/>
      <c r="C285" s="569" t="s">
        <v>81</v>
      </c>
      <c r="D285" s="569"/>
      <c r="E285" s="569"/>
      <c r="F285" s="328"/>
      <c r="G285" s="329"/>
      <c r="H285" s="329"/>
      <c r="I285" s="329"/>
      <c r="J285" s="332"/>
      <c r="K285" s="329"/>
      <c r="L285" s="358">
        <v>26.15</v>
      </c>
      <c r="M285" s="351"/>
      <c r="N285" s="359">
        <v>1170.4000000000001</v>
      </c>
      <c r="AI285" s="253"/>
      <c r="AJ285" s="260"/>
      <c r="AK285" s="260"/>
      <c r="AQ285" s="260" t="s">
        <v>81</v>
      </c>
    </row>
    <row r="286" spans="1:43" s="241" customFormat="1" ht="23.25" x14ac:dyDescent="0.25">
      <c r="A286" s="326" t="s">
        <v>196</v>
      </c>
      <c r="B286" s="327" t="s">
        <v>2415</v>
      </c>
      <c r="C286" s="569" t="s">
        <v>2416</v>
      </c>
      <c r="D286" s="569"/>
      <c r="E286" s="569"/>
      <c r="F286" s="328" t="s">
        <v>191</v>
      </c>
      <c r="G286" s="329">
        <v>3.1E-2</v>
      </c>
      <c r="H286" s="330">
        <v>1</v>
      </c>
      <c r="I286" s="365">
        <v>3.1E-2</v>
      </c>
      <c r="J286" s="332"/>
      <c r="K286" s="329"/>
      <c r="L286" s="332"/>
      <c r="M286" s="329"/>
      <c r="N286" s="333"/>
      <c r="AI286" s="253"/>
      <c r="AJ286" s="260"/>
      <c r="AK286" s="260" t="s">
        <v>2416</v>
      </c>
      <c r="AQ286" s="260"/>
    </row>
    <row r="287" spans="1:43" s="241" customFormat="1" ht="15" x14ac:dyDescent="0.25">
      <c r="A287" s="334"/>
      <c r="B287" s="335"/>
      <c r="C287" s="580" t="s">
        <v>2433</v>
      </c>
      <c r="D287" s="580"/>
      <c r="E287" s="580"/>
      <c r="F287" s="580"/>
      <c r="G287" s="580"/>
      <c r="H287" s="580"/>
      <c r="I287" s="580"/>
      <c r="J287" s="580"/>
      <c r="K287" s="580"/>
      <c r="L287" s="580"/>
      <c r="M287" s="580"/>
      <c r="N287" s="581"/>
      <c r="AI287" s="253"/>
      <c r="AJ287" s="260"/>
      <c r="AK287" s="260"/>
      <c r="AL287" s="263" t="s">
        <v>2433</v>
      </c>
      <c r="AQ287" s="260"/>
    </row>
    <row r="288" spans="1:43" s="241" customFormat="1" ht="22.5" x14ac:dyDescent="0.25">
      <c r="A288" s="336"/>
      <c r="B288" s="337" t="s">
        <v>2418</v>
      </c>
      <c r="C288" s="582" t="s">
        <v>1272</v>
      </c>
      <c r="D288" s="582"/>
      <c r="E288" s="582"/>
      <c r="F288" s="582"/>
      <c r="G288" s="582"/>
      <c r="H288" s="582"/>
      <c r="I288" s="582"/>
      <c r="J288" s="582"/>
      <c r="K288" s="582"/>
      <c r="L288" s="582"/>
      <c r="M288" s="582"/>
      <c r="N288" s="583"/>
      <c r="AI288" s="253"/>
      <c r="AJ288" s="260"/>
      <c r="AK288" s="260"/>
      <c r="AM288" s="263" t="s">
        <v>1272</v>
      </c>
      <c r="AQ288" s="260"/>
    </row>
    <row r="289" spans="1:43" s="241" customFormat="1" ht="68.25" x14ac:dyDescent="0.25">
      <c r="A289" s="336"/>
      <c r="B289" s="337" t="s">
        <v>62</v>
      </c>
      <c r="C289" s="582" t="s">
        <v>63</v>
      </c>
      <c r="D289" s="582"/>
      <c r="E289" s="582"/>
      <c r="F289" s="582"/>
      <c r="G289" s="582"/>
      <c r="H289" s="582"/>
      <c r="I289" s="582"/>
      <c r="J289" s="582"/>
      <c r="K289" s="582"/>
      <c r="L289" s="582"/>
      <c r="M289" s="582"/>
      <c r="N289" s="583"/>
      <c r="AI289" s="253"/>
      <c r="AJ289" s="260"/>
      <c r="AK289" s="260"/>
      <c r="AM289" s="263" t="s">
        <v>63</v>
      </c>
      <c r="AQ289" s="260"/>
    </row>
    <row r="290" spans="1:43" s="241" customFormat="1" ht="15" x14ac:dyDescent="0.25">
      <c r="A290" s="338"/>
      <c r="B290" s="337" t="s">
        <v>56</v>
      </c>
      <c r="C290" s="580" t="s">
        <v>64</v>
      </c>
      <c r="D290" s="580"/>
      <c r="E290" s="580"/>
      <c r="F290" s="339"/>
      <c r="G290" s="269"/>
      <c r="H290" s="269"/>
      <c r="I290" s="269"/>
      <c r="J290" s="340">
        <v>526.05999999999995</v>
      </c>
      <c r="K290" s="341">
        <v>0.69</v>
      </c>
      <c r="L290" s="340">
        <v>11.25</v>
      </c>
      <c r="M290" s="341">
        <v>44.77</v>
      </c>
      <c r="N290" s="343">
        <v>503.66</v>
      </c>
      <c r="AI290" s="253"/>
      <c r="AJ290" s="260"/>
      <c r="AK290" s="260"/>
      <c r="AN290" s="263" t="s">
        <v>64</v>
      </c>
      <c r="AQ290" s="260"/>
    </row>
    <row r="291" spans="1:43" s="241" customFormat="1" ht="15" x14ac:dyDescent="0.25">
      <c r="A291" s="338"/>
      <c r="B291" s="337" t="s">
        <v>65</v>
      </c>
      <c r="C291" s="580" t="s">
        <v>66</v>
      </c>
      <c r="D291" s="580"/>
      <c r="E291" s="580"/>
      <c r="F291" s="339"/>
      <c r="G291" s="269"/>
      <c r="H291" s="269"/>
      <c r="I291" s="269"/>
      <c r="J291" s="340">
        <v>28.64</v>
      </c>
      <c r="K291" s="341">
        <v>0.69</v>
      </c>
      <c r="L291" s="340">
        <v>0.61</v>
      </c>
      <c r="M291" s="341">
        <v>13.24</v>
      </c>
      <c r="N291" s="343">
        <v>8.08</v>
      </c>
      <c r="AI291" s="253"/>
      <c r="AJ291" s="260"/>
      <c r="AK291" s="260"/>
      <c r="AN291" s="263" t="s">
        <v>66</v>
      </c>
      <c r="AQ291" s="260"/>
    </row>
    <row r="292" spans="1:43" s="241" customFormat="1" ht="15" x14ac:dyDescent="0.25">
      <c r="A292" s="338"/>
      <c r="B292" s="337" t="s">
        <v>67</v>
      </c>
      <c r="C292" s="580" t="s">
        <v>68</v>
      </c>
      <c r="D292" s="580"/>
      <c r="E292" s="580"/>
      <c r="F292" s="339"/>
      <c r="G292" s="269"/>
      <c r="H292" s="269"/>
      <c r="I292" s="269"/>
      <c r="J292" s="340">
        <v>4.09</v>
      </c>
      <c r="K292" s="341">
        <v>0.69</v>
      </c>
      <c r="L292" s="340">
        <v>0.09</v>
      </c>
      <c r="M292" s="341">
        <v>44.77</v>
      </c>
      <c r="N292" s="343">
        <v>4.03</v>
      </c>
      <c r="AI292" s="253"/>
      <c r="AJ292" s="260"/>
      <c r="AK292" s="260"/>
      <c r="AN292" s="263" t="s">
        <v>68</v>
      </c>
      <c r="AQ292" s="260"/>
    </row>
    <row r="293" spans="1:43" s="241" customFormat="1" ht="15" x14ac:dyDescent="0.25">
      <c r="A293" s="344"/>
      <c r="B293" s="337"/>
      <c r="C293" s="580" t="s">
        <v>71</v>
      </c>
      <c r="D293" s="580"/>
      <c r="E293" s="580"/>
      <c r="F293" s="339" t="s">
        <v>72</v>
      </c>
      <c r="G293" s="355">
        <v>58</v>
      </c>
      <c r="H293" s="341">
        <v>0.69</v>
      </c>
      <c r="I293" s="345">
        <v>1.2406200000000001</v>
      </c>
      <c r="J293" s="346"/>
      <c r="K293" s="269"/>
      <c r="L293" s="346"/>
      <c r="M293" s="269"/>
      <c r="N293" s="347"/>
      <c r="AI293" s="253"/>
      <c r="AJ293" s="260"/>
      <c r="AK293" s="260"/>
      <c r="AO293" s="263" t="s">
        <v>71</v>
      </c>
      <c r="AQ293" s="260"/>
    </row>
    <row r="294" spans="1:43" s="241" customFormat="1" ht="15" x14ac:dyDescent="0.25">
      <c r="A294" s="344"/>
      <c r="B294" s="337"/>
      <c r="C294" s="580" t="s">
        <v>73</v>
      </c>
      <c r="D294" s="580"/>
      <c r="E294" s="580"/>
      <c r="F294" s="339" t="s">
        <v>72</v>
      </c>
      <c r="G294" s="341">
        <v>0.33</v>
      </c>
      <c r="H294" s="341">
        <v>0.69</v>
      </c>
      <c r="I294" s="362">
        <v>7.0587000000000002E-3</v>
      </c>
      <c r="J294" s="346"/>
      <c r="K294" s="269"/>
      <c r="L294" s="346"/>
      <c r="M294" s="269"/>
      <c r="N294" s="347"/>
      <c r="AI294" s="253"/>
      <c r="AJ294" s="260"/>
      <c r="AK294" s="260"/>
      <c r="AO294" s="263" t="s">
        <v>73</v>
      </c>
      <c r="AQ294" s="260"/>
    </row>
    <row r="295" spans="1:43" s="241" customFormat="1" ht="15" x14ac:dyDescent="0.25">
      <c r="A295" s="334"/>
      <c r="B295" s="337"/>
      <c r="C295" s="584" t="s">
        <v>74</v>
      </c>
      <c r="D295" s="584"/>
      <c r="E295" s="584"/>
      <c r="F295" s="350"/>
      <c r="G295" s="351"/>
      <c r="H295" s="351"/>
      <c r="I295" s="351"/>
      <c r="J295" s="353">
        <v>554.70000000000005</v>
      </c>
      <c r="K295" s="351"/>
      <c r="L295" s="353">
        <v>11.86</v>
      </c>
      <c r="M295" s="351"/>
      <c r="N295" s="368">
        <v>511.74</v>
      </c>
      <c r="AI295" s="253"/>
      <c r="AJ295" s="260"/>
      <c r="AK295" s="260"/>
      <c r="AP295" s="263" t="s">
        <v>74</v>
      </c>
      <c r="AQ295" s="260"/>
    </row>
    <row r="296" spans="1:43" s="241" customFormat="1" ht="15" x14ac:dyDescent="0.25">
      <c r="A296" s="344"/>
      <c r="B296" s="337"/>
      <c r="C296" s="580" t="s">
        <v>75</v>
      </c>
      <c r="D296" s="580"/>
      <c r="E296" s="580"/>
      <c r="F296" s="339"/>
      <c r="G296" s="269"/>
      <c r="H296" s="269"/>
      <c r="I296" s="269"/>
      <c r="J296" s="346"/>
      <c r="K296" s="269"/>
      <c r="L296" s="340">
        <v>11.34</v>
      </c>
      <c r="M296" s="269"/>
      <c r="N296" s="343">
        <v>507.69</v>
      </c>
      <c r="AI296" s="253"/>
      <c r="AJ296" s="260"/>
      <c r="AK296" s="260"/>
      <c r="AO296" s="263" t="s">
        <v>75</v>
      </c>
      <c r="AQ296" s="260"/>
    </row>
    <row r="297" spans="1:43" s="241" customFormat="1" ht="34.5" x14ac:dyDescent="0.25">
      <c r="A297" s="344"/>
      <c r="B297" s="337" t="s">
        <v>420</v>
      </c>
      <c r="C297" s="580" t="s">
        <v>421</v>
      </c>
      <c r="D297" s="580"/>
      <c r="E297" s="580"/>
      <c r="F297" s="339" t="s">
        <v>78</v>
      </c>
      <c r="G297" s="355">
        <v>102</v>
      </c>
      <c r="H297" s="269"/>
      <c r="I297" s="355">
        <v>102</v>
      </c>
      <c r="J297" s="346"/>
      <c r="K297" s="269"/>
      <c r="L297" s="340">
        <v>11.57</v>
      </c>
      <c r="M297" s="269"/>
      <c r="N297" s="343">
        <v>517.84</v>
      </c>
      <c r="AI297" s="253"/>
      <c r="AJ297" s="260"/>
      <c r="AK297" s="260"/>
      <c r="AO297" s="263" t="s">
        <v>421</v>
      </c>
      <c r="AQ297" s="260"/>
    </row>
    <row r="298" spans="1:43" s="241" customFormat="1" ht="45" x14ac:dyDescent="0.25">
      <c r="A298" s="344"/>
      <c r="B298" s="337" t="s">
        <v>422</v>
      </c>
      <c r="C298" s="580" t="s">
        <v>423</v>
      </c>
      <c r="D298" s="580"/>
      <c r="E298" s="580"/>
      <c r="F298" s="339" t="s">
        <v>78</v>
      </c>
      <c r="G298" s="355">
        <v>58</v>
      </c>
      <c r="H298" s="341">
        <v>0.85</v>
      </c>
      <c r="I298" s="348">
        <v>49.3</v>
      </c>
      <c r="J298" s="346"/>
      <c r="K298" s="269"/>
      <c r="L298" s="340">
        <v>5.59</v>
      </c>
      <c r="M298" s="269"/>
      <c r="N298" s="343">
        <v>250.29</v>
      </c>
      <c r="AI298" s="253"/>
      <c r="AJ298" s="260"/>
      <c r="AK298" s="260"/>
      <c r="AO298" s="263" t="s">
        <v>423</v>
      </c>
      <c r="AQ298" s="260"/>
    </row>
    <row r="299" spans="1:43" s="241" customFormat="1" ht="15" x14ac:dyDescent="0.25">
      <c r="A299" s="356"/>
      <c r="B299" s="357"/>
      <c r="C299" s="569" t="s">
        <v>81</v>
      </c>
      <c r="D299" s="569"/>
      <c r="E299" s="569"/>
      <c r="F299" s="328"/>
      <c r="G299" s="329"/>
      <c r="H299" s="329"/>
      <c r="I299" s="329"/>
      <c r="J299" s="332"/>
      <c r="K299" s="329"/>
      <c r="L299" s="358">
        <v>29.02</v>
      </c>
      <c r="M299" s="351"/>
      <c r="N299" s="359">
        <v>1279.8699999999999</v>
      </c>
      <c r="AI299" s="253"/>
      <c r="AJ299" s="260"/>
      <c r="AK299" s="260"/>
      <c r="AQ299" s="260" t="s">
        <v>81</v>
      </c>
    </row>
    <row r="300" spans="1:43" s="241" customFormat="1" ht="34.5" x14ac:dyDescent="0.25">
      <c r="A300" s="326" t="s">
        <v>199</v>
      </c>
      <c r="B300" s="327" t="s">
        <v>1680</v>
      </c>
      <c r="C300" s="569" t="s">
        <v>2434</v>
      </c>
      <c r="D300" s="569"/>
      <c r="E300" s="569"/>
      <c r="F300" s="328" t="s">
        <v>191</v>
      </c>
      <c r="G300" s="329">
        <v>3.8E-3</v>
      </c>
      <c r="H300" s="330">
        <v>1</v>
      </c>
      <c r="I300" s="360">
        <v>3.8E-3</v>
      </c>
      <c r="J300" s="332"/>
      <c r="K300" s="329"/>
      <c r="L300" s="332"/>
      <c r="M300" s="329"/>
      <c r="N300" s="333"/>
      <c r="AI300" s="253"/>
      <c r="AJ300" s="260"/>
      <c r="AK300" s="260" t="s">
        <v>2434</v>
      </c>
      <c r="AQ300" s="260"/>
    </row>
    <row r="301" spans="1:43" s="241" customFormat="1" ht="15" x14ac:dyDescent="0.25">
      <c r="A301" s="334"/>
      <c r="B301" s="335"/>
      <c r="C301" s="580" t="s">
        <v>2435</v>
      </c>
      <c r="D301" s="580"/>
      <c r="E301" s="580"/>
      <c r="F301" s="580"/>
      <c r="G301" s="580"/>
      <c r="H301" s="580"/>
      <c r="I301" s="580"/>
      <c r="J301" s="580"/>
      <c r="K301" s="580"/>
      <c r="L301" s="580"/>
      <c r="M301" s="580"/>
      <c r="N301" s="581"/>
      <c r="AI301" s="253"/>
      <c r="AJ301" s="260"/>
      <c r="AK301" s="260"/>
      <c r="AL301" s="263" t="s">
        <v>2435</v>
      </c>
      <c r="AQ301" s="260"/>
    </row>
    <row r="302" spans="1:43" s="241" customFormat="1" ht="22.5" x14ac:dyDescent="0.25">
      <c r="A302" s="336"/>
      <c r="B302" s="337" t="s">
        <v>2418</v>
      </c>
      <c r="C302" s="582" t="s">
        <v>1272</v>
      </c>
      <c r="D302" s="582"/>
      <c r="E302" s="582"/>
      <c r="F302" s="582"/>
      <c r="G302" s="582"/>
      <c r="H302" s="582"/>
      <c r="I302" s="582"/>
      <c r="J302" s="582"/>
      <c r="K302" s="582"/>
      <c r="L302" s="582"/>
      <c r="M302" s="582"/>
      <c r="N302" s="583"/>
      <c r="AI302" s="253"/>
      <c r="AJ302" s="260"/>
      <c r="AK302" s="260"/>
      <c r="AM302" s="263" t="s">
        <v>1272</v>
      </c>
      <c r="AQ302" s="260"/>
    </row>
    <row r="303" spans="1:43" s="241" customFormat="1" ht="68.25" x14ac:dyDescent="0.25">
      <c r="A303" s="336"/>
      <c r="B303" s="337" t="s">
        <v>62</v>
      </c>
      <c r="C303" s="582" t="s">
        <v>63</v>
      </c>
      <c r="D303" s="582"/>
      <c r="E303" s="582"/>
      <c r="F303" s="582"/>
      <c r="G303" s="582"/>
      <c r="H303" s="582"/>
      <c r="I303" s="582"/>
      <c r="J303" s="582"/>
      <c r="K303" s="582"/>
      <c r="L303" s="582"/>
      <c r="M303" s="582"/>
      <c r="N303" s="583"/>
      <c r="AI303" s="253"/>
      <c r="AJ303" s="260"/>
      <c r="AK303" s="260"/>
      <c r="AM303" s="263" t="s">
        <v>63</v>
      </c>
      <c r="AQ303" s="260"/>
    </row>
    <row r="304" spans="1:43" s="241" customFormat="1" ht="15" x14ac:dyDescent="0.25">
      <c r="A304" s="338"/>
      <c r="B304" s="337" t="s">
        <v>56</v>
      </c>
      <c r="C304" s="580" t="s">
        <v>64</v>
      </c>
      <c r="D304" s="580"/>
      <c r="E304" s="580"/>
      <c r="F304" s="339"/>
      <c r="G304" s="269"/>
      <c r="H304" s="269"/>
      <c r="I304" s="269"/>
      <c r="J304" s="361">
        <v>3467.84</v>
      </c>
      <c r="K304" s="341">
        <v>0.69</v>
      </c>
      <c r="L304" s="340">
        <v>9.09</v>
      </c>
      <c r="M304" s="341">
        <v>44.77</v>
      </c>
      <c r="N304" s="343">
        <v>406.96</v>
      </c>
      <c r="AI304" s="253"/>
      <c r="AJ304" s="260"/>
      <c r="AK304" s="260"/>
      <c r="AN304" s="263" t="s">
        <v>64</v>
      </c>
      <c r="AQ304" s="260"/>
    </row>
    <row r="305" spans="1:43" s="241" customFormat="1" ht="15" x14ac:dyDescent="0.25">
      <c r="A305" s="338"/>
      <c r="B305" s="337" t="s">
        <v>65</v>
      </c>
      <c r="C305" s="580" t="s">
        <v>66</v>
      </c>
      <c r="D305" s="580"/>
      <c r="E305" s="580"/>
      <c r="F305" s="339"/>
      <c r="G305" s="269"/>
      <c r="H305" s="269"/>
      <c r="I305" s="269"/>
      <c r="J305" s="361">
        <v>12472.06</v>
      </c>
      <c r="K305" s="341">
        <v>0.69</v>
      </c>
      <c r="L305" s="340">
        <v>32.700000000000003</v>
      </c>
      <c r="M305" s="341">
        <v>13.24</v>
      </c>
      <c r="N305" s="343">
        <v>432.95</v>
      </c>
      <c r="AI305" s="253"/>
      <c r="AJ305" s="260"/>
      <c r="AK305" s="260"/>
      <c r="AN305" s="263" t="s">
        <v>66</v>
      </c>
      <c r="AQ305" s="260"/>
    </row>
    <row r="306" spans="1:43" s="241" customFormat="1" ht="15" x14ac:dyDescent="0.25">
      <c r="A306" s="338"/>
      <c r="B306" s="337" t="s">
        <v>67</v>
      </c>
      <c r="C306" s="580" t="s">
        <v>68</v>
      </c>
      <c r="D306" s="580"/>
      <c r="E306" s="580"/>
      <c r="F306" s="339"/>
      <c r="G306" s="269"/>
      <c r="H306" s="269"/>
      <c r="I306" s="269"/>
      <c r="J306" s="361">
        <v>1266.81</v>
      </c>
      <c r="K306" s="341">
        <v>0.69</v>
      </c>
      <c r="L306" s="340">
        <v>3.32</v>
      </c>
      <c r="M306" s="341">
        <v>44.77</v>
      </c>
      <c r="N306" s="343">
        <v>148.63999999999999</v>
      </c>
      <c r="AI306" s="253"/>
      <c r="AJ306" s="260"/>
      <c r="AK306" s="260"/>
      <c r="AN306" s="263" t="s">
        <v>68</v>
      </c>
      <c r="AQ306" s="260"/>
    </row>
    <row r="307" spans="1:43" s="241" customFormat="1" ht="15" x14ac:dyDescent="0.25">
      <c r="A307" s="338"/>
      <c r="B307" s="337" t="s">
        <v>69</v>
      </c>
      <c r="C307" s="580" t="s">
        <v>70</v>
      </c>
      <c r="D307" s="580"/>
      <c r="E307" s="580"/>
      <c r="F307" s="339"/>
      <c r="G307" s="269"/>
      <c r="H307" s="269"/>
      <c r="I307" s="269"/>
      <c r="J307" s="361">
        <v>6348.16</v>
      </c>
      <c r="K307" s="355">
        <v>0</v>
      </c>
      <c r="L307" s="340">
        <v>0</v>
      </c>
      <c r="M307" s="341">
        <v>8.16</v>
      </c>
      <c r="N307" s="347"/>
      <c r="AI307" s="253"/>
      <c r="AJ307" s="260"/>
      <c r="AK307" s="260"/>
      <c r="AN307" s="263" t="s">
        <v>70</v>
      </c>
      <c r="AQ307" s="260"/>
    </row>
    <row r="308" spans="1:43" s="241" customFormat="1" ht="15" x14ac:dyDescent="0.25">
      <c r="A308" s="344"/>
      <c r="B308" s="337"/>
      <c r="C308" s="580" t="s">
        <v>71</v>
      </c>
      <c r="D308" s="580"/>
      <c r="E308" s="580"/>
      <c r="F308" s="339" t="s">
        <v>72</v>
      </c>
      <c r="G308" s="348">
        <v>312.7</v>
      </c>
      <c r="H308" s="341">
        <v>0.69</v>
      </c>
      <c r="I308" s="362">
        <v>0.81989939999999994</v>
      </c>
      <c r="J308" s="346"/>
      <c r="K308" s="269"/>
      <c r="L308" s="346"/>
      <c r="M308" s="269"/>
      <c r="N308" s="347"/>
      <c r="AI308" s="253"/>
      <c r="AJ308" s="260"/>
      <c r="AK308" s="260"/>
      <c r="AO308" s="263" t="s">
        <v>71</v>
      </c>
      <c r="AQ308" s="260"/>
    </row>
    <row r="309" spans="1:43" s="241" customFormat="1" ht="15" x14ac:dyDescent="0.25">
      <c r="A309" s="344"/>
      <c r="B309" s="337"/>
      <c r="C309" s="580" t="s">
        <v>73</v>
      </c>
      <c r="D309" s="580"/>
      <c r="E309" s="580"/>
      <c r="F309" s="339" t="s">
        <v>72</v>
      </c>
      <c r="G309" s="341">
        <v>94.12</v>
      </c>
      <c r="H309" s="341">
        <v>0.69</v>
      </c>
      <c r="I309" s="362">
        <v>0.24678259999999999</v>
      </c>
      <c r="J309" s="346"/>
      <c r="K309" s="269"/>
      <c r="L309" s="346"/>
      <c r="M309" s="269"/>
      <c r="N309" s="347"/>
      <c r="AI309" s="253"/>
      <c r="AJ309" s="260"/>
      <c r="AK309" s="260"/>
      <c r="AO309" s="263" t="s">
        <v>73</v>
      </c>
      <c r="AQ309" s="260"/>
    </row>
    <row r="310" spans="1:43" s="241" customFormat="1" ht="15" x14ac:dyDescent="0.25">
      <c r="A310" s="334"/>
      <c r="B310" s="337"/>
      <c r="C310" s="584" t="s">
        <v>74</v>
      </c>
      <c r="D310" s="584"/>
      <c r="E310" s="584"/>
      <c r="F310" s="350"/>
      <c r="G310" s="351"/>
      <c r="H310" s="351"/>
      <c r="I310" s="351"/>
      <c r="J310" s="352">
        <v>22288.06</v>
      </c>
      <c r="K310" s="351"/>
      <c r="L310" s="353">
        <v>41.79</v>
      </c>
      <c r="M310" s="351"/>
      <c r="N310" s="368">
        <v>839.91</v>
      </c>
      <c r="AI310" s="253"/>
      <c r="AJ310" s="260"/>
      <c r="AK310" s="260"/>
      <c r="AP310" s="263" t="s">
        <v>74</v>
      </c>
      <c r="AQ310" s="260"/>
    </row>
    <row r="311" spans="1:43" s="241" customFormat="1" ht="15" x14ac:dyDescent="0.25">
      <c r="A311" s="344"/>
      <c r="B311" s="337"/>
      <c r="C311" s="580" t="s">
        <v>75</v>
      </c>
      <c r="D311" s="580"/>
      <c r="E311" s="580"/>
      <c r="F311" s="339"/>
      <c r="G311" s="269"/>
      <c r="H311" s="269"/>
      <c r="I311" s="269"/>
      <c r="J311" s="346"/>
      <c r="K311" s="269"/>
      <c r="L311" s="340">
        <v>12.41</v>
      </c>
      <c r="M311" s="269"/>
      <c r="N311" s="343">
        <v>555.6</v>
      </c>
      <c r="AI311" s="253"/>
      <c r="AJ311" s="260"/>
      <c r="AK311" s="260"/>
      <c r="AO311" s="263" t="s">
        <v>75</v>
      </c>
      <c r="AQ311" s="260"/>
    </row>
    <row r="312" spans="1:43" s="241" customFormat="1" ht="23.25" x14ac:dyDescent="0.25">
      <c r="A312" s="344"/>
      <c r="B312" s="337" t="s">
        <v>648</v>
      </c>
      <c r="C312" s="580" t="s">
        <v>649</v>
      </c>
      <c r="D312" s="580"/>
      <c r="E312" s="580"/>
      <c r="F312" s="339" t="s">
        <v>78</v>
      </c>
      <c r="G312" s="355">
        <v>117</v>
      </c>
      <c r="H312" s="269"/>
      <c r="I312" s="355">
        <v>117</v>
      </c>
      <c r="J312" s="346"/>
      <c r="K312" s="269"/>
      <c r="L312" s="340">
        <v>14.52</v>
      </c>
      <c r="M312" s="269"/>
      <c r="N312" s="343">
        <v>650.04999999999995</v>
      </c>
      <c r="AI312" s="253"/>
      <c r="AJ312" s="260"/>
      <c r="AK312" s="260"/>
      <c r="AO312" s="263" t="s">
        <v>649</v>
      </c>
      <c r="AQ312" s="260"/>
    </row>
    <row r="313" spans="1:43" s="241" customFormat="1" ht="45" x14ac:dyDescent="0.25">
      <c r="A313" s="344"/>
      <c r="B313" s="337" t="s">
        <v>650</v>
      </c>
      <c r="C313" s="580" t="s">
        <v>651</v>
      </c>
      <c r="D313" s="580"/>
      <c r="E313" s="580"/>
      <c r="F313" s="339" t="s">
        <v>78</v>
      </c>
      <c r="G313" s="355">
        <v>74</v>
      </c>
      <c r="H313" s="341">
        <v>0.85</v>
      </c>
      <c r="I313" s="348">
        <v>62.9</v>
      </c>
      <c r="J313" s="346"/>
      <c r="K313" s="269"/>
      <c r="L313" s="340">
        <v>7.81</v>
      </c>
      <c r="M313" s="269"/>
      <c r="N313" s="343">
        <v>349.47</v>
      </c>
      <c r="AI313" s="253"/>
      <c r="AJ313" s="260"/>
      <c r="AK313" s="260"/>
      <c r="AO313" s="263" t="s">
        <v>651</v>
      </c>
      <c r="AQ313" s="260"/>
    </row>
    <row r="314" spans="1:43" s="241" customFormat="1" ht="15" x14ac:dyDescent="0.25">
      <c r="A314" s="356"/>
      <c r="B314" s="357"/>
      <c r="C314" s="569" t="s">
        <v>81</v>
      </c>
      <c r="D314" s="569"/>
      <c r="E314" s="569"/>
      <c r="F314" s="328"/>
      <c r="G314" s="329"/>
      <c r="H314" s="329"/>
      <c r="I314" s="329"/>
      <c r="J314" s="332"/>
      <c r="K314" s="329"/>
      <c r="L314" s="358">
        <v>64.12</v>
      </c>
      <c r="M314" s="351"/>
      <c r="N314" s="359">
        <v>1839.43</v>
      </c>
      <c r="AI314" s="253"/>
      <c r="AJ314" s="260"/>
      <c r="AK314" s="260"/>
      <c r="AQ314" s="260" t="s">
        <v>81</v>
      </c>
    </row>
    <row r="315" spans="1:43" s="241" customFormat="1" ht="15" x14ac:dyDescent="0.25">
      <c r="A315" s="566" t="s">
        <v>2436</v>
      </c>
      <c r="B315" s="567"/>
      <c r="C315" s="567"/>
      <c r="D315" s="567"/>
      <c r="E315" s="567"/>
      <c r="F315" s="567"/>
      <c r="G315" s="567"/>
      <c r="H315" s="567"/>
      <c r="I315" s="567"/>
      <c r="J315" s="567"/>
      <c r="K315" s="567"/>
      <c r="L315" s="567"/>
      <c r="M315" s="567"/>
      <c r="N315" s="568"/>
      <c r="AI315" s="253"/>
      <c r="AJ315" s="260" t="s">
        <v>2436</v>
      </c>
      <c r="AK315" s="260"/>
      <c r="AQ315" s="260"/>
    </row>
    <row r="316" spans="1:43" s="241" customFormat="1" ht="15" x14ac:dyDescent="0.25">
      <c r="A316" s="566" t="s">
        <v>2409</v>
      </c>
      <c r="B316" s="567"/>
      <c r="C316" s="567"/>
      <c r="D316" s="567"/>
      <c r="E316" s="567"/>
      <c r="F316" s="567"/>
      <c r="G316" s="567"/>
      <c r="H316" s="567"/>
      <c r="I316" s="567"/>
      <c r="J316" s="567"/>
      <c r="K316" s="567"/>
      <c r="L316" s="567"/>
      <c r="M316" s="567"/>
      <c r="N316" s="568"/>
      <c r="AI316" s="253"/>
      <c r="AJ316" s="260" t="s">
        <v>2409</v>
      </c>
      <c r="AK316" s="260"/>
      <c r="AQ316" s="260"/>
    </row>
    <row r="317" spans="1:43" s="241" customFormat="1" ht="34.5" x14ac:dyDescent="0.25">
      <c r="A317" s="326" t="s">
        <v>202</v>
      </c>
      <c r="B317" s="327" t="s">
        <v>2437</v>
      </c>
      <c r="C317" s="569" t="s">
        <v>2438</v>
      </c>
      <c r="D317" s="569"/>
      <c r="E317" s="569"/>
      <c r="F317" s="328" t="s">
        <v>86</v>
      </c>
      <c r="G317" s="329">
        <v>0.3</v>
      </c>
      <c r="H317" s="330">
        <v>1</v>
      </c>
      <c r="I317" s="367">
        <v>0.3</v>
      </c>
      <c r="J317" s="332"/>
      <c r="K317" s="329"/>
      <c r="L317" s="332"/>
      <c r="M317" s="329"/>
      <c r="N317" s="333"/>
      <c r="AI317" s="253"/>
      <c r="AJ317" s="260"/>
      <c r="AK317" s="260" t="s">
        <v>2438</v>
      </c>
      <c r="AQ317" s="260"/>
    </row>
    <row r="318" spans="1:43" s="241" customFormat="1" ht="68.25" x14ac:dyDescent="0.25">
      <c r="A318" s="336"/>
      <c r="B318" s="337" t="s">
        <v>62</v>
      </c>
      <c r="C318" s="582" t="s">
        <v>63</v>
      </c>
      <c r="D318" s="582"/>
      <c r="E318" s="582"/>
      <c r="F318" s="582"/>
      <c r="G318" s="582"/>
      <c r="H318" s="582"/>
      <c r="I318" s="582"/>
      <c r="J318" s="582"/>
      <c r="K318" s="582"/>
      <c r="L318" s="582"/>
      <c r="M318" s="582"/>
      <c r="N318" s="583"/>
      <c r="AI318" s="253"/>
      <c r="AJ318" s="260"/>
      <c r="AK318" s="260"/>
      <c r="AM318" s="263" t="s">
        <v>63</v>
      </c>
      <c r="AQ318" s="260"/>
    </row>
    <row r="319" spans="1:43" s="241" customFormat="1" ht="15" x14ac:dyDescent="0.25">
      <c r="A319" s="338"/>
      <c r="B319" s="337" t="s">
        <v>56</v>
      </c>
      <c r="C319" s="580" t="s">
        <v>64</v>
      </c>
      <c r="D319" s="580"/>
      <c r="E319" s="580"/>
      <c r="F319" s="339"/>
      <c r="G319" s="269"/>
      <c r="H319" s="269"/>
      <c r="I319" s="269"/>
      <c r="J319" s="340">
        <v>50.23</v>
      </c>
      <c r="K319" s="341">
        <v>1.1499999999999999</v>
      </c>
      <c r="L319" s="340">
        <v>17.329999999999998</v>
      </c>
      <c r="M319" s="341">
        <v>44.77</v>
      </c>
      <c r="N319" s="343">
        <v>775.86</v>
      </c>
      <c r="AI319" s="253"/>
      <c r="AJ319" s="260"/>
      <c r="AK319" s="260"/>
      <c r="AN319" s="263" t="s">
        <v>64</v>
      </c>
      <c r="AQ319" s="260"/>
    </row>
    <row r="320" spans="1:43" s="241" customFormat="1" ht="15" x14ac:dyDescent="0.25">
      <c r="A320" s="344"/>
      <c r="B320" s="337"/>
      <c r="C320" s="580" t="s">
        <v>71</v>
      </c>
      <c r="D320" s="580"/>
      <c r="E320" s="580"/>
      <c r="F320" s="339" t="s">
        <v>72</v>
      </c>
      <c r="G320" s="341">
        <v>6.44</v>
      </c>
      <c r="H320" s="341">
        <v>1.1499999999999999</v>
      </c>
      <c r="I320" s="349">
        <v>2.2218</v>
      </c>
      <c r="J320" s="346"/>
      <c r="K320" s="269"/>
      <c r="L320" s="346"/>
      <c r="M320" s="269"/>
      <c r="N320" s="347"/>
      <c r="AI320" s="253"/>
      <c r="AJ320" s="260"/>
      <c r="AK320" s="260"/>
      <c r="AO320" s="263" t="s">
        <v>71</v>
      </c>
      <c r="AQ320" s="260"/>
    </row>
    <row r="321" spans="1:43" s="241" customFormat="1" ht="15" x14ac:dyDescent="0.25">
      <c r="A321" s="334"/>
      <c r="B321" s="337"/>
      <c r="C321" s="584" t="s">
        <v>74</v>
      </c>
      <c r="D321" s="584"/>
      <c r="E321" s="584"/>
      <c r="F321" s="350"/>
      <c r="G321" s="351"/>
      <c r="H321" s="351"/>
      <c r="I321" s="351"/>
      <c r="J321" s="353">
        <v>50.23</v>
      </c>
      <c r="K321" s="351"/>
      <c r="L321" s="353">
        <v>17.329999999999998</v>
      </c>
      <c r="M321" s="351"/>
      <c r="N321" s="368">
        <v>775.86</v>
      </c>
      <c r="AI321" s="253"/>
      <c r="AJ321" s="260"/>
      <c r="AK321" s="260"/>
      <c r="AP321" s="263" t="s">
        <v>74</v>
      </c>
      <c r="AQ321" s="260"/>
    </row>
    <row r="322" spans="1:43" s="241" customFormat="1" ht="15" x14ac:dyDescent="0.25">
      <c r="A322" s="344"/>
      <c r="B322" s="337"/>
      <c r="C322" s="580" t="s">
        <v>75</v>
      </c>
      <c r="D322" s="580"/>
      <c r="E322" s="580"/>
      <c r="F322" s="339"/>
      <c r="G322" s="269"/>
      <c r="H322" s="269"/>
      <c r="I322" s="269"/>
      <c r="J322" s="346"/>
      <c r="K322" s="269"/>
      <c r="L322" s="340">
        <v>17.329999999999998</v>
      </c>
      <c r="M322" s="269"/>
      <c r="N322" s="343">
        <v>775.86</v>
      </c>
      <c r="AI322" s="253"/>
      <c r="AJ322" s="260"/>
      <c r="AK322" s="260"/>
      <c r="AO322" s="263" t="s">
        <v>75</v>
      </c>
      <c r="AQ322" s="260"/>
    </row>
    <row r="323" spans="1:43" s="241" customFormat="1" ht="34.5" x14ac:dyDescent="0.25">
      <c r="A323" s="344"/>
      <c r="B323" s="337" t="s">
        <v>398</v>
      </c>
      <c r="C323" s="580" t="s">
        <v>399</v>
      </c>
      <c r="D323" s="580"/>
      <c r="E323" s="580"/>
      <c r="F323" s="339" t="s">
        <v>78</v>
      </c>
      <c r="G323" s="355">
        <v>89</v>
      </c>
      <c r="H323" s="269"/>
      <c r="I323" s="355">
        <v>89</v>
      </c>
      <c r="J323" s="346"/>
      <c r="K323" s="269"/>
      <c r="L323" s="340">
        <v>15.42</v>
      </c>
      <c r="M323" s="269"/>
      <c r="N323" s="343">
        <v>690.52</v>
      </c>
      <c r="AI323" s="253"/>
      <c r="AJ323" s="260"/>
      <c r="AK323" s="260"/>
      <c r="AO323" s="263" t="s">
        <v>399</v>
      </c>
      <c r="AQ323" s="260"/>
    </row>
    <row r="324" spans="1:43" s="241" customFormat="1" ht="34.5" x14ac:dyDescent="0.25">
      <c r="A324" s="344"/>
      <c r="B324" s="337" t="s">
        <v>400</v>
      </c>
      <c r="C324" s="580" t="s">
        <v>401</v>
      </c>
      <c r="D324" s="580"/>
      <c r="E324" s="580"/>
      <c r="F324" s="339" t="s">
        <v>78</v>
      </c>
      <c r="G324" s="355">
        <v>44</v>
      </c>
      <c r="H324" s="269"/>
      <c r="I324" s="355">
        <v>44</v>
      </c>
      <c r="J324" s="346"/>
      <c r="K324" s="269"/>
      <c r="L324" s="340">
        <v>7.63</v>
      </c>
      <c r="M324" s="269"/>
      <c r="N324" s="343">
        <v>341.38</v>
      </c>
      <c r="AI324" s="253"/>
      <c r="AJ324" s="260"/>
      <c r="AK324" s="260"/>
      <c r="AO324" s="263" t="s">
        <v>401</v>
      </c>
      <c r="AQ324" s="260"/>
    </row>
    <row r="325" spans="1:43" s="241" customFormat="1" ht="15" x14ac:dyDescent="0.25">
      <c r="A325" s="356"/>
      <c r="B325" s="357"/>
      <c r="C325" s="569" t="s">
        <v>81</v>
      </c>
      <c r="D325" s="569"/>
      <c r="E325" s="569"/>
      <c r="F325" s="328"/>
      <c r="G325" s="329"/>
      <c r="H325" s="329"/>
      <c r="I325" s="329"/>
      <c r="J325" s="332"/>
      <c r="K325" s="329"/>
      <c r="L325" s="358">
        <v>40.380000000000003</v>
      </c>
      <c r="M325" s="351"/>
      <c r="N325" s="359">
        <v>1807.76</v>
      </c>
      <c r="AI325" s="253"/>
      <c r="AJ325" s="260"/>
      <c r="AK325" s="260"/>
      <c r="AQ325" s="260" t="s">
        <v>81</v>
      </c>
    </row>
    <row r="326" spans="1:43" s="241" customFormat="1" ht="15" x14ac:dyDescent="0.25">
      <c r="A326" s="326" t="s">
        <v>205</v>
      </c>
      <c r="B326" s="327" t="s">
        <v>1255</v>
      </c>
      <c r="C326" s="569" t="s">
        <v>2100</v>
      </c>
      <c r="D326" s="569"/>
      <c r="E326" s="569"/>
      <c r="F326" s="328" t="s">
        <v>115</v>
      </c>
      <c r="G326" s="329">
        <v>1</v>
      </c>
      <c r="H326" s="330">
        <v>1</v>
      </c>
      <c r="I326" s="330">
        <v>1</v>
      </c>
      <c r="J326" s="332"/>
      <c r="K326" s="329"/>
      <c r="L326" s="332"/>
      <c r="M326" s="329"/>
      <c r="N326" s="333"/>
      <c r="AI326" s="253"/>
      <c r="AJ326" s="260"/>
      <c r="AK326" s="260" t="s">
        <v>2100</v>
      </c>
      <c r="AQ326" s="260"/>
    </row>
    <row r="327" spans="1:43" s="241" customFormat="1" ht="68.25" x14ac:dyDescent="0.25">
      <c r="A327" s="336"/>
      <c r="B327" s="337" t="s">
        <v>62</v>
      </c>
      <c r="C327" s="582" t="s">
        <v>63</v>
      </c>
      <c r="D327" s="582"/>
      <c r="E327" s="582"/>
      <c r="F327" s="582"/>
      <c r="G327" s="582"/>
      <c r="H327" s="582"/>
      <c r="I327" s="582"/>
      <c r="J327" s="582"/>
      <c r="K327" s="582"/>
      <c r="L327" s="582"/>
      <c r="M327" s="582"/>
      <c r="N327" s="583"/>
      <c r="AI327" s="253"/>
      <c r="AJ327" s="260"/>
      <c r="AK327" s="260"/>
      <c r="AM327" s="263" t="s">
        <v>63</v>
      </c>
      <c r="AQ327" s="260"/>
    </row>
    <row r="328" spans="1:43" s="241" customFormat="1" ht="15" x14ac:dyDescent="0.25">
      <c r="A328" s="338"/>
      <c r="B328" s="337" t="s">
        <v>56</v>
      </c>
      <c r="C328" s="580" t="s">
        <v>64</v>
      </c>
      <c r="D328" s="580"/>
      <c r="E328" s="580"/>
      <c r="F328" s="339"/>
      <c r="G328" s="269"/>
      <c r="H328" s="269"/>
      <c r="I328" s="269"/>
      <c r="J328" s="340">
        <v>17.86</v>
      </c>
      <c r="K328" s="341">
        <v>1.1499999999999999</v>
      </c>
      <c r="L328" s="340">
        <v>20.54</v>
      </c>
      <c r="M328" s="341">
        <v>44.77</v>
      </c>
      <c r="N328" s="343">
        <v>919.58</v>
      </c>
      <c r="AI328" s="253"/>
      <c r="AJ328" s="260"/>
      <c r="AK328" s="260"/>
      <c r="AN328" s="263" t="s">
        <v>64</v>
      </c>
      <c r="AQ328" s="260"/>
    </row>
    <row r="329" spans="1:43" s="241" customFormat="1" ht="15" x14ac:dyDescent="0.25">
      <c r="A329" s="344"/>
      <c r="B329" s="337"/>
      <c r="C329" s="580" t="s">
        <v>71</v>
      </c>
      <c r="D329" s="580"/>
      <c r="E329" s="580"/>
      <c r="F329" s="339" t="s">
        <v>72</v>
      </c>
      <c r="G329" s="341">
        <v>2.27</v>
      </c>
      <c r="H329" s="341">
        <v>1.1499999999999999</v>
      </c>
      <c r="I329" s="349">
        <v>2.6105</v>
      </c>
      <c r="J329" s="346"/>
      <c r="K329" s="269"/>
      <c r="L329" s="346"/>
      <c r="M329" s="269"/>
      <c r="N329" s="347"/>
      <c r="AI329" s="253"/>
      <c r="AJ329" s="260"/>
      <c r="AK329" s="260"/>
      <c r="AO329" s="263" t="s">
        <v>71</v>
      </c>
      <c r="AQ329" s="260"/>
    </row>
    <row r="330" spans="1:43" s="241" customFormat="1" ht="15" x14ac:dyDescent="0.25">
      <c r="A330" s="334"/>
      <c r="B330" s="337"/>
      <c r="C330" s="584" t="s">
        <v>74</v>
      </c>
      <c r="D330" s="584"/>
      <c r="E330" s="584"/>
      <c r="F330" s="350"/>
      <c r="G330" s="351"/>
      <c r="H330" s="351"/>
      <c r="I330" s="351"/>
      <c r="J330" s="353">
        <v>17.86</v>
      </c>
      <c r="K330" s="351"/>
      <c r="L330" s="353">
        <v>20.54</v>
      </c>
      <c r="M330" s="351"/>
      <c r="N330" s="368">
        <v>919.58</v>
      </c>
      <c r="AI330" s="253"/>
      <c r="AJ330" s="260"/>
      <c r="AK330" s="260"/>
      <c r="AP330" s="263" t="s">
        <v>74</v>
      </c>
      <c r="AQ330" s="260"/>
    </row>
    <row r="331" spans="1:43" s="241" customFormat="1" ht="15" x14ac:dyDescent="0.25">
      <c r="A331" s="344"/>
      <c r="B331" s="337"/>
      <c r="C331" s="580" t="s">
        <v>75</v>
      </c>
      <c r="D331" s="580"/>
      <c r="E331" s="580"/>
      <c r="F331" s="339"/>
      <c r="G331" s="269"/>
      <c r="H331" s="269"/>
      <c r="I331" s="269"/>
      <c r="J331" s="346"/>
      <c r="K331" s="269"/>
      <c r="L331" s="340">
        <v>20.54</v>
      </c>
      <c r="M331" s="269"/>
      <c r="N331" s="343">
        <v>919.58</v>
      </c>
      <c r="AI331" s="253"/>
      <c r="AJ331" s="260"/>
      <c r="AK331" s="260"/>
      <c r="AO331" s="263" t="s">
        <v>75</v>
      </c>
      <c r="AQ331" s="260"/>
    </row>
    <row r="332" spans="1:43" s="241" customFormat="1" ht="34.5" x14ac:dyDescent="0.25">
      <c r="A332" s="344"/>
      <c r="B332" s="337" t="s">
        <v>398</v>
      </c>
      <c r="C332" s="580" t="s">
        <v>399</v>
      </c>
      <c r="D332" s="580"/>
      <c r="E332" s="580"/>
      <c r="F332" s="339" t="s">
        <v>78</v>
      </c>
      <c r="G332" s="355">
        <v>89</v>
      </c>
      <c r="H332" s="269"/>
      <c r="I332" s="355">
        <v>89</v>
      </c>
      <c r="J332" s="346"/>
      <c r="K332" s="269"/>
      <c r="L332" s="340">
        <v>18.28</v>
      </c>
      <c r="M332" s="269"/>
      <c r="N332" s="343">
        <v>818.43</v>
      </c>
      <c r="AI332" s="253"/>
      <c r="AJ332" s="260"/>
      <c r="AK332" s="260"/>
      <c r="AO332" s="263" t="s">
        <v>399</v>
      </c>
      <c r="AQ332" s="260"/>
    </row>
    <row r="333" spans="1:43" s="241" customFormat="1" ht="34.5" x14ac:dyDescent="0.25">
      <c r="A333" s="344"/>
      <c r="B333" s="337" t="s">
        <v>400</v>
      </c>
      <c r="C333" s="580" t="s">
        <v>401</v>
      </c>
      <c r="D333" s="580"/>
      <c r="E333" s="580"/>
      <c r="F333" s="339" t="s">
        <v>78</v>
      </c>
      <c r="G333" s="355">
        <v>44</v>
      </c>
      <c r="H333" s="269"/>
      <c r="I333" s="355">
        <v>44</v>
      </c>
      <c r="J333" s="346"/>
      <c r="K333" s="269"/>
      <c r="L333" s="340">
        <v>9.0399999999999991</v>
      </c>
      <c r="M333" s="269"/>
      <c r="N333" s="343">
        <v>404.62</v>
      </c>
      <c r="AI333" s="253"/>
      <c r="AJ333" s="260"/>
      <c r="AK333" s="260"/>
      <c r="AO333" s="263" t="s">
        <v>401</v>
      </c>
      <c r="AQ333" s="260"/>
    </row>
    <row r="334" spans="1:43" s="241" customFormat="1" ht="15" x14ac:dyDescent="0.25">
      <c r="A334" s="356"/>
      <c r="B334" s="357"/>
      <c r="C334" s="569" t="s">
        <v>81</v>
      </c>
      <c r="D334" s="569"/>
      <c r="E334" s="569"/>
      <c r="F334" s="328"/>
      <c r="G334" s="329"/>
      <c r="H334" s="329"/>
      <c r="I334" s="329"/>
      <c r="J334" s="332"/>
      <c r="K334" s="329"/>
      <c r="L334" s="358">
        <v>47.86</v>
      </c>
      <c r="M334" s="351"/>
      <c r="N334" s="359">
        <v>2142.63</v>
      </c>
      <c r="AI334" s="253"/>
      <c r="AJ334" s="260"/>
      <c r="AK334" s="260"/>
      <c r="AQ334" s="260" t="s">
        <v>81</v>
      </c>
    </row>
    <row r="335" spans="1:43" s="241" customFormat="1" ht="15" x14ac:dyDescent="0.25">
      <c r="A335" s="566" t="s">
        <v>491</v>
      </c>
      <c r="B335" s="567"/>
      <c r="C335" s="567"/>
      <c r="D335" s="567"/>
      <c r="E335" s="567"/>
      <c r="F335" s="567"/>
      <c r="G335" s="567"/>
      <c r="H335" s="567"/>
      <c r="I335" s="567"/>
      <c r="J335" s="567"/>
      <c r="K335" s="567"/>
      <c r="L335" s="567"/>
      <c r="M335" s="567"/>
      <c r="N335" s="568"/>
      <c r="AI335" s="253"/>
      <c r="AJ335" s="260" t="s">
        <v>491</v>
      </c>
      <c r="AK335" s="260"/>
      <c r="AQ335" s="260"/>
    </row>
    <row r="336" spans="1:43" s="241" customFormat="1" ht="45.75" x14ac:dyDescent="0.25">
      <c r="A336" s="326" t="s">
        <v>208</v>
      </c>
      <c r="B336" s="327" t="s">
        <v>750</v>
      </c>
      <c r="C336" s="569" t="s">
        <v>751</v>
      </c>
      <c r="D336" s="569"/>
      <c r="E336" s="569"/>
      <c r="F336" s="328" t="s">
        <v>94</v>
      </c>
      <c r="G336" s="329">
        <v>9.6199999999999992</v>
      </c>
      <c r="H336" s="330">
        <v>1</v>
      </c>
      <c r="I336" s="331">
        <v>9.6199999999999992</v>
      </c>
      <c r="J336" s="358">
        <v>3.28</v>
      </c>
      <c r="K336" s="329"/>
      <c r="L336" s="358">
        <v>31.55</v>
      </c>
      <c r="M336" s="331">
        <v>13.24</v>
      </c>
      <c r="N336" s="363">
        <v>417.72</v>
      </c>
      <c r="AI336" s="253"/>
      <c r="AJ336" s="260"/>
      <c r="AK336" s="260" t="s">
        <v>751</v>
      </c>
      <c r="AQ336" s="260"/>
    </row>
    <row r="337" spans="1:44" s="241" customFormat="1" ht="15" x14ac:dyDescent="0.25">
      <c r="A337" s="356"/>
      <c r="B337" s="357"/>
      <c r="C337" s="569" t="s">
        <v>81</v>
      </c>
      <c r="D337" s="569"/>
      <c r="E337" s="569"/>
      <c r="F337" s="328"/>
      <c r="G337" s="329"/>
      <c r="H337" s="329"/>
      <c r="I337" s="329"/>
      <c r="J337" s="332"/>
      <c r="K337" s="329"/>
      <c r="L337" s="358">
        <v>31.55</v>
      </c>
      <c r="M337" s="351"/>
      <c r="N337" s="363">
        <v>417.72</v>
      </c>
      <c r="AI337" s="253"/>
      <c r="AJ337" s="260"/>
      <c r="AK337" s="260"/>
      <c r="AQ337" s="260" t="s">
        <v>81</v>
      </c>
    </row>
    <row r="338" spans="1:44" s="241" customFormat="1" ht="23.25" x14ac:dyDescent="0.25">
      <c r="A338" s="326" t="s">
        <v>211</v>
      </c>
      <c r="B338" s="327" t="s">
        <v>97</v>
      </c>
      <c r="C338" s="569" t="s">
        <v>98</v>
      </c>
      <c r="D338" s="569"/>
      <c r="E338" s="569"/>
      <c r="F338" s="328" t="s">
        <v>86</v>
      </c>
      <c r="G338" s="329">
        <v>5.18</v>
      </c>
      <c r="H338" s="330">
        <v>1</v>
      </c>
      <c r="I338" s="331">
        <v>5.18</v>
      </c>
      <c r="J338" s="358">
        <v>162.38</v>
      </c>
      <c r="K338" s="329"/>
      <c r="L338" s="358">
        <v>841.13</v>
      </c>
      <c r="M338" s="331">
        <v>8.16</v>
      </c>
      <c r="N338" s="359">
        <v>6863.62</v>
      </c>
      <c r="AI338" s="253"/>
      <c r="AJ338" s="260"/>
      <c r="AK338" s="260" t="s">
        <v>98</v>
      </c>
      <c r="AQ338" s="260"/>
    </row>
    <row r="339" spans="1:44" s="241" customFormat="1" ht="15" x14ac:dyDescent="0.25">
      <c r="A339" s="334"/>
      <c r="B339" s="335"/>
      <c r="C339" s="580" t="s">
        <v>2439</v>
      </c>
      <c r="D339" s="580"/>
      <c r="E339" s="580"/>
      <c r="F339" s="580"/>
      <c r="G339" s="580"/>
      <c r="H339" s="580"/>
      <c r="I339" s="580"/>
      <c r="J339" s="580"/>
      <c r="K339" s="580"/>
      <c r="L339" s="580"/>
      <c r="M339" s="580"/>
      <c r="N339" s="581"/>
      <c r="AI339" s="253"/>
      <c r="AJ339" s="260"/>
      <c r="AK339" s="260"/>
      <c r="AL339" s="263" t="s">
        <v>2439</v>
      </c>
      <c r="AQ339" s="260"/>
    </row>
    <row r="340" spans="1:44" s="241" customFormat="1" ht="15" x14ac:dyDescent="0.25">
      <c r="A340" s="334"/>
      <c r="B340" s="335"/>
      <c r="C340" s="580" t="s">
        <v>99</v>
      </c>
      <c r="D340" s="580"/>
      <c r="E340" s="580"/>
      <c r="F340" s="580"/>
      <c r="G340" s="580"/>
      <c r="H340" s="580"/>
      <c r="I340" s="580"/>
      <c r="J340" s="580"/>
      <c r="K340" s="580"/>
      <c r="L340" s="580"/>
      <c r="M340" s="580"/>
      <c r="N340" s="581"/>
      <c r="AI340" s="253"/>
      <c r="AJ340" s="260"/>
      <c r="AK340" s="260"/>
      <c r="AQ340" s="260"/>
      <c r="AR340" s="263" t="s">
        <v>99</v>
      </c>
    </row>
    <row r="341" spans="1:44" s="241" customFormat="1" ht="15" x14ac:dyDescent="0.25">
      <c r="A341" s="356"/>
      <c r="B341" s="357"/>
      <c r="C341" s="569" t="s">
        <v>81</v>
      </c>
      <c r="D341" s="569"/>
      <c r="E341" s="569"/>
      <c r="F341" s="328"/>
      <c r="G341" s="329"/>
      <c r="H341" s="329"/>
      <c r="I341" s="329"/>
      <c r="J341" s="332"/>
      <c r="K341" s="329"/>
      <c r="L341" s="358">
        <v>841.13</v>
      </c>
      <c r="M341" s="351"/>
      <c r="N341" s="359">
        <v>6863.62</v>
      </c>
      <c r="AI341" s="253"/>
      <c r="AJ341" s="260"/>
      <c r="AK341" s="260"/>
      <c r="AQ341" s="260" t="s">
        <v>81</v>
      </c>
    </row>
    <row r="342" spans="1:44" s="241" customFormat="1" ht="15" x14ac:dyDescent="0.25">
      <c r="A342" s="566" t="s">
        <v>2440</v>
      </c>
      <c r="B342" s="567"/>
      <c r="C342" s="567"/>
      <c r="D342" s="567"/>
      <c r="E342" s="567"/>
      <c r="F342" s="567"/>
      <c r="G342" s="567"/>
      <c r="H342" s="567"/>
      <c r="I342" s="567"/>
      <c r="J342" s="567"/>
      <c r="K342" s="567"/>
      <c r="L342" s="567"/>
      <c r="M342" s="567"/>
      <c r="N342" s="568"/>
      <c r="AI342" s="253"/>
      <c r="AJ342" s="260" t="s">
        <v>2440</v>
      </c>
      <c r="AK342" s="260"/>
      <c r="AQ342" s="260"/>
    </row>
    <row r="343" spans="1:44" s="241" customFormat="1" ht="15" x14ac:dyDescent="0.25">
      <c r="A343" s="566" t="s">
        <v>2441</v>
      </c>
      <c r="B343" s="567"/>
      <c r="C343" s="567"/>
      <c r="D343" s="567"/>
      <c r="E343" s="567"/>
      <c r="F343" s="567"/>
      <c r="G343" s="567"/>
      <c r="H343" s="567"/>
      <c r="I343" s="567"/>
      <c r="J343" s="567"/>
      <c r="K343" s="567"/>
      <c r="L343" s="567"/>
      <c r="M343" s="567"/>
      <c r="N343" s="568"/>
      <c r="AI343" s="253"/>
      <c r="AJ343" s="260" t="s">
        <v>2441</v>
      </c>
      <c r="AK343" s="260"/>
      <c r="AQ343" s="260"/>
    </row>
    <row r="344" spans="1:44" s="241" customFormat="1" ht="15" x14ac:dyDescent="0.25">
      <c r="A344" s="566" t="s">
        <v>797</v>
      </c>
      <c r="B344" s="567"/>
      <c r="C344" s="567"/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68"/>
      <c r="AI344" s="253"/>
      <c r="AJ344" s="260" t="s">
        <v>797</v>
      </c>
      <c r="AK344" s="260"/>
      <c r="AQ344" s="260"/>
    </row>
    <row r="345" spans="1:44" s="241" customFormat="1" ht="57" x14ac:dyDescent="0.25">
      <c r="A345" s="326" t="s">
        <v>215</v>
      </c>
      <c r="B345" s="327" t="s">
        <v>451</v>
      </c>
      <c r="C345" s="569" t="s">
        <v>1535</v>
      </c>
      <c r="D345" s="569"/>
      <c r="E345" s="569"/>
      <c r="F345" s="328" t="s">
        <v>453</v>
      </c>
      <c r="G345" s="329">
        <v>4.9000000000000002E-2</v>
      </c>
      <c r="H345" s="330">
        <v>1</v>
      </c>
      <c r="I345" s="365">
        <v>4.9000000000000002E-2</v>
      </c>
      <c r="J345" s="332"/>
      <c r="K345" s="329"/>
      <c r="L345" s="332"/>
      <c r="M345" s="329"/>
      <c r="N345" s="333"/>
      <c r="AI345" s="253"/>
      <c r="AJ345" s="260"/>
      <c r="AK345" s="260" t="s">
        <v>1535</v>
      </c>
      <c r="AQ345" s="260"/>
    </row>
    <row r="346" spans="1:44" s="241" customFormat="1" ht="15" x14ac:dyDescent="0.25">
      <c r="A346" s="334"/>
      <c r="B346" s="335"/>
      <c r="C346" s="580" t="s">
        <v>2442</v>
      </c>
      <c r="D346" s="580"/>
      <c r="E346" s="580"/>
      <c r="F346" s="580"/>
      <c r="G346" s="580"/>
      <c r="H346" s="580"/>
      <c r="I346" s="580"/>
      <c r="J346" s="580"/>
      <c r="K346" s="580"/>
      <c r="L346" s="580"/>
      <c r="M346" s="580"/>
      <c r="N346" s="581"/>
      <c r="AI346" s="253"/>
      <c r="AJ346" s="260"/>
      <c r="AK346" s="260"/>
      <c r="AL346" s="263" t="s">
        <v>2442</v>
      </c>
      <c r="AQ346" s="260"/>
    </row>
    <row r="347" spans="1:44" s="241" customFormat="1" ht="23.25" x14ac:dyDescent="0.25">
      <c r="A347" s="336"/>
      <c r="B347" s="337" t="s">
        <v>117</v>
      </c>
      <c r="C347" s="582" t="s">
        <v>118</v>
      </c>
      <c r="D347" s="582"/>
      <c r="E347" s="582"/>
      <c r="F347" s="582"/>
      <c r="G347" s="582"/>
      <c r="H347" s="582"/>
      <c r="I347" s="582"/>
      <c r="J347" s="582"/>
      <c r="K347" s="582"/>
      <c r="L347" s="582"/>
      <c r="M347" s="582"/>
      <c r="N347" s="583"/>
      <c r="AI347" s="253"/>
      <c r="AJ347" s="260"/>
      <c r="AK347" s="260"/>
      <c r="AM347" s="263" t="s">
        <v>118</v>
      </c>
      <c r="AQ347" s="260"/>
    </row>
    <row r="348" spans="1:44" s="241" customFormat="1" ht="68.25" x14ac:dyDescent="0.25">
      <c r="A348" s="336"/>
      <c r="B348" s="337" t="s">
        <v>62</v>
      </c>
      <c r="C348" s="582" t="s">
        <v>63</v>
      </c>
      <c r="D348" s="582"/>
      <c r="E348" s="582"/>
      <c r="F348" s="582"/>
      <c r="G348" s="582"/>
      <c r="H348" s="582"/>
      <c r="I348" s="582"/>
      <c r="J348" s="582"/>
      <c r="K348" s="582"/>
      <c r="L348" s="582"/>
      <c r="M348" s="582"/>
      <c r="N348" s="583"/>
      <c r="AI348" s="253"/>
      <c r="AJ348" s="260"/>
      <c r="AK348" s="260"/>
      <c r="AM348" s="263" t="s">
        <v>63</v>
      </c>
      <c r="AQ348" s="260"/>
    </row>
    <row r="349" spans="1:44" s="241" customFormat="1" ht="15" x14ac:dyDescent="0.25">
      <c r="A349" s="338"/>
      <c r="B349" s="337" t="s">
        <v>56</v>
      </c>
      <c r="C349" s="580" t="s">
        <v>64</v>
      </c>
      <c r="D349" s="580"/>
      <c r="E349" s="580"/>
      <c r="F349" s="339"/>
      <c r="G349" s="269"/>
      <c r="H349" s="269"/>
      <c r="I349" s="269"/>
      <c r="J349" s="340">
        <v>89.7</v>
      </c>
      <c r="K349" s="349">
        <v>1.3225</v>
      </c>
      <c r="L349" s="340">
        <v>5.81</v>
      </c>
      <c r="M349" s="341">
        <v>44.77</v>
      </c>
      <c r="N349" s="343">
        <v>260.11</v>
      </c>
      <c r="AI349" s="253"/>
      <c r="AJ349" s="260"/>
      <c r="AK349" s="260"/>
      <c r="AN349" s="263" t="s">
        <v>64</v>
      </c>
      <c r="AQ349" s="260"/>
    </row>
    <row r="350" spans="1:44" s="241" customFormat="1" ht="15" x14ac:dyDescent="0.25">
      <c r="A350" s="338"/>
      <c r="B350" s="337" t="s">
        <v>65</v>
      </c>
      <c r="C350" s="580" t="s">
        <v>66</v>
      </c>
      <c r="D350" s="580"/>
      <c r="E350" s="580"/>
      <c r="F350" s="339"/>
      <c r="G350" s="269"/>
      <c r="H350" s="269"/>
      <c r="I350" s="269"/>
      <c r="J350" s="361">
        <v>2500</v>
      </c>
      <c r="K350" s="349">
        <v>1.4375</v>
      </c>
      <c r="L350" s="340">
        <v>176.09</v>
      </c>
      <c r="M350" s="341">
        <v>13.24</v>
      </c>
      <c r="N350" s="342">
        <v>2331.4299999999998</v>
      </c>
      <c r="AI350" s="253"/>
      <c r="AJ350" s="260"/>
      <c r="AK350" s="260"/>
      <c r="AN350" s="263" t="s">
        <v>66</v>
      </c>
      <c r="AQ350" s="260"/>
    </row>
    <row r="351" spans="1:44" s="241" customFormat="1" ht="15" x14ac:dyDescent="0.25">
      <c r="A351" s="338"/>
      <c r="B351" s="337" t="s">
        <v>67</v>
      </c>
      <c r="C351" s="580" t="s">
        <v>68</v>
      </c>
      <c r="D351" s="580"/>
      <c r="E351" s="580"/>
      <c r="F351" s="339"/>
      <c r="G351" s="269"/>
      <c r="H351" s="269"/>
      <c r="I351" s="269"/>
      <c r="J351" s="340">
        <v>337.5</v>
      </c>
      <c r="K351" s="349">
        <v>1.4375</v>
      </c>
      <c r="L351" s="340">
        <v>23.77</v>
      </c>
      <c r="M351" s="341">
        <v>44.77</v>
      </c>
      <c r="N351" s="342">
        <v>1064.18</v>
      </c>
      <c r="AI351" s="253"/>
      <c r="AJ351" s="260"/>
      <c r="AK351" s="260"/>
      <c r="AN351" s="263" t="s">
        <v>68</v>
      </c>
      <c r="AQ351" s="260"/>
    </row>
    <row r="352" spans="1:44" s="241" customFormat="1" ht="15" x14ac:dyDescent="0.25">
      <c r="A352" s="344"/>
      <c r="B352" s="337"/>
      <c r="C352" s="580" t="s">
        <v>71</v>
      </c>
      <c r="D352" s="580"/>
      <c r="E352" s="580"/>
      <c r="F352" s="339" t="s">
        <v>72</v>
      </c>
      <c r="G352" s="348">
        <v>11.5</v>
      </c>
      <c r="H352" s="349">
        <v>1.3225</v>
      </c>
      <c r="I352" s="362">
        <v>0.74522880000000002</v>
      </c>
      <c r="J352" s="346"/>
      <c r="K352" s="269"/>
      <c r="L352" s="346"/>
      <c r="M352" s="269"/>
      <c r="N352" s="347"/>
      <c r="AI352" s="253"/>
      <c r="AJ352" s="260"/>
      <c r="AK352" s="260"/>
      <c r="AO352" s="263" t="s">
        <v>71</v>
      </c>
      <c r="AQ352" s="260"/>
    </row>
    <row r="353" spans="1:43" s="241" customFormat="1" ht="15" x14ac:dyDescent="0.25">
      <c r="A353" s="344"/>
      <c r="B353" s="337"/>
      <c r="C353" s="580" t="s">
        <v>73</v>
      </c>
      <c r="D353" s="580"/>
      <c r="E353" s="580"/>
      <c r="F353" s="339" t="s">
        <v>72</v>
      </c>
      <c r="G353" s="355">
        <v>25</v>
      </c>
      <c r="H353" s="349">
        <v>1.4375</v>
      </c>
      <c r="I353" s="362">
        <v>1.7609375</v>
      </c>
      <c r="J353" s="346"/>
      <c r="K353" s="269"/>
      <c r="L353" s="346"/>
      <c r="M353" s="269"/>
      <c r="N353" s="347"/>
      <c r="AI353" s="253"/>
      <c r="AJ353" s="260"/>
      <c r="AK353" s="260"/>
      <c r="AO353" s="263" t="s">
        <v>73</v>
      </c>
      <c r="AQ353" s="260"/>
    </row>
    <row r="354" spans="1:43" s="241" customFormat="1" ht="15" x14ac:dyDescent="0.25">
      <c r="A354" s="334"/>
      <c r="B354" s="337"/>
      <c r="C354" s="584" t="s">
        <v>74</v>
      </c>
      <c r="D354" s="584"/>
      <c r="E354" s="584"/>
      <c r="F354" s="350"/>
      <c r="G354" s="351"/>
      <c r="H354" s="351"/>
      <c r="I354" s="351"/>
      <c r="J354" s="352">
        <v>2589.6999999999998</v>
      </c>
      <c r="K354" s="351"/>
      <c r="L354" s="353">
        <v>181.9</v>
      </c>
      <c r="M354" s="351"/>
      <c r="N354" s="354">
        <v>2591.54</v>
      </c>
      <c r="AI354" s="253"/>
      <c r="AJ354" s="260"/>
      <c r="AK354" s="260"/>
      <c r="AP354" s="263" t="s">
        <v>74</v>
      </c>
      <c r="AQ354" s="260"/>
    </row>
    <row r="355" spans="1:43" s="241" customFormat="1" ht="15" x14ac:dyDescent="0.25">
      <c r="A355" s="344"/>
      <c r="B355" s="337"/>
      <c r="C355" s="580" t="s">
        <v>75</v>
      </c>
      <c r="D355" s="580"/>
      <c r="E355" s="580"/>
      <c r="F355" s="339"/>
      <c r="G355" s="269"/>
      <c r="H355" s="269"/>
      <c r="I355" s="269"/>
      <c r="J355" s="346"/>
      <c r="K355" s="269"/>
      <c r="L355" s="340">
        <v>29.58</v>
      </c>
      <c r="M355" s="269"/>
      <c r="N355" s="342">
        <v>1324.29</v>
      </c>
      <c r="AI355" s="253"/>
      <c r="AJ355" s="260"/>
      <c r="AK355" s="260"/>
      <c r="AO355" s="263" t="s">
        <v>75</v>
      </c>
      <c r="AQ355" s="260"/>
    </row>
    <row r="356" spans="1:43" s="241" customFormat="1" ht="23.25" x14ac:dyDescent="0.25">
      <c r="A356" s="344"/>
      <c r="B356" s="337" t="s">
        <v>455</v>
      </c>
      <c r="C356" s="580" t="s">
        <v>456</v>
      </c>
      <c r="D356" s="580"/>
      <c r="E356" s="580"/>
      <c r="F356" s="339" t="s">
        <v>78</v>
      </c>
      <c r="G356" s="355">
        <v>92</v>
      </c>
      <c r="H356" s="269"/>
      <c r="I356" s="355">
        <v>92</v>
      </c>
      <c r="J356" s="346"/>
      <c r="K356" s="269"/>
      <c r="L356" s="340">
        <v>27.21</v>
      </c>
      <c r="M356" s="269"/>
      <c r="N356" s="342">
        <v>1218.3499999999999</v>
      </c>
      <c r="AI356" s="253"/>
      <c r="AJ356" s="260"/>
      <c r="AK356" s="260"/>
      <c r="AO356" s="263" t="s">
        <v>456</v>
      </c>
      <c r="AQ356" s="260"/>
    </row>
    <row r="357" spans="1:43" s="241" customFormat="1" ht="45" x14ac:dyDescent="0.25">
      <c r="A357" s="344"/>
      <c r="B357" s="337" t="s">
        <v>457</v>
      </c>
      <c r="C357" s="580" t="s">
        <v>458</v>
      </c>
      <c r="D357" s="580"/>
      <c r="E357" s="580"/>
      <c r="F357" s="339" t="s">
        <v>78</v>
      </c>
      <c r="G357" s="355">
        <v>46</v>
      </c>
      <c r="H357" s="341">
        <v>0.85</v>
      </c>
      <c r="I357" s="348">
        <v>39.1</v>
      </c>
      <c r="J357" s="346"/>
      <c r="K357" s="269"/>
      <c r="L357" s="340">
        <v>11.57</v>
      </c>
      <c r="M357" s="269"/>
      <c r="N357" s="343">
        <v>517.79999999999995</v>
      </c>
      <c r="AI357" s="253"/>
      <c r="AJ357" s="260"/>
      <c r="AK357" s="260"/>
      <c r="AO357" s="263" t="s">
        <v>458</v>
      </c>
      <c r="AQ357" s="260"/>
    </row>
    <row r="358" spans="1:43" s="241" customFormat="1" ht="15" x14ac:dyDescent="0.25">
      <c r="A358" s="356"/>
      <c r="B358" s="357"/>
      <c r="C358" s="569" t="s">
        <v>81</v>
      </c>
      <c r="D358" s="569"/>
      <c r="E358" s="569"/>
      <c r="F358" s="328"/>
      <c r="G358" s="329"/>
      <c r="H358" s="329"/>
      <c r="I358" s="329"/>
      <c r="J358" s="332"/>
      <c r="K358" s="329"/>
      <c r="L358" s="358">
        <v>220.68</v>
      </c>
      <c r="M358" s="351"/>
      <c r="N358" s="359">
        <v>4327.6899999999996</v>
      </c>
      <c r="AI358" s="253"/>
      <c r="AJ358" s="260"/>
      <c r="AK358" s="260"/>
      <c r="AQ358" s="260" t="s">
        <v>81</v>
      </c>
    </row>
    <row r="359" spans="1:43" s="241" customFormat="1" ht="34.5" x14ac:dyDescent="0.25">
      <c r="A359" s="326" t="s">
        <v>219</v>
      </c>
      <c r="B359" s="327" t="s">
        <v>459</v>
      </c>
      <c r="C359" s="569" t="s">
        <v>2443</v>
      </c>
      <c r="D359" s="569"/>
      <c r="E359" s="569"/>
      <c r="F359" s="328" t="s">
        <v>461</v>
      </c>
      <c r="G359" s="329">
        <v>1.4999999999999999E-2</v>
      </c>
      <c r="H359" s="330">
        <v>1</v>
      </c>
      <c r="I359" s="365">
        <v>1.4999999999999999E-2</v>
      </c>
      <c r="J359" s="332"/>
      <c r="K359" s="329"/>
      <c r="L359" s="332"/>
      <c r="M359" s="329"/>
      <c r="N359" s="333"/>
      <c r="AI359" s="253"/>
      <c r="AJ359" s="260"/>
      <c r="AK359" s="260" t="s">
        <v>2443</v>
      </c>
      <c r="AQ359" s="260"/>
    </row>
    <row r="360" spans="1:43" s="241" customFormat="1" ht="15" x14ac:dyDescent="0.25">
      <c r="A360" s="334"/>
      <c r="B360" s="335"/>
      <c r="C360" s="580" t="s">
        <v>2420</v>
      </c>
      <c r="D360" s="580"/>
      <c r="E360" s="580"/>
      <c r="F360" s="580"/>
      <c r="G360" s="580"/>
      <c r="H360" s="580"/>
      <c r="I360" s="580"/>
      <c r="J360" s="580"/>
      <c r="K360" s="580"/>
      <c r="L360" s="580"/>
      <c r="M360" s="580"/>
      <c r="N360" s="581"/>
      <c r="AI360" s="253"/>
      <c r="AJ360" s="260"/>
      <c r="AK360" s="260"/>
      <c r="AL360" s="263" t="s">
        <v>2420</v>
      </c>
      <c r="AQ360" s="260"/>
    </row>
    <row r="361" spans="1:43" s="241" customFormat="1" ht="15" x14ac:dyDescent="0.25">
      <c r="A361" s="336"/>
      <c r="B361" s="337" t="s">
        <v>463</v>
      </c>
      <c r="C361" s="582" t="s">
        <v>464</v>
      </c>
      <c r="D361" s="582"/>
      <c r="E361" s="582"/>
      <c r="F361" s="582"/>
      <c r="G361" s="582"/>
      <c r="H361" s="582"/>
      <c r="I361" s="582"/>
      <c r="J361" s="582"/>
      <c r="K361" s="582"/>
      <c r="L361" s="582"/>
      <c r="M361" s="582"/>
      <c r="N361" s="583"/>
      <c r="AI361" s="253"/>
      <c r="AJ361" s="260"/>
      <c r="AK361" s="260"/>
      <c r="AM361" s="263" t="s">
        <v>464</v>
      </c>
      <c r="AQ361" s="260"/>
    </row>
    <row r="362" spans="1:43" s="241" customFormat="1" ht="23.25" x14ac:dyDescent="0.25">
      <c r="A362" s="336"/>
      <c r="B362" s="337" t="s">
        <v>117</v>
      </c>
      <c r="C362" s="582" t="s">
        <v>118</v>
      </c>
      <c r="D362" s="582"/>
      <c r="E362" s="582"/>
      <c r="F362" s="582"/>
      <c r="G362" s="582"/>
      <c r="H362" s="582"/>
      <c r="I362" s="582"/>
      <c r="J362" s="582"/>
      <c r="K362" s="582"/>
      <c r="L362" s="582"/>
      <c r="M362" s="582"/>
      <c r="N362" s="583"/>
      <c r="AI362" s="253"/>
      <c r="AJ362" s="260"/>
      <c r="AK362" s="260"/>
      <c r="AM362" s="263" t="s">
        <v>118</v>
      </c>
      <c r="AQ362" s="260"/>
    </row>
    <row r="363" spans="1:43" s="241" customFormat="1" ht="68.25" x14ac:dyDescent="0.25">
      <c r="A363" s="336"/>
      <c r="B363" s="337" t="s">
        <v>62</v>
      </c>
      <c r="C363" s="582" t="s">
        <v>63</v>
      </c>
      <c r="D363" s="582"/>
      <c r="E363" s="582"/>
      <c r="F363" s="582"/>
      <c r="G363" s="582"/>
      <c r="H363" s="582"/>
      <c r="I363" s="582"/>
      <c r="J363" s="582"/>
      <c r="K363" s="582"/>
      <c r="L363" s="582"/>
      <c r="M363" s="582"/>
      <c r="N363" s="583"/>
      <c r="AI363" s="253"/>
      <c r="AJ363" s="260"/>
      <c r="AK363" s="260"/>
      <c r="AM363" s="263" t="s">
        <v>63</v>
      </c>
      <c r="AQ363" s="260"/>
    </row>
    <row r="364" spans="1:43" s="241" customFormat="1" ht="15" x14ac:dyDescent="0.25">
      <c r="A364" s="338"/>
      <c r="B364" s="337" t="s">
        <v>56</v>
      </c>
      <c r="C364" s="580" t="s">
        <v>64</v>
      </c>
      <c r="D364" s="580"/>
      <c r="E364" s="580"/>
      <c r="F364" s="339"/>
      <c r="G364" s="269"/>
      <c r="H364" s="269"/>
      <c r="I364" s="269"/>
      <c r="J364" s="361">
        <v>1201.2</v>
      </c>
      <c r="K364" s="369">
        <v>1.587</v>
      </c>
      <c r="L364" s="340">
        <v>28.59</v>
      </c>
      <c r="M364" s="341">
        <v>44.77</v>
      </c>
      <c r="N364" s="342">
        <v>1279.97</v>
      </c>
      <c r="AI364" s="253"/>
      <c r="AJ364" s="260"/>
      <c r="AK364" s="260"/>
      <c r="AN364" s="263" t="s">
        <v>64</v>
      </c>
      <c r="AQ364" s="260"/>
    </row>
    <row r="365" spans="1:43" s="241" customFormat="1" ht="15" x14ac:dyDescent="0.25">
      <c r="A365" s="344"/>
      <c r="B365" s="337"/>
      <c r="C365" s="580" t="s">
        <v>71</v>
      </c>
      <c r="D365" s="580"/>
      <c r="E365" s="580"/>
      <c r="F365" s="339" t="s">
        <v>72</v>
      </c>
      <c r="G365" s="355">
        <v>154</v>
      </c>
      <c r="H365" s="369">
        <v>1.587</v>
      </c>
      <c r="I365" s="345">
        <v>3.6659700000000002</v>
      </c>
      <c r="J365" s="346"/>
      <c r="K365" s="269"/>
      <c r="L365" s="346"/>
      <c r="M365" s="269"/>
      <c r="N365" s="347"/>
      <c r="AI365" s="253"/>
      <c r="AJ365" s="260"/>
      <c r="AK365" s="260"/>
      <c r="AO365" s="263" t="s">
        <v>71</v>
      </c>
      <c r="AQ365" s="260"/>
    </row>
    <row r="366" spans="1:43" s="241" customFormat="1" ht="15" x14ac:dyDescent="0.25">
      <c r="A366" s="334"/>
      <c r="B366" s="337"/>
      <c r="C366" s="584" t="s">
        <v>74</v>
      </c>
      <c r="D366" s="584"/>
      <c r="E366" s="584"/>
      <c r="F366" s="350"/>
      <c r="G366" s="351"/>
      <c r="H366" s="351"/>
      <c r="I366" s="351"/>
      <c r="J366" s="352">
        <v>1201.2</v>
      </c>
      <c r="K366" s="351"/>
      <c r="L366" s="353">
        <v>28.59</v>
      </c>
      <c r="M366" s="351"/>
      <c r="N366" s="354">
        <v>1279.97</v>
      </c>
      <c r="AI366" s="253"/>
      <c r="AJ366" s="260"/>
      <c r="AK366" s="260"/>
      <c r="AP366" s="263" t="s">
        <v>74</v>
      </c>
      <c r="AQ366" s="260"/>
    </row>
    <row r="367" spans="1:43" s="241" customFormat="1" ht="15" x14ac:dyDescent="0.25">
      <c r="A367" s="344"/>
      <c r="B367" s="337"/>
      <c r="C367" s="580" t="s">
        <v>75</v>
      </c>
      <c r="D367" s="580"/>
      <c r="E367" s="580"/>
      <c r="F367" s="339"/>
      <c r="G367" s="269"/>
      <c r="H367" s="269"/>
      <c r="I367" s="269"/>
      <c r="J367" s="346"/>
      <c r="K367" s="269"/>
      <c r="L367" s="340">
        <v>28.59</v>
      </c>
      <c r="M367" s="269"/>
      <c r="N367" s="342">
        <v>1279.97</v>
      </c>
      <c r="AI367" s="253"/>
      <c r="AJ367" s="260"/>
      <c r="AK367" s="260"/>
      <c r="AO367" s="263" t="s">
        <v>75</v>
      </c>
      <c r="AQ367" s="260"/>
    </row>
    <row r="368" spans="1:43" s="241" customFormat="1" ht="23.25" x14ac:dyDescent="0.25">
      <c r="A368" s="344"/>
      <c r="B368" s="337" t="s">
        <v>465</v>
      </c>
      <c r="C368" s="580" t="s">
        <v>466</v>
      </c>
      <c r="D368" s="580"/>
      <c r="E368" s="580"/>
      <c r="F368" s="339" t="s">
        <v>78</v>
      </c>
      <c r="G368" s="355">
        <v>89</v>
      </c>
      <c r="H368" s="269"/>
      <c r="I368" s="355">
        <v>89</v>
      </c>
      <c r="J368" s="346"/>
      <c r="K368" s="269"/>
      <c r="L368" s="340">
        <v>25.45</v>
      </c>
      <c r="M368" s="269"/>
      <c r="N368" s="342">
        <v>1139.17</v>
      </c>
      <c r="AI368" s="253"/>
      <c r="AJ368" s="260"/>
      <c r="AK368" s="260"/>
      <c r="AO368" s="263" t="s">
        <v>466</v>
      </c>
      <c r="AQ368" s="260"/>
    </row>
    <row r="369" spans="1:43" s="241" customFormat="1" ht="45" x14ac:dyDescent="0.25">
      <c r="A369" s="344"/>
      <c r="B369" s="337" t="s">
        <v>467</v>
      </c>
      <c r="C369" s="580" t="s">
        <v>468</v>
      </c>
      <c r="D369" s="580"/>
      <c r="E369" s="580"/>
      <c r="F369" s="339" t="s">
        <v>78</v>
      </c>
      <c r="G369" s="355">
        <v>40</v>
      </c>
      <c r="H369" s="341">
        <v>0.85</v>
      </c>
      <c r="I369" s="355">
        <v>34</v>
      </c>
      <c r="J369" s="346"/>
      <c r="K369" s="269"/>
      <c r="L369" s="340">
        <v>9.7200000000000006</v>
      </c>
      <c r="M369" s="269"/>
      <c r="N369" s="343">
        <v>435.19</v>
      </c>
      <c r="AI369" s="253"/>
      <c r="AJ369" s="260"/>
      <c r="AK369" s="260"/>
      <c r="AO369" s="263" t="s">
        <v>468</v>
      </c>
      <c r="AQ369" s="260"/>
    </row>
    <row r="370" spans="1:43" s="241" customFormat="1" ht="15" x14ac:dyDescent="0.25">
      <c r="A370" s="356"/>
      <c r="B370" s="357"/>
      <c r="C370" s="569" t="s">
        <v>81</v>
      </c>
      <c r="D370" s="569"/>
      <c r="E370" s="569"/>
      <c r="F370" s="328"/>
      <c r="G370" s="329"/>
      <c r="H370" s="329"/>
      <c r="I370" s="329"/>
      <c r="J370" s="332"/>
      <c r="K370" s="329"/>
      <c r="L370" s="358">
        <v>63.76</v>
      </c>
      <c r="M370" s="351"/>
      <c r="N370" s="359">
        <v>2854.33</v>
      </c>
      <c r="AI370" s="253"/>
      <c r="AJ370" s="260"/>
      <c r="AK370" s="260"/>
      <c r="AQ370" s="260" t="s">
        <v>81</v>
      </c>
    </row>
    <row r="371" spans="1:43" s="241" customFormat="1" ht="15" x14ac:dyDescent="0.25">
      <c r="A371" s="566" t="s">
        <v>2444</v>
      </c>
      <c r="B371" s="567"/>
      <c r="C371" s="567"/>
      <c r="D371" s="567"/>
      <c r="E371" s="567"/>
      <c r="F371" s="567"/>
      <c r="G371" s="567"/>
      <c r="H371" s="567"/>
      <c r="I371" s="567"/>
      <c r="J371" s="567"/>
      <c r="K371" s="567"/>
      <c r="L371" s="567"/>
      <c r="M371" s="567"/>
      <c r="N371" s="568"/>
      <c r="AI371" s="253"/>
      <c r="AJ371" s="260" t="s">
        <v>2444</v>
      </c>
      <c r="AK371" s="260"/>
      <c r="AQ371" s="260"/>
    </row>
    <row r="372" spans="1:43" s="241" customFormat="1" ht="23.25" x14ac:dyDescent="0.25">
      <c r="A372" s="326" t="s">
        <v>222</v>
      </c>
      <c r="B372" s="327" t="s">
        <v>821</v>
      </c>
      <c r="C372" s="569" t="s">
        <v>822</v>
      </c>
      <c r="D372" s="569"/>
      <c r="E372" s="569"/>
      <c r="F372" s="328" t="s">
        <v>461</v>
      </c>
      <c r="G372" s="329">
        <v>0.1</v>
      </c>
      <c r="H372" s="330">
        <v>1</v>
      </c>
      <c r="I372" s="367">
        <v>0.1</v>
      </c>
      <c r="J372" s="332"/>
      <c r="K372" s="329"/>
      <c r="L372" s="332"/>
      <c r="M372" s="329"/>
      <c r="N372" s="333"/>
      <c r="AI372" s="253"/>
      <c r="AJ372" s="260"/>
      <c r="AK372" s="260" t="s">
        <v>822</v>
      </c>
      <c r="AQ372" s="260"/>
    </row>
    <row r="373" spans="1:43" s="241" customFormat="1" ht="15" x14ac:dyDescent="0.25">
      <c r="A373" s="334"/>
      <c r="B373" s="335"/>
      <c r="C373" s="580" t="s">
        <v>2445</v>
      </c>
      <c r="D373" s="580"/>
      <c r="E373" s="580"/>
      <c r="F373" s="580"/>
      <c r="G373" s="580"/>
      <c r="H373" s="580"/>
      <c r="I373" s="580"/>
      <c r="J373" s="580"/>
      <c r="K373" s="580"/>
      <c r="L373" s="580"/>
      <c r="M373" s="580"/>
      <c r="N373" s="581"/>
      <c r="AI373" s="253"/>
      <c r="AJ373" s="260"/>
      <c r="AK373" s="260"/>
      <c r="AL373" s="263" t="s">
        <v>2445</v>
      </c>
      <c r="AQ373" s="260"/>
    </row>
    <row r="374" spans="1:43" s="241" customFormat="1" ht="23.25" x14ac:dyDescent="0.25">
      <c r="A374" s="336"/>
      <c r="B374" s="337" t="s">
        <v>117</v>
      </c>
      <c r="C374" s="582" t="s">
        <v>118</v>
      </c>
      <c r="D374" s="582"/>
      <c r="E374" s="582"/>
      <c r="F374" s="582"/>
      <c r="G374" s="582"/>
      <c r="H374" s="582"/>
      <c r="I374" s="582"/>
      <c r="J374" s="582"/>
      <c r="K374" s="582"/>
      <c r="L374" s="582"/>
      <c r="M374" s="582"/>
      <c r="N374" s="583"/>
      <c r="AI374" s="253"/>
      <c r="AJ374" s="260"/>
      <c r="AK374" s="260"/>
      <c r="AM374" s="263" t="s">
        <v>118</v>
      </c>
      <c r="AQ374" s="260"/>
    </row>
    <row r="375" spans="1:43" s="241" customFormat="1" ht="68.25" x14ac:dyDescent="0.25">
      <c r="A375" s="336"/>
      <c r="B375" s="337" t="s">
        <v>62</v>
      </c>
      <c r="C375" s="582" t="s">
        <v>63</v>
      </c>
      <c r="D375" s="582"/>
      <c r="E375" s="582"/>
      <c r="F375" s="582"/>
      <c r="G375" s="582"/>
      <c r="H375" s="582"/>
      <c r="I375" s="582"/>
      <c r="J375" s="582"/>
      <c r="K375" s="582"/>
      <c r="L375" s="582"/>
      <c r="M375" s="582"/>
      <c r="N375" s="583"/>
      <c r="AI375" s="253"/>
      <c r="AJ375" s="260"/>
      <c r="AK375" s="260"/>
      <c r="AM375" s="263" t="s">
        <v>63</v>
      </c>
      <c r="AQ375" s="260"/>
    </row>
    <row r="376" spans="1:43" s="241" customFormat="1" ht="15" x14ac:dyDescent="0.25">
      <c r="A376" s="338"/>
      <c r="B376" s="337" t="s">
        <v>56</v>
      </c>
      <c r="C376" s="580" t="s">
        <v>64</v>
      </c>
      <c r="D376" s="580"/>
      <c r="E376" s="580"/>
      <c r="F376" s="339"/>
      <c r="G376" s="269"/>
      <c r="H376" s="269"/>
      <c r="I376" s="269"/>
      <c r="J376" s="340">
        <v>663.75</v>
      </c>
      <c r="K376" s="349">
        <v>1.3225</v>
      </c>
      <c r="L376" s="340">
        <v>87.78</v>
      </c>
      <c r="M376" s="341">
        <v>44.77</v>
      </c>
      <c r="N376" s="342">
        <v>3929.91</v>
      </c>
      <c r="AI376" s="253"/>
      <c r="AJ376" s="260"/>
      <c r="AK376" s="260"/>
      <c r="AN376" s="263" t="s">
        <v>64</v>
      </c>
      <c r="AQ376" s="260"/>
    </row>
    <row r="377" spans="1:43" s="241" customFormat="1" ht="15" x14ac:dyDescent="0.25">
      <c r="A377" s="344"/>
      <c r="B377" s="337"/>
      <c r="C377" s="580" t="s">
        <v>71</v>
      </c>
      <c r="D377" s="580"/>
      <c r="E377" s="580"/>
      <c r="F377" s="339" t="s">
        <v>72</v>
      </c>
      <c r="G377" s="348">
        <v>88.5</v>
      </c>
      <c r="H377" s="349">
        <v>1.3225</v>
      </c>
      <c r="I377" s="366">
        <v>11.704124999999999</v>
      </c>
      <c r="J377" s="346"/>
      <c r="K377" s="269"/>
      <c r="L377" s="346"/>
      <c r="M377" s="269"/>
      <c r="N377" s="347"/>
      <c r="AI377" s="253"/>
      <c r="AJ377" s="260"/>
      <c r="AK377" s="260"/>
      <c r="AO377" s="263" t="s">
        <v>71</v>
      </c>
      <c r="AQ377" s="260"/>
    </row>
    <row r="378" spans="1:43" s="241" customFormat="1" ht="15" x14ac:dyDescent="0.25">
      <c r="A378" s="334"/>
      <c r="B378" s="337"/>
      <c r="C378" s="584" t="s">
        <v>74</v>
      </c>
      <c r="D378" s="584"/>
      <c r="E378" s="584"/>
      <c r="F378" s="350"/>
      <c r="G378" s="351"/>
      <c r="H378" s="351"/>
      <c r="I378" s="351"/>
      <c r="J378" s="353">
        <v>663.75</v>
      </c>
      <c r="K378" s="351"/>
      <c r="L378" s="353">
        <v>87.78</v>
      </c>
      <c r="M378" s="351"/>
      <c r="N378" s="354">
        <v>3929.91</v>
      </c>
      <c r="AI378" s="253"/>
      <c r="AJ378" s="260"/>
      <c r="AK378" s="260"/>
      <c r="AP378" s="263" t="s">
        <v>74</v>
      </c>
      <c r="AQ378" s="260"/>
    </row>
    <row r="379" spans="1:43" s="241" customFormat="1" ht="15" x14ac:dyDescent="0.25">
      <c r="A379" s="344"/>
      <c r="B379" s="337"/>
      <c r="C379" s="580" t="s">
        <v>75</v>
      </c>
      <c r="D379" s="580"/>
      <c r="E379" s="580"/>
      <c r="F379" s="339"/>
      <c r="G379" s="269"/>
      <c r="H379" s="269"/>
      <c r="I379" s="269"/>
      <c r="J379" s="346"/>
      <c r="K379" s="269"/>
      <c r="L379" s="340">
        <v>87.78</v>
      </c>
      <c r="M379" s="269"/>
      <c r="N379" s="342">
        <v>3929.91</v>
      </c>
      <c r="AI379" s="253"/>
      <c r="AJ379" s="260"/>
      <c r="AK379" s="260"/>
      <c r="AO379" s="263" t="s">
        <v>75</v>
      </c>
      <c r="AQ379" s="260"/>
    </row>
    <row r="380" spans="1:43" s="241" customFormat="1" ht="23.25" x14ac:dyDescent="0.25">
      <c r="A380" s="344"/>
      <c r="B380" s="337" t="s">
        <v>465</v>
      </c>
      <c r="C380" s="580" t="s">
        <v>466</v>
      </c>
      <c r="D380" s="580"/>
      <c r="E380" s="580"/>
      <c r="F380" s="339" t="s">
        <v>78</v>
      </c>
      <c r="G380" s="355">
        <v>89</v>
      </c>
      <c r="H380" s="269"/>
      <c r="I380" s="355">
        <v>89</v>
      </c>
      <c r="J380" s="346"/>
      <c r="K380" s="269"/>
      <c r="L380" s="340">
        <v>78.12</v>
      </c>
      <c r="M380" s="269"/>
      <c r="N380" s="342">
        <v>3497.62</v>
      </c>
      <c r="AI380" s="253"/>
      <c r="AJ380" s="260"/>
      <c r="AK380" s="260"/>
      <c r="AO380" s="263" t="s">
        <v>466</v>
      </c>
      <c r="AQ380" s="260"/>
    </row>
    <row r="381" spans="1:43" s="241" customFormat="1" ht="45" x14ac:dyDescent="0.25">
      <c r="A381" s="344"/>
      <c r="B381" s="337" t="s">
        <v>467</v>
      </c>
      <c r="C381" s="580" t="s">
        <v>468</v>
      </c>
      <c r="D381" s="580"/>
      <c r="E381" s="580"/>
      <c r="F381" s="339" t="s">
        <v>78</v>
      </c>
      <c r="G381" s="355">
        <v>40</v>
      </c>
      <c r="H381" s="341">
        <v>0.85</v>
      </c>
      <c r="I381" s="355">
        <v>34</v>
      </c>
      <c r="J381" s="346"/>
      <c r="K381" s="269"/>
      <c r="L381" s="340">
        <v>29.85</v>
      </c>
      <c r="M381" s="269"/>
      <c r="N381" s="342">
        <v>1336.17</v>
      </c>
      <c r="AI381" s="253"/>
      <c r="AJ381" s="260"/>
      <c r="AK381" s="260"/>
      <c r="AO381" s="263" t="s">
        <v>468</v>
      </c>
      <c r="AQ381" s="260"/>
    </row>
    <row r="382" spans="1:43" s="241" customFormat="1" ht="15" x14ac:dyDescent="0.25">
      <c r="A382" s="356"/>
      <c r="B382" s="357"/>
      <c r="C382" s="569" t="s">
        <v>81</v>
      </c>
      <c r="D382" s="569"/>
      <c r="E382" s="569"/>
      <c r="F382" s="328"/>
      <c r="G382" s="329"/>
      <c r="H382" s="329"/>
      <c r="I382" s="329"/>
      <c r="J382" s="332"/>
      <c r="K382" s="329"/>
      <c r="L382" s="358">
        <v>195.75</v>
      </c>
      <c r="M382" s="351"/>
      <c r="N382" s="359">
        <v>8763.7000000000007</v>
      </c>
      <c r="AI382" s="253"/>
      <c r="AJ382" s="260"/>
      <c r="AK382" s="260"/>
      <c r="AQ382" s="260" t="s">
        <v>81</v>
      </c>
    </row>
    <row r="383" spans="1:43" s="241" customFormat="1" ht="22.5" x14ac:dyDescent="0.25">
      <c r="A383" s="326" t="s">
        <v>224</v>
      </c>
      <c r="B383" s="327" t="s">
        <v>479</v>
      </c>
      <c r="C383" s="569" t="s">
        <v>653</v>
      </c>
      <c r="D383" s="569"/>
      <c r="E383" s="569"/>
      <c r="F383" s="328" t="s">
        <v>86</v>
      </c>
      <c r="G383" s="329">
        <v>11.03</v>
      </c>
      <c r="H383" s="330">
        <v>1</v>
      </c>
      <c r="I383" s="331">
        <v>11.03</v>
      </c>
      <c r="J383" s="358">
        <v>99.98</v>
      </c>
      <c r="K383" s="365">
        <v>1.012</v>
      </c>
      <c r="L383" s="364">
        <v>1116.01</v>
      </c>
      <c r="M383" s="331">
        <v>8.16</v>
      </c>
      <c r="N383" s="359">
        <v>9106.64</v>
      </c>
      <c r="AI383" s="253"/>
      <c r="AJ383" s="260"/>
      <c r="AK383" s="260" t="s">
        <v>653</v>
      </c>
      <c r="AQ383" s="260"/>
    </row>
    <row r="384" spans="1:43" s="241" customFormat="1" ht="15" x14ac:dyDescent="0.25">
      <c r="A384" s="334"/>
      <c r="B384" s="335"/>
      <c r="C384" s="580" t="s">
        <v>2446</v>
      </c>
      <c r="D384" s="580"/>
      <c r="E384" s="580"/>
      <c r="F384" s="580"/>
      <c r="G384" s="580"/>
      <c r="H384" s="580"/>
      <c r="I384" s="580"/>
      <c r="J384" s="580"/>
      <c r="K384" s="580"/>
      <c r="L384" s="580"/>
      <c r="M384" s="580"/>
      <c r="N384" s="581"/>
      <c r="AI384" s="253"/>
      <c r="AJ384" s="260"/>
      <c r="AK384" s="260"/>
      <c r="AL384" s="263" t="s">
        <v>2446</v>
      </c>
      <c r="AQ384" s="260"/>
    </row>
    <row r="385" spans="1:44" s="241" customFormat="1" ht="15" x14ac:dyDescent="0.25">
      <c r="A385" s="334"/>
      <c r="B385" s="335"/>
      <c r="C385" s="580" t="s">
        <v>655</v>
      </c>
      <c r="D385" s="580"/>
      <c r="E385" s="580"/>
      <c r="F385" s="580"/>
      <c r="G385" s="580"/>
      <c r="H385" s="580"/>
      <c r="I385" s="580"/>
      <c r="J385" s="580"/>
      <c r="K385" s="580"/>
      <c r="L385" s="580"/>
      <c r="M385" s="580"/>
      <c r="N385" s="581"/>
      <c r="AI385" s="253"/>
      <c r="AJ385" s="260"/>
      <c r="AK385" s="260"/>
      <c r="AQ385" s="260"/>
      <c r="AR385" s="263" t="s">
        <v>655</v>
      </c>
    </row>
    <row r="386" spans="1:44" s="241" customFormat="1" ht="15" x14ac:dyDescent="0.25">
      <c r="A386" s="336"/>
      <c r="B386" s="337"/>
      <c r="C386" s="582" t="s">
        <v>127</v>
      </c>
      <c r="D386" s="582"/>
      <c r="E386" s="582"/>
      <c r="F386" s="582"/>
      <c r="G386" s="582"/>
      <c r="H386" s="582"/>
      <c r="I386" s="582"/>
      <c r="J386" s="582"/>
      <c r="K386" s="582"/>
      <c r="L386" s="582"/>
      <c r="M386" s="582"/>
      <c r="N386" s="583"/>
      <c r="AI386" s="253"/>
      <c r="AJ386" s="260"/>
      <c r="AK386" s="260"/>
      <c r="AM386" s="263" t="s">
        <v>127</v>
      </c>
      <c r="AQ386" s="260"/>
    </row>
    <row r="387" spans="1:44" s="241" customFormat="1" ht="15" x14ac:dyDescent="0.25">
      <c r="A387" s="356"/>
      <c r="B387" s="357"/>
      <c r="C387" s="569" t="s">
        <v>81</v>
      </c>
      <c r="D387" s="569"/>
      <c r="E387" s="569"/>
      <c r="F387" s="328"/>
      <c r="G387" s="329"/>
      <c r="H387" s="329"/>
      <c r="I387" s="329"/>
      <c r="J387" s="332"/>
      <c r="K387" s="329"/>
      <c r="L387" s="364">
        <v>1116.01</v>
      </c>
      <c r="M387" s="351"/>
      <c r="N387" s="359">
        <v>9106.64</v>
      </c>
      <c r="AI387" s="253"/>
      <c r="AJ387" s="260"/>
      <c r="AK387" s="260"/>
      <c r="AQ387" s="260" t="s">
        <v>81</v>
      </c>
    </row>
    <row r="388" spans="1:44" s="241" customFormat="1" ht="23.25" x14ac:dyDescent="0.25">
      <c r="A388" s="326" t="s">
        <v>227</v>
      </c>
      <c r="B388" s="327" t="s">
        <v>825</v>
      </c>
      <c r="C388" s="569" t="s">
        <v>826</v>
      </c>
      <c r="D388" s="569"/>
      <c r="E388" s="569"/>
      <c r="F388" s="328" t="s">
        <v>513</v>
      </c>
      <c r="G388" s="329">
        <v>0.9</v>
      </c>
      <c r="H388" s="330">
        <v>1</v>
      </c>
      <c r="I388" s="367">
        <v>0.9</v>
      </c>
      <c r="J388" s="358">
        <v>60</v>
      </c>
      <c r="K388" s="360">
        <v>1.4375</v>
      </c>
      <c r="L388" s="358">
        <v>77.63</v>
      </c>
      <c r="M388" s="331">
        <v>13.24</v>
      </c>
      <c r="N388" s="359">
        <v>1027.82</v>
      </c>
      <c r="AI388" s="253"/>
      <c r="AJ388" s="260"/>
      <c r="AK388" s="260" t="s">
        <v>826</v>
      </c>
      <c r="AQ388" s="260"/>
    </row>
    <row r="389" spans="1:44" s="241" customFormat="1" ht="15" x14ac:dyDescent="0.25">
      <c r="A389" s="334"/>
      <c r="B389" s="335"/>
      <c r="C389" s="580" t="s">
        <v>2447</v>
      </c>
      <c r="D389" s="580"/>
      <c r="E389" s="580"/>
      <c r="F389" s="580"/>
      <c r="G389" s="580"/>
      <c r="H389" s="580"/>
      <c r="I389" s="580"/>
      <c r="J389" s="580"/>
      <c r="K389" s="580"/>
      <c r="L389" s="580"/>
      <c r="M389" s="580"/>
      <c r="N389" s="581"/>
      <c r="AI389" s="253"/>
      <c r="AJ389" s="260"/>
      <c r="AK389" s="260"/>
      <c r="AL389" s="263" t="s">
        <v>2447</v>
      </c>
      <c r="AQ389" s="260"/>
    </row>
    <row r="390" spans="1:44" s="241" customFormat="1" ht="23.25" x14ac:dyDescent="0.25">
      <c r="A390" s="336"/>
      <c r="B390" s="337" t="s">
        <v>117</v>
      </c>
      <c r="C390" s="582" t="s">
        <v>118</v>
      </c>
      <c r="D390" s="582"/>
      <c r="E390" s="582"/>
      <c r="F390" s="582"/>
      <c r="G390" s="582"/>
      <c r="H390" s="582"/>
      <c r="I390" s="582"/>
      <c r="J390" s="582"/>
      <c r="K390" s="582"/>
      <c r="L390" s="582"/>
      <c r="M390" s="582"/>
      <c r="N390" s="583"/>
      <c r="AI390" s="253"/>
      <c r="AJ390" s="260"/>
      <c r="AK390" s="260"/>
      <c r="AM390" s="263" t="s">
        <v>118</v>
      </c>
      <c r="AQ390" s="260"/>
    </row>
    <row r="391" spans="1:44" s="241" customFormat="1" ht="68.25" x14ac:dyDescent="0.25">
      <c r="A391" s="336"/>
      <c r="B391" s="337" t="s">
        <v>62</v>
      </c>
      <c r="C391" s="582" t="s">
        <v>63</v>
      </c>
      <c r="D391" s="582"/>
      <c r="E391" s="582"/>
      <c r="F391" s="582"/>
      <c r="G391" s="582"/>
      <c r="H391" s="582"/>
      <c r="I391" s="582"/>
      <c r="J391" s="582"/>
      <c r="K391" s="582"/>
      <c r="L391" s="582"/>
      <c r="M391" s="582"/>
      <c r="N391" s="583"/>
      <c r="AI391" s="253"/>
      <c r="AJ391" s="260"/>
      <c r="AK391" s="260"/>
      <c r="AM391" s="263" t="s">
        <v>63</v>
      </c>
      <c r="AQ391" s="260"/>
    </row>
    <row r="392" spans="1:44" s="241" customFormat="1" ht="15" x14ac:dyDescent="0.25">
      <c r="A392" s="356"/>
      <c r="B392" s="357"/>
      <c r="C392" s="569" t="s">
        <v>81</v>
      </c>
      <c r="D392" s="569"/>
      <c r="E392" s="569"/>
      <c r="F392" s="328"/>
      <c r="G392" s="329"/>
      <c r="H392" s="329"/>
      <c r="I392" s="329"/>
      <c r="J392" s="332"/>
      <c r="K392" s="329"/>
      <c r="L392" s="358">
        <v>77.63</v>
      </c>
      <c r="M392" s="351"/>
      <c r="N392" s="359">
        <v>1027.82</v>
      </c>
      <c r="AI392" s="253"/>
      <c r="AJ392" s="260"/>
      <c r="AK392" s="260"/>
      <c r="AQ392" s="260" t="s">
        <v>81</v>
      </c>
    </row>
    <row r="393" spans="1:44" s="241" customFormat="1" ht="57" x14ac:dyDescent="0.25">
      <c r="A393" s="326" t="s">
        <v>231</v>
      </c>
      <c r="B393" s="327" t="s">
        <v>482</v>
      </c>
      <c r="C393" s="569" t="s">
        <v>1545</v>
      </c>
      <c r="D393" s="569"/>
      <c r="E393" s="569"/>
      <c r="F393" s="328" t="s">
        <v>453</v>
      </c>
      <c r="G393" s="329">
        <v>0.05</v>
      </c>
      <c r="H393" s="330">
        <v>1</v>
      </c>
      <c r="I393" s="331">
        <v>0.05</v>
      </c>
      <c r="J393" s="332"/>
      <c r="K393" s="329"/>
      <c r="L393" s="332"/>
      <c r="M393" s="329"/>
      <c r="N393" s="333"/>
      <c r="AI393" s="253"/>
      <c r="AJ393" s="260"/>
      <c r="AK393" s="260" t="s">
        <v>1545</v>
      </c>
      <c r="AQ393" s="260"/>
    </row>
    <row r="394" spans="1:44" s="241" customFormat="1" ht="15" x14ac:dyDescent="0.25">
      <c r="A394" s="334"/>
      <c r="B394" s="335"/>
      <c r="C394" s="580" t="s">
        <v>2448</v>
      </c>
      <c r="D394" s="580"/>
      <c r="E394" s="580"/>
      <c r="F394" s="580"/>
      <c r="G394" s="580"/>
      <c r="H394" s="580"/>
      <c r="I394" s="580"/>
      <c r="J394" s="580"/>
      <c r="K394" s="580"/>
      <c r="L394" s="580"/>
      <c r="M394" s="580"/>
      <c r="N394" s="581"/>
      <c r="AI394" s="253"/>
      <c r="AJ394" s="260"/>
      <c r="AK394" s="260"/>
      <c r="AL394" s="263" t="s">
        <v>2448</v>
      </c>
      <c r="AQ394" s="260"/>
    </row>
    <row r="395" spans="1:44" s="241" customFormat="1" ht="23.25" x14ac:dyDescent="0.25">
      <c r="A395" s="336"/>
      <c r="B395" s="337" t="s">
        <v>117</v>
      </c>
      <c r="C395" s="582" t="s">
        <v>118</v>
      </c>
      <c r="D395" s="582"/>
      <c r="E395" s="582"/>
      <c r="F395" s="582"/>
      <c r="G395" s="582"/>
      <c r="H395" s="582"/>
      <c r="I395" s="582"/>
      <c r="J395" s="582"/>
      <c r="K395" s="582"/>
      <c r="L395" s="582"/>
      <c r="M395" s="582"/>
      <c r="N395" s="583"/>
      <c r="AI395" s="253"/>
      <c r="AJ395" s="260"/>
      <c r="AK395" s="260"/>
      <c r="AM395" s="263" t="s">
        <v>118</v>
      </c>
      <c r="AQ395" s="260"/>
    </row>
    <row r="396" spans="1:44" s="241" customFormat="1" ht="68.25" x14ac:dyDescent="0.25">
      <c r="A396" s="336"/>
      <c r="B396" s="337" t="s">
        <v>62</v>
      </c>
      <c r="C396" s="582" t="s">
        <v>63</v>
      </c>
      <c r="D396" s="582"/>
      <c r="E396" s="582"/>
      <c r="F396" s="582"/>
      <c r="G396" s="582"/>
      <c r="H396" s="582"/>
      <c r="I396" s="582"/>
      <c r="J396" s="582"/>
      <c r="K396" s="582"/>
      <c r="L396" s="582"/>
      <c r="M396" s="582"/>
      <c r="N396" s="583"/>
      <c r="AI396" s="253"/>
      <c r="AJ396" s="260"/>
      <c r="AK396" s="260"/>
      <c r="AM396" s="263" t="s">
        <v>63</v>
      </c>
      <c r="AQ396" s="260"/>
    </row>
    <row r="397" spans="1:44" s="241" customFormat="1" ht="15" x14ac:dyDescent="0.25">
      <c r="A397" s="338"/>
      <c r="B397" s="337" t="s">
        <v>56</v>
      </c>
      <c r="C397" s="580" t="s">
        <v>64</v>
      </c>
      <c r="D397" s="580"/>
      <c r="E397" s="580"/>
      <c r="F397" s="339"/>
      <c r="G397" s="269"/>
      <c r="H397" s="269"/>
      <c r="I397" s="269"/>
      <c r="J397" s="340">
        <v>71.06</v>
      </c>
      <c r="K397" s="349">
        <v>1.3225</v>
      </c>
      <c r="L397" s="340">
        <v>4.7</v>
      </c>
      <c r="M397" s="341">
        <v>44.77</v>
      </c>
      <c r="N397" s="343">
        <v>210.42</v>
      </c>
      <c r="AI397" s="253"/>
      <c r="AJ397" s="260"/>
      <c r="AK397" s="260"/>
      <c r="AN397" s="263" t="s">
        <v>64</v>
      </c>
      <c r="AQ397" s="260"/>
    </row>
    <row r="398" spans="1:44" s="241" customFormat="1" ht="15" x14ac:dyDescent="0.25">
      <c r="A398" s="338"/>
      <c r="B398" s="337" t="s">
        <v>65</v>
      </c>
      <c r="C398" s="580" t="s">
        <v>66</v>
      </c>
      <c r="D398" s="580"/>
      <c r="E398" s="580"/>
      <c r="F398" s="339"/>
      <c r="G398" s="269"/>
      <c r="H398" s="269"/>
      <c r="I398" s="269"/>
      <c r="J398" s="361">
        <v>1980</v>
      </c>
      <c r="K398" s="349">
        <v>1.4375</v>
      </c>
      <c r="L398" s="340">
        <v>142.31</v>
      </c>
      <c r="M398" s="341">
        <v>13.24</v>
      </c>
      <c r="N398" s="342">
        <v>1884.18</v>
      </c>
      <c r="AI398" s="253"/>
      <c r="AJ398" s="260"/>
      <c r="AK398" s="260"/>
      <c r="AN398" s="263" t="s">
        <v>66</v>
      </c>
      <c r="AQ398" s="260"/>
    </row>
    <row r="399" spans="1:44" s="241" customFormat="1" ht="15" x14ac:dyDescent="0.25">
      <c r="A399" s="338"/>
      <c r="B399" s="337" t="s">
        <v>67</v>
      </c>
      <c r="C399" s="580" t="s">
        <v>68</v>
      </c>
      <c r="D399" s="580"/>
      <c r="E399" s="580"/>
      <c r="F399" s="339"/>
      <c r="G399" s="269"/>
      <c r="H399" s="269"/>
      <c r="I399" s="269"/>
      <c r="J399" s="340">
        <v>267.3</v>
      </c>
      <c r="K399" s="349">
        <v>1.4375</v>
      </c>
      <c r="L399" s="340">
        <v>19.21</v>
      </c>
      <c r="M399" s="341">
        <v>44.77</v>
      </c>
      <c r="N399" s="343">
        <v>860.03</v>
      </c>
      <c r="AI399" s="253"/>
      <c r="AJ399" s="260"/>
      <c r="AK399" s="260"/>
      <c r="AN399" s="263" t="s">
        <v>68</v>
      </c>
      <c r="AQ399" s="260"/>
    </row>
    <row r="400" spans="1:44" s="241" customFormat="1" ht="15" x14ac:dyDescent="0.25">
      <c r="A400" s="344"/>
      <c r="B400" s="337"/>
      <c r="C400" s="580" t="s">
        <v>71</v>
      </c>
      <c r="D400" s="580"/>
      <c r="E400" s="580"/>
      <c r="F400" s="339" t="s">
        <v>72</v>
      </c>
      <c r="G400" s="341">
        <v>9.11</v>
      </c>
      <c r="H400" s="349">
        <v>1.3225</v>
      </c>
      <c r="I400" s="362">
        <v>0.60239880000000001</v>
      </c>
      <c r="J400" s="346"/>
      <c r="K400" s="269"/>
      <c r="L400" s="346"/>
      <c r="M400" s="269"/>
      <c r="N400" s="347"/>
      <c r="AI400" s="253"/>
      <c r="AJ400" s="260"/>
      <c r="AK400" s="260"/>
      <c r="AO400" s="263" t="s">
        <v>71</v>
      </c>
      <c r="AQ400" s="260"/>
    </row>
    <row r="401" spans="1:43" s="241" customFormat="1" ht="15" x14ac:dyDescent="0.25">
      <c r="A401" s="344"/>
      <c r="B401" s="337"/>
      <c r="C401" s="580" t="s">
        <v>73</v>
      </c>
      <c r="D401" s="580"/>
      <c r="E401" s="580"/>
      <c r="F401" s="339" t="s">
        <v>72</v>
      </c>
      <c r="G401" s="348">
        <v>19.8</v>
      </c>
      <c r="H401" s="349">
        <v>1.4375</v>
      </c>
      <c r="I401" s="366">
        <v>1.423125</v>
      </c>
      <c r="J401" s="346"/>
      <c r="K401" s="269"/>
      <c r="L401" s="346"/>
      <c r="M401" s="269"/>
      <c r="N401" s="347"/>
      <c r="AI401" s="253"/>
      <c r="AJ401" s="260"/>
      <c r="AK401" s="260"/>
      <c r="AO401" s="263" t="s">
        <v>73</v>
      </c>
      <c r="AQ401" s="260"/>
    </row>
    <row r="402" spans="1:43" s="241" customFormat="1" ht="15" x14ac:dyDescent="0.25">
      <c r="A402" s="334"/>
      <c r="B402" s="337"/>
      <c r="C402" s="584" t="s">
        <v>74</v>
      </c>
      <c r="D402" s="584"/>
      <c r="E402" s="584"/>
      <c r="F402" s="350"/>
      <c r="G402" s="351"/>
      <c r="H402" s="351"/>
      <c r="I402" s="351"/>
      <c r="J402" s="352">
        <v>2051.06</v>
      </c>
      <c r="K402" s="351"/>
      <c r="L402" s="353">
        <v>147.01</v>
      </c>
      <c r="M402" s="351"/>
      <c r="N402" s="354">
        <v>2094.6</v>
      </c>
      <c r="AI402" s="253"/>
      <c r="AJ402" s="260"/>
      <c r="AK402" s="260"/>
      <c r="AP402" s="263" t="s">
        <v>74</v>
      </c>
      <c r="AQ402" s="260"/>
    </row>
    <row r="403" spans="1:43" s="241" customFormat="1" ht="15" x14ac:dyDescent="0.25">
      <c r="A403" s="344"/>
      <c r="B403" s="337"/>
      <c r="C403" s="580" t="s">
        <v>75</v>
      </c>
      <c r="D403" s="580"/>
      <c r="E403" s="580"/>
      <c r="F403" s="339"/>
      <c r="G403" s="269"/>
      <c r="H403" s="269"/>
      <c r="I403" s="269"/>
      <c r="J403" s="346"/>
      <c r="K403" s="269"/>
      <c r="L403" s="340">
        <v>23.91</v>
      </c>
      <c r="M403" s="269"/>
      <c r="N403" s="342">
        <v>1070.45</v>
      </c>
      <c r="AI403" s="253"/>
      <c r="AJ403" s="260"/>
      <c r="AK403" s="260"/>
      <c r="AO403" s="263" t="s">
        <v>75</v>
      </c>
      <c r="AQ403" s="260"/>
    </row>
    <row r="404" spans="1:43" s="241" customFormat="1" ht="23.25" x14ac:dyDescent="0.25">
      <c r="A404" s="344"/>
      <c r="B404" s="337" t="s">
        <v>455</v>
      </c>
      <c r="C404" s="580" t="s">
        <v>456</v>
      </c>
      <c r="D404" s="580"/>
      <c r="E404" s="580"/>
      <c r="F404" s="339" t="s">
        <v>78</v>
      </c>
      <c r="G404" s="355">
        <v>92</v>
      </c>
      <c r="H404" s="269"/>
      <c r="I404" s="355">
        <v>92</v>
      </c>
      <c r="J404" s="346"/>
      <c r="K404" s="269"/>
      <c r="L404" s="340">
        <v>22</v>
      </c>
      <c r="M404" s="269"/>
      <c r="N404" s="343">
        <v>984.81</v>
      </c>
      <c r="AI404" s="253"/>
      <c r="AJ404" s="260"/>
      <c r="AK404" s="260"/>
      <c r="AO404" s="263" t="s">
        <v>456</v>
      </c>
      <c r="AQ404" s="260"/>
    </row>
    <row r="405" spans="1:43" s="241" customFormat="1" ht="45" x14ac:dyDescent="0.25">
      <c r="A405" s="344"/>
      <c r="B405" s="337" t="s">
        <v>457</v>
      </c>
      <c r="C405" s="580" t="s">
        <v>458</v>
      </c>
      <c r="D405" s="580"/>
      <c r="E405" s="580"/>
      <c r="F405" s="339" t="s">
        <v>78</v>
      </c>
      <c r="G405" s="355">
        <v>46</v>
      </c>
      <c r="H405" s="341">
        <v>0.85</v>
      </c>
      <c r="I405" s="348">
        <v>39.1</v>
      </c>
      <c r="J405" s="346"/>
      <c r="K405" s="269"/>
      <c r="L405" s="340">
        <v>9.35</v>
      </c>
      <c r="M405" s="269"/>
      <c r="N405" s="343">
        <v>418.55</v>
      </c>
      <c r="AI405" s="253"/>
      <c r="AJ405" s="260"/>
      <c r="AK405" s="260"/>
      <c r="AO405" s="263" t="s">
        <v>458</v>
      </c>
      <c r="AQ405" s="260"/>
    </row>
    <row r="406" spans="1:43" s="241" customFormat="1" ht="15" x14ac:dyDescent="0.25">
      <c r="A406" s="356"/>
      <c r="B406" s="357"/>
      <c r="C406" s="569" t="s">
        <v>81</v>
      </c>
      <c r="D406" s="569"/>
      <c r="E406" s="569"/>
      <c r="F406" s="328"/>
      <c r="G406" s="329"/>
      <c r="H406" s="329"/>
      <c r="I406" s="329"/>
      <c r="J406" s="332"/>
      <c r="K406" s="329"/>
      <c r="L406" s="358">
        <v>178.36</v>
      </c>
      <c r="M406" s="351"/>
      <c r="N406" s="359">
        <v>3497.96</v>
      </c>
      <c r="AI406" s="253"/>
      <c r="AJ406" s="260"/>
      <c r="AK406" s="260"/>
      <c r="AQ406" s="260" t="s">
        <v>81</v>
      </c>
    </row>
    <row r="407" spans="1:43" s="241" customFormat="1" ht="23.25" x14ac:dyDescent="0.25">
      <c r="A407" s="326" t="s">
        <v>235</v>
      </c>
      <c r="B407" s="327" t="s">
        <v>488</v>
      </c>
      <c r="C407" s="569" t="s">
        <v>489</v>
      </c>
      <c r="D407" s="569"/>
      <c r="E407" s="569"/>
      <c r="F407" s="328" t="s">
        <v>461</v>
      </c>
      <c r="G407" s="329">
        <v>0.502</v>
      </c>
      <c r="H407" s="330">
        <v>1</v>
      </c>
      <c r="I407" s="365">
        <v>0.502</v>
      </c>
      <c r="J407" s="332"/>
      <c r="K407" s="329"/>
      <c r="L407" s="332"/>
      <c r="M407" s="329"/>
      <c r="N407" s="333"/>
      <c r="AI407" s="253"/>
      <c r="AJ407" s="260"/>
      <c r="AK407" s="260" t="s">
        <v>489</v>
      </c>
      <c r="AQ407" s="260"/>
    </row>
    <row r="408" spans="1:43" s="241" customFormat="1" ht="15" x14ac:dyDescent="0.25">
      <c r="A408" s="334"/>
      <c r="B408" s="335"/>
      <c r="C408" s="580" t="s">
        <v>2449</v>
      </c>
      <c r="D408" s="580"/>
      <c r="E408" s="580"/>
      <c r="F408" s="580"/>
      <c r="G408" s="580"/>
      <c r="H408" s="580"/>
      <c r="I408" s="580"/>
      <c r="J408" s="580"/>
      <c r="K408" s="580"/>
      <c r="L408" s="580"/>
      <c r="M408" s="580"/>
      <c r="N408" s="581"/>
      <c r="AI408" s="253"/>
      <c r="AJ408" s="260"/>
      <c r="AK408" s="260"/>
      <c r="AL408" s="263" t="s">
        <v>2449</v>
      </c>
      <c r="AQ408" s="260"/>
    </row>
    <row r="409" spans="1:43" s="241" customFormat="1" ht="23.25" x14ac:dyDescent="0.25">
      <c r="A409" s="336"/>
      <c r="B409" s="337" t="s">
        <v>117</v>
      </c>
      <c r="C409" s="582" t="s">
        <v>118</v>
      </c>
      <c r="D409" s="582"/>
      <c r="E409" s="582"/>
      <c r="F409" s="582"/>
      <c r="G409" s="582"/>
      <c r="H409" s="582"/>
      <c r="I409" s="582"/>
      <c r="J409" s="582"/>
      <c r="K409" s="582"/>
      <c r="L409" s="582"/>
      <c r="M409" s="582"/>
      <c r="N409" s="583"/>
      <c r="AI409" s="253"/>
      <c r="AJ409" s="260"/>
      <c r="AK409" s="260"/>
      <c r="AM409" s="263" t="s">
        <v>118</v>
      </c>
      <c r="AQ409" s="260"/>
    </row>
    <row r="410" spans="1:43" s="241" customFormat="1" ht="68.25" x14ac:dyDescent="0.25">
      <c r="A410" s="336"/>
      <c r="B410" s="337" t="s">
        <v>62</v>
      </c>
      <c r="C410" s="582" t="s">
        <v>63</v>
      </c>
      <c r="D410" s="582"/>
      <c r="E410" s="582"/>
      <c r="F410" s="582"/>
      <c r="G410" s="582"/>
      <c r="H410" s="582"/>
      <c r="I410" s="582"/>
      <c r="J410" s="582"/>
      <c r="K410" s="582"/>
      <c r="L410" s="582"/>
      <c r="M410" s="582"/>
      <c r="N410" s="583"/>
      <c r="AI410" s="253"/>
      <c r="AJ410" s="260"/>
      <c r="AK410" s="260"/>
      <c r="AM410" s="263" t="s">
        <v>63</v>
      </c>
      <c r="AQ410" s="260"/>
    </row>
    <row r="411" spans="1:43" s="241" customFormat="1" ht="15" x14ac:dyDescent="0.25">
      <c r="A411" s="338"/>
      <c r="B411" s="337" t="s">
        <v>56</v>
      </c>
      <c r="C411" s="580" t="s">
        <v>64</v>
      </c>
      <c r="D411" s="580"/>
      <c r="E411" s="580"/>
      <c r="F411" s="339"/>
      <c r="G411" s="269"/>
      <c r="H411" s="269"/>
      <c r="I411" s="269"/>
      <c r="J411" s="340">
        <v>106.88</v>
      </c>
      <c r="K411" s="349">
        <v>1.3225</v>
      </c>
      <c r="L411" s="340">
        <v>70.959999999999994</v>
      </c>
      <c r="M411" s="341">
        <v>44.77</v>
      </c>
      <c r="N411" s="342">
        <v>3176.88</v>
      </c>
      <c r="AI411" s="253"/>
      <c r="AJ411" s="260"/>
      <c r="AK411" s="260"/>
      <c r="AN411" s="263" t="s">
        <v>64</v>
      </c>
      <c r="AQ411" s="260"/>
    </row>
    <row r="412" spans="1:43" s="241" customFormat="1" ht="15" x14ac:dyDescent="0.25">
      <c r="A412" s="338"/>
      <c r="B412" s="337" t="s">
        <v>65</v>
      </c>
      <c r="C412" s="580" t="s">
        <v>66</v>
      </c>
      <c r="D412" s="580"/>
      <c r="E412" s="580"/>
      <c r="F412" s="339"/>
      <c r="G412" s="269"/>
      <c r="H412" s="269"/>
      <c r="I412" s="269"/>
      <c r="J412" s="340">
        <v>241.58</v>
      </c>
      <c r="K412" s="349">
        <v>1.4375</v>
      </c>
      <c r="L412" s="340">
        <v>174.33</v>
      </c>
      <c r="M412" s="341">
        <v>13.24</v>
      </c>
      <c r="N412" s="342">
        <v>2308.13</v>
      </c>
      <c r="AI412" s="253"/>
      <c r="AJ412" s="260"/>
      <c r="AK412" s="260"/>
      <c r="AN412" s="263" t="s">
        <v>66</v>
      </c>
      <c r="AQ412" s="260"/>
    </row>
    <row r="413" spans="1:43" s="241" customFormat="1" ht="15" x14ac:dyDescent="0.25">
      <c r="A413" s="338"/>
      <c r="B413" s="337" t="s">
        <v>67</v>
      </c>
      <c r="C413" s="580" t="s">
        <v>68</v>
      </c>
      <c r="D413" s="580"/>
      <c r="E413" s="580"/>
      <c r="F413" s="339"/>
      <c r="G413" s="269"/>
      <c r="H413" s="269"/>
      <c r="I413" s="269"/>
      <c r="J413" s="340">
        <v>26.36</v>
      </c>
      <c r="K413" s="349">
        <v>1.4375</v>
      </c>
      <c r="L413" s="340">
        <v>19.02</v>
      </c>
      <c r="M413" s="341">
        <v>44.77</v>
      </c>
      <c r="N413" s="343">
        <v>851.53</v>
      </c>
      <c r="AI413" s="253"/>
      <c r="AJ413" s="260"/>
      <c r="AK413" s="260"/>
      <c r="AN413" s="263" t="s">
        <v>68</v>
      </c>
      <c r="AQ413" s="260"/>
    </row>
    <row r="414" spans="1:43" s="241" customFormat="1" ht="15" x14ac:dyDescent="0.25">
      <c r="A414" s="344"/>
      <c r="B414" s="337"/>
      <c r="C414" s="580" t="s">
        <v>71</v>
      </c>
      <c r="D414" s="580"/>
      <c r="E414" s="580"/>
      <c r="F414" s="339" t="s">
        <v>72</v>
      </c>
      <c r="G414" s="341">
        <v>12.53</v>
      </c>
      <c r="H414" s="349">
        <v>1.3225</v>
      </c>
      <c r="I414" s="362">
        <v>8.3186043999999999</v>
      </c>
      <c r="J414" s="346"/>
      <c r="K414" s="269"/>
      <c r="L414" s="346"/>
      <c r="M414" s="269"/>
      <c r="N414" s="347"/>
      <c r="AI414" s="253"/>
      <c r="AJ414" s="260"/>
      <c r="AK414" s="260"/>
      <c r="AO414" s="263" t="s">
        <v>71</v>
      </c>
      <c r="AQ414" s="260"/>
    </row>
    <row r="415" spans="1:43" s="241" customFormat="1" ht="15" x14ac:dyDescent="0.25">
      <c r="A415" s="344"/>
      <c r="B415" s="337"/>
      <c r="C415" s="580" t="s">
        <v>73</v>
      </c>
      <c r="D415" s="580"/>
      <c r="E415" s="580"/>
      <c r="F415" s="339" t="s">
        <v>72</v>
      </c>
      <c r="G415" s="341">
        <v>2.62</v>
      </c>
      <c r="H415" s="349">
        <v>1.4375</v>
      </c>
      <c r="I415" s="362">
        <v>1.8906575000000001</v>
      </c>
      <c r="J415" s="346"/>
      <c r="K415" s="269"/>
      <c r="L415" s="346"/>
      <c r="M415" s="269"/>
      <c r="N415" s="347"/>
      <c r="AI415" s="253"/>
      <c r="AJ415" s="260"/>
      <c r="AK415" s="260"/>
      <c r="AO415" s="263" t="s">
        <v>73</v>
      </c>
      <c r="AQ415" s="260"/>
    </row>
    <row r="416" spans="1:43" s="241" customFormat="1" ht="15" x14ac:dyDescent="0.25">
      <c r="A416" s="334"/>
      <c r="B416" s="337"/>
      <c r="C416" s="584" t="s">
        <v>74</v>
      </c>
      <c r="D416" s="584"/>
      <c r="E416" s="584"/>
      <c r="F416" s="350"/>
      <c r="G416" s="351"/>
      <c r="H416" s="351"/>
      <c r="I416" s="351"/>
      <c r="J416" s="353">
        <v>348.46</v>
      </c>
      <c r="K416" s="351"/>
      <c r="L416" s="353">
        <v>245.29</v>
      </c>
      <c r="M416" s="351"/>
      <c r="N416" s="354">
        <v>5485.01</v>
      </c>
      <c r="AI416" s="253"/>
      <c r="AJ416" s="260"/>
      <c r="AK416" s="260"/>
      <c r="AP416" s="263" t="s">
        <v>74</v>
      </c>
      <c r="AQ416" s="260"/>
    </row>
    <row r="417" spans="1:43" s="241" customFormat="1" ht="15" x14ac:dyDescent="0.25">
      <c r="A417" s="344"/>
      <c r="B417" s="337"/>
      <c r="C417" s="580" t="s">
        <v>75</v>
      </c>
      <c r="D417" s="580"/>
      <c r="E417" s="580"/>
      <c r="F417" s="339"/>
      <c r="G417" s="269"/>
      <c r="H417" s="269"/>
      <c r="I417" s="269"/>
      <c r="J417" s="346"/>
      <c r="K417" s="269"/>
      <c r="L417" s="340">
        <v>89.98</v>
      </c>
      <c r="M417" s="269"/>
      <c r="N417" s="342">
        <v>4028.41</v>
      </c>
      <c r="AI417" s="253"/>
      <c r="AJ417" s="260"/>
      <c r="AK417" s="260"/>
      <c r="AO417" s="263" t="s">
        <v>75</v>
      </c>
      <c r="AQ417" s="260"/>
    </row>
    <row r="418" spans="1:43" s="241" customFormat="1" ht="23.25" x14ac:dyDescent="0.25">
      <c r="A418" s="344"/>
      <c r="B418" s="337" t="s">
        <v>455</v>
      </c>
      <c r="C418" s="580" t="s">
        <v>456</v>
      </c>
      <c r="D418" s="580"/>
      <c r="E418" s="580"/>
      <c r="F418" s="339" t="s">
        <v>78</v>
      </c>
      <c r="G418" s="355">
        <v>92</v>
      </c>
      <c r="H418" s="269"/>
      <c r="I418" s="355">
        <v>92</v>
      </c>
      <c r="J418" s="346"/>
      <c r="K418" s="269"/>
      <c r="L418" s="340">
        <v>82.78</v>
      </c>
      <c r="M418" s="269"/>
      <c r="N418" s="342">
        <v>3706.14</v>
      </c>
      <c r="AI418" s="253"/>
      <c r="AJ418" s="260"/>
      <c r="AK418" s="260"/>
      <c r="AO418" s="263" t="s">
        <v>456</v>
      </c>
      <c r="AQ418" s="260"/>
    </row>
    <row r="419" spans="1:43" s="241" customFormat="1" ht="45" x14ac:dyDescent="0.25">
      <c r="A419" s="344"/>
      <c r="B419" s="337" t="s">
        <v>457</v>
      </c>
      <c r="C419" s="580" t="s">
        <v>458</v>
      </c>
      <c r="D419" s="580"/>
      <c r="E419" s="580"/>
      <c r="F419" s="339" t="s">
        <v>78</v>
      </c>
      <c r="G419" s="355">
        <v>46</v>
      </c>
      <c r="H419" s="341">
        <v>0.85</v>
      </c>
      <c r="I419" s="348">
        <v>39.1</v>
      </c>
      <c r="J419" s="346"/>
      <c r="K419" s="269"/>
      <c r="L419" s="340">
        <v>35.18</v>
      </c>
      <c r="M419" s="269"/>
      <c r="N419" s="342">
        <v>1575.11</v>
      </c>
      <c r="AI419" s="253"/>
      <c r="AJ419" s="260"/>
      <c r="AK419" s="260"/>
      <c r="AO419" s="263" t="s">
        <v>458</v>
      </c>
      <c r="AQ419" s="260"/>
    </row>
    <row r="420" spans="1:43" s="241" customFormat="1" ht="15" x14ac:dyDescent="0.25">
      <c r="A420" s="356"/>
      <c r="B420" s="357"/>
      <c r="C420" s="569" t="s">
        <v>81</v>
      </c>
      <c r="D420" s="569"/>
      <c r="E420" s="569"/>
      <c r="F420" s="328"/>
      <c r="G420" s="329"/>
      <c r="H420" s="329"/>
      <c r="I420" s="329"/>
      <c r="J420" s="332"/>
      <c r="K420" s="329"/>
      <c r="L420" s="358">
        <v>363.25</v>
      </c>
      <c r="M420" s="351"/>
      <c r="N420" s="359">
        <v>10766.26</v>
      </c>
      <c r="AI420" s="253"/>
      <c r="AJ420" s="260"/>
      <c r="AK420" s="260"/>
      <c r="AQ420" s="260" t="s">
        <v>81</v>
      </c>
    </row>
    <row r="421" spans="1:43" s="241" customFormat="1" ht="15" x14ac:dyDescent="0.25">
      <c r="A421" s="566" t="s">
        <v>2450</v>
      </c>
      <c r="B421" s="567"/>
      <c r="C421" s="567"/>
      <c r="D421" s="567"/>
      <c r="E421" s="567"/>
      <c r="F421" s="567"/>
      <c r="G421" s="567"/>
      <c r="H421" s="567"/>
      <c r="I421" s="567"/>
      <c r="J421" s="567"/>
      <c r="K421" s="567"/>
      <c r="L421" s="567"/>
      <c r="M421" s="567"/>
      <c r="N421" s="568"/>
      <c r="AI421" s="253"/>
      <c r="AJ421" s="260" t="s">
        <v>2450</v>
      </c>
      <c r="AK421" s="260"/>
      <c r="AQ421" s="260"/>
    </row>
    <row r="422" spans="1:43" s="241" customFormat="1" ht="15" x14ac:dyDescent="0.25">
      <c r="A422" s="566" t="s">
        <v>2441</v>
      </c>
      <c r="B422" s="567"/>
      <c r="C422" s="567"/>
      <c r="D422" s="567"/>
      <c r="E422" s="567"/>
      <c r="F422" s="567"/>
      <c r="G422" s="567"/>
      <c r="H422" s="567"/>
      <c r="I422" s="567"/>
      <c r="J422" s="567"/>
      <c r="K422" s="567"/>
      <c r="L422" s="567"/>
      <c r="M422" s="567"/>
      <c r="N422" s="568"/>
      <c r="AI422" s="253"/>
      <c r="AJ422" s="260" t="s">
        <v>2441</v>
      </c>
      <c r="AK422" s="260"/>
      <c r="AQ422" s="260"/>
    </row>
    <row r="423" spans="1:43" s="241" customFormat="1" ht="15" x14ac:dyDescent="0.25">
      <c r="A423" s="566" t="s">
        <v>797</v>
      </c>
      <c r="B423" s="567"/>
      <c r="C423" s="567"/>
      <c r="D423" s="567"/>
      <c r="E423" s="567"/>
      <c r="F423" s="567"/>
      <c r="G423" s="567"/>
      <c r="H423" s="567"/>
      <c r="I423" s="567"/>
      <c r="J423" s="567"/>
      <c r="K423" s="567"/>
      <c r="L423" s="567"/>
      <c r="M423" s="567"/>
      <c r="N423" s="568"/>
      <c r="AI423" s="253"/>
      <c r="AJ423" s="260" t="s">
        <v>797</v>
      </c>
      <c r="AK423" s="260"/>
      <c r="AQ423" s="260"/>
    </row>
    <row r="424" spans="1:43" s="241" customFormat="1" ht="45.75" x14ac:dyDescent="0.25">
      <c r="A424" s="326" t="s">
        <v>238</v>
      </c>
      <c r="B424" s="327" t="s">
        <v>798</v>
      </c>
      <c r="C424" s="569" t="s">
        <v>799</v>
      </c>
      <c r="D424" s="569"/>
      <c r="E424" s="569"/>
      <c r="F424" s="328" t="s">
        <v>453</v>
      </c>
      <c r="G424" s="329">
        <v>9.7780000000000006E-2</v>
      </c>
      <c r="H424" s="330">
        <v>1</v>
      </c>
      <c r="I424" s="370">
        <v>9.7780000000000006E-2</v>
      </c>
      <c r="J424" s="332"/>
      <c r="K424" s="329"/>
      <c r="L424" s="332"/>
      <c r="M424" s="329"/>
      <c r="N424" s="333"/>
      <c r="AI424" s="253"/>
      <c r="AJ424" s="260"/>
      <c r="AK424" s="260" t="s">
        <v>799</v>
      </c>
      <c r="AQ424" s="260"/>
    </row>
    <row r="425" spans="1:43" s="241" customFormat="1" ht="15" x14ac:dyDescent="0.25">
      <c r="A425" s="334"/>
      <c r="B425" s="335"/>
      <c r="C425" s="580" t="s">
        <v>2451</v>
      </c>
      <c r="D425" s="580"/>
      <c r="E425" s="580"/>
      <c r="F425" s="580"/>
      <c r="G425" s="580"/>
      <c r="H425" s="580"/>
      <c r="I425" s="580"/>
      <c r="J425" s="580"/>
      <c r="K425" s="580"/>
      <c r="L425" s="580"/>
      <c r="M425" s="580"/>
      <c r="N425" s="581"/>
      <c r="AI425" s="253"/>
      <c r="AJ425" s="260"/>
      <c r="AK425" s="260"/>
      <c r="AL425" s="263" t="s">
        <v>2451</v>
      </c>
      <c r="AQ425" s="260"/>
    </row>
    <row r="426" spans="1:43" s="241" customFormat="1" ht="23.25" x14ac:dyDescent="0.25">
      <c r="A426" s="336"/>
      <c r="B426" s="337" t="s">
        <v>117</v>
      </c>
      <c r="C426" s="582" t="s">
        <v>118</v>
      </c>
      <c r="D426" s="582"/>
      <c r="E426" s="582"/>
      <c r="F426" s="582"/>
      <c r="G426" s="582"/>
      <c r="H426" s="582"/>
      <c r="I426" s="582"/>
      <c r="J426" s="582"/>
      <c r="K426" s="582"/>
      <c r="L426" s="582"/>
      <c r="M426" s="582"/>
      <c r="N426" s="583"/>
      <c r="AI426" s="253"/>
      <c r="AJ426" s="260"/>
      <c r="AK426" s="260"/>
      <c r="AM426" s="263" t="s">
        <v>118</v>
      </c>
      <c r="AQ426" s="260"/>
    </row>
    <row r="427" spans="1:43" s="241" customFormat="1" ht="68.25" x14ac:dyDescent="0.25">
      <c r="A427" s="336"/>
      <c r="B427" s="337" t="s">
        <v>62</v>
      </c>
      <c r="C427" s="582" t="s">
        <v>63</v>
      </c>
      <c r="D427" s="582"/>
      <c r="E427" s="582"/>
      <c r="F427" s="582"/>
      <c r="G427" s="582"/>
      <c r="H427" s="582"/>
      <c r="I427" s="582"/>
      <c r="J427" s="582"/>
      <c r="K427" s="582"/>
      <c r="L427" s="582"/>
      <c r="M427" s="582"/>
      <c r="N427" s="583"/>
      <c r="AI427" s="253"/>
      <c r="AJ427" s="260"/>
      <c r="AK427" s="260"/>
      <c r="AM427" s="263" t="s">
        <v>63</v>
      </c>
      <c r="AQ427" s="260"/>
    </row>
    <row r="428" spans="1:43" s="241" customFormat="1" ht="15" x14ac:dyDescent="0.25">
      <c r="A428" s="338"/>
      <c r="B428" s="337" t="s">
        <v>65</v>
      </c>
      <c r="C428" s="580" t="s">
        <v>66</v>
      </c>
      <c r="D428" s="580"/>
      <c r="E428" s="580"/>
      <c r="F428" s="339"/>
      <c r="G428" s="269"/>
      <c r="H428" s="269"/>
      <c r="I428" s="269"/>
      <c r="J428" s="361">
        <v>2550</v>
      </c>
      <c r="K428" s="349">
        <v>1.4375</v>
      </c>
      <c r="L428" s="340">
        <v>358.42</v>
      </c>
      <c r="M428" s="341">
        <v>13.24</v>
      </c>
      <c r="N428" s="342">
        <v>4745.4799999999996</v>
      </c>
      <c r="AI428" s="253"/>
      <c r="AJ428" s="260"/>
      <c r="AK428" s="260"/>
      <c r="AN428" s="263" t="s">
        <v>66</v>
      </c>
      <c r="AQ428" s="260"/>
    </row>
    <row r="429" spans="1:43" s="241" customFormat="1" ht="15" x14ac:dyDescent="0.25">
      <c r="A429" s="338"/>
      <c r="B429" s="337" t="s">
        <v>67</v>
      </c>
      <c r="C429" s="580" t="s">
        <v>68</v>
      </c>
      <c r="D429" s="580"/>
      <c r="E429" s="580"/>
      <c r="F429" s="339"/>
      <c r="G429" s="269"/>
      <c r="H429" s="269"/>
      <c r="I429" s="269"/>
      <c r="J429" s="340">
        <v>344.25</v>
      </c>
      <c r="K429" s="349">
        <v>1.4375</v>
      </c>
      <c r="L429" s="340">
        <v>48.39</v>
      </c>
      <c r="M429" s="341">
        <v>44.77</v>
      </c>
      <c r="N429" s="342">
        <v>2166.42</v>
      </c>
      <c r="AI429" s="253"/>
      <c r="AJ429" s="260"/>
      <c r="AK429" s="260"/>
      <c r="AN429" s="263" t="s">
        <v>68</v>
      </c>
      <c r="AQ429" s="260"/>
    </row>
    <row r="430" spans="1:43" s="241" customFormat="1" ht="15" x14ac:dyDescent="0.25">
      <c r="A430" s="344"/>
      <c r="B430" s="337"/>
      <c r="C430" s="580" t="s">
        <v>73</v>
      </c>
      <c r="D430" s="580"/>
      <c r="E430" s="580"/>
      <c r="F430" s="339" t="s">
        <v>72</v>
      </c>
      <c r="G430" s="348">
        <v>25.5</v>
      </c>
      <c r="H430" s="349">
        <v>1.4375</v>
      </c>
      <c r="I430" s="362">
        <v>3.5842480999999999</v>
      </c>
      <c r="J430" s="346"/>
      <c r="K430" s="269"/>
      <c r="L430" s="346"/>
      <c r="M430" s="269"/>
      <c r="N430" s="347"/>
      <c r="AI430" s="253"/>
      <c r="AJ430" s="260"/>
      <c r="AK430" s="260"/>
      <c r="AO430" s="263" t="s">
        <v>73</v>
      </c>
      <c r="AQ430" s="260"/>
    </row>
    <row r="431" spans="1:43" s="241" customFormat="1" ht="15" x14ac:dyDescent="0.25">
      <c r="A431" s="334"/>
      <c r="B431" s="337"/>
      <c r="C431" s="584" t="s">
        <v>74</v>
      </c>
      <c r="D431" s="584"/>
      <c r="E431" s="584"/>
      <c r="F431" s="350"/>
      <c r="G431" s="351"/>
      <c r="H431" s="351"/>
      <c r="I431" s="351"/>
      <c r="J431" s="352">
        <v>2550</v>
      </c>
      <c r="K431" s="351"/>
      <c r="L431" s="353">
        <v>358.42</v>
      </c>
      <c r="M431" s="351"/>
      <c r="N431" s="354">
        <v>4745.4799999999996</v>
      </c>
      <c r="AI431" s="253"/>
      <c r="AJ431" s="260"/>
      <c r="AK431" s="260"/>
      <c r="AP431" s="263" t="s">
        <v>74</v>
      </c>
      <c r="AQ431" s="260"/>
    </row>
    <row r="432" spans="1:43" s="241" customFormat="1" ht="15" x14ac:dyDescent="0.25">
      <c r="A432" s="344"/>
      <c r="B432" s="337"/>
      <c r="C432" s="580" t="s">
        <v>75</v>
      </c>
      <c r="D432" s="580"/>
      <c r="E432" s="580"/>
      <c r="F432" s="339"/>
      <c r="G432" s="269"/>
      <c r="H432" s="269"/>
      <c r="I432" s="269"/>
      <c r="J432" s="346"/>
      <c r="K432" s="269"/>
      <c r="L432" s="340">
        <v>48.39</v>
      </c>
      <c r="M432" s="269"/>
      <c r="N432" s="342">
        <v>2166.42</v>
      </c>
      <c r="AI432" s="253"/>
      <c r="AJ432" s="260"/>
      <c r="AK432" s="260"/>
      <c r="AO432" s="263" t="s">
        <v>75</v>
      </c>
      <c r="AQ432" s="260"/>
    </row>
    <row r="433" spans="1:43" s="241" customFormat="1" ht="23.25" x14ac:dyDescent="0.25">
      <c r="A433" s="344"/>
      <c r="B433" s="337" t="s">
        <v>455</v>
      </c>
      <c r="C433" s="580" t="s">
        <v>456</v>
      </c>
      <c r="D433" s="580"/>
      <c r="E433" s="580"/>
      <c r="F433" s="339" t="s">
        <v>78</v>
      </c>
      <c r="G433" s="355">
        <v>92</v>
      </c>
      <c r="H433" s="269"/>
      <c r="I433" s="355">
        <v>92</v>
      </c>
      <c r="J433" s="346"/>
      <c r="K433" s="269"/>
      <c r="L433" s="340">
        <v>44.52</v>
      </c>
      <c r="M433" s="269"/>
      <c r="N433" s="342">
        <v>1993.11</v>
      </c>
      <c r="AI433" s="253"/>
      <c r="AJ433" s="260"/>
      <c r="AK433" s="260"/>
      <c r="AO433" s="263" t="s">
        <v>456</v>
      </c>
      <c r="AQ433" s="260"/>
    </row>
    <row r="434" spans="1:43" s="241" customFormat="1" ht="45" x14ac:dyDescent="0.25">
      <c r="A434" s="344"/>
      <c r="B434" s="337" t="s">
        <v>457</v>
      </c>
      <c r="C434" s="580" t="s">
        <v>458</v>
      </c>
      <c r="D434" s="580"/>
      <c r="E434" s="580"/>
      <c r="F434" s="339" t="s">
        <v>78</v>
      </c>
      <c r="G434" s="355">
        <v>46</v>
      </c>
      <c r="H434" s="341">
        <v>0.85</v>
      </c>
      <c r="I434" s="348">
        <v>39.1</v>
      </c>
      <c r="J434" s="346"/>
      <c r="K434" s="269"/>
      <c r="L434" s="340">
        <v>18.920000000000002</v>
      </c>
      <c r="M434" s="269"/>
      <c r="N434" s="343">
        <v>847.07</v>
      </c>
      <c r="AI434" s="253"/>
      <c r="AJ434" s="260"/>
      <c r="AK434" s="260"/>
      <c r="AO434" s="263" t="s">
        <v>458</v>
      </c>
      <c r="AQ434" s="260"/>
    </row>
    <row r="435" spans="1:43" s="241" customFormat="1" ht="15" x14ac:dyDescent="0.25">
      <c r="A435" s="356"/>
      <c r="B435" s="357"/>
      <c r="C435" s="569" t="s">
        <v>81</v>
      </c>
      <c r="D435" s="569"/>
      <c r="E435" s="569"/>
      <c r="F435" s="328"/>
      <c r="G435" s="329"/>
      <c r="H435" s="329"/>
      <c r="I435" s="329"/>
      <c r="J435" s="332"/>
      <c r="K435" s="329"/>
      <c r="L435" s="358">
        <v>421.86</v>
      </c>
      <c r="M435" s="351"/>
      <c r="N435" s="359">
        <v>7585.66</v>
      </c>
      <c r="AI435" s="253"/>
      <c r="AJ435" s="260"/>
      <c r="AK435" s="260"/>
      <c r="AQ435" s="260" t="s">
        <v>81</v>
      </c>
    </row>
    <row r="436" spans="1:43" s="241" customFormat="1" ht="34.5" x14ac:dyDescent="0.25">
      <c r="A436" s="326" t="s">
        <v>242</v>
      </c>
      <c r="B436" s="327" t="s">
        <v>459</v>
      </c>
      <c r="C436" s="569" t="s">
        <v>2443</v>
      </c>
      <c r="D436" s="569"/>
      <c r="E436" s="569"/>
      <c r="F436" s="328" t="s">
        <v>461</v>
      </c>
      <c r="G436" s="329">
        <v>0.03</v>
      </c>
      <c r="H436" s="330">
        <v>1</v>
      </c>
      <c r="I436" s="331">
        <v>0.03</v>
      </c>
      <c r="J436" s="332"/>
      <c r="K436" s="329"/>
      <c r="L436" s="332"/>
      <c r="M436" s="329"/>
      <c r="N436" s="333"/>
      <c r="AI436" s="253"/>
      <c r="AJ436" s="260"/>
      <c r="AK436" s="260" t="s">
        <v>2443</v>
      </c>
      <c r="AQ436" s="260"/>
    </row>
    <row r="437" spans="1:43" s="241" customFormat="1" ht="15" x14ac:dyDescent="0.25">
      <c r="A437" s="334"/>
      <c r="B437" s="335"/>
      <c r="C437" s="580" t="s">
        <v>2452</v>
      </c>
      <c r="D437" s="580"/>
      <c r="E437" s="580"/>
      <c r="F437" s="580"/>
      <c r="G437" s="580"/>
      <c r="H437" s="580"/>
      <c r="I437" s="580"/>
      <c r="J437" s="580"/>
      <c r="K437" s="580"/>
      <c r="L437" s="580"/>
      <c r="M437" s="580"/>
      <c r="N437" s="581"/>
      <c r="AI437" s="253"/>
      <c r="AJ437" s="260"/>
      <c r="AK437" s="260"/>
      <c r="AL437" s="263" t="s">
        <v>2452</v>
      </c>
      <c r="AQ437" s="260"/>
    </row>
    <row r="438" spans="1:43" s="241" customFormat="1" ht="15" x14ac:dyDescent="0.25">
      <c r="A438" s="336"/>
      <c r="B438" s="337" t="s">
        <v>463</v>
      </c>
      <c r="C438" s="582" t="s">
        <v>464</v>
      </c>
      <c r="D438" s="582"/>
      <c r="E438" s="582"/>
      <c r="F438" s="582"/>
      <c r="G438" s="582"/>
      <c r="H438" s="582"/>
      <c r="I438" s="582"/>
      <c r="J438" s="582"/>
      <c r="K438" s="582"/>
      <c r="L438" s="582"/>
      <c r="M438" s="582"/>
      <c r="N438" s="583"/>
      <c r="AI438" s="253"/>
      <c r="AJ438" s="260"/>
      <c r="AK438" s="260"/>
      <c r="AM438" s="263" t="s">
        <v>464</v>
      </c>
      <c r="AQ438" s="260"/>
    </row>
    <row r="439" spans="1:43" s="241" customFormat="1" ht="23.25" x14ac:dyDescent="0.25">
      <c r="A439" s="336"/>
      <c r="B439" s="337" t="s">
        <v>117</v>
      </c>
      <c r="C439" s="582" t="s">
        <v>118</v>
      </c>
      <c r="D439" s="582"/>
      <c r="E439" s="582"/>
      <c r="F439" s="582"/>
      <c r="G439" s="582"/>
      <c r="H439" s="582"/>
      <c r="I439" s="582"/>
      <c r="J439" s="582"/>
      <c r="K439" s="582"/>
      <c r="L439" s="582"/>
      <c r="M439" s="582"/>
      <c r="N439" s="583"/>
      <c r="AI439" s="253"/>
      <c r="AJ439" s="260"/>
      <c r="AK439" s="260"/>
      <c r="AM439" s="263" t="s">
        <v>118</v>
      </c>
      <c r="AQ439" s="260"/>
    </row>
    <row r="440" spans="1:43" s="241" customFormat="1" ht="68.25" x14ac:dyDescent="0.25">
      <c r="A440" s="336"/>
      <c r="B440" s="337" t="s">
        <v>62</v>
      </c>
      <c r="C440" s="582" t="s">
        <v>63</v>
      </c>
      <c r="D440" s="582"/>
      <c r="E440" s="582"/>
      <c r="F440" s="582"/>
      <c r="G440" s="582"/>
      <c r="H440" s="582"/>
      <c r="I440" s="582"/>
      <c r="J440" s="582"/>
      <c r="K440" s="582"/>
      <c r="L440" s="582"/>
      <c r="M440" s="582"/>
      <c r="N440" s="583"/>
      <c r="AI440" s="253"/>
      <c r="AJ440" s="260"/>
      <c r="AK440" s="260"/>
      <c r="AM440" s="263" t="s">
        <v>63</v>
      </c>
      <c r="AQ440" s="260"/>
    </row>
    <row r="441" spans="1:43" s="241" customFormat="1" ht="15" x14ac:dyDescent="0.25">
      <c r="A441" s="338"/>
      <c r="B441" s="337" t="s">
        <v>56</v>
      </c>
      <c r="C441" s="580" t="s">
        <v>64</v>
      </c>
      <c r="D441" s="580"/>
      <c r="E441" s="580"/>
      <c r="F441" s="339"/>
      <c r="G441" s="269"/>
      <c r="H441" s="269"/>
      <c r="I441" s="269"/>
      <c r="J441" s="361">
        <v>1201.2</v>
      </c>
      <c r="K441" s="369">
        <v>1.587</v>
      </c>
      <c r="L441" s="340">
        <v>57.19</v>
      </c>
      <c r="M441" s="341">
        <v>44.77</v>
      </c>
      <c r="N441" s="342">
        <v>2560.4</v>
      </c>
      <c r="AI441" s="253"/>
      <c r="AJ441" s="260"/>
      <c r="AK441" s="260"/>
      <c r="AN441" s="263" t="s">
        <v>64</v>
      </c>
      <c r="AQ441" s="260"/>
    </row>
    <row r="442" spans="1:43" s="241" customFormat="1" ht="15" x14ac:dyDescent="0.25">
      <c r="A442" s="344"/>
      <c r="B442" s="337"/>
      <c r="C442" s="580" t="s">
        <v>71</v>
      </c>
      <c r="D442" s="580"/>
      <c r="E442" s="580"/>
      <c r="F442" s="339" t="s">
        <v>72</v>
      </c>
      <c r="G442" s="355">
        <v>154</v>
      </c>
      <c r="H442" s="369">
        <v>1.587</v>
      </c>
      <c r="I442" s="345">
        <v>7.3319400000000003</v>
      </c>
      <c r="J442" s="346"/>
      <c r="K442" s="269"/>
      <c r="L442" s="346"/>
      <c r="M442" s="269"/>
      <c r="N442" s="347"/>
      <c r="AI442" s="253"/>
      <c r="AJ442" s="260"/>
      <c r="AK442" s="260"/>
      <c r="AO442" s="263" t="s">
        <v>71</v>
      </c>
      <c r="AQ442" s="260"/>
    </row>
    <row r="443" spans="1:43" s="241" customFormat="1" ht="15" x14ac:dyDescent="0.25">
      <c r="A443" s="334"/>
      <c r="B443" s="337"/>
      <c r="C443" s="584" t="s">
        <v>74</v>
      </c>
      <c r="D443" s="584"/>
      <c r="E443" s="584"/>
      <c r="F443" s="350"/>
      <c r="G443" s="351"/>
      <c r="H443" s="351"/>
      <c r="I443" s="351"/>
      <c r="J443" s="352">
        <v>1201.2</v>
      </c>
      <c r="K443" s="351"/>
      <c r="L443" s="353">
        <v>57.19</v>
      </c>
      <c r="M443" s="351"/>
      <c r="N443" s="354">
        <v>2560.4</v>
      </c>
      <c r="AI443" s="253"/>
      <c r="AJ443" s="260"/>
      <c r="AK443" s="260"/>
      <c r="AP443" s="263" t="s">
        <v>74</v>
      </c>
      <c r="AQ443" s="260"/>
    </row>
    <row r="444" spans="1:43" s="241" customFormat="1" ht="15" x14ac:dyDescent="0.25">
      <c r="A444" s="344"/>
      <c r="B444" s="337"/>
      <c r="C444" s="580" t="s">
        <v>75</v>
      </c>
      <c r="D444" s="580"/>
      <c r="E444" s="580"/>
      <c r="F444" s="339"/>
      <c r="G444" s="269"/>
      <c r="H444" s="269"/>
      <c r="I444" s="269"/>
      <c r="J444" s="346"/>
      <c r="K444" s="269"/>
      <c r="L444" s="340">
        <v>57.19</v>
      </c>
      <c r="M444" s="269"/>
      <c r="N444" s="342">
        <v>2560.4</v>
      </c>
      <c r="AI444" s="253"/>
      <c r="AJ444" s="260"/>
      <c r="AK444" s="260"/>
      <c r="AO444" s="263" t="s">
        <v>75</v>
      </c>
      <c r="AQ444" s="260"/>
    </row>
    <row r="445" spans="1:43" s="241" customFormat="1" ht="23.25" x14ac:dyDescent="0.25">
      <c r="A445" s="344"/>
      <c r="B445" s="337" t="s">
        <v>465</v>
      </c>
      <c r="C445" s="580" t="s">
        <v>466</v>
      </c>
      <c r="D445" s="580"/>
      <c r="E445" s="580"/>
      <c r="F445" s="339" t="s">
        <v>78</v>
      </c>
      <c r="G445" s="355">
        <v>89</v>
      </c>
      <c r="H445" s="269"/>
      <c r="I445" s="355">
        <v>89</v>
      </c>
      <c r="J445" s="346"/>
      <c r="K445" s="269"/>
      <c r="L445" s="340">
        <v>50.9</v>
      </c>
      <c r="M445" s="269"/>
      <c r="N445" s="342">
        <v>2278.7600000000002</v>
      </c>
      <c r="AI445" s="253"/>
      <c r="AJ445" s="260"/>
      <c r="AK445" s="260"/>
      <c r="AO445" s="263" t="s">
        <v>466</v>
      </c>
      <c r="AQ445" s="260"/>
    </row>
    <row r="446" spans="1:43" s="241" customFormat="1" ht="45" x14ac:dyDescent="0.25">
      <c r="A446" s="344"/>
      <c r="B446" s="337" t="s">
        <v>467</v>
      </c>
      <c r="C446" s="580" t="s">
        <v>468</v>
      </c>
      <c r="D446" s="580"/>
      <c r="E446" s="580"/>
      <c r="F446" s="339" t="s">
        <v>78</v>
      </c>
      <c r="G446" s="355">
        <v>40</v>
      </c>
      <c r="H446" s="341">
        <v>0.85</v>
      </c>
      <c r="I446" s="355">
        <v>34</v>
      </c>
      <c r="J446" s="346"/>
      <c r="K446" s="269"/>
      <c r="L446" s="340">
        <v>19.440000000000001</v>
      </c>
      <c r="M446" s="269"/>
      <c r="N446" s="343">
        <v>870.54</v>
      </c>
      <c r="AI446" s="253"/>
      <c r="AJ446" s="260"/>
      <c r="AK446" s="260"/>
      <c r="AO446" s="263" t="s">
        <v>468</v>
      </c>
      <c r="AQ446" s="260"/>
    </row>
    <row r="447" spans="1:43" s="241" customFormat="1" ht="15" x14ac:dyDescent="0.25">
      <c r="A447" s="356"/>
      <c r="B447" s="357"/>
      <c r="C447" s="569" t="s">
        <v>81</v>
      </c>
      <c r="D447" s="569"/>
      <c r="E447" s="569"/>
      <c r="F447" s="328"/>
      <c r="G447" s="329"/>
      <c r="H447" s="329"/>
      <c r="I447" s="329"/>
      <c r="J447" s="332"/>
      <c r="K447" s="329"/>
      <c r="L447" s="358">
        <v>127.53</v>
      </c>
      <c r="M447" s="351"/>
      <c r="N447" s="359">
        <v>5709.7</v>
      </c>
      <c r="AI447" s="253"/>
      <c r="AJ447" s="260"/>
      <c r="AK447" s="260"/>
      <c r="AQ447" s="260" t="s">
        <v>81</v>
      </c>
    </row>
    <row r="448" spans="1:43" s="241" customFormat="1" ht="15" x14ac:dyDescent="0.25">
      <c r="A448" s="566" t="s">
        <v>2453</v>
      </c>
      <c r="B448" s="567"/>
      <c r="C448" s="567"/>
      <c r="D448" s="567"/>
      <c r="E448" s="567"/>
      <c r="F448" s="567"/>
      <c r="G448" s="567"/>
      <c r="H448" s="567"/>
      <c r="I448" s="567"/>
      <c r="J448" s="567"/>
      <c r="K448" s="567"/>
      <c r="L448" s="567"/>
      <c r="M448" s="567"/>
      <c r="N448" s="568"/>
      <c r="AI448" s="253"/>
      <c r="AJ448" s="260" t="s">
        <v>2453</v>
      </c>
      <c r="AK448" s="260"/>
      <c r="AQ448" s="260"/>
    </row>
    <row r="449" spans="1:44" s="241" customFormat="1" ht="23.25" x14ac:dyDescent="0.25">
      <c r="A449" s="326" t="s">
        <v>244</v>
      </c>
      <c r="B449" s="327" t="s">
        <v>821</v>
      </c>
      <c r="C449" s="569" t="s">
        <v>822</v>
      </c>
      <c r="D449" s="569"/>
      <c r="E449" s="569"/>
      <c r="F449" s="328" t="s">
        <v>461</v>
      </c>
      <c r="G449" s="329">
        <v>0.20599999999999999</v>
      </c>
      <c r="H449" s="330">
        <v>1</v>
      </c>
      <c r="I449" s="365">
        <v>0.20599999999999999</v>
      </c>
      <c r="J449" s="332"/>
      <c r="K449" s="329"/>
      <c r="L449" s="332"/>
      <c r="M449" s="329"/>
      <c r="N449" s="333"/>
      <c r="AI449" s="253"/>
      <c r="AJ449" s="260"/>
      <c r="AK449" s="260" t="s">
        <v>822</v>
      </c>
      <c r="AQ449" s="260"/>
    </row>
    <row r="450" spans="1:44" s="241" customFormat="1" ht="15" x14ac:dyDescent="0.25">
      <c r="A450" s="334"/>
      <c r="B450" s="335"/>
      <c r="C450" s="580" t="s">
        <v>2454</v>
      </c>
      <c r="D450" s="580"/>
      <c r="E450" s="580"/>
      <c r="F450" s="580"/>
      <c r="G450" s="580"/>
      <c r="H450" s="580"/>
      <c r="I450" s="580"/>
      <c r="J450" s="580"/>
      <c r="K450" s="580"/>
      <c r="L450" s="580"/>
      <c r="M450" s="580"/>
      <c r="N450" s="581"/>
      <c r="AI450" s="253"/>
      <c r="AJ450" s="260"/>
      <c r="AK450" s="260"/>
      <c r="AL450" s="263" t="s">
        <v>2454</v>
      </c>
      <c r="AQ450" s="260"/>
    </row>
    <row r="451" spans="1:44" s="241" customFormat="1" ht="23.25" x14ac:dyDescent="0.25">
      <c r="A451" s="336"/>
      <c r="B451" s="337" t="s">
        <v>117</v>
      </c>
      <c r="C451" s="582" t="s">
        <v>118</v>
      </c>
      <c r="D451" s="582"/>
      <c r="E451" s="582"/>
      <c r="F451" s="582"/>
      <c r="G451" s="582"/>
      <c r="H451" s="582"/>
      <c r="I451" s="582"/>
      <c r="J451" s="582"/>
      <c r="K451" s="582"/>
      <c r="L451" s="582"/>
      <c r="M451" s="582"/>
      <c r="N451" s="583"/>
      <c r="AI451" s="253"/>
      <c r="AJ451" s="260"/>
      <c r="AK451" s="260"/>
      <c r="AM451" s="263" t="s">
        <v>118</v>
      </c>
      <c r="AQ451" s="260"/>
    </row>
    <row r="452" spans="1:44" s="241" customFormat="1" ht="68.25" x14ac:dyDescent="0.25">
      <c r="A452" s="336"/>
      <c r="B452" s="337" t="s">
        <v>62</v>
      </c>
      <c r="C452" s="582" t="s">
        <v>63</v>
      </c>
      <c r="D452" s="582"/>
      <c r="E452" s="582"/>
      <c r="F452" s="582"/>
      <c r="G452" s="582"/>
      <c r="H452" s="582"/>
      <c r="I452" s="582"/>
      <c r="J452" s="582"/>
      <c r="K452" s="582"/>
      <c r="L452" s="582"/>
      <c r="M452" s="582"/>
      <c r="N452" s="583"/>
      <c r="AI452" s="253"/>
      <c r="AJ452" s="260"/>
      <c r="AK452" s="260"/>
      <c r="AM452" s="263" t="s">
        <v>63</v>
      </c>
      <c r="AQ452" s="260"/>
    </row>
    <row r="453" spans="1:44" s="241" customFormat="1" ht="15" x14ac:dyDescent="0.25">
      <c r="A453" s="338"/>
      <c r="B453" s="337" t="s">
        <v>56</v>
      </c>
      <c r="C453" s="580" t="s">
        <v>64</v>
      </c>
      <c r="D453" s="580"/>
      <c r="E453" s="580"/>
      <c r="F453" s="339"/>
      <c r="G453" s="269"/>
      <c r="H453" s="269"/>
      <c r="I453" s="269"/>
      <c r="J453" s="340">
        <v>663.75</v>
      </c>
      <c r="K453" s="349">
        <v>1.3225</v>
      </c>
      <c r="L453" s="340">
        <v>180.83</v>
      </c>
      <c r="M453" s="341">
        <v>44.77</v>
      </c>
      <c r="N453" s="342">
        <v>8095.76</v>
      </c>
      <c r="AI453" s="253"/>
      <c r="AJ453" s="260"/>
      <c r="AK453" s="260"/>
      <c r="AN453" s="263" t="s">
        <v>64</v>
      </c>
      <c r="AQ453" s="260"/>
    </row>
    <row r="454" spans="1:44" s="241" customFormat="1" ht="15" x14ac:dyDescent="0.25">
      <c r="A454" s="344"/>
      <c r="B454" s="337"/>
      <c r="C454" s="580" t="s">
        <v>71</v>
      </c>
      <c r="D454" s="580"/>
      <c r="E454" s="580"/>
      <c r="F454" s="339" t="s">
        <v>72</v>
      </c>
      <c r="G454" s="348">
        <v>88.5</v>
      </c>
      <c r="H454" s="349">
        <v>1.3225</v>
      </c>
      <c r="I454" s="362">
        <v>24.110497500000001</v>
      </c>
      <c r="J454" s="346"/>
      <c r="K454" s="269"/>
      <c r="L454" s="346"/>
      <c r="M454" s="269"/>
      <c r="N454" s="347"/>
      <c r="AI454" s="253"/>
      <c r="AJ454" s="260"/>
      <c r="AK454" s="260"/>
      <c r="AO454" s="263" t="s">
        <v>71</v>
      </c>
      <c r="AQ454" s="260"/>
    </row>
    <row r="455" spans="1:44" s="241" customFormat="1" ht="15" x14ac:dyDescent="0.25">
      <c r="A455" s="334"/>
      <c r="B455" s="337"/>
      <c r="C455" s="584" t="s">
        <v>74</v>
      </c>
      <c r="D455" s="584"/>
      <c r="E455" s="584"/>
      <c r="F455" s="350"/>
      <c r="G455" s="351"/>
      <c r="H455" s="351"/>
      <c r="I455" s="351"/>
      <c r="J455" s="353">
        <v>663.75</v>
      </c>
      <c r="K455" s="351"/>
      <c r="L455" s="353">
        <v>180.83</v>
      </c>
      <c r="M455" s="351"/>
      <c r="N455" s="354">
        <v>8095.76</v>
      </c>
      <c r="AI455" s="253"/>
      <c r="AJ455" s="260"/>
      <c r="AK455" s="260"/>
      <c r="AP455" s="263" t="s">
        <v>74</v>
      </c>
      <c r="AQ455" s="260"/>
    </row>
    <row r="456" spans="1:44" s="241" customFormat="1" ht="15" x14ac:dyDescent="0.25">
      <c r="A456" s="344"/>
      <c r="B456" s="337"/>
      <c r="C456" s="580" t="s">
        <v>75</v>
      </c>
      <c r="D456" s="580"/>
      <c r="E456" s="580"/>
      <c r="F456" s="339"/>
      <c r="G456" s="269"/>
      <c r="H456" s="269"/>
      <c r="I456" s="269"/>
      <c r="J456" s="346"/>
      <c r="K456" s="269"/>
      <c r="L456" s="340">
        <v>180.83</v>
      </c>
      <c r="M456" s="269"/>
      <c r="N456" s="342">
        <v>8095.76</v>
      </c>
      <c r="AI456" s="253"/>
      <c r="AJ456" s="260"/>
      <c r="AK456" s="260"/>
      <c r="AO456" s="263" t="s">
        <v>75</v>
      </c>
      <c r="AQ456" s="260"/>
    </row>
    <row r="457" spans="1:44" s="241" customFormat="1" ht="23.25" x14ac:dyDescent="0.25">
      <c r="A457" s="344"/>
      <c r="B457" s="337" t="s">
        <v>465</v>
      </c>
      <c r="C457" s="580" t="s">
        <v>466</v>
      </c>
      <c r="D457" s="580"/>
      <c r="E457" s="580"/>
      <c r="F457" s="339" t="s">
        <v>78</v>
      </c>
      <c r="G457" s="355">
        <v>89</v>
      </c>
      <c r="H457" s="269"/>
      <c r="I457" s="355">
        <v>89</v>
      </c>
      <c r="J457" s="346"/>
      <c r="K457" s="269"/>
      <c r="L457" s="340">
        <v>160.94</v>
      </c>
      <c r="M457" s="269"/>
      <c r="N457" s="342">
        <v>7205.23</v>
      </c>
      <c r="AI457" s="253"/>
      <c r="AJ457" s="260"/>
      <c r="AK457" s="260"/>
      <c r="AO457" s="263" t="s">
        <v>466</v>
      </c>
      <c r="AQ457" s="260"/>
    </row>
    <row r="458" spans="1:44" s="241" customFormat="1" ht="45" x14ac:dyDescent="0.25">
      <c r="A458" s="344"/>
      <c r="B458" s="337" t="s">
        <v>467</v>
      </c>
      <c r="C458" s="580" t="s">
        <v>468</v>
      </c>
      <c r="D458" s="580"/>
      <c r="E458" s="580"/>
      <c r="F458" s="339" t="s">
        <v>78</v>
      </c>
      <c r="G458" s="355">
        <v>40</v>
      </c>
      <c r="H458" s="341">
        <v>0.85</v>
      </c>
      <c r="I458" s="355">
        <v>34</v>
      </c>
      <c r="J458" s="346"/>
      <c r="K458" s="269"/>
      <c r="L458" s="340">
        <v>61.48</v>
      </c>
      <c r="M458" s="269"/>
      <c r="N458" s="342">
        <v>2752.56</v>
      </c>
      <c r="AI458" s="253"/>
      <c r="AJ458" s="260"/>
      <c r="AK458" s="260"/>
      <c r="AO458" s="263" t="s">
        <v>468</v>
      </c>
      <c r="AQ458" s="260"/>
    </row>
    <row r="459" spans="1:44" s="241" customFormat="1" ht="15" x14ac:dyDescent="0.25">
      <c r="A459" s="356"/>
      <c r="B459" s="357"/>
      <c r="C459" s="569" t="s">
        <v>81</v>
      </c>
      <c r="D459" s="569"/>
      <c r="E459" s="569"/>
      <c r="F459" s="328"/>
      <c r="G459" s="329"/>
      <c r="H459" s="329"/>
      <c r="I459" s="329"/>
      <c r="J459" s="332"/>
      <c r="K459" s="329"/>
      <c r="L459" s="358">
        <v>403.25</v>
      </c>
      <c r="M459" s="351"/>
      <c r="N459" s="359">
        <v>18053.55</v>
      </c>
      <c r="AI459" s="253"/>
      <c r="AJ459" s="260"/>
      <c r="AK459" s="260"/>
      <c r="AQ459" s="260" t="s">
        <v>81</v>
      </c>
    </row>
    <row r="460" spans="1:44" s="241" customFormat="1" ht="22.5" x14ac:dyDescent="0.25">
      <c r="A460" s="326" t="s">
        <v>247</v>
      </c>
      <c r="B460" s="327" t="s">
        <v>479</v>
      </c>
      <c r="C460" s="569" t="s">
        <v>653</v>
      </c>
      <c r="D460" s="569"/>
      <c r="E460" s="569"/>
      <c r="F460" s="328" t="s">
        <v>86</v>
      </c>
      <c r="G460" s="329">
        <v>22.61</v>
      </c>
      <c r="H460" s="330">
        <v>1</v>
      </c>
      <c r="I460" s="331">
        <v>22.61</v>
      </c>
      <c r="J460" s="358">
        <v>99.98</v>
      </c>
      <c r="K460" s="365">
        <v>1.012</v>
      </c>
      <c r="L460" s="364">
        <v>2287.67</v>
      </c>
      <c r="M460" s="331">
        <v>8.16</v>
      </c>
      <c r="N460" s="359">
        <v>18667.39</v>
      </c>
      <c r="AI460" s="253"/>
      <c r="AJ460" s="260"/>
      <c r="AK460" s="260" t="s">
        <v>653</v>
      </c>
      <c r="AQ460" s="260"/>
    </row>
    <row r="461" spans="1:44" s="241" customFormat="1" ht="15" x14ac:dyDescent="0.25">
      <c r="A461" s="334"/>
      <c r="B461" s="335"/>
      <c r="C461" s="580" t="s">
        <v>2455</v>
      </c>
      <c r="D461" s="580"/>
      <c r="E461" s="580"/>
      <c r="F461" s="580"/>
      <c r="G461" s="580"/>
      <c r="H461" s="580"/>
      <c r="I461" s="580"/>
      <c r="J461" s="580"/>
      <c r="K461" s="580"/>
      <c r="L461" s="580"/>
      <c r="M461" s="580"/>
      <c r="N461" s="581"/>
      <c r="AI461" s="253"/>
      <c r="AJ461" s="260"/>
      <c r="AK461" s="260"/>
      <c r="AL461" s="263" t="s">
        <v>2455</v>
      </c>
      <c r="AQ461" s="260"/>
    </row>
    <row r="462" spans="1:44" s="241" customFormat="1" ht="15" x14ac:dyDescent="0.25">
      <c r="A462" s="334"/>
      <c r="B462" s="335"/>
      <c r="C462" s="580" t="s">
        <v>655</v>
      </c>
      <c r="D462" s="580"/>
      <c r="E462" s="580"/>
      <c r="F462" s="580"/>
      <c r="G462" s="580"/>
      <c r="H462" s="580"/>
      <c r="I462" s="580"/>
      <c r="J462" s="580"/>
      <c r="K462" s="580"/>
      <c r="L462" s="580"/>
      <c r="M462" s="580"/>
      <c r="N462" s="581"/>
      <c r="AI462" s="253"/>
      <c r="AJ462" s="260"/>
      <c r="AK462" s="260"/>
      <c r="AQ462" s="260"/>
      <c r="AR462" s="263" t="s">
        <v>655</v>
      </c>
    </row>
    <row r="463" spans="1:44" s="241" customFormat="1" ht="15" x14ac:dyDescent="0.25">
      <c r="A463" s="336"/>
      <c r="B463" s="337"/>
      <c r="C463" s="582" t="s">
        <v>127</v>
      </c>
      <c r="D463" s="582"/>
      <c r="E463" s="582"/>
      <c r="F463" s="582"/>
      <c r="G463" s="582"/>
      <c r="H463" s="582"/>
      <c r="I463" s="582"/>
      <c r="J463" s="582"/>
      <c r="K463" s="582"/>
      <c r="L463" s="582"/>
      <c r="M463" s="582"/>
      <c r="N463" s="583"/>
      <c r="AI463" s="253"/>
      <c r="AJ463" s="260"/>
      <c r="AK463" s="260"/>
      <c r="AM463" s="263" t="s">
        <v>127</v>
      </c>
      <c r="AQ463" s="260"/>
    </row>
    <row r="464" spans="1:44" s="241" customFormat="1" ht="15" x14ac:dyDescent="0.25">
      <c r="A464" s="356"/>
      <c r="B464" s="357"/>
      <c r="C464" s="569" t="s">
        <v>81</v>
      </c>
      <c r="D464" s="569"/>
      <c r="E464" s="569"/>
      <c r="F464" s="328"/>
      <c r="G464" s="329"/>
      <c r="H464" s="329"/>
      <c r="I464" s="329"/>
      <c r="J464" s="332"/>
      <c r="K464" s="329"/>
      <c r="L464" s="364">
        <v>2287.67</v>
      </c>
      <c r="M464" s="351"/>
      <c r="N464" s="359">
        <v>18667.39</v>
      </c>
      <c r="AI464" s="253"/>
      <c r="AJ464" s="260"/>
      <c r="AK464" s="260"/>
      <c r="AQ464" s="260" t="s">
        <v>81</v>
      </c>
    </row>
    <row r="465" spans="1:43" s="241" customFormat="1" ht="23.25" x14ac:dyDescent="0.25">
      <c r="A465" s="326" t="s">
        <v>248</v>
      </c>
      <c r="B465" s="327" t="s">
        <v>825</v>
      </c>
      <c r="C465" s="569" t="s">
        <v>826</v>
      </c>
      <c r="D465" s="569"/>
      <c r="E465" s="569"/>
      <c r="F465" s="328" t="s">
        <v>513</v>
      </c>
      <c r="G465" s="329">
        <v>1.85</v>
      </c>
      <c r="H465" s="330">
        <v>1</v>
      </c>
      <c r="I465" s="331">
        <v>1.85</v>
      </c>
      <c r="J465" s="358">
        <v>60</v>
      </c>
      <c r="K465" s="360">
        <v>1.4375</v>
      </c>
      <c r="L465" s="358">
        <v>159.56</v>
      </c>
      <c r="M465" s="331">
        <v>13.24</v>
      </c>
      <c r="N465" s="359">
        <v>2112.5700000000002</v>
      </c>
      <c r="AI465" s="253"/>
      <c r="AJ465" s="260"/>
      <c r="AK465" s="260" t="s">
        <v>826</v>
      </c>
      <c r="AQ465" s="260"/>
    </row>
    <row r="466" spans="1:43" s="241" customFormat="1" ht="15" x14ac:dyDescent="0.25">
      <c r="A466" s="334"/>
      <c r="B466" s="335"/>
      <c r="C466" s="580" t="s">
        <v>2456</v>
      </c>
      <c r="D466" s="580"/>
      <c r="E466" s="580"/>
      <c r="F466" s="580"/>
      <c r="G466" s="580"/>
      <c r="H466" s="580"/>
      <c r="I466" s="580"/>
      <c r="J466" s="580"/>
      <c r="K466" s="580"/>
      <c r="L466" s="580"/>
      <c r="M466" s="580"/>
      <c r="N466" s="581"/>
      <c r="AI466" s="253"/>
      <c r="AJ466" s="260"/>
      <c r="AK466" s="260"/>
      <c r="AL466" s="263" t="s">
        <v>2456</v>
      </c>
      <c r="AQ466" s="260"/>
    </row>
    <row r="467" spans="1:43" s="241" customFormat="1" ht="23.25" x14ac:dyDescent="0.25">
      <c r="A467" s="336"/>
      <c r="B467" s="337" t="s">
        <v>117</v>
      </c>
      <c r="C467" s="582" t="s">
        <v>118</v>
      </c>
      <c r="D467" s="582"/>
      <c r="E467" s="582"/>
      <c r="F467" s="582"/>
      <c r="G467" s="582"/>
      <c r="H467" s="582"/>
      <c r="I467" s="582"/>
      <c r="J467" s="582"/>
      <c r="K467" s="582"/>
      <c r="L467" s="582"/>
      <c r="M467" s="582"/>
      <c r="N467" s="583"/>
      <c r="AI467" s="253"/>
      <c r="AJ467" s="260"/>
      <c r="AK467" s="260"/>
      <c r="AM467" s="263" t="s">
        <v>118</v>
      </c>
      <c r="AQ467" s="260"/>
    </row>
    <row r="468" spans="1:43" s="241" customFormat="1" ht="68.25" x14ac:dyDescent="0.25">
      <c r="A468" s="336"/>
      <c r="B468" s="337" t="s">
        <v>62</v>
      </c>
      <c r="C468" s="582" t="s">
        <v>63</v>
      </c>
      <c r="D468" s="582"/>
      <c r="E468" s="582"/>
      <c r="F468" s="582"/>
      <c r="G468" s="582"/>
      <c r="H468" s="582"/>
      <c r="I468" s="582"/>
      <c r="J468" s="582"/>
      <c r="K468" s="582"/>
      <c r="L468" s="582"/>
      <c r="M468" s="582"/>
      <c r="N468" s="583"/>
      <c r="AI468" s="253"/>
      <c r="AJ468" s="260"/>
      <c r="AK468" s="260"/>
      <c r="AM468" s="263" t="s">
        <v>63</v>
      </c>
      <c r="AQ468" s="260"/>
    </row>
    <row r="469" spans="1:43" s="241" customFormat="1" ht="15" x14ac:dyDescent="0.25">
      <c r="A469" s="356"/>
      <c r="B469" s="357"/>
      <c r="C469" s="569" t="s">
        <v>81</v>
      </c>
      <c r="D469" s="569"/>
      <c r="E469" s="569"/>
      <c r="F469" s="328"/>
      <c r="G469" s="329"/>
      <c r="H469" s="329"/>
      <c r="I469" s="329"/>
      <c r="J469" s="332"/>
      <c r="K469" s="329"/>
      <c r="L469" s="358">
        <v>159.56</v>
      </c>
      <c r="M469" s="351"/>
      <c r="N469" s="359">
        <v>2112.5700000000002</v>
      </c>
      <c r="AI469" s="253"/>
      <c r="AJ469" s="260"/>
      <c r="AK469" s="260"/>
      <c r="AQ469" s="260" t="s">
        <v>81</v>
      </c>
    </row>
    <row r="470" spans="1:43" s="241" customFormat="1" ht="45.75" x14ac:dyDescent="0.25">
      <c r="A470" s="326" t="s">
        <v>252</v>
      </c>
      <c r="B470" s="327" t="s">
        <v>813</v>
      </c>
      <c r="C470" s="569" t="s">
        <v>2457</v>
      </c>
      <c r="D470" s="569"/>
      <c r="E470" s="569"/>
      <c r="F470" s="328" t="s">
        <v>453</v>
      </c>
      <c r="G470" s="329">
        <v>0.107</v>
      </c>
      <c r="H470" s="330">
        <v>1</v>
      </c>
      <c r="I470" s="365">
        <v>0.107</v>
      </c>
      <c r="J470" s="332"/>
      <c r="K470" s="329"/>
      <c r="L470" s="332"/>
      <c r="M470" s="329"/>
      <c r="N470" s="333"/>
      <c r="AI470" s="253"/>
      <c r="AJ470" s="260"/>
      <c r="AK470" s="260" t="s">
        <v>2457</v>
      </c>
      <c r="AQ470" s="260"/>
    </row>
    <row r="471" spans="1:43" s="241" customFormat="1" ht="15" x14ac:dyDescent="0.25">
      <c r="A471" s="334"/>
      <c r="B471" s="335"/>
      <c r="C471" s="580" t="s">
        <v>2458</v>
      </c>
      <c r="D471" s="580"/>
      <c r="E471" s="580"/>
      <c r="F471" s="580"/>
      <c r="G471" s="580"/>
      <c r="H471" s="580"/>
      <c r="I471" s="580"/>
      <c r="J471" s="580"/>
      <c r="K471" s="580"/>
      <c r="L471" s="580"/>
      <c r="M471" s="580"/>
      <c r="N471" s="581"/>
      <c r="AI471" s="253"/>
      <c r="AJ471" s="260"/>
      <c r="AK471" s="260"/>
      <c r="AL471" s="263" t="s">
        <v>2458</v>
      </c>
      <c r="AQ471" s="260"/>
    </row>
    <row r="472" spans="1:43" s="241" customFormat="1" ht="23.25" x14ac:dyDescent="0.25">
      <c r="A472" s="336"/>
      <c r="B472" s="337" t="s">
        <v>117</v>
      </c>
      <c r="C472" s="582" t="s">
        <v>118</v>
      </c>
      <c r="D472" s="582"/>
      <c r="E472" s="582"/>
      <c r="F472" s="582"/>
      <c r="G472" s="582"/>
      <c r="H472" s="582"/>
      <c r="I472" s="582"/>
      <c r="J472" s="582"/>
      <c r="K472" s="582"/>
      <c r="L472" s="582"/>
      <c r="M472" s="582"/>
      <c r="N472" s="583"/>
      <c r="AI472" s="253"/>
      <c r="AJ472" s="260"/>
      <c r="AK472" s="260"/>
      <c r="AM472" s="263" t="s">
        <v>118</v>
      </c>
      <c r="AQ472" s="260"/>
    </row>
    <row r="473" spans="1:43" s="241" customFormat="1" ht="68.25" x14ac:dyDescent="0.25">
      <c r="A473" s="336"/>
      <c r="B473" s="337" t="s">
        <v>62</v>
      </c>
      <c r="C473" s="582" t="s">
        <v>63</v>
      </c>
      <c r="D473" s="582"/>
      <c r="E473" s="582"/>
      <c r="F473" s="582"/>
      <c r="G473" s="582"/>
      <c r="H473" s="582"/>
      <c r="I473" s="582"/>
      <c r="J473" s="582"/>
      <c r="K473" s="582"/>
      <c r="L473" s="582"/>
      <c r="M473" s="582"/>
      <c r="N473" s="583"/>
      <c r="AI473" s="253"/>
      <c r="AJ473" s="260"/>
      <c r="AK473" s="260"/>
      <c r="AM473" s="263" t="s">
        <v>63</v>
      </c>
      <c r="AQ473" s="260"/>
    </row>
    <row r="474" spans="1:43" s="241" customFormat="1" ht="15" x14ac:dyDescent="0.25">
      <c r="A474" s="338"/>
      <c r="B474" s="337" t="s">
        <v>65</v>
      </c>
      <c r="C474" s="580" t="s">
        <v>66</v>
      </c>
      <c r="D474" s="580"/>
      <c r="E474" s="580"/>
      <c r="F474" s="339"/>
      <c r="G474" s="269"/>
      <c r="H474" s="269"/>
      <c r="I474" s="269"/>
      <c r="J474" s="361">
        <v>2100</v>
      </c>
      <c r="K474" s="349">
        <v>1.4375</v>
      </c>
      <c r="L474" s="340">
        <v>323.01</v>
      </c>
      <c r="M474" s="341">
        <v>13.24</v>
      </c>
      <c r="N474" s="342">
        <v>4276.6499999999996</v>
      </c>
      <c r="AI474" s="253"/>
      <c r="AJ474" s="260"/>
      <c r="AK474" s="260"/>
      <c r="AN474" s="263" t="s">
        <v>66</v>
      </c>
      <c r="AQ474" s="260"/>
    </row>
    <row r="475" spans="1:43" s="241" customFormat="1" ht="15" x14ac:dyDescent="0.25">
      <c r="A475" s="338"/>
      <c r="B475" s="337" t="s">
        <v>67</v>
      </c>
      <c r="C475" s="580" t="s">
        <v>68</v>
      </c>
      <c r="D475" s="580"/>
      <c r="E475" s="580"/>
      <c r="F475" s="339"/>
      <c r="G475" s="269"/>
      <c r="H475" s="269"/>
      <c r="I475" s="269"/>
      <c r="J475" s="340">
        <v>283.5</v>
      </c>
      <c r="K475" s="349">
        <v>1.4375</v>
      </c>
      <c r="L475" s="340">
        <v>43.61</v>
      </c>
      <c r="M475" s="341">
        <v>44.77</v>
      </c>
      <c r="N475" s="342">
        <v>1952.42</v>
      </c>
      <c r="AI475" s="253"/>
      <c r="AJ475" s="260"/>
      <c r="AK475" s="260"/>
      <c r="AN475" s="263" t="s">
        <v>68</v>
      </c>
      <c r="AQ475" s="260"/>
    </row>
    <row r="476" spans="1:43" s="241" customFormat="1" ht="15" x14ac:dyDescent="0.25">
      <c r="A476" s="344"/>
      <c r="B476" s="337"/>
      <c r="C476" s="580" t="s">
        <v>73</v>
      </c>
      <c r="D476" s="580"/>
      <c r="E476" s="580"/>
      <c r="F476" s="339" t="s">
        <v>72</v>
      </c>
      <c r="G476" s="355">
        <v>21</v>
      </c>
      <c r="H476" s="349">
        <v>1.4375</v>
      </c>
      <c r="I476" s="362">
        <v>3.2300624999999998</v>
      </c>
      <c r="J476" s="346"/>
      <c r="K476" s="269"/>
      <c r="L476" s="346"/>
      <c r="M476" s="269"/>
      <c r="N476" s="347"/>
      <c r="AI476" s="253"/>
      <c r="AJ476" s="260"/>
      <c r="AK476" s="260"/>
      <c r="AO476" s="263" t="s">
        <v>73</v>
      </c>
      <c r="AQ476" s="260"/>
    </row>
    <row r="477" spans="1:43" s="241" customFormat="1" ht="15" x14ac:dyDescent="0.25">
      <c r="A477" s="334"/>
      <c r="B477" s="337"/>
      <c r="C477" s="584" t="s">
        <v>74</v>
      </c>
      <c r="D477" s="584"/>
      <c r="E477" s="584"/>
      <c r="F477" s="350"/>
      <c r="G477" s="351"/>
      <c r="H477" s="351"/>
      <c r="I477" s="351"/>
      <c r="J477" s="352">
        <v>2100</v>
      </c>
      <c r="K477" s="351"/>
      <c r="L477" s="353">
        <v>323.01</v>
      </c>
      <c r="M477" s="351"/>
      <c r="N477" s="354">
        <v>4276.6499999999996</v>
      </c>
      <c r="AI477" s="253"/>
      <c r="AJ477" s="260"/>
      <c r="AK477" s="260"/>
      <c r="AP477" s="263" t="s">
        <v>74</v>
      </c>
      <c r="AQ477" s="260"/>
    </row>
    <row r="478" spans="1:43" s="241" customFormat="1" ht="15" x14ac:dyDescent="0.25">
      <c r="A478" s="344"/>
      <c r="B478" s="337"/>
      <c r="C478" s="580" t="s">
        <v>75</v>
      </c>
      <c r="D478" s="580"/>
      <c r="E478" s="580"/>
      <c r="F478" s="339"/>
      <c r="G478" s="269"/>
      <c r="H478" s="269"/>
      <c r="I478" s="269"/>
      <c r="J478" s="346"/>
      <c r="K478" s="269"/>
      <c r="L478" s="340">
        <v>43.61</v>
      </c>
      <c r="M478" s="269"/>
      <c r="N478" s="342">
        <v>1952.42</v>
      </c>
      <c r="AI478" s="253"/>
      <c r="AJ478" s="260"/>
      <c r="AK478" s="260"/>
      <c r="AO478" s="263" t="s">
        <v>75</v>
      </c>
      <c r="AQ478" s="260"/>
    </row>
    <row r="479" spans="1:43" s="241" customFormat="1" ht="23.25" x14ac:dyDescent="0.25">
      <c r="A479" s="344"/>
      <c r="B479" s="337" t="s">
        <v>455</v>
      </c>
      <c r="C479" s="580" t="s">
        <v>456</v>
      </c>
      <c r="D479" s="580"/>
      <c r="E479" s="580"/>
      <c r="F479" s="339" t="s">
        <v>78</v>
      </c>
      <c r="G479" s="355">
        <v>92</v>
      </c>
      <c r="H479" s="269"/>
      <c r="I479" s="355">
        <v>92</v>
      </c>
      <c r="J479" s="346"/>
      <c r="K479" s="269"/>
      <c r="L479" s="340">
        <v>40.119999999999997</v>
      </c>
      <c r="M479" s="269"/>
      <c r="N479" s="342">
        <v>1796.23</v>
      </c>
      <c r="AI479" s="253"/>
      <c r="AJ479" s="260"/>
      <c r="AK479" s="260"/>
      <c r="AO479" s="263" t="s">
        <v>456</v>
      </c>
      <c r="AQ479" s="260"/>
    </row>
    <row r="480" spans="1:43" s="241" customFormat="1" ht="45" x14ac:dyDescent="0.25">
      <c r="A480" s="344"/>
      <c r="B480" s="337" t="s">
        <v>457</v>
      </c>
      <c r="C480" s="580" t="s">
        <v>458</v>
      </c>
      <c r="D480" s="580"/>
      <c r="E480" s="580"/>
      <c r="F480" s="339" t="s">
        <v>78</v>
      </c>
      <c r="G480" s="355">
        <v>46</v>
      </c>
      <c r="H480" s="341">
        <v>0.85</v>
      </c>
      <c r="I480" s="348">
        <v>39.1</v>
      </c>
      <c r="J480" s="346"/>
      <c r="K480" s="269"/>
      <c r="L480" s="340">
        <v>17.05</v>
      </c>
      <c r="M480" s="269"/>
      <c r="N480" s="343">
        <v>763.4</v>
      </c>
      <c r="AI480" s="253"/>
      <c r="AJ480" s="260"/>
      <c r="AK480" s="260"/>
      <c r="AO480" s="263" t="s">
        <v>458</v>
      </c>
      <c r="AQ480" s="260"/>
    </row>
    <row r="481" spans="1:43" s="241" customFormat="1" ht="15" x14ac:dyDescent="0.25">
      <c r="A481" s="356"/>
      <c r="B481" s="357"/>
      <c r="C481" s="569" t="s">
        <v>81</v>
      </c>
      <c r="D481" s="569"/>
      <c r="E481" s="569"/>
      <c r="F481" s="328"/>
      <c r="G481" s="329"/>
      <c r="H481" s="329"/>
      <c r="I481" s="329"/>
      <c r="J481" s="332"/>
      <c r="K481" s="329"/>
      <c r="L481" s="358">
        <v>380.18</v>
      </c>
      <c r="M481" s="351"/>
      <c r="N481" s="359">
        <v>6836.28</v>
      </c>
      <c r="AI481" s="253"/>
      <c r="AJ481" s="260"/>
      <c r="AK481" s="260"/>
      <c r="AQ481" s="260" t="s">
        <v>81</v>
      </c>
    </row>
    <row r="482" spans="1:43" s="241" customFormat="1" ht="23.25" x14ac:dyDescent="0.25">
      <c r="A482" s="326" t="s">
        <v>254</v>
      </c>
      <c r="B482" s="327" t="s">
        <v>488</v>
      </c>
      <c r="C482" s="569" t="s">
        <v>489</v>
      </c>
      <c r="D482" s="569"/>
      <c r="E482" s="569"/>
      <c r="F482" s="328" t="s">
        <v>461</v>
      </c>
      <c r="G482" s="329">
        <v>1.0740000000000001</v>
      </c>
      <c r="H482" s="330">
        <v>1</v>
      </c>
      <c r="I482" s="365">
        <v>1.0740000000000001</v>
      </c>
      <c r="J482" s="332"/>
      <c r="K482" s="329"/>
      <c r="L482" s="332"/>
      <c r="M482" s="329"/>
      <c r="N482" s="333"/>
      <c r="AI482" s="253"/>
      <c r="AJ482" s="260"/>
      <c r="AK482" s="260" t="s">
        <v>489</v>
      </c>
      <c r="AQ482" s="260"/>
    </row>
    <row r="483" spans="1:43" s="241" customFormat="1" ht="15" x14ac:dyDescent="0.25">
      <c r="A483" s="334"/>
      <c r="B483" s="335"/>
      <c r="C483" s="580" t="s">
        <v>2459</v>
      </c>
      <c r="D483" s="580"/>
      <c r="E483" s="580"/>
      <c r="F483" s="580"/>
      <c r="G483" s="580"/>
      <c r="H483" s="580"/>
      <c r="I483" s="580"/>
      <c r="J483" s="580"/>
      <c r="K483" s="580"/>
      <c r="L483" s="580"/>
      <c r="M483" s="580"/>
      <c r="N483" s="581"/>
      <c r="AI483" s="253"/>
      <c r="AJ483" s="260"/>
      <c r="AK483" s="260"/>
      <c r="AL483" s="263" t="s">
        <v>2459</v>
      </c>
      <c r="AQ483" s="260"/>
    </row>
    <row r="484" spans="1:43" s="241" customFormat="1" ht="23.25" x14ac:dyDescent="0.25">
      <c r="A484" s="336"/>
      <c r="B484" s="337" t="s">
        <v>117</v>
      </c>
      <c r="C484" s="582" t="s">
        <v>118</v>
      </c>
      <c r="D484" s="582"/>
      <c r="E484" s="582"/>
      <c r="F484" s="582"/>
      <c r="G484" s="582"/>
      <c r="H484" s="582"/>
      <c r="I484" s="582"/>
      <c r="J484" s="582"/>
      <c r="K484" s="582"/>
      <c r="L484" s="582"/>
      <c r="M484" s="582"/>
      <c r="N484" s="583"/>
      <c r="AI484" s="253"/>
      <c r="AJ484" s="260"/>
      <c r="AK484" s="260"/>
      <c r="AM484" s="263" t="s">
        <v>118</v>
      </c>
      <c r="AQ484" s="260"/>
    </row>
    <row r="485" spans="1:43" s="241" customFormat="1" ht="68.25" x14ac:dyDescent="0.25">
      <c r="A485" s="336"/>
      <c r="B485" s="337" t="s">
        <v>62</v>
      </c>
      <c r="C485" s="582" t="s">
        <v>63</v>
      </c>
      <c r="D485" s="582"/>
      <c r="E485" s="582"/>
      <c r="F485" s="582"/>
      <c r="G485" s="582"/>
      <c r="H485" s="582"/>
      <c r="I485" s="582"/>
      <c r="J485" s="582"/>
      <c r="K485" s="582"/>
      <c r="L485" s="582"/>
      <c r="M485" s="582"/>
      <c r="N485" s="583"/>
      <c r="AI485" s="253"/>
      <c r="AJ485" s="260"/>
      <c r="AK485" s="260"/>
      <c r="AM485" s="263" t="s">
        <v>63</v>
      </c>
      <c r="AQ485" s="260"/>
    </row>
    <row r="486" spans="1:43" s="241" customFormat="1" ht="15" x14ac:dyDescent="0.25">
      <c r="A486" s="338"/>
      <c r="B486" s="337" t="s">
        <v>56</v>
      </c>
      <c r="C486" s="580" t="s">
        <v>64</v>
      </c>
      <c r="D486" s="580"/>
      <c r="E486" s="580"/>
      <c r="F486" s="339"/>
      <c r="G486" s="269"/>
      <c r="H486" s="269"/>
      <c r="I486" s="269"/>
      <c r="J486" s="340">
        <v>106.88</v>
      </c>
      <c r="K486" s="349">
        <v>1.3225</v>
      </c>
      <c r="L486" s="340">
        <v>151.81</v>
      </c>
      <c r="M486" s="341">
        <v>44.77</v>
      </c>
      <c r="N486" s="342">
        <v>6796.53</v>
      </c>
      <c r="AI486" s="253"/>
      <c r="AJ486" s="260"/>
      <c r="AK486" s="260"/>
      <c r="AN486" s="263" t="s">
        <v>64</v>
      </c>
      <c r="AQ486" s="260"/>
    </row>
    <row r="487" spans="1:43" s="241" customFormat="1" ht="15" x14ac:dyDescent="0.25">
      <c r="A487" s="338"/>
      <c r="B487" s="337" t="s">
        <v>65</v>
      </c>
      <c r="C487" s="580" t="s">
        <v>66</v>
      </c>
      <c r="D487" s="580"/>
      <c r="E487" s="580"/>
      <c r="F487" s="339"/>
      <c r="G487" s="269"/>
      <c r="H487" s="269"/>
      <c r="I487" s="269"/>
      <c r="J487" s="340">
        <v>241.58</v>
      </c>
      <c r="K487" s="349">
        <v>1.4375</v>
      </c>
      <c r="L487" s="340">
        <v>372.97</v>
      </c>
      <c r="M487" s="341">
        <v>13.24</v>
      </c>
      <c r="N487" s="342">
        <v>4938.12</v>
      </c>
      <c r="AI487" s="253"/>
      <c r="AJ487" s="260"/>
      <c r="AK487" s="260"/>
      <c r="AN487" s="263" t="s">
        <v>66</v>
      </c>
      <c r="AQ487" s="260"/>
    </row>
    <row r="488" spans="1:43" s="241" customFormat="1" ht="15" x14ac:dyDescent="0.25">
      <c r="A488" s="338"/>
      <c r="B488" s="337" t="s">
        <v>67</v>
      </c>
      <c r="C488" s="580" t="s">
        <v>68</v>
      </c>
      <c r="D488" s="580"/>
      <c r="E488" s="580"/>
      <c r="F488" s="339"/>
      <c r="G488" s="269"/>
      <c r="H488" s="269"/>
      <c r="I488" s="269"/>
      <c r="J488" s="340">
        <v>26.36</v>
      </c>
      <c r="K488" s="349">
        <v>1.4375</v>
      </c>
      <c r="L488" s="340">
        <v>40.700000000000003</v>
      </c>
      <c r="M488" s="341">
        <v>44.77</v>
      </c>
      <c r="N488" s="342">
        <v>1822.14</v>
      </c>
      <c r="AI488" s="253"/>
      <c r="AJ488" s="260"/>
      <c r="AK488" s="260"/>
      <c r="AN488" s="263" t="s">
        <v>68</v>
      </c>
      <c r="AQ488" s="260"/>
    </row>
    <row r="489" spans="1:43" s="241" customFormat="1" ht="15" x14ac:dyDescent="0.25">
      <c r="A489" s="344"/>
      <c r="B489" s="337"/>
      <c r="C489" s="580" t="s">
        <v>71</v>
      </c>
      <c r="D489" s="580"/>
      <c r="E489" s="580"/>
      <c r="F489" s="339" t="s">
        <v>72</v>
      </c>
      <c r="G489" s="341">
        <v>12.53</v>
      </c>
      <c r="H489" s="349">
        <v>1.3225</v>
      </c>
      <c r="I489" s="362">
        <v>17.7971735</v>
      </c>
      <c r="J489" s="346"/>
      <c r="K489" s="269"/>
      <c r="L489" s="346"/>
      <c r="M489" s="269"/>
      <c r="N489" s="347"/>
      <c r="AI489" s="253"/>
      <c r="AJ489" s="260"/>
      <c r="AK489" s="260"/>
      <c r="AO489" s="263" t="s">
        <v>71</v>
      </c>
      <c r="AQ489" s="260"/>
    </row>
    <row r="490" spans="1:43" s="241" customFormat="1" ht="15" x14ac:dyDescent="0.25">
      <c r="A490" s="344"/>
      <c r="B490" s="337"/>
      <c r="C490" s="580" t="s">
        <v>73</v>
      </c>
      <c r="D490" s="580"/>
      <c r="E490" s="580"/>
      <c r="F490" s="339" t="s">
        <v>72</v>
      </c>
      <c r="G490" s="341">
        <v>2.62</v>
      </c>
      <c r="H490" s="349">
        <v>1.4375</v>
      </c>
      <c r="I490" s="362">
        <v>4.0449525</v>
      </c>
      <c r="J490" s="346"/>
      <c r="K490" s="269"/>
      <c r="L490" s="346"/>
      <c r="M490" s="269"/>
      <c r="N490" s="347"/>
      <c r="AI490" s="253"/>
      <c r="AJ490" s="260"/>
      <c r="AK490" s="260"/>
      <c r="AO490" s="263" t="s">
        <v>73</v>
      </c>
      <c r="AQ490" s="260"/>
    </row>
    <row r="491" spans="1:43" s="241" customFormat="1" ht="15" x14ac:dyDescent="0.25">
      <c r="A491" s="334"/>
      <c r="B491" s="337"/>
      <c r="C491" s="584" t="s">
        <v>74</v>
      </c>
      <c r="D491" s="584"/>
      <c r="E491" s="584"/>
      <c r="F491" s="350"/>
      <c r="G491" s="351"/>
      <c r="H491" s="351"/>
      <c r="I491" s="351"/>
      <c r="J491" s="353">
        <v>348.46</v>
      </c>
      <c r="K491" s="351"/>
      <c r="L491" s="353">
        <v>524.78</v>
      </c>
      <c r="M491" s="351"/>
      <c r="N491" s="354">
        <v>11734.65</v>
      </c>
      <c r="AI491" s="253"/>
      <c r="AJ491" s="260"/>
      <c r="AK491" s="260"/>
      <c r="AP491" s="263" t="s">
        <v>74</v>
      </c>
      <c r="AQ491" s="260"/>
    </row>
    <row r="492" spans="1:43" s="241" customFormat="1" ht="15" x14ac:dyDescent="0.25">
      <c r="A492" s="344"/>
      <c r="B492" s="337"/>
      <c r="C492" s="580" t="s">
        <v>75</v>
      </c>
      <c r="D492" s="580"/>
      <c r="E492" s="580"/>
      <c r="F492" s="339"/>
      <c r="G492" s="269"/>
      <c r="H492" s="269"/>
      <c r="I492" s="269"/>
      <c r="J492" s="346"/>
      <c r="K492" s="269"/>
      <c r="L492" s="340">
        <v>192.51</v>
      </c>
      <c r="M492" s="269"/>
      <c r="N492" s="342">
        <v>8618.67</v>
      </c>
      <c r="AI492" s="253"/>
      <c r="AJ492" s="260"/>
      <c r="AK492" s="260"/>
      <c r="AO492" s="263" t="s">
        <v>75</v>
      </c>
      <c r="AQ492" s="260"/>
    </row>
    <row r="493" spans="1:43" s="241" customFormat="1" ht="23.25" x14ac:dyDescent="0.25">
      <c r="A493" s="344"/>
      <c r="B493" s="337" t="s">
        <v>455</v>
      </c>
      <c r="C493" s="580" t="s">
        <v>456</v>
      </c>
      <c r="D493" s="580"/>
      <c r="E493" s="580"/>
      <c r="F493" s="339" t="s">
        <v>78</v>
      </c>
      <c r="G493" s="355">
        <v>92</v>
      </c>
      <c r="H493" s="269"/>
      <c r="I493" s="355">
        <v>92</v>
      </c>
      <c r="J493" s="346"/>
      <c r="K493" s="269"/>
      <c r="L493" s="340">
        <v>177.11</v>
      </c>
      <c r="M493" s="269"/>
      <c r="N493" s="342">
        <v>7929.18</v>
      </c>
      <c r="AI493" s="253"/>
      <c r="AJ493" s="260"/>
      <c r="AK493" s="260"/>
      <c r="AO493" s="263" t="s">
        <v>456</v>
      </c>
      <c r="AQ493" s="260"/>
    </row>
    <row r="494" spans="1:43" s="241" customFormat="1" ht="45" x14ac:dyDescent="0.25">
      <c r="A494" s="344"/>
      <c r="B494" s="337" t="s">
        <v>457</v>
      </c>
      <c r="C494" s="580" t="s">
        <v>458</v>
      </c>
      <c r="D494" s="580"/>
      <c r="E494" s="580"/>
      <c r="F494" s="339" t="s">
        <v>78</v>
      </c>
      <c r="G494" s="355">
        <v>46</v>
      </c>
      <c r="H494" s="341">
        <v>0.85</v>
      </c>
      <c r="I494" s="348">
        <v>39.1</v>
      </c>
      <c r="J494" s="346"/>
      <c r="K494" s="269"/>
      <c r="L494" s="340">
        <v>75.27</v>
      </c>
      <c r="M494" s="269"/>
      <c r="N494" s="342">
        <v>3369.9</v>
      </c>
      <c r="AI494" s="253"/>
      <c r="AJ494" s="260"/>
      <c r="AK494" s="260"/>
      <c r="AO494" s="263" t="s">
        <v>458</v>
      </c>
      <c r="AQ494" s="260"/>
    </row>
    <row r="495" spans="1:43" s="241" customFormat="1" ht="15" x14ac:dyDescent="0.25">
      <c r="A495" s="356"/>
      <c r="B495" s="357"/>
      <c r="C495" s="569" t="s">
        <v>81</v>
      </c>
      <c r="D495" s="569"/>
      <c r="E495" s="569"/>
      <c r="F495" s="328"/>
      <c r="G495" s="329"/>
      <c r="H495" s="329"/>
      <c r="I495" s="329"/>
      <c r="J495" s="332"/>
      <c r="K495" s="329"/>
      <c r="L495" s="358">
        <v>777.16</v>
      </c>
      <c r="M495" s="351"/>
      <c r="N495" s="359">
        <v>23033.73</v>
      </c>
      <c r="AI495" s="253"/>
      <c r="AJ495" s="260"/>
      <c r="AK495" s="260"/>
      <c r="AQ495" s="260" t="s">
        <v>81</v>
      </c>
    </row>
    <row r="496" spans="1:43" s="241" customFormat="1" ht="15" x14ac:dyDescent="0.25">
      <c r="A496" s="566" t="s">
        <v>2460</v>
      </c>
      <c r="B496" s="567"/>
      <c r="C496" s="567"/>
      <c r="D496" s="567"/>
      <c r="E496" s="567"/>
      <c r="F496" s="567"/>
      <c r="G496" s="567"/>
      <c r="H496" s="567"/>
      <c r="I496" s="567"/>
      <c r="J496" s="567"/>
      <c r="K496" s="567"/>
      <c r="L496" s="567"/>
      <c r="M496" s="567"/>
      <c r="N496" s="568"/>
      <c r="AI496" s="253"/>
      <c r="AJ496" s="260" t="s">
        <v>2460</v>
      </c>
      <c r="AK496" s="260"/>
      <c r="AQ496" s="260"/>
    </row>
    <row r="497" spans="1:43" s="241" customFormat="1" ht="15" x14ac:dyDescent="0.25">
      <c r="A497" s="566" t="s">
        <v>2461</v>
      </c>
      <c r="B497" s="567"/>
      <c r="C497" s="567"/>
      <c r="D497" s="567"/>
      <c r="E497" s="567"/>
      <c r="F497" s="567"/>
      <c r="G497" s="567"/>
      <c r="H497" s="567"/>
      <c r="I497" s="567"/>
      <c r="J497" s="567"/>
      <c r="K497" s="567"/>
      <c r="L497" s="567"/>
      <c r="M497" s="567"/>
      <c r="N497" s="568"/>
      <c r="AI497" s="253"/>
      <c r="AJ497" s="260" t="s">
        <v>2461</v>
      </c>
      <c r="AK497" s="260"/>
      <c r="AQ497" s="260"/>
    </row>
    <row r="498" spans="1:43" s="241" customFormat="1" ht="34.5" x14ac:dyDescent="0.25">
      <c r="A498" s="326" t="s">
        <v>257</v>
      </c>
      <c r="B498" s="327" t="s">
        <v>1596</v>
      </c>
      <c r="C498" s="569" t="s">
        <v>1597</v>
      </c>
      <c r="D498" s="569"/>
      <c r="E498" s="569"/>
      <c r="F498" s="328" t="s">
        <v>646</v>
      </c>
      <c r="G498" s="329">
        <v>0.246</v>
      </c>
      <c r="H498" s="330">
        <v>1</v>
      </c>
      <c r="I498" s="365">
        <v>0.246</v>
      </c>
      <c r="J498" s="332"/>
      <c r="K498" s="329"/>
      <c r="L498" s="332"/>
      <c r="M498" s="329"/>
      <c r="N498" s="333"/>
      <c r="AI498" s="253"/>
      <c r="AJ498" s="260"/>
      <c r="AK498" s="260" t="s">
        <v>1597</v>
      </c>
      <c r="AQ498" s="260"/>
    </row>
    <row r="499" spans="1:43" s="241" customFormat="1" ht="15" x14ac:dyDescent="0.25">
      <c r="A499" s="334"/>
      <c r="B499" s="335"/>
      <c r="C499" s="580" t="s">
        <v>2462</v>
      </c>
      <c r="D499" s="580"/>
      <c r="E499" s="580"/>
      <c r="F499" s="580"/>
      <c r="G499" s="580"/>
      <c r="H499" s="580"/>
      <c r="I499" s="580"/>
      <c r="J499" s="580"/>
      <c r="K499" s="580"/>
      <c r="L499" s="580"/>
      <c r="M499" s="580"/>
      <c r="N499" s="581"/>
      <c r="AI499" s="253"/>
      <c r="AJ499" s="260"/>
      <c r="AK499" s="260"/>
      <c r="AL499" s="263" t="s">
        <v>2462</v>
      </c>
      <c r="AQ499" s="260"/>
    </row>
    <row r="500" spans="1:43" s="241" customFormat="1" ht="23.25" x14ac:dyDescent="0.25">
      <c r="A500" s="336"/>
      <c r="B500" s="337" t="s">
        <v>117</v>
      </c>
      <c r="C500" s="582" t="s">
        <v>118</v>
      </c>
      <c r="D500" s="582"/>
      <c r="E500" s="582"/>
      <c r="F500" s="582"/>
      <c r="G500" s="582"/>
      <c r="H500" s="582"/>
      <c r="I500" s="582"/>
      <c r="J500" s="582"/>
      <c r="K500" s="582"/>
      <c r="L500" s="582"/>
      <c r="M500" s="582"/>
      <c r="N500" s="583"/>
      <c r="AI500" s="253"/>
      <c r="AJ500" s="260"/>
      <c r="AK500" s="260"/>
      <c r="AM500" s="263" t="s">
        <v>118</v>
      </c>
      <c r="AQ500" s="260"/>
    </row>
    <row r="501" spans="1:43" s="241" customFormat="1" ht="68.25" x14ac:dyDescent="0.25">
      <c r="A501" s="336"/>
      <c r="B501" s="337" t="s">
        <v>62</v>
      </c>
      <c r="C501" s="582" t="s">
        <v>63</v>
      </c>
      <c r="D501" s="582"/>
      <c r="E501" s="582"/>
      <c r="F501" s="582"/>
      <c r="G501" s="582"/>
      <c r="H501" s="582"/>
      <c r="I501" s="582"/>
      <c r="J501" s="582"/>
      <c r="K501" s="582"/>
      <c r="L501" s="582"/>
      <c r="M501" s="582"/>
      <c r="N501" s="583"/>
      <c r="AI501" s="253"/>
      <c r="AJ501" s="260"/>
      <c r="AK501" s="260"/>
      <c r="AM501" s="263" t="s">
        <v>63</v>
      </c>
      <c r="AQ501" s="260"/>
    </row>
    <row r="502" spans="1:43" s="241" customFormat="1" ht="15" x14ac:dyDescent="0.25">
      <c r="A502" s="338"/>
      <c r="B502" s="337" t="s">
        <v>56</v>
      </c>
      <c r="C502" s="580" t="s">
        <v>64</v>
      </c>
      <c r="D502" s="580"/>
      <c r="E502" s="580"/>
      <c r="F502" s="339"/>
      <c r="G502" s="269"/>
      <c r="H502" s="269"/>
      <c r="I502" s="269"/>
      <c r="J502" s="340">
        <v>774.36</v>
      </c>
      <c r="K502" s="349">
        <v>1.3225</v>
      </c>
      <c r="L502" s="340">
        <v>251.93</v>
      </c>
      <c r="M502" s="341">
        <v>44.77</v>
      </c>
      <c r="N502" s="342">
        <v>11278.91</v>
      </c>
      <c r="AI502" s="253"/>
      <c r="AJ502" s="260"/>
      <c r="AK502" s="260"/>
      <c r="AN502" s="263" t="s">
        <v>64</v>
      </c>
      <c r="AQ502" s="260"/>
    </row>
    <row r="503" spans="1:43" s="241" customFormat="1" ht="15" x14ac:dyDescent="0.25">
      <c r="A503" s="338"/>
      <c r="B503" s="337" t="s">
        <v>65</v>
      </c>
      <c r="C503" s="580" t="s">
        <v>66</v>
      </c>
      <c r="D503" s="580"/>
      <c r="E503" s="580"/>
      <c r="F503" s="339"/>
      <c r="G503" s="269"/>
      <c r="H503" s="269"/>
      <c r="I503" s="269"/>
      <c r="J503" s="340">
        <v>821.12</v>
      </c>
      <c r="K503" s="349">
        <v>1.4375</v>
      </c>
      <c r="L503" s="340">
        <v>290.37</v>
      </c>
      <c r="M503" s="341">
        <v>13.24</v>
      </c>
      <c r="N503" s="342">
        <v>3844.5</v>
      </c>
      <c r="AI503" s="253"/>
      <c r="AJ503" s="260"/>
      <c r="AK503" s="260"/>
      <c r="AN503" s="263" t="s">
        <v>66</v>
      </c>
      <c r="AQ503" s="260"/>
    </row>
    <row r="504" spans="1:43" s="241" customFormat="1" ht="15" x14ac:dyDescent="0.25">
      <c r="A504" s="338"/>
      <c r="B504" s="337" t="s">
        <v>67</v>
      </c>
      <c r="C504" s="580" t="s">
        <v>68</v>
      </c>
      <c r="D504" s="580"/>
      <c r="E504" s="580"/>
      <c r="F504" s="339"/>
      <c r="G504" s="269"/>
      <c r="H504" s="269"/>
      <c r="I504" s="269"/>
      <c r="J504" s="340">
        <v>124.95</v>
      </c>
      <c r="K504" s="349">
        <v>1.4375</v>
      </c>
      <c r="L504" s="340">
        <v>44.19</v>
      </c>
      <c r="M504" s="341">
        <v>44.77</v>
      </c>
      <c r="N504" s="342">
        <v>1978.39</v>
      </c>
      <c r="AI504" s="253"/>
      <c r="AJ504" s="260"/>
      <c r="AK504" s="260"/>
      <c r="AN504" s="263" t="s">
        <v>68</v>
      </c>
      <c r="AQ504" s="260"/>
    </row>
    <row r="505" spans="1:43" s="241" customFormat="1" ht="15" x14ac:dyDescent="0.25">
      <c r="A505" s="338"/>
      <c r="B505" s="337" t="s">
        <v>69</v>
      </c>
      <c r="C505" s="580" t="s">
        <v>70</v>
      </c>
      <c r="D505" s="580"/>
      <c r="E505" s="580"/>
      <c r="F505" s="339"/>
      <c r="G505" s="269"/>
      <c r="H505" s="269"/>
      <c r="I505" s="269"/>
      <c r="J505" s="361">
        <v>6631.87</v>
      </c>
      <c r="K505" s="269"/>
      <c r="L505" s="361">
        <v>1631.44</v>
      </c>
      <c r="M505" s="341">
        <v>8.16</v>
      </c>
      <c r="N505" s="342">
        <v>13312.55</v>
      </c>
      <c r="AI505" s="253"/>
      <c r="AJ505" s="260"/>
      <c r="AK505" s="260"/>
      <c r="AN505" s="263" t="s">
        <v>70</v>
      </c>
      <c r="AQ505" s="260"/>
    </row>
    <row r="506" spans="1:43" s="241" customFormat="1" ht="15" x14ac:dyDescent="0.25">
      <c r="A506" s="344"/>
      <c r="B506" s="337"/>
      <c r="C506" s="580" t="s">
        <v>71</v>
      </c>
      <c r="D506" s="580"/>
      <c r="E506" s="580"/>
      <c r="F506" s="339" t="s">
        <v>72</v>
      </c>
      <c r="G506" s="348">
        <v>88.6</v>
      </c>
      <c r="H506" s="349">
        <v>1.3225</v>
      </c>
      <c r="I506" s="366">
        <v>28.824681000000002</v>
      </c>
      <c r="J506" s="346"/>
      <c r="K506" s="269"/>
      <c r="L506" s="346"/>
      <c r="M506" s="269"/>
      <c r="N506" s="347"/>
      <c r="AI506" s="253"/>
      <c r="AJ506" s="260"/>
      <c r="AK506" s="260"/>
      <c r="AO506" s="263" t="s">
        <v>71</v>
      </c>
      <c r="AQ506" s="260"/>
    </row>
    <row r="507" spans="1:43" s="241" customFormat="1" ht="15" x14ac:dyDescent="0.25">
      <c r="A507" s="344"/>
      <c r="B507" s="337"/>
      <c r="C507" s="580" t="s">
        <v>73</v>
      </c>
      <c r="D507" s="580"/>
      <c r="E507" s="580"/>
      <c r="F507" s="339" t="s">
        <v>72</v>
      </c>
      <c r="G507" s="341">
        <v>10.34</v>
      </c>
      <c r="H507" s="349">
        <v>1.4375</v>
      </c>
      <c r="I507" s="362">
        <v>3.6564825000000001</v>
      </c>
      <c r="J507" s="346"/>
      <c r="K507" s="269"/>
      <c r="L507" s="346"/>
      <c r="M507" s="269"/>
      <c r="N507" s="347"/>
      <c r="AI507" s="253"/>
      <c r="AJ507" s="260"/>
      <c r="AK507" s="260"/>
      <c r="AO507" s="263" t="s">
        <v>73</v>
      </c>
      <c r="AQ507" s="260"/>
    </row>
    <row r="508" spans="1:43" s="241" customFormat="1" ht="15" x14ac:dyDescent="0.25">
      <c r="A508" s="334"/>
      <c r="B508" s="337"/>
      <c r="C508" s="584" t="s">
        <v>74</v>
      </c>
      <c r="D508" s="584"/>
      <c r="E508" s="584"/>
      <c r="F508" s="350"/>
      <c r="G508" s="351"/>
      <c r="H508" s="351"/>
      <c r="I508" s="351"/>
      <c r="J508" s="352">
        <v>8227.35</v>
      </c>
      <c r="K508" s="351"/>
      <c r="L508" s="352">
        <v>2173.7399999999998</v>
      </c>
      <c r="M508" s="351"/>
      <c r="N508" s="354">
        <v>28435.96</v>
      </c>
      <c r="AI508" s="253"/>
      <c r="AJ508" s="260"/>
      <c r="AK508" s="260"/>
      <c r="AP508" s="263" t="s">
        <v>74</v>
      </c>
      <c r="AQ508" s="260"/>
    </row>
    <row r="509" spans="1:43" s="241" customFormat="1" ht="15" x14ac:dyDescent="0.25">
      <c r="A509" s="344"/>
      <c r="B509" s="337"/>
      <c r="C509" s="580" t="s">
        <v>75</v>
      </c>
      <c r="D509" s="580"/>
      <c r="E509" s="580"/>
      <c r="F509" s="339"/>
      <c r="G509" s="269"/>
      <c r="H509" s="269"/>
      <c r="I509" s="269"/>
      <c r="J509" s="346"/>
      <c r="K509" s="269"/>
      <c r="L509" s="340">
        <v>296.12</v>
      </c>
      <c r="M509" s="269"/>
      <c r="N509" s="342">
        <v>13257.3</v>
      </c>
      <c r="AI509" s="253"/>
      <c r="AJ509" s="260"/>
      <c r="AK509" s="260"/>
      <c r="AO509" s="263" t="s">
        <v>75</v>
      </c>
      <c r="AQ509" s="260"/>
    </row>
    <row r="510" spans="1:43" s="241" customFormat="1" ht="23.25" x14ac:dyDescent="0.25">
      <c r="A510" s="344"/>
      <c r="B510" s="337" t="s">
        <v>648</v>
      </c>
      <c r="C510" s="580" t="s">
        <v>649</v>
      </c>
      <c r="D510" s="580"/>
      <c r="E510" s="580"/>
      <c r="F510" s="339" t="s">
        <v>78</v>
      </c>
      <c r="G510" s="355">
        <v>117</v>
      </c>
      <c r="H510" s="269"/>
      <c r="I510" s="355">
        <v>117</v>
      </c>
      <c r="J510" s="346"/>
      <c r="K510" s="269"/>
      <c r="L510" s="340">
        <v>346.46</v>
      </c>
      <c r="M510" s="269"/>
      <c r="N510" s="342">
        <v>15511.04</v>
      </c>
      <c r="AI510" s="253"/>
      <c r="AJ510" s="260"/>
      <c r="AK510" s="260"/>
      <c r="AO510" s="263" t="s">
        <v>649</v>
      </c>
      <c r="AQ510" s="260"/>
    </row>
    <row r="511" spans="1:43" s="241" customFormat="1" ht="45" x14ac:dyDescent="0.25">
      <c r="A511" s="344"/>
      <c r="B511" s="337" t="s">
        <v>650</v>
      </c>
      <c r="C511" s="580" t="s">
        <v>651</v>
      </c>
      <c r="D511" s="580"/>
      <c r="E511" s="580"/>
      <c r="F511" s="339" t="s">
        <v>78</v>
      </c>
      <c r="G511" s="355">
        <v>74</v>
      </c>
      <c r="H511" s="341">
        <v>0.85</v>
      </c>
      <c r="I511" s="348">
        <v>62.9</v>
      </c>
      <c r="J511" s="346"/>
      <c r="K511" s="269"/>
      <c r="L511" s="340">
        <v>186.26</v>
      </c>
      <c r="M511" s="269"/>
      <c r="N511" s="342">
        <v>8338.84</v>
      </c>
      <c r="AI511" s="253"/>
      <c r="AJ511" s="260"/>
      <c r="AK511" s="260"/>
      <c r="AO511" s="263" t="s">
        <v>651</v>
      </c>
      <c r="AQ511" s="260"/>
    </row>
    <row r="512" spans="1:43" s="241" customFormat="1" ht="15" x14ac:dyDescent="0.25">
      <c r="A512" s="356"/>
      <c r="B512" s="357"/>
      <c r="C512" s="569" t="s">
        <v>81</v>
      </c>
      <c r="D512" s="569"/>
      <c r="E512" s="569"/>
      <c r="F512" s="328"/>
      <c r="G512" s="329"/>
      <c r="H512" s="329"/>
      <c r="I512" s="329"/>
      <c r="J512" s="332"/>
      <c r="K512" s="329"/>
      <c r="L512" s="364">
        <v>2706.46</v>
      </c>
      <c r="M512" s="351"/>
      <c r="N512" s="359">
        <v>52285.84</v>
      </c>
      <c r="AI512" s="253"/>
      <c r="AJ512" s="260"/>
      <c r="AK512" s="260"/>
      <c r="AQ512" s="260" t="s">
        <v>81</v>
      </c>
    </row>
    <row r="513" spans="1:43" s="241" customFormat="1" ht="23.25" x14ac:dyDescent="0.25">
      <c r="A513" s="326" t="s">
        <v>261</v>
      </c>
      <c r="B513" s="327" t="s">
        <v>1599</v>
      </c>
      <c r="C513" s="569" t="s">
        <v>1600</v>
      </c>
      <c r="D513" s="569"/>
      <c r="E513" s="569"/>
      <c r="F513" s="328" t="s">
        <v>86</v>
      </c>
      <c r="G513" s="329">
        <v>-0.97170000000000001</v>
      </c>
      <c r="H513" s="330">
        <v>1</v>
      </c>
      <c r="I513" s="360">
        <v>-0.97170000000000001</v>
      </c>
      <c r="J513" s="364">
        <v>1382.9</v>
      </c>
      <c r="K513" s="329"/>
      <c r="L513" s="364">
        <v>-1343.76</v>
      </c>
      <c r="M513" s="331">
        <v>8.16</v>
      </c>
      <c r="N513" s="359">
        <v>-10965.08</v>
      </c>
      <c r="AI513" s="253"/>
      <c r="AJ513" s="260"/>
      <c r="AK513" s="260" t="s">
        <v>1600</v>
      </c>
      <c r="AQ513" s="260"/>
    </row>
    <row r="514" spans="1:43" s="241" customFormat="1" ht="15" x14ac:dyDescent="0.25">
      <c r="A514" s="356"/>
      <c r="B514" s="357"/>
      <c r="C514" s="569" t="s">
        <v>81</v>
      </c>
      <c r="D514" s="569"/>
      <c r="E514" s="569"/>
      <c r="F514" s="328"/>
      <c r="G514" s="329"/>
      <c r="H514" s="329"/>
      <c r="I514" s="329"/>
      <c r="J514" s="332"/>
      <c r="K514" s="329"/>
      <c r="L514" s="364">
        <v>-1343.76</v>
      </c>
      <c r="M514" s="351"/>
      <c r="N514" s="359">
        <v>-10965.08</v>
      </c>
      <c r="AI514" s="253"/>
      <c r="AJ514" s="260"/>
      <c r="AK514" s="260"/>
      <c r="AQ514" s="260" t="s">
        <v>81</v>
      </c>
    </row>
    <row r="515" spans="1:43" s="241" customFormat="1" ht="34.5" x14ac:dyDescent="0.25">
      <c r="A515" s="326" t="s">
        <v>264</v>
      </c>
      <c r="B515" s="327" t="s">
        <v>1304</v>
      </c>
      <c r="C515" s="569" t="s">
        <v>2463</v>
      </c>
      <c r="D515" s="569"/>
      <c r="E515" s="569"/>
      <c r="F515" s="328" t="s">
        <v>115</v>
      </c>
      <c r="G515" s="329">
        <v>1</v>
      </c>
      <c r="H515" s="330">
        <v>1</v>
      </c>
      <c r="I515" s="330">
        <v>1</v>
      </c>
      <c r="J515" s="358">
        <v>908.44</v>
      </c>
      <c r="K515" s="329"/>
      <c r="L515" s="358">
        <v>908.44</v>
      </c>
      <c r="M515" s="331">
        <v>8.16</v>
      </c>
      <c r="N515" s="359">
        <v>7412.87</v>
      </c>
      <c r="AI515" s="253"/>
      <c r="AJ515" s="260"/>
      <c r="AK515" s="260" t="s">
        <v>2463</v>
      </c>
      <c r="AQ515" s="260"/>
    </row>
    <row r="516" spans="1:43" s="241" customFormat="1" ht="15" x14ac:dyDescent="0.25">
      <c r="A516" s="356"/>
      <c r="B516" s="357"/>
      <c r="C516" s="569" t="s">
        <v>81</v>
      </c>
      <c r="D516" s="569"/>
      <c r="E516" s="569"/>
      <c r="F516" s="328"/>
      <c r="G516" s="329"/>
      <c r="H516" s="329"/>
      <c r="I516" s="329"/>
      <c r="J516" s="332"/>
      <c r="K516" s="329"/>
      <c r="L516" s="358">
        <v>908.44</v>
      </c>
      <c r="M516" s="351"/>
      <c r="N516" s="359">
        <v>7412.87</v>
      </c>
      <c r="AI516" s="253"/>
      <c r="AJ516" s="260"/>
      <c r="AK516" s="260"/>
      <c r="AQ516" s="260" t="s">
        <v>81</v>
      </c>
    </row>
    <row r="517" spans="1:43" s="241" customFormat="1" ht="34.5" x14ac:dyDescent="0.25">
      <c r="A517" s="326" t="s">
        <v>270</v>
      </c>
      <c r="B517" s="327" t="s">
        <v>2165</v>
      </c>
      <c r="C517" s="569" t="s">
        <v>2464</v>
      </c>
      <c r="D517" s="569"/>
      <c r="E517" s="569"/>
      <c r="F517" s="328" t="s">
        <v>115</v>
      </c>
      <c r="G517" s="329">
        <v>2</v>
      </c>
      <c r="H517" s="330">
        <v>1</v>
      </c>
      <c r="I517" s="330">
        <v>2</v>
      </c>
      <c r="J517" s="358">
        <v>901.16</v>
      </c>
      <c r="K517" s="329"/>
      <c r="L517" s="364">
        <v>1802.32</v>
      </c>
      <c r="M517" s="331">
        <v>8.16</v>
      </c>
      <c r="N517" s="359">
        <v>14706.93</v>
      </c>
      <c r="AI517" s="253"/>
      <c r="AJ517" s="260"/>
      <c r="AK517" s="260" t="s">
        <v>2464</v>
      </c>
      <c r="AQ517" s="260"/>
    </row>
    <row r="518" spans="1:43" s="241" customFormat="1" ht="15" x14ac:dyDescent="0.25">
      <c r="A518" s="356"/>
      <c r="B518" s="357"/>
      <c r="C518" s="569" t="s">
        <v>81</v>
      </c>
      <c r="D518" s="569"/>
      <c r="E518" s="569"/>
      <c r="F518" s="328"/>
      <c r="G518" s="329"/>
      <c r="H518" s="329"/>
      <c r="I518" s="329"/>
      <c r="J518" s="332"/>
      <c r="K518" s="329"/>
      <c r="L518" s="364">
        <v>1802.32</v>
      </c>
      <c r="M518" s="351"/>
      <c r="N518" s="359">
        <v>14706.93</v>
      </c>
      <c r="AI518" s="253"/>
      <c r="AJ518" s="260"/>
      <c r="AK518" s="260"/>
      <c r="AQ518" s="260" t="s">
        <v>81</v>
      </c>
    </row>
    <row r="519" spans="1:43" s="241" customFormat="1" ht="34.5" x14ac:dyDescent="0.25">
      <c r="A519" s="326" t="s">
        <v>273</v>
      </c>
      <c r="B519" s="327" t="s">
        <v>1603</v>
      </c>
      <c r="C519" s="569" t="s">
        <v>2465</v>
      </c>
      <c r="D519" s="569"/>
      <c r="E519" s="569"/>
      <c r="F519" s="328" t="s">
        <v>115</v>
      </c>
      <c r="G519" s="329">
        <v>1</v>
      </c>
      <c r="H519" s="330">
        <v>1</v>
      </c>
      <c r="I519" s="330">
        <v>1</v>
      </c>
      <c r="J519" s="364">
        <v>1073.19</v>
      </c>
      <c r="K519" s="329"/>
      <c r="L519" s="364">
        <v>1073.19</v>
      </c>
      <c r="M519" s="331">
        <v>8.16</v>
      </c>
      <c r="N519" s="359">
        <v>8757.23</v>
      </c>
      <c r="AI519" s="253"/>
      <c r="AJ519" s="260"/>
      <c r="AK519" s="260" t="s">
        <v>2465</v>
      </c>
      <c r="AQ519" s="260"/>
    </row>
    <row r="520" spans="1:43" s="241" customFormat="1" ht="15" x14ac:dyDescent="0.25">
      <c r="A520" s="356"/>
      <c r="B520" s="357"/>
      <c r="C520" s="569" t="s">
        <v>81</v>
      </c>
      <c r="D520" s="569"/>
      <c r="E520" s="569"/>
      <c r="F520" s="328"/>
      <c r="G520" s="329"/>
      <c r="H520" s="329"/>
      <c r="I520" s="329"/>
      <c r="J520" s="332"/>
      <c r="K520" s="329"/>
      <c r="L520" s="364">
        <v>1073.19</v>
      </c>
      <c r="M520" s="351"/>
      <c r="N520" s="359">
        <v>8757.23</v>
      </c>
      <c r="AI520" s="253"/>
      <c r="AJ520" s="260"/>
      <c r="AK520" s="260"/>
      <c r="AQ520" s="260" t="s">
        <v>81</v>
      </c>
    </row>
    <row r="521" spans="1:43" s="241" customFormat="1" ht="45.75" x14ac:dyDescent="0.25">
      <c r="A521" s="326" t="s">
        <v>276</v>
      </c>
      <c r="B521" s="327" t="s">
        <v>1282</v>
      </c>
      <c r="C521" s="569" t="s">
        <v>2466</v>
      </c>
      <c r="D521" s="569"/>
      <c r="E521" s="569"/>
      <c r="F521" s="328" t="s">
        <v>115</v>
      </c>
      <c r="G521" s="329">
        <v>1</v>
      </c>
      <c r="H521" s="330">
        <v>1</v>
      </c>
      <c r="I521" s="330">
        <v>1</v>
      </c>
      <c r="J521" s="358">
        <v>234.87</v>
      </c>
      <c r="K521" s="329"/>
      <c r="L521" s="358">
        <v>234.87</v>
      </c>
      <c r="M521" s="331">
        <v>8.16</v>
      </c>
      <c r="N521" s="359">
        <v>1916.54</v>
      </c>
      <c r="AI521" s="253"/>
      <c r="AJ521" s="260"/>
      <c r="AK521" s="260" t="s">
        <v>2466</v>
      </c>
      <c r="AQ521" s="260"/>
    </row>
    <row r="522" spans="1:43" s="241" customFormat="1" ht="15" x14ac:dyDescent="0.25">
      <c r="A522" s="356"/>
      <c r="B522" s="357"/>
      <c r="C522" s="569" t="s">
        <v>81</v>
      </c>
      <c r="D522" s="569"/>
      <c r="E522" s="569"/>
      <c r="F522" s="328"/>
      <c r="G522" s="329"/>
      <c r="H522" s="329"/>
      <c r="I522" s="329"/>
      <c r="J522" s="332"/>
      <c r="K522" s="329"/>
      <c r="L522" s="358">
        <v>234.87</v>
      </c>
      <c r="M522" s="351"/>
      <c r="N522" s="359">
        <v>1916.54</v>
      </c>
      <c r="AI522" s="253"/>
      <c r="AJ522" s="260"/>
      <c r="AK522" s="260"/>
      <c r="AQ522" s="260" t="s">
        <v>81</v>
      </c>
    </row>
    <row r="523" spans="1:43" s="241" customFormat="1" ht="45.75" x14ac:dyDescent="0.25">
      <c r="A523" s="326" t="s">
        <v>280</v>
      </c>
      <c r="B523" s="327" t="s">
        <v>2467</v>
      </c>
      <c r="C523" s="569" t="s">
        <v>2468</v>
      </c>
      <c r="D523" s="569"/>
      <c r="E523" s="569"/>
      <c r="F523" s="328" t="s">
        <v>115</v>
      </c>
      <c r="G523" s="329">
        <v>1</v>
      </c>
      <c r="H523" s="330">
        <v>1</v>
      </c>
      <c r="I523" s="330">
        <v>1</v>
      </c>
      <c r="J523" s="358">
        <v>121.2</v>
      </c>
      <c r="K523" s="329"/>
      <c r="L523" s="358">
        <v>121.2</v>
      </c>
      <c r="M523" s="331">
        <v>8.16</v>
      </c>
      <c r="N523" s="363">
        <v>988.99</v>
      </c>
      <c r="AI523" s="253"/>
      <c r="AJ523" s="260"/>
      <c r="AK523" s="260" t="s">
        <v>2468</v>
      </c>
      <c r="AQ523" s="260"/>
    </row>
    <row r="524" spans="1:43" s="241" customFormat="1" ht="15" x14ac:dyDescent="0.25">
      <c r="A524" s="356"/>
      <c r="B524" s="357"/>
      <c r="C524" s="569" t="s">
        <v>81</v>
      </c>
      <c r="D524" s="569"/>
      <c r="E524" s="569"/>
      <c r="F524" s="328"/>
      <c r="G524" s="329"/>
      <c r="H524" s="329"/>
      <c r="I524" s="329"/>
      <c r="J524" s="332"/>
      <c r="K524" s="329"/>
      <c r="L524" s="358">
        <v>121.2</v>
      </c>
      <c r="M524" s="351"/>
      <c r="N524" s="363">
        <v>988.99</v>
      </c>
      <c r="AI524" s="253"/>
      <c r="AJ524" s="260"/>
      <c r="AK524" s="260"/>
      <c r="AQ524" s="260" t="s">
        <v>81</v>
      </c>
    </row>
    <row r="525" spans="1:43" s="241" customFormat="1" ht="23.25" x14ac:dyDescent="0.25">
      <c r="A525" s="326" t="s">
        <v>283</v>
      </c>
      <c r="B525" s="327" t="s">
        <v>1307</v>
      </c>
      <c r="C525" s="569" t="s">
        <v>1308</v>
      </c>
      <c r="D525" s="569"/>
      <c r="E525" s="569"/>
      <c r="F525" s="328" t="s">
        <v>115</v>
      </c>
      <c r="G525" s="329">
        <v>1</v>
      </c>
      <c r="H525" s="330">
        <v>1</v>
      </c>
      <c r="I525" s="330">
        <v>1</v>
      </c>
      <c r="J525" s="358">
        <v>596.04</v>
      </c>
      <c r="K525" s="329"/>
      <c r="L525" s="358">
        <v>596.04</v>
      </c>
      <c r="M525" s="331">
        <v>8.16</v>
      </c>
      <c r="N525" s="359">
        <v>4863.6899999999996</v>
      </c>
      <c r="AI525" s="253"/>
      <c r="AJ525" s="260"/>
      <c r="AK525" s="260" t="s">
        <v>1308</v>
      </c>
      <c r="AQ525" s="260"/>
    </row>
    <row r="526" spans="1:43" s="241" customFormat="1" ht="15" x14ac:dyDescent="0.25">
      <c r="A526" s="356"/>
      <c r="B526" s="357"/>
      <c r="C526" s="569" t="s">
        <v>81</v>
      </c>
      <c r="D526" s="569"/>
      <c r="E526" s="569"/>
      <c r="F526" s="328"/>
      <c r="G526" s="329"/>
      <c r="H526" s="329"/>
      <c r="I526" s="329"/>
      <c r="J526" s="332"/>
      <c r="K526" s="329"/>
      <c r="L526" s="358">
        <v>596.04</v>
      </c>
      <c r="M526" s="351"/>
      <c r="N526" s="359">
        <v>4863.6899999999996</v>
      </c>
      <c r="AI526" s="253"/>
      <c r="AJ526" s="260"/>
      <c r="AK526" s="260"/>
      <c r="AQ526" s="260" t="s">
        <v>81</v>
      </c>
    </row>
    <row r="527" spans="1:43" s="241" customFormat="1" ht="34.5" x14ac:dyDescent="0.25">
      <c r="A527" s="326" t="s">
        <v>286</v>
      </c>
      <c r="B527" s="327" t="s">
        <v>2157</v>
      </c>
      <c r="C527" s="569" t="s">
        <v>2158</v>
      </c>
      <c r="D527" s="569"/>
      <c r="E527" s="569"/>
      <c r="F527" s="328" t="s">
        <v>191</v>
      </c>
      <c r="G527" s="329">
        <v>2.92E-2</v>
      </c>
      <c r="H527" s="330">
        <v>1</v>
      </c>
      <c r="I527" s="360">
        <v>2.92E-2</v>
      </c>
      <c r="J527" s="364">
        <v>10508</v>
      </c>
      <c r="K527" s="329"/>
      <c r="L527" s="358">
        <v>306.83</v>
      </c>
      <c r="M527" s="331">
        <v>8.16</v>
      </c>
      <c r="N527" s="359">
        <v>2503.73</v>
      </c>
      <c r="AI527" s="253"/>
      <c r="AJ527" s="260"/>
      <c r="AK527" s="260" t="s">
        <v>2158</v>
      </c>
      <c r="AQ527" s="260"/>
    </row>
    <row r="528" spans="1:43" s="241" customFormat="1" ht="15" x14ac:dyDescent="0.25">
      <c r="A528" s="334"/>
      <c r="B528" s="335"/>
      <c r="C528" s="580" t="s">
        <v>2159</v>
      </c>
      <c r="D528" s="580"/>
      <c r="E528" s="580"/>
      <c r="F528" s="580"/>
      <c r="G528" s="580"/>
      <c r="H528" s="580"/>
      <c r="I528" s="580"/>
      <c r="J528" s="580"/>
      <c r="K528" s="580"/>
      <c r="L528" s="580"/>
      <c r="M528" s="580"/>
      <c r="N528" s="581"/>
      <c r="AI528" s="253"/>
      <c r="AJ528" s="260"/>
      <c r="AK528" s="260"/>
      <c r="AL528" s="263" t="s">
        <v>2159</v>
      </c>
      <c r="AQ528" s="260"/>
    </row>
    <row r="529" spans="1:43" s="241" customFormat="1" ht="15" x14ac:dyDescent="0.25">
      <c r="A529" s="356"/>
      <c r="B529" s="357"/>
      <c r="C529" s="569" t="s">
        <v>81</v>
      </c>
      <c r="D529" s="569"/>
      <c r="E529" s="569"/>
      <c r="F529" s="328"/>
      <c r="G529" s="329"/>
      <c r="H529" s="329"/>
      <c r="I529" s="329"/>
      <c r="J529" s="332"/>
      <c r="K529" s="329"/>
      <c r="L529" s="358">
        <v>306.83</v>
      </c>
      <c r="M529" s="351"/>
      <c r="N529" s="359">
        <v>2503.73</v>
      </c>
      <c r="AI529" s="253"/>
      <c r="AJ529" s="260"/>
      <c r="AK529" s="260"/>
      <c r="AQ529" s="260" t="s">
        <v>81</v>
      </c>
    </row>
    <row r="530" spans="1:43" s="241" customFormat="1" ht="45.75" x14ac:dyDescent="0.25">
      <c r="A530" s="326" t="s">
        <v>588</v>
      </c>
      <c r="B530" s="327" t="s">
        <v>508</v>
      </c>
      <c r="C530" s="569" t="s">
        <v>509</v>
      </c>
      <c r="D530" s="569"/>
      <c r="E530" s="569"/>
      <c r="F530" s="328" t="s">
        <v>164</v>
      </c>
      <c r="G530" s="329">
        <v>0.23269999999999999</v>
      </c>
      <c r="H530" s="330">
        <v>1</v>
      </c>
      <c r="I530" s="360">
        <v>0.23269999999999999</v>
      </c>
      <c r="J530" s="332"/>
      <c r="K530" s="329"/>
      <c r="L530" s="332"/>
      <c r="M530" s="329"/>
      <c r="N530" s="333"/>
      <c r="AI530" s="253"/>
      <c r="AJ530" s="260"/>
      <c r="AK530" s="260" t="s">
        <v>509</v>
      </c>
      <c r="AQ530" s="260"/>
    </row>
    <row r="531" spans="1:43" s="241" customFormat="1" ht="15" x14ac:dyDescent="0.25">
      <c r="A531" s="334"/>
      <c r="B531" s="335"/>
      <c r="C531" s="580" t="s">
        <v>2469</v>
      </c>
      <c r="D531" s="580"/>
      <c r="E531" s="580"/>
      <c r="F531" s="580"/>
      <c r="G531" s="580"/>
      <c r="H531" s="580"/>
      <c r="I531" s="580"/>
      <c r="J531" s="580"/>
      <c r="K531" s="580"/>
      <c r="L531" s="580"/>
      <c r="M531" s="580"/>
      <c r="N531" s="581"/>
      <c r="AI531" s="253"/>
      <c r="AJ531" s="260"/>
      <c r="AK531" s="260"/>
      <c r="AL531" s="263" t="s">
        <v>2469</v>
      </c>
      <c r="AQ531" s="260"/>
    </row>
    <row r="532" spans="1:43" s="241" customFormat="1" ht="23.25" x14ac:dyDescent="0.25">
      <c r="A532" s="336"/>
      <c r="B532" s="337" t="s">
        <v>117</v>
      </c>
      <c r="C532" s="582" t="s">
        <v>118</v>
      </c>
      <c r="D532" s="582"/>
      <c r="E532" s="582"/>
      <c r="F532" s="582"/>
      <c r="G532" s="582"/>
      <c r="H532" s="582"/>
      <c r="I532" s="582"/>
      <c r="J532" s="582"/>
      <c r="K532" s="582"/>
      <c r="L532" s="582"/>
      <c r="M532" s="582"/>
      <c r="N532" s="583"/>
      <c r="AI532" s="253"/>
      <c r="AJ532" s="260"/>
      <c r="AK532" s="260"/>
      <c r="AM532" s="263" t="s">
        <v>118</v>
      </c>
      <c r="AQ532" s="260"/>
    </row>
    <row r="533" spans="1:43" s="241" customFormat="1" ht="68.25" x14ac:dyDescent="0.25">
      <c r="A533" s="336"/>
      <c r="B533" s="337" t="s">
        <v>62</v>
      </c>
      <c r="C533" s="582" t="s">
        <v>63</v>
      </c>
      <c r="D533" s="582"/>
      <c r="E533" s="582"/>
      <c r="F533" s="582"/>
      <c r="G533" s="582"/>
      <c r="H533" s="582"/>
      <c r="I533" s="582"/>
      <c r="J533" s="582"/>
      <c r="K533" s="582"/>
      <c r="L533" s="582"/>
      <c r="M533" s="582"/>
      <c r="N533" s="583"/>
      <c r="AI533" s="253"/>
      <c r="AJ533" s="260"/>
      <c r="AK533" s="260"/>
      <c r="AM533" s="263" t="s">
        <v>63</v>
      </c>
      <c r="AQ533" s="260"/>
    </row>
    <row r="534" spans="1:43" s="241" customFormat="1" ht="15" x14ac:dyDescent="0.25">
      <c r="A534" s="338"/>
      <c r="B534" s="337" t="s">
        <v>56</v>
      </c>
      <c r="C534" s="580" t="s">
        <v>64</v>
      </c>
      <c r="D534" s="580"/>
      <c r="E534" s="580"/>
      <c r="F534" s="339"/>
      <c r="G534" s="269"/>
      <c r="H534" s="269"/>
      <c r="I534" s="269"/>
      <c r="J534" s="340">
        <v>201.61</v>
      </c>
      <c r="K534" s="349">
        <v>1.3225</v>
      </c>
      <c r="L534" s="340">
        <v>62.04</v>
      </c>
      <c r="M534" s="341">
        <v>44.77</v>
      </c>
      <c r="N534" s="342">
        <v>2777.53</v>
      </c>
      <c r="AI534" s="253"/>
      <c r="AJ534" s="260"/>
      <c r="AK534" s="260"/>
      <c r="AN534" s="263" t="s">
        <v>64</v>
      </c>
      <c r="AQ534" s="260"/>
    </row>
    <row r="535" spans="1:43" s="241" customFormat="1" ht="15" x14ac:dyDescent="0.25">
      <c r="A535" s="338"/>
      <c r="B535" s="337" t="s">
        <v>65</v>
      </c>
      <c r="C535" s="580" t="s">
        <v>66</v>
      </c>
      <c r="D535" s="580"/>
      <c r="E535" s="580"/>
      <c r="F535" s="339"/>
      <c r="G535" s="269"/>
      <c r="H535" s="269"/>
      <c r="I535" s="269"/>
      <c r="J535" s="340">
        <v>71.64</v>
      </c>
      <c r="K535" s="349">
        <v>1.4375</v>
      </c>
      <c r="L535" s="340">
        <v>23.96</v>
      </c>
      <c r="M535" s="341">
        <v>13.24</v>
      </c>
      <c r="N535" s="343">
        <v>317.23</v>
      </c>
      <c r="AI535" s="253"/>
      <c r="AJ535" s="260"/>
      <c r="AK535" s="260"/>
      <c r="AN535" s="263" t="s">
        <v>66</v>
      </c>
      <c r="AQ535" s="260"/>
    </row>
    <row r="536" spans="1:43" s="241" customFormat="1" ht="15" x14ac:dyDescent="0.25">
      <c r="A536" s="338"/>
      <c r="B536" s="337" t="s">
        <v>67</v>
      </c>
      <c r="C536" s="580" t="s">
        <v>68</v>
      </c>
      <c r="D536" s="580"/>
      <c r="E536" s="580"/>
      <c r="F536" s="339"/>
      <c r="G536" s="269"/>
      <c r="H536" s="269"/>
      <c r="I536" s="269"/>
      <c r="J536" s="340">
        <v>2.3199999999999998</v>
      </c>
      <c r="K536" s="349">
        <v>1.4375</v>
      </c>
      <c r="L536" s="340">
        <v>0.78</v>
      </c>
      <c r="M536" s="341">
        <v>44.77</v>
      </c>
      <c r="N536" s="343">
        <v>34.92</v>
      </c>
      <c r="AI536" s="253"/>
      <c r="AJ536" s="260"/>
      <c r="AK536" s="260"/>
      <c r="AN536" s="263" t="s">
        <v>68</v>
      </c>
      <c r="AQ536" s="260"/>
    </row>
    <row r="537" spans="1:43" s="241" customFormat="1" ht="15" x14ac:dyDescent="0.25">
      <c r="A537" s="338"/>
      <c r="B537" s="337" t="s">
        <v>69</v>
      </c>
      <c r="C537" s="580" t="s">
        <v>70</v>
      </c>
      <c r="D537" s="580"/>
      <c r="E537" s="580"/>
      <c r="F537" s="339"/>
      <c r="G537" s="269"/>
      <c r="H537" s="269"/>
      <c r="I537" s="269"/>
      <c r="J537" s="340">
        <v>62.75</v>
      </c>
      <c r="K537" s="269"/>
      <c r="L537" s="340">
        <v>14.6</v>
      </c>
      <c r="M537" s="341">
        <v>8.16</v>
      </c>
      <c r="N537" s="343">
        <v>119.14</v>
      </c>
      <c r="AI537" s="253"/>
      <c r="AJ537" s="260"/>
      <c r="AK537" s="260"/>
      <c r="AN537" s="263" t="s">
        <v>70</v>
      </c>
      <c r="AQ537" s="260"/>
    </row>
    <row r="538" spans="1:43" s="241" customFormat="1" ht="15" x14ac:dyDescent="0.25">
      <c r="A538" s="344"/>
      <c r="B538" s="337"/>
      <c r="C538" s="580" t="s">
        <v>71</v>
      </c>
      <c r="D538" s="580"/>
      <c r="E538" s="580"/>
      <c r="F538" s="339" t="s">
        <v>72</v>
      </c>
      <c r="G538" s="348">
        <v>21.2</v>
      </c>
      <c r="H538" s="349">
        <v>1.3225</v>
      </c>
      <c r="I538" s="362">
        <v>6.5242098999999998</v>
      </c>
      <c r="J538" s="346"/>
      <c r="K538" s="269"/>
      <c r="L538" s="346"/>
      <c r="M538" s="269"/>
      <c r="N538" s="347"/>
      <c r="AI538" s="253"/>
      <c r="AJ538" s="260"/>
      <c r="AK538" s="260"/>
      <c r="AO538" s="263" t="s">
        <v>71</v>
      </c>
      <c r="AQ538" s="260"/>
    </row>
    <row r="539" spans="1:43" s="241" customFormat="1" ht="15" x14ac:dyDescent="0.25">
      <c r="A539" s="344"/>
      <c r="B539" s="337"/>
      <c r="C539" s="580" t="s">
        <v>73</v>
      </c>
      <c r="D539" s="580"/>
      <c r="E539" s="580"/>
      <c r="F539" s="339" t="s">
        <v>72</v>
      </c>
      <c r="G539" s="348">
        <v>0.2</v>
      </c>
      <c r="H539" s="349">
        <v>1.4375</v>
      </c>
      <c r="I539" s="362">
        <v>6.6901299999999997E-2</v>
      </c>
      <c r="J539" s="346"/>
      <c r="K539" s="269"/>
      <c r="L539" s="346"/>
      <c r="M539" s="269"/>
      <c r="N539" s="347"/>
      <c r="AI539" s="253"/>
      <c r="AJ539" s="260"/>
      <c r="AK539" s="260"/>
      <c r="AO539" s="263" t="s">
        <v>73</v>
      </c>
      <c r="AQ539" s="260"/>
    </row>
    <row r="540" spans="1:43" s="241" customFormat="1" ht="15" x14ac:dyDescent="0.25">
      <c r="A540" s="334"/>
      <c r="B540" s="337"/>
      <c r="C540" s="584" t="s">
        <v>74</v>
      </c>
      <c r="D540" s="584"/>
      <c r="E540" s="584"/>
      <c r="F540" s="350"/>
      <c r="G540" s="351"/>
      <c r="H540" s="351"/>
      <c r="I540" s="351"/>
      <c r="J540" s="353">
        <v>336</v>
      </c>
      <c r="K540" s="351"/>
      <c r="L540" s="353">
        <v>100.6</v>
      </c>
      <c r="M540" s="351"/>
      <c r="N540" s="354">
        <v>3213.9</v>
      </c>
      <c r="AI540" s="253"/>
      <c r="AJ540" s="260"/>
      <c r="AK540" s="260"/>
      <c r="AP540" s="263" t="s">
        <v>74</v>
      </c>
      <c r="AQ540" s="260"/>
    </row>
    <row r="541" spans="1:43" s="241" customFormat="1" ht="15" x14ac:dyDescent="0.25">
      <c r="A541" s="344"/>
      <c r="B541" s="337"/>
      <c r="C541" s="580" t="s">
        <v>75</v>
      </c>
      <c r="D541" s="580"/>
      <c r="E541" s="580"/>
      <c r="F541" s="339"/>
      <c r="G541" s="269"/>
      <c r="H541" s="269"/>
      <c r="I541" s="269"/>
      <c r="J541" s="346"/>
      <c r="K541" s="269"/>
      <c r="L541" s="340">
        <v>62.82</v>
      </c>
      <c r="M541" s="269"/>
      <c r="N541" s="342">
        <v>2812.45</v>
      </c>
      <c r="AI541" s="253"/>
      <c r="AJ541" s="260"/>
      <c r="AK541" s="260"/>
      <c r="AO541" s="263" t="s">
        <v>75</v>
      </c>
      <c r="AQ541" s="260"/>
    </row>
    <row r="542" spans="1:43" s="241" customFormat="1" ht="22.5" x14ac:dyDescent="0.25">
      <c r="A542" s="344"/>
      <c r="B542" s="337" t="s">
        <v>475</v>
      </c>
      <c r="C542" s="580" t="s">
        <v>476</v>
      </c>
      <c r="D542" s="580"/>
      <c r="E542" s="580"/>
      <c r="F542" s="339" t="s">
        <v>78</v>
      </c>
      <c r="G542" s="355">
        <v>110</v>
      </c>
      <c r="H542" s="269"/>
      <c r="I542" s="355">
        <v>110</v>
      </c>
      <c r="J542" s="346"/>
      <c r="K542" s="269"/>
      <c r="L542" s="340">
        <v>69.099999999999994</v>
      </c>
      <c r="M542" s="269"/>
      <c r="N542" s="342">
        <v>3093.7</v>
      </c>
      <c r="AI542" s="253"/>
      <c r="AJ542" s="260"/>
      <c r="AK542" s="260"/>
      <c r="AO542" s="263" t="s">
        <v>476</v>
      </c>
      <c r="AQ542" s="260"/>
    </row>
    <row r="543" spans="1:43" s="241" customFormat="1" ht="45" x14ac:dyDescent="0.25">
      <c r="A543" s="344"/>
      <c r="B543" s="337" t="s">
        <v>477</v>
      </c>
      <c r="C543" s="580" t="s">
        <v>478</v>
      </c>
      <c r="D543" s="580"/>
      <c r="E543" s="580"/>
      <c r="F543" s="339" t="s">
        <v>78</v>
      </c>
      <c r="G543" s="355">
        <v>69</v>
      </c>
      <c r="H543" s="341">
        <v>0.85</v>
      </c>
      <c r="I543" s="341">
        <v>58.65</v>
      </c>
      <c r="J543" s="346"/>
      <c r="K543" s="269"/>
      <c r="L543" s="340">
        <v>36.840000000000003</v>
      </c>
      <c r="M543" s="269"/>
      <c r="N543" s="342">
        <v>1649.5</v>
      </c>
      <c r="AI543" s="253"/>
      <c r="AJ543" s="260"/>
      <c r="AK543" s="260"/>
      <c r="AO543" s="263" t="s">
        <v>478</v>
      </c>
      <c r="AQ543" s="260"/>
    </row>
    <row r="544" spans="1:43" s="241" customFormat="1" ht="15" x14ac:dyDescent="0.25">
      <c r="A544" s="356"/>
      <c r="B544" s="357"/>
      <c r="C544" s="569" t="s">
        <v>81</v>
      </c>
      <c r="D544" s="569"/>
      <c r="E544" s="569"/>
      <c r="F544" s="328"/>
      <c r="G544" s="329"/>
      <c r="H544" s="329"/>
      <c r="I544" s="329"/>
      <c r="J544" s="332"/>
      <c r="K544" s="329"/>
      <c r="L544" s="358">
        <v>206.54</v>
      </c>
      <c r="M544" s="351"/>
      <c r="N544" s="359">
        <v>7957.1</v>
      </c>
      <c r="AI544" s="253"/>
      <c r="AJ544" s="260"/>
      <c r="AK544" s="260"/>
      <c r="AQ544" s="260" t="s">
        <v>81</v>
      </c>
    </row>
    <row r="545" spans="1:43" s="241" customFormat="1" ht="15" x14ac:dyDescent="0.25">
      <c r="A545" s="326" t="s">
        <v>596</v>
      </c>
      <c r="B545" s="327" t="s">
        <v>511</v>
      </c>
      <c r="C545" s="569" t="s">
        <v>512</v>
      </c>
      <c r="D545" s="569"/>
      <c r="E545" s="569"/>
      <c r="F545" s="328" t="s">
        <v>513</v>
      </c>
      <c r="G545" s="329">
        <v>-0.65200000000000002</v>
      </c>
      <c r="H545" s="330">
        <v>1</v>
      </c>
      <c r="I545" s="365">
        <v>-0.65200000000000002</v>
      </c>
      <c r="J545" s="358">
        <v>30</v>
      </c>
      <c r="K545" s="360">
        <v>1.4375</v>
      </c>
      <c r="L545" s="358">
        <v>-28.12</v>
      </c>
      <c r="M545" s="331">
        <v>13.24</v>
      </c>
      <c r="N545" s="363">
        <v>-372.31</v>
      </c>
      <c r="AI545" s="253"/>
      <c r="AJ545" s="260"/>
      <c r="AK545" s="260" t="s">
        <v>512</v>
      </c>
      <c r="AQ545" s="260"/>
    </row>
    <row r="546" spans="1:43" s="241" customFormat="1" ht="23.25" x14ac:dyDescent="0.25">
      <c r="A546" s="336"/>
      <c r="B546" s="337" t="s">
        <v>117</v>
      </c>
      <c r="C546" s="582" t="s">
        <v>118</v>
      </c>
      <c r="D546" s="582"/>
      <c r="E546" s="582"/>
      <c r="F546" s="582"/>
      <c r="G546" s="582"/>
      <c r="H546" s="582"/>
      <c r="I546" s="582"/>
      <c r="J546" s="582"/>
      <c r="K546" s="582"/>
      <c r="L546" s="582"/>
      <c r="M546" s="582"/>
      <c r="N546" s="583"/>
      <c r="AI546" s="253"/>
      <c r="AJ546" s="260"/>
      <c r="AK546" s="260"/>
      <c r="AM546" s="263" t="s">
        <v>118</v>
      </c>
      <c r="AQ546" s="260"/>
    </row>
    <row r="547" spans="1:43" s="241" customFormat="1" ht="68.25" x14ac:dyDescent="0.25">
      <c r="A547" s="336"/>
      <c r="B547" s="337" t="s">
        <v>62</v>
      </c>
      <c r="C547" s="582" t="s">
        <v>63</v>
      </c>
      <c r="D547" s="582"/>
      <c r="E547" s="582"/>
      <c r="F547" s="582"/>
      <c r="G547" s="582"/>
      <c r="H547" s="582"/>
      <c r="I547" s="582"/>
      <c r="J547" s="582"/>
      <c r="K547" s="582"/>
      <c r="L547" s="582"/>
      <c r="M547" s="582"/>
      <c r="N547" s="583"/>
      <c r="AI547" s="253"/>
      <c r="AJ547" s="260"/>
      <c r="AK547" s="260"/>
      <c r="AM547" s="263" t="s">
        <v>63</v>
      </c>
      <c r="AQ547" s="260"/>
    </row>
    <row r="548" spans="1:43" s="241" customFormat="1" ht="15" x14ac:dyDescent="0.25">
      <c r="A548" s="356"/>
      <c r="B548" s="357"/>
      <c r="C548" s="569" t="s">
        <v>81</v>
      </c>
      <c r="D548" s="569"/>
      <c r="E548" s="569"/>
      <c r="F548" s="328"/>
      <c r="G548" s="329"/>
      <c r="H548" s="329"/>
      <c r="I548" s="329"/>
      <c r="J548" s="332"/>
      <c r="K548" s="329"/>
      <c r="L548" s="358">
        <v>-28.12</v>
      </c>
      <c r="M548" s="351"/>
      <c r="N548" s="363">
        <v>-372.31</v>
      </c>
      <c r="AI548" s="253"/>
      <c r="AJ548" s="260"/>
      <c r="AK548" s="260"/>
      <c r="AQ548" s="260" t="s">
        <v>81</v>
      </c>
    </row>
    <row r="549" spans="1:43" s="241" customFormat="1" ht="23.25" x14ac:dyDescent="0.25">
      <c r="A549" s="326" t="s">
        <v>600</v>
      </c>
      <c r="B549" s="327" t="s">
        <v>514</v>
      </c>
      <c r="C549" s="569" t="s">
        <v>515</v>
      </c>
      <c r="D549" s="569"/>
      <c r="E549" s="569"/>
      <c r="F549" s="328" t="s">
        <v>72</v>
      </c>
      <c r="G549" s="329">
        <v>-0.65200000000000002</v>
      </c>
      <c r="H549" s="330">
        <v>1</v>
      </c>
      <c r="I549" s="365">
        <v>-0.65200000000000002</v>
      </c>
      <c r="J549" s="358">
        <v>9.51</v>
      </c>
      <c r="K549" s="329"/>
      <c r="L549" s="358">
        <v>-22.03</v>
      </c>
      <c r="M549" s="329"/>
      <c r="N549" s="363">
        <v>-986.24</v>
      </c>
      <c r="AI549" s="253"/>
      <c r="AJ549" s="260"/>
      <c r="AK549" s="260" t="s">
        <v>515</v>
      </c>
      <c r="AQ549" s="260"/>
    </row>
    <row r="550" spans="1:43" s="241" customFormat="1" ht="23.25" x14ac:dyDescent="0.25">
      <c r="A550" s="336"/>
      <c r="B550" s="337" t="s">
        <v>117</v>
      </c>
      <c r="C550" s="582" t="s">
        <v>118</v>
      </c>
      <c r="D550" s="582"/>
      <c r="E550" s="582"/>
      <c r="F550" s="582"/>
      <c r="G550" s="582"/>
      <c r="H550" s="582"/>
      <c r="I550" s="582"/>
      <c r="J550" s="582"/>
      <c r="K550" s="582"/>
      <c r="L550" s="582"/>
      <c r="M550" s="582"/>
      <c r="N550" s="583"/>
      <c r="AI550" s="253"/>
      <c r="AJ550" s="260"/>
      <c r="AK550" s="260"/>
      <c r="AM550" s="263" t="s">
        <v>118</v>
      </c>
      <c r="AQ550" s="260"/>
    </row>
    <row r="551" spans="1:43" s="241" customFormat="1" ht="68.25" x14ac:dyDescent="0.25">
      <c r="A551" s="336"/>
      <c r="B551" s="337" t="s">
        <v>62</v>
      </c>
      <c r="C551" s="582" t="s">
        <v>63</v>
      </c>
      <c r="D551" s="582"/>
      <c r="E551" s="582"/>
      <c r="F551" s="582"/>
      <c r="G551" s="582"/>
      <c r="H551" s="582"/>
      <c r="I551" s="582"/>
      <c r="J551" s="582"/>
      <c r="K551" s="582"/>
      <c r="L551" s="582"/>
      <c r="M551" s="582"/>
      <c r="N551" s="583"/>
      <c r="AI551" s="253"/>
      <c r="AJ551" s="260"/>
      <c r="AK551" s="260"/>
      <c r="AM551" s="263" t="s">
        <v>63</v>
      </c>
      <c r="AQ551" s="260"/>
    </row>
    <row r="552" spans="1:43" s="241" customFormat="1" ht="15" x14ac:dyDescent="0.25">
      <c r="A552" s="338"/>
      <c r="B552" s="337" t="s">
        <v>56</v>
      </c>
      <c r="C552" s="580" t="s">
        <v>64</v>
      </c>
      <c r="D552" s="580"/>
      <c r="E552" s="580"/>
      <c r="F552" s="339"/>
      <c r="G552" s="269"/>
      <c r="H552" s="269"/>
      <c r="I552" s="269"/>
      <c r="J552" s="340">
        <v>9.51</v>
      </c>
      <c r="K552" s="349">
        <v>1.3225</v>
      </c>
      <c r="L552" s="340">
        <v>-8.1999999999999993</v>
      </c>
      <c r="M552" s="341">
        <v>44.77</v>
      </c>
      <c r="N552" s="343">
        <v>-367.11</v>
      </c>
      <c r="AI552" s="253"/>
      <c r="AJ552" s="260"/>
      <c r="AK552" s="260"/>
      <c r="AN552" s="263" t="s">
        <v>64</v>
      </c>
      <c r="AQ552" s="260"/>
    </row>
    <row r="553" spans="1:43" s="241" customFormat="1" ht="15" x14ac:dyDescent="0.25">
      <c r="A553" s="344"/>
      <c r="B553" s="337"/>
      <c r="C553" s="580" t="s">
        <v>75</v>
      </c>
      <c r="D553" s="580"/>
      <c r="E553" s="580"/>
      <c r="F553" s="339"/>
      <c r="G553" s="269"/>
      <c r="H553" s="269"/>
      <c r="I553" s="269"/>
      <c r="J553" s="346"/>
      <c r="K553" s="269"/>
      <c r="L553" s="340">
        <v>-8.1999999999999993</v>
      </c>
      <c r="M553" s="269"/>
      <c r="N553" s="343">
        <v>-367.11</v>
      </c>
      <c r="AI553" s="253"/>
      <c r="AJ553" s="260"/>
      <c r="AK553" s="260"/>
      <c r="AO553" s="263" t="s">
        <v>75</v>
      </c>
      <c r="AQ553" s="260"/>
    </row>
    <row r="554" spans="1:43" s="241" customFormat="1" ht="22.5" x14ac:dyDescent="0.25">
      <c r="A554" s="344"/>
      <c r="B554" s="337" t="s">
        <v>475</v>
      </c>
      <c r="C554" s="580" t="s">
        <v>476</v>
      </c>
      <c r="D554" s="580"/>
      <c r="E554" s="580"/>
      <c r="F554" s="339" t="s">
        <v>78</v>
      </c>
      <c r="G554" s="355">
        <v>110</v>
      </c>
      <c r="H554" s="269"/>
      <c r="I554" s="355">
        <v>110</v>
      </c>
      <c r="J554" s="346"/>
      <c r="K554" s="269"/>
      <c r="L554" s="340">
        <v>-9.02</v>
      </c>
      <c r="M554" s="269"/>
      <c r="N554" s="343">
        <v>-403.82</v>
      </c>
      <c r="AI554" s="253"/>
      <c r="AJ554" s="260"/>
      <c r="AK554" s="260"/>
      <c r="AO554" s="263" t="s">
        <v>476</v>
      </c>
      <c r="AQ554" s="260"/>
    </row>
    <row r="555" spans="1:43" s="241" customFormat="1" ht="45" x14ac:dyDescent="0.25">
      <c r="A555" s="344"/>
      <c r="B555" s="337" t="s">
        <v>477</v>
      </c>
      <c r="C555" s="580" t="s">
        <v>478</v>
      </c>
      <c r="D555" s="580"/>
      <c r="E555" s="580"/>
      <c r="F555" s="339" t="s">
        <v>78</v>
      </c>
      <c r="G555" s="355">
        <v>69</v>
      </c>
      <c r="H555" s="341">
        <v>0.85</v>
      </c>
      <c r="I555" s="341">
        <v>58.65</v>
      </c>
      <c r="J555" s="346"/>
      <c r="K555" s="269"/>
      <c r="L555" s="340">
        <v>-4.8099999999999996</v>
      </c>
      <c r="M555" s="269"/>
      <c r="N555" s="343">
        <v>-215.31</v>
      </c>
      <c r="AI555" s="253"/>
      <c r="AJ555" s="260"/>
      <c r="AK555" s="260"/>
      <c r="AO555" s="263" t="s">
        <v>478</v>
      </c>
      <c r="AQ555" s="260"/>
    </row>
    <row r="556" spans="1:43" s="241" customFormat="1" ht="15" x14ac:dyDescent="0.25">
      <c r="A556" s="356"/>
      <c r="B556" s="357"/>
      <c r="C556" s="569" t="s">
        <v>81</v>
      </c>
      <c r="D556" s="569"/>
      <c r="E556" s="569"/>
      <c r="F556" s="328"/>
      <c r="G556" s="329"/>
      <c r="H556" s="329"/>
      <c r="I556" s="329"/>
      <c r="J556" s="332"/>
      <c r="K556" s="329"/>
      <c r="L556" s="358">
        <v>-22.03</v>
      </c>
      <c r="M556" s="351"/>
      <c r="N556" s="363">
        <v>-986.24</v>
      </c>
      <c r="AI556" s="253"/>
      <c r="AJ556" s="260"/>
      <c r="AK556" s="260"/>
      <c r="AQ556" s="260" t="s">
        <v>81</v>
      </c>
    </row>
    <row r="557" spans="1:43" s="241" customFormat="1" ht="124.5" x14ac:dyDescent="0.25">
      <c r="A557" s="326" t="s">
        <v>604</v>
      </c>
      <c r="B557" s="327" t="s">
        <v>516</v>
      </c>
      <c r="C557" s="569" t="s">
        <v>517</v>
      </c>
      <c r="D557" s="569"/>
      <c r="E557" s="569"/>
      <c r="F557" s="328" t="s">
        <v>177</v>
      </c>
      <c r="G557" s="329">
        <v>116.35</v>
      </c>
      <c r="H557" s="330">
        <v>1</v>
      </c>
      <c r="I557" s="331">
        <v>116.35</v>
      </c>
      <c r="J557" s="358">
        <v>10.33</v>
      </c>
      <c r="K557" s="329"/>
      <c r="L557" s="364">
        <v>1201.9000000000001</v>
      </c>
      <c r="M557" s="331">
        <v>8.16</v>
      </c>
      <c r="N557" s="359">
        <v>9807.5</v>
      </c>
      <c r="AI557" s="253"/>
      <c r="AJ557" s="260"/>
      <c r="AK557" s="260" t="s">
        <v>517</v>
      </c>
      <c r="AQ557" s="260"/>
    </row>
    <row r="558" spans="1:43" s="241" customFormat="1" ht="15" x14ac:dyDescent="0.25">
      <c r="A558" s="334"/>
      <c r="B558" s="335"/>
      <c r="C558" s="580" t="s">
        <v>2470</v>
      </c>
      <c r="D558" s="580"/>
      <c r="E558" s="580"/>
      <c r="F558" s="580"/>
      <c r="G558" s="580"/>
      <c r="H558" s="580"/>
      <c r="I558" s="580"/>
      <c r="J558" s="580"/>
      <c r="K558" s="580"/>
      <c r="L558" s="580"/>
      <c r="M558" s="580"/>
      <c r="N558" s="581"/>
      <c r="AI558" s="253"/>
      <c r="AJ558" s="260"/>
      <c r="AK558" s="260"/>
      <c r="AL558" s="263" t="s">
        <v>2470</v>
      </c>
      <c r="AQ558" s="260"/>
    </row>
    <row r="559" spans="1:43" s="241" customFormat="1" ht="15" x14ac:dyDescent="0.25">
      <c r="A559" s="356"/>
      <c r="B559" s="357"/>
      <c r="C559" s="569" t="s">
        <v>81</v>
      </c>
      <c r="D559" s="569"/>
      <c r="E559" s="569"/>
      <c r="F559" s="328"/>
      <c r="G559" s="329"/>
      <c r="H559" s="329"/>
      <c r="I559" s="329"/>
      <c r="J559" s="332"/>
      <c r="K559" s="329"/>
      <c r="L559" s="364">
        <v>1201.9000000000001</v>
      </c>
      <c r="M559" s="351"/>
      <c r="N559" s="359">
        <v>9807.5</v>
      </c>
      <c r="AI559" s="253"/>
      <c r="AJ559" s="260"/>
      <c r="AK559" s="260"/>
      <c r="AQ559" s="260" t="s">
        <v>81</v>
      </c>
    </row>
    <row r="560" spans="1:43" s="241" customFormat="1" ht="23.25" x14ac:dyDescent="0.25">
      <c r="A560" s="326" t="s">
        <v>1130</v>
      </c>
      <c r="B560" s="327" t="s">
        <v>519</v>
      </c>
      <c r="C560" s="569" t="s">
        <v>520</v>
      </c>
      <c r="D560" s="569"/>
      <c r="E560" s="569"/>
      <c r="F560" s="328" t="s">
        <v>191</v>
      </c>
      <c r="G560" s="329">
        <v>4.0000000000000001E-3</v>
      </c>
      <c r="H560" s="330">
        <v>1</v>
      </c>
      <c r="I560" s="365">
        <v>4.0000000000000001E-3</v>
      </c>
      <c r="J560" s="364">
        <v>11885.47</v>
      </c>
      <c r="K560" s="329"/>
      <c r="L560" s="358">
        <v>47.54</v>
      </c>
      <c r="M560" s="331">
        <v>8.16</v>
      </c>
      <c r="N560" s="363">
        <v>387.93</v>
      </c>
      <c r="AI560" s="253"/>
      <c r="AJ560" s="260"/>
      <c r="AK560" s="260" t="s">
        <v>520</v>
      </c>
      <c r="AQ560" s="260"/>
    </row>
    <row r="561" spans="1:43" s="241" customFormat="1" ht="15" x14ac:dyDescent="0.25">
      <c r="A561" s="356"/>
      <c r="B561" s="357"/>
      <c r="C561" s="569" t="s">
        <v>81</v>
      </c>
      <c r="D561" s="569"/>
      <c r="E561" s="569"/>
      <c r="F561" s="328"/>
      <c r="G561" s="329"/>
      <c r="H561" s="329"/>
      <c r="I561" s="329"/>
      <c r="J561" s="332"/>
      <c r="K561" s="329"/>
      <c r="L561" s="358">
        <v>47.54</v>
      </c>
      <c r="M561" s="351"/>
      <c r="N561" s="363">
        <v>387.93</v>
      </c>
      <c r="AI561" s="253"/>
      <c r="AJ561" s="260"/>
      <c r="AK561" s="260"/>
      <c r="AQ561" s="260" t="s">
        <v>81</v>
      </c>
    </row>
    <row r="562" spans="1:43" s="241" customFormat="1" ht="15" x14ac:dyDescent="0.25">
      <c r="A562" s="566" t="s">
        <v>2471</v>
      </c>
      <c r="B562" s="567"/>
      <c r="C562" s="567"/>
      <c r="D562" s="567"/>
      <c r="E562" s="567"/>
      <c r="F562" s="567"/>
      <c r="G562" s="567"/>
      <c r="H562" s="567"/>
      <c r="I562" s="567"/>
      <c r="J562" s="567"/>
      <c r="K562" s="567"/>
      <c r="L562" s="567"/>
      <c r="M562" s="567"/>
      <c r="N562" s="568"/>
      <c r="AI562" s="253"/>
      <c r="AJ562" s="260" t="s">
        <v>2471</v>
      </c>
      <c r="AK562" s="260"/>
      <c r="AQ562" s="260"/>
    </row>
    <row r="563" spans="1:43" s="241" customFormat="1" ht="15" x14ac:dyDescent="0.25">
      <c r="A563" s="566" t="s">
        <v>2461</v>
      </c>
      <c r="B563" s="567"/>
      <c r="C563" s="567"/>
      <c r="D563" s="567"/>
      <c r="E563" s="567"/>
      <c r="F563" s="567"/>
      <c r="G563" s="567"/>
      <c r="H563" s="567"/>
      <c r="I563" s="567"/>
      <c r="J563" s="567"/>
      <c r="K563" s="567"/>
      <c r="L563" s="567"/>
      <c r="M563" s="567"/>
      <c r="N563" s="568"/>
      <c r="AI563" s="253"/>
      <c r="AJ563" s="260" t="s">
        <v>2461</v>
      </c>
      <c r="AK563" s="260"/>
      <c r="AQ563" s="260"/>
    </row>
    <row r="564" spans="1:43" s="241" customFormat="1" ht="15" x14ac:dyDescent="0.25">
      <c r="A564" s="326" t="s">
        <v>1134</v>
      </c>
      <c r="B564" s="327" t="s">
        <v>1310</v>
      </c>
      <c r="C564" s="569" t="s">
        <v>1311</v>
      </c>
      <c r="D564" s="569"/>
      <c r="E564" s="569"/>
      <c r="F564" s="328" t="s">
        <v>86</v>
      </c>
      <c r="G564" s="329">
        <v>0.24</v>
      </c>
      <c r="H564" s="330">
        <v>1</v>
      </c>
      <c r="I564" s="331">
        <v>0.24</v>
      </c>
      <c r="J564" s="332"/>
      <c r="K564" s="329"/>
      <c r="L564" s="332"/>
      <c r="M564" s="329"/>
      <c r="N564" s="333"/>
      <c r="AI564" s="253"/>
      <c r="AJ564" s="260"/>
      <c r="AK564" s="260" t="s">
        <v>1311</v>
      </c>
      <c r="AQ564" s="260"/>
    </row>
    <row r="565" spans="1:43" s="241" customFormat="1" ht="23.25" x14ac:dyDescent="0.25">
      <c r="A565" s="336"/>
      <c r="B565" s="337" t="s">
        <v>117</v>
      </c>
      <c r="C565" s="582" t="s">
        <v>118</v>
      </c>
      <c r="D565" s="582"/>
      <c r="E565" s="582"/>
      <c r="F565" s="582"/>
      <c r="G565" s="582"/>
      <c r="H565" s="582"/>
      <c r="I565" s="582"/>
      <c r="J565" s="582"/>
      <c r="K565" s="582"/>
      <c r="L565" s="582"/>
      <c r="M565" s="582"/>
      <c r="N565" s="583"/>
      <c r="AI565" s="253"/>
      <c r="AJ565" s="260"/>
      <c r="AK565" s="260"/>
      <c r="AM565" s="263" t="s">
        <v>118</v>
      </c>
      <c r="AQ565" s="260"/>
    </row>
    <row r="566" spans="1:43" s="241" customFormat="1" ht="68.25" x14ac:dyDescent="0.25">
      <c r="A566" s="336"/>
      <c r="B566" s="337" t="s">
        <v>62</v>
      </c>
      <c r="C566" s="582" t="s">
        <v>63</v>
      </c>
      <c r="D566" s="582"/>
      <c r="E566" s="582"/>
      <c r="F566" s="582"/>
      <c r="G566" s="582"/>
      <c r="H566" s="582"/>
      <c r="I566" s="582"/>
      <c r="J566" s="582"/>
      <c r="K566" s="582"/>
      <c r="L566" s="582"/>
      <c r="M566" s="582"/>
      <c r="N566" s="583"/>
      <c r="AI566" s="253"/>
      <c r="AJ566" s="260"/>
      <c r="AK566" s="260"/>
      <c r="AM566" s="263" t="s">
        <v>63</v>
      </c>
      <c r="AQ566" s="260"/>
    </row>
    <row r="567" spans="1:43" s="241" customFormat="1" ht="15" x14ac:dyDescent="0.25">
      <c r="A567" s="338"/>
      <c r="B567" s="337" t="s">
        <v>56</v>
      </c>
      <c r="C567" s="580" t="s">
        <v>64</v>
      </c>
      <c r="D567" s="580"/>
      <c r="E567" s="580"/>
      <c r="F567" s="339"/>
      <c r="G567" s="269"/>
      <c r="H567" s="269"/>
      <c r="I567" s="269"/>
      <c r="J567" s="340">
        <v>49.44</v>
      </c>
      <c r="K567" s="349">
        <v>1.3225</v>
      </c>
      <c r="L567" s="340">
        <v>15.69</v>
      </c>
      <c r="M567" s="341">
        <v>44.77</v>
      </c>
      <c r="N567" s="343">
        <v>702.44</v>
      </c>
      <c r="AI567" s="253"/>
      <c r="AJ567" s="260"/>
      <c r="AK567" s="260"/>
      <c r="AN567" s="263" t="s">
        <v>64</v>
      </c>
      <c r="AQ567" s="260"/>
    </row>
    <row r="568" spans="1:43" s="241" customFormat="1" ht="15" x14ac:dyDescent="0.25">
      <c r="A568" s="338"/>
      <c r="B568" s="337" t="s">
        <v>65</v>
      </c>
      <c r="C568" s="580" t="s">
        <v>66</v>
      </c>
      <c r="D568" s="580"/>
      <c r="E568" s="580"/>
      <c r="F568" s="339"/>
      <c r="G568" s="269"/>
      <c r="H568" s="269"/>
      <c r="I568" s="269"/>
      <c r="J568" s="340">
        <v>31.1</v>
      </c>
      <c r="K568" s="349">
        <v>1.4375</v>
      </c>
      <c r="L568" s="340">
        <v>10.73</v>
      </c>
      <c r="M568" s="341">
        <v>13.24</v>
      </c>
      <c r="N568" s="343">
        <v>142.07</v>
      </c>
      <c r="AI568" s="253"/>
      <c r="AJ568" s="260"/>
      <c r="AK568" s="260"/>
      <c r="AN568" s="263" t="s">
        <v>66</v>
      </c>
      <c r="AQ568" s="260"/>
    </row>
    <row r="569" spans="1:43" s="241" customFormat="1" ht="15" x14ac:dyDescent="0.25">
      <c r="A569" s="338"/>
      <c r="B569" s="337" t="s">
        <v>67</v>
      </c>
      <c r="C569" s="580" t="s">
        <v>68</v>
      </c>
      <c r="D569" s="580"/>
      <c r="E569" s="580"/>
      <c r="F569" s="339"/>
      <c r="G569" s="269"/>
      <c r="H569" s="269"/>
      <c r="I569" s="269"/>
      <c r="J569" s="340">
        <v>4.8600000000000003</v>
      </c>
      <c r="K569" s="349">
        <v>1.4375</v>
      </c>
      <c r="L569" s="340">
        <v>1.68</v>
      </c>
      <c r="M569" s="341">
        <v>44.77</v>
      </c>
      <c r="N569" s="343">
        <v>75.209999999999994</v>
      </c>
      <c r="AI569" s="253"/>
      <c r="AJ569" s="260"/>
      <c r="AK569" s="260"/>
      <c r="AN569" s="263" t="s">
        <v>68</v>
      </c>
      <c r="AQ569" s="260"/>
    </row>
    <row r="570" spans="1:43" s="241" customFormat="1" ht="15" x14ac:dyDescent="0.25">
      <c r="A570" s="338"/>
      <c r="B570" s="337" t="s">
        <v>69</v>
      </c>
      <c r="C570" s="580" t="s">
        <v>70</v>
      </c>
      <c r="D570" s="580"/>
      <c r="E570" s="580"/>
      <c r="F570" s="339"/>
      <c r="G570" s="269"/>
      <c r="H570" s="269"/>
      <c r="I570" s="269"/>
      <c r="J570" s="340">
        <v>14.89</v>
      </c>
      <c r="K570" s="269"/>
      <c r="L570" s="340">
        <v>3.57</v>
      </c>
      <c r="M570" s="341">
        <v>8.16</v>
      </c>
      <c r="N570" s="343">
        <v>29.13</v>
      </c>
      <c r="AI570" s="253"/>
      <c r="AJ570" s="260"/>
      <c r="AK570" s="260"/>
      <c r="AN570" s="263" t="s">
        <v>70</v>
      </c>
      <c r="AQ570" s="260"/>
    </row>
    <row r="571" spans="1:43" s="241" customFormat="1" ht="15" x14ac:dyDescent="0.25">
      <c r="A571" s="344"/>
      <c r="B571" s="337"/>
      <c r="C571" s="580" t="s">
        <v>71</v>
      </c>
      <c r="D571" s="580"/>
      <c r="E571" s="580"/>
      <c r="F571" s="339" t="s">
        <v>72</v>
      </c>
      <c r="G571" s="341">
        <v>5.95</v>
      </c>
      <c r="H571" s="349">
        <v>1.3225</v>
      </c>
      <c r="I571" s="345">
        <v>1.88853</v>
      </c>
      <c r="J571" s="346"/>
      <c r="K571" s="269"/>
      <c r="L571" s="346"/>
      <c r="M571" s="269"/>
      <c r="N571" s="347"/>
      <c r="AI571" s="253"/>
      <c r="AJ571" s="260"/>
      <c r="AK571" s="260"/>
      <c r="AO571" s="263" t="s">
        <v>71</v>
      </c>
      <c r="AQ571" s="260"/>
    </row>
    <row r="572" spans="1:43" s="241" customFormat="1" ht="15" x14ac:dyDescent="0.25">
      <c r="A572" s="344"/>
      <c r="B572" s="337"/>
      <c r="C572" s="580" t="s">
        <v>73</v>
      </c>
      <c r="D572" s="580"/>
      <c r="E572" s="580"/>
      <c r="F572" s="339" t="s">
        <v>72</v>
      </c>
      <c r="G572" s="341">
        <v>0.36</v>
      </c>
      <c r="H572" s="349">
        <v>1.4375</v>
      </c>
      <c r="I572" s="349">
        <v>0.1242</v>
      </c>
      <c r="J572" s="346"/>
      <c r="K572" s="269"/>
      <c r="L572" s="346"/>
      <c r="M572" s="269"/>
      <c r="N572" s="347"/>
      <c r="AI572" s="253"/>
      <c r="AJ572" s="260"/>
      <c r="AK572" s="260"/>
      <c r="AO572" s="263" t="s">
        <v>73</v>
      </c>
      <c r="AQ572" s="260"/>
    </row>
    <row r="573" spans="1:43" s="241" customFormat="1" ht="15" x14ac:dyDescent="0.25">
      <c r="A573" s="334"/>
      <c r="B573" s="337"/>
      <c r="C573" s="584" t="s">
        <v>74</v>
      </c>
      <c r="D573" s="584"/>
      <c r="E573" s="584"/>
      <c r="F573" s="350"/>
      <c r="G573" s="351"/>
      <c r="H573" s="351"/>
      <c r="I573" s="351"/>
      <c r="J573" s="353">
        <v>95.43</v>
      </c>
      <c r="K573" s="351"/>
      <c r="L573" s="353">
        <v>29.99</v>
      </c>
      <c r="M573" s="351"/>
      <c r="N573" s="368">
        <v>873.64</v>
      </c>
      <c r="AI573" s="253"/>
      <c r="AJ573" s="260"/>
      <c r="AK573" s="260"/>
      <c r="AP573" s="263" t="s">
        <v>74</v>
      </c>
      <c r="AQ573" s="260"/>
    </row>
    <row r="574" spans="1:43" s="241" customFormat="1" ht="15" x14ac:dyDescent="0.25">
      <c r="A574" s="344"/>
      <c r="B574" s="337"/>
      <c r="C574" s="580" t="s">
        <v>75</v>
      </c>
      <c r="D574" s="580"/>
      <c r="E574" s="580"/>
      <c r="F574" s="339"/>
      <c r="G574" s="269"/>
      <c r="H574" s="269"/>
      <c r="I574" s="269"/>
      <c r="J574" s="346"/>
      <c r="K574" s="269"/>
      <c r="L574" s="340">
        <v>17.37</v>
      </c>
      <c r="M574" s="269"/>
      <c r="N574" s="343">
        <v>777.65</v>
      </c>
      <c r="AI574" s="253"/>
      <c r="AJ574" s="260"/>
      <c r="AK574" s="260"/>
      <c r="AO574" s="263" t="s">
        <v>75</v>
      </c>
      <c r="AQ574" s="260"/>
    </row>
    <row r="575" spans="1:43" s="241" customFormat="1" ht="22.5" x14ac:dyDescent="0.25">
      <c r="A575" s="344"/>
      <c r="B575" s="337" t="s">
        <v>475</v>
      </c>
      <c r="C575" s="580" t="s">
        <v>476</v>
      </c>
      <c r="D575" s="580"/>
      <c r="E575" s="580"/>
      <c r="F575" s="339" t="s">
        <v>78</v>
      </c>
      <c r="G575" s="355">
        <v>110</v>
      </c>
      <c r="H575" s="269"/>
      <c r="I575" s="355">
        <v>110</v>
      </c>
      <c r="J575" s="346"/>
      <c r="K575" s="269"/>
      <c r="L575" s="340">
        <v>19.11</v>
      </c>
      <c r="M575" s="269"/>
      <c r="N575" s="343">
        <v>855.42</v>
      </c>
      <c r="AI575" s="253"/>
      <c r="AJ575" s="260"/>
      <c r="AK575" s="260"/>
      <c r="AO575" s="263" t="s">
        <v>476</v>
      </c>
      <c r="AQ575" s="260"/>
    </row>
    <row r="576" spans="1:43" s="241" customFormat="1" ht="45" x14ac:dyDescent="0.25">
      <c r="A576" s="344"/>
      <c r="B576" s="337" t="s">
        <v>477</v>
      </c>
      <c r="C576" s="580" t="s">
        <v>478</v>
      </c>
      <c r="D576" s="580"/>
      <c r="E576" s="580"/>
      <c r="F576" s="339" t="s">
        <v>78</v>
      </c>
      <c r="G576" s="355">
        <v>69</v>
      </c>
      <c r="H576" s="341">
        <v>0.85</v>
      </c>
      <c r="I576" s="341">
        <v>58.65</v>
      </c>
      <c r="J576" s="346"/>
      <c r="K576" s="269"/>
      <c r="L576" s="340">
        <v>10.19</v>
      </c>
      <c r="M576" s="269"/>
      <c r="N576" s="343">
        <v>456.09</v>
      </c>
      <c r="AI576" s="253"/>
      <c r="AJ576" s="260"/>
      <c r="AK576" s="260"/>
      <c r="AO576" s="263" t="s">
        <v>478</v>
      </c>
      <c r="AQ576" s="260"/>
    </row>
    <row r="577" spans="1:43" s="241" customFormat="1" ht="15" x14ac:dyDescent="0.25">
      <c r="A577" s="356"/>
      <c r="B577" s="357"/>
      <c r="C577" s="569" t="s">
        <v>81</v>
      </c>
      <c r="D577" s="569"/>
      <c r="E577" s="569"/>
      <c r="F577" s="328"/>
      <c r="G577" s="329"/>
      <c r="H577" s="329"/>
      <c r="I577" s="329"/>
      <c r="J577" s="332"/>
      <c r="K577" s="329"/>
      <c r="L577" s="358">
        <v>59.29</v>
      </c>
      <c r="M577" s="351"/>
      <c r="N577" s="359">
        <v>2185.15</v>
      </c>
      <c r="AI577" s="253"/>
      <c r="AJ577" s="260"/>
      <c r="AK577" s="260"/>
      <c r="AQ577" s="260" t="s">
        <v>81</v>
      </c>
    </row>
    <row r="578" spans="1:43" s="241" customFormat="1" ht="23.25" x14ac:dyDescent="0.25">
      <c r="A578" s="326" t="s">
        <v>1142</v>
      </c>
      <c r="B578" s="327" t="s">
        <v>577</v>
      </c>
      <c r="C578" s="569" t="s">
        <v>578</v>
      </c>
      <c r="D578" s="569"/>
      <c r="E578" s="569"/>
      <c r="F578" s="328" t="s">
        <v>86</v>
      </c>
      <c r="G578" s="329">
        <v>0.05</v>
      </c>
      <c r="H578" s="330">
        <v>1</v>
      </c>
      <c r="I578" s="331">
        <v>0.05</v>
      </c>
      <c r="J578" s="358">
        <v>529.41</v>
      </c>
      <c r="K578" s="329"/>
      <c r="L578" s="358">
        <v>26.47</v>
      </c>
      <c r="M578" s="331">
        <v>8.16</v>
      </c>
      <c r="N578" s="363">
        <v>216</v>
      </c>
      <c r="AI578" s="253"/>
      <c r="AJ578" s="260"/>
      <c r="AK578" s="260" t="s">
        <v>578</v>
      </c>
      <c r="AQ578" s="260"/>
    </row>
    <row r="579" spans="1:43" s="241" customFormat="1" ht="15" x14ac:dyDescent="0.25">
      <c r="A579" s="356"/>
      <c r="B579" s="357"/>
      <c r="C579" s="569" t="s">
        <v>81</v>
      </c>
      <c r="D579" s="569"/>
      <c r="E579" s="569"/>
      <c r="F579" s="328"/>
      <c r="G579" s="329"/>
      <c r="H579" s="329"/>
      <c r="I579" s="329"/>
      <c r="J579" s="332"/>
      <c r="K579" s="329"/>
      <c r="L579" s="358">
        <v>26.47</v>
      </c>
      <c r="M579" s="351"/>
      <c r="N579" s="363">
        <v>216</v>
      </c>
      <c r="AI579" s="253"/>
      <c r="AJ579" s="260"/>
      <c r="AK579" s="260"/>
      <c r="AQ579" s="260" t="s">
        <v>81</v>
      </c>
    </row>
    <row r="580" spans="1:43" s="241" customFormat="1" ht="23.25" x14ac:dyDescent="0.25">
      <c r="A580" s="326" t="s">
        <v>1143</v>
      </c>
      <c r="B580" s="327" t="s">
        <v>1314</v>
      </c>
      <c r="C580" s="569" t="s">
        <v>1315</v>
      </c>
      <c r="D580" s="569"/>
      <c r="E580" s="569"/>
      <c r="F580" s="328" t="s">
        <v>576</v>
      </c>
      <c r="G580" s="329">
        <v>9.6000000000000002E-2</v>
      </c>
      <c r="H580" s="330">
        <v>1</v>
      </c>
      <c r="I580" s="365">
        <v>9.6000000000000002E-2</v>
      </c>
      <c r="J580" s="358">
        <v>979.1</v>
      </c>
      <c r="K580" s="329"/>
      <c r="L580" s="358">
        <v>93.99</v>
      </c>
      <c r="M580" s="331">
        <v>8.16</v>
      </c>
      <c r="N580" s="363">
        <v>766.96</v>
      </c>
      <c r="AI580" s="253"/>
      <c r="AJ580" s="260"/>
      <c r="AK580" s="260" t="s">
        <v>1315</v>
      </c>
      <c r="AQ580" s="260"/>
    </row>
    <row r="581" spans="1:43" s="241" customFormat="1" ht="15" x14ac:dyDescent="0.25">
      <c r="A581" s="356"/>
      <c r="B581" s="357"/>
      <c r="C581" s="569" t="s">
        <v>81</v>
      </c>
      <c r="D581" s="569"/>
      <c r="E581" s="569"/>
      <c r="F581" s="328"/>
      <c r="G581" s="329"/>
      <c r="H581" s="329"/>
      <c r="I581" s="329"/>
      <c r="J581" s="332"/>
      <c r="K581" s="329"/>
      <c r="L581" s="358">
        <v>93.99</v>
      </c>
      <c r="M581" s="351"/>
      <c r="N581" s="363">
        <v>766.96</v>
      </c>
      <c r="AI581" s="253"/>
      <c r="AJ581" s="260"/>
      <c r="AK581" s="260"/>
      <c r="AQ581" s="260" t="s">
        <v>81</v>
      </c>
    </row>
    <row r="582" spans="1:43" s="241" customFormat="1" ht="23.25" x14ac:dyDescent="0.25">
      <c r="A582" s="326" t="s">
        <v>1146</v>
      </c>
      <c r="B582" s="327" t="s">
        <v>1777</v>
      </c>
      <c r="C582" s="569" t="s">
        <v>1778</v>
      </c>
      <c r="D582" s="569"/>
      <c r="E582" s="569"/>
      <c r="F582" s="328" t="s">
        <v>461</v>
      </c>
      <c r="G582" s="329">
        <v>1E-3</v>
      </c>
      <c r="H582" s="330">
        <v>1</v>
      </c>
      <c r="I582" s="365">
        <v>1E-3</v>
      </c>
      <c r="J582" s="332"/>
      <c r="K582" s="329"/>
      <c r="L582" s="332"/>
      <c r="M582" s="329"/>
      <c r="N582" s="333"/>
      <c r="AI582" s="253"/>
      <c r="AJ582" s="260"/>
      <c r="AK582" s="260" t="s">
        <v>1778</v>
      </c>
      <c r="AQ582" s="260"/>
    </row>
    <row r="583" spans="1:43" s="241" customFormat="1" ht="15" x14ac:dyDescent="0.25">
      <c r="A583" s="334"/>
      <c r="B583" s="335"/>
      <c r="C583" s="580" t="s">
        <v>2472</v>
      </c>
      <c r="D583" s="580"/>
      <c r="E583" s="580"/>
      <c r="F583" s="580"/>
      <c r="G583" s="580"/>
      <c r="H583" s="580"/>
      <c r="I583" s="580"/>
      <c r="J583" s="580"/>
      <c r="K583" s="580"/>
      <c r="L583" s="580"/>
      <c r="M583" s="580"/>
      <c r="N583" s="581"/>
      <c r="AI583" s="253"/>
      <c r="AJ583" s="260"/>
      <c r="AK583" s="260"/>
      <c r="AL583" s="263" t="s">
        <v>2472</v>
      </c>
      <c r="AQ583" s="260"/>
    </row>
    <row r="584" spans="1:43" s="241" customFormat="1" ht="23.25" x14ac:dyDescent="0.25">
      <c r="A584" s="336"/>
      <c r="B584" s="337" t="s">
        <v>117</v>
      </c>
      <c r="C584" s="582" t="s">
        <v>118</v>
      </c>
      <c r="D584" s="582"/>
      <c r="E584" s="582"/>
      <c r="F584" s="582"/>
      <c r="G584" s="582"/>
      <c r="H584" s="582"/>
      <c r="I584" s="582"/>
      <c r="J584" s="582"/>
      <c r="K584" s="582"/>
      <c r="L584" s="582"/>
      <c r="M584" s="582"/>
      <c r="N584" s="583"/>
      <c r="AI584" s="253"/>
      <c r="AJ584" s="260"/>
      <c r="AK584" s="260"/>
      <c r="AM584" s="263" t="s">
        <v>118</v>
      </c>
      <c r="AQ584" s="260"/>
    </row>
    <row r="585" spans="1:43" s="241" customFormat="1" ht="68.25" x14ac:dyDescent="0.25">
      <c r="A585" s="336"/>
      <c r="B585" s="337" t="s">
        <v>62</v>
      </c>
      <c r="C585" s="582" t="s">
        <v>63</v>
      </c>
      <c r="D585" s="582"/>
      <c r="E585" s="582"/>
      <c r="F585" s="582"/>
      <c r="G585" s="582"/>
      <c r="H585" s="582"/>
      <c r="I585" s="582"/>
      <c r="J585" s="582"/>
      <c r="K585" s="582"/>
      <c r="L585" s="582"/>
      <c r="M585" s="582"/>
      <c r="N585" s="583"/>
      <c r="AI585" s="253"/>
      <c r="AJ585" s="260"/>
      <c r="AK585" s="260"/>
      <c r="AM585" s="263" t="s">
        <v>63</v>
      </c>
      <c r="AQ585" s="260"/>
    </row>
    <row r="586" spans="1:43" s="241" customFormat="1" ht="15" x14ac:dyDescent="0.25">
      <c r="A586" s="338"/>
      <c r="B586" s="337" t="s">
        <v>56</v>
      </c>
      <c r="C586" s="580" t="s">
        <v>64</v>
      </c>
      <c r="D586" s="580"/>
      <c r="E586" s="580"/>
      <c r="F586" s="339"/>
      <c r="G586" s="269"/>
      <c r="H586" s="269"/>
      <c r="I586" s="269"/>
      <c r="J586" s="361">
        <v>4424.8999999999996</v>
      </c>
      <c r="K586" s="349">
        <v>1.3225</v>
      </c>
      <c r="L586" s="340">
        <v>5.85</v>
      </c>
      <c r="M586" s="341">
        <v>44.77</v>
      </c>
      <c r="N586" s="343">
        <v>261.89999999999998</v>
      </c>
      <c r="AI586" s="253"/>
      <c r="AJ586" s="260"/>
      <c r="AK586" s="260"/>
      <c r="AN586" s="263" t="s">
        <v>64</v>
      </c>
      <c r="AQ586" s="260"/>
    </row>
    <row r="587" spans="1:43" s="241" customFormat="1" ht="15" x14ac:dyDescent="0.25">
      <c r="A587" s="338"/>
      <c r="B587" s="337" t="s">
        <v>65</v>
      </c>
      <c r="C587" s="580" t="s">
        <v>66</v>
      </c>
      <c r="D587" s="580"/>
      <c r="E587" s="580"/>
      <c r="F587" s="339"/>
      <c r="G587" s="269"/>
      <c r="H587" s="269"/>
      <c r="I587" s="269"/>
      <c r="J587" s="361">
        <v>16336.22</v>
      </c>
      <c r="K587" s="349">
        <v>1.4375</v>
      </c>
      <c r="L587" s="340">
        <v>23.48</v>
      </c>
      <c r="M587" s="341">
        <v>13.24</v>
      </c>
      <c r="N587" s="343">
        <v>310.88</v>
      </c>
      <c r="AI587" s="253"/>
      <c r="AJ587" s="260"/>
      <c r="AK587" s="260"/>
      <c r="AN587" s="263" t="s">
        <v>66</v>
      </c>
      <c r="AQ587" s="260"/>
    </row>
    <row r="588" spans="1:43" s="241" customFormat="1" ht="15" x14ac:dyDescent="0.25">
      <c r="A588" s="338"/>
      <c r="B588" s="337" t="s">
        <v>67</v>
      </c>
      <c r="C588" s="580" t="s">
        <v>68</v>
      </c>
      <c r="D588" s="580"/>
      <c r="E588" s="580"/>
      <c r="F588" s="339"/>
      <c r="G588" s="269"/>
      <c r="H588" s="269"/>
      <c r="I588" s="269"/>
      <c r="J588" s="361">
        <v>2301.5100000000002</v>
      </c>
      <c r="K588" s="349">
        <v>1.4375</v>
      </c>
      <c r="L588" s="340">
        <v>3.31</v>
      </c>
      <c r="M588" s="341">
        <v>44.77</v>
      </c>
      <c r="N588" s="343">
        <v>148.19</v>
      </c>
      <c r="AI588" s="253"/>
      <c r="AJ588" s="260"/>
      <c r="AK588" s="260"/>
      <c r="AN588" s="263" t="s">
        <v>68</v>
      </c>
      <c r="AQ588" s="260"/>
    </row>
    <row r="589" spans="1:43" s="241" customFormat="1" ht="15" x14ac:dyDescent="0.25">
      <c r="A589" s="338"/>
      <c r="B589" s="337" t="s">
        <v>69</v>
      </c>
      <c r="C589" s="580" t="s">
        <v>70</v>
      </c>
      <c r="D589" s="580"/>
      <c r="E589" s="580"/>
      <c r="F589" s="339"/>
      <c r="G589" s="269"/>
      <c r="H589" s="269"/>
      <c r="I589" s="269"/>
      <c r="J589" s="361">
        <v>1354.87</v>
      </c>
      <c r="K589" s="269"/>
      <c r="L589" s="340">
        <v>1.35</v>
      </c>
      <c r="M589" s="341">
        <v>8.16</v>
      </c>
      <c r="N589" s="343">
        <v>11.02</v>
      </c>
      <c r="AI589" s="253"/>
      <c r="AJ589" s="260"/>
      <c r="AK589" s="260"/>
      <c r="AN589" s="263" t="s">
        <v>70</v>
      </c>
      <c r="AQ589" s="260"/>
    </row>
    <row r="590" spans="1:43" s="241" customFormat="1" ht="15" x14ac:dyDescent="0.25">
      <c r="A590" s="344"/>
      <c r="B590" s="337"/>
      <c r="C590" s="580" t="s">
        <v>71</v>
      </c>
      <c r="D590" s="580"/>
      <c r="E590" s="580"/>
      <c r="F590" s="339" t="s">
        <v>72</v>
      </c>
      <c r="G590" s="348">
        <v>493.3</v>
      </c>
      <c r="H590" s="349">
        <v>1.3225</v>
      </c>
      <c r="I590" s="362">
        <v>0.65238929999999995</v>
      </c>
      <c r="J590" s="346"/>
      <c r="K590" s="269"/>
      <c r="L590" s="346"/>
      <c r="M590" s="269"/>
      <c r="N590" s="347"/>
      <c r="AI590" s="253"/>
      <c r="AJ590" s="260"/>
      <c r="AK590" s="260"/>
      <c r="AO590" s="263" t="s">
        <v>71</v>
      </c>
      <c r="AQ590" s="260"/>
    </row>
    <row r="591" spans="1:43" s="241" customFormat="1" ht="15" x14ac:dyDescent="0.25">
      <c r="A591" s="344"/>
      <c r="B591" s="337"/>
      <c r="C591" s="580" t="s">
        <v>73</v>
      </c>
      <c r="D591" s="580"/>
      <c r="E591" s="580"/>
      <c r="F591" s="339" t="s">
        <v>72</v>
      </c>
      <c r="G591" s="341">
        <v>175.95</v>
      </c>
      <c r="H591" s="349">
        <v>1.4375</v>
      </c>
      <c r="I591" s="362">
        <v>0.25292809999999999</v>
      </c>
      <c r="J591" s="346"/>
      <c r="K591" s="269"/>
      <c r="L591" s="346"/>
      <c r="M591" s="269"/>
      <c r="N591" s="347"/>
      <c r="AI591" s="253"/>
      <c r="AJ591" s="260"/>
      <c r="AK591" s="260"/>
      <c r="AO591" s="263" t="s">
        <v>73</v>
      </c>
      <c r="AQ591" s="260"/>
    </row>
    <row r="592" spans="1:43" s="241" customFormat="1" ht="15" x14ac:dyDescent="0.25">
      <c r="A592" s="334"/>
      <c r="B592" s="337"/>
      <c r="C592" s="584" t="s">
        <v>74</v>
      </c>
      <c r="D592" s="584"/>
      <c r="E592" s="584"/>
      <c r="F592" s="350"/>
      <c r="G592" s="351"/>
      <c r="H592" s="351"/>
      <c r="I592" s="351"/>
      <c r="J592" s="352">
        <v>22115.99</v>
      </c>
      <c r="K592" s="351"/>
      <c r="L592" s="353">
        <v>30.68</v>
      </c>
      <c r="M592" s="351"/>
      <c r="N592" s="368">
        <v>583.79999999999995</v>
      </c>
      <c r="AI592" s="253"/>
      <c r="AJ592" s="260"/>
      <c r="AK592" s="260"/>
      <c r="AP592" s="263" t="s">
        <v>74</v>
      </c>
      <c r="AQ592" s="260"/>
    </row>
    <row r="593" spans="1:43" s="241" customFormat="1" ht="15" x14ac:dyDescent="0.25">
      <c r="A593" s="344"/>
      <c r="B593" s="337"/>
      <c r="C593" s="580" t="s">
        <v>75</v>
      </c>
      <c r="D593" s="580"/>
      <c r="E593" s="580"/>
      <c r="F593" s="339"/>
      <c r="G593" s="269"/>
      <c r="H593" s="269"/>
      <c r="I593" s="269"/>
      <c r="J593" s="346"/>
      <c r="K593" s="269"/>
      <c r="L593" s="340">
        <v>9.16</v>
      </c>
      <c r="M593" s="269"/>
      <c r="N593" s="343">
        <v>410.09</v>
      </c>
      <c r="AI593" s="253"/>
      <c r="AJ593" s="260"/>
      <c r="AK593" s="260"/>
      <c r="AO593" s="263" t="s">
        <v>75</v>
      </c>
      <c r="AQ593" s="260"/>
    </row>
    <row r="594" spans="1:43" s="241" customFormat="1" ht="23.25" x14ac:dyDescent="0.25">
      <c r="A594" s="344"/>
      <c r="B594" s="337" t="s">
        <v>380</v>
      </c>
      <c r="C594" s="580" t="s">
        <v>167</v>
      </c>
      <c r="D594" s="580"/>
      <c r="E594" s="580"/>
      <c r="F594" s="339" t="s">
        <v>78</v>
      </c>
      <c r="G594" s="355">
        <v>110</v>
      </c>
      <c r="H594" s="269"/>
      <c r="I594" s="355">
        <v>110</v>
      </c>
      <c r="J594" s="346"/>
      <c r="K594" s="269"/>
      <c r="L594" s="340">
        <v>10.08</v>
      </c>
      <c r="M594" s="269"/>
      <c r="N594" s="343">
        <v>451.1</v>
      </c>
      <c r="AI594" s="253"/>
      <c r="AJ594" s="260"/>
      <c r="AK594" s="260"/>
      <c r="AO594" s="263" t="s">
        <v>167</v>
      </c>
      <c r="AQ594" s="260"/>
    </row>
    <row r="595" spans="1:43" s="241" customFormat="1" ht="23.25" x14ac:dyDescent="0.25">
      <c r="A595" s="344"/>
      <c r="B595" s="337" t="s">
        <v>381</v>
      </c>
      <c r="C595" s="580" t="s">
        <v>169</v>
      </c>
      <c r="D595" s="580"/>
      <c r="E595" s="580"/>
      <c r="F595" s="339" t="s">
        <v>78</v>
      </c>
      <c r="G595" s="355">
        <v>73</v>
      </c>
      <c r="H595" s="341">
        <v>0.85</v>
      </c>
      <c r="I595" s="341">
        <v>62.05</v>
      </c>
      <c r="J595" s="346"/>
      <c r="K595" s="269"/>
      <c r="L595" s="340">
        <v>5.68</v>
      </c>
      <c r="M595" s="269"/>
      <c r="N595" s="343">
        <v>254.46</v>
      </c>
      <c r="AI595" s="253"/>
      <c r="AJ595" s="260"/>
      <c r="AK595" s="260"/>
      <c r="AO595" s="263" t="s">
        <v>169</v>
      </c>
      <c r="AQ595" s="260"/>
    </row>
    <row r="596" spans="1:43" s="241" customFormat="1" ht="15" x14ac:dyDescent="0.25">
      <c r="A596" s="356"/>
      <c r="B596" s="357"/>
      <c r="C596" s="569" t="s">
        <v>81</v>
      </c>
      <c r="D596" s="569"/>
      <c r="E596" s="569"/>
      <c r="F596" s="328"/>
      <c r="G596" s="329"/>
      <c r="H596" s="329"/>
      <c r="I596" s="329"/>
      <c r="J596" s="332"/>
      <c r="K596" s="329"/>
      <c r="L596" s="358">
        <v>46.44</v>
      </c>
      <c r="M596" s="351"/>
      <c r="N596" s="359">
        <v>1289.3599999999999</v>
      </c>
      <c r="AI596" s="253"/>
      <c r="AJ596" s="260"/>
      <c r="AK596" s="260"/>
      <c r="AQ596" s="260" t="s">
        <v>81</v>
      </c>
    </row>
    <row r="597" spans="1:43" s="241" customFormat="1" ht="23.25" x14ac:dyDescent="0.25">
      <c r="A597" s="326" t="s">
        <v>1150</v>
      </c>
      <c r="B597" s="327" t="s">
        <v>670</v>
      </c>
      <c r="C597" s="569" t="s">
        <v>671</v>
      </c>
      <c r="D597" s="569"/>
      <c r="E597" s="569"/>
      <c r="F597" s="328" t="s">
        <v>115</v>
      </c>
      <c r="G597" s="329">
        <v>1</v>
      </c>
      <c r="H597" s="330">
        <v>1</v>
      </c>
      <c r="I597" s="330">
        <v>1</v>
      </c>
      <c r="J597" s="358">
        <v>175.57</v>
      </c>
      <c r="K597" s="329"/>
      <c r="L597" s="358">
        <v>175.57</v>
      </c>
      <c r="M597" s="331">
        <v>8.16</v>
      </c>
      <c r="N597" s="359">
        <v>1432.65</v>
      </c>
      <c r="AI597" s="253"/>
      <c r="AJ597" s="260"/>
      <c r="AK597" s="260" t="s">
        <v>671</v>
      </c>
      <c r="AQ597" s="260"/>
    </row>
    <row r="598" spans="1:43" s="241" customFormat="1" ht="15" x14ac:dyDescent="0.25">
      <c r="A598" s="356"/>
      <c r="B598" s="357"/>
      <c r="C598" s="569" t="s">
        <v>81</v>
      </c>
      <c r="D598" s="569"/>
      <c r="E598" s="569"/>
      <c r="F598" s="328"/>
      <c r="G598" s="329"/>
      <c r="H598" s="329"/>
      <c r="I598" s="329"/>
      <c r="J598" s="332"/>
      <c r="K598" s="329"/>
      <c r="L598" s="358">
        <v>175.57</v>
      </c>
      <c r="M598" s="351"/>
      <c r="N598" s="359">
        <v>1432.65</v>
      </c>
      <c r="AI598" s="253"/>
      <c r="AJ598" s="260"/>
      <c r="AK598" s="260"/>
      <c r="AQ598" s="260" t="s">
        <v>81</v>
      </c>
    </row>
    <row r="599" spans="1:43" s="241" customFormat="1" ht="15" x14ac:dyDescent="0.25">
      <c r="A599" s="326" t="s">
        <v>1154</v>
      </c>
      <c r="B599" s="327" t="s">
        <v>1317</v>
      </c>
      <c r="C599" s="569" t="s">
        <v>2357</v>
      </c>
      <c r="D599" s="569"/>
      <c r="E599" s="569"/>
      <c r="F599" s="328" t="s">
        <v>115</v>
      </c>
      <c r="G599" s="329">
        <v>1</v>
      </c>
      <c r="H599" s="330">
        <v>1</v>
      </c>
      <c r="I599" s="330">
        <v>1</v>
      </c>
      <c r="J599" s="332"/>
      <c r="K599" s="329"/>
      <c r="L599" s="332"/>
      <c r="M599" s="329"/>
      <c r="N599" s="333"/>
      <c r="AI599" s="253"/>
      <c r="AJ599" s="260"/>
      <c r="AK599" s="260" t="s">
        <v>2357</v>
      </c>
      <c r="AQ599" s="260"/>
    </row>
    <row r="600" spans="1:43" s="241" customFormat="1" ht="23.25" x14ac:dyDescent="0.25">
      <c r="A600" s="336"/>
      <c r="B600" s="337" t="s">
        <v>117</v>
      </c>
      <c r="C600" s="582" t="s">
        <v>118</v>
      </c>
      <c r="D600" s="582"/>
      <c r="E600" s="582"/>
      <c r="F600" s="582"/>
      <c r="G600" s="582"/>
      <c r="H600" s="582"/>
      <c r="I600" s="582"/>
      <c r="J600" s="582"/>
      <c r="K600" s="582"/>
      <c r="L600" s="582"/>
      <c r="M600" s="582"/>
      <c r="N600" s="583"/>
      <c r="AI600" s="253"/>
      <c r="AJ600" s="260"/>
      <c r="AK600" s="260"/>
      <c r="AM600" s="263" t="s">
        <v>118</v>
      </c>
      <c r="AQ600" s="260"/>
    </row>
    <row r="601" spans="1:43" s="241" customFormat="1" ht="68.25" x14ac:dyDescent="0.25">
      <c r="A601" s="336"/>
      <c r="B601" s="337" t="s">
        <v>62</v>
      </c>
      <c r="C601" s="582" t="s">
        <v>63</v>
      </c>
      <c r="D601" s="582"/>
      <c r="E601" s="582"/>
      <c r="F601" s="582"/>
      <c r="G601" s="582"/>
      <c r="H601" s="582"/>
      <c r="I601" s="582"/>
      <c r="J601" s="582"/>
      <c r="K601" s="582"/>
      <c r="L601" s="582"/>
      <c r="M601" s="582"/>
      <c r="N601" s="583"/>
      <c r="AI601" s="253"/>
      <c r="AJ601" s="260"/>
      <c r="AK601" s="260"/>
      <c r="AM601" s="263" t="s">
        <v>63</v>
      </c>
      <c r="AQ601" s="260"/>
    </row>
    <row r="602" spans="1:43" s="241" customFormat="1" ht="15" x14ac:dyDescent="0.25">
      <c r="A602" s="338"/>
      <c r="B602" s="337" t="s">
        <v>56</v>
      </c>
      <c r="C602" s="580" t="s">
        <v>64</v>
      </c>
      <c r="D602" s="580"/>
      <c r="E602" s="580"/>
      <c r="F602" s="339"/>
      <c r="G602" s="269"/>
      <c r="H602" s="269"/>
      <c r="I602" s="269"/>
      <c r="J602" s="340">
        <v>11.32</v>
      </c>
      <c r="K602" s="349">
        <v>1.3225</v>
      </c>
      <c r="L602" s="340">
        <v>14.97</v>
      </c>
      <c r="M602" s="341">
        <v>44.77</v>
      </c>
      <c r="N602" s="343">
        <v>670.21</v>
      </c>
      <c r="AI602" s="253"/>
      <c r="AJ602" s="260"/>
      <c r="AK602" s="260"/>
      <c r="AN602" s="263" t="s">
        <v>64</v>
      </c>
      <c r="AQ602" s="260"/>
    </row>
    <row r="603" spans="1:43" s="241" customFormat="1" ht="15" x14ac:dyDescent="0.25">
      <c r="A603" s="338"/>
      <c r="B603" s="337" t="s">
        <v>65</v>
      </c>
      <c r="C603" s="580" t="s">
        <v>66</v>
      </c>
      <c r="D603" s="580"/>
      <c r="E603" s="580"/>
      <c r="F603" s="339"/>
      <c r="G603" s="269"/>
      <c r="H603" s="269"/>
      <c r="I603" s="269"/>
      <c r="J603" s="340">
        <v>3.94</v>
      </c>
      <c r="K603" s="349">
        <v>1.4375</v>
      </c>
      <c r="L603" s="340">
        <v>5.66</v>
      </c>
      <c r="M603" s="341">
        <v>13.24</v>
      </c>
      <c r="N603" s="343">
        <v>74.94</v>
      </c>
      <c r="AI603" s="253"/>
      <c r="AJ603" s="260"/>
      <c r="AK603" s="260"/>
      <c r="AN603" s="263" t="s">
        <v>66</v>
      </c>
      <c r="AQ603" s="260"/>
    </row>
    <row r="604" spans="1:43" s="241" customFormat="1" ht="15" x14ac:dyDescent="0.25">
      <c r="A604" s="338"/>
      <c r="B604" s="337" t="s">
        <v>67</v>
      </c>
      <c r="C604" s="580" t="s">
        <v>68</v>
      </c>
      <c r="D604" s="580"/>
      <c r="E604" s="580"/>
      <c r="F604" s="339"/>
      <c r="G604" s="269"/>
      <c r="H604" s="269"/>
      <c r="I604" s="269"/>
      <c r="J604" s="340">
        <v>0.7</v>
      </c>
      <c r="K604" s="349">
        <v>1.4375</v>
      </c>
      <c r="L604" s="340">
        <v>1.01</v>
      </c>
      <c r="M604" s="341">
        <v>44.77</v>
      </c>
      <c r="N604" s="343">
        <v>45.22</v>
      </c>
      <c r="AI604" s="253"/>
      <c r="AJ604" s="260"/>
      <c r="AK604" s="260"/>
      <c r="AN604" s="263" t="s">
        <v>68</v>
      </c>
      <c r="AQ604" s="260"/>
    </row>
    <row r="605" spans="1:43" s="241" customFormat="1" ht="15" x14ac:dyDescent="0.25">
      <c r="A605" s="338"/>
      <c r="B605" s="337" t="s">
        <v>69</v>
      </c>
      <c r="C605" s="580" t="s">
        <v>70</v>
      </c>
      <c r="D605" s="580"/>
      <c r="E605" s="580"/>
      <c r="F605" s="339"/>
      <c r="G605" s="269"/>
      <c r="H605" s="269"/>
      <c r="I605" s="269"/>
      <c r="J605" s="340">
        <v>0.53</v>
      </c>
      <c r="K605" s="269"/>
      <c r="L605" s="340">
        <v>0.53</v>
      </c>
      <c r="M605" s="341">
        <v>8.16</v>
      </c>
      <c r="N605" s="343">
        <v>4.32</v>
      </c>
      <c r="AI605" s="253"/>
      <c r="AJ605" s="260"/>
      <c r="AK605" s="260"/>
      <c r="AN605" s="263" t="s">
        <v>70</v>
      </c>
      <c r="AQ605" s="260"/>
    </row>
    <row r="606" spans="1:43" s="241" customFormat="1" ht="15" x14ac:dyDescent="0.25">
      <c r="A606" s="344"/>
      <c r="B606" s="337"/>
      <c r="C606" s="580" t="s">
        <v>71</v>
      </c>
      <c r="D606" s="580"/>
      <c r="E606" s="580"/>
      <c r="F606" s="339" t="s">
        <v>72</v>
      </c>
      <c r="G606" s="341">
        <v>1.31</v>
      </c>
      <c r="H606" s="349">
        <v>1.3225</v>
      </c>
      <c r="I606" s="366">
        <v>1.732475</v>
      </c>
      <c r="J606" s="346"/>
      <c r="K606" s="269"/>
      <c r="L606" s="346"/>
      <c r="M606" s="269"/>
      <c r="N606" s="347"/>
      <c r="AI606" s="253"/>
      <c r="AJ606" s="260"/>
      <c r="AK606" s="260"/>
      <c r="AO606" s="263" t="s">
        <v>71</v>
      </c>
      <c r="AQ606" s="260"/>
    </row>
    <row r="607" spans="1:43" s="241" customFormat="1" ht="15" x14ac:dyDescent="0.25">
      <c r="A607" s="344"/>
      <c r="B607" s="337"/>
      <c r="C607" s="580" t="s">
        <v>73</v>
      </c>
      <c r="D607" s="580"/>
      <c r="E607" s="580"/>
      <c r="F607" s="339" t="s">
        <v>72</v>
      </c>
      <c r="G607" s="341">
        <v>0.06</v>
      </c>
      <c r="H607" s="349">
        <v>1.4375</v>
      </c>
      <c r="I607" s="345">
        <v>8.6249999999999993E-2</v>
      </c>
      <c r="J607" s="346"/>
      <c r="K607" s="269"/>
      <c r="L607" s="346"/>
      <c r="M607" s="269"/>
      <c r="N607" s="347"/>
      <c r="AI607" s="253"/>
      <c r="AJ607" s="260"/>
      <c r="AK607" s="260"/>
      <c r="AO607" s="263" t="s">
        <v>73</v>
      </c>
      <c r="AQ607" s="260"/>
    </row>
    <row r="608" spans="1:43" s="241" customFormat="1" ht="15" x14ac:dyDescent="0.25">
      <c r="A608" s="334"/>
      <c r="B608" s="337"/>
      <c r="C608" s="584" t="s">
        <v>74</v>
      </c>
      <c r="D608" s="584"/>
      <c r="E608" s="584"/>
      <c r="F608" s="350"/>
      <c r="G608" s="351"/>
      <c r="H608" s="351"/>
      <c r="I608" s="351"/>
      <c r="J608" s="353">
        <v>15.79</v>
      </c>
      <c r="K608" s="351"/>
      <c r="L608" s="353">
        <v>21.16</v>
      </c>
      <c r="M608" s="351"/>
      <c r="N608" s="368">
        <v>749.47</v>
      </c>
      <c r="AI608" s="253"/>
      <c r="AJ608" s="260"/>
      <c r="AK608" s="260"/>
      <c r="AP608" s="263" t="s">
        <v>74</v>
      </c>
      <c r="AQ608" s="260"/>
    </row>
    <row r="609" spans="1:43" s="241" customFormat="1" ht="15" x14ac:dyDescent="0.25">
      <c r="A609" s="344"/>
      <c r="B609" s="337"/>
      <c r="C609" s="580" t="s">
        <v>75</v>
      </c>
      <c r="D609" s="580"/>
      <c r="E609" s="580"/>
      <c r="F609" s="339"/>
      <c r="G609" s="269"/>
      <c r="H609" s="269"/>
      <c r="I609" s="269"/>
      <c r="J609" s="346"/>
      <c r="K609" s="269"/>
      <c r="L609" s="340">
        <v>15.98</v>
      </c>
      <c r="M609" s="269"/>
      <c r="N609" s="343">
        <v>715.43</v>
      </c>
      <c r="AI609" s="253"/>
      <c r="AJ609" s="260"/>
      <c r="AK609" s="260"/>
      <c r="AO609" s="263" t="s">
        <v>75</v>
      </c>
      <c r="AQ609" s="260"/>
    </row>
    <row r="610" spans="1:43" s="241" customFormat="1" ht="23.25" x14ac:dyDescent="0.25">
      <c r="A610" s="344"/>
      <c r="B610" s="337" t="s">
        <v>648</v>
      </c>
      <c r="C610" s="580" t="s">
        <v>649</v>
      </c>
      <c r="D610" s="580"/>
      <c r="E610" s="580"/>
      <c r="F610" s="339" t="s">
        <v>78</v>
      </c>
      <c r="G610" s="355">
        <v>117</v>
      </c>
      <c r="H610" s="269"/>
      <c r="I610" s="355">
        <v>117</v>
      </c>
      <c r="J610" s="346"/>
      <c r="K610" s="269"/>
      <c r="L610" s="340">
        <v>18.7</v>
      </c>
      <c r="M610" s="269"/>
      <c r="N610" s="343">
        <v>837.05</v>
      </c>
      <c r="AI610" s="253"/>
      <c r="AJ610" s="260"/>
      <c r="AK610" s="260"/>
      <c r="AO610" s="263" t="s">
        <v>649</v>
      </c>
      <c r="AQ610" s="260"/>
    </row>
    <row r="611" spans="1:43" s="241" customFormat="1" ht="45" x14ac:dyDescent="0.25">
      <c r="A611" s="344"/>
      <c r="B611" s="337" t="s">
        <v>650</v>
      </c>
      <c r="C611" s="580" t="s">
        <v>651</v>
      </c>
      <c r="D611" s="580"/>
      <c r="E611" s="580"/>
      <c r="F611" s="339" t="s">
        <v>78</v>
      </c>
      <c r="G611" s="355">
        <v>74</v>
      </c>
      <c r="H611" s="341">
        <v>0.85</v>
      </c>
      <c r="I611" s="348">
        <v>62.9</v>
      </c>
      <c r="J611" s="346"/>
      <c r="K611" s="269"/>
      <c r="L611" s="340">
        <v>10.050000000000001</v>
      </c>
      <c r="M611" s="269"/>
      <c r="N611" s="343">
        <v>450.01</v>
      </c>
      <c r="AI611" s="253"/>
      <c r="AJ611" s="260"/>
      <c r="AK611" s="260"/>
      <c r="AO611" s="263" t="s">
        <v>651</v>
      </c>
      <c r="AQ611" s="260"/>
    </row>
    <row r="612" spans="1:43" s="241" customFormat="1" ht="15" x14ac:dyDescent="0.25">
      <c r="A612" s="356"/>
      <c r="B612" s="357"/>
      <c r="C612" s="569" t="s">
        <v>81</v>
      </c>
      <c r="D612" s="569"/>
      <c r="E612" s="569"/>
      <c r="F612" s="328"/>
      <c r="G612" s="329"/>
      <c r="H612" s="329"/>
      <c r="I612" s="329"/>
      <c r="J612" s="332"/>
      <c r="K612" s="329"/>
      <c r="L612" s="358">
        <v>49.91</v>
      </c>
      <c r="M612" s="351"/>
      <c r="N612" s="359">
        <v>2036.53</v>
      </c>
      <c r="AI612" s="253"/>
      <c r="AJ612" s="260"/>
      <c r="AK612" s="260"/>
      <c r="AQ612" s="260" t="s">
        <v>81</v>
      </c>
    </row>
    <row r="613" spans="1:43" s="241" customFormat="1" ht="23.25" x14ac:dyDescent="0.25">
      <c r="A613" s="326" t="s">
        <v>1158</v>
      </c>
      <c r="B613" s="327" t="s">
        <v>1307</v>
      </c>
      <c r="C613" s="569" t="s">
        <v>1308</v>
      </c>
      <c r="D613" s="569"/>
      <c r="E613" s="569"/>
      <c r="F613" s="328" t="s">
        <v>115</v>
      </c>
      <c r="G613" s="329">
        <v>1</v>
      </c>
      <c r="H613" s="330">
        <v>1</v>
      </c>
      <c r="I613" s="330">
        <v>1</v>
      </c>
      <c r="J613" s="358">
        <v>596.04</v>
      </c>
      <c r="K613" s="329"/>
      <c r="L613" s="358">
        <v>596.04</v>
      </c>
      <c r="M613" s="331">
        <v>8.16</v>
      </c>
      <c r="N613" s="359">
        <v>4863.6899999999996</v>
      </c>
      <c r="AI613" s="253"/>
      <c r="AJ613" s="260"/>
      <c r="AK613" s="260" t="s">
        <v>1308</v>
      </c>
      <c r="AQ613" s="260"/>
    </row>
    <row r="614" spans="1:43" s="241" customFormat="1" ht="15" x14ac:dyDescent="0.25">
      <c r="A614" s="356"/>
      <c r="B614" s="357"/>
      <c r="C614" s="569" t="s">
        <v>81</v>
      </c>
      <c r="D614" s="569"/>
      <c r="E614" s="569"/>
      <c r="F614" s="328"/>
      <c r="G614" s="329"/>
      <c r="H614" s="329"/>
      <c r="I614" s="329"/>
      <c r="J614" s="332"/>
      <c r="K614" s="329"/>
      <c r="L614" s="358">
        <v>596.04</v>
      </c>
      <c r="M614" s="351"/>
      <c r="N614" s="359">
        <v>4863.6899999999996</v>
      </c>
      <c r="AI614" s="253"/>
      <c r="AJ614" s="260"/>
      <c r="AK614" s="260"/>
      <c r="AQ614" s="260" t="s">
        <v>81</v>
      </c>
    </row>
    <row r="615" spans="1:43" s="241" customFormat="1" ht="34.5" x14ac:dyDescent="0.25">
      <c r="A615" s="326" t="s">
        <v>1162</v>
      </c>
      <c r="B615" s="327" t="s">
        <v>2473</v>
      </c>
      <c r="C615" s="569" t="s">
        <v>2474</v>
      </c>
      <c r="D615" s="569"/>
      <c r="E615" s="569"/>
      <c r="F615" s="328" t="s">
        <v>191</v>
      </c>
      <c r="G615" s="329">
        <v>2.92E-2</v>
      </c>
      <c r="H615" s="330">
        <v>1</v>
      </c>
      <c r="I615" s="360">
        <v>2.92E-2</v>
      </c>
      <c r="J615" s="332"/>
      <c r="K615" s="329"/>
      <c r="L615" s="332"/>
      <c r="M615" s="329"/>
      <c r="N615" s="333"/>
      <c r="AI615" s="253"/>
      <c r="AJ615" s="260"/>
      <c r="AK615" s="260" t="s">
        <v>2474</v>
      </c>
      <c r="AQ615" s="260"/>
    </row>
    <row r="616" spans="1:43" s="241" customFormat="1" ht="15" x14ac:dyDescent="0.25">
      <c r="A616" s="334"/>
      <c r="B616" s="335"/>
      <c r="C616" s="580" t="s">
        <v>2159</v>
      </c>
      <c r="D616" s="580"/>
      <c r="E616" s="580"/>
      <c r="F616" s="580"/>
      <c r="G616" s="580"/>
      <c r="H616" s="580"/>
      <c r="I616" s="580"/>
      <c r="J616" s="580"/>
      <c r="K616" s="580"/>
      <c r="L616" s="580"/>
      <c r="M616" s="580"/>
      <c r="N616" s="581"/>
      <c r="AI616" s="253"/>
      <c r="AJ616" s="260"/>
      <c r="AK616" s="260"/>
      <c r="AL616" s="263" t="s">
        <v>2159</v>
      </c>
      <c r="AQ616" s="260"/>
    </row>
    <row r="617" spans="1:43" s="241" customFormat="1" ht="68.25" x14ac:dyDescent="0.25">
      <c r="A617" s="336"/>
      <c r="B617" s="337" t="s">
        <v>62</v>
      </c>
      <c r="C617" s="582" t="s">
        <v>63</v>
      </c>
      <c r="D617" s="582"/>
      <c r="E617" s="582"/>
      <c r="F617" s="582"/>
      <c r="G617" s="582"/>
      <c r="H617" s="582"/>
      <c r="I617" s="582"/>
      <c r="J617" s="582"/>
      <c r="K617" s="582"/>
      <c r="L617" s="582"/>
      <c r="M617" s="582"/>
      <c r="N617" s="583"/>
      <c r="AI617" s="253"/>
      <c r="AJ617" s="260"/>
      <c r="AK617" s="260"/>
      <c r="AM617" s="263" t="s">
        <v>63</v>
      </c>
      <c r="AQ617" s="260"/>
    </row>
    <row r="618" spans="1:43" s="241" customFormat="1" ht="15" x14ac:dyDescent="0.25">
      <c r="A618" s="338"/>
      <c r="B618" s="337" t="s">
        <v>56</v>
      </c>
      <c r="C618" s="580" t="s">
        <v>64</v>
      </c>
      <c r="D618" s="580"/>
      <c r="E618" s="580"/>
      <c r="F618" s="339"/>
      <c r="G618" s="269"/>
      <c r="H618" s="269"/>
      <c r="I618" s="269"/>
      <c r="J618" s="340">
        <v>310.37</v>
      </c>
      <c r="K618" s="341">
        <v>1.1499999999999999</v>
      </c>
      <c r="L618" s="340">
        <v>10.42</v>
      </c>
      <c r="M618" s="341">
        <v>44.77</v>
      </c>
      <c r="N618" s="343">
        <v>466.5</v>
      </c>
      <c r="AI618" s="253"/>
      <c r="AJ618" s="260"/>
      <c r="AK618" s="260"/>
      <c r="AN618" s="263" t="s">
        <v>64</v>
      </c>
      <c r="AQ618" s="260"/>
    </row>
    <row r="619" spans="1:43" s="241" customFormat="1" ht="15" x14ac:dyDescent="0.25">
      <c r="A619" s="338"/>
      <c r="B619" s="337" t="s">
        <v>65</v>
      </c>
      <c r="C619" s="580" t="s">
        <v>66</v>
      </c>
      <c r="D619" s="580"/>
      <c r="E619" s="580"/>
      <c r="F619" s="339"/>
      <c r="G619" s="269"/>
      <c r="H619" s="269"/>
      <c r="I619" s="269"/>
      <c r="J619" s="340">
        <v>170.3</v>
      </c>
      <c r="K619" s="341">
        <v>1.1499999999999999</v>
      </c>
      <c r="L619" s="340">
        <v>5.72</v>
      </c>
      <c r="M619" s="341">
        <v>13.24</v>
      </c>
      <c r="N619" s="343">
        <v>75.73</v>
      </c>
      <c r="AI619" s="253"/>
      <c r="AJ619" s="260"/>
      <c r="AK619" s="260"/>
      <c r="AN619" s="263" t="s">
        <v>66</v>
      </c>
      <c r="AQ619" s="260"/>
    </row>
    <row r="620" spans="1:43" s="241" customFormat="1" ht="15" x14ac:dyDescent="0.25">
      <c r="A620" s="338"/>
      <c r="B620" s="337" t="s">
        <v>67</v>
      </c>
      <c r="C620" s="580" t="s">
        <v>68</v>
      </c>
      <c r="D620" s="580"/>
      <c r="E620" s="580"/>
      <c r="F620" s="339"/>
      <c r="G620" s="269"/>
      <c r="H620" s="269"/>
      <c r="I620" s="269"/>
      <c r="J620" s="340">
        <v>19.48</v>
      </c>
      <c r="K620" s="341">
        <v>1.1499999999999999</v>
      </c>
      <c r="L620" s="340">
        <v>0.65</v>
      </c>
      <c r="M620" s="341">
        <v>44.77</v>
      </c>
      <c r="N620" s="343">
        <v>29.1</v>
      </c>
      <c r="AI620" s="253"/>
      <c r="AJ620" s="260"/>
      <c r="AK620" s="260"/>
      <c r="AN620" s="263" t="s">
        <v>68</v>
      </c>
      <c r="AQ620" s="260"/>
    </row>
    <row r="621" spans="1:43" s="241" customFormat="1" ht="15" x14ac:dyDescent="0.25">
      <c r="A621" s="338"/>
      <c r="B621" s="337" t="s">
        <v>69</v>
      </c>
      <c r="C621" s="580" t="s">
        <v>70</v>
      </c>
      <c r="D621" s="580"/>
      <c r="E621" s="580"/>
      <c r="F621" s="339"/>
      <c r="G621" s="269"/>
      <c r="H621" s="269"/>
      <c r="I621" s="269"/>
      <c r="J621" s="361">
        <v>7598.61</v>
      </c>
      <c r="K621" s="269"/>
      <c r="L621" s="340">
        <v>221.88</v>
      </c>
      <c r="M621" s="341">
        <v>8.16</v>
      </c>
      <c r="N621" s="342">
        <v>1810.54</v>
      </c>
      <c r="AI621" s="253"/>
      <c r="AJ621" s="260"/>
      <c r="AK621" s="260"/>
      <c r="AN621" s="263" t="s">
        <v>70</v>
      </c>
      <c r="AQ621" s="260"/>
    </row>
    <row r="622" spans="1:43" s="241" customFormat="1" ht="15" x14ac:dyDescent="0.25">
      <c r="A622" s="344"/>
      <c r="B622" s="337"/>
      <c r="C622" s="580" t="s">
        <v>71</v>
      </c>
      <c r="D622" s="580"/>
      <c r="E622" s="580"/>
      <c r="F622" s="339" t="s">
        <v>72</v>
      </c>
      <c r="G622" s="348">
        <v>31.8</v>
      </c>
      <c r="H622" s="341">
        <v>1.1499999999999999</v>
      </c>
      <c r="I622" s="366">
        <v>1.067844</v>
      </c>
      <c r="J622" s="346"/>
      <c r="K622" s="269"/>
      <c r="L622" s="346"/>
      <c r="M622" s="269"/>
      <c r="N622" s="347"/>
      <c r="AI622" s="253"/>
      <c r="AJ622" s="260"/>
      <c r="AK622" s="260"/>
      <c r="AO622" s="263" t="s">
        <v>71</v>
      </c>
      <c r="AQ622" s="260"/>
    </row>
    <row r="623" spans="1:43" s="241" customFormat="1" ht="15" x14ac:dyDescent="0.25">
      <c r="A623" s="344"/>
      <c r="B623" s="337"/>
      <c r="C623" s="580" t="s">
        <v>73</v>
      </c>
      <c r="D623" s="580"/>
      <c r="E623" s="580"/>
      <c r="F623" s="339" t="s">
        <v>72</v>
      </c>
      <c r="G623" s="341">
        <v>1.86</v>
      </c>
      <c r="H623" s="341">
        <v>1.1499999999999999</v>
      </c>
      <c r="I623" s="362">
        <v>6.2458800000000002E-2</v>
      </c>
      <c r="J623" s="346"/>
      <c r="K623" s="269"/>
      <c r="L623" s="346"/>
      <c r="M623" s="269"/>
      <c r="N623" s="347"/>
      <c r="AI623" s="253"/>
      <c r="AJ623" s="260"/>
      <c r="AK623" s="260"/>
      <c r="AO623" s="263" t="s">
        <v>73</v>
      </c>
      <c r="AQ623" s="260"/>
    </row>
    <row r="624" spans="1:43" s="241" customFormat="1" ht="15" x14ac:dyDescent="0.25">
      <c r="A624" s="334"/>
      <c r="B624" s="337"/>
      <c r="C624" s="584" t="s">
        <v>74</v>
      </c>
      <c r="D624" s="584"/>
      <c r="E624" s="584"/>
      <c r="F624" s="350"/>
      <c r="G624" s="351"/>
      <c r="H624" s="351"/>
      <c r="I624" s="351"/>
      <c r="J624" s="352">
        <v>8079.28</v>
      </c>
      <c r="K624" s="351"/>
      <c r="L624" s="353">
        <v>238.02</v>
      </c>
      <c r="M624" s="351"/>
      <c r="N624" s="354">
        <v>2352.77</v>
      </c>
      <c r="AI624" s="253"/>
      <c r="AJ624" s="260"/>
      <c r="AK624" s="260"/>
      <c r="AP624" s="263" t="s">
        <v>74</v>
      </c>
      <c r="AQ624" s="260"/>
    </row>
    <row r="625" spans="1:43" s="241" customFormat="1" ht="15" x14ac:dyDescent="0.25">
      <c r="A625" s="344"/>
      <c r="B625" s="337"/>
      <c r="C625" s="580" t="s">
        <v>75</v>
      </c>
      <c r="D625" s="580"/>
      <c r="E625" s="580"/>
      <c r="F625" s="339"/>
      <c r="G625" s="269"/>
      <c r="H625" s="269"/>
      <c r="I625" s="269"/>
      <c r="J625" s="346"/>
      <c r="K625" s="269"/>
      <c r="L625" s="340">
        <v>11.07</v>
      </c>
      <c r="M625" s="269"/>
      <c r="N625" s="343">
        <v>495.6</v>
      </c>
      <c r="AI625" s="253"/>
      <c r="AJ625" s="260"/>
      <c r="AK625" s="260"/>
      <c r="AO625" s="263" t="s">
        <v>75</v>
      </c>
      <c r="AQ625" s="260"/>
    </row>
    <row r="626" spans="1:43" s="241" customFormat="1" ht="45.75" x14ac:dyDescent="0.25">
      <c r="A626" s="344"/>
      <c r="B626" s="337" t="s">
        <v>2123</v>
      </c>
      <c r="C626" s="580" t="s">
        <v>2124</v>
      </c>
      <c r="D626" s="580"/>
      <c r="E626" s="580"/>
      <c r="F626" s="339" t="s">
        <v>78</v>
      </c>
      <c r="G626" s="355">
        <v>104</v>
      </c>
      <c r="H626" s="269"/>
      <c r="I626" s="355">
        <v>104</v>
      </c>
      <c r="J626" s="346"/>
      <c r="K626" s="269"/>
      <c r="L626" s="340">
        <v>11.51</v>
      </c>
      <c r="M626" s="269"/>
      <c r="N626" s="343">
        <v>515.41999999999996</v>
      </c>
      <c r="AI626" s="253"/>
      <c r="AJ626" s="260"/>
      <c r="AK626" s="260"/>
      <c r="AO626" s="263" t="s">
        <v>2124</v>
      </c>
      <c r="AQ626" s="260"/>
    </row>
    <row r="627" spans="1:43" s="241" customFormat="1" ht="45.75" x14ac:dyDescent="0.25">
      <c r="A627" s="344"/>
      <c r="B627" s="337" t="s">
        <v>2125</v>
      </c>
      <c r="C627" s="580" t="s">
        <v>2126</v>
      </c>
      <c r="D627" s="580"/>
      <c r="E627" s="580"/>
      <c r="F627" s="339" t="s">
        <v>78</v>
      </c>
      <c r="G627" s="355">
        <v>60</v>
      </c>
      <c r="H627" s="269"/>
      <c r="I627" s="355">
        <v>60</v>
      </c>
      <c r="J627" s="346"/>
      <c r="K627" s="269"/>
      <c r="L627" s="340">
        <v>6.64</v>
      </c>
      <c r="M627" s="269"/>
      <c r="N627" s="343">
        <v>297.36</v>
      </c>
      <c r="AI627" s="253"/>
      <c r="AJ627" s="260"/>
      <c r="AK627" s="260"/>
      <c r="AO627" s="263" t="s">
        <v>2126</v>
      </c>
      <c r="AQ627" s="260"/>
    </row>
    <row r="628" spans="1:43" s="241" customFormat="1" ht="15" x14ac:dyDescent="0.25">
      <c r="A628" s="356"/>
      <c r="B628" s="357"/>
      <c r="C628" s="569" t="s">
        <v>81</v>
      </c>
      <c r="D628" s="569"/>
      <c r="E628" s="569"/>
      <c r="F628" s="328"/>
      <c r="G628" s="329"/>
      <c r="H628" s="329"/>
      <c r="I628" s="329"/>
      <c r="J628" s="332"/>
      <c r="K628" s="329"/>
      <c r="L628" s="358">
        <v>256.17</v>
      </c>
      <c r="M628" s="351"/>
      <c r="N628" s="359">
        <v>3165.55</v>
      </c>
      <c r="AI628" s="253"/>
      <c r="AJ628" s="260"/>
      <c r="AK628" s="260"/>
      <c r="AQ628" s="260" t="s">
        <v>81</v>
      </c>
    </row>
    <row r="629" spans="1:43" s="241" customFormat="1" ht="34.5" x14ac:dyDescent="0.25">
      <c r="A629" s="326" t="s">
        <v>1165</v>
      </c>
      <c r="B629" s="327" t="s">
        <v>2157</v>
      </c>
      <c r="C629" s="569" t="s">
        <v>2158</v>
      </c>
      <c r="D629" s="569"/>
      <c r="E629" s="569"/>
      <c r="F629" s="328" t="s">
        <v>191</v>
      </c>
      <c r="G629" s="329">
        <v>2.92E-2</v>
      </c>
      <c r="H629" s="330">
        <v>1</v>
      </c>
      <c r="I629" s="360">
        <v>2.92E-2</v>
      </c>
      <c r="J629" s="364">
        <v>10508</v>
      </c>
      <c r="K629" s="329"/>
      <c r="L629" s="358">
        <v>306.83</v>
      </c>
      <c r="M629" s="331">
        <v>8.16</v>
      </c>
      <c r="N629" s="359">
        <v>2503.73</v>
      </c>
      <c r="AI629" s="253"/>
      <c r="AJ629" s="260"/>
      <c r="AK629" s="260" t="s">
        <v>2158</v>
      </c>
      <c r="AQ629" s="260"/>
    </row>
    <row r="630" spans="1:43" s="241" customFormat="1" ht="15" x14ac:dyDescent="0.25">
      <c r="A630" s="334"/>
      <c r="B630" s="335"/>
      <c r="C630" s="580" t="s">
        <v>2159</v>
      </c>
      <c r="D630" s="580"/>
      <c r="E630" s="580"/>
      <c r="F630" s="580"/>
      <c r="G630" s="580"/>
      <c r="H630" s="580"/>
      <c r="I630" s="580"/>
      <c r="J630" s="580"/>
      <c r="K630" s="580"/>
      <c r="L630" s="580"/>
      <c r="M630" s="580"/>
      <c r="N630" s="581"/>
      <c r="AI630" s="253"/>
      <c r="AJ630" s="260"/>
      <c r="AK630" s="260"/>
      <c r="AL630" s="263" t="s">
        <v>2159</v>
      </c>
      <c r="AQ630" s="260"/>
    </row>
    <row r="631" spans="1:43" s="241" customFormat="1" ht="15" x14ac:dyDescent="0.25">
      <c r="A631" s="356"/>
      <c r="B631" s="357"/>
      <c r="C631" s="569" t="s">
        <v>81</v>
      </c>
      <c r="D631" s="569"/>
      <c r="E631" s="569"/>
      <c r="F631" s="328"/>
      <c r="G631" s="329"/>
      <c r="H631" s="329"/>
      <c r="I631" s="329"/>
      <c r="J631" s="332"/>
      <c r="K631" s="329"/>
      <c r="L631" s="358">
        <v>306.83</v>
      </c>
      <c r="M631" s="351"/>
      <c r="N631" s="359">
        <v>2503.73</v>
      </c>
      <c r="AI631" s="253"/>
      <c r="AJ631" s="260"/>
      <c r="AK631" s="260"/>
      <c r="AQ631" s="260" t="s">
        <v>81</v>
      </c>
    </row>
    <row r="632" spans="1:43" s="241" customFormat="1" ht="45.75" x14ac:dyDescent="0.25">
      <c r="A632" s="326" t="s">
        <v>1168</v>
      </c>
      <c r="B632" s="327" t="s">
        <v>508</v>
      </c>
      <c r="C632" s="569" t="s">
        <v>509</v>
      </c>
      <c r="D632" s="569"/>
      <c r="E632" s="569"/>
      <c r="F632" s="328" t="s">
        <v>164</v>
      </c>
      <c r="G632" s="329">
        <v>2.3099999999999999E-2</v>
      </c>
      <c r="H632" s="330">
        <v>1</v>
      </c>
      <c r="I632" s="360">
        <v>2.3099999999999999E-2</v>
      </c>
      <c r="J632" s="332"/>
      <c r="K632" s="329"/>
      <c r="L632" s="332"/>
      <c r="M632" s="329"/>
      <c r="N632" s="333"/>
      <c r="AI632" s="253"/>
      <c r="AJ632" s="260"/>
      <c r="AK632" s="260" t="s">
        <v>509</v>
      </c>
      <c r="AQ632" s="260"/>
    </row>
    <row r="633" spans="1:43" s="241" customFormat="1" ht="15" x14ac:dyDescent="0.25">
      <c r="A633" s="334"/>
      <c r="B633" s="335"/>
      <c r="C633" s="580" t="s">
        <v>2475</v>
      </c>
      <c r="D633" s="580"/>
      <c r="E633" s="580"/>
      <c r="F633" s="580"/>
      <c r="G633" s="580"/>
      <c r="H633" s="580"/>
      <c r="I633" s="580"/>
      <c r="J633" s="580"/>
      <c r="K633" s="580"/>
      <c r="L633" s="580"/>
      <c r="M633" s="580"/>
      <c r="N633" s="581"/>
      <c r="AI633" s="253"/>
      <c r="AJ633" s="260"/>
      <c r="AK633" s="260"/>
      <c r="AL633" s="263" t="s">
        <v>2475</v>
      </c>
      <c r="AQ633" s="260"/>
    </row>
    <row r="634" spans="1:43" s="241" customFormat="1" ht="23.25" x14ac:dyDescent="0.25">
      <c r="A634" s="336"/>
      <c r="B634" s="337" t="s">
        <v>117</v>
      </c>
      <c r="C634" s="582" t="s">
        <v>118</v>
      </c>
      <c r="D634" s="582"/>
      <c r="E634" s="582"/>
      <c r="F634" s="582"/>
      <c r="G634" s="582"/>
      <c r="H634" s="582"/>
      <c r="I634" s="582"/>
      <c r="J634" s="582"/>
      <c r="K634" s="582"/>
      <c r="L634" s="582"/>
      <c r="M634" s="582"/>
      <c r="N634" s="583"/>
      <c r="AI634" s="253"/>
      <c r="AJ634" s="260"/>
      <c r="AK634" s="260"/>
      <c r="AM634" s="263" t="s">
        <v>118</v>
      </c>
      <c r="AQ634" s="260"/>
    </row>
    <row r="635" spans="1:43" s="241" customFormat="1" ht="68.25" x14ac:dyDescent="0.25">
      <c r="A635" s="336"/>
      <c r="B635" s="337" t="s">
        <v>62</v>
      </c>
      <c r="C635" s="582" t="s">
        <v>63</v>
      </c>
      <c r="D635" s="582"/>
      <c r="E635" s="582"/>
      <c r="F635" s="582"/>
      <c r="G635" s="582"/>
      <c r="H635" s="582"/>
      <c r="I635" s="582"/>
      <c r="J635" s="582"/>
      <c r="K635" s="582"/>
      <c r="L635" s="582"/>
      <c r="M635" s="582"/>
      <c r="N635" s="583"/>
      <c r="AI635" s="253"/>
      <c r="AJ635" s="260"/>
      <c r="AK635" s="260"/>
      <c r="AM635" s="263" t="s">
        <v>63</v>
      </c>
      <c r="AQ635" s="260"/>
    </row>
    <row r="636" spans="1:43" s="241" customFormat="1" ht="15" x14ac:dyDescent="0.25">
      <c r="A636" s="338"/>
      <c r="B636" s="337" t="s">
        <v>56</v>
      </c>
      <c r="C636" s="580" t="s">
        <v>64</v>
      </c>
      <c r="D636" s="580"/>
      <c r="E636" s="580"/>
      <c r="F636" s="339"/>
      <c r="G636" s="269"/>
      <c r="H636" s="269"/>
      <c r="I636" s="269"/>
      <c r="J636" s="340">
        <v>201.61</v>
      </c>
      <c r="K636" s="349">
        <v>1.3225</v>
      </c>
      <c r="L636" s="340">
        <v>6.16</v>
      </c>
      <c r="M636" s="341">
        <v>44.77</v>
      </c>
      <c r="N636" s="343">
        <v>275.77999999999997</v>
      </c>
      <c r="AI636" s="253"/>
      <c r="AJ636" s="260"/>
      <c r="AK636" s="260"/>
      <c r="AN636" s="263" t="s">
        <v>64</v>
      </c>
      <c r="AQ636" s="260"/>
    </row>
    <row r="637" spans="1:43" s="241" customFormat="1" ht="15" x14ac:dyDescent="0.25">
      <c r="A637" s="338"/>
      <c r="B637" s="337" t="s">
        <v>65</v>
      </c>
      <c r="C637" s="580" t="s">
        <v>66</v>
      </c>
      <c r="D637" s="580"/>
      <c r="E637" s="580"/>
      <c r="F637" s="339"/>
      <c r="G637" s="269"/>
      <c r="H637" s="269"/>
      <c r="I637" s="269"/>
      <c r="J637" s="340">
        <v>71.64</v>
      </c>
      <c r="K637" s="349">
        <v>1.4375</v>
      </c>
      <c r="L637" s="340">
        <v>2.38</v>
      </c>
      <c r="M637" s="341">
        <v>13.24</v>
      </c>
      <c r="N637" s="343">
        <v>31.51</v>
      </c>
      <c r="AI637" s="253"/>
      <c r="AJ637" s="260"/>
      <c r="AK637" s="260"/>
      <c r="AN637" s="263" t="s">
        <v>66</v>
      </c>
      <c r="AQ637" s="260"/>
    </row>
    <row r="638" spans="1:43" s="241" customFormat="1" ht="15" x14ac:dyDescent="0.25">
      <c r="A638" s="338"/>
      <c r="B638" s="337" t="s">
        <v>67</v>
      </c>
      <c r="C638" s="580" t="s">
        <v>68</v>
      </c>
      <c r="D638" s="580"/>
      <c r="E638" s="580"/>
      <c r="F638" s="339"/>
      <c r="G638" s="269"/>
      <c r="H638" s="269"/>
      <c r="I638" s="269"/>
      <c r="J638" s="340">
        <v>2.3199999999999998</v>
      </c>
      <c r="K638" s="349">
        <v>1.4375</v>
      </c>
      <c r="L638" s="340">
        <v>0.08</v>
      </c>
      <c r="M638" s="341">
        <v>44.77</v>
      </c>
      <c r="N638" s="343">
        <v>3.58</v>
      </c>
      <c r="AI638" s="253"/>
      <c r="AJ638" s="260"/>
      <c r="AK638" s="260"/>
      <c r="AN638" s="263" t="s">
        <v>68</v>
      </c>
      <c r="AQ638" s="260"/>
    </row>
    <row r="639" spans="1:43" s="241" customFormat="1" ht="15" x14ac:dyDescent="0.25">
      <c r="A639" s="338"/>
      <c r="B639" s="337" t="s">
        <v>69</v>
      </c>
      <c r="C639" s="580" t="s">
        <v>70</v>
      </c>
      <c r="D639" s="580"/>
      <c r="E639" s="580"/>
      <c r="F639" s="339"/>
      <c r="G639" s="269"/>
      <c r="H639" s="269"/>
      <c r="I639" s="269"/>
      <c r="J639" s="340">
        <v>62.75</v>
      </c>
      <c r="K639" s="269"/>
      <c r="L639" s="340">
        <v>1.45</v>
      </c>
      <c r="M639" s="341">
        <v>8.16</v>
      </c>
      <c r="N639" s="343">
        <v>11.83</v>
      </c>
      <c r="AI639" s="253"/>
      <c r="AJ639" s="260"/>
      <c r="AK639" s="260"/>
      <c r="AN639" s="263" t="s">
        <v>70</v>
      </c>
      <c r="AQ639" s="260"/>
    </row>
    <row r="640" spans="1:43" s="241" customFormat="1" ht="15" x14ac:dyDescent="0.25">
      <c r="A640" s="344"/>
      <c r="B640" s="337"/>
      <c r="C640" s="580" t="s">
        <v>71</v>
      </c>
      <c r="D640" s="580"/>
      <c r="E640" s="580"/>
      <c r="F640" s="339" t="s">
        <v>72</v>
      </c>
      <c r="G640" s="348">
        <v>21.2</v>
      </c>
      <c r="H640" s="349">
        <v>1.3225</v>
      </c>
      <c r="I640" s="362">
        <v>0.64765470000000003</v>
      </c>
      <c r="J640" s="346"/>
      <c r="K640" s="269"/>
      <c r="L640" s="346"/>
      <c r="M640" s="269"/>
      <c r="N640" s="347"/>
      <c r="AI640" s="253"/>
      <c r="AJ640" s="260"/>
      <c r="AK640" s="260"/>
      <c r="AO640" s="263" t="s">
        <v>71</v>
      </c>
      <c r="AQ640" s="260"/>
    </row>
    <row r="641" spans="1:43" s="241" customFormat="1" ht="15" x14ac:dyDescent="0.25">
      <c r="A641" s="344"/>
      <c r="B641" s="337"/>
      <c r="C641" s="580" t="s">
        <v>73</v>
      </c>
      <c r="D641" s="580"/>
      <c r="E641" s="580"/>
      <c r="F641" s="339" t="s">
        <v>72</v>
      </c>
      <c r="G641" s="348">
        <v>0.2</v>
      </c>
      <c r="H641" s="349">
        <v>1.4375</v>
      </c>
      <c r="I641" s="362">
        <v>6.6413000000000002E-3</v>
      </c>
      <c r="J641" s="346"/>
      <c r="K641" s="269"/>
      <c r="L641" s="346"/>
      <c r="M641" s="269"/>
      <c r="N641" s="347"/>
      <c r="AI641" s="253"/>
      <c r="AJ641" s="260"/>
      <c r="AK641" s="260"/>
      <c r="AO641" s="263" t="s">
        <v>73</v>
      </c>
      <c r="AQ641" s="260"/>
    </row>
    <row r="642" spans="1:43" s="241" customFormat="1" ht="15" x14ac:dyDescent="0.25">
      <c r="A642" s="334"/>
      <c r="B642" s="337"/>
      <c r="C642" s="584" t="s">
        <v>74</v>
      </c>
      <c r="D642" s="584"/>
      <c r="E642" s="584"/>
      <c r="F642" s="350"/>
      <c r="G642" s="351"/>
      <c r="H642" s="351"/>
      <c r="I642" s="351"/>
      <c r="J642" s="353">
        <v>336</v>
      </c>
      <c r="K642" s="351"/>
      <c r="L642" s="353">
        <v>9.99</v>
      </c>
      <c r="M642" s="351"/>
      <c r="N642" s="368">
        <v>319.12</v>
      </c>
      <c r="AI642" s="253"/>
      <c r="AJ642" s="260"/>
      <c r="AK642" s="260"/>
      <c r="AP642" s="263" t="s">
        <v>74</v>
      </c>
      <c r="AQ642" s="260"/>
    </row>
    <row r="643" spans="1:43" s="241" customFormat="1" ht="15" x14ac:dyDescent="0.25">
      <c r="A643" s="344"/>
      <c r="B643" s="337"/>
      <c r="C643" s="580" t="s">
        <v>75</v>
      </c>
      <c r="D643" s="580"/>
      <c r="E643" s="580"/>
      <c r="F643" s="339"/>
      <c r="G643" s="269"/>
      <c r="H643" s="269"/>
      <c r="I643" s="269"/>
      <c r="J643" s="346"/>
      <c r="K643" s="269"/>
      <c r="L643" s="340">
        <v>6.24</v>
      </c>
      <c r="M643" s="269"/>
      <c r="N643" s="343">
        <v>279.36</v>
      </c>
      <c r="AI643" s="253"/>
      <c r="AJ643" s="260"/>
      <c r="AK643" s="260"/>
      <c r="AO643" s="263" t="s">
        <v>75</v>
      </c>
      <c r="AQ643" s="260"/>
    </row>
    <row r="644" spans="1:43" s="241" customFormat="1" ht="22.5" x14ac:dyDescent="0.25">
      <c r="A644" s="344"/>
      <c r="B644" s="337" t="s">
        <v>475</v>
      </c>
      <c r="C644" s="580" t="s">
        <v>476</v>
      </c>
      <c r="D644" s="580"/>
      <c r="E644" s="580"/>
      <c r="F644" s="339" t="s">
        <v>78</v>
      </c>
      <c r="G644" s="355">
        <v>110</v>
      </c>
      <c r="H644" s="269"/>
      <c r="I644" s="355">
        <v>110</v>
      </c>
      <c r="J644" s="346"/>
      <c r="K644" s="269"/>
      <c r="L644" s="340">
        <v>6.86</v>
      </c>
      <c r="M644" s="269"/>
      <c r="N644" s="343">
        <v>307.3</v>
      </c>
      <c r="AI644" s="253"/>
      <c r="AJ644" s="260"/>
      <c r="AK644" s="260"/>
      <c r="AO644" s="263" t="s">
        <v>476</v>
      </c>
      <c r="AQ644" s="260"/>
    </row>
    <row r="645" spans="1:43" s="241" customFormat="1" ht="45" x14ac:dyDescent="0.25">
      <c r="A645" s="344"/>
      <c r="B645" s="337" t="s">
        <v>477</v>
      </c>
      <c r="C645" s="580" t="s">
        <v>478</v>
      </c>
      <c r="D645" s="580"/>
      <c r="E645" s="580"/>
      <c r="F645" s="339" t="s">
        <v>78</v>
      </c>
      <c r="G645" s="355">
        <v>69</v>
      </c>
      <c r="H645" s="341">
        <v>0.85</v>
      </c>
      <c r="I645" s="341">
        <v>58.65</v>
      </c>
      <c r="J645" s="346"/>
      <c r="K645" s="269"/>
      <c r="L645" s="340">
        <v>3.66</v>
      </c>
      <c r="M645" s="269"/>
      <c r="N645" s="343">
        <v>163.84</v>
      </c>
      <c r="AI645" s="253"/>
      <c r="AJ645" s="260"/>
      <c r="AK645" s="260"/>
      <c r="AO645" s="263" t="s">
        <v>478</v>
      </c>
      <c r="AQ645" s="260"/>
    </row>
    <row r="646" spans="1:43" s="241" customFormat="1" ht="15" x14ac:dyDescent="0.25">
      <c r="A646" s="356"/>
      <c r="B646" s="357"/>
      <c r="C646" s="569" t="s">
        <v>81</v>
      </c>
      <c r="D646" s="569"/>
      <c r="E646" s="569"/>
      <c r="F646" s="328"/>
      <c r="G646" s="329"/>
      <c r="H646" s="329"/>
      <c r="I646" s="329"/>
      <c r="J646" s="332"/>
      <c r="K646" s="329"/>
      <c r="L646" s="358">
        <v>20.51</v>
      </c>
      <c r="M646" s="351"/>
      <c r="N646" s="363">
        <v>790.26</v>
      </c>
      <c r="AI646" s="253"/>
      <c r="AJ646" s="260"/>
      <c r="AK646" s="260"/>
      <c r="AQ646" s="260" t="s">
        <v>81</v>
      </c>
    </row>
    <row r="647" spans="1:43" s="241" customFormat="1" ht="15" x14ac:dyDescent="0.25">
      <c r="A647" s="326" t="s">
        <v>1171</v>
      </c>
      <c r="B647" s="327" t="s">
        <v>511</v>
      </c>
      <c r="C647" s="569" t="s">
        <v>512</v>
      </c>
      <c r="D647" s="569"/>
      <c r="E647" s="569"/>
      <c r="F647" s="328" t="s">
        <v>513</v>
      </c>
      <c r="G647" s="329">
        <v>-6.5000000000000002E-2</v>
      </c>
      <c r="H647" s="330">
        <v>1</v>
      </c>
      <c r="I647" s="365">
        <v>-6.5000000000000002E-2</v>
      </c>
      <c r="J647" s="358">
        <v>30</v>
      </c>
      <c r="K647" s="360">
        <v>1.4375</v>
      </c>
      <c r="L647" s="358">
        <v>-2.8</v>
      </c>
      <c r="M647" s="331">
        <v>13.24</v>
      </c>
      <c r="N647" s="363">
        <v>-37.07</v>
      </c>
      <c r="AI647" s="253"/>
      <c r="AJ647" s="260"/>
      <c r="AK647" s="260" t="s">
        <v>512</v>
      </c>
      <c r="AQ647" s="260"/>
    </row>
    <row r="648" spans="1:43" s="241" customFormat="1" ht="23.25" x14ac:dyDescent="0.25">
      <c r="A648" s="336"/>
      <c r="B648" s="337" t="s">
        <v>117</v>
      </c>
      <c r="C648" s="582" t="s">
        <v>118</v>
      </c>
      <c r="D648" s="582"/>
      <c r="E648" s="582"/>
      <c r="F648" s="582"/>
      <c r="G648" s="582"/>
      <c r="H648" s="582"/>
      <c r="I648" s="582"/>
      <c r="J648" s="582"/>
      <c r="K648" s="582"/>
      <c r="L648" s="582"/>
      <c r="M648" s="582"/>
      <c r="N648" s="583"/>
      <c r="AI648" s="253"/>
      <c r="AJ648" s="260"/>
      <c r="AK648" s="260"/>
      <c r="AM648" s="263" t="s">
        <v>118</v>
      </c>
      <c r="AQ648" s="260"/>
    </row>
    <row r="649" spans="1:43" s="241" customFormat="1" ht="68.25" x14ac:dyDescent="0.25">
      <c r="A649" s="336"/>
      <c r="B649" s="337" t="s">
        <v>62</v>
      </c>
      <c r="C649" s="582" t="s">
        <v>63</v>
      </c>
      <c r="D649" s="582"/>
      <c r="E649" s="582"/>
      <c r="F649" s="582"/>
      <c r="G649" s="582"/>
      <c r="H649" s="582"/>
      <c r="I649" s="582"/>
      <c r="J649" s="582"/>
      <c r="K649" s="582"/>
      <c r="L649" s="582"/>
      <c r="M649" s="582"/>
      <c r="N649" s="583"/>
      <c r="AI649" s="253"/>
      <c r="AJ649" s="260"/>
      <c r="AK649" s="260"/>
      <c r="AM649" s="263" t="s">
        <v>63</v>
      </c>
      <c r="AQ649" s="260"/>
    </row>
    <row r="650" spans="1:43" s="241" customFormat="1" ht="15" x14ac:dyDescent="0.25">
      <c r="A650" s="356"/>
      <c r="B650" s="357"/>
      <c r="C650" s="569" t="s">
        <v>81</v>
      </c>
      <c r="D650" s="569"/>
      <c r="E650" s="569"/>
      <c r="F650" s="328"/>
      <c r="G650" s="329"/>
      <c r="H650" s="329"/>
      <c r="I650" s="329"/>
      <c r="J650" s="332"/>
      <c r="K650" s="329"/>
      <c r="L650" s="358">
        <v>-2.8</v>
      </c>
      <c r="M650" s="351"/>
      <c r="N650" s="363">
        <v>-37.07</v>
      </c>
      <c r="AI650" s="253"/>
      <c r="AJ650" s="260"/>
      <c r="AK650" s="260"/>
      <c r="AQ650" s="260" t="s">
        <v>81</v>
      </c>
    </row>
    <row r="651" spans="1:43" s="241" customFormat="1" ht="23.25" x14ac:dyDescent="0.25">
      <c r="A651" s="326" t="s">
        <v>1173</v>
      </c>
      <c r="B651" s="327" t="s">
        <v>514</v>
      </c>
      <c r="C651" s="569" t="s">
        <v>515</v>
      </c>
      <c r="D651" s="569"/>
      <c r="E651" s="569"/>
      <c r="F651" s="328" t="s">
        <v>72</v>
      </c>
      <c r="G651" s="329">
        <v>-6.5000000000000002E-2</v>
      </c>
      <c r="H651" s="330">
        <v>1</v>
      </c>
      <c r="I651" s="365">
        <v>-6.5000000000000002E-2</v>
      </c>
      <c r="J651" s="358">
        <v>9.51</v>
      </c>
      <c r="K651" s="329"/>
      <c r="L651" s="358">
        <v>-2.2000000000000002</v>
      </c>
      <c r="M651" s="329"/>
      <c r="N651" s="363">
        <v>-98.62</v>
      </c>
      <c r="AI651" s="253"/>
      <c r="AJ651" s="260"/>
      <c r="AK651" s="260" t="s">
        <v>515</v>
      </c>
      <c r="AQ651" s="260"/>
    </row>
    <row r="652" spans="1:43" s="241" customFormat="1" ht="23.25" x14ac:dyDescent="0.25">
      <c r="A652" s="336"/>
      <c r="B652" s="337" t="s">
        <v>117</v>
      </c>
      <c r="C652" s="582" t="s">
        <v>118</v>
      </c>
      <c r="D652" s="582"/>
      <c r="E652" s="582"/>
      <c r="F652" s="582"/>
      <c r="G652" s="582"/>
      <c r="H652" s="582"/>
      <c r="I652" s="582"/>
      <c r="J652" s="582"/>
      <c r="K652" s="582"/>
      <c r="L652" s="582"/>
      <c r="M652" s="582"/>
      <c r="N652" s="583"/>
      <c r="AI652" s="253"/>
      <c r="AJ652" s="260"/>
      <c r="AK652" s="260"/>
      <c r="AM652" s="263" t="s">
        <v>118</v>
      </c>
      <c r="AQ652" s="260"/>
    </row>
    <row r="653" spans="1:43" s="241" customFormat="1" ht="68.25" x14ac:dyDescent="0.25">
      <c r="A653" s="336"/>
      <c r="B653" s="337" t="s">
        <v>62</v>
      </c>
      <c r="C653" s="582" t="s">
        <v>63</v>
      </c>
      <c r="D653" s="582"/>
      <c r="E653" s="582"/>
      <c r="F653" s="582"/>
      <c r="G653" s="582"/>
      <c r="H653" s="582"/>
      <c r="I653" s="582"/>
      <c r="J653" s="582"/>
      <c r="K653" s="582"/>
      <c r="L653" s="582"/>
      <c r="M653" s="582"/>
      <c r="N653" s="583"/>
      <c r="AI653" s="253"/>
      <c r="AJ653" s="260"/>
      <c r="AK653" s="260"/>
      <c r="AM653" s="263" t="s">
        <v>63</v>
      </c>
      <c r="AQ653" s="260"/>
    </row>
    <row r="654" spans="1:43" s="241" customFormat="1" ht="15" x14ac:dyDescent="0.25">
      <c r="A654" s="338"/>
      <c r="B654" s="337" t="s">
        <v>56</v>
      </c>
      <c r="C654" s="580" t="s">
        <v>64</v>
      </c>
      <c r="D654" s="580"/>
      <c r="E654" s="580"/>
      <c r="F654" s="339"/>
      <c r="G654" s="269"/>
      <c r="H654" s="269"/>
      <c r="I654" s="269"/>
      <c r="J654" s="340">
        <v>9.51</v>
      </c>
      <c r="K654" s="349">
        <v>1.3225</v>
      </c>
      <c r="L654" s="340">
        <v>-0.82</v>
      </c>
      <c r="M654" s="341">
        <v>44.77</v>
      </c>
      <c r="N654" s="343">
        <v>-36.71</v>
      </c>
      <c r="AI654" s="253"/>
      <c r="AJ654" s="260"/>
      <c r="AK654" s="260"/>
      <c r="AN654" s="263" t="s">
        <v>64</v>
      </c>
      <c r="AQ654" s="260"/>
    </row>
    <row r="655" spans="1:43" s="241" customFormat="1" ht="15" x14ac:dyDescent="0.25">
      <c r="A655" s="344"/>
      <c r="B655" s="337"/>
      <c r="C655" s="580" t="s">
        <v>75</v>
      </c>
      <c r="D655" s="580"/>
      <c r="E655" s="580"/>
      <c r="F655" s="339"/>
      <c r="G655" s="269"/>
      <c r="H655" s="269"/>
      <c r="I655" s="269"/>
      <c r="J655" s="346"/>
      <c r="K655" s="269"/>
      <c r="L655" s="340">
        <v>-0.82</v>
      </c>
      <c r="M655" s="269"/>
      <c r="N655" s="343">
        <v>-36.71</v>
      </c>
      <c r="AI655" s="253"/>
      <c r="AJ655" s="260"/>
      <c r="AK655" s="260"/>
      <c r="AO655" s="263" t="s">
        <v>75</v>
      </c>
      <c r="AQ655" s="260"/>
    </row>
    <row r="656" spans="1:43" s="241" customFormat="1" ht="22.5" x14ac:dyDescent="0.25">
      <c r="A656" s="344"/>
      <c r="B656" s="337" t="s">
        <v>475</v>
      </c>
      <c r="C656" s="580" t="s">
        <v>476</v>
      </c>
      <c r="D656" s="580"/>
      <c r="E656" s="580"/>
      <c r="F656" s="339" t="s">
        <v>78</v>
      </c>
      <c r="G656" s="355">
        <v>110</v>
      </c>
      <c r="H656" s="269"/>
      <c r="I656" s="355">
        <v>110</v>
      </c>
      <c r="J656" s="346"/>
      <c r="K656" s="269"/>
      <c r="L656" s="340">
        <v>-0.9</v>
      </c>
      <c r="M656" s="269"/>
      <c r="N656" s="343">
        <v>-40.380000000000003</v>
      </c>
      <c r="AI656" s="253"/>
      <c r="AJ656" s="260"/>
      <c r="AK656" s="260"/>
      <c r="AO656" s="263" t="s">
        <v>476</v>
      </c>
      <c r="AQ656" s="260"/>
    </row>
    <row r="657" spans="1:43" s="241" customFormat="1" ht="45" x14ac:dyDescent="0.25">
      <c r="A657" s="344"/>
      <c r="B657" s="337" t="s">
        <v>477</v>
      </c>
      <c r="C657" s="580" t="s">
        <v>478</v>
      </c>
      <c r="D657" s="580"/>
      <c r="E657" s="580"/>
      <c r="F657" s="339" t="s">
        <v>78</v>
      </c>
      <c r="G657" s="355">
        <v>69</v>
      </c>
      <c r="H657" s="341">
        <v>0.85</v>
      </c>
      <c r="I657" s="341">
        <v>58.65</v>
      </c>
      <c r="J657" s="346"/>
      <c r="K657" s="269"/>
      <c r="L657" s="340">
        <v>-0.48</v>
      </c>
      <c r="M657" s="269"/>
      <c r="N657" s="343">
        <v>-21.53</v>
      </c>
      <c r="AI657" s="253"/>
      <c r="AJ657" s="260"/>
      <c r="AK657" s="260"/>
      <c r="AO657" s="263" t="s">
        <v>478</v>
      </c>
      <c r="AQ657" s="260"/>
    </row>
    <row r="658" spans="1:43" s="241" customFormat="1" ht="15" x14ac:dyDescent="0.25">
      <c r="A658" s="356"/>
      <c r="B658" s="357"/>
      <c r="C658" s="569" t="s">
        <v>81</v>
      </c>
      <c r="D658" s="569"/>
      <c r="E658" s="569"/>
      <c r="F658" s="328"/>
      <c r="G658" s="329"/>
      <c r="H658" s="329"/>
      <c r="I658" s="329"/>
      <c r="J658" s="332"/>
      <c r="K658" s="329"/>
      <c r="L658" s="358">
        <v>-2.2000000000000002</v>
      </c>
      <c r="M658" s="351"/>
      <c r="N658" s="363">
        <v>-98.62</v>
      </c>
      <c r="AI658" s="253"/>
      <c r="AJ658" s="260"/>
      <c r="AK658" s="260"/>
      <c r="AQ658" s="260" t="s">
        <v>81</v>
      </c>
    </row>
    <row r="659" spans="1:43" s="241" customFormat="1" ht="124.5" x14ac:dyDescent="0.25">
      <c r="A659" s="326" t="s">
        <v>1175</v>
      </c>
      <c r="B659" s="327" t="s">
        <v>516</v>
      </c>
      <c r="C659" s="569" t="s">
        <v>517</v>
      </c>
      <c r="D659" s="569"/>
      <c r="E659" s="569"/>
      <c r="F659" s="328" t="s">
        <v>177</v>
      </c>
      <c r="G659" s="329">
        <v>11.55</v>
      </c>
      <c r="H659" s="330">
        <v>1</v>
      </c>
      <c r="I659" s="331">
        <v>11.55</v>
      </c>
      <c r="J659" s="358">
        <v>10.33</v>
      </c>
      <c r="K659" s="329"/>
      <c r="L659" s="358">
        <v>119.31</v>
      </c>
      <c r="M659" s="331">
        <v>8.16</v>
      </c>
      <c r="N659" s="363">
        <v>973.57</v>
      </c>
      <c r="AI659" s="253"/>
      <c r="AJ659" s="260"/>
      <c r="AK659" s="260" t="s">
        <v>517</v>
      </c>
      <c r="AQ659" s="260"/>
    </row>
    <row r="660" spans="1:43" s="241" customFormat="1" ht="15" x14ac:dyDescent="0.25">
      <c r="A660" s="334"/>
      <c r="B660" s="335"/>
      <c r="C660" s="580" t="s">
        <v>2476</v>
      </c>
      <c r="D660" s="580"/>
      <c r="E660" s="580"/>
      <c r="F660" s="580"/>
      <c r="G660" s="580"/>
      <c r="H660" s="580"/>
      <c r="I660" s="580"/>
      <c r="J660" s="580"/>
      <c r="K660" s="580"/>
      <c r="L660" s="580"/>
      <c r="M660" s="580"/>
      <c r="N660" s="581"/>
      <c r="AI660" s="253"/>
      <c r="AJ660" s="260"/>
      <c r="AK660" s="260"/>
      <c r="AL660" s="263" t="s">
        <v>2476</v>
      </c>
      <c r="AQ660" s="260"/>
    </row>
    <row r="661" spans="1:43" s="241" customFormat="1" ht="15" x14ac:dyDescent="0.25">
      <c r="A661" s="356"/>
      <c r="B661" s="357"/>
      <c r="C661" s="569" t="s">
        <v>81</v>
      </c>
      <c r="D661" s="569"/>
      <c r="E661" s="569"/>
      <c r="F661" s="328"/>
      <c r="G661" s="329"/>
      <c r="H661" s="329"/>
      <c r="I661" s="329"/>
      <c r="J661" s="332"/>
      <c r="K661" s="329"/>
      <c r="L661" s="358">
        <v>119.31</v>
      </c>
      <c r="M661" s="351"/>
      <c r="N661" s="363">
        <v>973.57</v>
      </c>
      <c r="AI661" s="253"/>
      <c r="AJ661" s="260"/>
      <c r="AK661" s="260"/>
      <c r="AQ661" s="260" t="s">
        <v>81</v>
      </c>
    </row>
    <row r="662" spans="1:43" s="241" customFormat="1" ht="23.25" x14ac:dyDescent="0.25">
      <c r="A662" s="326" t="s">
        <v>1177</v>
      </c>
      <c r="B662" s="327" t="s">
        <v>519</v>
      </c>
      <c r="C662" s="569" t="s">
        <v>520</v>
      </c>
      <c r="D662" s="569"/>
      <c r="E662" s="569"/>
      <c r="F662" s="328" t="s">
        <v>191</v>
      </c>
      <c r="G662" s="329">
        <v>3.6999999999999999E-4</v>
      </c>
      <c r="H662" s="330">
        <v>1</v>
      </c>
      <c r="I662" s="370">
        <v>3.6999999999999999E-4</v>
      </c>
      <c r="J662" s="364">
        <v>11885.47</v>
      </c>
      <c r="K662" s="329"/>
      <c r="L662" s="358">
        <v>4.4000000000000004</v>
      </c>
      <c r="M662" s="331">
        <v>8.16</v>
      </c>
      <c r="N662" s="363">
        <v>35.9</v>
      </c>
      <c r="AI662" s="253"/>
      <c r="AJ662" s="260"/>
      <c r="AK662" s="260" t="s">
        <v>520</v>
      </c>
      <c r="AQ662" s="260"/>
    </row>
    <row r="663" spans="1:43" s="241" customFormat="1" ht="15" x14ac:dyDescent="0.25">
      <c r="A663" s="356"/>
      <c r="B663" s="357"/>
      <c r="C663" s="569" t="s">
        <v>81</v>
      </c>
      <c r="D663" s="569"/>
      <c r="E663" s="569"/>
      <c r="F663" s="328"/>
      <c r="G663" s="329"/>
      <c r="H663" s="329"/>
      <c r="I663" s="329"/>
      <c r="J663" s="332"/>
      <c r="K663" s="329"/>
      <c r="L663" s="358">
        <v>4.4000000000000004</v>
      </c>
      <c r="M663" s="351"/>
      <c r="N663" s="363">
        <v>35.9</v>
      </c>
      <c r="AI663" s="253"/>
      <c r="AJ663" s="260"/>
      <c r="AK663" s="260"/>
      <c r="AQ663" s="260" t="s">
        <v>81</v>
      </c>
    </row>
    <row r="664" spans="1:43" s="241" customFormat="1" ht="15" x14ac:dyDescent="0.25">
      <c r="A664" s="566" t="s">
        <v>2382</v>
      </c>
      <c r="B664" s="567"/>
      <c r="C664" s="567"/>
      <c r="D664" s="567"/>
      <c r="E664" s="567"/>
      <c r="F664" s="567"/>
      <c r="G664" s="567"/>
      <c r="H664" s="567"/>
      <c r="I664" s="567"/>
      <c r="J664" s="567"/>
      <c r="K664" s="567"/>
      <c r="L664" s="567"/>
      <c r="M664" s="567"/>
      <c r="N664" s="568"/>
      <c r="AI664" s="253"/>
      <c r="AJ664" s="260" t="s">
        <v>2382</v>
      </c>
      <c r="AK664" s="260"/>
      <c r="AQ664" s="260"/>
    </row>
    <row r="665" spans="1:43" s="241" customFormat="1" ht="15" x14ac:dyDescent="0.25">
      <c r="A665" s="566" t="s">
        <v>2477</v>
      </c>
      <c r="B665" s="567"/>
      <c r="C665" s="567"/>
      <c r="D665" s="567"/>
      <c r="E665" s="567"/>
      <c r="F665" s="567"/>
      <c r="G665" s="567"/>
      <c r="H665" s="567"/>
      <c r="I665" s="567"/>
      <c r="J665" s="567"/>
      <c r="K665" s="567"/>
      <c r="L665" s="567"/>
      <c r="M665" s="567"/>
      <c r="N665" s="568"/>
      <c r="AI665" s="253"/>
      <c r="AJ665" s="260" t="s">
        <v>2477</v>
      </c>
      <c r="AK665" s="260"/>
      <c r="AQ665" s="260"/>
    </row>
    <row r="666" spans="1:43" s="241" customFormat="1" ht="15" x14ac:dyDescent="0.25">
      <c r="A666" s="566" t="s">
        <v>2478</v>
      </c>
      <c r="B666" s="567"/>
      <c r="C666" s="567"/>
      <c r="D666" s="567"/>
      <c r="E666" s="567"/>
      <c r="F666" s="567"/>
      <c r="G666" s="567"/>
      <c r="H666" s="567"/>
      <c r="I666" s="567"/>
      <c r="J666" s="567"/>
      <c r="K666" s="567"/>
      <c r="L666" s="567"/>
      <c r="M666" s="567"/>
      <c r="N666" s="568"/>
      <c r="AI666" s="253"/>
      <c r="AJ666" s="260" t="s">
        <v>2478</v>
      </c>
      <c r="AK666" s="260"/>
      <c r="AQ666" s="260"/>
    </row>
    <row r="667" spans="1:43" s="241" customFormat="1" ht="34.5" x14ac:dyDescent="0.25">
      <c r="A667" s="326" t="s">
        <v>1180</v>
      </c>
      <c r="B667" s="327" t="s">
        <v>2102</v>
      </c>
      <c r="C667" s="569" t="s">
        <v>2103</v>
      </c>
      <c r="D667" s="569"/>
      <c r="E667" s="569"/>
      <c r="F667" s="328" t="s">
        <v>428</v>
      </c>
      <c r="G667" s="329">
        <v>0.214</v>
      </c>
      <c r="H667" s="330">
        <v>1</v>
      </c>
      <c r="I667" s="365">
        <v>0.214</v>
      </c>
      <c r="J667" s="332"/>
      <c r="K667" s="329"/>
      <c r="L667" s="332"/>
      <c r="M667" s="329"/>
      <c r="N667" s="333"/>
      <c r="AI667" s="253"/>
      <c r="AJ667" s="260"/>
      <c r="AK667" s="260" t="s">
        <v>2103</v>
      </c>
      <c r="AQ667" s="260"/>
    </row>
    <row r="668" spans="1:43" s="241" customFormat="1" ht="15" x14ac:dyDescent="0.25">
      <c r="A668" s="334"/>
      <c r="B668" s="335"/>
      <c r="C668" s="580" t="s">
        <v>2479</v>
      </c>
      <c r="D668" s="580"/>
      <c r="E668" s="580"/>
      <c r="F668" s="580"/>
      <c r="G668" s="580"/>
      <c r="H668" s="580"/>
      <c r="I668" s="580"/>
      <c r="J668" s="580"/>
      <c r="K668" s="580"/>
      <c r="L668" s="580"/>
      <c r="M668" s="580"/>
      <c r="N668" s="581"/>
      <c r="AI668" s="253"/>
      <c r="AJ668" s="260"/>
      <c r="AK668" s="260"/>
      <c r="AL668" s="263" t="s">
        <v>2479</v>
      </c>
      <c r="AQ668" s="260"/>
    </row>
    <row r="669" spans="1:43" s="241" customFormat="1" ht="23.25" x14ac:dyDescent="0.25">
      <c r="A669" s="336"/>
      <c r="B669" s="337" t="s">
        <v>117</v>
      </c>
      <c r="C669" s="582" t="s">
        <v>118</v>
      </c>
      <c r="D669" s="582"/>
      <c r="E669" s="582"/>
      <c r="F669" s="582"/>
      <c r="G669" s="582"/>
      <c r="H669" s="582"/>
      <c r="I669" s="582"/>
      <c r="J669" s="582"/>
      <c r="K669" s="582"/>
      <c r="L669" s="582"/>
      <c r="M669" s="582"/>
      <c r="N669" s="583"/>
      <c r="AI669" s="253"/>
      <c r="AJ669" s="260"/>
      <c r="AK669" s="260"/>
      <c r="AM669" s="263" t="s">
        <v>118</v>
      </c>
      <c r="AQ669" s="260"/>
    </row>
    <row r="670" spans="1:43" s="241" customFormat="1" ht="68.25" x14ac:dyDescent="0.25">
      <c r="A670" s="336"/>
      <c r="B670" s="337" t="s">
        <v>62</v>
      </c>
      <c r="C670" s="582" t="s">
        <v>63</v>
      </c>
      <c r="D670" s="582"/>
      <c r="E670" s="582"/>
      <c r="F670" s="582"/>
      <c r="G670" s="582"/>
      <c r="H670" s="582"/>
      <c r="I670" s="582"/>
      <c r="J670" s="582"/>
      <c r="K670" s="582"/>
      <c r="L670" s="582"/>
      <c r="M670" s="582"/>
      <c r="N670" s="583"/>
      <c r="AI670" s="253"/>
      <c r="AJ670" s="260"/>
      <c r="AK670" s="260"/>
      <c r="AM670" s="263" t="s">
        <v>63</v>
      </c>
      <c r="AQ670" s="260"/>
    </row>
    <row r="671" spans="1:43" s="241" customFormat="1" ht="15" x14ac:dyDescent="0.25">
      <c r="A671" s="338"/>
      <c r="B671" s="337" t="s">
        <v>56</v>
      </c>
      <c r="C671" s="580" t="s">
        <v>64</v>
      </c>
      <c r="D671" s="580"/>
      <c r="E671" s="580"/>
      <c r="F671" s="339"/>
      <c r="G671" s="269"/>
      <c r="H671" s="269"/>
      <c r="I671" s="269"/>
      <c r="J671" s="340">
        <v>600.08000000000004</v>
      </c>
      <c r="K671" s="349">
        <v>1.3225</v>
      </c>
      <c r="L671" s="340">
        <v>169.83</v>
      </c>
      <c r="M671" s="341">
        <v>44.77</v>
      </c>
      <c r="N671" s="342">
        <v>7603.29</v>
      </c>
      <c r="AI671" s="253"/>
      <c r="AJ671" s="260"/>
      <c r="AK671" s="260"/>
      <c r="AN671" s="263" t="s">
        <v>64</v>
      </c>
      <c r="AQ671" s="260"/>
    </row>
    <row r="672" spans="1:43" s="241" customFormat="1" ht="15" x14ac:dyDescent="0.25">
      <c r="A672" s="338"/>
      <c r="B672" s="337" t="s">
        <v>65</v>
      </c>
      <c r="C672" s="580" t="s">
        <v>66</v>
      </c>
      <c r="D672" s="580"/>
      <c r="E672" s="580"/>
      <c r="F672" s="339"/>
      <c r="G672" s="269"/>
      <c r="H672" s="269"/>
      <c r="I672" s="269"/>
      <c r="J672" s="361">
        <v>2246.2800000000002</v>
      </c>
      <c r="K672" s="349">
        <v>1.4375</v>
      </c>
      <c r="L672" s="340">
        <v>691.01</v>
      </c>
      <c r="M672" s="341">
        <v>13.24</v>
      </c>
      <c r="N672" s="342">
        <v>9148.9699999999993</v>
      </c>
      <c r="AI672" s="253"/>
      <c r="AJ672" s="260"/>
      <c r="AK672" s="260"/>
      <c r="AN672" s="263" t="s">
        <v>66</v>
      </c>
      <c r="AQ672" s="260"/>
    </row>
    <row r="673" spans="1:43" s="241" customFormat="1" ht="15" x14ac:dyDescent="0.25">
      <c r="A673" s="338"/>
      <c r="B673" s="337" t="s">
        <v>67</v>
      </c>
      <c r="C673" s="580" t="s">
        <v>68</v>
      </c>
      <c r="D673" s="580"/>
      <c r="E673" s="580"/>
      <c r="F673" s="339"/>
      <c r="G673" s="269"/>
      <c r="H673" s="269"/>
      <c r="I673" s="269"/>
      <c r="J673" s="340">
        <v>201.25</v>
      </c>
      <c r="K673" s="349">
        <v>1.4375</v>
      </c>
      <c r="L673" s="340">
        <v>61.91</v>
      </c>
      <c r="M673" s="341">
        <v>44.77</v>
      </c>
      <c r="N673" s="342">
        <v>2771.71</v>
      </c>
      <c r="AI673" s="253"/>
      <c r="AJ673" s="260"/>
      <c r="AK673" s="260"/>
      <c r="AN673" s="263" t="s">
        <v>68</v>
      </c>
      <c r="AQ673" s="260"/>
    </row>
    <row r="674" spans="1:43" s="241" customFormat="1" ht="15" x14ac:dyDescent="0.25">
      <c r="A674" s="338"/>
      <c r="B674" s="337" t="s">
        <v>69</v>
      </c>
      <c r="C674" s="580" t="s">
        <v>70</v>
      </c>
      <c r="D674" s="580"/>
      <c r="E674" s="580"/>
      <c r="F674" s="339"/>
      <c r="G674" s="269"/>
      <c r="H674" s="269"/>
      <c r="I674" s="269"/>
      <c r="J674" s="340">
        <v>148.12</v>
      </c>
      <c r="K674" s="269"/>
      <c r="L674" s="340">
        <v>31.7</v>
      </c>
      <c r="M674" s="341">
        <v>8.16</v>
      </c>
      <c r="N674" s="343">
        <v>258.67</v>
      </c>
      <c r="AI674" s="253"/>
      <c r="AJ674" s="260"/>
      <c r="AK674" s="260"/>
      <c r="AN674" s="263" t="s">
        <v>70</v>
      </c>
      <c r="AQ674" s="260"/>
    </row>
    <row r="675" spans="1:43" s="241" customFormat="1" ht="15" x14ac:dyDescent="0.25">
      <c r="A675" s="344"/>
      <c r="B675" s="337"/>
      <c r="C675" s="580" t="s">
        <v>71</v>
      </c>
      <c r="D675" s="580"/>
      <c r="E675" s="580"/>
      <c r="F675" s="339" t="s">
        <v>72</v>
      </c>
      <c r="G675" s="348">
        <v>63.1</v>
      </c>
      <c r="H675" s="349">
        <v>1.3225</v>
      </c>
      <c r="I675" s="362">
        <v>17.8582465</v>
      </c>
      <c r="J675" s="346"/>
      <c r="K675" s="269"/>
      <c r="L675" s="346"/>
      <c r="M675" s="269"/>
      <c r="N675" s="347"/>
      <c r="AI675" s="253"/>
      <c r="AJ675" s="260"/>
      <c r="AK675" s="260"/>
      <c r="AO675" s="263" t="s">
        <v>71</v>
      </c>
      <c r="AQ675" s="260"/>
    </row>
    <row r="676" spans="1:43" s="241" customFormat="1" ht="15" x14ac:dyDescent="0.25">
      <c r="A676" s="344"/>
      <c r="B676" s="337"/>
      <c r="C676" s="580" t="s">
        <v>73</v>
      </c>
      <c r="D676" s="580"/>
      <c r="E676" s="580"/>
      <c r="F676" s="339" t="s">
        <v>72</v>
      </c>
      <c r="G676" s="341">
        <v>13.98</v>
      </c>
      <c r="H676" s="349">
        <v>1.4375</v>
      </c>
      <c r="I676" s="362">
        <v>4.3005975000000003</v>
      </c>
      <c r="J676" s="346"/>
      <c r="K676" s="269"/>
      <c r="L676" s="346"/>
      <c r="M676" s="269"/>
      <c r="N676" s="347"/>
      <c r="AI676" s="253"/>
      <c r="AJ676" s="260"/>
      <c r="AK676" s="260"/>
      <c r="AO676" s="263" t="s">
        <v>73</v>
      </c>
      <c r="AQ676" s="260"/>
    </row>
    <row r="677" spans="1:43" s="241" customFormat="1" ht="15" x14ac:dyDescent="0.25">
      <c r="A677" s="334"/>
      <c r="B677" s="337"/>
      <c r="C677" s="584" t="s">
        <v>74</v>
      </c>
      <c r="D677" s="584"/>
      <c r="E677" s="584"/>
      <c r="F677" s="350"/>
      <c r="G677" s="351"/>
      <c r="H677" s="351"/>
      <c r="I677" s="351"/>
      <c r="J677" s="352">
        <v>2994.48</v>
      </c>
      <c r="K677" s="351"/>
      <c r="L677" s="353">
        <v>892.54</v>
      </c>
      <c r="M677" s="351"/>
      <c r="N677" s="354">
        <v>17010.93</v>
      </c>
      <c r="AI677" s="253"/>
      <c r="AJ677" s="260"/>
      <c r="AK677" s="260"/>
      <c r="AP677" s="263" t="s">
        <v>74</v>
      </c>
      <c r="AQ677" s="260"/>
    </row>
    <row r="678" spans="1:43" s="241" customFormat="1" ht="15" x14ac:dyDescent="0.25">
      <c r="A678" s="344"/>
      <c r="B678" s="337"/>
      <c r="C678" s="580" t="s">
        <v>75</v>
      </c>
      <c r="D678" s="580"/>
      <c r="E678" s="580"/>
      <c r="F678" s="339"/>
      <c r="G678" s="269"/>
      <c r="H678" s="269"/>
      <c r="I678" s="269"/>
      <c r="J678" s="346"/>
      <c r="K678" s="269"/>
      <c r="L678" s="340">
        <v>231.74</v>
      </c>
      <c r="M678" s="269"/>
      <c r="N678" s="342">
        <v>10375</v>
      </c>
      <c r="AI678" s="253"/>
      <c r="AJ678" s="260"/>
      <c r="AK678" s="260"/>
      <c r="AO678" s="263" t="s">
        <v>75</v>
      </c>
      <c r="AQ678" s="260"/>
    </row>
    <row r="679" spans="1:43" s="241" customFormat="1" ht="23.25" x14ac:dyDescent="0.25">
      <c r="A679" s="344"/>
      <c r="B679" s="337" t="s">
        <v>648</v>
      </c>
      <c r="C679" s="580" t="s">
        <v>649</v>
      </c>
      <c r="D679" s="580"/>
      <c r="E679" s="580"/>
      <c r="F679" s="339" t="s">
        <v>78</v>
      </c>
      <c r="G679" s="355">
        <v>117</v>
      </c>
      <c r="H679" s="269"/>
      <c r="I679" s="355">
        <v>117</v>
      </c>
      <c r="J679" s="346"/>
      <c r="K679" s="269"/>
      <c r="L679" s="340">
        <v>271.14</v>
      </c>
      <c r="M679" s="269"/>
      <c r="N679" s="342">
        <v>12138.75</v>
      </c>
      <c r="AI679" s="253"/>
      <c r="AJ679" s="260"/>
      <c r="AK679" s="260"/>
      <c r="AO679" s="263" t="s">
        <v>649</v>
      </c>
      <c r="AQ679" s="260"/>
    </row>
    <row r="680" spans="1:43" s="241" customFormat="1" ht="45" x14ac:dyDescent="0.25">
      <c r="A680" s="344"/>
      <c r="B680" s="337" t="s">
        <v>650</v>
      </c>
      <c r="C680" s="580" t="s">
        <v>651</v>
      </c>
      <c r="D680" s="580"/>
      <c r="E680" s="580"/>
      <c r="F680" s="339" t="s">
        <v>78</v>
      </c>
      <c r="G680" s="355">
        <v>74</v>
      </c>
      <c r="H680" s="341">
        <v>0.85</v>
      </c>
      <c r="I680" s="348">
        <v>62.9</v>
      </c>
      <c r="J680" s="346"/>
      <c r="K680" s="269"/>
      <c r="L680" s="340">
        <v>145.76</v>
      </c>
      <c r="M680" s="269"/>
      <c r="N680" s="342">
        <v>6525.88</v>
      </c>
      <c r="AI680" s="253"/>
      <c r="AJ680" s="260"/>
      <c r="AK680" s="260"/>
      <c r="AO680" s="263" t="s">
        <v>651</v>
      </c>
      <c r="AQ680" s="260"/>
    </row>
    <row r="681" spans="1:43" s="241" customFormat="1" ht="15" x14ac:dyDescent="0.25">
      <c r="A681" s="356"/>
      <c r="B681" s="357"/>
      <c r="C681" s="569" t="s">
        <v>81</v>
      </c>
      <c r="D681" s="569"/>
      <c r="E681" s="569"/>
      <c r="F681" s="328"/>
      <c r="G681" s="329"/>
      <c r="H681" s="329"/>
      <c r="I681" s="329"/>
      <c r="J681" s="332"/>
      <c r="K681" s="329"/>
      <c r="L681" s="364">
        <v>1309.44</v>
      </c>
      <c r="M681" s="351"/>
      <c r="N681" s="359">
        <v>35675.56</v>
      </c>
      <c r="AI681" s="253"/>
      <c r="AJ681" s="260"/>
      <c r="AK681" s="260"/>
      <c r="AQ681" s="260" t="s">
        <v>81</v>
      </c>
    </row>
    <row r="682" spans="1:43" s="241" customFormat="1" ht="45.75" x14ac:dyDescent="0.25">
      <c r="A682" s="326" t="s">
        <v>1181</v>
      </c>
      <c r="B682" s="327" t="s">
        <v>2105</v>
      </c>
      <c r="C682" s="569" t="s">
        <v>2106</v>
      </c>
      <c r="D682" s="569"/>
      <c r="E682" s="569"/>
      <c r="F682" s="328" t="s">
        <v>250</v>
      </c>
      <c r="G682" s="329">
        <v>21.61</v>
      </c>
      <c r="H682" s="330">
        <v>1</v>
      </c>
      <c r="I682" s="331">
        <v>21.61</v>
      </c>
      <c r="J682" s="358">
        <v>772.4</v>
      </c>
      <c r="K682" s="329"/>
      <c r="L682" s="364">
        <v>16691.560000000001</v>
      </c>
      <c r="M682" s="331">
        <v>8.16</v>
      </c>
      <c r="N682" s="359">
        <v>136203.13</v>
      </c>
      <c r="AI682" s="253"/>
      <c r="AJ682" s="260"/>
      <c r="AK682" s="260" t="s">
        <v>2106</v>
      </c>
      <c r="AQ682" s="260"/>
    </row>
    <row r="683" spans="1:43" s="241" customFormat="1" ht="15" x14ac:dyDescent="0.25">
      <c r="A683" s="356"/>
      <c r="B683" s="357"/>
      <c r="C683" s="569" t="s">
        <v>81</v>
      </c>
      <c r="D683" s="569"/>
      <c r="E683" s="569"/>
      <c r="F683" s="328"/>
      <c r="G683" s="329"/>
      <c r="H683" s="329"/>
      <c r="I683" s="329"/>
      <c r="J683" s="332"/>
      <c r="K683" s="329"/>
      <c r="L683" s="364">
        <v>16691.560000000001</v>
      </c>
      <c r="M683" s="351"/>
      <c r="N683" s="359">
        <v>136203.13</v>
      </c>
      <c r="AI683" s="253"/>
      <c r="AJ683" s="260"/>
      <c r="AK683" s="260"/>
      <c r="AQ683" s="260" t="s">
        <v>81</v>
      </c>
    </row>
    <row r="684" spans="1:43" s="241" customFormat="1" ht="57" x14ac:dyDescent="0.25">
      <c r="A684" s="326" t="s">
        <v>1184</v>
      </c>
      <c r="B684" s="327" t="s">
        <v>2480</v>
      </c>
      <c r="C684" s="569" t="s">
        <v>2481</v>
      </c>
      <c r="D684" s="569"/>
      <c r="E684" s="569"/>
      <c r="F684" s="328" t="s">
        <v>59</v>
      </c>
      <c r="G684" s="329">
        <v>2.1420000000000002E-2</v>
      </c>
      <c r="H684" s="330">
        <v>1</v>
      </c>
      <c r="I684" s="370">
        <v>2.1420000000000002E-2</v>
      </c>
      <c r="J684" s="332"/>
      <c r="K684" s="329"/>
      <c r="L684" s="332"/>
      <c r="M684" s="329"/>
      <c r="N684" s="333"/>
      <c r="AI684" s="253"/>
      <c r="AJ684" s="260"/>
      <c r="AK684" s="260" t="s">
        <v>2481</v>
      </c>
      <c r="AQ684" s="260"/>
    </row>
    <row r="685" spans="1:43" s="241" customFormat="1" ht="15" x14ac:dyDescent="0.25">
      <c r="A685" s="334"/>
      <c r="B685" s="335"/>
      <c r="C685" s="580" t="s">
        <v>2482</v>
      </c>
      <c r="D685" s="580"/>
      <c r="E685" s="580"/>
      <c r="F685" s="580"/>
      <c r="G685" s="580"/>
      <c r="H685" s="580"/>
      <c r="I685" s="580"/>
      <c r="J685" s="580"/>
      <c r="K685" s="580"/>
      <c r="L685" s="580"/>
      <c r="M685" s="580"/>
      <c r="N685" s="581"/>
      <c r="AI685" s="253"/>
      <c r="AJ685" s="260"/>
      <c r="AK685" s="260"/>
      <c r="AL685" s="263" t="s">
        <v>2482</v>
      </c>
      <c r="AQ685" s="260"/>
    </row>
    <row r="686" spans="1:43" s="241" customFormat="1" ht="23.25" x14ac:dyDescent="0.25">
      <c r="A686" s="336"/>
      <c r="B686" s="337" t="s">
        <v>117</v>
      </c>
      <c r="C686" s="582" t="s">
        <v>118</v>
      </c>
      <c r="D686" s="582"/>
      <c r="E686" s="582"/>
      <c r="F686" s="582"/>
      <c r="G686" s="582"/>
      <c r="H686" s="582"/>
      <c r="I686" s="582"/>
      <c r="J686" s="582"/>
      <c r="K686" s="582"/>
      <c r="L686" s="582"/>
      <c r="M686" s="582"/>
      <c r="N686" s="583"/>
      <c r="AI686" s="253"/>
      <c r="AJ686" s="260"/>
      <c r="AK686" s="260"/>
      <c r="AM686" s="263" t="s">
        <v>118</v>
      </c>
      <c r="AQ686" s="260"/>
    </row>
    <row r="687" spans="1:43" s="241" customFormat="1" ht="68.25" x14ac:dyDescent="0.25">
      <c r="A687" s="336"/>
      <c r="B687" s="337" t="s">
        <v>62</v>
      </c>
      <c r="C687" s="582" t="s">
        <v>63</v>
      </c>
      <c r="D687" s="582"/>
      <c r="E687" s="582"/>
      <c r="F687" s="582"/>
      <c r="G687" s="582"/>
      <c r="H687" s="582"/>
      <c r="I687" s="582"/>
      <c r="J687" s="582"/>
      <c r="K687" s="582"/>
      <c r="L687" s="582"/>
      <c r="M687" s="582"/>
      <c r="N687" s="583"/>
      <c r="AI687" s="253"/>
      <c r="AJ687" s="260"/>
      <c r="AK687" s="260"/>
      <c r="AM687" s="263" t="s">
        <v>63</v>
      </c>
      <c r="AQ687" s="260"/>
    </row>
    <row r="688" spans="1:43" s="241" customFormat="1" ht="15" x14ac:dyDescent="0.25">
      <c r="A688" s="338"/>
      <c r="B688" s="337" t="s">
        <v>56</v>
      </c>
      <c r="C688" s="580" t="s">
        <v>64</v>
      </c>
      <c r="D688" s="580"/>
      <c r="E688" s="580"/>
      <c r="F688" s="339"/>
      <c r="G688" s="269"/>
      <c r="H688" s="269"/>
      <c r="I688" s="269"/>
      <c r="J688" s="361">
        <v>1259.8399999999999</v>
      </c>
      <c r="K688" s="349">
        <v>1.3225</v>
      </c>
      <c r="L688" s="340">
        <v>35.69</v>
      </c>
      <c r="M688" s="341">
        <v>44.77</v>
      </c>
      <c r="N688" s="342">
        <v>1597.84</v>
      </c>
      <c r="AI688" s="253"/>
      <c r="AJ688" s="260"/>
      <c r="AK688" s="260"/>
      <c r="AN688" s="263" t="s">
        <v>64</v>
      </c>
      <c r="AQ688" s="260"/>
    </row>
    <row r="689" spans="1:43" s="241" customFormat="1" ht="15" x14ac:dyDescent="0.25">
      <c r="A689" s="338"/>
      <c r="B689" s="337" t="s">
        <v>65</v>
      </c>
      <c r="C689" s="580" t="s">
        <v>66</v>
      </c>
      <c r="D689" s="580"/>
      <c r="E689" s="580"/>
      <c r="F689" s="339"/>
      <c r="G689" s="269"/>
      <c r="H689" s="269"/>
      <c r="I689" s="269"/>
      <c r="J689" s="361">
        <v>1615.78</v>
      </c>
      <c r="K689" s="349">
        <v>1.4375</v>
      </c>
      <c r="L689" s="340">
        <v>49.75</v>
      </c>
      <c r="M689" s="341">
        <v>13.24</v>
      </c>
      <c r="N689" s="343">
        <v>658.69</v>
      </c>
      <c r="AI689" s="253"/>
      <c r="AJ689" s="260"/>
      <c r="AK689" s="260"/>
      <c r="AN689" s="263" t="s">
        <v>66</v>
      </c>
      <c r="AQ689" s="260"/>
    </row>
    <row r="690" spans="1:43" s="241" customFormat="1" ht="15" x14ac:dyDescent="0.25">
      <c r="A690" s="338"/>
      <c r="B690" s="337" t="s">
        <v>67</v>
      </c>
      <c r="C690" s="580" t="s">
        <v>68</v>
      </c>
      <c r="D690" s="580"/>
      <c r="E690" s="580"/>
      <c r="F690" s="339"/>
      <c r="G690" s="269"/>
      <c r="H690" s="269"/>
      <c r="I690" s="269"/>
      <c r="J690" s="340">
        <v>224.9</v>
      </c>
      <c r="K690" s="349">
        <v>1.4375</v>
      </c>
      <c r="L690" s="340">
        <v>6.92</v>
      </c>
      <c r="M690" s="341">
        <v>44.77</v>
      </c>
      <c r="N690" s="343">
        <v>309.81</v>
      </c>
      <c r="AI690" s="253"/>
      <c r="AJ690" s="260"/>
      <c r="AK690" s="260"/>
      <c r="AN690" s="263" t="s">
        <v>68</v>
      </c>
      <c r="AQ690" s="260"/>
    </row>
    <row r="691" spans="1:43" s="241" customFormat="1" ht="15" x14ac:dyDescent="0.25">
      <c r="A691" s="338"/>
      <c r="B691" s="337" t="s">
        <v>69</v>
      </c>
      <c r="C691" s="580" t="s">
        <v>70</v>
      </c>
      <c r="D691" s="580"/>
      <c r="E691" s="580"/>
      <c r="F691" s="339"/>
      <c r="G691" s="269"/>
      <c r="H691" s="269"/>
      <c r="I691" s="269"/>
      <c r="J691" s="361">
        <v>24486.82</v>
      </c>
      <c r="K691" s="269"/>
      <c r="L691" s="340">
        <v>524.51</v>
      </c>
      <c r="M691" s="341">
        <v>8.16</v>
      </c>
      <c r="N691" s="342">
        <v>4280</v>
      </c>
      <c r="AI691" s="253"/>
      <c r="AJ691" s="260"/>
      <c r="AK691" s="260"/>
      <c r="AN691" s="263" t="s">
        <v>70</v>
      </c>
      <c r="AQ691" s="260"/>
    </row>
    <row r="692" spans="1:43" s="241" customFormat="1" ht="15" x14ac:dyDescent="0.25">
      <c r="A692" s="344"/>
      <c r="B692" s="337"/>
      <c r="C692" s="580" t="s">
        <v>71</v>
      </c>
      <c r="D692" s="580"/>
      <c r="E692" s="580"/>
      <c r="F692" s="339" t="s">
        <v>72</v>
      </c>
      <c r="G692" s="355">
        <v>127</v>
      </c>
      <c r="H692" s="349">
        <v>1.3225</v>
      </c>
      <c r="I692" s="362">
        <v>3.5976496999999998</v>
      </c>
      <c r="J692" s="346"/>
      <c r="K692" s="269"/>
      <c r="L692" s="346"/>
      <c r="M692" s="269"/>
      <c r="N692" s="347"/>
      <c r="AI692" s="253"/>
      <c r="AJ692" s="260"/>
      <c r="AK692" s="260"/>
      <c r="AO692" s="263" t="s">
        <v>71</v>
      </c>
      <c r="AQ692" s="260"/>
    </row>
    <row r="693" spans="1:43" s="241" customFormat="1" ht="15" x14ac:dyDescent="0.25">
      <c r="A693" s="344"/>
      <c r="B693" s="337"/>
      <c r="C693" s="580" t="s">
        <v>73</v>
      </c>
      <c r="D693" s="580"/>
      <c r="E693" s="580"/>
      <c r="F693" s="339" t="s">
        <v>72</v>
      </c>
      <c r="G693" s="341">
        <v>17.239999999999998</v>
      </c>
      <c r="H693" s="349">
        <v>1.4375</v>
      </c>
      <c r="I693" s="362">
        <v>0.53084120000000001</v>
      </c>
      <c r="J693" s="346"/>
      <c r="K693" s="269"/>
      <c r="L693" s="346"/>
      <c r="M693" s="269"/>
      <c r="N693" s="347"/>
      <c r="AI693" s="253"/>
      <c r="AJ693" s="260"/>
      <c r="AK693" s="260"/>
      <c r="AO693" s="263" t="s">
        <v>73</v>
      </c>
      <c r="AQ693" s="260"/>
    </row>
    <row r="694" spans="1:43" s="241" customFormat="1" ht="15" x14ac:dyDescent="0.25">
      <c r="A694" s="334"/>
      <c r="B694" s="337"/>
      <c r="C694" s="584" t="s">
        <v>74</v>
      </c>
      <c r="D694" s="584"/>
      <c r="E694" s="584"/>
      <c r="F694" s="350"/>
      <c r="G694" s="351"/>
      <c r="H694" s="351"/>
      <c r="I694" s="351"/>
      <c r="J694" s="352">
        <v>27362.44</v>
      </c>
      <c r="K694" s="351"/>
      <c r="L694" s="353">
        <v>609.95000000000005</v>
      </c>
      <c r="M694" s="351"/>
      <c r="N694" s="354">
        <v>6536.53</v>
      </c>
      <c r="AI694" s="253"/>
      <c r="AJ694" s="260"/>
      <c r="AK694" s="260"/>
      <c r="AP694" s="263" t="s">
        <v>74</v>
      </c>
      <c r="AQ694" s="260"/>
    </row>
    <row r="695" spans="1:43" s="241" customFormat="1" ht="15" x14ac:dyDescent="0.25">
      <c r="A695" s="344"/>
      <c r="B695" s="337"/>
      <c r="C695" s="580" t="s">
        <v>75</v>
      </c>
      <c r="D695" s="580"/>
      <c r="E695" s="580"/>
      <c r="F695" s="339"/>
      <c r="G695" s="269"/>
      <c r="H695" s="269"/>
      <c r="I695" s="269"/>
      <c r="J695" s="346"/>
      <c r="K695" s="269"/>
      <c r="L695" s="340">
        <v>42.61</v>
      </c>
      <c r="M695" s="269"/>
      <c r="N695" s="342">
        <v>1907.65</v>
      </c>
      <c r="AI695" s="253"/>
      <c r="AJ695" s="260"/>
      <c r="AK695" s="260"/>
      <c r="AO695" s="263" t="s">
        <v>75</v>
      </c>
      <c r="AQ695" s="260"/>
    </row>
    <row r="696" spans="1:43" s="241" customFormat="1" ht="23.25" x14ac:dyDescent="0.25">
      <c r="A696" s="344"/>
      <c r="B696" s="337" t="s">
        <v>648</v>
      </c>
      <c r="C696" s="580" t="s">
        <v>649</v>
      </c>
      <c r="D696" s="580"/>
      <c r="E696" s="580"/>
      <c r="F696" s="339" t="s">
        <v>78</v>
      </c>
      <c r="G696" s="355">
        <v>117</v>
      </c>
      <c r="H696" s="269"/>
      <c r="I696" s="355">
        <v>117</v>
      </c>
      <c r="J696" s="346"/>
      <c r="K696" s="269"/>
      <c r="L696" s="340">
        <v>49.85</v>
      </c>
      <c r="M696" s="269"/>
      <c r="N696" s="342">
        <v>2231.9499999999998</v>
      </c>
      <c r="AI696" s="253"/>
      <c r="AJ696" s="260"/>
      <c r="AK696" s="260"/>
      <c r="AO696" s="263" t="s">
        <v>649</v>
      </c>
      <c r="AQ696" s="260"/>
    </row>
    <row r="697" spans="1:43" s="241" customFormat="1" ht="45" x14ac:dyDescent="0.25">
      <c r="A697" s="344"/>
      <c r="B697" s="337" t="s">
        <v>650</v>
      </c>
      <c r="C697" s="580" t="s">
        <v>651</v>
      </c>
      <c r="D697" s="580"/>
      <c r="E697" s="580"/>
      <c r="F697" s="339" t="s">
        <v>78</v>
      </c>
      <c r="G697" s="355">
        <v>74</v>
      </c>
      <c r="H697" s="341">
        <v>0.85</v>
      </c>
      <c r="I697" s="348">
        <v>62.9</v>
      </c>
      <c r="J697" s="346"/>
      <c r="K697" s="269"/>
      <c r="L697" s="340">
        <v>26.8</v>
      </c>
      <c r="M697" s="269"/>
      <c r="N697" s="342">
        <v>1199.9100000000001</v>
      </c>
      <c r="AI697" s="253"/>
      <c r="AJ697" s="260"/>
      <c r="AK697" s="260"/>
      <c r="AO697" s="263" t="s">
        <v>651</v>
      </c>
      <c r="AQ697" s="260"/>
    </row>
    <row r="698" spans="1:43" s="241" customFormat="1" ht="15" x14ac:dyDescent="0.25">
      <c r="A698" s="356"/>
      <c r="B698" s="357"/>
      <c r="C698" s="569" t="s">
        <v>81</v>
      </c>
      <c r="D698" s="569"/>
      <c r="E698" s="569"/>
      <c r="F698" s="328"/>
      <c r="G698" s="329"/>
      <c r="H698" s="329"/>
      <c r="I698" s="329"/>
      <c r="J698" s="332"/>
      <c r="K698" s="329"/>
      <c r="L698" s="358">
        <v>686.6</v>
      </c>
      <c r="M698" s="351"/>
      <c r="N698" s="359">
        <v>9968.39</v>
      </c>
      <c r="AI698" s="253"/>
      <c r="AJ698" s="260"/>
      <c r="AK698" s="260"/>
      <c r="AQ698" s="260" t="s">
        <v>81</v>
      </c>
    </row>
    <row r="699" spans="1:43" s="241" customFormat="1" ht="34.5" x14ac:dyDescent="0.25">
      <c r="A699" s="326" t="s">
        <v>1186</v>
      </c>
      <c r="B699" s="327" t="s">
        <v>2318</v>
      </c>
      <c r="C699" s="569" t="s">
        <v>2319</v>
      </c>
      <c r="D699" s="569"/>
      <c r="E699" s="569"/>
      <c r="F699" s="328" t="s">
        <v>584</v>
      </c>
      <c r="G699" s="329">
        <v>9.4</v>
      </c>
      <c r="H699" s="330">
        <v>1</v>
      </c>
      <c r="I699" s="367">
        <v>9.4</v>
      </c>
      <c r="J699" s="358">
        <v>12.37</v>
      </c>
      <c r="K699" s="329"/>
      <c r="L699" s="358">
        <v>116.28</v>
      </c>
      <c r="M699" s="331">
        <v>8.16</v>
      </c>
      <c r="N699" s="363">
        <v>948.84</v>
      </c>
      <c r="AI699" s="253"/>
      <c r="AJ699" s="260"/>
      <c r="AK699" s="260" t="s">
        <v>2319</v>
      </c>
      <c r="AQ699" s="260"/>
    </row>
    <row r="700" spans="1:43" s="241" customFormat="1" ht="15" x14ac:dyDescent="0.25">
      <c r="A700" s="356"/>
      <c r="B700" s="357"/>
      <c r="C700" s="569" t="s">
        <v>81</v>
      </c>
      <c r="D700" s="569"/>
      <c r="E700" s="569"/>
      <c r="F700" s="328"/>
      <c r="G700" s="329"/>
      <c r="H700" s="329"/>
      <c r="I700" s="329"/>
      <c r="J700" s="332"/>
      <c r="K700" s="329"/>
      <c r="L700" s="358">
        <v>116.28</v>
      </c>
      <c r="M700" s="351"/>
      <c r="N700" s="363">
        <v>948.84</v>
      </c>
      <c r="AI700" s="253"/>
      <c r="AJ700" s="260"/>
      <c r="AK700" s="260"/>
      <c r="AQ700" s="260" t="s">
        <v>81</v>
      </c>
    </row>
    <row r="701" spans="1:43" s="241" customFormat="1" ht="57" x14ac:dyDescent="0.25">
      <c r="A701" s="326" t="s">
        <v>1188</v>
      </c>
      <c r="B701" s="327" t="s">
        <v>2107</v>
      </c>
      <c r="C701" s="569" t="s">
        <v>2108</v>
      </c>
      <c r="D701" s="569"/>
      <c r="E701" s="569"/>
      <c r="F701" s="328" t="s">
        <v>59</v>
      </c>
      <c r="G701" s="329">
        <v>2.1399999999999999E-2</v>
      </c>
      <c r="H701" s="330">
        <v>1</v>
      </c>
      <c r="I701" s="360">
        <v>2.1399999999999999E-2</v>
      </c>
      <c r="J701" s="332"/>
      <c r="K701" s="329"/>
      <c r="L701" s="332"/>
      <c r="M701" s="329"/>
      <c r="N701" s="333"/>
      <c r="AI701" s="253"/>
      <c r="AJ701" s="260"/>
      <c r="AK701" s="260" t="s">
        <v>2108</v>
      </c>
      <c r="AQ701" s="260"/>
    </row>
    <row r="702" spans="1:43" s="241" customFormat="1" ht="15" x14ac:dyDescent="0.25">
      <c r="A702" s="334"/>
      <c r="B702" s="335"/>
      <c r="C702" s="580" t="s">
        <v>2482</v>
      </c>
      <c r="D702" s="580"/>
      <c r="E702" s="580"/>
      <c r="F702" s="580"/>
      <c r="G702" s="580"/>
      <c r="H702" s="580"/>
      <c r="I702" s="580"/>
      <c r="J702" s="580"/>
      <c r="K702" s="580"/>
      <c r="L702" s="580"/>
      <c r="M702" s="580"/>
      <c r="N702" s="581"/>
      <c r="AI702" s="253"/>
      <c r="AJ702" s="260"/>
      <c r="AK702" s="260"/>
      <c r="AL702" s="263" t="s">
        <v>2482</v>
      </c>
      <c r="AQ702" s="260"/>
    </row>
    <row r="703" spans="1:43" s="241" customFormat="1" ht="23.25" x14ac:dyDescent="0.25">
      <c r="A703" s="336"/>
      <c r="B703" s="337" t="s">
        <v>117</v>
      </c>
      <c r="C703" s="582" t="s">
        <v>118</v>
      </c>
      <c r="D703" s="582"/>
      <c r="E703" s="582"/>
      <c r="F703" s="582"/>
      <c r="G703" s="582"/>
      <c r="H703" s="582"/>
      <c r="I703" s="582"/>
      <c r="J703" s="582"/>
      <c r="K703" s="582"/>
      <c r="L703" s="582"/>
      <c r="M703" s="582"/>
      <c r="N703" s="583"/>
      <c r="AI703" s="253"/>
      <c r="AJ703" s="260"/>
      <c r="AK703" s="260"/>
      <c r="AM703" s="263" t="s">
        <v>118</v>
      </c>
      <c r="AQ703" s="260"/>
    </row>
    <row r="704" spans="1:43" s="241" customFormat="1" ht="68.25" x14ac:dyDescent="0.25">
      <c r="A704" s="336"/>
      <c r="B704" s="337" t="s">
        <v>62</v>
      </c>
      <c r="C704" s="582" t="s">
        <v>63</v>
      </c>
      <c r="D704" s="582"/>
      <c r="E704" s="582"/>
      <c r="F704" s="582"/>
      <c r="G704" s="582"/>
      <c r="H704" s="582"/>
      <c r="I704" s="582"/>
      <c r="J704" s="582"/>
      <c r="K704" s="582"/>
      <c r="L704" s="582"/>
      <c r="M704" s="582"/>
      <c r="N704" s="583"/>
      <c r="AI704" s="253"/>
      <c r="AJ704" s="260"/>
      <c r="AK704" s="260"/>
      <c r="AM704" s="263" t="s">
        <v>63</v>
      </c>
      <c r="AQ704" s="260"/>
    </row>
    <row r="705" spans="1:43" s="241" customFormat="1" ht="15" x14ac:dyDescent="0.25">
      <c r="A705" s="338"/>
      <c r="B705" s="337" t="s">
        <v>56</v>
      </c>
      <c r="C705" s="580" t="s">
        <v>64</v>
      </c>
      <c r="D705" s="580"/>
      <c r="E705" s="580"/>
      <c r="F705" s="339"/>
      <c r="G705" s="269"/>
      <c r="H705" s="269"/>
      <c r="I705" s="269"/>
      <c r="J705" s="361">
        <v>3561.84</v>
      </c>
      <c r="K705" s="349">
        <v>1.3225</v>
      </c>
      <c r="L705" s="340">
        <v>100.81</v>
      </c>
      <c r="M705" s="341">
        <v>44.77</v>
      </c>
      <c r="N705" s="342">
        <v>4513.26</v>
      </c>
      <c r="AI705" s="253"/>
      <c r="AJ705" s="260"/>
      <c r="AK705" s="260"/>
      <c r="AN705" s="263" t="s">
        <v>64</v>
      </c>
      <c r="AQ705" s="260"/>
    </row>
    <row r="706" spans="1:43" s="241" customFormat="1" ht="15" x14ac:dyDescent="0.25">
      <c r="A706" s="338"/>
      <c r="B706" s="337" t="s">
        <v>65</v>
      </c>
      <c r="C706" s="580" t="s">
        <v>66</v>
      </c>
      <c r="D706" s="580"/>
      <c r="E706" s="580"/>
      <c r="F706" s="339"/>
      <c r="G706" s="269"/>
      <c r="H706" s="269"/>
      <c r="I706" s="269"/>
      <c r="J706" s="361">
        <v>28983.66</v>
      </c>
      <c r="K706" s="349">
        <v>1.4375</v>
      </c>
      <c r="L706" s="340">
        <v>891.61</v>
      </c>
      <c r="M706" s="341">
        <v>13.24</v>
      </c>
      <c r="N706" s="342">
        <v>11804.92</v>
      </c>
      <c r="AI706" s="253"/>
      <c r="AJ706" s="260"/>
      <c r="AK706" s="260"/>
      <c r="AN706" s="263" t="s">
        <v>66</v>
      </c>
      <c r="AQ706" s="260"/>
    </row>
    <row r="707" spans="1:43" s="241" customFormat="1" ht="15" x14ac:dyDescent="0.25">
      <c r="A707" s="338"/>
      <c r="B707" s="337" t="s">
        <v>67</v>
      </c>
      <c r="C707" s="580" t="s">
        <v>68</v>
      </c>
      <c r="D707" s="580"/>
      <c r="E707" s="580"/>
      <c r="F707" s="339"/>
      <c r="G707" s="269"/>
      <c r="H707" s="269"/>
      <c r="I707" s="269"/>
      <c r="J707" s="361">
        <v>2511.6999999999998</v>
      </c>
      <c r="K707" s="349">
        <v>1.4375</v>
      </c>
      <c r="L707" s="340">
        <v>77.27</v>
      </c>
      <c r="M707" s="341">
        <v>44.77</v>
      </c>
      <c r="N707" s="342">
        <v>3459.38</v>
      </c>
      <c r="AI707" s="253"/>
      <c r="AJ707" s="260"/>
      <c r="AK707" s="260"/>
      <c r="AN707" s="263" t="s">
        <v>68</v>
      </c>
      <c r="AQ707" s="260"/>
    </row>
    <row r="708" spans="1:43" s="241" customFormat="1" ht="15" x14ac:dyDescent="0.25">
      <c r="A708" s="338"/>
      <c r="B708" s="337" t="s">
        <v>69</v>
      </c>
      <c r="C708" s="580" t="s">
        <v>70</v>
      </c>
      <c r="D708" s="580"/>
      <c r="E708" s="580"/>
      <c r="F708" s="339"/>
      <c r="G708" s="269"/>
      <c r="H708" s="269"/>
      <c r="I708" s="269"/>
      <c r="J708" s="361">
        <v>17289.28</v>
      </c>
      <c r="K708" s="269"/>
      <c r="L708" s="340">
        <v>369.99</v>
      </c>
      <c r="M708" s="341">
        <v>8.16</v>
      </c>
      <c r="N708" s="342">
        <v>3019.12</v>
      </c>
      <c r="AI708" s="253"/>
      <c r="AJ708" s="260"/>
      <c r="AK708" s="260"/>
      <c r="AN708" s="263" t="s">
        <v>70</v>
      </c>
      <c r="AQ708" s="260"/>
    </row>
    <row r="709" spans="1:43" s="241" customFormat="1" ht="15" x14ac:dyDescent="0.25">
      <c r="A709" s="344"/>
      <c r="B709" s="337"/>
      <c r="C709" s="580" t="s">
        <v>71</v>
      </c>
      <c r="D709" s="580"/>
      <c r="E709" s="580"/>
      <c r="F709" s="339" t="s">
        <v>72</v>
      </c>
      <c r="G709" s="355">
        <v>388</v>
      </c>
      <c r="H709" s="349">
        <v>1.3225</v>
      </c>
      <c r="I709" s="366">
        <v>10.980981999999999</v>
      </c>
      <c r="J709" s="346"/>
      <c r="K709" s="269"/>
      <c r="L709" s="346"/>
      <c r="M709" s="269"/>
      <c r="N709" s="347"/>
      <c r="AI709" s="253"/>
      <c r="AJ709" s="260"/>
      <c r="AK709" s="260"/>
      <c r="AO709" s="263" t="s">
        <v>71</v>
      </c>
      <c r="AQ709" s="260"/>
    </row>
    <row r="710" spans="1:43" s="241" customFormat="1" ht="15" x14ac:dyDescent="0.25">
      <c r="A710" s="344"/>
      <c r="B710" s="337"/>
      <c r="C710" s="580" t="s">
        <v>73</v>
      </c>
      <c r="D710" s="580"/>
      <c r="E710" s="580"/>
      <c r="F710" s="339" t="s">
        <v>72</v>
      </c>
      <c r="G710" s="341">
        <v>177.45</v>
      </c>
      <c r="H710" s="349">
        <v>1.4375</v>
      </c>
      <c r="I710" s="362">
        <v>5.4588055999999998</v>
      </c>
      <c r="J710" s="346"/>
      <c r="K710" s="269"/>
      <c r="L710" s="346"/>
      <c r="M710" s="269"/>
      <c r="N710" s="347"/>
      <c r="AI710" s="253"/>
      <c r="AJ710" s="260"/>
      <c r="AK710" s="260"/>
      <c r="AO710" s="263" t="s">
        <v>73</v>
      </c>
      <c r="AQ710" s="260"/>
    </row>
    <row r="711" spans="1:43" s="241" customFormat="1" ht="15" x14ac:dyDescent="0.25">
      <c r="A711" s="334"/>
      <c r="B711" s="337"/>
      <c r="C711" s="584" t="s">
        <v>74</v>
      </c>
      <c r="D711" s="584"/>
      <c r="E711" s="584"/>
      <c r="F711" s="350"/>
      <c r="G711" s="351"/>
      <c r="H711" s="351"/>
      <c r="I711" s="351"/>
      <c r="J711" s="352">
        <v>49834.78</v>
      </c>
      <c r="K711" s="351"/>
      <c r="L711" s="352">
        <v>1362.41</v>
      </c>
      <c r="M711" s="351"/>
      <c r="N711" s="354">
        <v>19337.3</v>
      </c>
      <c r="AI711" s="253"/>
      <c r="AJ711" s="260"/>
      <c r="AK711" s="260"/>
      <c r="AP711" s="263" t="s">
        <v>74</v>
      </c>
      <c r="AQ711" s="260"/>
    </row>
    <row r="712" spans="1:43" s="241" customFormat="1" ht="15" x14ac:dyDescent="0.25">
      <c r="A712" s="344"/>
      <c r="B712" s="337"/>
      <c r="C712" s="580" t="s">
        <v>75</v>
      </c>
      <c r="D712" s="580"/>
      <c r="E712" s="580"/>
      <c r="F712" s="339"/>
      <c r="G712" s="269"/>
      <c r="H712" s="269"/>
      <c r="I712" s="269"/>
      <c r="J712" s="346"/>
      <c r="K712" s="269"/>
      <c r="L712" s="340">
        <v>178.08</v>
      </c>
      <c r="M712" s="269"/>
      <c r="N712" s="342">
        <v>7972.64</v>
      </c>
      <c r="AI712" s="253"/>
      <c r="AJ712" s="260"/>
      <c r="AK712" s="260"/>
      <c r="AO712" s="263" t="s">
        <v>75</v>
      </c>
      <c r="AQ712" s="260"/>
    </row>
    <row r="713" spans="1:43" s="241" customFormat="1" ht="23.25" x14ac:dyDescent="0.25">
      <c r="A713" s="344"/>
      <c r="B713" s="337" t="s">
        <v>648</v>
      </c>
      <c r="C713" s="580" t="s">
        <v>649</v>
      </c>
      <c r="D713" s="580"/>
      <c r="E713" s="580"/>
      <c r="F713" s="339" t="s">
        <v>78</v>
      </c>
      <c r="G713" s="355">
        <v>117</v>
      </c>
      <c r="H713" s="269"/>
      <c r="I713" s="355">
        <v>117</v>
      </c>
      <c r="J713" s="346"/>
      <c r="K713" s="269"/>
      <c r="L713" s="340">
        <v>208.35</v>
      </c>
      <c r="M713" s="269"/>
      <c r="N713" s="342">
        <v>9327.99</v>
      </c>
      <c r="AI713" s="253"/>
      <c r="AJ713" s="260"/>
      <c r="AK713" s="260"/>
      <c r="AO713" s="263" t="s">
        <v>649</v>
      </c>
      <c r="AQ713" s="260"/>
    </row>
    <row r="714" spans="1:43" s="241" customFormat="1" ht="45" x14ac:dyDescent="0.25">
      <c r="A714" s="344"/>
      <c r="B714" s="337" t="s">
        <v>650</v>
      </c>
      <c r="C714" s="580" t="s">
        <v>651</v>
      </c>
      <c r="D714" s="580"/>
      <c r="E714" s="580"/>
      <c r="F714" s="339" t="s">
        <v>78</v>
      </c>
      <c r="G714" s="355">
        <v>74</v>
      </c>
      <c r="H714" s="341">
        <v>0.85</v>
      </c>
      <c r="I714" s="348">
        <v>62.9</v>
      </c>
      <c r="J714" s="346"/>
      <c r="K714" s="269"/>
      <c r="L714" s="340">
        <v>112.01</v>
      </c>
      <c r="M714" s="269"/>
      <c r="N714" s="342">
        <v>5014.79</v>
      </c>
      <c r="AI714" s="253"/>
      <c r="AJ714" s="260"/>
      <c r="AK714" s="260"/>
      <c r="AO714" s="263" t="s">
        <v>651</v>
      </c>
      <c r="AQ714" s="260"/>
    </row>
    <row r="715" spans="1:43" s="241" customFormat="1" ht="15" x14ac:dyDescent="0.25">
      <c r="A715" s="356"/>
      <c r="B715" s="357"/>
      <c r="C715" s="569" t="s">
        <v>81</v>
      </c>
      <c r="D715" s="569"/>
      <c r="E715" s="569"/>
      <c r="F715" s="328"/>
      <c r="G715" s="329"/>
      <c r="H715" s="329"/>
      <c r="I715" s="329"/>
      <c r="J715" s="332"/>
      <c r="K715" s="329"/>
      <c r="L715" s="364">
        <v>1682.77</v>
      </c>
      <c r="M715" s="351"/>
      <c r="N715" s="359">
        <v>33680.080000000002</v>
      </c>
      <c r="AI715" s="253"/>
      <c r="AJ715" s="260"/>
      <c r="AK715" s="260"/>
      <c r="AQ715" s="260" t="s">
        <v>81</v>
      </c>
    </row>
    <row r="716" spans="1:43" s="241" customFormat="1" ht="15" x14ac:dyDescent="0.25">
      <c r="A716" s="326" t="s">
        <v>1190</v>
      </c>
      <c r="B716" s="327" t="s">
        <v>2110</v>
      </c>
      <c r="C716" s="569" t="s">
        <v>2111</v>
      </c>
      <c r="D716" s="569"/>
      <c r="E716" s="569"/>
      <c r="F716" s="328" t="s">
        <v>191</v>
      </c>
      <c r="G716" s="329">
        <v>0.34699999999999998</v>
      </c>
      <c r="H716" s="330">
        <v>1</v>
      </c>
      <c r="I716" s="365">
        <v>0.34699999999999998</v>
      </c>
      <c r="J716" s="364">
        <v>43982.400000000001</v>
      </c>
      <c r="K716" s="329"/>
      <c r="L716" s="364">
        <v>15261.89</v>
      </c>
      <c r="M716" s="331">
        <v>8.16</v>
      </c>
      <c r="N716" s="359">
        <v>124537.02</v>
      </c>
      <c r="AI716" s="253"/>
      <c r="AJ716" s="260"/>
      <c r="AK716" s="260" t="s">
        <v>2111</v>
      </c>
      <c r="AQ716" s="260"/>
    </row>
    <row r="717" spans="1:43" s="241" customFormat="1" ht="15" x14ac:dyDescent="0.25">
      <c r="A717" s="356"/>
      <c r="B717" s="357"/>
      <c r="C717" s="569" t="s">
        <v>81</v>
      </c>
      <c r="D717" s="569"/>
      <c r="E717" s="569"/>
      <c r="F717" s="328"/>
      <c r="G717" s="329"/>
      <c r="H717" s="329"/>
      <c r="I717" s="329"/>
      <c r="J717" s="332"/>
      <c r="K717" s="329"/>
      <c r="L717" s="364">
        <v>15261.89</v>
      </c>
      <c r="M717" s="351"/>
      <c r="N717" s="359">
        <v>124537.02</v>
      </c>
      <c r="AI717" s="253"/>
      <c r="AJ717" s="260"/>
      <c r="AK717" s="260"/>
      <c r="AQ717" s="260" t="s">
        <v>81</v>
      </c>
    </row>
    <row r="718" spans="1:43" s="241" customFormat="1" ht="34.5" x14ac:dyDescent="0.25">
      <c r="A718" s="326" t="s">
        <v>1194</v>
      </c>
      <c r="B718" s="327" t="s">
        <v>1408</v>
      </c>
      <c r="C718" s="569" t="s">
        <v>1409</v>
      </c>
      <c r="D718" s="569"/>
      <c r="E718" s="569"/>
      <c r="F718" s="328" t="s">
        <v>59</v>
      </c>
      <c r="G718" s="329">
        <v>2.24E-2</v>
      </c>
      <c r="H718" s="330">
        <v>1</v>
      </c>
      <c r="I718" s="360">
        <v>2.24E-2</v>
      </c>
      <c r="J718" s="332"/>
      <c r="K718" s="329"/>
      <c r="L718" s="332"/>
      <c r="M718" s="329"/>
      <c r="N718" s="333"/>
      <c r="AI718" s="253"/>
      <c r="AJ718" s="260"/>
      <c r="AK718" s="260" t="s">
        <v>1409</v>
      </c>
      <c r="AQ718" s="260"/>
    </row>
    <row r="719" spans="1:43" s="241" customFormat="1" ht="15" x14ac:dyDescent="0.25">
      <c r="A719" s="334"/>
      <c r="B719" s="335"/>
      <c r="C719" s="580" t="s">
        <v>2483</v>
      </c>
      <c r="D719" s="580"/>
      <c r="E719" s="580"/>
      <c r="F719" s="580"/>
      <c r="G719" s="580"/>
      <c r="H719" s="580"/>
      <c r="I719" s="580"/>
      <c r="J719" s="580"/>
      <c r="K719" s="580"/>
      <c r="L719" s="580"/>
      <c r="M719" s="580"/>
      <c r="N719" s="581"/>
      <c r="AI719" s="253"/>
      <c r="AJ719" s="260"/>
      <c r="AK719" s="260"/>
      <c r="AL719" s="263" t="s">
        <v>2483</v>
      </c>
      <c r="AQ719" s="260"/>
    </row>
    <row r="720" spans="1:43" s="241" customFormat="1" ht="23.25" x14ac:dyDescent="0.25">
      <c r="A720" s="336"/>
      <c r="B720" s="337" t="s">
        <v>117</v>
      </c>
      <c r="C720" s="582" t="s">
        <v>118</v>
      </c>
      <c r="D720" s="582"/>
      <c r="E720" s="582"/>
      <c r="F720" s="582"/>
      <c r="G720" s="582"/>
      <c r="H720" s="582"/>
      <c r="I720" s="582"/>
      <c r="J720" s="582"/>
      <c r="K720" s="582"/>
      <c r="L720" s="582"/>
      <c r="M720" s="582"/>
      <c r="N720" s="583"/>
      <c r="AI720" s="253"/>
      <c r="AJ720" s="260"/>
      <c r="AK720" s="260"/>
      <c r="AM720" s="263" t="s">
        <v>118</v>
      </c>
      <c r="AQ720" s="260"/>
    </row>
    <row r="721" spans="1:43" s="241" customFormat="1" ht="68.25" x14ac:dyDescent="0.25">
      <c r="A721" s="336"/>
      <c r="B721" s="337" t="s">
        <v>62</v>
      </c>
      <c r="C721" s="582" t="s">
        <v>63</v>
      </c>
      <c r="D721" s="582"/>
      <c r="E721" s="582"/>
      <c r="F721" s="582"/>
      <c r="G721" s="582"/>
      <c r="H721" s="582"/>
      <c r="I721" s="582"/>
      <c r="J721" s="582"/>
      <c r="K721" s="582"/>
      <c r="L721" s="582"/>
      <c r="M721" s="582"/>
      <c r="N721" s="583"/>
      <c r="AI721" s="253"/>
      <c r="AJ721" s="260"/>
      <c r="AK721" s="260"/>
      <c r="AM721" s="263" t="s">
        <v>63</v>
      </c>
      <c r="AQ721" s="260"/>
    </row>
    <row r="722" spans="1:43" s="241" customFormat="1" ht="15" x14ac:dyDescent="0.25">
      <c r="A722" s="338"/>
      <c r="B722" s="337" t="s">
        <v>56</v>
      </c>
      <c r="C722" s="580" t="s">
        <v>64</v>
      </c>
      <c r="D722" s="580"/>
      <c r="E722" s="580"/>
      <c r="F722" s="339"/>
      <c r="G722" s="269"/>
      <c r="H722" s="269"/>
      <c r="I722" s="269"/>
      <c r="J722" s="361">
        <v>3230.44</v>
      </c>
      <c r="K722" s="349">
        <v>1.3225</v>
      </c>
      <c r="L722" s="340">
        <v>95.7</v>
      </c>
      <c r="M722" s="341">
        <v>44.77</v>
      </c>
      <c r="N722" s="342">
        <v>4284.49</v>
      </c>
      <c r="AI722" s="253"/>
      <c r="AJ722" s="260"/>
      <c r="AK722" s="260"/>
      <c r="AN722" s="263" t="s">
        <v>64</v>
      </c>
      <c r="AQ722" s="260"/>
    </row>
    <row r="723" spans="1:43" s="241" customFormat="1" ht="15" x14ac:dyDescent="0.25">
      <c r="A723" s="338"/>
      <c r="B723" s="337" t="s">
        <v>65</v>
      </c>
      <c r="C723" s="580" t="s">
        <v>66</v>
      </c>
      <c r="D723" s="580"/>
      <c r="E723" s="580"/>
      <c r="F723" s="339"/>
      <c r="G723" s="269"/>
      <c r="H723" s="269"/>
      <c r="I723" s="269"/>
      <c r="J723" s="361">
        <v>7695.28</v>
      </c>
      <c r="K723" s="349">
        <v>1.4375</v>
      </c>
      <c r="L723" s="340">
        <v>247.79</v>
      </c>
      <c r="M723" s="341">
        <v>13.24</v>
      </c>
      <c r="N723" s="342">
        <v>3280.74</v>
      </c>
      <c r="AI723" s="253"/>
      <c r="AJ723" s="260"/>
      <c r="AK723" s="260"/>
      <c r="AN723" s="263" t="s">
        <v>66</v>
      </c>
      <c r="AQ723" s="260"/>
    </row>
    <row r="724" spans="1:43" s="241" customFormat="1" ht="15" x14ac:dyDescent="0.25">
      <c r="A724" s="338"/>
      <c r="B724" s="337" t="s">
        <v>67</v>
      </c>
      <c r="C724" s="580" t="s">
        <v>68</v>
      </c>
      <c r="D724" s="580"/>
      <c r="E724" s="580"/>
      <c r="F724" s="339"/>
      <c r="G724" s="269"/>
      <c r="H724" s="269"/>
      <c r="I724" s="269"/>
      <c r="J724" s="340">
        <v>939.86</v>
      </c>
      <c r="K724" s="349">
        <v>1.4375</v>
      </c>
      <c r="L724" s="340">
        <v>30.26</v>
      </c>
      <c r="M724" s="341">
        <v>44.77</v>
      </c>
      <c r="N724" s="342">
        <v>1354.74</v>
      </c>
      <c r="AI724" s="253"/>
      <c r="AJ724" s="260"/>
      <c r="AK724" s="260"/>
      <c r="AN724" s="263" t="s">
        <v>68</v>
      </c>
      <c r="AQ724" s="260"/>
    </row>
    <row r="725" spans="1:43" s="241" customFormat="1" ht="15" x14ac:dyDescent="0.25">
      <c r="A725" s="338"/>
      <c r="B725" s="337" t="s">
        <v>69</v>
      </c>
      <c r="C725" s="580" t="s">
        <v>70</v>
      </c>
      <c r="D725" s="580"/>
      <c r="E725" s="580"/>
      <c r="F725" s="339"/>
      <c r="G725" s="269"/>
      <c r="H725" s="269"/>
      <c r="I725" s="269"/>
      <c r="J725" s="340">
        <v>219.33</v>
      </c>
      <c r="K725" s="269"/>
      <c r="L725" s="340">
        <v>4.91</v>
      </c>
      <c r="M725" s="341">
        <v>8.16</v>
      </c>
      <c r="N725" s="343">
        <v>40.07</v>
      </c>
      <c r="AI725" s="253"/>
      <c r="AJ725" s="260"/>
      <c r="AK725" s="260"/>
      <c r="AN725" s="263" t="s">
        <v>70</v>
      </c>
      <c r="AQ725" s="260"/>
    </row>
    <row r="726" spans="1:43" s="241" customFormat="1" ht="15" x14ac:dyDescent="0.25">
      <c r="A726" s="344"/>
      <c r="B726" s="337"/>
      <c r="C726" s="580" t="s">
        <v>71</v>
      </c>
      <c r="D726" s="580"/>
      <c r="E726" s="580"/>
      <c r="F726" s="339" t="s">
        <v>72</v>
      </c>
      <c r="G726" s="348">
        <v>351.9</v>
      </c>
      <c r="H726" s="349">
        <v>1.3225</v>
      </c>
      <c r="I726" s="362">
        <v>10.4246856</v>
      </c>
      <c r="J726" s="346"/>
      <c r="K726" s="269"/>
      <c r="L726" s="346"/>
      <c r="M726" s="269"/>
      <c r="N726" s="347"/>
      <c r="AI726" s="253"/>
      <c r="AJ726" s="260"/>
      <c r="AK726" s="260"/>
      <c r="AO726" s="263" t="s">
        <v>71</v>
      </c>
      <c r="AQ726" s="260"/>
    </row>
    <row r="727" spans="1:43" s="241" customFormat="1" ht="15" x14ac:dyDescent="0.25">
      <c r="A727" s="344"/>
      <c r="B727" s="337"/>
      <c r="C727" s="580" t="s">
        <v>73</v>
      </c>
      <c r="D727" s="580"/>
      <c r="E727" s="580"/>
      <c r="F727" s="339" t="s">
        <v>72</v>
      </c>
      <c r="G727" s="341">
        <v>70.19</v>
      </c>
      <c r="H727" s="349">
        <v>1.4375</v>
      </c>
      <c r="I727" s="366">
        <v>2.2601179999999998</v>
      </c>
      <c r="J727" s="346"/>
      <c r="K727" s="269"/>
      <c r="L727" s="346"/>
      <c r="M727" s="269"/>
      <c r="N727" s="347"/>
      <c r="AI727" s="253"/>
      <c r="AJ727" s="260"/>
      <c r="AK727" s="260"/>
      <c r="AO727" s="263" t="s">
        <v>73</v>
      </c>
      <c r="AQ727" s="260"/>
    </row>
    <row r="728" spans="1:43" s="241" customFormat="1" ht="15" x14ac:dyDescent="0.25">
      <c r="A728" s="334"/>
      <c r="B728" s="337"/>
      <c r="C728" s="584" t="s">
        <v>74</v>
      </c>
      <c r="D728" s="584"/>
      <c r="E728" s="584"/>
      <c r="F728" s="350"/>
      <c r="G728" s="351"/>
      <c r="H728" s="351"/>
      <c r="I728" s="351"/>
      <c r="J728" s="352">
        <v>11145.05</v>
      </c>
      <c r="K728" s="351"/>
      <c r="L728" s="353">
        <v>348.4</v>
      </c>
      <c r="M728" s="351"/>
      <c r="N728" s="354">
        <v>7605.3</v>
      </c>
      <c r="AI728" s="253"/>
      <c r="AJ728" s="260"/>
      <c r="AK728" s="260"/>
      <c r="AP728" s="263" t="s">
        <v>74</v>
      </c>
      <c r="AQ728" s="260"/>
    </row>
    <row r="729" spans="1:43" s="241" customFormat="1" ht="15" x14ac:dyDescent="0.25">
      <c r="A729" s="344"/>
      <c r="B729" s="337"/>
      <c r="C729" s="580" t="s">
        <v>75</v>
      </c>
      <c r="D729" s="580"/>
      <c r="E729" s="580"/>
      <c r="F729" s="339"/>
      <c r="G729" s="269"/>
      <c r="H729" s="269"/>
      <c r="I729" s="269"/>
      <c r="J729" s="346"/>
      <c r="K729" s="269"/>
      <c r="L729" s="340">
        <v>125.96</v>
      </c>
      <c r="M729" s="269"/>
      <c r="N729" s="342">
        <v>5639.23</v>
      </c>
      <c r="AI729" s="253"/>
      <c r="AJ729" s="260"/>
      <c r="AK729" s="260"/>
      <c r="AO729" s="263" t="s">
        <v>75</v>
      </c>
      <c r="AQ729" s="260"/>
    </row>
    <row r="730" spans="1:43" s="241" customFormat="1" ht="23.25" x14ac:dyDescent="0.25">
      <c r="A730" s="344"/>
      <c r="B730" s="337" t="s">
        <v>648</v>
      </c>
      <c r="C730" s="580" t="s">
        <v>649</v>
      </c>
      <c r="D730" s="580"/>
      <c r="E730" s="580"/>
      <c r="F730" s="339" t="s">
        <v>78</v>
      </c>
      <c r="G730" s="355">
        <v>117</v>
      </c>
      <c r="H730" s="269"/>
      <c r="I730" s="355">
        <v>117</v>
      </c>
      <c r="J730" s="346"/>
      <c r="K730" s="269"/>
      <c r="L730" s="340">
        <v>147.37</v>
      </c>
      <c r="M730" s="269"/>
      <c r="N730" s="342">
        <v>6597.9</v>
      </c>
      <c r="AI730" s="253"/>
      <c r="AJ730" s="260"/>
      <c r="AK730" s="260"/>
      <c r="AO730" s="263" t="s">
        <v>649</v>
      </c>
      <c r="AQ730" s="260"/>
    </row>
    <row r="731" spans="1:43" s="241" customFormat="1" ht="45" x14ac:dyDescent="0.25">
      <c r="A731" s="344"/>
      <c r="B731" s="337" t="s">
        <v>650</v>
      </c>
      <c r="C731" s="580" t="s">
        <v>651</v>
      </c>
      <c r="D731" s="580"/>
      <c r="E731" s="580"/>
      <c r="F731" s="339" t="s">
        <v>78</v>
      </c>
      <c r="G731" s="355">
        <v>74</v>
      </c>
      <c r="H731" s="341">
        <v>0.85</v>
      </c>
      <c r="I731" s="348">
        <v>62.9</v>
      </c>
      <c r="J731" s="346"/>
      <c r="K731" s="269"/>
      <c r="L731" s="340">
        <v>79.23</v>
      </c>
      <c r="M731" s="269"/>
      <c r="N731" s="342">
        <v>3547.08</v>
      </c>
      <c r="AI731" s="253"/>
      <c r="AJ731" s="260"/>
      <c r="AK731" s="260"/>
      <c r="AO731" s="263" t="s">
        <v>651</v>
      </c>
      <c r="AQ731" s="260"/>
    </row>
    <row r="732" spans="1:43" s="241" customFormat="1" ht="15" x14ac:dyDescent="0.25">
      <c r="A732" s="356"/>
      <c r="B732" s="357"/>
      <c r="C732" s="569" t="s">
        <v>81</v>
      </c>
      <c r="D732" s="569"/>
      <c r="E732" s="569"/>
      <c r="F732" s="328"/>
      <c r="G732" s="329"/>
      <c r="H732" s="329"/>
      <c r="I732" s="329"/>
      <c r="J732" s="332"/>
      <c r="K732" s="329"/>
      <c r="L732" s="358">
        <v>575</v>
      </c>
      <c r="M732" s="351"/>
      <c r="N732" s="359">
        <v>17750.28</v>
      </c>
      <c r="AI732" s="253"/>
      <c r="AJ732" s="260"/>
      <c r="AK732" s="260"/>
      <c r="AQ732" s="260" t="s">
        <v>81</v>
      </c>
    </row>
    <row r="733" spans="1:43" s="241" customFormat="1" ht="57" x14ac:dyDescent="0.25">
      <c r="A733" s="326" t="s">
        <v>1198</v>
      </c>
      <c r="B733" s="327" t="s">
        <v>2484</v>
      </c>
      <c r="C733" s="569" t="s">
        <v>2485</v>
      </c>
      <c r="D733" s="569"/>
      <c r="E733" s="569"/>
      <c r="F733" s="328" t="s">
        <v>250</v>
      </c>
      <c r="G733" s="329">
        <v>22.623999999999999</v>
      </c>
      <c r="H733" s="330">
        <v>1</v>
      </c>
      <c r="I733" s="365">
        <v>22.623999999999999</v>
      </c>
      <c r="J733" s="364">
        <v>1019.54</v>
      </c>
      <c r="K733" s="329"/>
      <c r="L733" s="364">
        <v>23066.07</v>
      </c>
      <c r="M733" s="331">
        <v>8.16</v>
      </c>
      <c r="N733" s="359">
        <v>188219.13</v>
      </c>
      <c r="AI733" s="253"/>
      <c r="AJ733" s="260"/>
      <c r="AK733" s="260" t="s">
        <v>2485</v>
      </c>
      <c r="AQ733" s="260"/>
    </row>
    <row r="734" spans="1:43" s="241" customFormat="1" ht="15" x14ac:dyDescent="0.25">
      <c r="A734" s="356"/>
      <c r="B734" s="357"/>
      <c r="C734" s="569" t="s">
        <v>81</v>
      </c>
      <c r="D734" s="569"/>
      <c r="E734" s="569"/>
      <c r="F734" s="328"/>
      <c r="G734" s="329"/>
      <c r="H734" s="329"/>
      <c r="I734" s="329"/>
      <c r="J734" s="332"/>
      <c r="K734" s="329"/>
      <c r="L734" s="364">
        <v>23066.07</v>
      </c>
      <c r="M734" s="351"/>
      <c r="N734" s="359">
        <v>188219.13</v>
      </c>
      <c r="AI734" s="253"/>
      <c r="AJ734" s="260"/>
      <c r="AK734" s="260"/>
      <c r="AQ734" s="260" t="s">
        <v>81</v>
      </c>
    </row>
    <row r="735" spans="1:43" s="241" customFormat="1" ht="56.25" x14ac:dyDescent="0.25">
      <c r="A735" s="326" t="s">
        <v>1202</v>
      </c>
      <c r="B735" s="327" t="s">
        <v>2112</v>
      </c>
      <c r="C735" s="569" t="s">
        <v>2113</v>
      </c>
      <c r="D735" s="569"/>
      <c r="E735" s="569"/>
      <c r="F735" s="328" t="s">
        <v>845</v>
      </c>
      <c r="G735" s="329">
        <v>0.2142</v>
      </c>
      <c r="H735" s="330">
        <v>1</v>
      </c>
      <c r="I735" s="360">
        <v>0.2142</v>
      </c>
      <c r="J735" s="332"/>
      <c r="K735" s="329"/>
      <c r="L735" s="332"/>
      <c r="M735" s="329"/>
      <c r="N735" s="333"/>
      <c r="AI735" s="253"/>
      <c r="AJ735" s="260"/>
      <c r="AK735" s="260" t="s">
        <v>2113</v>
      </c>
      <c r="AQ735" s="260"/>
    </row>
    <row r="736" spans="1:43" s="241" customFormat="1" ht="15" x14ac:dyDescent="0.25">
      <c r="A736" s="334"/>
      <c r="B736" s="335"/>
      <c r="C736" s="580" t="s">
        <v>2479</v>
      </c>
      <c r="D736" s="580"/>
      <c r="E736" s="580"/>
      <c r="F736" s="580"/>
      <c r="G736" s="580"/>
      <c r="H736" s="580"/>
      <c r="I736" s="580"/>
      <c r="J736" s="580"/>
      <c r="K736" s="580"/>
      <c r="L736" s="580"/>
      <c r="M736" s="580"/>
      <c r="N736" s="581"/>
      <c r="AI736" s="253"/>
      <c r="AJ736" s="260"/>
      <c r="AK736" s="260"/>
      <c r="AL736" s="263" t="s">
        <v>2479</v>
      </c>
      <c r="AQ736" s="260"/>
    </row>
    <row r="737" spans="1:43" s="241" customFormat="1" ht="23.25" x14ac:dyDescent="0.25">
      <c r="A737" s="336"/>
      <c r="B737" s="337" t="s">
        <v>117</v>
      </c>
      <c r="C737" s="582" t="s">
        <v>118</v>
      </c>
      <c r="D737" s="582"/>
      <c r="E737" s="582"/>
      <c r="F737" s="582"/>
      <c r="G737" s="582"/>
      <c r="H737" s="582"/>
      <c r="I737" s="582"/>
      <c r="J737" s="582"/>
      <c r="K737" s="582"/>
      <c r="L737" s="582"/>
      <c r="M737" s="582"/>
      <c r="N737" s="583"/>
      <c r="AI737" s="253"/>
      <c r="AJ737" s="260"/>
      <c r="AK737" s="260"/>
      <c r="AM737" s="263" t="s">
        <v>118</v>
      </c>
      <c r="AQ737" s="260"/>
    </row>
    <row r="738" spans="1:43" s="241" customFormat="1" ht="68.25" x14ac:dyDescent="0.25">
      <c r="A738" s="336"/>
      <c r="B738" s="337" t="s">
        <v>62</v>
      </c>
      <c r="C738" s="582" t="s">
        <v>63</v>
      </c>
      <c r="D738" s="582"/>
      <c r="E738" s="582"/>
      <c r="F738" s="582"/>
      <c r="G738" s="582"/>
      <c r="H738" s="582"/>
      <c r="I738" s="582"/>
      <c r="J738" s="582"/>
      <c r="K738" s="582"/>
      <c r="L738" s="582"/>
      <c r="M738" s="582"/>
      <c r="N738" s="583"/>
      <c r="AI738" s="253"/>
      <c r="AJ738" s="260"/>
      <c r="AK738" s="260"/>
      <c r="AM738" s="263" t="s">
        <v>63</v>
      </c>
      <c r="AQ738" s="260"/>
    </row>
    <row r="739" spans="1:43" s="241" customFormat="1" ht="15" x14ac:dyDescent="0.25">
      <c r="A739" s="338"/>
      <c r="B739" s="337" t="s">
        <v>56</v>
      </c>
      <c r="C739" s="580" t="s">
        <v>64</v>
      </c>
      <c r="D739" s="580"/>
      <c r="E739" s="580"/>
      <c r="F739" s="339"/>
      <c r="G739" s="269"/>
      <c r="H739" s="269"/>
      <c r="I739" s="269"/>
      <c r="J739" s="340">
        <v>854.35</v>
      </c>
      <c r="K739" s="349">
        <v>1.3225</v>
      </c>
      <c r="L739" s="340">
        <v>242.02</v>
      </c>
      <c r="M739" s="341">
        <v>44.77</v>
      </c>
      <c r="N739" s="342">
        <v>10835.24</v>
      </c>
      <c r="AI739" s="253"/>
      <c r="AJ739" s="260"/>
      <c r="AK739" s="260"/>
      <c r="AN739" s="263" t="s">
        <v>64</v>
      </c>
      <c r="AQ739" s="260"/>
    </row>
    <row r="740" spans="1:43" s="241" customFormat="1" ht="15" x14ac:dyDescent="0.25">
      <c r="A740" s="338"/>
      <c r="B740" s="337" t="s">
        <v>65</v>
      </c>
      <c r="C740" s="580" t="s">
        <v>66</v>
      </c>
      <c r="D740" s="580"/>
      <c r="E740" s="580"/>
      <c r="F740" s="339"/>
      <c r="G740" s="269"/>
      <c r="H740" s="269"/>
      <c r="I740" s="269"/>
      <c r="J740" s="340">
        <v>97.64</v>
      </c>
      <c r="K740" s="349">
        <v>1.4375</v>
      </c>
      <c r="L740" s="340">
        <v>30.06</v>
      </c>
      <c r="M740" s="341">
        <v>13.24</v>
      </c>
      <c r="N740" s="343">
        <v>397.99</v>
      </c>
      <c r="AI740" s="253"/>
      <c r="AJ740" s="260"/>
      <c r="AK740" s="260"/>
      <c r="AN740" s="263" t="s">
        <v>66</v>
      </c>
      <c r="AQ740" s="260"/>
    </row>
    <row r="741" spans="1:43" s="241" customFormat="1" ht="15" x14ac:dyDescent="0.25">
      <c r="A741" s="338"/>
      <c r="B741" s="337" t="s">
        <v>67</v>
      </c>
      <c r="C741" s="580" t="s">
        <v>68</v>
      </c>
      <c r="D741" s="580"/>
      <c r="E741" s="580"/>
      <c r="F741" s="339"/>
      <c r="G741" s="269"/>
      <c r="H741" s="269"/>
      <c r="I741" s="269"/>
      <c r="J741" s="340">
        <v>1.22</v>
      </c>
      <c r="K741" s="349">
        <v>1.4375</v>
      </c>
      <c r="L741" s="340">
        <v>0.38</v>
      </c>
      <c r="M741" s="341">
        <v>44.77</v>
      </c>
      <c r="N741" s="343">
        <v>17.010000000000002</v>
      </c>
      <c r="AI741" s="253"/>
      <c r="AJ741" s="260"/>
      <c r="AK741" s="260"/>
      <c r="AN741" s="263" t="s">
        <v>68</v>
      </c>
      <c r="AQ741" s="260"/>
    </row>
    <row r="742" spans="1:43" s="241" customFormat="1" ht="15" x14ac:dyDescent="0.25">
      <c r="A742" s="338"/>
      <c r="B742" s="337" t="s">
        <v>69</v>
      </c>
      <c r="C742" s="580" t="s">
        <v>70</v>
      </c>
      <c r="D742" s="580"/>
      <c r="E742" s="580"/>
      <c r="F742" s="339"/>
      <c r="G742" s="269"/>
      <c r="H742" s="269"/>
      <c r="I742" s="269"/>
      <c r="J742" s="361">
        <v>1314.91</v>
      </c>
      <c r="K742" s="269"/>
      <c r="L742" s="340">
        <v>281.64999999999998</v>
      </c>
      <c r="M742" s="341">
        <v>8.16</v>
      </c>
      <c r="N742" s="342">
        <v>2298.2600000000002</v>
      </c>
      <c r="AI742" s="253"/>
      <c r="AJ742" s="260"/>
      <c r="AK742" s="260"/>
      <c r="AN742" s="263" t="s">
        <v>70</v>
      </c>
      <c r="AQ742" s="260"/>
    </row>
    <row r="743" spans="1:43" s="241" customFormat="1" ht="15" x14ac:dyDescent="0.25">
      <c r="A743" s="344"/>
      <c r="B743" s="337"/>
      <c r="C743" s="580" t="s">
        <v>71</v>
      </c>
      <c r="D743" s="580"/>
      <c r="E743" s="580"/>
      <c r="F743" s="339" t="s">
        <v>72</v>
      </c>
      <c r="G743" s="341">
        <v>88.81</v>
      </c>
      <c r="H743" s="349">
        <v>1.3225</v>
      </c>
      <c r="I743" s="362">
        <v>25.158052399999999</v>
      </c>
      <c r="J743" s="346"/>
      <c r="K743" s="269"/>
      <c r="L743" s="346"/>
      <c r="M743" s="269"/>
      <c r="N743" s="347"/>
      <c r="AI743" s="253"/>
      <c r="AJ743" s="260"/>
      <c r="AK743" s="260"/>
      <c r="AO743" s="263" t="s">
        <v>71</v>
      </c>
      <c r="AQ743" s="260"/>
    </row>
    <row r="744" spans="1:43" s="241" customFormat="1" ht="15" x14ac:dyDescent="0.25">
      <c r="A744" s="344"/>
      <c r="B744" s="337"/>
      <c r="C744" s="580" t="s">
        <v>73</v>
      </c>
      <c r="D744" s="580"/>
      <c r="E744" s="580"/>
      <c r="F744" s="339" t="s">
        <v>72</v>
      </c>
      <c r="G744" s="341">
        <v>0.09</v>
      </c>
      <c r="H744" s="349">
        <v>1.4375</v>
      </c>
      <c r="I744" s="362">
        <v>2.77121E-2</v>
      </c>
      <c r="J744" s="346"/>
      <c r="K744" s="269"/>
      <c r="L744" s="346"/>
      <c r="M744" s="269"/>
      <c r="N744" s="347"/>
      <c r="AI744" s="253"/>
      <c r="AJ744" s="260"/>
      <c r="AK744" s="260"/>
      <c r="AO744" s="263" t="s">
        <v>73</v>
      </c>
      <c r="AQ744" s="260"/>
    </row>
    <row r="745" spans="1:43" s="241" customFormat="1" ht="15" x14ac:dyDescent="0.25">
      <c r="A745" s="334"/>
      <c r="B745" s="337"/>
      <c r="C745" s="584" t="s">
        <v>74</v>
      </c>
      <c r="D745" s="584"/>
      <c r="E745" s="584"/>
      <c r="F745" s="350"/>
      <c r="G745" s="351"/>
      <c r="H745" s="351"/>
      <c r="I745" s="351"/>
      <c r="J745" s="352">
        <v>2266.9</v>
      </c>
      <c r="K745" s="351"/>
      <c r="L745" s="353">
        <v>553.73</v>
      </c>
      <c r="M745" s="351"/>
      <c r="N745" s="354">
        <v>13531.49</v>
      </c>
      <c r="AI745" s="253"/>
      <c r="AJ745" s="260"/>
      <c r="AK745" s="260"/>
      <c r="AP745" s="263" t="s">
        <v>74</v>
      </c>
      <c r="AQ745" s="260"/>
    </row>
    <row r="746" spans="1:43" s="241" customFormat="1" ht="15" x14ac:dyDescent="0.25">
      <c r="A746" s="344"/>
      <c r="B746" s="337"/>
      <c r="C746" s="580" t="s">
        <v>75</v>
      </c>
      <c r="D746" s="580"/>
      <c r="E746" s="580"/>
      <c r="F746" s="339"/>
      <c r="G746" s="269"/>
      <c r="H746" s="269"/>
      <c r="I746" s="269"/>
      <c r="J746" s="346"/>
      <c r="K746" s="269"/>
      <c r="L746" s="340">
        <v>242.4</v>
      </c>
      <c r="M746" s="269"/>
      <c r="N746" s="342">
        <v>10852.25</v>
      </c>
      <c r="AI746" s="253"/>
      <c r="AJ746" s="260"/>
      <c r="AK746" s="260"/>
      <c r="AO746" s="263" t="s">
        <v>75</v>
      </c>
      <c r="AQ746" s="260"/>
    </row>
    <row r="747" spans="1:43" s="241" customFormat="1" ht="23.25" x14ac:dyDescent="0.25">
      <c r="A747" s="344"/>
      <c r="B747" s="337" t="s">
        <v>648</v>
      </c>
      <c r="C747" s="580" t="s">
        <v>649</v>
      </c>
      <c r="D747" s="580"/>
      <c r="E747" s="580"/>
      <c r="F747" s="339" t="s">
        <v>78</v>
      </c>
      <c r="G747" s="355">
        <v>117</v>
      </c>
      <c r="H747" s="269"/>
      <c r="I747" s="355">
        <v>117</v>
      </c>
      <c r="J747" s="346"/>
      <c r="K747" s="269"/>
      <c r="L747" s="340">
        <v>283.61</v>
      </c>
      <c r="M747" s="269"/>
      <c r="N747" s="342">
        <v>12697.13</v>
      </c>
      <c r="AI747" s="253"/>
      <c r="AJ747" s="260"/>
      <c r="AK747" s="260"/>
      <c r="AO747" s="263" t="s">
        <v>649</v>
      </c>
      <c r="AQ747" s="260"/>
    </row>
    <row r="748" spans="1:43" s="241" customFormat="1" ht="45" x14ac:dyDescent="0.25">
      <c r="A748" s="344"/>
      <c r="B748" s="337" t="s">
        <v>650</v>
      </c>
      <c r="C748" s="580" t="s">
        <v>651</v>
      </c>
      <c r="D748" s="580"/>
      <c r="E748" s="580"/>
      <c r="F748" s="339" t="s">
        <v>78</v>
      </c>
      <c r="G748" s="355">
        <v>74</v>
      </c>
      <c r="H748" s="341">
        <v>0.85</v>
      </c>
      <c r="I748" s="348">
        <v>62.9</v>
      </c>
      <c r="J748" s="346"/>
      <c r="K748" s="269"/>
      <c r="L748" s="340">
        <v>152.47</v>
      </c>
      <c r="M748" s="269"/>
      <c r="N748" s="342">
        <v>6826.07</v>
      </c>
      <c r="AI748" s="253"/>
      <c r="AJ748" s="260"/>
      <c r="AK748" s="260"/>
      <c r="AO748" s="263" t="s">
        <v>651</v>
      </c>
      <c r="AQ748" s="260"/>
    </row>
    <row r="749" spans="1:43" s="241" customFormat="1" ht="15" x14ac:dyDescent="0.25">
      <c r="A749" s="356"/>
      <c r="B749" s="357"/>
      <c r="C749" s="569" t="s">
        <v>81</v>
      </c>
      <c r="D749" s="569"/>
      <c r="E749" s="569"/>
      <c r="F749" s="328"/>
      <c r="G749" s="329"/>
      <c r="H749" s="329"/>
      <c r="I749" s="329"/>
      <c r="J749" s="332"/>
      <c r="K749" s="329"/>
      <c r="L749" s="358">
        <v>989.81</v>
      </c>
      <c r="M749" s="351"/>
      <c r="N749" s="359">
        <v>33054.69</v>
      </c>
      <c r="AI749" s="253"/>
      <c r="AJ749" s="260"/>
      <c r="AK749" s="260"/>
      <c r="AQ749" s="260" t="s">
        <v>81</v>
      </c>
    </row>
    <row r="750" spans="1:43" s="241" customFormat="1" ht="23.25" x14ac:dyDescent="0.25">
      <c r="A750" s="326" t="s">
        <v>1204</v>
      </c>
      <c r="B750" s="327" t="s">
        <v>2114</v>
      </c>
      <c r="C750" s="569" t="s">
        <v>2215</v>
      </c>
      <c r="D750" s="569"/>
      <c r="E750" s="569"/>
      <c r="F750" s="328" t="s">
        <v>115</v>
      </c>
      <c r="G750" s="329">
        <v>10</v>
      </c>
      <c r="H750" s="330">
        <v>1</v>
      </c>
      <c r="I750" s="330">
        <v>10</v>
      </c>
      <c r="J750" s="358">
        <v>10.68</v>
      </c>
      <c r="K750" s="329"/>
      <c r="L750" s="358">
        <v>106.8</v>
      </c>
      <c r="M750" s="331">
        <v>8.16</v>
      </c>
      <c r="N750" s="363">
        <v>871.49</v>
      </c>
      <c r="AI750" s="253"/>
      <c r="AJ750" s="260"/>
      <c r="AK750" s="260" t="s">
        <v>2215</v>
      </c>
      <c r="AQ750" s="260"/>
    </row>
    <row r="751" spans="1:43" s="241" customFormat="1" ht="15" x14ac:dyDescent="0.25">
      <c r="A751" s="356"/>
      <c r="B751" s="357"/>
      <c r="C751" s="569" t="s">
        <v>81</v>
      </c>
      <c r="D751" s="569"/>
      <c r="E751" s="569"/>
      <c r="F751" s="328"/>
      <c r="G751" s="329"/>
      <c r="H751" s="329"/>
      <c r="I751" s="329"/>
      <c r="J751" s="332"/>
      <c r="K751" s="329"/>
      <c r="L751" s="358">
        <v>106.8</v>
      </c>
      <c r="M751" s="351"/>
      <c r="N751" s="363">
        <v>871.49</v>
      </c>
      <c r="AI751" s="253"/>
      <c r="AJ751" s="260"/>
      <c r="AK751" s="260"/>
      <c r="AQ751" s="260" t="s">
        <v>81</v>
      </c>
    </row>
    <row r="752" spans="1:43" s="241" customFormat="1" ht="34.5" x14ac:dyDescent="0.25">
      <c r="A752" s="326" t="s">
        <v>1210</v>
      </c>
      <c r="B752" s="327" t="s">
        <v>2121</v>
      </c>
      <c r="C752" s="569" t="s">
        <v>2122</v>
      </c>
      <c r="D752" s="569"/>
      <c r="E752" s="569"/>
      <c r="F752" s="328" t="s">
        <v>86</v>
      </c>
      <c r="G752" s="329">
        <v>2.77</v>
      </c>
      <c r="H752" s="330">
        <v>1</v>
      </c>
      <c r="I752" s="331">
        <v>2.77</v>
      </c>
      <c r="J752" s="332"/>
      <c r="K752" s="329"/>
      <c r="L752" s="332"/>
      <c r="M752" s="329"/>
      <c r="N752" s="333"/>
      <c r="AI752" s="253"/>
      <c r="AJ752" s="260"/>
      <c r="AK752" s="260" t="s">
        <v>2122</v>
      </c>
      <c r="AQ752" s="260"/>
    </row>
    <row r="753" spans="1:43" s="241" customFormat="1" ht="68.25" x14ac:dyDescent="0.25">
      <c r="A753" s="336"/>
      <c r="B753" s="337" t="s">
        <v>62</v>
      </c>
      <c r="C753" s="582" t="s">
        <v>63</v>
      </c>
      <c r="D753" s="582"/>
      <c r="E753" s="582"/>
      <c r="F753" s="582"/>
      <c r="G753" s="582"/>
      <c r="H753" s="582"/>
      <c r="I753" s="582"/>
      <c r="J753" s="582"/>
      <c r="K753" s="582"/>
      <c r="L753" s="582"/>
      <c r="M753" s="582"/>
      <c r="N753" s="583"/>
      <c r="AI753" s="253"/>
      <c r="AJ753" s="260"/>
      <c r="AK753" s="260"/>
      <c r="AM753" s="263" t="s">
        <v>63</v>
      </c>
      <c r="AQ753" s="260"/>
    </row>
    <row r="754" spans="1:43" s="241" customFormat="1" ht="15" x14ac:dyDescent="0.25">
      <c r="A754" s="338"/>
      <c r="B754" s="337" t="s">
        <v>56</v>
      </c>
      <c r="C754" s="580" t="s">
        <v>64</v>
      </c>
      <c r="D754" s="580"/>
      <c r="E754" s="580"/>
      <c r="F754" s="339"/>
      <c r="G754" s="269"/>
      <c r="H754" s="269"/>
      <c r="I754" s="269"/>
      <c r="J754" s="340">
        <v>20.64</v>
      </c>
      <c r="K754" s="341">
        <v>1.1499999999999999</v>
      </c>
      <c r="L754" s="340">
        <v>65.75</v>
      </c>
      <c r="M754" s="341">
        <v>44.77</v>
      </c>
      <c r="N754" s="342">
        <v>2943.63</v>
      </c>
      <c r="AI754" s="253"/>
      <c r="AJ754" s="260"/>
      <c r="AK754" s="260"/>
      <c r="AN754" s="263" t="s">
        <v>64</v>
      </c>
      <c r="AQ754" s="260"/>
    </row>
    <row r="755" spans="1:43" s="241" customFormat="1" ht="15" x14ac:dyDescent="0.25">
      <c r="A755" s="338"/>
      <c r="B755" s="337" t="s">
        <v>65</v>
      </c>
      <c r="C755" s="580" t="s">
        <v>66</v>
      </c>
      <c r="D755" s="580"/>
      <c r="E755" s="580"/>
      <c r="F755" s="339"/>
      <c r="G755" s="269"/>
      <c r="H755" s="269"/>
      <c r="I755" s="269"/>
      <c r="J755" s="340">
        <v>75.010000000000005</v>
      </c>
      <c r="K755" s="341">
        <v>1.1499999999999999</v>
      </c>
      <c r="L755" s="340">
        <v>238.94</v>
      </c>
      <c r="M755" s="341">
        <v>13.24</v>
      </c>
      <c r="N755" s="342">
        <v>3163.57</v>
      </c>
      <c r="AI755" s="253"/>
      <c r="AJ755" s="260"/>
      <c r="AK755" s="260"/>
      <c r="AN755" s="263" t="s">
        <v>66</v>
      </c>
      <c r="AQ755" s="260"/>
    </row>
    <row r="756" spans="1:43" s="241" customFormat="1" ht="15" x14ac:dyDescent="0.25">
      <c r="A756" s="338"/>
      <c r="B756" s="337" t="s">
        <v>67</v>
      </c>
      <c r="C756" s="580" t="s">
        <v>68</v>
      </c>
      <c r="D756" s="580"/>
      <c r="E756" s="580"/>
      <c r="F756" s="339"/>
      <c r="G756" s="269"/>
      <c r="H756" s="269"/>
      <c r="I756" s="269"/>
      <c r="J756" s="340">
        <v>10.86</v>
      </c>
      <c r="K756" s="341">
        <v>1.1499999999999999</v>
      </c>
      <c r="L756" s="340">
        <v>34.590000000000003</v>
      </c>
      <c r="M756" s="341">
        <v>44.77</v>
      </c>
      <c r="N756" s="342">
        <v>1548.59</v>
      </c>
      <c r="AI756" s="253"/>
      <c r="AJ756" s="260"/>
      <c r="AK756" s="260"/>
      <c r="AN756" s="263" t="s">
        <v>68</v>
      </c>
      <c r="AQ756" s="260"/>
    </row>
    <row r="757" spans="1:43" s="241" customFormat="1" ht="15" x14ac:dyDescent="0.25">
      <c r="A757" s="338"/>
      <c r="B757" s="337" t="s">
        <v>69</v>
      </c>
      <c r="C757" s="580" t="s">
        <v>70</v>
      </c>
      <c r="D757" s="580"/>
      <c r="E757" s="580"/>
      <c r="F757" s="339"/>
      <c r="G757" s="269"/>
      <c r="H757" s="269"/>
      <c r="I757" s="269"/>
      <c r="J757" s="340">
        <v>507.7</v>
      </c>
      <c r="K757" s="269"/>
      <c r="L757" s="361">
        <v>1406.33</v>
      </c>
      <c r="M757" s="341">
        <v>8.16</v>
      </c>
      <c r="N757" s="342">
        <v>11475.65</v>
      </c>
      <c r="AI757" s="253"/>
      <c r="AJ757" s="260"/>
      <c r="AK757" s="260"/>
      <c r="AN757" s="263" t="s">
        <v>70</v>
      </c>
      <c r="AQ757" s="260"/>
    </row>
    <row r="758" spans="1:43" s="241" customFormat="1" ht="15" x14ac:dyDescent="0.25">
      <c r="A758" s="344"/>
      <c r="B758" s="337"/>
      <c r="C758" s="580" t="s">
        <v>71</v>
      </c>
      <c r="D758" s="580"/>
      <c r="E758" s="580"/>
      <c r="F758" s="339" t="s">
        <v>72</v>
      </c>
      <c r="G758" s="341">
        <v>2.33</v>
      </c>
      <c r="H758" s="341">
        <v>1.1499999999999999</v>
      </c>
      <c r="I758" s="366">
        <v>7.4222149999999996</v>
      </c>
      <c r="J758" s="346"/>
      <c r="K758" s="269"/>
      <c r="L758" s="346"/>
      <c r="M758" s="269"/>
      <c r="N758" s="347"/>
      <c r="AI758" s="253"/>
      <c r="AJ758" s="260"/>
      <c r="AK758" s="260"/>
      <c r="AO758" s="263" t="s">
        <v>71</v>
      </c>
      <c r="AQ758" s="260"/>
    </row>
    <row r="759" spans="1:43" s="241" customFormat="1" ht="15" x14ac:dyDescent="0.25">
      <c r="A759" s="344"/>
      <c r="B759" s="337"/>
      <c r="C759" s="580" t="s">
        <v>73</v>
      </c>
      <c r="D759" s="580"/>
      <c r="E759" s="580"/>
      <c r="F759" s="339" t="s">
        <v>72</v>
      </c>
      <c r="G759" s="341">
        <v>0.69</v>
      </c>
      <c r="H759" s="341">
        <v>1.1499999999999999</v>
      </c>
      <c r="I759" s="366">
        <v>2.1979950000000001</v>
      </c>
      <c r="J759" s="346"/>
      <c r="K759" s="269"/>
      <c r="L759" s="346"/>
      <c r="M759" s="269"/>
      <c r="N759" s="347"/>
      <c r="AI759" s="253"/>
      <c r="AJ759" s="260"/>
      <c r="AK759" s="260"/>
      <c r="AO759" s="263" t="s">
        <v>73</v>
      </c>
      <c r="AQ759" s="260"/>
    </row>
    <row r="760" spans="1:43" s="241" customFormat="1" ht="15" x14ac:dyDescent="0.25">
      <c r="A760" s="334"/>
      <c r="B760" s="337"/>
      <c r="C760" s="584" t="s">
        <v>74</v>
      </c>
      <c r="D760" s="584"/>
      <c r="E760" s="584"/>
      <c r="F760" s="350"/>
      <c r="G760" s="351"/>
      <c r="H760" s="351"/>
      <c r="I760" s="351"/>
      <c r="J760" s="353">
        <v>603.35</v>
      </c>
      <c r="K760" s="351"/>
      <c r="L760" s="352">
        <v>1711.02</v>
      </c>
      <c r="M760" s="351"/>
      <c r="N760" s="354">
        <v>17582.849999999999</v>
      </c>
      <c r="AI760" s="253"/>
      <c r="AJ760" s="260"/>
      <c r="AK760" s="260"/>
      <c r="AP760" s="263" t="s">
        <v>74</v>
      </c>
      <c r="AQ760" s="260"/>
    </row>
    <row r="761" spans="1:43" s="241" customFormat="1" ht="15" x14ac:dyDescent="0.25">
      <c r="A761" s="344"/>
      <c r="B761" s="337"/>
      <c r="C761" s="580" t="s">
        <v>75</v>
      </c>
      <c r="D761" s="580"/>
      <c r="E761" s="580"/>
      <c r="F761" s="339"/>
      <c r="G761" s="269"/>
      <c r="H761" s="269"/>
      <c r="I761" s="269"/>
      <c r="J761" s="346"/>
      <c r="K761" s="269"/>
      <c r="L761" s="340">
        <v>100.34</v>
      </c>
      <c r="M761" s="269"/>
      <c r="N761" s="342">
        <v>4492.22</v>
      </c>
      <c r="AI761" s="253"/>
      <c r="AJ761" s="260"/>
      <c r="AK761" s="260"/>
      <c r="AO761" s="263" t="s">
        <v>75</v>
      </c>
      <c r="AQ761" s="260"/>
    </row>
    <row r="762" spans="1:43" s="241" customFormat="1" ht="45.75" x14ac:dyDescent="0.25">
      <c r="A762" s="344"/>
      <c r="B762" s="337" t="s">
        <v>2123</v>
      </c>
      <c r="C762" s="580" t="s">
        <v>2124</v>
      </c>
      <c r="D762" s="580"/>
      <c r="E762" s="580"/>
      <c r="F762" s="339" t="s">
        <v>78</v>
      </c>
      <c r="G762" s="355">
        <v>104</v>
      </c>
      <c r="H762" s="269"/>
      <c r="I762" s="355">
        <v>104</v>
      </c>
      <c r="J762" s="346"/>
      <c r="K762" s="269"/>
      <c r="L762" s="340">
        <v>104.35</v>
      </c>
      <c r="M762" s="269"/>
      <c r="N762" s="342">
        <v>4671.91</v>
      </c>
      <c r="AI762" s="253"/>
      <c r="AJ762" s="260"/>
      <c r="AK762" s="260"/>
      <c r="AO762" s="263" t="s">
        <v>2124</v>
      </c>
      <c r="AQ762" s="260"/>
    </row>
    <row r="763" spans="1:43" s="241" customFormat="1" ht="45.75" x14ac:dyDescent="0.25">
      <c r="A763" s="344"/>
      <c r="B763" s="337" t="s">
        <v>2125</v>
      </c>
      <c r="C763" s="580" t="s">
        <v>2126</v>
      </c>
      <c r="D763" s="580"/>
      <c r="E763" s="580"/>
      <c r="F763" s="339" t="s">
        <v>78</v>
      </c>
      <c r="G763" s="355">
        <v>60</v>
      </c>
      <c r="H763" s="269"/>
      <c r="I763" s="355">
        <v>60</v>
      </c>
      <c r="J763" s="346"/>
      <c r="K763" s="269"/>
      <c r="L763" s="340">
        <v>60.2</v>
      </c>
      <c r="M763" s="269"/>
      <c r="N763" s="342">
        <v>2695.33</v>
      </c>
      <c r="AI763" s="253"/>
      <c r="AJ763" s="260"/>
      <c r="AK763" s="260"/>
      <c r="AO763" s="263" t="s">
        <v>2126</v>
      </c>
      <c r="AQ763" s="260"/>
    </row>
    <row r="764" spans="1:43" s="241" customFormat="1" ht="15" x14ac:dyDescent="0.25">
      <c r="A764" s="356"/>
      <c r="B764" s="357"/>
      <c r="C764" s="569" t="s">
        <v>81</v>
      </c>
      <c r="D764" s="569"/>
      <c r="E764" s="569"/>
      <c r="F764" s="328"/>
      <c r="G764" s="329"/>
      <c r="H764" s="329"/>
      <c r="I764" s="329"/>
      <c r="J764" s="332"/>
      <c r="K764" s="329"/>
      <c r="L764" s="364">
        <v>1875.57</v>
      </c>
      <c r="M764" s="351"/>
      <c r="N764" s="359">
        <v>24950.09</v>
      </c>
      <c r="AI764" s="253"/>
      <c r="AJ764" s="260"/>
      <c r="AK764" s="260"/>
      <c r="AQ764" s="260" t="s">
        <v>81</v>
      </c>
    </row>
    <row r="765" spans="1:43" s="241" customFormat="1" ht="23.25" x14ac:dyDescent="0.25">
      <c r="A765" s="326" t="s">
        <v>1214</v>
      </c>
      <c r="B765" s="327" t="s">
        <v>2127</v>
      </c>
      <c r="C765" s="569" t="s">
        <v>2128</v>
      </c>
      <c r="D765" s="569"/>
      <c r="E765" s="569"/>
      <c r="F765" s="328" t="s">
        <v>86</v>
      </c>
      <c r="G765" s="329">
        <v>-2.81</v>
      </c>
      <c r="H765" s="330">
        <v>1</v>
      </c>
      <c r="I765" s="331">
        <v>-2.81</v>
      </c>
      <c r="J765" s="358">
        <v>463.3</v>
      </c>
      <c r="K765" s="329"/>
      <c r="L765" s="364">
        <v>-1301.8699999999999</v>
      </c>
      <c r="M765" s="331">
        <v>8.16</v>
      </c>
      <c r="N765" s="359">
        <v>-10623.26</v>
      </c>
      <c r="AI765" s="253"/>
      <c r="AJ765" s="260"/>
      <c r="AK765" s="260" t="s">
        <v>2128</v>
      </c>
      <c r="AQ765" s="260"/>
    </row>
    <row r="766" spans="1:43" s="241" customFormat="1" ht="15" x14ac:dyDescent="0.25">
      <c r="A766" s="356"/>
      <c r="B766" s="357"/>
      <c r="C766" s="569" t="s">
        <v>81</v>
      </c>
      <c r="D766" s="569"/>
      <c r="E766" s="569"/>
      <c r="F766" s="328"/>
      <c r="G766" s="329"/>
      <c r="H766" s="329"/>
      <c r="I766" s="329"/>
      <c r="J766" s="332"/>
      <c r="K766" s="329"/>
      <c r="L766" s="364">
        <v>-1301.8699999999999</v>
      </c>
      <c r="M766" s="351"/>
      <c r="N766" s="359">
        <v>-10623.26</v>
      </c>
      <c r="AI766" s="253"/>
      <c r="AJ766" s="260"/>
      <c r="AK766" s="260"/>
      <c r="AQ766" s="260" t="s">
        <v>81</v>
      </c>
    </row>
    <row r="767" spans="1:43" s="241" customFormat="1" ht="23.25" x14ac:dyDescent="0.25">
      <c r="A767" s="326" t="s">
        <v>1219</v>
      </c>
      <c r="B767" s="327" t="s">
        <v>715</v>
      </c>
      <c r="C767" s="569" t="s">
        <v>716</v>
      </c>
      <c r="D767" s="569"/>
      <c r="E767" s="569"/>
      <c r="F767" s="328" t="s">
        <v>86</v>
      </c>
      <c r="G767" s="329">
        <v>2.81</v>
      </c>
      <c r="H767" s="330">
        <v>1</v>
      </c>
      <c r="I767" s="331">
        <v>2.81</v>
      </c>
      <c r="J767" s="358">
        <v>519.79999999999995</v>
      </c>
      <c r="K767" s="329"/>
      <c r="L767" s="364">
        <v>1460.64</v>
      </c>
      <c r="M767" s="331">
        <v>8.16</v>
      </c>
      <c r="N767" s="359">
        <v>11918.82</v>
      </c>
      <c r="AI767" s="253"/>
      <c r="AJ767" s="260"/>
      <c r="AK767" s="260" t="s">
        <v>716</v>
      </c>
      <c r="AQ767" s="260"/>
    </row>
    <row r="768" spans="1:43" s="241" customFormat="1" ht="15" x14ac:dyDescent="0.25">
      <c r="A768" s="356"/>
      <c r="B768" s="357"/>
      <c r="C768" s="569" t="s">
        <v>81</v>
      </c>
      <c r="D768" s="569"/>
      <c r="E768" s="569"/>
      <c r="F768" s="328"/>
      <c r="G768" s="329"/>
      <c r="H768" s="329"/>
      <c r="I768" s="329"/>
      <c r="J768" s="332"/>
      <c r="K768" s="329"/>
      <c r="L768" s="364">
        <v>1460.64</v>
      </c>
      <c r="M768" s="351"/>
      <c r="N768" s="359">
        <v>11918.82</v>
      </c>
      <c r="AI768" s="253"/>
      <c r="AJ768" s="260"/>
      <c r="AK768" s="260"/>
      <c r="AQ768" s="260" t="s">
        <v>81</v>
      </c>
    </row>
    <row r="769" spans="1:43" s="241" customFormat="1" ht="15" x14ac:dyDescent="0.25">
      <c r="A769" s="566" t="s">
        <v>2486</v>
      </c>
      <c r="B769" s="567"/>
      <c r="C769" s="567"/>
      <c r="D769" s="567"/>
      <c r="E769" s="567"/>
      <c r="F769" s="567"/>
      <c r="G769" s="567"/>
      <c r="H769" s="567"/>
      <c r="I769" s="567"/>
      <c r="J769" s="567"/>
      <c r="K769" s="567"/>
      <c r="L769" s="567"/>
      <c r="M769" s="567"/>
      <c r="N769" s="568"/>
      <c r="AI769" s="253"/>
      <c r="AJ769" s="260" t="s">
        <v>2486</v>
      </c>
      <c r="AK769" s="260"/>
      <c r="AQ769" s="260"/>
    </row>
    <row r="770" spans="1:43" s="241" customFormat="1" ht="15" x14ac:dyDescent="0.25">
      <c r="A770" s="566" t="s">
        <v>2487</v>
      </c>
      <c r="B770" s="567"/>
      <c r="C770" s="567"/>
      <c r="D770" s="567"/>
      <c r="E770" s="567"/>
      <c r="F770" s="567"/>
      <c r="G770" s="567"/>
      <c r="H770" s="567"/>
      <c r="I770" s="567"/>
      <c r="J770" s="567"/>
      <c r="K770" s="567"/>
      <c r="L770" s="567"/>
      <c r="M770" s="567"/>
      <c r="N770" s="568"/>
      <c r="AI770" s="253"/>
      <c r="AJ770" s="260" t="s">
        <v>2487</v>
      </c>
      <c r="AK770" s="260"/>
      <c r="AQ770" s="260"/>
    </row>
    <row r="771" spans="1:43" s="241" customFormat="1" ht="23.25" x14ac:dyDescent="0.25">
      <c r="A771" s="326" t="s">
        <v>1222</v>
      </c>
      <c r="B771" s="327" t="s">
        <v>2410</v>
      </c>
      <c r="C771" s="569" t="s">
        <v>2488</v>
      </c>
      <c r="D771" s="569"/>
      <c r="E771" s="569"/>
      <c r="F771" s="328" t="s">
        <v>191</v>
      </c>
      <c r="G771" s="329">
        <v>0.13164000000000001</v>
      </c>
      <c r="H771" s="330">
        <v>1</v>
      </c>
      <c r="I771" s="370">
        <v>0.13164000000000001</v>
      </c>
      <c r="J771" s="332"/>
      <c r="K771" s="329"/>
      <c r="L771" s="332"/>
      <c r="M771" s="329"/>
      <c r="N771" s="333"/>
      <c r="AI771" s="253"/>
      <c r="AJ771" s="260"/>
      <c r="AK771" s="260" t="s">
        <v>2488</v>
      </c>
      <c r="AQ771" s="260"/>
    </row>
    <row r="772" spans="1:43" s="241" customFormat="1" ht="15" x14ac:dyDescent="0.25">
      <c r="A772" s="334"/>
      <c r="B772" s="335"/>
      <c r="C772" s="580" t="s">
        <v>2489</v>
      </c>
      <c r="D772" s="580"/>
      <c r="E772" s="580"/>
      <c r="F772" s="580"/>
      <c r="G772" s="580"/>
      <c r="H772" s="580"/>
      <c r="I772" s="580"/>
      <c r="J772" s="580"/>
      <c r="K772" s="580"/>
      <c r="L772" s="580"/>
      <c r="M772" s="580"/>
      <c r="N772" s="581"/>
      <c r="AI772" s="253"/>
      <c r="AJ772" s="260"/>
      <c r="AK772" s="260"/>
      <c r="AL772" s="263" t="s">
        <v>2489</v>
      </c>
      <c r="AQ772" s="260"/>
    </row>
    <row r="773" spans="1:43" s="241" customFormat="1" ht="23.25" x14ac:dyDescent="0.25">
      <c r="A773" s="336"/>
      <c r="B773" s="337" t="s">
        <v>117</v>
      </c>
      <c r="C773" s="582" t="s">
        <v>118</v>
      </c>
      <c r="D773" s="582"/>
      <c r="E773" s="582"/>
      <c r="F773" s="582"/>
      <c r="G773" s="582"/>
      <c r="H773" s="582"/>
      <c r="I773" s="582"/>
      <c r="J773" s="582"/>
      <c r="K773" s="582"/>
      <c r="L773" s="582"/>
      <c r="M773" s="582"/>
      <c r="N773" s="583"/>
      <c r="AI773" s="253"/>
      <c r="AJ773" s="260"/>
      <c r="AK773" s="260"/>
      <c r="AM773" s="263" t="s">
        <v>118</v>
      </c>
      <c r="AQ773" s="260"/>
    </row>
    <row r="774" spans="1:43" s="241" customFormat="1" ht="68.25" x14ac:dyDescent="0.25">
      <c r="A774" s="336"/>
      <c r="B774" s="337" t="s">
        <v>62</v>
      </c>
      <c r="C774" s="582" t="s">
        <v>63</v>
      </c>
      <c r="D774" s="582"/>
      <c r="E774" s="582"/>
      <c r="F774" s="582"/>
      <c r="G774" s="582"/>
      <c r="H774" s="582"/>
      <c r="I774" s="582"/>
      <c r="J774" s="582"/>
      <c r="K774" s="582"/>
      <c r="L774" s="582"/>
      <c r="M774" s="582"/>
      <c r="N774" s="583"/>
      <c r="AI774" s="253"/>
      <c r="AJ774" s="260"/>
      <c r="AK774" s="260"/>
      <c r="AM774" s="263" t="s">
        <v>63</v>
      </c>
      <c r="AQ774" s="260"/>
    </row>
    <row r="775" spans="1:43" s="241" customFormat="1" ht="15" x14ac:dyDescent="0.25">
      <c r="A775" s="338"/>
      <c r="B775" s="337" t="s">
        <v>56</v>
      </c>
      <c r="C775" s="580" t="s">
        <v>64</v>
      </c>
      <c r="D775" s="580"/>
      <c r="E775" s="580"/>
      <c r="F775" s="339"/>
      <c r="G775" s="269"/>
      <c r="H775" s="269"/>
      <c r="I775" s="269"/>
      <c r="J775" s="340">
        <v>266.14</v>
      </c>
      <c r="K775" s="349">
        <v>1.3225</v>
      </c>
      <c r="L775" s="340">
        <v>46.33</v>
      </c>
      <c r="M775" s="341">
        <v>44.77</v>
      </c>
      <c r="N775" s="342">
        <v>2074.19</v>
      </c>
      <c r="AI775" s="253"/>
      <c r="AJ775" s="260"/>
      <c r="AK775" s="260"/>
      <c r="AN775" s="263" t="s">
        <v>64</v>
      </c>
      <c r="AQ775" s="260"/>
    </row>
    <row r="776" spans="1:43" s="241" customFormat="1" ht="15" x14ac:dyDescent="0.25">
      <c r="A776" s="338"/>
      <c r="B776" s="337" t="s">
        <v>65</v>
      </c>
      <c r="C776" s="580" t="s">
        <v>66</v>
      </c>
      <c r="D776" s="580"/>
      <c r="E776" s="580"/>
      <c r="F776" s="339"/>
      <c r="G776" s="269"/>
      <c r="H776" s="269"/>
      <c r="I776" s="269"/>
      <c r="J776" s="340">
        <v>291.12</v>
      </c>
      <c r="K776" s="349">
        <v>1.4375</v>
      </c>
      <c r="L776" s="340">
        <v>55.09</v>
      </c>
      <c r="M776" s="341">
        <v>13.24</v>
      </c>
      <c r="N776" s="343">
        <v>729.39</v>
      </c>
      <c r="AI776" s="253"/>
      <c r="AJ776" s="260"/>
      <c r="AK776" s="260"/>
      <c r="AN776" s="263" t="s">
        <v>66</v>
      </c>
      <c r="AQ776" s="260"/>
    </row>
    <row r="777" spans="1:43" s="241" customFormat="1" ht="15" x14ac:dyDescent="0.25">
      <c r="A777" s="338"/>
      <c r="B777" s="337" t="s">
        <v>67</v>
      </c>
      <c r="C777" s="580" t="s">
        <v>68</v>
      </c>
      <c r="D777" s="580"/>
      <c r="E777" s="580"/>
      <c r="F777" s="339"/>
      <c r="G777" s="269"/>
      <c r="H777" s="269"/>
      <c r="I777" s="269"/>
      <c r="J777" s="340">
        <v>30.84</v>
      </c>
      <c r="K777" s="349">
        <v>1.4375</v>
      </c>
      <c r="L777" s="340">
        <v>5.84</v>
      </c>
      <c r="M777" s="341">
        <v>44.77</v>
      </c>
      <c r="N777" s="343">
        <v>261.45999999999998</v>
      </c>
      <c r="AI777" s="253"/>
      <c r="AJ777" s="260"/>
      <c r="AK777" s="260"/>
      <c r="AN777" s="263" t="s">
        <v>68</v>
      </c>
      <c r="AQ777" s="260"/>
    </row>
    <row r="778" spans="1:43" s="241" customFormat="1" ht="15" x14ac:dyDescent="0.25">
      <c r="A778" s="338"/>
      <c r="B778" s="337" t="s">
        <v>69</v>
      </c>
      <c r="C778" s="580" t="s">
        <v>70</v>
      </c>
      <c r="D778" s="580"/>
      <c r="E778" s="580"/>
      <c r="F778" s="339"/>
      <c r="G778" s="269"/>
      <c r="H778" s="269"/>
      <c r="I778" s="269"/>
      <c r="J778" s="361">
        <v>7096.02</v>
      </c>
      <c r="K778" s="269"/>
      <c r="L778" s="340">
        <v>934.12</v>
      </c>
      <c r="M778" s="341">
        <v>8.16</v>
      </c>
      <c r="N778" s="342">
        <v>7622.42</v>
      </c>
      <c r="AI778" s="253"/>
      <c r="AJ778" s="260"/>
      <c r="AK778" s="260"/>
      <c r="AN778" s="263" t="s">
        <v>70</v>
      </c>
      <c r="AQ778" s="260"/>
    </row>
    <row r="779" spans="1:43" s="241" customFormat="1" ht="15" x14ac:dyDescent="0.25">
      <c r="A779" s="344"/>
      <c r="B779" s="337"/>
      <c r="C779" s="580" t="s">
        <v>71</v>
      </c>
      <c r="D779" s="580"/>
      <c r="E779" s="580"/>
      <c r="F779" s="339" t="s">
        <v>72</v>
      </c>
      <c r="G779" s="348">
        <v>31.2</v>
      </c>
      <c r="H779" s="349">
        <v>1.3225</v>
      </c>
      <c r="I779" s="362">
        <v>5.4317297</v>
      </c>
      <c r="J779" s="346"/>
      <c r="K779" s="269"/>
      <c r="L779" s="346"/>
      <c r="M779" s="269"/>
      <c r="N779" s="347"/>
      <c r="AI779" s="253"/>
      <c r="AJ779" s="260"/>
      <c r="AK779" s="260"/>
      <c r="AO779" s="263" t="s">
        <v>71</v>
      </c>
      <c r="AQ779" s="260"/>
    </row>
    <row r="780" spans="1:43" s="241" customFormat="1" ht="15" x14ac:dyDescent="0.25">
      <c r="A780" s="344"/>
      <c r="B780" s="337"/>
      <c r="C780" s="580" t="s">
        <v>73</v>
      </c>
      <c r="D780" s="580"/>
      <c r="E780" s="580"/>
      <c r="F780" s="339" t="s">
        <v>72</v>
      </c>
      <c r="G780" s="341">
        <v>2.29</v>
      </c>
      <c r="H780" s="349">
        <v>1.4375</v>
      </c>
      <c r="I780" s="362">
        <v>0.43334240000000002</v>
      </c>
      <c r="J780" s="346"/>
      <c r="K780" s="269"/>
      <c r="L780" s="346"/>
      <c r="M780" s="269"/>
      <c r="N780" s="347"/>
      <c r="AI780" s="253"/>
      <c r="AJ780" s="260"/>
      <c r="AK780" s="260"/>
      <c r="AO780" s="263" t="s">
        <v>73</v>
      </c>
      <c r="AQ780" s="260"/>
    </row>
    <row r="781" spans="1:43" s="241" customFormat="1" ht="15" x14ac:dyDescent="0.25">
      <c r="A781" s="334"/>
      <c r="B781" s="337"/>
      <c r="C781" s="584" t="s">
        <v>74</v>
      </c>
      <c r="D781" s="584"/>
      <c r="E781" s="584"/>
      <c r="F781" s="350"/>
      <c r="G781" s="351"/>
      <c r="H781" s="351"/>
      <c r="I781" s="351"/>
      <c r="J781" s="352">
        <v>7653.28</v>
      </c>
      <c r="K781" s="351"/>
      <c r="L781" s="352">
        <v>1035.54</v>
      </c>
      <c r="M781" s="351"/>
      <c r="N781" s="354">
        <v>10426</v>
      </c>
      <c r="AI781" s="253"/>
      <c r="AJ781" s="260"/>
      <c r="AK781" s="260"/>
      <c r="AP781" s="263" t="s">
        <v>74</v>
      </c>
      <c r="AQ781" s="260"/>
    </row>
    <row r="782" spans="1:43" s="241" customFormat="1" ht="15" x14ac:dyDescent="0.25">
      <c r="A782" s="344"/>
      <c r="B782" s="337"/>
      <c r="C782" s="580" t="s">
        <v>75</v>
      </c>
      <c r="D782" s="580"/>
      <c r="E782" s="580"/>
      <c r="F782" s="339"/>
      <c r="G782" s="269"/>
      <c r="H782" s="269"/>
      <c r="I782" s="269"/>
      <c r="J782" s="346"/>
      <c r="K782" s="269"/>
      <c r="L782" s="340">
        <v>52.17</v>
      </c>
      <c r="M782" s="269"/>
      <c r="N782" s="342">
        <v>2335.65</v>
      </c>
      <c r="AI782" s="253"/>
      <c r="AJ782" s="260"/>
      <c r="AK782" s="260"/>
      <c r="AO782" s="263" t="s">
        <v>75</v>
      </c>
      <c r="AQ782" s="260"/>
    </row>
    <row r="783" spans="1:43" s="241" customFormat="1" ht="23.25" x14ac:dyDescent="0.25">
      <c r="A783" s="344"/>
      <c r="B783" s="337" t="s">
        <v>648</v>
      </c>
      <c r="C783" s="580" t="s">
        <v>649</v>
      </c>
      <c r="D783" s="580"/>
      <c r="E783" s="580"/>
      <c r="F783" s="339" t="s">
        <v>78</v>
      </c>
      <c r="G783" s="355">
        <v>117</v>
      </c>
      <c r="H783" s="269"/>
      <c r="I783" s="355">
        <v>117</v>
      </c>
      <c r="J783" s="346"/>
      <c r="K783" s="269"/>
      <c r="L783" s="340">
        <v>61.04</v>
      </c>
      <c r="M783" s="269"/>
      <c r="N783" s="342">
        <v>2732.71</v>
      </c>
      <c r="AI783" s="253"/>
      <c r="AJ783" s="260"/>
      <c r="AK783" s="260"/>
      <c r="AO783" s="263" t="s">
        <v>649</v>
      </c>
      <c r="AQ783" s="260"/>
    </row>
    <row r="784" spans="1:43" s="241" customFormat="1" ht="45" x14ac:dyDescent="0.25">
      <c r="A784" s="344"/>
      <c r="B784" s="337" t="s">
        <v>650</v>
      </c>
      <c r="C784" s="580" t="s">
        <v>651</v>
      </c>
      <c r="D784" s="580"/>
      <c r="E784" s="580"/>
      <c r="F784" s="339" t="s">
        <v>78</v>
      </c>
      <c r="G784" s="355">
        <v>74</v>
      </c>
      <c r="H784" s="341">
        <v>0.85</v>
      </c>
      <c r="I784" s="348">
        <v>62.9</v>
      </c>
      <c r="J784" s="346"/>
      <c r="K784" s="269"/>
      <c r="L784" s="340">
        <v>32.81</v>
      </c>
      <c r="M784" s="269"/>
      <c r="N784" s="342">
        <v>1469.12</v>
      </c>
      <c r="AI784" s="253"/>
      <c r="AJ784" s="260"/>
      <c r="AK784" s="260"/>
      <c r="AO784" s="263" t="s">
        <v>651</v>
      </c>
      <c r="AQ784" s="260"/>
    </row>
    <row r="785" spans="1:44" s="241" customFormat="1" ht="15" x14ac:dyDescent="0.25">
      <c r="A785" s="356"/>
      <c r="B785" s="357"/>
      <c r="C785" s="569" t="s">
        <v>81</v>
      </c>
      <c r="D785" s="569"/>
      <c r="E785" s="569"/>
      <c r="F785" s="328"/>
      <c r="G785" s="329"/>
      <c r="H785" s="329"/>
      <c r="I785" s="329"/>
      <c r="J785" s="332"/>
      <c r="K785" s="329"/>
      <c r="L785" s="364">
        <v>1129.3900000000001</v>
      </c>
      <c r="M785" s="351"/>
      <c r="N785" s="359">
        <v>14627.83</v>
      </c>
      <c r="AI785" s="253"/>
      <c r="AJ785" s="260"/>
      <c r="AK785" s="260"/>
      <c r="AQ785" s="260" t="s">
        <v>81</v>
      </c>
    </row>
    <row r="786" spans="1:44" s="241" customFormat="1" ht="34.5" x14ac:dyDescent="0.25">
      <c r="A786" s="326" t="s">
        <v>1224</v>
      </c>
      <c r="B786" s="327" t="s">
        <v>2490</v>
      </c>
      <c r="C786" s="569" t="s">
        <v>2491</v>
      </c>
      <c r="D786" s="569"/>
      <c r="E786" s="569"/>
      <c r="F786" s="328" t="s">
        <v>191</v>
      </c>
      <c r="G786" s="329">
        <v>-0.13164000000000001</v>
      </c>
      <c r="H786" s="330">
        <v>1</v>
      </c>
      <c r="I786" s="370">
        <v>-0.13164000000000001</v>
      </c>
      <c r="J786" s="364">
        <v>6667.9</v>
      </c>
      <c r="K786" s="329"/>
      <c r="L786" s="358">
        <v>-877.76</v>
      </c>
      <c r="M786" s="331">
        <v>8.16</v>
      </c>
      <c r="N786" s="359">
        <v>-7162.52</v>
      </c>
      <c r="AI786" s="253"/>
      <c r="AJ786" s="260"/>
      <c r="AK786" s="260" t="s">
        <v>2491</v>
      </c>
      <c r="AQ786" s="260"/>
    </row>
    <row r="787" spans="1:44" s="241" customFormat="1" ht="15" x14ac:dyDescent="0.25">
      <c r="A787" s="356"/>
      <c r="B787" s="357"/>
      <c r="C787" s="569" t="s">
        <v>81</v>
      </c>
      <c r="D787" s="569"/>
      <c r="E787" s="569"/>
      <c r="F787" s="328"/>
      <c r="G787" s="329"/>
      <c r="H787" s="329"/>
      <c r="I787" s="329"/>
      <c r="J787" s="332"/>
      <c r="K787" s="329"/>
      <c r="L787" s="358">
        <v>-877.76</v>
      </c>
      <c r="M787" s="351"/>
      <c r="N787" s="359">
        <v>-7162.52</v>
      </c>
      <c r="AI787" s="253"/>
      <c r="AJ787" s="260"/>
      <c r="AK787" s="260"/>
      <c r="AQ787" s="260" t="s">
        <v>81</v>
      </c>
    </row>
    <row r="788" spans="1:44" s="241" customFormat="1" ht="57" x14ac:dyDescent="0.25">
      <c r="A788" s="326" t="s">
        <v>1226</v>
      </c>
      <c r="B788" s="327" t="s">
        <v>2492</v>
      </c>
      <c r="C788" s="569" t="s">
        <v>2493</v>
      </c>
      <c r="D788" s="569"/>
      <c r="E788" s="569"/>
      <c r="F788" s="328" t="s">
        <v>115</v>
      </c>
      <c r="G788" s="329">
        <v>1</v>
      </c>
      <c r="H788" s="330">
        <v>1</v>
      </c>
      <c r="I788" s="330">
        <v>1</v>
      </c>
      <c r="J788" s="364">
        <v>2738.32</v>
      </c>
      <c r="K788" s="329"/>
      <c r="L788" s="364">
        <v>2738.32</v>
      </c>
      <c r="M788" s="331">
        <v>8.16</v>
      </c>
      <c r="N788" s="359">
        <v>22344.69</v>
      </c>
      <c r="AI788" s="253"/>
      <c r="AJ788" s="260"/>
      <c r="AK788" s="260" t="s">
        <v>2493</v>
      </c>
      <c r="AQ788" s="260"/>
    </row>
    <row r="789" spans="1:44" s="241" customFormat="1" ht="15" x14ac:dyDescent="0.25">
      <c r="A789" s="356"/>
      <c r="B789" s="357"/>
      <c r="C789" s="569" t="s">
        <v>81</v>
      </c>
      <c r="D789" s="569"/>
      <c r="E789" s="569"/>
      <c r="F789" s="328"/>
      <c r="G789" s="329"/>
      <c r="H789" s="329"/>
      <c r="I789" s="329"/>
      <c r="J789" s="332"/>
      <c r="K789" s="329"/>
      <c r="L789" s="364">
        <v>2738.32</v>
      </c>
      <c r="M789" s="351"/>
      <c r="N789" s="359">
        <v>22344.69</v>
      </c>
      <c r="AI789" s="253"/>
      <c r="AJ789" s="260"/>
      <c r="AK789" s="260"/>
      <c r="AQ789" s="260" t="s">
        <v>81</v>
      </c>
    </row>
    <row r="790" spans="1:44" s="241" customFormat="1" ht="23.25" x14ac:dyDescent="0.25">
      <c r="A790" s="326" t="s">
        <v>1228</v>
      </c>
      <c r="B790" s="327" t="s">
        <v>2494</v>
      </c>
      <c r="C790" s="569" t="s">
        <v>2495</v>
      </c>
      <c r="D790" s="569"/>
      <c r="E790" s="569"/>
      <c r="F790" s="328" t="s">
        <v>115</v>
      </c>
      <c r="G790" s="329">
        <v>1</v>
      </c>
      <c r="H790" s="330">
        <v>1</v>
      </c>
      <c r="I790" s="330">
        <v>1</v>
      </c>
      <c r="J790" s="358">
        <v>951.7</v>
      </c>
      <c r="K790" s="370">
        <v>1.04236</v>
      </c>
      <c r="L790" s="358">
        <v>992.01</v>
      </c>
      <c r="M790" s="331">
        <v>8.16</v>
      </c>
      <c r="N790" s="359">
        <v>8094.8</v>
      </c>
      <c r="AI790" s="253"/>
      <c r="AJ790" s="260"/>
      <c r="AK790" s="260" t="s">
        <v>2495</v>
      </c>
      <c r="AQ790" s="260"/>
    </row>
    <row r="791" spans="1:44" s="241" customFormat="1" ht="15" x14ac:dyDescent="0.25">
      <c r="A791" s="334"/>
      <c r="B791" s="335"/>
      <c r="C791" s="580" t="s">
        <v>2496</v>
      </c>
      <c r="D791" s="580"/>
      <c r="E791" s="580"/>
      <c r="F791" s="580"/>
      <c r="G791" s="580"/>
      <c r="H791" s="580"/>
      <c r="I791" s="580"/>
      <c r="J791" s="580"/>
      <c r="K791" s="580"/>
      <c r="L791" s="580"/>
      <c r="M791" s="580"/>
      <c r="N791" s="581"/>
      <c r="AI791" s="253"/>
      <c r="AJ791" s="260"/>
      <c r="AK791" s="260"/>
      <c r="AQ791" s="260"/>
      <c r="AR791" s="263" t="s">
        <v>2496</v>
      </c>
    </row>
    <row r="792" spans="1:44" s="241" customFormat="1" ht="15" x14ac:dyDescent="0.25">
      <c r="A792" s="336"/>
      <c r="B792" s="337"/>
      <c r="C792" s="582" t="s">
        <v>145</v>
      </c>
      <c r="D792" s="582"/>
      <c r="E792" s="582"/>
      <c r="F792" s="582"/>
      <c r="G792" s="582"/>
      <c r="H792" s="582"/>
      <c r="I792" s="582"/>
      <c r="J792" s="582"/>
      <c r="K792" s="582"/>
      <c r="L792" s="582"/>
      <c r="M792" s="582"/>
      <c r="N792" s="583"/>
      <c r="AI792" s="253"/>
      <c r="AJ792" s="260"/>
      <c r="AK792" s="260"/>
      <c r="AM792" s="263" t="s">
        <v>145</v>
      </c>
      <c r="AQ792" s="260"/>
    </row>
    <row r="793" spans="1:44" s="241" customFormat="1" ht="15" x14ac:dyDescent="0.25">
      <c r="A793" s="336"/>
      <c r="B793" s="337"/>
      <c r="C793" s="582" t="s">
        <v>127</v>
      </c>
      <c r="D793" s="582"/>
      <c r="E793" s="582"/>
      <c r="F793" s="582"/>
      <c r="G793" s="582"/>
      <c r="H793" s="582"/>
      <c r="I793" s="582"/>
      <c r="J793" s="582"/>
      <c r="K793" s="582"/>
      <c r="L793" s="582"/>
      <c r="M793" s="582"/>
      <c r="N793" s="583"/>
      <c r="AI793" s="253"/>
      <c r="AJ793" s="260"/>
      <c r="AK793" s="260"/>
      <c r="AM793" s="263" t="s">
        <v>127</v>
      </c>
      <c r="AQ793" s="260"/>
    </row>
    <row r="794" spans="1:44" s="241" customFormat="1" ht="15" x14ac:dyDescent="0.25">
      <c r="A794" s="356"/>
      <c r="B794" s="357"/>
      <c r="C794" s="569" t="s">
        <v>81</v>
      </c>
      <c r="D794" s="569"/>
      <c r="E794" s="569"/>
      <c r="F794" s="328"/>
      <c r="G794" s="329"/>
      <c r="H794" s="329"/>
      <c r="I794" s="329"/>
      <c r="J794" s="332"/>
      <c r="K794" s="329"/>
      <c r="L794" s="358">
        <v>992.01</v>
      </c>
      <c r="M794" s="351"/>
      <c r="N794" s="359">
        <v>8094.8</v>
      </c>
      <c r="AI794" s="253"/>
      <c r="AJ794" s="260"/>
      <c r="AK794" s="260"/>
      <c r="AQ794" s="260" t="s">
        <v>81</v>
      </c>
    </row>
    <row r="795" spans="1:44" s="241" customFormat="1" ht="57" x14ac:dyDescent="0.25">
      <c r="A795" s="326" t="s">
        <v>1230</v>
      </c>
      <c r="B795" s="327" t="s">
        <v>2497</v>
      </c>
      <c r="C795" s="569" t="s">
        <v>2498</v>
      </c>
      <c r="D795" s="569"/>
      <c r="E795" s="569"/>
      <c r="F795" s="328" t="s">
        <v>115</v>
      </c>
      <c r="G795" s="329">
        <v>1</v>
      </c>
      <c r="H795" s="330">
        <v>1</v>
      </c>
      <c r="I795" s="330">
        <v>1</v>
      </c>
      <c r="J795" s="332"/>
      <c r="K795" s="329"/>
      <c r="L795" s="332"/>
      <c r="M795" s="329"/>
      <c r="N795" s="333"/>
      <c r="AI795" s="253"/>
      <c r="AJ795" s="260"/>
      <c r="AK795" s="260" t="s">
        <v>2498</v>
      </c>
      <c r="AQ795" s="260"/>
    </row>
    <row r="796" spans="1:44" s="241" customFormat="1" ht="23.25" x14ac:dyDescent="0.25">
      <c r="A796" s="336"/>
      <c r="B796" s="337" t="s">
        <v>117</v>
      </c>
      <c r="C796" s="582" t="s">
        <v>118</v>
      </c>
      <c r="D796" s="582"/>
      <c r="E796" s="582"/>
      <c r="F796" s="582"/>
      <c r="G796" s="582"/>
      <c r="H796" s="582"/>
      <c r="I796" s="582"/>
      <c r="J796" s="582"/>
      <c r="K796" s="582"/>
      <c r="L796" s="582"/>
      <c r="M796" s="582"/>
      <c r="N796" s="583"/>
      <c r="AI796" s="253"/>
      <c r="AJ796" s="260"/>
      <c r="AK796" s="260"/>
      <c r="AM796" s="263" t="s">
        <v>118</v>
      </c>
      <c r="AQ796" s="260"/>
    </row>
    <row r="797" spans="1:44" s="241" customFormat="1" ht="68.25" x14ac:dyDescent="0.25">
      <c r="A797" s="336"/>
      <c r="B797" s="337" t="s">
        <v>62</v>
      </c>
      <c r="C797" s="582" t="s">
        <v>63</v>
      </c>
      <c r="D797" s="582"/>
      <c r="E797" s="582"/>
      <c r="F797" s="582"/>
      <c r="G797" s="582"/>
      <c r="H797" s="582"/>
      <c r="I797" s="582"/>
      <c r="J797" s="582"/>
      <c r="K797" s="582"/>
      <c r="L797" s="582"/>
      <c r="M797" s="582"/>
      <c r="N797" s="583"/>
      <c r="AI797" s="253"/>
      <c r="AJ797" s="260"/>
      <c r="AK797" s="260"/>
      <c r="AM797" s="263" t="s">
        <v>63</v>
      </c>
      <c r="AQ797" s="260"/>
    </row>
    <row r="798" spans="1:44" s="241" customFormat="1" ht="15" x14ac:dyDescent="0.25">
      <c r="A798" s="338"/>
      <c r="B798" s="337" t="s">
        <v>56</v>
      </c>
      <c r="C798" s="580" t="s">
        <v>64</v>
      </c>
      <c r="D798" s="580"/>
      <c r="E798" s="580"/>
      <c r="F798" s="339"/>
      <c r="G798" s="269"/>
      <c r="H798" s="269"/>
      <c r="I798" s="269"/>
      <c r="J798" s="340">
        <v>73.11</v>
      </c>
      <c r="K798" s="349">
        <v>1.3225</v>
      </c>
      <c r="L798" s="340">
        <v>96.69</v>
      </c>
      <c r="M798" s="341">
        <v>44.77</v>
      </c>
      <c r="N798" s="342">
        <v>4328.8100000000004</v>
      </c>
      <c r="AI798" s="253"/>
      <c r="AJ798" s="260"/>
      <c r="AK798" s="260"/>
      <c r="AN798" s="263" t="s">
        <v>64</v>
      </c>
      <c r="AQ798" s="260"/>
    </row>
    <row r="799" spans="1:44" s="241" customFormat="1" ht="15" x14ac:dyDescent="0.25">
      <c r="A799" s="338"/>
      <c r="B799" s="337" t="s">
        <v>65</v>
      </c>
      <c r="C799" s="580" t="s">
        <v>66</v>
      </c>
      <c r="D799" s="580"/>
      <c r="E799" s="580"/>
      <c r="F799" s="339"/>
      <c r="G799" s="269"/>
      <c r="H799" s="269"/>
      <c r="I799" s="269"/>
      <c r="J799" s="340">
        <v>24.3</v>
      </c>
      <c r="K799" s="349">
        <v>1.4375</v>
      </c>
      <c r="L799" s="340">
        <v>34.93</v>
      </c>
      <c r="M799" s="341">
        <v>13.24</v>
      </c>
      <c r="N799" s="343">
        <v>462.47</v>
      </c>
      <c r="AI799" s="253"/>
      <c r="AJ799" s="260"/>
      <c r="AK799" s="260"/>
      <c r="AN799" s="263" t="s">
        <v>66</v>
      </c>
      <c r="AQ799" s="260"/>
    </row>
    <row r="800" spans="1:44" s="241" customFormat="1" ht="15" x14ac:dyDescent="0.25">
      <c r="A800" s="338"/>
      <c r="B800" s="337" t="s">
        <v>67</v>
      </c>
      <c r="C800" s="580" t="s">
        <v>68</v>
      </c>
      <c r="D800" s="580"/>
      <c r="E800" s="580"/>
      <c r="F800" s="339"/>
      <c r="G800" s="269"/>
      <c r="H800" s="269"/>
      <c r="I800" s="269"/>
      <c r="J800" s="340">
        <v>3.83</v>
      </c>
      <c r="K800" s="349">
        <v>1.4375</v>
      </c>
      <c r="L800" s="340">
        <v>5.51</v>
      </c>
      <c r="M800" s="341">
        <v>44.77</v>
      </c>
      <c r="N800" s="343">
        <v>246.68</v>
      </c>
      <c r="AI800" s="253"/>
      <c r="AJ800" s="260"/>
      <c r="AK800" s="260"/>
      <c r="AN800" s="263" t="s">
        <v>68</v>
      </c>
      <c r="AQ800" s="260"/>
    </row>
    <row r="801" spans="1:44" s="241" customFormat="1" ht="15" x14ac:dyDescent="0.25">
      <c r="A801" s="338"/>
      <c r="B801" s="337" t="s">
        <v>69</v>
      </c>
      <c r="C801" s="580" t="s">
        <v>70</v>
      </c>
      <c r="D801" s="580"/>
      <c r="E801" s="580"/>
      <c r="F801" s="339"/>
      <c r="G801" s="269"/>
      <c r="H801" s="269"/>
      <c r="I801" s="269"/>
      <c r="J801" s="340">
        <v>141.19</v>
      </c>
      <c r="K801" s="269"/>
      <c r="L801" s="340">
        <v>141.19</v>
      </c>
      <c r="M801" s="341">
        <v>8.16</v>
      </c>
      <c r="N801" s="342">
        <v>1152.1099999999999</v>
      </c>
      <c r="AI801" s="253"/>
      <c r="AJ801" s="260"/>
      <c r="AK801" s="260"/>
      <c r="AN801" s="263" t="s">
        <v>70</v>
      </c>
      <c r="AQ801" s="260"/>
    </row>
    <row r="802" spans="1:44" s="241" customFormat="1" ht="15" x14ac:dyDescent="0.25">
      <c r="A802" s="344"/>
      <c r="B802" s="337"/>
      <c r="C802" s="580" t="s">
        <v>71</v>
      </c>
      <c r="D802" s="580"/>
      <c r="E802" s="580"/>
      <c r="F802" s="339" t="s">
        <v>72</v>
      </c>
      <c r="G802" s="341">
        <v>7.87</v>
      </c>
      <c r="H802" s="349">
        <v>1.3225</v>
      </c>
      <c r="I802" s="366">
        <v>10.408075</v>
      </c>
      <c r="J802" s="346"/>
      <c r="K802" s="269"/>
      <c r="L802" s="346"/>
      <c r="M802" s="269"/>
      <c r="N802" s="347"/>
      <c r="AI802" s="253"/>
      <c r="AJ802" s="260"/>
      <c r="AK802" s="260"/>
      <c r="AO802" s="263" t="s">
        <v>71</v>
      </c>
      <c r="AQ802" s="260"/>
    </row>
    <row r="803" spans="1:44" s="241" customFormat="1" ht="15" x14ac:dyDescent="0.25">
      <c r="A803" s="344"/>
      <c r="B803" s="337"/>
      <c r="C803" s="580" t="s">
        <v>73</v>
      </c>
      <c r="D803" s="580"/>
      <c r="E803" s="580"/>
      <c r="F803" s="339" t="s">
        <v>72</v>
      </c>
      <c r="G803" s="341">
        <v>0.31</v>
      </c>
      <c r="H803" s="349">
        <v>1.4375</v>
      </c>
      <c r="I803" s="366">
        <v>0.44562499999999999</v>
      </c>
      <c r="J803" s="346"/>
      <c r="K803" s="269"/>
      <c r="L803" s="346"/>
      <c r="M803" s="269"/>
      <c r="N803" s="347"/>
      <c r="AI803" s="253"/>
      <c r="AJ803" s="260"/>
      <c r="AK803" s="260"/>
      <c r="AO803" s="263" t="s">
        <v>73</v>
      </c>
      <c r="AQ803" s="260"/>
    </row>
    <row r="804" spans="1:44" s="241" customFormat="1" ht="15" x14ac:dyDescent="0.25">
      <c r="A804" s="334"/>
      <c r="B804" s="337"/>
      <c r="C804" s="584" t="s">
        <v>74</v>
      </c>
      <c r="D804" s="584"/>
      <c r="E804" s="584"/>
      <c r="F804" s="350"/>
      <c r="G804" s="351"/>
      <c r="H804" s="351"/>
      <c r="I804" s="351"/>
      <c r="J804" s="353">
        <v>238.6</v>
      </c>
      <c r="K804" s="351"/>
      <c r="L804" s="353">
        <v>272.81</v>
      </c>
      <c r="M804" s="351"/>
      <c r="N804" s="354">
        <v>5943.39</v>
      </c>
      <c r="AI804" s="253"/>
      <c r="AJ804" s="260"/>
      <c r="AK804" s="260"/>
      <c r="AP804" s="263" t="s">
        <v>74</v>
      </c>
      <c r="AQ804" s="260"/>
    </row>
    <row r="805" spans="1:44" s="241" customFormat="1" ht="15" x14ac:dyDescent="0.25">
      <c r="A805" s="344"/>
      <c r="B805" s="337"/>
      <c r="C805" s="580" t="s">
        <v>75</v>
      </c>
      <c r="D805" s="580"/>
      <c r="E805" s="580"/>
      <c r="F805" s="339"/>
      <c r="G805" s="269"/>
      <c r="H805" s="269"/>
      <c r="I805" s="269"/>
      <c r="J805" s="346"/>
      <c r="K805" s="269"/>
      <c r="L805" s="340">
        <v>102.2</v>
      </c>
      <c r="M805" s="269"/>
      <c r="N805" s="342">
        <v>4575.49</v>
      </c>
      <c r="AI805" s="253"/>
      <c r="AJ805" s="260"/>
      <c r="AK805" s="260"/>
      <c r="AO805" s="263" t="s">
        <v>75</v>
      </c>
      <c r="AQ805" s="260"/>
    </row>
    <row r="806" spans="1:44" s="241" customFormat="1" ht="45.75" x14ac:dyDescent="0.25">
      <c r="A806" s="344"/>
      <c r="B806" s="337" t="s">
        <v>687</v>
      </c>
      <c r="C806" s="580" t="s">
        <v>688</v>
      </c>
      <c r="D806" s="580"/>
      <c r="E806" s="580"/>
      <c r="F806" s="339" t="s">
        <v>78</v>
      </c>
      <c r="G806" s="355">
        <v>121</v>
      </c>
      <c r="H806" s="269"/>
      <c r="I806" s="355">
        <v>121</v>
      </c>
      <c r="J806" s="346"/>
      <c r="K806" s="269"/>
      <c r="L806" s="340">
        <v>123.66</v>
      </c>
      <c r="M806" s="269"/>
      <c r="N806" s="342">
        <v>5536.34</v>
      </c>
      <c r="AI806" s="253"/>
      <c r="AJ806" s="260"/>
      <c r="AK806" s="260"/>
      <c r="AO806" s="263" t="s">
        <v>688</v>
      </c>
      <c r="AQ806" s="260"/>
    </row>
    <row r="807" spans="1:44" s="241" customFormat="1" ht="45.75" x14ac:dyDescent="0.25">
      <c r="A807" s="344"/>
      <c r="B807" s="337" t="s">
        <v>689</v>
      </c>
      <c r="C807" s="580" t="s">
        <v>690</v>
      </c>
      <c r="D807" s="580"/>
      <c r="E807" s="580"/>
      <c r="F807" s="339" t="s">
        <v>78</v>
      </c>
      <c r="G807" s="355">
        <v>72</v>
      </c>
      <c r="H807" s="341">
        <v>0.85</v>
      </c>
      <c r="I807" s="348">
        <v>61.2</v>
      </c>
      <c r="J807" s="346"/>
      <c r="K807" s="269"/>
      <c r="L807" s="340">
        <v>62.55</v>
      </c>
      <c r="M807" s="269"/>
      <c r="N807" s="342">
        <v>2800.2</v>
      </c>
      <c r="AI807" s="253"/>
      <c r="AJ807" s="260"/>
      <c r="AK807" s="260"/>
      <c r="AO807" s="263" t="s">
        <v>690</v>
      </c>
      <c r="AQ807" s="260"/>
    </row>
    <row r="808" spans="1:44" s="241" customFormat="1" ht="15" x14ac:dyDescent="0.25">
      <c r="A808" s="356"/>
      <c r="B808" s="357"/>
      <c r="C808" s="569" t="s">
        <v>81</v>
      </c>
      <c r="D808" s="569"/>
      <c r="E808" s="569"/>
      <c r="F808" s="328"/>
      <c r="G808" s="329"/>
      <c r="H808" s="329"/>
      <c r="I808" s="329"/>
      <c r="J808" s="332"/>
      <c r="K808" s="329"/>
      <c r="L808" s="358">
        <v>459.02</v>
      </c>
      <c r="M808" s="351"/>
      <c r="N808" s="359">
        <v>14279.93</v>
      </c>
      <c r="AI808" s="253"/>
      <c r="AJ808" s="260"/>
      <c r="AK808" s="260"/>
      <c r="AQ808" s="260" t="s">
        <v>81</v>
      </c>
    </row>
    <row r="809" spans="1:44" s="241" customFormat="1" ht="33.75" x14ac:dyDescent="0.25">
      <c r="A809" s="326" t="s">
        <v>1231</v>
      </c>
      <c r="B809" s="327" t="s">
        <v>2499</v>
      </c>
      <c r="C809" s="569" t="s">
        <v>2500</v>
      </c>
      <c r="D809" s="569"/>
      <c r="E809" s="569"/>
      <c r="F809" s="328" t="s">
        <v>115</v>
      </c>
      <c r="G809" s="329">
        <v>1</v>
      </c>
      <c r="H809" s="330">
        <v>1</v>
      </c>
      <c r="I809" s="330">
        <v>1</v>
      </c>
      <c r="J809" s="364">
        <v>4546.9799999999996</v>
      </c>
      <c r="K809" s="370">
        <v>1.04236</v>
      </c>
      <c r="L809" s="364">
        <v>4739.59</v>
      </c>
      <c r="M809" s="331">
        <v>8.16</v>
      </c>
      <c r="N809" s="359">
        <v>38675.050000000003</v>
      </c>
      <c r="AI809" s="253"/>
      <c r="AJ809" s="260"/>
      <c r="AK809" s="260" t="s">
        <v>2500</v>
      </c>
      <c r="AQ809" s="260"/>
    </row>
    <row r="810" spans="1:44" s="241" customFormat="1" ht="15" x14ac:dyDescent="0.25">
      <c r="A810" s="334"/>
      <c r="B810" s="335"/>
      <c r="C810" s="580" t="s">
        <v>2501</v>
      </c>
      <c r="D810" s="580"/>
      <c r="E810" s="580"/>
      <c r="F810" s="580"/>
      <c r="G810" s="580"/>
      <c r="H810" s="580"/>
      <c r="I810" s="580"/>
      <c r="J810" s="580"/>
      <c r="K810" s="580"/>
      <c r="L810" s="580"/>
      <c r="M810" s="580"/>
      <c r="N810" s="581"/>
      <c r="AI810" s="253"/>
      <c r="AJ810" s="260"/>
      <c r="AK810" s="260"/>
      <c r="AQ810" s="260"/>
      <c r="AR810" s="263" t="s">
        <v>2501</v>
      </c>
    </row>
    <row r="811" spans="1:44" s="241" customFormat="1" ht="15" x14ac:dyDescent="0.25">
      <c r="A811" s="336"/>
      <c r="B811" s="337"/>
      <c r="C811" s="582" t="s">
        <v>145</v>
      </c>
      <c r="D811" s="582"/>
      <c r="E811" s="582"/>
      <c r="F811" s="582"/>
      <c r="G811" s="582"/>
      <c r="H811" s="582"/>
      <c r="I811" s="582"/>
      <c r="J811" s="582"/>
      <c r="K811" s="582"/>
      <c r="L811" s="582"/>
      <c r="M811" s="582"/>
      <c r="N811" s="583"/>
      <c r="AI811" s="253"/>
      <c r="AJ811" s="260"/>
      <c r="AK811" s="260"/>
      <c r="AM811" s="263" t="s">
        <v>145</v>
      </c>
      <c r="AQ811" s="260"/>
    </row>
    <row r="812" spans="1:44" s="241" customFormat="1" ht="15" x14ac:dyDescent="0.25">
      <c r="A812" s="336"/>
      <c r="B812" s="337"/>
      <c r="C812" s="582" t="s">
        <v>127</v>
      </c>
      <c r="D812" s="582"/>
      <c r="E812" s="582"/>
      <c r="F812" s="582"/>
      <c r="G812" s="582"/>
      <c r="H812" s="582"/>
      <c r="I812" s="582"/>
      <c r="J812" s="582"/>
      <c r="K812" s="582"/>
      <c r="L812" s="582"/>
      <c r="M812" s="582"/>
      <c r="N812" s="583"/>
      <c r="AI812" s="253"/>
      <c r="AJ812" s="260"/>
      <c r="AK812" s="260"/>
      <c r="AM812" s="263" t="s">
        <v>127</v>
      </c>
      <c r="AQ812" s="260"/>
    </row>
    <row r="813" spans="1:44" s="241" customFormat="1" ht="15" x14ac:dyDescent="0.25">
      <c r="A813" s="356"/>
      <c r="B813" s="357"/>
      <c r="C813" s="569" t="s">
        <v>81</v>
      </c>
      <c r="D813" s="569"/>
      <c r="E813" s="569"/>
      <c r="F813" s="328"/>
      <c r="G813" s="329"/>
      <c r="H813" s="329"/>
      <c r="I813" s="329"/>
      <c r="J813" s="332"/>
      <c r="K813" s="329"/>
      <c r="L813" s="364">
        <v>4739.59</v>
      </c>
      <c r="M813" s="351"/>
      <c r="N813" s="359">
        <v>38675.050000000003</v>
      </c>
      <c r="AI813" s="253"/>
      <c r="AJ813" s="260"/>
      <c r="AK813" s="260"/>
      <c r="AQ813" s="260" t="s">
        <v>81</v>
      </c>
    </row>
    <row r="814" spans="1:44" s="241" customFormat="1" ht="57" x14ac:dyDescent="0.25">
      <c r="A814" s="326" t="s">
        <v>1234</v>
      </c>
      <c r="B814" s="327" t="s">
        <v>2502</v>
      </c>
      <c r="C814" s="569" t="s">
        <v>2503</v>
      </c>
      <c r="D814" s="569"/>
      <c r="E814" s="569"/>
      <c r="F814" s="328" t="s">
        <v>115</v>
      </c>
      <c r="G814" s="329">
        <v>1</v>
      </c>
      <c r="H814" s="330">
        <v>1</v>
      </c>
      <c r="I814" s="330">
        <v>1</v>
      </c>
      <c r="J814" s="332"/>
      <c r="K814" s="329"/>
      <c r="L814" s="332"/>
      <c r="M814" s="329"/>
      <c r="N814" s="333"/>
      <c r="AI814" s="253"/>
      <c r="AJ814" s="260"/>
      <c r="AK814" s="260" t="s">
        <v>2503</v>
      </c>
      <c r="AQ814" s="260"/>
    </row>
    <row r="815" spans="1:44" s="241" customFormat="1" ht="23.25" x14ac:dyDescent="0.25">
      <c r="A815" s="336"/>
      <c r="B815" s="337" t="s">
        <v>117</v>
      </c>
      <c r="C815" s="582" t="s">
        <v>118</v>
      </c>
      <c r="D815" s="582"/>
      <c r="E815" s="582"/>
      <c r="F815" s="582"/>
      <c r="G815" s="582"/>
      <c r="H815" s="582"/>
      <c r="I815" s="582"/>
      <c r="J815" s="582"/>
      <c r="K815" s="582"/>
      <c r="L815" s="582"/>
      <c r="M815" s="582"/>
      <c r="N815" s="583"/>
      <c r="AI815" s="253"/>
      <c r="AJ815" s="260"/>
      <c r="AK815" s="260"/>
      <c r="AM815" s="263" t="s">
        <v>118</v>
      </c>
      <c r="AQ815" s="260"/>
    </row>
    <row r="816" spans="1:44" s="241" customFormat="1" ht="68.25" x14ac:dyDescent="0.25">
      <c r="A816" s="336"/>
      <c r="B816" s="337" t="s">
        <v>62</v>
      </c>
      <c r="C816" s="582" t="s">
        <v>63</v>
      </c>
      <c r="D816" s="582"/>
      <c r="E816" s="582"/>
      <c r="F816" s="582"/>
      <c r="G816" s="582"/>
      <c r="H816" s="582"/>
      <c r="I816" s="582"/>
      <c r="J816" s="582"/>
      <c r="K816" s="582"/>
      <c r="L816" s="582"/>
      <c r="M816" s="582"/>
      <c r="N816" s="583"/>
      <c r="AI816" s="253"/>
      <c r="AJ816" s="260"/>
      <c r="AK816" s="260"/>
      <c r="AM816" s="263" t="s">
        <v>63</v>
      </c>
      <c r="AQ816" s="260"/>
    </row>
    <row r="817" spans="1:43" s="241" customFormat="1" ht="15" x14ac:dyDescent="0.25">
      <c r="A817" s="338"/>
      <c r="B817" s="337" t="s">
        <v>56</v>
      </c>
      <c r="C817" s="580" t="s">
        <v>64</v>
      </c>
      <c r="D817" s="580"/>
      <c r="E817" s="580"/>
      <c r="F817" s="339"/>
      <c r="G817" s="269"/>
      <c r="H817" s="269"/>
      <c r="I817" s="269"/>
      <c r="J817" s="340">
        <v>38.369999999999997</v>
      </c>
      <c r="K817" s="349">
        <v>1.3225</v>
      </c>
      <c r="L817" s="340">
        <v>50.74</v>
      </c>
      <c r="M817" s="341">
        <v>44.77</v>
      </c>
      <c r="N817" s="342">
        <v>2271.63</v>
      </c>
      <c r="AI817" s="253"/>
      <c r="AJ817" s="260"/>
      <c r="AK817" s="260"/>
      <c r="AN817" s="263" t="s">
        <v>64</v>
      </c>
      <c r="AQ817" s="260"/>
    </row>
    <row r="818" spans="1:43" s="241" customFormat="1" ht="15" x14ac:dyDescent="0.25">
      <c r="A818" s="338"/>
      <c r="B818" s="337" t="s">
        <v>65</v>
      </c>
      <c r="C818" s="580" t="s">
        <v>66</v>
      </c>
      <c r="D818" s="580"/>
      <c r="E818" s="580"/>
      <c r="F818" s="339"/>
      <c r="G818" s="269"/>
      <c r="H818" s="269"/>
      <c r="I818" s="269"/>
      <c r="J818" s="340">
        <v>7.33</v>
      </c>
      <c r="K818" s="349">
        <v>1.4375</v>
      </c>
      <c r="L818" s="340">
        <v>10.54</v>
      </c>
      <c r="M818" s="341">
        <v>13.24</v>
      </c>
      <c r="N818" s="343">
        <v>139.55000000000001</v>
      </c>
      <c r="AI818" s="253"/>
      <c r="AJ818" s="260"/>
      <c r="AK818" s="260"/>
      <c r="AN818" s="263" t="s">
        <v>66</v>
      </c>
      <c r="AQ818" s="260"/>
    </row>
    <row r="819" spans="1:43" s="241" customFormat="1" ht="15" x14ac:dyDescent="0.25">
      <c r="A819" s="338"/>
      <c r="B819" s="337" t="s">
        <v>67</v>
      </c>
      <c r="C819" s="580" t="s">
        <v>68</v>
      </c>
      <c r="D819" s="580"/>
      <c r="E819" s="580"/>
      <c r="F819" s="339"/>
      <c r="G819" s="269"/>
      <c r="H819" s="269"/>
      <c r="I819" s="269"/>
      <c r="J819" s="340">
        <v>1.1200000000000001</v>
      </c>
      <c r="K819" s="349">
        <v>1.4375</v>
      </c>
      <c r="L819" s="340">
        <v>1.61</v>
      </c>
      <c r="M819" s="341">
        <v>44.77</v>
      </c>
      <c r="N819" s="343">
        <v>72.08</v>
      </c>
      <c r="AI819" s="253"/>
      <c r="AJ819" s="260"/>
      <c r="AK819" s="260"/>
      <c r="AN819" s="263" t="s">
        <v>68</v>
      </c>
      <c r="AQ819" s="260"/>
    </row>
    <row r="820" spans="1:43" s="241" customFormat="1" ht="15" x14ac:dyDescent="0.25">
      <c r="A820" s="338"/>
      <c r="B820" s="337" t="s">
        <v>69</v>
      </c>
      <c r="C820" s="580" t="s">
        <v>70</v>
      </c>
      <c r="D820" s="580"/>
      <c r="E820" s="580"/>
      <c r="F820" s="339"/>
      <c r="G820" s="269"/>
      <c r="H820" s="269"/>
      <c r="I820" s="269"/>
      <c r="J820" s="340">
        <v>84.3</v>
      </c>
      <c r="K820" s="269"/>
      <c r="L820" s="340">
        <v>84.3</v>
      </c>
      <c r="M820" s="341">
        <v>8.16</v>
      </c>
      <c r="N820" s="343">
        <v>687.89</v>
      </c>
      <c r="AI820" s="253"/>
      <c r="AJ820" s="260"/>
      <c r="AK820" s="260"/>
      <c r="AN820" s="263" t="s">
        <v>70</v>
      </c>
      <c r="AQ820" s="260"/>
    </row>
    <row r="821" spans="1:43" s="241" customFormat="1" ht="15" x14ac:dyDescent="0.25">
      <c r="A821" s="344"/>
      <c r="B821" s="337"/>
      <c r="C821" s="580" t="s">
        <v>71</v>
      </c>
      <c r="D821" s="580"/>
      <c r="E821" s="580"/>
      <c r="F821" s="339" t="s">
        <v>72</v>
      </c>
      <c r="G821" s="341">
        <v>4.2300000000000004</v>
      </c>
      <c r="H821" s="349">
        <v>1.3225</v>
      </c>
      <c r="I821" s="366">
        <v>5.5941749999999999</v>
      </c>
      <c r="J821" s="346"/>
      <c r="K821" s="269"/>
      <c r="L821" s="346"/>
      <c r="M821" s="269"/>
      <c r="N821" s="347"/>
      <c r="AI821" s="253"/>
      <c r="AJ821" s="260"/>
      <c r="AK821" s="260"/>
      <c r="AO821" s="263" t="s">
        <v>71</v>
      </c>
      <c r="AQ821" s="260"/>
    </row>
    <row r="822" spans="1:43" s="241" customFormat="1" ht="15" x14ac:dyDescent="0.25">
      <c r="A822" s="344"/>
      <c r="B822" s="337"/>
      <c r="C822" s="580" t="s">
        <v>73</v>
      </c>
      <c r="D822" s="580"/>
      <c r="E822" s="580"/>
      <c r="F822" s="339" t="s">
        <v>72</v>
      </c>
      <c r="G822" s="341">
        <v>0.09</v>
      </c>
      <c r="H822" s="349">
        <v>1.4375</v>
      </c>
      <c r="I822" s="366">
        <v>0.12937499999999999</v>
      </c>
      <c r="J822" s="346"/>
      <c r="K822" s="269"/>
      <c r="L822" s="346"/>
      <c r="M822" s="269"/>
      <c r="N822" s="347"/>
      <c r="AI822" s="253"/>
      <c r="AJ822" s="260"/>
      <c r="AK822" s="260"/>
      <c r="AO822" s="263" t="s">
        <v>73</v>
      </c>
      <c r="AQ822" s="260"/>
    </row>
    <row r="823" spans="1:43" s="241" customFormat="1" ht="15" x14ac:dyDescent="0.25">
      <c r="A823" s="334"/>
      <c r="B823" s="337"/>
      <c r="C823" s="584" t="s">
        <v>74</v>
      </c>
      <c r="D823" s="584"/>
      <c r="E823" s="584"/>
      <c r="F823" s="350"/>
      <c r="G823" s="351"/>
      <c r="H823" s="351"/>
      <c r="I823" s="351"/>
      <c r="J823" s="353">
        <v>130</v>
      </c>
      <c r="K823" s="351"/>
      <c r="L823" s="353">
        <v>145.58000000000001</v>
      </c>
      <c r="M823" s="351"/>
      <c r="N823" s="354">
        <v>3099.07</v>
      </c>
      <c r="AI823" s="253"/>
      <c r="AJ823" s="260"/>
      <c r="AK823" s="260"/>
      <c r="AP823" s="263" t="s">
        <v>74</v>
      </c>
      <c r="AQ823" s="260"/>
    </row>
    <row r="824" spans="1:43" s="241" customFormat="1" ht="15" x14ac:dyDescent="0.25">
      <c r="A824" s="344"/>
      <c r="B824" s="337"/>
      <c r="C824" s="580" t="s">
        <v>75</v>
      </c>
      <c r="D824" s="580"/>
      <c r="E824" s="580"/>
      <c r="F824" s="339"/>
      <c r="G824" s="269"/>
      <c r="H824" s="269"/>
      <c r="I824" s="269"/>
      <c r="J824" s="346"/>
      <c r="K824" s="269"/>
      <c r="L824" s="340">
        <v>52.35</v>
      </c>
      <c r="M824" s="269"/>
      <c r="N824" s="342">
        <v>2343.71</v>
      </c>
      <c r="AI824" s="253"/>
      <c r="AJ824" s="260"/>
      <c r="AK824" s="260"/>
      <c r="AO824" s="263" t="s">
        <v>75</v>
      </c>
      <c r="AQ824" s="260"/>
    </row>
    <row r="825" spans="1:43" s="241" customFormat="1" ht="45.75" x14ac:dyDescent="0.25">
      <c r="A825" s="344"/>
      <c r="B825" s="337" t="s">
        <v>687</v>
      </c>
      <c r="C825" s="580" t="s">
        <v>688</v>
      </c>
      <c r="D825" s="580"/>
      <c r="E825" s="580"/>
      <c r="F825" s="339" t="s">
        <v>78</v>
      </c>
      <c r="G825" s="355">
        <v>121</v>
      </c>
      <c r="H825" s="269"/>
      <c r="I825" s="355">
        <v>121</v>
      </c>
      <c r="J825" s="346"/>
      <c r="K825" s="269"/>
      <c r="L825" s="340">
        <v>63.34</v>
      </c>
      <c r="M825" s="269"/>
      <c r="N825" s="342">
        <v>2835.89</v>
      </c>
      <c r="AI825" s="253"/>
      <c r="AJ825" s="260"/>
      <c r="AK825" s="260"/>
      <c r="AO825" s="263" t="s">
        <v>688</v>
      </c>
      <c r="AQ825" s="260"/>
    </row>
    <row r="826" spans="1:43" s="241" customFormat="1" ht="45.75" x14ac:dyDescent="0.25">
      <c r="A826" s="344"/>
      <c r="B826" s="337" t="s">
        <v>689</v>
      </c>
      <c r="C826" s="580" t="s">
        <v>690</v>
      </c>
      <c r="D826" s="580"/>
      <c r="E826" s="580"/>
      <c r="F826" s="339" t="s">
        <v>78</v>
      </c>
      <c r="G826" s="355">
        <v>72</v>
      </c>
      <c r="H826" s="341">
        <v>0.85</v>
      </c>
      <c r="I826" s="348">
        <v>61.2</v>
      </c>
      <c r="J826" s="346"/>
      <c r="K826" s="269"/>
      <c r="L826" s="340">
        <v>32.04</v>
      </c>
      <c r="M826" s="269"/>
      <c r="N826" s="342">
        <v>1434.35</v>
      </c>
      <c r="AI826" s="253"/>
      <c r="AJ826" s="260"/>
      <c r="AK826" s="260"/>
      <c r="AO826" s="263" t="s">
        <v>690</v>
      </c>
      <c r="AQ826" s="260"/>
    </row>
    <row r="827" spans="1:43" s="241" customFormat="1" ht="15" x14ac:dyDescent="0.25">
      <c r="A827" s="356"/>
      <c r="B827" s="357"/>
      <c r="C827" s="569" t="s">
        <v>81</v>
      </c>
      <c r="D827" s="569"/>
      <c r="E827" s="569"/>
      <c r="F827" s="328"/>
      <c r="G827" s="329"/>
      <c r="H827" s="329"/>
      <c r="I827" s="329"/>
      <c r="J827" s="332"/>
      <c r="K827" s="329"/>
      <c r="L827" s="358">
        <v>240.96</v>
      </c>
      <c r="M827" s="351"/>
      <c r="N827" s="359">
        <v>7369.31</v>
      </c>
      <c r="AI827" s="253"/>
      <c r="AJ827" s="260"/>
      <c r="AK827" s="260"/>
      <c r="AQ827" s="260" t="s">
        <v>81</v>
      </c>
    </row>
    <row r="828" spans="1:43" s="241" customFormat="1" ht="57" x14ac:dyDescent="0.25">
      <c r="A828" s="326" t="s">
        <v>1237</v>
      </c>
      <c r="B828" s="327" t="s">
        <v>2504</v>
      </c>
      <c r="C828" s="569" t="s">
        <v>2505</v>
      </c>
      <c r="D828" s="569"/>
      <c r="E828" s="569"/>
      <c r="F828" s="328" t="s">
        <v>115</v>
      </c>
      <c r="G828" s="329">
        <v>1</v>
      </c>
      <c r="H828" s="330">
        <v>1</v>
      </c>
      <c r="I828" s="330">
        <v>1</v>
      </c>
      <c r="J828" s="364">
        <v>3777.42</v>
      </c>
      <c r="K828" s="329"/>
      <c r="L828" s="364">
        <v>3777.42</v>
      </c>
      <c r="M828" s="331">
        <v>8.16</v>
      </c>
      <c r="N828" s="359">
        <v>30823.75</v>
      </c>
      <c r="AI828" s="253"/>
      <c r="AJ828" s="260"/>
      <c r="AK828" s="260" t="s">
        <v>2505</v>
      </c>
      <c r="AQ828" s="260"/>
    </row>
    <row r="829" spans="1:43" s="241" customFormat="1" ht="15" x14ac:dyDescent="0.25">
      <c r="A829" s="356"/>
      <c r="B829" s="357"/>
      <c r="C829" s="569" t="s">
        <v>81</v>
      </c>
      <c r="D829" s="569"/>
      <c r="E829" s="569"/>
      <c r="F829" s="328"/>
      <c r="G829" s="329"/>
      <c r="H829" s="329"/>
      <c r="I829" s="329"/>
      <c r="J829" s="332"/>
      <c r="K829" s="329"/>
      <c r="L829" s="364">
        <v>3777.42</v>
      </c>
      <c r="M829" s="351"/>
      <c r="N829" s="359">
        <v>30823.75</v>
      </c>
      <c r="AI829" s="253"/>
      <c r="AJ829" s="260"/>
      <c r="AK829" s="260"/>
      <c r="AQ829" s="260" t="s">
        <v>81</v>
      </c>
    </row>
    <row r="830" spans="1:43" s="241" customFormat="1" ht="23.25" x14ac:dyDescent="0.25">
      <c r="A830" s="326" t="s">
        <v>1238</v>
      </c>
      <c r="B830" s="327" t="s">
        <v>2506</v>
      </c>
      <c r="C830" s="569" t="s">
        <v>2507</v>
      </c>
      <c r="D830" s="569"/>
      <c r="E830" s="569"/>
      <c r="F830" s="328" t="s">
        <v>191</v>
      </c>
      <c r="G830" s="329">
        <v>8.0300000000000007E-3</v>
      </c>
      <c r="H830" s="330">
        <v>1</v>
      </c>
      <c r="I830" s="370">
        <v>8.0300000000000007E-3</v>
      </c>
      <c r="J830" s="332"/>
      <c r="K830" s="329"/>
      <c r="L830" s="332"/>
      <c r="M830" s="329"/>
      <c r="N830" s="333"/>
      <c r="AI830" s="253"/>
      <c r="AJ830" s="260"/>
      <c r="AK830" s="260" t="s">
        <v>2507</v>
      </c>
      <c r="AQ830" s="260"/>
    </row>
    <row r="831" spans="1:43" s="241" customFormat="1" ht="15" x14ac:dyDescent="0.25">
      <c r="A831" s="334"/>
      <c r="B831" s="335"/>
      <c r="C831" s="580" t="s">
        <v>2508</v>
      </c>
      <c r="D831" s="580"/>
      <c r="E831" s="580"/>
      <c r="F831" s="580"/>
      <c r="G831" s="580"/>
      <c r="H831" s="580"/>
      <c r="I831" s="580"/>
      <c r="J831" s="580"/>
      <c r="K831" s="580"/>
      <c r="L831" s="580"/>
      <c r="M831" s="580"/>
      <c r="N831" s="581"/>
      <c r="AI831" s="253"/>
      <c r="AJ831" s="260"/>
      <c r="AK831" s="260"/>
      <c r="AL831" s="263" t="s">
        <v>2508</v>
      </c>
      <c r="AQ831" s="260"/>
    </row>
    <row r="832" spans="1:43" s="241" customFormat="1" ht="23.25" x14ac:dyDescent="0.25">
      <c r="A832" s="336"/>
      <c r="B832" s="337" t="s">
        <v>117</v>
      </c>
      <c r="C832" s="582" t="s">
        <v>118</v>
      </c>
      <c r="D832" s="582"/>
      <c r="E832" s="582"/>
      <c r="F832" s="582"/>
      <c r="G832" s="582"/>
      <c r="H832" s="582"/>
      <c r="I832" s="582"/>
      <c r="J832" s="582"/>
      <c r="K832" s="582"/>
      <c r="L832" s="582"/>
      <c r="M832" s="582"/>
      <c r="N832" s="583"/>
      <c r="AI832" s="253"/>
      <c r="AJ832" s="260"/>
      <c r="AK832" s="260"/>
      <c r="AM832" s="263" t="s">
        <v>118</v>
      </c>
      <c r="AQ832" s="260"/>
    </row>
    <row r="833" spans="1:44" s="241" customFormat="1" ht="68.25" x14ac:dyDescent="0.25">
      <c r="A833" s="336"/>
      <c r="B833" s="337" t="s">
        <v>62</v>
      </c>
      <c r="C833" s="582" t="s">
        <v>63</v>
      </c>
      <c r="D833" s="582"/>
      <c r="E833" s="582"/>
      <c r="F833" s="582"/>
      <c r="G833" s="582"/>
      <c r="H833" s="582"/>
      <c r="I833" s="582"/>
      <c r="J833" s="582"/>
      <c r="K833" s="582"/>
      <c r="L833" s="582"/>
      <c r="M833" s="582"/>
      <c r="N833" s="583"/>
      <c r="AI833" s="253"/>
      <c r="AJ833" s="260"/>
      <c r="AK833" s="260"/>
      <c r="AM833" s="263" t="s">
        <v>63</v>
      </c>
      <c r="AQ833" s="260"/>
    </row>
    <row r="834" spans="1:44" s="241" customFormat="1" ht="15" x14ac:dyDescent="0.25">
      <c r="A834" s="338"/>
      <c r="B834" s="337" t="s">
        <v>56</v>
      </c>
      <c r="C834" s="580" t="s">
        <v>64</v>
      </c>
      <c r="D834" s="580"/>
      <c r="E834" s="580"/>
      <c r="F834" s="339"/>
      <c r="G834" s="269"/>
      <c r="H834" s="269"/>
      <c r="I834" s="269"/>
      <c r="J834" s="340">
        <v>278.93</v>
      </c>
      <c r="K834" s="349">
        <v>1.3225</v>
      </c>
      <c r="L834" s="340">
        <v>2.96</v>
      </c>
      <c r="M834" s="341">
        <v>44.77</v>
      </c>
      <c r="N834" s="343">
        <v>132.52000000000001</v>
      </c>
      <c r="AI834" s="253"/>
      <c r="AJ834" s="260"/>
      <c r="AK834" s="260"/>
      <c r="AN834" s="263" t="s">
        <v>64</v>
      </c>
      <c r="AQ834" s="260"/>
    </row>
    <row r="835" spans="1:44" s="241" customFormat="1" ht="15" x14ac:dyDescent="0.25">
      <c r="A835" s="338"/>
      <c r="B835" s="337" t="s">
        <v>65</v>
      </c>
      <c r="C835" s="580" t="s">
        <v>66</v>
      </c>
      <c r="D835" s="580"/>
      <c r="E835" s="580"/>
      <c r="F835" s="339"/>
      <c r="G835" s="269"/>
      <c r="H835" s="269"/>
      <c r="I835" s="269"/>
      <c r="J835" s="340">
        <v>330.9</v>
      </c>
      <c r="K835" s="349">
        <v>1.4375</v>
      </c>
      <c r="L835" s="340">
        <v>3.82</v>
      </c>
      <c r="M835" s="341">
        <v>13.24</v>
      </c>
      <c r="N835" s="343">
        <v>50.58</v>
      </c>
      <c r="AI835" s="253"/>
      <c r="AJ835" s="260"/>
      <c r="AK835" s="260"/>
      <c r="AN835" s="263" t="s">
        <v>66</v>
      </c>
      <c r="AQ835" s="260"/>
    </row>
    <row r="836" spans="1:44" s="241" customFormat="1" ht="15" x14ac:dyDescent="0.25">
      <c r="A836" s="338"/>
      <c r="B836" s="337" t="s">
        <v>67</v>
      </c>
      <c r="C836" s="580" t="s">
        <v>68</v>
      </c>
      <c r="D836" s="580"/>
      <c r="E836" s="580"/>
      <c r="F836" s="339"/>
      <c r="G836" s="269"/>
      <c r="H836" s="269"/>
      <c r="I836" s="269"/>
      <c r="J836" s="340">
        <v>35.020000000000003</v>
      </c>
      <c r="K836" s="349">
        <v>1.4375</v>
      </c>
      <c r="L836" s="340">
        <v>0.4</v>
      </c>
      <c r="M836" s="341">
        <v>44.77</v>
      </c>
      <c r="N836" s="343">
        <v>17.91</v>
      </c>
      <c r="AI836" s="253"/>
      <c r="AJ836" s="260"/>
      <c r="AK836" s="260"/>
      <c r="AN836" s="263" t="s">
        <v>68</v>
      </c>
      <c r="AQ836" s="260"/>
    </row>
    <row r="837" spans="1:44" s="241" customFormat="1" ht="15" x14ac:dyDescent="0.25">
      <c r="A837" s="338"/>
      <c r="B837" s="337" t="s">
        <v>69</v>
      </c>
      <c r="C837" s="580" t="s">
        <v>70</v>
      </c>
      <c r="D837" s="580"/>
      <c r="E837" s="580"/>
      <c r="F837" s="339"/>
      <c r="G837" s="269"/>
      <c r="H837" s="269"/>
      <c r="I837" s="269"/>
      <c r="J837" s="361">
        <v>7764.49</v>
      </c>
      <c r="K837" s="269"/>
      <c r="L837" s="340">
        <v>62.35</v>
      </c>
      <c r="M837" s="341">
        <v>8.16</v>
      </c>
      <c r="N837" s="343">
        <v>508.78</v>
      </c>
      <c r="AI837" s="253"/>
      <c r="AJ837" s="260"/>
      <c r="AK837" s="260"/>
      <c r="AN837" s="263" t="s">
        <v>70</v>
      </c>
      <c r="AQ837" s="260"/>
    </row>
    <row r="838" spans="1:44" s="241" customFormat="1" ht="15" x14ac:dyDescent="0.25">
      <c r="A838" s="344"/>
      <c r="B838" s="337"/>
      <c r="C838" s="580" t="s">
        <v>71</v>
      </c>
      <c r="D838" s="580"/>
      <c r="E838" s="580"/>
      <c r="F838" s="339" t="s">
        <v>72</v>
      </c>
      <c r="G838" s="348">
        <v>32.700000000000003</v>
      </c>
      <c r="H838" s="349">
        <v>1.3225</v>
      </c>
      <c r="I838" s="362">
        <v>0.3472634</v>
      </c>
      <c r="J838" s="346"/>
      <c r="K838" s="269"/>
      <c r="L838" s="346"/>
      <c r="M838" s="269"/>
      <c r="N838" s="347"/>
      <c r="AI838" s="253"/>
      <c r="AJ838" s="260"/>
      <c r="AK838" s="260"/>
      <c r="AO838" s="263" t="s">
        <v>71</v>
      </c>
      <c r="AQ838" s="260"/>
    </row>
    <row r="839" spans="1:44" s="241" customFormat="1" ht="15" x14ac:dyDescent="0.25">
      <c r="A839" s="344"/>
      <c r="B839" s="337"/>
      <c r="C839" s="580" t="s">
        <v>73</v>
      </c>
      <c r="D839" s="580"/>
      <c r="E839" s="580"/>
      <c r="F839" s="339" t="s">
        <v>72</v>
      </c>
      <c r="G839" s="348">
        <v>2.6</v>
      </c>
      <c r="H839" s="349">
        <v>1.4375</v>
      </c>
      <c r="I839" s="362">
        <v>3.00121E-2</v>
      </c>
      <c r="J839" s="346"/>
      <c r="K839" s="269"/>
      <c r="L839" s="346"/>
      <c r="M839" s="269"/>
      <c r="N839" s="347"/>
      <c r="AI839" s="253"/>
      <c r="AJ839" s="260"/>
      <c r="AK839" s="260"/>
      <c r="AO839" s="263" t="s">
        <v>73</v>
      </c>
      <c r="AQ839" s="260"/>
    </row>
    <row r="840" spans="1:44" s="241" customFormat="1" ht="15" x14ac:dyDescent="0.25">
      <c r="A840" s="334"/>
      <c r="B840" s="337"/>
      <c r="C840" s="584" t="s">
        <v>74</v>
      </c>
      <c r="D840" s="584"/>
      <c r="E840" s="584"/>
      <c r="F840" s="350"/>
      <c r="G840" s="351"/>
      <c r="H840" s="351"/>
      <c r="I840" s="351"/>
      <c r="J840" s="352">
        <v>8374.32</v>
      </c>
      <c r="K840" s="351"/>
      <c r="L840" s="353">
        <v>69.13</v>
      </c>
      <c r="M840" s="351"/>
      <c r="N840" s="368">
        <v>691.88</v>
      </c>
      <c r="AI840" s="253"/>
      <c r="AJ840" s="260"/>
      <c r="AK840" s="260"/>
      <c r="AP840" s="263" t="s">
        <v>74</v>
      </c>
      <c r="AQ840" s="260"/>
    </row>
    <row r="841" spans="1:44" s="241" customFormat="1" ht="15" x14ac:dyDescent="0.25">
      <c r="A841" s="344"/>
      <c r="B841" s="337"/>
      <c r="C841" s="580" t="s">
        <v>75</v>
      </c>
      <c r="D841" s="580"/>
      <c r="E841" s="580"/>
      <c r="F841" s="339"/>
      <c r="G841" s="269"/>
      <c r="H841" s="269"/>
      <c r="I841" s="269"/>
      <c r="J841" s="346"/>
      <c r="K841" s="269"/>
      <c r="L841" s="340">
        <v>3.36</v>
      </c>
      <c r="M841" s="269"/>
      <c r="N841" s="343">
        <v>150.43</v>
      </c>
      <c r="AI841" s="253"/>
      <c r="AJ841" s="260"/>
      <c r="AK841" s="260"/>
      <c r="AO841" s="263" t="s">
        <v>75</v>
      </c>
      <c r="AQ841" s="260"/>
    </row>
    <row r="842" spans="1:44" s="241" customFormat="1" ht="23.25" x14ac:dyDescent="0.25">
      <c r="A842" s="344"/>
      <c r="B842" s="337" t="s">
        <v>648</v>
      </c>
      <c r="C842" s="580" t="s">
        <v>649</v>
      </c>
      <c r="D842" s="580"/>
      <c r="E842" s="580"/>
      <c r="F842" s="339" t="s">
        <v>78</v>
      </c>
      <c r="G842" s="355">
        <v>117</v>
      </c>
      <c r="H842" s="269"/>
      <c r="I842" s="355">
        <v>117</v>
      </c>
      <c r="J842" s="346"/>
      <c r="K842" s="269"/>
      <c r="L842" s="340">
        <v>3.93</v>
      </c>
      <c r="M842" s="269"/>
      <c r="N842" s="343">
        <v>176</v>
      </c>
      <c r="AI842" s="253"/>
      <c r="AJ842" s="260"/>
      <c r="AK842" s="260"/>
      <c r="AO842" s="263" t="s">
        <v>649</v>
      </c>
      <c r="AQ842" s="260"/>
    </row>
    <row r="843" spans="1:44" s="241" customFormat="1" ht="45" x14ac:dyDescent="0.25">
      <c r="A843" s="344"/>
      <c r="B843" s="337" t="s">
        <v>650</v>
      </c>
      <c r="C843" s="580" t="s">
        <v>651</v>
      </c>
      <c r="D843" s="580"/>
      <c r="E843" s="580"/>
      <c r="F843" s="339" t="s">
        <v>78</v>
      </c>
      <c r="G843" s="355">
        <v>74</v>
      </c>
      <c r="H843" s="341">
        <v>0.85</v>
      </c>
      <c r="I843" s="348">
        <v>62.9</v>
      </c>
      <c r="J843" s="346"/>
      <c r="K843" s="269"/>
      <c r="L843" s="340">
        <v>2.11</v>
      </c>
      <c r="M843" s="269"/>
      <c r="N843" s="343">
        <v>94.62</v>
      </c>
      <c r="AI843" s="253"/>
      <c r="AJ843" s="260"/>
      <c r="AK843" s="260"/>
      <c r="AO843" s="263" t="s">
        <v>651</v>
      </c>
      <c r="AQ843" s="260"/>
    </row>
    <row r="844" spans="1:44" s="241" customFormat="1" ht="15" x14ac:dyDescent="0.25">
      <c r="A844" s="356"/>
      <c r="B844" s="357"/>
      <c r="C844" s="569" t="s">
        <v>81</v>
      </c>
      <c r="D844" s="569"/>
      <c r="E844" s="569"/>
      <c r="F844" s="328"/>
      <c r="G844" s="329"/>
      <c r="H844" s="329"/>
      <c r="I844" s="329"/>
      <c r="J844" s="332"/>
      <c r="K844" s="329"/>
      <c r="L844" s="358">
        <v>75.17</v>
      </c>
      <c r="M844" s="351"/>
      <c r="N844" s="363">
        <v>962.5</v>
      </c>
      <c r="AI844" s="253"/>
      <c r="AJ844" s="260"/>
      <c r="AK844" s="260"/>
      <c r="AQ844" s="260" t="s">
        <v>81</v>
      </c>
    </row>
    <row r="845" spans="1:44" s="241" customFormat="1" ht="34.5" x14ac:dyDescent="0.25">
      <c r="A845" s="326" t="s">
        <v>1239</v>
      </c>
      <c r="B845" s="327" t="s">
        <v>2509</v>
      </c>
      <c r="C845" s="569" t="s">
        <v>2510</v>
      </c>
      <c r="D845" s="569"/>
      <c r="E845" s="569"/>
      <c r="F845" s="328" t="s">
        <v>191</v>
      </c>
      <c r="G845" s="329">
        <v>-8.0300000000000007E-3</v>
      </c>
      <c r="H845" s="330">
        <v>1</v>
      </c>
      <c r="I845" s="370">
        <v>-8.0300000000000007E-3</v>
      </c>
      <c r="J845" s="364">
        <v>7204.5</v>
      </c>
      <c r="K845" s="329"/>
      <c r="L845" s="358">
        <v>-57.85</v>
      </c>
      <c r="M845" s="331">
        <v>8.16</v>
      </c>
      <c r="N845" s="363">
        <v>-472.06</v>
      </c>
      <c r="AI845" s="253"/>
      <c r="AJ845" s="260"/>
      <c r="AK845" s="260" t="s">
        <v>2510</v>
      </c>
      <c r="AQ845" s="260"/>
    </row>
    <row r="846" spans="1:44" s="241" customFormat="1" ht="15" x14ac:dyDescent="0.25">
      <c r="A846" s="356"/>
      <c r="B846" s="357"/>
      <c r="C846" s="569" t="s">
        <v>81</v>
      </c>
      <c r="D846" s="569"/>
      <c r="E846" s="569"/>
      <c r="F846" s="328"/>
      <c r="G846" s="329"/>
      <c r="H846" s="329"/>
      <c r="I846" s="329"/>
      <c r="J846" s="332"/>
      <c r="K846" s="329"/>
      <c r="L846" s="358">
        <v>-57.85</v>
      </c>
      <c r="M846" s="351"/>
      <c r="N846" s="363">
        <v>-472.06</v>
      </c>
      <c r="AI846" s="253"/>
      <c r="AJ846" s="260"/>
      <c r="AK846" s="260"/>
      <c r="AQ846" s="260" t="s">
        <v>81</v>
      </c>
    </row>
    <row r="847" spans="1:44" s="241" customFormat="1" ht="23.25" x14ac:dyDescent="0.25">
      <c r="A847" s="326" t="s">
        <v>1240</v>
      </c>
      <c r="B847" s="327" t="s">
        <v>2511</v>
      </c>
      <c r="C847" s="569" t="s">
        <v>2512</v>
      </c>
      <c r="D847" s="569"/>
      <c r="E847" s="569"/>
      <c r="F847" s="328" t="s">
        <v>115</v>
      </c>
      <c r="G847" s="329">
        <v>1</v>
      </c>
      <c r="H847" s="330">
        <v>1</v>
      </c>
      <c r="I847" s="330">
        <v>1</v>
      </c>
      <c r="J847" s="358">
        <v>404.72</v>
      </c>
      <c r="K847" s="370">
        <v>1.04236</v>
      </c>
      <c r="L847" s="358">
        <v>421.86</v>
      </c>
      <c r="M847" s="331">
        <v>8.16</v>
      </c>
      <c r="N847" s="359">
        <v>3442.38</v>
      </c>
      <c r="AI847" s="253"/>
      <c r="AJ847" s="260"/>
      <c r="AK847" s="260" t="s">
        <v>2512</v>
      </c>
      <c r="AQ847" s="260"/>
    </row>
    <row r="848" spans="1:44" s="241" customFormat="1" ht="15" x14ac:dyDescent="0.25">
      <c r="A848" s="334"/>
      <c r="B848" s="335"/>
      <c r="C848" s="580" t="s">
        <v>2513</v>
      </c>
      <c r="D848" s="580"/>
      <c r="E848" s="580"/>
      <c r="F848" s="580"/>
      <c r="G848" s="580"/>
      <c r="H848" s="580"/>
      <c r="I848" s="580"/>
      <c r="J848" s="580"/>
      <c r="K848" s="580"/>
      <c r="L848" s="580"/>
      <c r="M848" s="580"/>
      <c r="N848" s="581"/>
      <c r="AI848" s="253"/>
      <c r="AJ848" s="260"/>
      <c r="AK848" s="260"/>
      <c r="AQ848" s="260"/>
      <c r="AR848" s="263" t="s">
        <v>2513</v>
      </c>
    </row>
    <row r="849" spans="1:43" s="241" customFormat="1" ht="15" x14ac:dyDescent="0.25">
      <c r="A849" s="336"/>
      <c r="B849" s="337"/>
      <c r="C849" s="582" t="s">
        <v>145</v>
      </c>
      <c r="D849" s="582"/>
      <c r="E849" s="582"/>
      <c r="F849" s="582"/>
      <c r="G849" s="582"/>
      <c r="H849" s="582"/>
      <c r="I849" s="582"/>
      <c r="J849" s="582"/>
      <c r="K849" s="582"/>
      <c r="L849" s="582"/>
      <c r="M849" s="582"/>
      <c r="N849" s="583"/>
      <c r="AI849" s="253"/>
      <c r="AJ849" s="260"/>
      <c r="AK849" s="260"/>
      <c r="AM849" s="263" t="s">
        <v>145</v>
      </c>
      <c r="AQ849" s="260"/>
    </row>
    <row r="850" spans="1:43" s="241" customFormat="1" ht="15" x14ac:dyDescent="0.25">
      <c r="A850" s="336"/>
      <c r="B850" s="337"/>
      <c r="C850" s="582" t="s">
        <v>127</v>
      </c>
      <c r="D850" s="582"/>
      <c r="E850" s="582"/>
      <c r="F850" s="582"/>
      <c r="G850" s="582"/>
      <c r="H850" s="582"/>
      <c r="I850" s="582"/>
      <c r="J850" s="582"/>
      <c r="K850" s="582"/>
      <c r="L850" s="582"/>
      <c r="M850" s="582"/>
      <c r="N850" s="583"/>
      <c r="AI850" s="253"/>
      <c r="AJ850" s="260"/>
      <c r="AK850" s="260"/>
      <c r="AM850" s="263" t="s">
        <v>127</v>
      </c>
      <c r="AQ850" s="260"/>
    </row>
    <row r="851" spans="1:43" s="241" customFormat="1" ht="15" x14ac:dyDescent="0.25">
      <c r="A851" s="356"/>
      <c r="B851" s="357"/>
      <c r="C851" s="569" t="s">
        <v>81</v>
      </c>
      <c r="D851" s="569"/>
      <c r="E851" s="569"/>
      <c r="F851" s="328"/>
      <c r="G851" s="329"/>
      <c r="H851" s="329"/>
      <c r="I851" s="329"/>
      <c r="J851" s="332"/>
      <c r="K851" s="329"/>
      <c r="L851" s="358">
        <v>421.86</v>
      </c>
      <c r="M851" s="351"/>
      <c r="N851" s="359">
        <v>3442.38</v>
      </c>
      <c r="AI851" s="253"/>
      <c r="AJ851" s="260"/>
      <c r="AK851" s="260"/>
      <c r="AQ851" s="260" t="s">
        <v>81</v>
      </c>
    </row>
    <row r="852" spans="1:43" s="241" customFormat="1" ht="45.75" x14ac:dyDescent="0.25">
      <c r="A852" s="326" t="s">
        <v>1243</v>
      </c>
      <c r="B852" s="327" t="s">
        <v>2514</v>
      </c>
      <c r="C852" s="569" t="s">
        <v>2515</v>
      </c>
      <c r="D852" s="569"/>
      <c r="E852" s="569"/>
      <c r="F852" s="328" t="s">
        <v>115</v>
      </c>
      <c r="G852" s="329">
        <v>1</v>
      </c>
      <c r="H852" s="330">
        <v>1</v>
      </c>
      <c r="I852" s="330">
        <v>1</v>
      </c>
      <c r="J852" s="358">
        <v>75</v>
      </c>
      <c r="K852" s="329"/>
      <c r="L852" s="358">
        <v>75</v>
      </c>
      <c r="M852" s="331">
        <v>8.16</v>
      </c>
      <c r="N852" s="363">
        <v>612</v>
      </c>
      <c r="AI852" s="253"/>
      <c r="AJ852" s="260"/>
      <c r="AK852" s="260" t="s">
        <v>2515</v>
      </c>
      <c r="AQ852" s="260"/>
    </row>
    <row r="853" spans="1:43" s="241" customFormat="1" ht="15" x14ac:dyDescent="0.25">
      <c r="A853" s="356"/>
      <c r="B853" s="357"/>
      <c r="C853" s="569" t="s">
        <v>81</v>
      </c>
      <c r="D853" s="569"/>
      <c r="E853" s="569"/>
      <c r="F853" s="328"/>
      <c r="G853" s="329"/>
      <c r="H853" s="329"/>
      <c r="I853" s="329"/>
      <c r="J853" s="332"/>
      <c r="K853" s="329"/>
      <c r="L853" s="358">
        <v>75</v>
      </c>
      <c r="M853" s="351"/>
      <c r="N853" s="363">
        <v>612</v>
      </c>
      <c r="AI853" s="253"/>
      <c r="AJ853" s="260"/>
      <c r="AK853" s="260"/>
      <c r="AQ853" s="260" t="s">
        <v>81</v>
      </c>
    </row>
    <row r="854" spans="1:43" s="241" customFormat="1" ht="34.5" x14ac:dyDescent="0.25">
      <c r="A854" s="326" t="s">
        <v>1247</v>
      </c>
      <c r="B854" s="327" t="s">
        <v>2343</v>
      </c>
      <c r="C854" s="569" t="s">
        <v>2344</v>
      </c>
      <c r="D854" s="569"/>
      <c r="E854" s="569"/>
      <c r="F854" s="328" t="s">
        <v>375</v>
      </c>
      <c r="G854" s="329">
        <v>0.1</v>
      </c>
      <c r="H854" s="330">
        <v>1</v>
      </c>
      <c r="I854" s="367">
        <v>0.1</v>
      </c>
      <c r="J854" s="332"/>
      <c r="K854" s="329"/>
      <c r="L854" s="332"/>
      <c r="M854" s="329"/>
      <c r="N854" s="333"/>
      <c r="AI854" s="253"/>
      <c r="AJ854" s="260"/>
      <c r="AK854" s="260" t="s">
        <v>2344</v>
      </c>
      <c r="AQ854" s="260"/>
    </row>
    <row r="855" spans="1:43" s="241" customFormat="1" ht="15" x14ac:dyDescent="0.25">
      <c r="A855" s="334"/>
      <c r="B855" s="335"/>
      <c r="C855" s="580" t="s">
        <v>1483</v>
      </c>
      <c r="D855" s="580"/>
      <c r="E855" s="580"/>
      <c r="F855" s="580"/>
      <c r="G855" s="580"/>
      <c r="H855" s="580"/>
      <c r="I855" s="580"/>
      <c r="J855" s="580"/>
      <c r="K855" s="580"/>
      <c r="L855" s="580"/>
      <c r="M855" s="580"/>
      <c r="N855" s="581"/>
      <c r="AI855" s="253"/>
      <c r="AJ855" s="260"/>
      <c r="AK855" s="260"/>
      <c r="AL855" s="263" t="s">
        <v>1483</v>
      </c>
      <c r="AQ855" s="260"/>
    </row>
    <row r="856" spans="1:43" s="241" customFormat="1" ht="23.25" x14ac:dyDescent="0.25">
      <c r="A856" s="336"/>
      <c r="B856" s="337" t="s">
        <v>117</v>
      </c>
      <c r="C856" s="582" t="s">
        <v>118</v>
      </c>
      <c r="D856" s="582"/>
      <c r="E856" s="582"/>
      <c r="F856" s="582"/>
      <c r="G856" s="582"/>
      <c r="H856" s="582"/>
      <c r="I856" s="582"/>
      <c r="J856" s="582"/>
      <c r="K856" s="582"/>
      <c r="L856" s="582"/>
      <c r="M856" s="582"/>
      <c r="N856" s="583"/>
      <c r="AI856" s="253"/>
      <c r="AJ856" s="260"/>
      <c r="AK856" s="260"/>
      <c r="AM856" s="263" t="s">
        <v>118</v>
      </c>
      <c r="AQ856" s="260"/>
    </row>
    <row r="857" spans="1:43" s="241" customFormat="1" ht="68.25" x14ac:dyDescent="0.25">
      <c r="A857" s="336"/>
      <c r="B857" s="337" t="s">
        <v>62</v>
      </c>
      <c r="C857" s="582" t="s">
        <v>63</v>
      </c>
      <c r="D857" s="582"/>
      <c r="E857" s="582"/>
      <c r="F857" s="582"/>
      <c r="G857" s="582"/>
      <c r="H857" s="582"/>
      <c r="I857" s="582"/>
      <c r="J857" s="582"/>
      <c r="K857" s="582"/>
      <c r="L857" s="582"/>
      <c r="M857" s="582"/>
      <c r="N857" s="583"/>
      <c r="AI857" s="253"/>
      <c r="AJ857" s="260"/>
      <c r="AK857" s="260"/>
      <c r="AM857" s="263" t="s">
        <v>63</v>
      </c>
      <c r="AQ857" s="260"/>
    </row>
    <row r="858" spans="1:43" s="241" customFormat="1" ht="15" x14ac:dyDescent="0.25">
      <c r="A858" s="338"/>
      <c r="B858" s="337" t="s">
        <v>56</v>
      </c>
      <c r="C858" s="580" t="s">
        <v>64</v>
      </c>
      <c r="D858" s="580"/>
      <c r="E858" s="580"/>
      <c r="F858" s="339"/>
      <c r="G858" s="269"/>
      <c r="H858" s="269"/>
      <c r="I858" s="269"/>
      <c r="J858" s="340">
        <v>37.549999999999997</v>
      </c>
      <c r="K858" s="349">
        <v>1.3225</v>
      </c>
      <c r="L858" s="340">
        <v>4.97</v>
      </c>
      <c r="M858" s="341">
        <v>44.77</v>
      </c>
      <c r="N858" s="343">
        <v>222.51</v>
      </c>
      <c r="AI858" s="253"/>
      <c r="AJ858" s="260"/>
      <c r="AK858" s="260"/>
      <c r="AN858" s="263" t="s">
        <v>64</v>
      </c>
      <c r="AQ858" s="260"/>
    </row>
    <row r="859" spans="1:43" s="241" customFormat="1" ht="15" x14ac:dyDescent="0.25">
      <c r="A859" s="338"/>
      <c r="B859" s="337" t="s">
        <v>65</v>
      </c>
      <c r="C859" s="580" t="s">
        <v>66</v>
      </c>
      <c r="D859" s="580"/>
      <c r="E859" s="580"/>
      <c r="F859" s="339"/>
      <c r="G859" s="269"/>
      <c r="H859" s="269"/>
      <c r="I859" s="269"/>
      <c r="J859" s="340">
        <v>226.03</v>
      </c>
      <c r="K859" s="349">
        <v>1.4375</v>
      </c>
      <c r="L859" s="340">
        <v>32.49</v>
      </c>
      <c r="M859" s="341">
        <v>13.24</v>
      </c>
      <c r="N859" s="343">
        <v>430.17</v>
      </c>
      <c r="AI859" s="253"/>
      <c r="AJ859" s="260"/>
      <c r="AK859" s="260"/>
      <c r="AN859" s="263" t="s">
        <v>66</v>
      </c>
      <c r="AQ859" s="260"/>
    </row>
    <row r="860" spans="1:43" s="241" customFormat="1" ht="15" x14ac:dyDescent="0.25">
      <c r="A860" s="338"/>
      <c r="B860" s="337" t="s">
        <v>67</v>
      </c>
      <c r="C860" s="580" t="s">
        <v>68</v>
      </c>
      <c r="D860" s="580"/>
      <c r="E860" s="580"/>
      <c r="F860" s="339"/>
      <c r="G860" s="269"/>
      <c r="H860" s="269"/>
      <c r="I860" s="269"/>
      <c r="J860" s="340">
        <v>30.5</v>
      </c>
      <c r="K860" s="349">
        <v>1.4375</v>
      </c>
      <c r="L860" s="340">
        <v>4.38</v>
      </c>
      <c r="M860" s="341">
        <v>44.77</v>
      </c>
      <c r="N860" s="343">
        <v>196.09</v>
      </c>
      <c r="AI860" s="253"/>
      <c r="AJ860" s="260"/>
      <c r="AK860" s="260"/>
      <c r="AN860" s="263" t="s">
        <v>68</v>
      </c>
      <c r="AQ860" s="260"/>
    </row>
    <row r="861" spans="1:43" s="241" customFormat="1" ht="15" x14ac:dyDescent="0.25">
      <c r="A861" s="344"/>
      <c r="B861" s="337"/>
      <c r="C861" s="580" t="s">
        <v>71</v>
      </c>
      <c r="D861" s="580"/>
      <c r="E861" s="580"/>
      <c r="F861" s="339" t="s">
        <v>72</v>
      </c>
      <c r="G861" s="341">
        <v>4.1399999999999997</v>
      </c>
      <c r="H861" s="349">
        <v>1.3225</v>
      </c>
      <c r="I861" s="366">
        <v>0.54751499999999997</v>
      </c>
      <c r="J861" s="346"/>
      <c r="K861" s="269"/>
      <c r="L861" s="346"/>
      <c r="M861" s="269"/>
      <c r="N861" s="347"/>
      <c r="AI861" s="253"/>
      <c r="AJ861" s="260"/>
      <c r="AK861" s="260"/>
      <c r="AO861" s="263" t="s">
        <v>71</v>
      </c>
      <c r="AQ861" s="260"/>
    </row>
    <row r="862" spans="1:43" s="241" customFormat="1" ht="15" x14ac:dyDescent="0.25">
      <c r="A862" s="344"/>
      <c r="B862" s="337"/>
      <c r="C862" s="580" t="s">
        <v>73</v>
      </c>
      <c r="D862" s="580"/>
      <c r="E862" s="580"/>
      <c r="F862" s="339" t="s">
        <v>72</v>
      </c>
      <c r="G862" s="341">
        <v>2.2599999999999998</v>
      </c>
      <c r="H862" s="349">
        <v>1.4375</v>
      </c>
      <c r="I862" s="366">
        <v>0.32487500000000002</v>
      </c>
      <c r="J862" s="346"/>
      <c r="K862" s="269"/>
      <c r="L862" s="346"/>
      <c r="M862" s="269"/>
      <c r="N862" s="347"/>
      <c r="AI862" s="253"/>
      <c r="AJ862" s="260"/>
      <c r="AK862" s="260"/>
      <c r="AO862" s="263" t="s">
        <v>73</v>
      </c>
      <c r="AQ862" s="260"/>
    </row>
    <row r="863" spans="1:43" s="241" customFormat="1" ht="15" x14ac:dyDescent="0.25">
      <c r="A863" s="334"/>
      <c r="B863" s="337"/>
      <c r="C863" s="584" t="s">
        <v>74</v>
      </c>
      <c r="D863" s="584"/>
      <c r="E863" s="584"/>
      <c r="F863" s="350"/>
      <c r="G863" s="351"/>
      <c r="H863" s="351"/>
      <c r="I863" s="351"/>
      <c r="J863" s="353">
        <v>263.58</v>
      </c>
      <c r="K863" s="351"/>
      <c r="L863" s="353">
        <v>37.46</v>
      </c>
      <c r="M863" s="351"/>
      <c r="N863" s="368">
        <v>652.67999999999995</v>
      </c>
      <c r="AI863" s="253"/>
      <c r="AJ863" s="260"/>
      <c r="AK863" s="260"/>
      <c r="AP863" s="263" t="s">
        <v>74</v>
      </c>
      <c r="AQ863" s="260"/>
    </row>
    <row r="864" spans="1:43" s="241" customFormat="1" ht="15" x14ac:dyDescent="0.25">
      <c r="A864" s="344"/>
      <c r="B864" s="337"/>
      <c r="C864" s="580" t="s">
        <v>75</v>
      </c>
      <c r="D864" s="580"/>
      <c r="E864" s="580"/>
      <c r="F864" s="339"/>
      <c r="G864" s="269"/>
      <c r="H864" s="269"/>
      <c r="I864" s="269"/>
      <c r="J864" s="346"/>
      <c r="K864" s="269"/>
      <c r="L864" s="340">
        <v>9.35</v>
      </c>
      <c r="M864" s="269"/>
      <c r="N864" s="343">
        <v>418.6</v>
      </c>
      <c r="AI864" s="253"/>
      <c r="AJ864" s="260"/>
      <c r="AK864" s="260"/>
      <c r="AO864" s="263" t="s">
        <v>75</v>
      </c>
      <c r="AQ864" s="260"/>
    </row>
    <row r="865" spans="1:44" s="241" customFormat="1" ht="23.25" x14ac:dyDescent="0.25">
      <c r="A865" s="344"/>
      <c r="B865" s="337" t="s">
        <v>648</v>
      </c>
      <c r="C865" s="580" t="s">
        <v>649</v>
      </c>
      <c r="D865" s="580"/>
      <c r="E865" s="580"/>
      <c r="F865" s="339" t="s">
        <v>78</v>
      </c>
      <c r="G865" s="355">
        <v>117</v>
      </c>
      <c r="H865" s="269"/>
      <c r="I865" s="355">
        <v>117</v>
      </c>
      <c r="J865" s="346"/>
      <c r="K865" s="269"/>
      <c r="L865" s="340">
        <v>10.94</v>
      </c>
      <c r="M865" s="269"/>
      <c r="N865" s="343">
        <v>489.76</v>
      </c>
      <c r="AI865" s="253"/>
      <c r="AJ865" s="260"/>
      <c r="AK865" s="260"/>
      <c r="AO865" s="263" t="s">
        <v>649</v>
      </c>
      <c r="AQ865" s="260"/>
    </row>
    <row r="866" spans="1:44" s="241" customFormat="1" ht="45" x14ac:dyDescent="0.25">
      <c r="A866" s="344"/>
      <c r="B866" s="337" t="s">
        <v>650</v>
      </c>
      <c r="C866" s="580" t="s">
        <v>651</v>
      </c>
      <c r="D866" s="580"/>
      <c r="E866" s="580"/>
      <c r="F866" s="339" t="s">
        <v>78</v>
      </c>
      <c r="G866" s="355">
        <v>74</v>
      </c>
      <c r="H866" s="341">
        <v>0.85</v>
      </c>
      <c r="I866" s="348">
        <v>62.9</v>
      </c>
      <c r="J866" s="346"/>
      <c r="K866" s="269"/>
      <c r="L866" s="340">
        <v>5.88</v>
      </c>
      <c r="M866" s="269"/>
      <c r="N866" s="343">
        <v>263.3</v>
      </c>
      <c r="AI866" s="253"/>
      <c r="AJ866" s="260"/>
      <c r="AK866" s="260"/>
      <c r="AO866" s="263" t="s">
        <v>651</v>
      </c>
      <c r="AQ866" s="260"/>
    </row>
    <row r="867" spans="1:44" s="241" customFormat="1" ht="15" x14ac:dyDescent="0.25">
      <c r="A867" s="356"/>
      <c r="B867" s="357"/>
      <c r="C867" s="569" t="s">
        <v>81</v>
      </c>
      <c r="D867" s="569"/>
      <c r="E867" s="569"/>
      <c r="F867" s="328"/>
      <c r="G867" s="329"/>
      <c r="H867" s="329"/>
      <c r="I867" s="329"/>
      <c r="J867" s="332"/>
      <c r="K867" s="329"/>
      <c r="L867" s="358">
        <v>54.28</v>
      </c>
      <c r="M867" s="351"/>
      <c r="N867" s="359">
        <v>1405.74</v>
      </c>
      <c r="AI867" s="253"/>
      <c r="AJ867" s="260"/>
      <c r="AK867" s="260"/>
      <c r="AQ867" s="260" t="s">
        <v>81</v>
      </c>
    </row>
    <row r="868" spans="1:44" s="241" customFormat="1" ht="33.75" x14ac:dyDescent="0.25">
      <c r="A868" s="326" t="s">
        <v>1254</v>
      </c>
      <c r="B868" s="327" t="s">
        <v>2516</v>
      </c>
      <c r="C868" s="569" t="s">
        <v>2517</v>
      </c>
      <c r="D868" s="569"/>
      <c r="E868" s="569"/>
      <c r="F868" s="328" t="s">
        <v>115</v>
      </c>
      <c r="G868" s="329">
        <v>1</v>
      </c>
      <c r="H868" s="330">
        <v>1</v>
      </c>
      <c r="I868" s="330">
        <v>1</v>
      </c>
      <c r="J868" s="358">
        <v>885.11</v>
      </c>
      <c r="K868" s="370">
        <v>1.04236</v>
      </c>
      <c r="L868" s="358">
        <v>922.6</v>
      </c>
      <c r="M868" s="331">
        <v>8.16</v>
      </c>
      <c r="N868" s="359">
        <v>7528.42</v>
      </c>
      <c r="AI868" s="253"/>
      <c r="AJ868" s="260"/>
      <c r="AK868" s="260" t="s">
        <v>2517</v>
      </c>
      <c r="AQ868" s="260"/>
    </row>
    <row r="869" spans="1:44" s="241" customFormat="1" ht="15" x14ac:dyDescent="0.25">
      <c r="A869" s="334"/>
      <c r="B869" s="335"/>
      <c r="C869" s="580" t="s">
        <v>2518</v>
      </c>
      <c r="D869" s="580"/>
      <c r="E869" s="580"/>
      <c r="F869" s="580"/>
      <c r="G869" s="580"/>
      <c r="H869" s="580"/>
      <c r="I869" s="580"/>
      <c r="J869" s="580"/>
      <c r="K869" s="580"/>
      <c r="L869" s="580"/>
      <c r="M869" s="580"/>
      <c r="N869" s="581"/>
      <c r="AI869" s="253"/>
      <c r="AJ869" s="260"/>
      <c r="AK869" s="260"/>
      <c r="AQ869" s="260"/>
      <c r="AR869" s="263" t="s">
        <v>2518</v>
      </c>
    </row>
    <row r="870" spans="1:44" s="241" customFormat="1" ht="15" x14ac:dyDescent="0.25">
      <c r="A870" s="336"/>
      <c r="B870" s="337"/>
      <c r="C870" s="582" t="s">
        <v>127</v>
      </c>
      <c r="D870" s="582"/>
      <c r="E870" s="582"/>
      <c r="F870" s="582"/>
      <c r="G870" s="582"/>
      <c r="H870" s="582"/>
      <c r="I870" s="582"/>
      <c r="J870" s="582"/>
      <c r="K870" s="582"/>
      <c r="L870" s="582"/>
      <c r="M870" s="582"/>
      <c r="N870" s="583"/>
      <c r="AI870" s="253"/>
      <c r="AJ870" s="260"/>
      <c r="AK870" s="260"/>
      <c r="AM870" s="263" t="s">
        <v>127</v>
      </c>
      <c r="AQ870" s="260"/>
    </row>
    <row r="871" spans="1:44" s="241" customFormat="1" ht="15" x14ac:dyDescent="0.25">
      <c r="A871" s="336"/>
      <c r="B871" s="337"/>
      <c r="C871" s="582" t="s">
        <v>145</v>
      </c>
      <c r="D871" s="582"/>
      <c r="E871" s="582"/>
      <c r="F871" s="582"/>
      <c r="G871" s="582"/>
      <c r="H871" s="582"/>
      <c r="I871" s="582"/>
      <c r="J871" s="582"/>
      <c r="K871" s="582"/>
      <c r="L871" s="582"/>
      <c r="M871" s="582"/>
      <c r="N871" s="583"/>
      <c r="AI871" s="253"/>
      <c r="AJ871" s="260"/>
      <c r="AK871" s="260"/>
      <c r="AM871" s="263" t="s">
        <v>145</v>
      </c>
      <c r="AQ871" s="260"/>
    </row>
    <row r="872" spans="1:44" s="241" customFormat="1" ht="15" x14ac:dyDescent="0.25">
      <c r="A872" s="356"/>
      <c r="B872" s="357"/>
      <c r="C872" s="569" t="s">
        <v>81</v>
      </c>
      <c r="D872" s="569"/>
      <c r="E872" s="569"/>
      <c r="F872" s="328"/>
      <c r="G872" s="329"/>
      <c r="H872" s="329"/>
      <c r="I872" s="329"/>
      <c r="J872" s="332"/>
      <c r="K872" s="329"/>
      <c r="L872" s="358">
        <v>922.6</v>
      </c>
      <c r="M872" s="351"/>
      <c r="N872" s="359">
        <v>7528.42</v>
      </c>
      <c r="AI872" s="253"/>
      <c r="AJ872" s="260"/>
      <c r="AK872" s="260"/>
      <c r="AQ872" s="260" t="s">
        <v>81</v>
      </c>
    </row>
    <row r="873" spans="1:44" s="241" customFormat="1" ht="33.75" x14ac:dyDescent="0.25">
      <c r="A873" s="326" t="s">
        <v>1257</v>
      </c>
      <c r="B873" s="327" t="s">
        <v>2519</v>
      </c>
      <c r="C873" s="569" t="s">
        <v>2520</v>
      </c>
      <c r="D873" s="569"/>
      <c r="E873" s="569"/>
      <c r="F873" s="328" t="s">
        <v>115</v>
      </c>
      <c r="G873" s="329">
        <v>1</v>
      </c>
      <c r="H873" s="330">
        <v>1</v>
      </c>
      <c r="I873" s="330">
        <v>1</v>
      </c>
      <c r="J873" s="358">
        <v>503.47</v>
      </c>
      <c r="K873" s="370">
        <v>1.04236</v>
      </c>
      <c r="L873" s="358">
        <v>524.79999999999995</v>
      </c>
      <c r="M873" s="331">
        <v>8.16</v>
      </c>
      <c r="N873" s="359">
        <v>4282.37</v>
      </c>
      <c r="AI873" s="253"/>
      <c r="AJ873" s="260"/>
      <c r="AK873" s="260" t="s">
        <v>2520</v>
      </c>
      <c r="AQ873" s="260"/>
    </row>
    <row r="874" spans="1:44" s="241" customFormat="1" ht="15" x14ac:dyDescent="0.25">
      <c r="A874" s="334"/>
      <c r="B874" s="335"/>
      <c r="C874" s="580" t="s">
        <v>2521</v>
      </c>
      <c r="D874" s="580"/>
      <c r="E874" s="580"/>
      <c r="F874" s="580"/>
      <c r="G874" s="580"/>
      <c r="H874" s="580"/>
      <c r="I874" s="580"/>
      <c r="J874" s="580"/>
      <c r="K874" s="580"/>
      <c r="L874" s="580"/>
      <c r="M874" s="580"/>
      <c r="N874" s="581"/>
      <c r="AI874" s="253"/>
      <c r="AJ874" s="260"/>
      <c r="AK874" s="260"/>
      <c r="AQ874" s="260"/>
      <c r="AR874" s="263" t="s">
        <v>2521</v>
      </c>
    </row>
    <row r="875" spans="1:44" s="241" customFormat="1" ht="15" x14ac:dyDescent="0.25">
      <c r="A875" s="336"/>
      <c r="B875" s="337"/>
      <c r="C875" s="582" t="s">
        <v>127</v>
      </c>
      <c r="D875" s="582"/>
      <c r="E875" s="582"/>
      <c r="F875" s="582"/>
      <c r="G875" s="582"/>
      <c r="H875" s="582"/>
      <c r="I875" s="582"/>
      <c r="J875" s="582"/>
      <c r="K875" s="582"/>
      <c r="L875" s="582"/>
      <c r="M875" s="582"/>
      <c r="N875" s="583"/>
      <c r="AI875" s="253"/>
      <c r="AJ875" s="260"/>
      <c r="AK875" s="260"/>
      <c r="AM875" s="263" t="s">
        <v>127</v>
      </c>
      <c r="AQ875" s="260"/>
    </row>
    <row r="876" spans="1:44" s="241" customFormat="1" ht="15" x14ac:dyDescent="0.25">
      <c r="A876" s="336"/>
      <c r="B876" s="337"/>
      <c r="C876" s="582" t="s">
        <v>145</v>
      </c>
      <c r="D876" s="582"/>
      <c r="E876" s="582"/>
      <c r="F876" s="582"/>
      <c r="G876" s="582"/>
      <c r="H876" s="582"/>
      <c r="I876" s="582"/>
      <c r="J876" s="582"/>
      <c r="K876" s="582"/>
      <c r="L876" s="582"/>
      <c r="M876" s="582"/>
      <c r="N876" s="583"/>
      <c r="AI876" s="253"/>
      <c r="AJ876" s="260"/>
      <c r="AK876" s="260"/>
      <c r="AM876" s="263" t="s">
        <v>145</v>
      </c>
      <c r="AQ876" s="260"/>
    </row>
    <row r="877" spans="1:44" s="241" customFormat="1" ht="15" x14ac:dyDescent="0.25">
      <c r="A877" s="356"/>
      <c r="B877" s="357"/>
      <c r="C877" s="569" t="s">
        <v>81</v>
      </c>
      <c r="D877" s="569"/>
      <c r="E877" s="569"/>
      <c r="F877" s="328"/>
      <c r="G877" s="329"/>
      <c r="H877" s="329"/>
      <c r="I877" s="329"/>
      <c r="J877" s="332"/>
      <c r="K877" s="329"/>
      <c r="L877" s="358">
        <v>524.79999999999995</v>
      </c>
      <c r="M877" s="351"/>
      <c r="N877" s="359">
        <v>4282.37</v>
      </c>
      <c r="AI877" s="253"/>
      <c r="AJ877" s="260"/>
      <c r="AK877" s="260"/>
      <c r="AQ877" s="260" t="s">
        <v>81</v>
      </c>
    </row>
    <row r="878" spans="1:44" s="241" customFormat="1" ht="34.5" x14ac:dyDescent="0.25">
      <c r="A878" s="326" t="s">
        <v>1260</v>
      </c>
      <c r="B878" s="327" t="s">
        <v>2343</v>
      </c>
      <c r="C878" s="569" t="s">
        <v>2344</v>
      </c>
      <c r="D878" s="569"/>
      <c r="E878" s="569"/>
      <c r="F878" s="328" t="s">
        <v>375</v>
      </c>
      <c r="G878" s="329">
        <v>0.3</v>
      </c>
      <c r="H878" s="330">
        <v>1</v>
      </c>
      <c r="I878" s="367">
        <v>0.3</v>
      </c>
      <c r="J878" s="332"/>
      <c r="K878" s="329"/>
      <c r="L878" s="332"/>
      <c r="M878" s="329"/>
      <c r="N878" s="333"/>
      <c r="AI878" s="253"/>
      <c r="AJ878" s="260"/>
      <c r="AK878" s="260" t="s">
        <v>2344</v>
      </c>
      <c r="AQ878" s="260"/>
    </row>
    <row r="879" spans="1:44" s="241" customFormat="1" ht="15" x14ac:dyDescent="0.25">
      <c r="A879" s="334"/>
      <c r="B879" s="335"/>
      <c r="C879" s="580" t="s">
        <v>2522</v>
      </c>
      <c r="D879" s="580"/>
      <c r="E879" s="580"/>
      <c r="F879" s="580"/>
      <c r="G879" s="580"/>
      <c r="H879" s="580"/>
      <c r="I879" s="580"/>
      <c r="J879" s="580"/>
      <c r="K879" s="580"/>
      <c r="L879" s="580"/>
      <c r="M879" s="580"/>
      <c r="N879" s="581"/>
      <c r="AI879" s="253"/>
      <c r="AJ879" s="260"/>
      <c r="AK879" s="260"/>
      <c r="AL879" s="263" t="s">
        <v>2522</v>
      </c>
      <c r="AQ879" s="260"/>
    </row>
    <row r="880" spans="1:44" s="241" customFormat="1" ht="23.25" x14ac:dyDescent="0.25">
      <c r="A880" s="336"/>
      <c r="B880" s="337" t="s">
        <v>117</v>
      </c>
      <c r="C880" s="582" t="s">
        <v>118</v>
      </c>
      <c r="D880" s="582"/>
      <c r="E880" s="582"/>
      <c r="F880" s="582"/>
      <c r="G880" s="582"/>
      <c r="H880" s="582"/>
      <c r="I880" s="582"/>
      <c r="J880" s="582"/>
      <c r="K880" s="582"/>
      <c r="L880" s="582"/>
      <c r="M880" s="582"/>
      <c r="N880" s="583"/>
      <c r="AI880" s="253"/>
      <c r="AJ880" s="260"/>
      <c r="AK880" s="260"/>
      <c r="AM880" s="263" t="s">
        <v>118</v>
      </c>
      <c r="AQ880" s="260"/>
    </row>
    <row r="881" spans="1:43" s="241" customFormat="1" ht="68.25" x14ac:dyDescent="0.25">
      <c r="A881" s="336"/>
      <c r="B881" s="337" t="s">
        <v>62</v>
      </c>
      <c r="C881" s="582" t="s">
        <v>63</v>
      </c>
      <c r="D881" s="582"/>
      <c r="E881" s="582"/>
      <c r="F881" s="582"/>
      <c r="G881" s="582"/>
      <c r="H881" s="582"/>
      <c r="I881" s="582"/>
      <c r="J881" s="582"/>
      <c r="K881" s="582"/>
      <c r="L881" s="582"/>
      <c r="M881" s="582"/>
      <c r="N881" s="583"/>
      <c r="AI881" s="253"/>
      <c r="AJ881" s="260"/>
      <c r="AK881" s="260"/>
      <c r="AM881" s="263" t="s">
        <v>63</v>
      </c>
      <c r="AQ881" s="260"/>
    </row>
    <row r="882" spans="1:43" s="241" customFormat="1" ht="15" x14ac:dyDescent="0.25">
      <c r="A882" s="338"/>
      <c r="B882" s="337" t="s">
        <v>56</v>
      </c>
      <c r="C882" s="580" t="s">
        <v>64</v>
      </c>
      <c r="D882" s="580"/>
      <c r="E882" s="580"/>
      <c r="F882" s="339"/>
      <c r="G882" s="269"/>
      <c r="H882" s="269"/>
      <c r="I882" s="269"/>
      <c r="J882" s="340">
        <v>37.549999999999997</v>
      </c>
      <c r="K882" s="349">
        <v>1.3225</v>
      </c>
      <c r="L882" s="340">
        <v>14.9</v>
      </c>
      <c r="M882" s="341">
        <v>44.77</v>
      </c>
      <c r="N882" s="343">
        <v>667.07</v>
      </c>
      <c r="AI882" s="253"/>
      <c r="AJ882" s="260"/>
      <c r="AK882" s="260"/>
      <c r="AN882" s="263" t="s">
        <v>64</v>
      </c>
      <c r="AQ882" s="260"/>
    </row>
    <row r="883" spans="1:43" s="241" customFormat="1" ht="15" x14ac:dyDescent="0.25">
      <c r="A883" s="338"/>
      <c r="B883" s="337" t="s">
        <v>65</v>
      </c>
      <c r="C883" s="580" t="s">
        <v>66</v>
      </c>
      <c r="D883" s="580"/>
      <c r="E883" s="580"/>
      <c r="F883" s="339"/>
      <c r="G883" s="269"/>
      <c r="H883" s="269"/>
      <c r="I883" s="269"/>
      <c r="J883" s="340">
        <v>226.03</v>
      </c>
      <c r="K883" s="349">
        <v>1.4375</v>
      </c>
      <c r="L883" s="340">
        <v>97.48</v>
      </c>
      <c r="M883" s="341">
        <v>13.24</v>
      </c>
      <c r="N883" s="342">
        <v>1290.6400000000001</v>
      </c>
      <c r="AI883" s="253"/>
      <c r="AJ883" s="260"/>
      <c r="AK883" s="260"/>
      <c r="AN883" s="263" t="s">
        <v>66</v>
      </c>
      <c r="AQ883" s="260"/>
    </row>
    <row r="884" spans="1:43" s="241" customFormat="1" ht="15" x14ac:dyDescent="0.25">
      <c r="A884" s="338"/>
      <c r="B884" s="337" t="s">
        <v>67</v>
      </c>
      <c r="C884" s="580" t="s">
        <v>68</v>
      </c>
      <c r="D884" s="580"/>
      <c r="E884" s="580"/>
      <c r="F884" s="339"/>
      <c r="G884" s="269"/>
      <c r="H884" s="269"/>
      <c r="I884" s="269"/>
      <c r="J884" s="340">
        <v>30.5</v>
      </c>
      <c r="K884" s="349">
        <v>1.4375</v>
      </c>
      <c r="L884" s="340">
        <v>13.15</v>
      </c>
      <c r="M884" s="341">
        <v>44.77</v>
      </c>
      <c r="N884" s="343">
        <v>588.73</v>
      </c>
      <c r="AI884" s="253"/>
      <c r="AJ884" s="260"/>
      <c r="AK884" s="260"/>
      <c r="AN884" s="263" t="s">
        <v>68</v>
      </c>
      <c r="AQ884" s="260"/>
    </row>
    <row r="885" spans="1:43" s="241" customFormat="1" ht="15" x14ac:dyDescent="0.25">
      <c r="A885" s="344"/>
      <c r="B885" s="337"/>
      <c r="C885" s="580" t="s">
        <v>71</v>
      </c>
      <c r="D885" s="580"/>
      <c r="E885" s="580"/>
      <c r="F885" s="339" t="s">
        <v>72</v>
      </c>
      <c r="G885" s="341">
        <v>4.1399999999999997</v>
      </c>
      <c r="H885" s="349">
        <v>1.3225</v>
      </c>
      <c r="I885" s="366">
        <v>1.6425449999999999</v>
      </c>
      <c r="J885" s="346"/>
      <c r="K885" s="269"/>
      <c r="L885" s="346"/>
      <c r="M885" s="269"/>
      <c r="N885" s="347"/>
      <c r="AI885" s="253"/>
      <c r="AJ885" s="260"/>
      <c r="AK885" s="260"/>
      <c r="AO885" s="263" t="s">
        <v>71</v>
      </c>
      <c r="AQ885" s="260"/>
    </row>
    <row r="886" spans="1:43" s="241" customFormat="1" ht="15" x14ac:dyDescent="0.25">
      <c r="A886" s="344"/>
      <c r="B886" s="337"/>
      <c r="C886" s="580" t="s">
        <v>73</v>
      </c>
      <c r="D886" s="580"/>
      <c r="E886" s="580"/>
      <c r="F886" s="339" t="s">
        <v>72</v>
      </c>
      <c r="G886" s="341">
        <v>2.2599999999999998</v>
      </c>
      <c r="H886" s="349">
        <v>1.4375</v>
      </c>
      <c r="I886" s="366">
        <v>0.97462499999999996</v>
      </c>
      <c r="J886" s="346"/>
      <c r="K886" s="269"/>
      <c r="L886" s="346"/>
      <c r="M886" s="269"/>
      <c r="N886" s="347"/>
      <c r="AI886" s="253"/>
      <c r="AJ886" s="260"/>
      <c r="AK886" s="260"/>
      <c r="AO886" s="263" t="s">
        <v>73</v>
      </c>
      <c r="AQ886" s="260"/>
    </row>
    <row r="887" spans="1:43" s="241" customFormat="1" ht="15" x14ac:dyDescent="0.25">
      <c r="A887" s="334"/>
      <c r="B887" s="337"/>
      <c r="C887" s="584" t="s">
        <v>74</v>
      </c>
      <c r="D887" s="584"/>
      <c r="E887" s="584"/>
      <c r="F887" s="350"/>
      <c r="G887" s="351"/>
      <c r="H887" s="351"/>
      <c r="I887" s="351"/>
      <c r="J887" s="353">
        <v>263.58</v>
      </c>
      <c r="K887" s="351"/>
      <c r="L887" s="353">
        <v>112.38</v>
      </c>
      <c r="M887" s="351"/>
      <c r="N887" s="354">
        <v>1957.71</v>
      </c>
      <c r="AI887" s="253"/>
      <c r="AJ887" s="260"/>
      <c r="AK887" s="260"/>
      <c r="AP887" s="263" t="s">
        <v>74</v>
      </c>
      <c r="AQ887" s="260"/>
    </row>
    <row r="888" spans="1:43" s="241" customFormat="1" ht="15" x14ac:dyDescent="0.25">
      <c r="A888" s="344"/>
      <c r="B888" s="337"/>
      <c r="C888" s="580" t="s">
        <v>75</v>
      </c>
      <c r="D888" s="580"/>
      <c r="E888" s="580"/>
      <c r="F888" s="339"/>
      <c r="G888" s="269"/>
      <c r="H888" s="269"/>
      <c r="I888" s="269"/>
      <c r="J888" s="346"/>
      <c r="K888" s="269"/>
      <c r="L888" s="340">
        <v>28.05</v>
      </c>
      <c r="M888" s="269"/>
      <c r="N888" s="342">
        <v>1255.8</v>
      </c>
      <c r="AI888" s="253"/>
      <c r="AJ888" s="260"/>
      <c r="AK888" s="260"/>
      <c r="AO888" s="263" t="s">
        <v>75</v>
      </c>
      <c r="AQ888" s="260"/>
    </row>
    <row r="889" spans="1:43" s="241" customFormat="1" ht="23.25" x14ac:dyDescent="0.25">
      <c r="A889" s="344"/>
      <c r="B889" s="337" t="s">
        <v>648</v>
      </c>
      <c r="C889" s="580" t="s">
        <v>649</v>
      </c>
      <c r="D889" s="580"/>
      <c r="E889" s="580"/>
      <c r="F889" s="339" t="s">
        <v>78</v>
      </c>
      <c r="G889" s="355">
        <v>117</v>
      </c>
      <c r="H889" s="269"/>
      <c r="I889" s="355">
        <v>117</v>
      </c>
      <c r="J889" s="346"/>
      <c r="K889" s="269"/>
      <c r="L889" s="340">
        <v>32.82</v>
      </c>
      <c r="M889" s="269"/>
      <c r="N889" s="342">
        <v>1469.29</v>
      </c>
      <c r="AI889" s="253"/>
      <c r="AJ889" s="260"/>
      <c r="AK889" s="260"/>
      <c r="AO889" s="263" t="s">
        <v>649</v>
      </c>
      <c r="AQ889" s="260"/>
    </row>
    <row r="890" spans="1:43" s="241" customFormat="1" ht="45" x14ac:dyDescent="0.25">
      <c r="A890" s="344"/>
      <c r="B890" s="337" t="s">
        <v>650</v>
      </c>
      <c r="C890" s="580" t="s">
        <v>651</v>
      </c>
      <c r="D890" s="580"/>
      <c r="E890" s="580"/>
      <c r="F890" s="339" t="s">
        <v>78</v>
      </c>
      <c r="G890" s="355">
        <v>74</v>
      </c>
      <c r="H890" s="341">
        <v>0.85</v>
      </c>
      <c r="I890" s="348">
        <v>62.9</v>
      </c>
      <c r="J890" s="346"/>
      <c r="K890" s="269"/>
      <c r="L890" s="340">
        <v>17.64</v>
      </c>
      <c r="M890" s="269"/>
      <c r="N890" s="343">
        <v>789.9</v>
      </c>
      <c r="AI890" s="253"/>
      <c r="AJ890" s="260"/>
      <c r="AK890" s="260"/>
      <c r="AO890" s="263" t="s">
        <v>651</v>
      </c>
      <c r="AQ890" s="260"/>
    </row>
    <row r="891" spans="1:43" s="241" customFormat="1" ht="15" x14ac:dyDescent="0.25">
      <c r="A891" s="356"/>
      <c r="B891" s="357"/>
      <c r="C891" s="569" t="s">
        <v>81</v>
      </c>
      <c r="D891" s="569"/>
      <c r="E891" s="569"/>
      <c r="F891" s="328"/>
      <c r="G891" s="329"/>
      <c r="H891" s="329"/>
      <c r="I891" s="329"/>
      <c r="J891" s="332"/>
      <c r="K891" s="329"/>
      <c r="L891" s="358">
        <v>162.84</v>
      </c>
      <c r="M891" s="351"/>
      <c r="N891" s="359">
        <v>4216.8999999999996</v>
      </c>
      <c r="AI891" s="253"/>
      <c r="AJ891" s="260"/>
      <c r="AK891" s="260"/>
      <c r="AQ891" s="260" t="s">
        <v>81</v>
      </c>
    </row>
    <row r="892" spans="1:43" s="241" customFormat="1" ht="45.75" x14ac:dyDescent="0.25">
      <c r="A892" s="326" t="s">
        <v>1264</v>
      </c>
      <c r="B892" s="327" t="s">
        <v>2523</v>
      </c>
      <c r="C892" s="569" t="s">
        <v>2524</v>
      </c>
      <c r="D892" s="569"/>
      <c r="E892" s="569"/>
      <c r="F892" s="328" t="s">
        <v>115</v>
      </c>
      <c r="G892" s="329">
        <v>1</v>
      </c>
      <c r="H892" s="330">
        <v>1</v>
      </c>
      <c r="I892" s="330">
        <v>1</v>
      </c>
      <c r="J892" s="358">
        <v>121.86</v>
      </c>
      <c r="K892" s="329"/>
      <c r="L892" s="358">
        <v>121.86</v>
      </c>
      <c r="M892" s="331">
        <v>8.16</v>
      </c>
      <c r="N892" s="363">
        <v>994.38</v>
      </c>
      <c r="AI892" s="253"/>
      <c r="AJ892" s="260"/>
      <c r="AK892" s="260" t="s">
        <v>2524</v>
      </c>
      <c r="AQ892" s="260"/>
    </row>
    <row r="893" spans="1:43" s="241" customFormat="1" ht="15" x14ac:dyDescent="0.25">
      <c r="A893" s="356"/>
      <c r="B893" s="357"/>
      <c r="C893" s="569" t="s">
        <v>81</v>
      </c>
      <c r="D893" s="569"/>
      <c r="E893" s="569"/>
      <c r="F893" s="328"/>
      <c r="G893" s="329"/>
      <c r="H893" s="329"/>
      <c r="I893" s="329"/>
      <c r="J893" s="332"/>
      <c r="K893" s="329"/>
      <c r="L893" s="358">
        <v>121.86</v>
      </c>
      <c r="M893" s="351"/>
      <c r="N893" s="363">
        <v>994.38</v>
      </c>
      <c r="AI893" s="253"/>
      <c r="AJ893" s="260"/>
      <c r="AK893" s="260"/>
      <c r="AQ893" s="260" t="s">
        <v>81</v>
      </c>
    </row>
    <row r="894" spans="1:43" s="241" customFormat="1" ht="45.75" x14ac:dyDescent="0.25">
      <c r="A894" s="326" t="s">
        <v>1268</v>
      </c>
      <c r="B894" s="327" t="s">
        <v>2514</v>
      </c>
      <c r="C894" s="569" t="s">
        <v>2515</v>
      </c>
      <c r="D894" s="569"/>
      <c r="E894" s="569"/>
      <c r="F894" s="328" t="s">
        <v>115</v>
      </c>
      <c r="G894" s="329">
        <v>1</v>
      </c>
      <c r="H894" s="330">
        <v>1</v>
      </c>
      <c r="I894" s="330">
        <v>1</v>
      </c>
      <c r="J894" s="358">
        <v>75</v>
      </c>
      <c r="K894" s="329"/>
      <c r="L894" s="358">
        <v>75</v>
      </c>
      <c r="M894" s="331">
        <v>8.16</v>
      </c>
      <c r="N894" s="363">
        <v>612</v>
      </c>
      <c r="AI894" s="253"/>
      <c r="AJ894" s="260"/>
      <c r="AK894" s="260" t="s">
        <v>2515</v>
      </c>
      <c r="AQ894" s="260"/>
    </row>
    <row r="895" spans="1:43" s="241" customFormat="1" ht="15" x14ac:dyDescent="0.25">
      <c r="A895" s="356"/>
      <c r="B895" s="357"/>
      <c r="C895" s="569" t="s">
        <v>81</v>
      </c>
      <c r="D895" s="569"/>
      <c r="E895" s="569"/>
      <c r="F895" s="328"/>
      <c r="G895" s="329"/>
      <c r="H895" s="329"/>
      <c r="I895" s="329"/>
      <c r="J895" s="332"/>
      <c r="K895" s="329"/>
      <c r="L895" s="358">
        <v>75</v>
      </c>
      <c r="M895" s="351"/>
      <c r="N895" s="363">
        <v>612</v>
      </c>
      <c r="AI895" s="253"/>
      <c r="AJ895" s="260"/>
      <c r="AK895" s="260"/>
      <c r="AQ895" s="260" t="s">
        <v>81</v>
      </c>
    </row>
    <row r="896" spans="1:43" s="241" customFormat="1" ht="23.25" x14ac:dyDescent="0.25">
      <c r="A896" s="326" t="s">
        <v>1273</v>
      </c>
      <c r="B896" s="327" t="s">
        <v>1428</v>
      </c>
      <c r="C896" s="569" t="s">
        <v>1429</v>
      </c>
      <c r="D896" s="569"/>
      <c r="E896" s="569"/>
      <c r="F896" s="328" t="s">
        <v>115</v>
      </c>
      <c r="G896" s="329">
        <v>2</v>
      </c>
      <c r="H896" s="330">
        <v>1</v>
      </c>
      <c r="I896" s="330">
        <v>2</v>
      </c>
      <c r="J896" s="358">
        <v>388.44</v>
      </c>
      <c r="K896" s="329"/>
      <c r="L896" s="358">
        <v>776.88</v>
      </c>
      <c r="M896" s="331">
        <v>8.16</v>
      </c>
      <c r="N896" s="359">
        <v>6339.34</v>
      </c>
      <c r="AI896" s="253"/>
      <c r="AJ896" s="260"/>
      <c r="AK896" s="260" t="s">
        <v>1429</v>
      </c>
      <c r="AQ896" s="260"/>
    </row>
    <row r="897" spans="1:43" s="241" customFormat="1" ht="15" x14ac:dyDescent="0.25">
      <c r="A897" s="334"/>
      <c r="B897" s="335"/>
      <c r="C897" s="580" t="s">
        <v>2525</v>
      </c>
      <c r="D897" s="580"/>
      <c r="E897" s="580"/>
      <c r="F897" s="580"/>
      <c r="G897" s="580"/>
      <c r="H897" s="580"/>
      <c r="I897" s="580"/>
      <c r="J897" s="580"/>
      <c r="K897" s="580"/>
      <c r="L897" s="580"/>
      <c r="M897" s="580"/>
      <c r="N897" s="581"/>
      <c r="AI897" s="253"/>
      <c r="AJ897" s="260"/>
      <c r="AK897" s="260"/>
      <c r="AL897" s="263" t="s">
        <v>2525</v>
      </c>
      <c r="AQ897" s="260"/>
    </row>
    <row r="898" spans="1:43" s="241" customFormat="1" ht="15" x14ac:dyDescent="0.25">
      <c r="A898" s="356"/>
      <c r="B898" s="357"/>
      <c r="C898" s="569" t="s">
        <v>81</v>
      </c>
      <c r="D898" s="569"/>
      <c r="E898" s="569"/>
      <c r="F898" s="328"/>
      <c r="G898" s="329"/>
      <c r="H898" s="329"/>
      <c r="I898" s="329"/>
      <c r="J898" s="332"/>
      <c r="K898" s="329"/>
      <c r="L898" s="358">
        <v>776.88</v>
      </c>
      <c r="M898" s="351"/>
      <c r="N898" s="359">
        <v>6339.34</v>
      </c>
      <c r="AI898" s="253"/>
      <c r="AJ898" s="260"/>
      <c r="AK898" s="260"/>
      <c r="AQ898" s="260" t="s">
        <v>81</v>
      </c>
    </row>
    <row r="899" spans="1:43" s="241" customFormat="1" ht="23.25" x14ac:dyDescent="0.25">
      <c r="A899" s="326" t="s">
        <v>1277</v>
      </c>
      <c r="B899" s="327" t="s">
        <v>2526</v>
      </c>
      <c r="C899" s="569" t="s">
        <v>2527</v>
      </c>
      <c r="D899" s="569"/>
      <c r="E899" s="569"/>
      <c r="F899" s="328" t="s">
        <v>375</v>
      </c>
      <c r="G899" s="329">
        <v>0.1</v>
      </c>
      <c r="H899" s="330">
        <v>1</v>
      </c>
      <c r="I899" s="367">
        <v>0.1</v>
      </c>
      <c r="J899" s="332"/>
      <c r="K899" s="329"/>
      <c r="L899" s="332"/>
      <c r="M899" s="329"/>
      <c r="N899" s="333"/>
      <c r="AI899" s="253"/>
      <c r="AJ899" s="260"/>
      <c r="AK899" s="260" t="s">
        <v>2527</v>
      </c>
      <c r="AQ899" s="260"/>
    </row>
    <row r="900" spans="1:43" s="241" customFormat="1" ht="15" x14ac:dyDescent="0.25">
      <c r="A900" s="334"/>
      <c r="B900" s="335"/>
      <c r="C900" s="580" t="s">
        <v>1483</v>
      </c>
      <c r="D900" s="580"/>
      <c r="E900" s="580"/>
      <c r="F900" s="580"/>
      <c r="G900" s="580"/>
      <c r="H900" s="580"/>
      <c r="I900" s="580"/>
      <c r="J900" s="580"/>
      <c r="K900" s="580"/>
      <c r="L900" s="580"/>
      <c r="M900" s="580"/>
      <c r="N900" s="581"/>
      <c r="AI900" s="253"/>
      <c r="AJ900" s="260"/>
      <c r="AK900" s="260"/>
      <c r="AL900" s="263" t="s">
        <v>1483</v>
      </c>
      <c r="AQ900" s="260"/>
    </row>
    <row r="901" spans="1:43" s="241" customFormat="1" ht="68.25" x14ac:dyDescent="0.25">
      <c r="A901" s="336"/>
      <c r="B901" s="337" t="s">
        <v>62</v>
      </c>
      <c r="C901" s="582" t="s">
        <v>63</v>
      </c>
      <c r="D901" s="582"/>
      <c r="E901" s="582"/>
      <c r="F901" s="582"/>
      <c r="G901" s="582"/>
      <c r="H901" s="582"/>
      <c r="I901" s="582"/>
      <c r="J901" s="582"/>
      <c r="K901" s="582"/>
      <c r="L901" s="582"/>
      <c r="M901" s="582"/>
      <c r="N901" s="583"/>
      <c r="AI901" s="253"/>
      <c r="AJ901" s="260"/>
      <c r="AK901" s="260"/>
      <c r="AM901" s="263" t="s">
        <v>63</v>
      </c>
      <c r="AQ901" s="260"/>
    </row>
    <row r="902" spans="1:43" s="241" customFormat="1" ht="15" x14ac:dyDescent="0.25">
      <c r="A902" s="338"/>
      <c r="B902" s="337" t="s">
        <v>56</v>
      </c>
      <c r="C902" s="580" t="s">
        <v>64</v>
      </c>
      <c r="D902" s="580"/>
      <c r="E902" s="580"/>
      <c r="F902" s="339"/>
      <c r="G902" s="269"/>
      <c r="H902" s="269"/>
      <c r="I902" s="269"/>
      <c r="J902" s="340">
        <v>79.540000000000006</v>
      </c>
      <c r="K902" s="341">
        <v>1.1499999999999999</v>
      </c>
      <c r="L902" s="340">
        <v>9.15</v>
      </c>
      <c r="M902" s="341">
        <v>44.77</v>
      </c>
      <c r="N902" s="343">
        <v>409.65</v>
      </c>
      <c r="AI902" s="253"/>
      <c r="AJ902" s="260"/>
      <c r="AK902" s="260"/>
      <c r="AN902" s="263" t="s">
        <v>64</v>
      </c>
      <c r="AQ902" s="260"/>
    </row>
    <row r="903" spans="1:43" s="241" customFormat="1" ht="15" x14ac:dyDescent="0.25">
      <c r="A903" s="338"/>
      <c r="B903" s="337" t="s">
        <v>65</v>
      </c>
      <c r="C903" s="580" t="s">
        <v>66</v>
      </c>
      <c r="D903" s="580"/>
      <c r="E903" s="580"/>
      <c r="F903" s="339"/>
      <c r="G903" s="269"/>
      <c r="H903" s="269"/>
      <c r="I903" s="269"/>
      <c r="J903" s="340">
        <v>0.37</v>
      </c>
      <c r="K903" s="341">
        <v>1.1499999999999999</v>
      </c>
      <c r="L903" s="340">
        <v>0.04</v>
      </c>
      <c r="M903" s="341">
        <v>13.24</v>
      </c>
      <c r="N903" s="343">
        <v>0.53</v>
      </c>
      <c r="AI903" s="253"/>
      <c r="AJ903" s="260"/>
      <c r="AK903" s="260"/>
      <c r="AN903" s="263" t="s">
        <v>66</v>
      </c>
      <c r="AQ903" s="260"/>
    </row>
    <row r="904" spans="1:43" s="241" customFormat="1" ht="15" x14ac:dyDescent="0.25">
      <c r="A904" s="338"/>
      <c r="B904" s="337" t="s">
        <v>69</v>
      </c>
      <c r="C904" s="580" t="s">
        <v>70</v>
      </c>
      <c r="D904" s="580"/>
      <c r="E904" s="580"/>
      <c r="F904" s="339"/>
      <c r="G904" s="269"/>
      <c r="H904" s="269"/>
      <c r="I904" s="269"/>
      <c r="J904" s="340">
        <v>0.66</v>
      </c>
      <c r="K904" s="269"/>
      <c r="L904" s="340">
        <v>7.0000000000000007E-2</v>
      </c>
      <c r="M904" s="341">
        <v>8.16</v>
      </c>
      <c r="N904" s="343">
        <v>0.56999999999999995</v>
      </c>
      <c r="AI904" s="253"/>
      <c r="AJ904" s="260"/>
      <c r="AK904" s="260"/>
      <c r="AN904" s="263" t="s">
        <v>70</v>
      </c>
      <c r="AQ904" s="260"/>
    </row>
    <row r="905" spans="1:43" s="241" customFormat="1" ht="15" x14ac:dyDescent="0.25">
      <c r="A905" s="344"/>
      <c r="B905" s="337"/>
      <c r="C905" s="580" t="s">
        <v>71</v>
      </c>
      <c r="D905" s="580"/>
      <c r="E905" s="580"/>
      <c r="F905" s="339" t="s">
        <v>72</v>
      </c>
      <c r="G905" s="341">
        <v>8.77</v>
      </c>
      <c r="H905" s="341">
        <v>1.1499999999999999</v>
      </c>
      <c r="I905" s="345">
        <v>1.0085500000000001</v>
      </c>
      <c r="J905" s="346"/>
      <c r="K905" s="269"/>
      <c r="L905" s="346"/>
      <c r="M905" s="269"/>
      <c r="N905" s="347"/>
      <c r="AI905" s="253"/>
      <c r="AJ905" s="260"/>
      <c r="AK905" s="260"/>
      <c r="AO905" s="263" t="s">
        <v>71</v>
      </c>
      <c r="AQ905" s="260"/>
    </row>
    <row r="906" spans="1:43" s="241" customFormat="1" ht="15" x14ac:dyDescent="0.25">
      <c r="A906" s="334"/>
      <c r="B906" s="337"/>
      <c r="C906" s="584" t="s">
        <v>74</v>
      </c>
      <c r="D906" s="584"/>
      <c r="E906" s="584"/>
      <c r="F906" s="350"/>
      <c r="G906" s="351"/>
      <c r="H906" s="351"/>
      <c r="I906" s="351"/>
      <c r="J906" s="353">
        <v>80.569999999999993</v>
      </c>
      <c r="K906" s="351"/>
      <c r="L906" s="353">
        <v>9.26</v>
      </c>
      <c r="M906" s="351"/>
      <c r="N906" s="368">
        <v>410.75</v>
      </c>
      <c r="AI906" s="253"/>
      <c r="AJ906" s="260"/>
      <c r="AK906" s="260"/>
      <c r="AP906" s="263" t="s">
        <v>74</v>
      </c>
      <c r="AQ906" s="260"/>
    </row>
    <row r="907" spans="1:43" s="241" customFormat="1" ht="15" x14ac:dyDescent="0.25">
      <c r="A907" s="344"/>
      <c r="B907" s="337"/>
      <c r="C907" s="580" t="s">
        <v>75</v>
      </c>
      <c r="D907" s="580"/>
      <c r="E907" s="580"/>
      <c r="F907" s="339"/>
      <c r="G907" s="269"/>
      <c r="H907" s="269"/>
      <c r="I907" s="269"/>
      <c r="J907" s="346"/>
      <c r="K907" s="269"/>
      <c r="L907" s="340">
        <v>9.15</v>
      </c>
      <c r="M907" s="269"/>
      <c r="N907" s="343">
        <v>409.65</v>
      </c>
      <c r="AI907" s="253"/>
      <c r="AJ907" s="260"/>
      <c r="AK907" s="260"/>
      <c r="AO907" s="263" t="s">
        <v>75</v>
      </c>
      <c r="AQ907" s="260"/>
    </row>
    <row r="908" spans="1:43" s="241" customFormat="1" ht="23.25" x14ac:dyDescent="0.25">
      <c r="A908" s="344"/>
      <c r="B908" s="337" t="s">
        <v>1657</v>
      </c>
      <c r="C908" s="580" t="s">
        <v>1658</v>
      </c>
      <c r="D908" s="580"/>
      <c r="E908" s="580"/>
      <c r="F908" s="339" t="s">
        <v>78</v>
      </c>
      <c r="G908" s="355">
        <v>146</v>
      </c>
      <c r="H908" s="269"/>
      <c r="I908" s="355">
        <v>146</v>
      </c>
      <c r="J908" s="346"/>
      <c r="K908" s="269"/>
      <c r="L908" s="340">
        <v>13.36</v>
      </c>
      <c r="M908" s="269"/>
      <c r="N908" s="343">
        <v>598.09</v>
      </c>
      <c r="AI908" s="253"/>
      <c r="AJ908" s="260"/>
      <c r="AK908" s="260"/>
      <c r="AO908" s="263" t="s">
        <v>1658</v>
      </c>
      <c r="AQ908" s="260"/>
    </row>
    <row r="909" spans="1:43" s="241" customFormat="1" ht="23.25" x14ac:dyDescent="0.25">
      <c r="A909" s="344"/>
      <c r="B909" s="337" t="s">
        <v>1659</v>
      </c>
      <c r="C909" s="580" t="s">
        <v>1660</v>
      </c>
      <c r="D909" s="580"/>
      <c r="E909" s="580"/>
      <c r="F909" s="339" t="s">
        <v>78</v>
      </c>
      <c r="G909" s="355">
        <v>75</v>
      </c>
      <c r="H909" s="341">
        <v>0.85</v>
      </c>
      <c r="I909" s="341">
        <v>63.75</v>
      </c>
      <c r="J909" s="346"/>
      <c r="K909" s="269"/>
      <c r="L909" s="340">
        <v>5.83</v>
      </c>
      <c r="M909" s="269"/>
      <c r="N909" s="343">
        <v>261.14999999999998</v>
      </c>
      <c r="AI909" s="253"/>
      <c r="AJ909" s="260"/>
      <c r="AK909" s="260"/>
      <c r="AO909" s="263" t="s">
        <v>1660</v>
      </c>
      <c r="AQ909" s="260"/>
    </row>
    <row r="910" spans="1:43" s="241" customFormat="1" ht="15" x14ac:dyDescent="0.25">
      <c r="A910" s="356"/>
      <c r="B910" s="357"/>
      <c r="C910" s="569" t="s">
        <v>81</v>
      </c>
      <c r="D910" s="569"/>
      <c r="E910" s="569"/>
      <c r="F910" s="328"/>
      <c r="G910" s="329"/>
      <c r="H910" s="329"/>
      <c r="I910" s="329"/>
      <c r="J910" s="332"/>
      <c r="K910" s="329"/>
      <c r="L910" s="358">
        <v>28.45</v>
      </c>
      <c r="M910" s="351"/>
      <c r="N910" s="359">
        <v>1269.99</v>
      </c>
      <c r="AI910" s="253"/>
      <c r="AJ910" s="260"/>
      <c r="AK910" s="260"/>
      <c r="AQ910" s="260" t="s">
        <v>81</v>
      </c>
    </row>
    <row r="911" spans="1:43" s="241" customFormat="1" ht="45.75" x14ac:dyDescent="0.25">
      <c r="A911" s="326" t="s">
        <v>1279</v>
      </c>
      <c r="B911" s="327" t="s">
        <v>2150</v>
      </c>
      <c r="C911" s="569" t="s">
        <v>2151</v>
      </c>
      <c r="D911" s="569"/>
      <c r="E911" s="569"/>
      <c r="F911" s="328" t="s">
        <v>115</v>
      </c>
      <c r="G911" s="329">
        <v>1</v>
      </c>
      <c r="H911" s="330">
        <v>1</v>
      </c>
      <c r="I911" s="330">
        <v>1</v>
      </c>
      <c r="J911" s="358">
        <v>134.22999999999999</v>
      </c>
      <c r="K911" s="329"/>
      <c r="L911" s="358">
        <v>134.22999999999999</v>
      </c>
      <c r="M911" s="331">
        <v>8.16</v>
      </c>
      <c r="N911" s="359">
        <v>1095.32</v>
      </c>
      <c r="AI911" s="253"/>
      <c r="AJ911" s="260"/>
      <c r="AK911" s="260" t="s">
        <v>2151</v>
      </c>
      <c r="AQ911" s="260"/>
    </row>
    <row r="912" spans="1:43" s="241" customFormat="1" ht="15" x14ac:dyDescent="0.25">
      <c r="A912" s="356"/>
      <c r="B912" s="357"/>
      <c r="C912" s="569" t="s">
        <v>81</v>
      </c>
      <c r="D912" s="569"/>
      <c r="E912" s="569"/>
      <c r="F912" s="328"/>
      <c r="G912" s="329"/>
      <c r="H912" s="329"/>
      <c r="I912" s="329"/>
      <c r="J912" s="332"/>
      <c r="K912" s="329"/>
      <c r="L912" s="358">
        <v>134.22999999999999</v>
      </c>
      <c r="M912" s="351"/>
      <c r="N912" s="359">
        <v>1095.32</v>
      </c>
      <c r="AI912" s="253"/>
      <c r="AJ912" s="260"/>
      <c r="AK912" s="260"/>
      <c r="AQ912" s="260" t="s">
        <v>81</v>
      </c>
    </row>
    <row r="913" spans="1:43" s="241" customFormat="1" ht="23.25" x14ac:dyDescent="0.25">
      <c r="A913" s="326" t="s">
        <v>1280</v>
      </c>
      <c r="B913" s="327" t="s">
        <v>1655</v>
      </c>
      <c r="C913" s="569" t="s">
        <v>2528</v>
      </c>
      <c r="D913" s="569"/>
      <c r="E913" s="569"/>
      <c r="F913" s="328" t="s">
        <v>375</v>
      </c>
      <c r="G913" s="329">
        <v>0.2</v>
      </c>
      <c r="H913" s="330">
        <v>1</v>
      </c>
      <c r="I913" s="367">
        <v>0.2</v>
      </c>
      <c r="J913" s="332"/>
      <c r="K913" s="329"/>
      <c r="L913" s="332"/>
      <c r="M913" s="329"/>
      <c r="N913" s="333"/>
      <c r="AI913" s="253"/>
      <c r="AJ913" s="260"/>
      <c r="AK913" s="260" t="s">
        <v>2528</v>
      </c>
      <c r="AQ913" s="260"/>
    </row>
    <row r="914" spans="1:43" s="241" customFormat="1" ht="15" x14ac:dyDescent="0.25">
      <c r="A914" s="334"/>
      <c r="B914" s="335"/>
      <c r="C914" s="580" t="s">
        <v>1505</v>
      </c>
      <c r="D914" s="580"/>
      <c r="E914" s="580"/>
      <c r="F914" s="580"/>
      <c r="G914" s="580"/>
      <c r="H914" s="580"/>
      <c r="I914" s="580"/>
      <c r="J914" s="580"/>
      <c r="K914" s="580"/>
      <c r="L914" s="580"/>
      <c r="M914" s="580"/>
      <c r="N914" s="581"/>
      <c r="AI914" s="253"/>
      <c r="AJ914" s="260"/>
      <c r="AK914" s="260"/>
      <c r="AL914" s="263" t="s">
        <v>1505</v>
      </c>
      <c r="AQ914" s="260"/>
    </row>
    <row r="915" spans="1:43" s="241" customFormat="1" ht="68.25" x14ac:dyDescent="0.25">
      <c r="A915" s="336"/>
      <c r="B915" s="337" t="s">
        <v>62</v>
      </c>
      <c r="C915" s="582" t="s">
        <v>63</v>
      </c>
      <c r="D915" s="582"/>
      <c r="E915" s="582"/>
      <c r="F915" s="582"/>
      <c r="G915" s="582"/>
      <c r="H915" s="582"/>
      <c r="I915" s="582"/>
      <c r="J915" s="582"/>
      <c r="K915" s="582"/>
      <c r="L915" s="582"/>
      <c r="M915" s="582"/>
      <c r="N915" s="583"/>
      <c r="AI915" s="253"/>
      <c r="AJ915" s="260"/>
      <c r="AK915" s="260"/>
      <c r="AM915" s="263" t="s">
        <v>63</v>
      </c>
      <c r="AQ915" s="260"/>
    </row>
    <row r="916" spans="1:43" s="241" customFormat="1" ht="15" x14ac:dyDescent="0.25">
      <c r="A916" s="338"/>
      <c r="B916" s="337" t="s">
        <v>56</v>
      </c>
      <c r="C916" s="580" t="s">
        <v>64</v>
      </c>
      <c r="D916" s="580"/>
      <c r="E916" s="580"/>
      <c r="F916" s="339"/>
      <c r="G916" s="269"/>
      <c r="H916" s="269"/>
      <c r="I916" s="269"/>
      <c r="J916" s="340">
        <v>84.35</v>
      </c>
      <c r="K916" s="341">
        <v>1.1499999999999999</v>
      </c>
      <c r="L916" s="340">
        <v>19.399999999999999</v>
      </c>
      <c r="M916" s="341">
        <v>44.77</v>
      </c>
      <c r="N916" s="343">
        <v>868.54</v>
      </c>
      <c r="AI916" s="253"/>
      <c r="AJ916" s="260"/>
      <c r="AK916" s="260"/>
      <c r="AN916" s="263" t="s">
        <v>64</v>
      </c>
      <c r="AQ916" s="260"/>
    </row>
    <row r="917" spans="1:43" s="241" customFormat="1" ht="15" x14ac:dyDescent="0.25">
      <c r="A917" s="338"/>
      <c r="B917" s="337" t="s">
        <v>65</v>
      </c>
      <c r="C917" s="580" t="s">
        <v>66</v>
      </c>
      <c r="D917" s="580"/>
      <c r="E917" s="580"/>
      <c r="F917" s="339"/>
      <c r="G917" s="269"/>
      <c r="H917" s="269"/>
      <c r="I917" s="269"/>
      <c r="J917" s="340">
        <v>0.37</v>
      </c>
      <c r="K917" s="341">
        <v>1.1499999999999999</v>
      </c>
      <c r="L917" s="340">
        <v>0.09</v>
      </c>
      <c r="M917" s="341">
        <v>13.24</v>
      </c>
      <c r="N917" s="343">
        <v>1.19</v>
      </c>
      <c r="AI917" s="253"/>
      <c r="AJ917" s="260"/>
      <c r="AK917" s="260"/>
      <c r="AN917" s="263" t="s">
        <v>66</v>
      </c>
      <c r="AQ917" s="260"/>
    </row>
    <row r="918" spans="1:43" s="241" customFormat="1" ht="15" x14ac:dyDescent="0.25">
      <c r="A918" s="338"/>
      <c r="B918" s="337" t="s">
        <v>69</v>
      </c>
      <c r="C918" s="580" t="s">
        <v>70</v>
      </c>
      <c r="D918" s="580"/>
      <c r="E918" s="580"/>
      <c r="F918" s="339"/>
      <c r="G918" s="269"/>
      <c r="H918" s="269"/>
      <c r="I918" s="269"/>
      <c r="J918" s="340">
        <v>1.37</v>
      </c>
      <c r="K918" s="269"/>
      <c r="L918" s="340">
        <v>0.27</v>
      </c>
      <c r="M918" s="341">
        <v>8.16</v>
      </c>
      <c r="N918" s="343">
        <v>2.2000000000000002</v>
      </c>
      <c r="AI918" s="253"/>
      <c r="AJ918" s="260"/>
      <c r="AK918" s="260"/>
      <c r="AN918" s="263" t="s">
        <v>70</v>
      </c>
      <c r="AQ918" s="260"/>
    </row>
    <row r="919" spans="1:43" s="241" customFormat="1" ht="15" x14ac:dyDescent="0.25">
      <c r="A919" s="344"/>
      <c r="B919" s="337"/>
      <c r="C919" s="580" t="s">
        <v>71</v>
      </c>
      <c r="D919" s="580"/>
      <c r="E919" s="580"/>
      <c r="F919" s="339" t="s">
        <v>72</v>
      </c>
      <c r="G919" s="348">
        <v>9.3000000000000007</v>
      </c>
      <c r="H919" s="341">
        <v>1.1499999999999999</v>
      </c>
      <c r="I919" s="369">
        <v>2.1389999999999998</v>
      </c>
      <c r="J919" s="346"/>
      <c r="K919" s="269"/>
      <c r="L919" s="346"/>
      <c r="M919" s="269"/>
      <c r="N919" s="347"/>
      <c r="AI919" s="253"/>
      <c r="AJ919" s="260"/>
      <c r="AK919" s="260"/>
      <c r="AO919" s="263" t="s">
        <v>71</v>
      </c>
      <c r="AQ919" s="260"/>
    </row>
    <row r="920" spans="1:43" s="241" customFormat="1" ht="15" x14ac:dyDescent="0.25">
      <c r="A920" s="334"/>
      <c r="B920" s="337"/>
      <c r="C920" s="584" t="s">
        <v>74</v>
      </c>
      <c r="D920" s="584"/>
      <c r="E920" s="584"/>
      <c r="F920" s="350"/>
      <c r="G920" s="351"/>
      <c r="H920" s="351"/>
      <c r="I920" s="351"/>
      <c r="J920" s="353">
        <v>86.09</v>
      </c>
      <c r="K920" s="351"/>
      <c r="L920" s="353">
        <v>19.760000000000002</v>
      </c>
      <c r="M920" s="351"/>
      <c r="N920" s="368">
        <v>871.93</v>
      </c>
      <c r="AI920" s="253"/>
      <c r="AJ920" s="260"/>
      <c r="AK920" s="260"/>
      <c r="AP920" s="263" t="s">
        <v>74</v>
      </c>
      <c r="AQ920" s="260"/>
    </row>
    <row r="921" spans="1:43" s="241" customFormat="1" ht="15" x14ac:dyDescent="0.25">
      <c r="A921" s="344"/>
      <c r="B921" s="337"/>
      <c r="C921" s="580" t="s">
        <v>75</v>
      </c>
      <c r="D921" s="580"/>
      <c r="E921" s="580"/>
      <c r="F921" s="339"/>
      <c r="G921" s="269"/>
      <c r="H921" s="269"/>
      <c r="I921" s="269"/>
      <c r="J921" s="346"/>
      <c r="K921" s="269"/>
      <c r="L921" s="340">
        <v>19.399999999999999</v>
      </c>
      <c r="M921" s="269"/>
      <c r="N921" s="343">
        <v>868.54</v>
      </c>
      <c r="AI921" s="253"/>
      <c r="AJ921" s="260"/>
      <c r="AK921" s="260"/>
      <c r="AO921" s="263" t="s">
        <v>75</v>
      </c>
      <c r="AQ921" s="260"/>
    </row>
    <row r="922" spans="1:43" s="241" customFormat="1" ht="23.25" x14ac:dyDescent="0.25">
      <c r="A922" s="344"/>
      <c r="B922" s="337" t="s">
        <v>1657</v>
      </c>
      <c r="C922" s="580" t="s">
        <v>1658</v>
      </c>
      <c r="D922" s="580"/>
      <c r="E922" s="580"/>
      <c r="F922" s="339" t="s">
        <v>78</v>
      </c>
      <c r="G922" s="355">
        <v>146</v>
      </c>
      <c r="H922" s="269"/>
      <c r="I922" s="355">
        <v>146</v>
      </c>
      <c r="J922" s="346"/>
      <c r="K922" s="269"/>
      <c r="L922" s="340">
        <v>28.32</v>
      </c>
      <c r="M922" s="269"/>
      <c r="N922" s="342">
        <v>1268.07</v>
      </c>
      <c r="AI922" s="253"/>
      <c r="AJ922" s="260"/>
      <c r="AK922" s="260"/>
      <c r="AO922" s="263" t="s">
        <v>1658</v>
      </c>
      <c r="AQ922" s="260"/>
    </row>
    <row r="923" spans="1:43" s="241" customFormat="1" ht="23.25" x14ac:dyDescent="0.25">
      <c r="A923" s="344"/>
      <c r="B923" s="337" t="s">
        <v>1659</v>
      </c>
      <c r="C923" s="580" t="s">
        <v>1660</v>
      </c>
      <c r="D923" s="580"/>
      <c r="E923" s="580"/>
      <c r="F923" s="339" t="s">
        <v>78</v>
      </c>
      <c r="G923" s="355">
        <v>75</v>
      </c>
      <c r="H923" s="341">
        <v>0.85</v>
      </c>
      <c r="I923" s="341">
        <v>63.75</v>
      </c>
      <c r="J923" s="346"/>
      <c r="K923" s="269"/>
      <c r="L923" s="340">
        <v>12.37</v>
      </c>
      <c r="M923" s="269"/>
      <c r="N923" s="343">
        <v>553.69000000000005</v>
      </c>
      <c r="AI923" s="253"/>
      <c r="AJ923" s="260"/>
      <c r="AK923" s="260"/>
      <c r="AO923" s="263" t="s">
        <v>1660</v>
      </c>
      <c r="AQ923" s="260"/>
    </row>
    <row r="924" spans="1:43" s="241" customFormat="1" ht="15" x14ac:dyDescent="0.25">
      <c r="A924" s="356"/>
      <c r="B924" s="357"/>
      <c r="C924" s="569" t="s">
        <v>81</v>
      </c>
      <c r="D924" s="569"/>
      <c r="E924" s="569"/>
      <c r="F924" s="328"/>
      <c r="G924" s="329"/>
      <c r="H924" s="329"/>
      <c r="I924" s="329"/>
      <c r="J924" s="332"/>
      <c r="K924" s="329"/>
      <c r="L924" s="358">
        <v>60.45</v>
      </c>
      <c r="M924" s="351"/>
      <c r="N924" s="359">
        <v>2693.69</v>
      </c>
      <c r="AI924" s="253"/>
      <c r="AJ924" s="260"/>
      <c r="AK924" s="260"/>
      <c r="AQ924" s="260" t="s">
        <v>81</v>
      </c>
    </row>
    <row r="925" spans="1:43" s="241" customFormat="1" ht="45.75" x14ac:dyDescent="0.25">
      <c r="A925" s="326" t="s">
        <v>1281</v>
      </c>
      <c r="B925" s="327" t="s">
        <v>2147</v>
      </c>
      <c r="C925" s="569" t="s">
        <v>2148</v>
      </c>
      <c r="D925" s="569"/>
      <c r="E925" s="569"/>
      <c r="F925" s="328" t="s">
        <v>115</v>
      </c>
      <c r="G925" s="329">
        <v>2</v>
      </c>
      <c r="H925" s="330">
        <v>1</v>
      </c>
      <c r="I925" s="330">
        <v>2</v>
      </c>
      <c r="J925" s="358">
        <v>352.46</v>
      </c>
      <c r="K925" s="329"/>
      <c r="L925" s="358">
        <v>704.92</v>
      </c>
      <c r="M925" s="331">
        <v>8.16</v>
      </c>
      <c r="N925" s="359">
        <v>5752.15</v>
      </c>
      <c r="AI925" s="253"/>
      <c r="AJ925" s="260"/>
      <c r="AK925" s="260" t="s">
        <v>2148</v>
      </c>
      <c r="AQ925" s="260"/>
    </row>
    <row r="926" spans="1:43" s="241" customFormat="1" ht="15" x14ac:dyDescent="0.25">
      <c r="A926" s="356"/>
      <c r="B926" s="357"/>
      <c r="C926" s="569" t="s">
        <v>81</v>
      </c>
      <c r="D926" s="569"/>
      <c r="E926" s="569"/>
      <c r="F926" s="328"/>
      <c r="G926" s="329"/>
      <c r="H926" s="329"/>
      <c r="I926" s="329"/>
      <c r="J926" s="332"/>
      <c r="K926" s="329"/>
      <c r="L926" s="358">
        <v>704.92</v>
      </c>
      <c r="M926" s="351"/>
      <c r="N926" s="359">
        <v>5752.15</v>
      </c>
      <c r="AI926" s="253"/>
      <c r="AJ926" s="260"/>
      <c r="AK926" s="260"/>
      <c r="AQ926" s="260" t="s">
        <v>81</v>
      </c>
    </row>
    <row r="927" spans="1:43" s="241" customFormat="1" ht="15" x14ac:dyDescent="0.25">
      <c r="A927" s="566" t="s">
        <v>2529</v>
      </c>
      <c r="B927" s="567"/>
      <c r="C927" s="567"/>
      <c r="D927" s="567"/>
      <c r="E927" s="567"/>
      <c r="F927" s="567"/>
      <c r="G927" s="567"/>
      <c r="H927" s="567"/>
      <c r="I927" s="567"/>
      <c r="J927" s="567"/>
      <c r="K927" s="567"/>
      <c r="L927" s="567"/>
      <c r="M927" s="567"/>
      <c r="N927" s="568"/>
      <c r="AI927" s="253"/>
      <c r="AJ927" s="260" t="s">
        <v>2529</v>
      </c>
      <c r="AK927" s="260"/>
      <c r="AQ927" s="260"/>
    </row>
    <row r="928" spans="1:43" s="241" customFormat="1" ht="15" x14ac:dyDescent="0.25">
      <c r="A928" s="566" t="s">
        <v>2487</v>
      </c>
      <c r="B928" s="567"/>
      <c r="C928" s="567"/>
      <c r="D928" s="567"/>
      <c r="E928" s="567"/>
      <c r="F928" s="567"/>
      <c r="G928" s="567"/>
      <c r="H928" s="567"/>
      <c r="I928" s="567"/>
      <c r="J928" s="567"/>
      <c r="K928" s="567"/>
      <c r="L928" s="567"/>
      <c r="M928" s="567"/>
      <c r="N928" s="568"/>
      <c r="AI928" s="253"/>
      <c r="AJ928" s="260" t="s">
        <v>2487</v>
      </c>
      <c r="AK928" s="260"/>
      <c r="AQ928" s="260"/>
    </row>
    <row r="929" spans="1:43" s="241" customFormat="1" ht="23.25" x14ac:dyDescent="0.25">
      <c r="A929" s="326" t="s">
        <v>1284</v>
      </c>
      <c r="B929" s="327" t="s">
        <v>2410</v>
      </c>
      <c r="C929" s="569" t="s">
        <v>2488</v>
      </c>
      <c r="D929" s="569"/>
      <c r="E929" s="569"/>
      <c r="F929" s="328" t="s">
        <v>191</v>
      </c>
      <c r="G929" s="329">
        <v>0.10680000000000001</v>
      </c>
      <c r="H929" s="330">
        <v>1</v>
      </c>
      <c r="I929" s="360">
        <v>0.10680000000000001</v>
      </c>
      <c r="J929" s="332"/>
      <c r="K929" s="329"/>
      <c r="L929" s="332"/>
      <c r="M929" s="329"/>
      <c r="N929" s="333"/>
      <c r="AI929" s="253"/>
      <c r="AJ929" s="260"/>
      <c r="AK929" s="260" t="s">
        <v>2488</v>
      </c>
      <c r="AQ929" s="260"/>
    </row>
    <row r="930" spans="1:43" s="241" customFormat="1" ht="15" x14ac:dyDescent="0.25">
      <c r="A930" s="334"/>
      <c r="B930" s="335"/>
      <c r="C930" s="580" t="s">
        <v>2530</v>
      </c>
      <c r="D930" s="580"/>
      <c r="E930" s="580"/>
      <c r="F930" s="580"/>
      <c r="G930" s="580"/>
      <c r="H930" s="580"/>
      <c r="I930" s="580"/>
      <c r="J930" s="580"/>
      <c r="K930" s="580"/>
      <c r="L930" s="580"/>
      <c r="M930" s="580"/>
      <c r="N930" s="581"/>
      <c r="AI930" s="253"/>
      <c r="AJ930" s="260"/>
      <c r="AK930" s="260"/>
      <c r="AL930" s="263" t="s">
        <v>2530</v>
      </c>
      <c r="AQ930" s="260"/>
    </row>
    <row r="931" spans="1:43" s="241" customFormat="1" ht="23.25" x14ac:dyDescent="0.25">
      <c r="A931" s="336"/>
      <c r="B931" s="337" t="s">
        <v>117</v>
      </c>
      <c r="C931" s="582" t="s">
        <v>118</v>
      </c>
      <c r="D931" s="582"/>
      <c r="E931" s="582"/>
      <c r="F931" s="582"/>
      <c r="G931" s="582"/>
      <c r="H931" s="582"/>
      <c r="I931" s="582"/>
      <c r="J931" s="582"/>
      <c r="K931" s="582"/>
      <c r="L931" s="582"/>
      <c r="M931" s="582"/>
      <c r="N931" s="583"/>
      <c r="AI931" s="253"/>
      <c r="AJ931" s="260"/>
      <c r="AK931" s="260"/>
      <c r="AM931" s="263" t="s">
        <v>118</v>
      </c>
      <c r="AQ931" s="260"/>
    </row>
    <row r="932" spans="1:43" s="241" customFormat="1" ht="68.25" x14ac:dyDescent="0.25">
      <c r="A932" s="336"/>
      <c r="B932" s="337" t="s">
        <v>62</v>
      </c>
      <c r="C932" s="582" t="s">
        <v>63</v>
      </c>
      <c r="D932" s="582"/>
      <c r="E932" s="582"/>
      <c r="F932" s="582"/>
      <c r="G932" s="582"/>
      <c r="H932" s="582"/>
      <c r="I932" s="582"/>
      <c r="J932" s="582"/>
      <c r="K932" s="582"/>
      <c r="L932" s="582"/>
      <c r="M932" s="582"/>
      <c r="N932" s="583"/>
      <c r="AI932" s="253"/>
      <c r="AJ932" s="260"/>
      <c r="AK932" s="260"/>
      <c r="AM932" s="263" t="s">
        <v>63</v>
      </c>
      <c r="AQ932" s="260"/>
    </row>
    <row r="933" spans="1:43" s="241" customFormat="1" ht="15" x14ac:dyDescent="0.25">
      <c r="A933" s="338"/>
      <c r="B933" s="337" t="s">
        <v>56</v>
      </c>
      <c r="C933" s="580" t="s">
        <v>64</v>
      </c>
      <c r="D933" s="580"/>
      <c r="E933" s="580"/>
      <c r="F933" s="339"/>
      <c r="G933" s="269"/>
      <c r="H933" s="269"/>
      <c r="I933" s="269"/>
      <c r="J933" s="340">
        <v>266.14</v>
      </c>
      <c r="K933" s="349">
        <v>1.3225</v>
      </c>
      <c r="L933" s="340">
        <v>37.590000000000003</v>
      </c>
      <c r="M933" s="341">
        <v>44.77</v>
      </c>
      <c r="N933" s="342">
        <v>1682.9</v>
      </c>
      <c r="AI933" s="253"/>
      <c r="AJ933" s="260"/>
      <c r="AK933" s="260"/>
      <c r="AN933" s="263" t="s">
        <v>64</v>
      </c>
      <c r="AQ933" s="260"/>
    </row>
    <row r="934" spans="1:43" s="241" customFormat="1" ht="15" x14ac:dyDescent="0.25">
      <c r="A934" s="338"/>
      <c r="B934" s="337" t="s">
        <v>65</v>
      </c>
      <c r="C934" s="580" t="s">
        <v>66</v>
      </c>
      <c r="D934" s="580"/>
      <c r="E934" s="580"/>
      <c r="F934" s="339"/>
      <c r="G934" s="269"/>
      <c r="H934" s="269"/>
      <c r="I934" s="269"/>
      <c r="J934" s="340">
        <v>291.12</v>
      </c>
      <c r="K934" s="349">
        <v>1.4375</v>
      </c>
      <c r="L934" s="340">
        <v>44.69</v>
      </c>
      <c r="M934" s="341">
        <v>13.24</v>
      </c>
      <c r="N934" s="343">
        <v>591.70000000000005</v>
      </c>
      <c r="AI934" s="253"/>
      <c r="AJ934" s="260"/>
      <c r="AK934" s="260"/>
      <c r="AN934" s="263" t="s">
        <v>66</v>
      </c>
      <c r="AQ934" s="260"/>
    </row>
    <row r="935" spans="1:43" s="241" customFormat="1" ht="15" x14ac:dyDescent="0.25">
      <c r="A935" s="338"/>
      <c r="B935" s="337" t="s">
        <v>67</v>
      </c>
      <c r="C935" s="580" t="s">
        <v>68</v>
      </c>
      <c r="D935" s="580"/>
      <c r="E935" s="580"/>
      <c r="F935" s="339"/>
      <c r="G935" s="269"/>
      <c r="H935" s="269"/>
      <c r="I935" s="269"/>
      <c r="J935" s="340">
        <v>30.84</v>
      </c>
      <c r="K935" s="349">
        <v>1.4375</v>
      </c>
      <c r="L935" s="340">
        <v>4.7300000000000004</v>
      </c>
      <c r="M935" s="341">
        <v>44.77</v>
      </c>
      <c r="N935" s="343">
        <v>211.76</v>
      </c>
      <c r="AI935" s="253"/>
      <c r="AJ935" s="260"/>
      <c r="AK935" s="260"/>
      <c r="AN935" s="263" t="s">
        <v>68</v>
      </c>
      <c r="AQ935" s="260"/>
    </row>
    <row r="936" spans="1:43" s="241" customFormat="1" ht="15" x14ac:dyDescent="0.25">
      <c r="A936" s="338"/>
      <c r="B936" s="337" t="s">
        <v>69</v>
      </c>
      <c r="C936" s="580" t="s">
        <v>70</v>
      </c>
      <c r="D936" s="580"/>
      <c r="E936" s="580"/>
      <c r="F936" s="339"/>
      <c r="G936" s="269"/>
      <c r="H936" s="269"/>
      <c r="I936" s="269"/>
      <c r="J936" s="361">
        <v>7096.02</v>
      </c>
      <c r="K936" s="269"/>
      <c r="L936" s="340">
        <v>757.85</v>
      </c>
      <c r="M936" s="341">
        <v>8.16</v>
      </c>
      <c r="N936" s="342">
        <v>6184.06</v>
      </c>
      <c r="AI936" s="253"/>
      <c r="AJ936" s="260"/>
      <c r="AK936" s="260"/>
      <c r="AN936" s="263" t="s">
        <v>70</v>
      </c>
      <c r="AQ936" s="260"/>
    </row>
    <row r="937" spans="1:43" s="241" customFormat="1" ht="15" x14ac:dyDescent="0.25">
      <c r="A937" s="344"/>
      <c r="B937" s="337"/>
      <c r="C937" s="580" t="s">
        <v>71</v>
      </c>
      <c r="D937" s="580"/>
      <c r="E937" s="580"/>
      <c r="F937" s="339" t="s">
        <v>72</v>
      </c>
      <c r="G937" s="348">
        <v>31.2</v>
      </c>
      <c r="H937" s="349">
        <v>1.3225</v>
      </c>
      <c r="I937" s="362">
        <v>4.4067816000000004</v>
      </c>
      <c r="J937" s="346"/>
      <c r="K937" s="269"/>
      <c r="L937" s="346"/>
      <c r="M937" s="269"/>
      <c r="N937" s="347"/>
      <c r="AI937" s="253"/>
      <c r="AJ937" s="260"/>
      <c r="AK937" s="260"/>
      <c r="AO937" s="263" t="s">
        <v>71</v>
      </c>
      <c r="AQ937" s="260"/>
    </row>
    <row r="938" spans="1:43" s="241" customFormat="1" ht="15" x14ac:dyDescent="0.25">
      <c r="A938" s="344"/>
      <c r="B938" s="337"/>
      <c r="C938" s="580" t="s">
        <v>73</v>
      </c>
      <c r="D938" s="580"/>
      <c r="E938" s="580"/>
      <c r="F938" s="339" t="s">
        <v>72</v>
      </c>
      <c r="G938" s="341">
        <v>2.29</v>
      </c>
      <c r="H938" s="349">
        <v>1.4375</v>
      </c>
      <c r="I938" s="362">
        <v>0.3515723</v>
      </c>
      <c r="J938" s="346"/>
      <c r="K938" s="269"/>
      <c r="L938" s="346"/>
      <c r="M938" s="269"/>
      <c r="N938" s="347"/>
      <c r="AI938" s="253"/>
      <c r="AJ938" s="260"/>
      <c r="AK938" s="260"/>
      <c r="AO938" s="263" t="s">
        <v>73</v>
      </c>
      <c r="AQ938" s="260"/>
    </row>
    <row r="939" spans="1:43" s="241" customFormat="1" ht="15" x14ac:dyDescent="0.25">
      <c r="A939" s="334"/>
      <c r="B939" s="337"/>
      <c r="C939" s="584" t="s">
        <v>74</v>
      </c>
      <c r="D939" s="584"/>
      <c r="E939" s="584"/>
      <c r="F939" s="350"/>
      <c r="G939" s="351"/>
      <c r="H939" s="351"/>
      <c r="I939" s="351"/>
      <c r="J939" s="352">
        <v>7653.28</v>
      </c>
      <c r="K939" s="351"/>
      <c r="L939" s="353">
        <v>840.13</v>
      </c>
      <c r="M939" s="351"/>
      <c r="N939" s="354">
        <v>8458.66</v>
      </c>
      <c r="AI939" s="253"/>
      <c r="AJ939" s="260"/>
      <c r="AK939" s="260"/>
      <c r="AP939" s="263" t="s">
        <v>74</v>
      </c>
      <c r="AQ939" s="260"/>
    </row>
    <row r="940" spans="1:43" s="241" customFormat="1" ht="15" x14ac:dyDescent="0.25">
      <c r="A940" s="344"/>
      <c r="B940" s="337"/>
      <c r="C940" s="580" t="s">
        <v>75</v>
      </c>
      <c r="D940" s="580"/>
      <c r="E940" s="580"/>
      <c r="F940" s="339"/>
      <c r="G940" s="269"/>
      <c r="H940" s="269"/>
      <c r="I940" s="269"/>
      <c r="J940" s="346"/>
      <c r="K940" s="269"/>
      <c r="L940" s="340">
        <v>42.32</v>
      </c>
      <c r="M940" s="269"/>
      <c r="N940" s="342">
        <v>1894.66</v>
      </c>
      <c r="AI940" s="253"/>
      <c r="AJ940" s="260"/>
      <c r="AK940" s="260"/>
      <c r="AO940" s="263" t="s">
        <v>75</v>
      </c>
      <c r="AQ940" s="260"/>
    </row>
    <row r="941" spans="1:43" s="241" customFormat="1" ht="23.25" x14ac:dyDescent="0.25">
      <c r="A941" s="344"/>
      <c r="B941" s="337" t="s">
        <v>648</v>
      </c>
      <c r="C941" s="580" t="s">
        <v>649</v>
      </c>
      <c r="D941" s="580"/>
      <c r="E941" s="580"/>
      <c r="F941" s="339" t="s">
        <v>78</v>
      </c>
      <c r="G941" s="355">
        <v>117</v>
      </c>
      <c r="H941" s="269"/>
      <c r="I941" s="355">
        <v>117</v>
      </c>
      <c r="J941" s="346"/>
      <c r="K941" s="269"/>
      <c r="L941" s="340">
        <v>49.51</v>
      </c>
      <c r="M941" s="269"/>
      <c r="N941" s="342">
        <v>2216.75</v>
      </c>
      <c r="AI941" s="253"/>
      <c r="AJ941" s="260"/>
      <c r="AK941" s="260"/>
      <c r="AO941" s="263" t="s">
        <v>649</v>
      </c>
      <c r="AQ941" s="260"/>
    </row>
    <row r="942" spans="1:43" s="241" customFormat="1" ht="45" x14ac:dyDescent="0.25">
      <c r="A942" s="344"/>
      <c r="B942" s="337" t="s">
        <v>650</v>
      </c>
      <c r="C942" s="580" t="s">
        <v>651</v>
      </c>
      <c r="D942" s="580"/>
      <c r="E942" s="580"/>
      <c r="F942" s="339" t="s">
        <v>78</v>
      </c>
      <c r="G942" s="355">
        <v>74</v>
      </c>
      <c r="H942" s="341">
        <v>0.85</v>
      </c>
      <c r="I942" s="348">
        <v>62.9</v>
      </c>
      <c r="J942" s="346"/>
      <c r="K942" s="269"/>
      <c r="L942" s="340">
        <v>26.62</v>
      </c>
      <c r="M942" s="269"/>
      <c r="N942" s="342">
        <v>1191.74</v>
      </c>
      <c r="AI942" s="253"/>
      <c r="AJ942" s="260"/>
      <c r="AK942" s="260"/>
      <c r="AO942" s="263" t="s">
        <v>651</v>
      </c>
      <c r="AQ942" s="260"/>
    </row>
    <row r="943" spans="1:43" s="241" customFormat="1" ht="15" x14ac:dyDescent="0.25">
      <c r="A943" s="356"/>
      <c r="B943" s="357"/>
      <c r="C943" s="569" t="s">
        <v>81</v>
      </c>
      <c r="D943" s="569"/>
      <c r="E943" s="569"/>
      <c r="F943" s="328"/>
      <c r="G943" s="329"/>
      <c r="H943" s="329"/>
      <c r="I943" s="329"/>
      <c r="J943" s="332"/>
      <c r="K943" s="329"/>
      <c r="L943" s="358">
        <v>916.26</v>
      </c>
      <c r="M943" s="351"/>
      <c r="N943" s="359">
        <v>11867.15</v>
      </c>
      <c r="AI943" s="253"/>
      <c r="AJ943" s="260"/>
      <c r="AK943" s="260"/>
      <c r="AQ943" s="260" t="s">
        <v>81</v>
      </c>
    </row>
    <row r="944" spans="1:43" s="241" customFormat="1" ht="34.5" x14ac:dyDescent="0.25">
      <c r="A944" s="326" t="s">
        <v>1287</v>
      </c>
      <c r="B944" s="327" t="s">
        <v>2490</v>
      </c>
      <c r="C944" s="569" t="s">
        <v>2491</v>
      </c>
      <c r="D944" s="569"/>
      <c r="E944" s="569"/>
      <c r="F944" s="328" t="s">
        <v>191</v>
      </c>
      <c r="G944" s="329">
        <v>-0.10680000000000001</v>
      </c>
      <c r="H944" s="330">
        <v>1</v>
      </c>
      <c r="I944" s="360">
        <v>-0.10680000000000001</v>
      </c>
      <c r="J944" s="364">
        <v>6667.9</v>
      </c>
      <c r="K944" s="329"/>
      <c r="L944" s="358">
        <v>-712.13</v>
      </c>
      <c r="M944" s="331">
        <v>8.16</v>
      </c>
      <c r="N944" s="359">
        <v>-5810.98</v>
      </c>
      <c r="AI944" s="253"/>
      <c r="AJ944" s="260"/>
      <c r="AK944" s="260" t="s">
        <v>2491</v>
      </c>
      <c r="AQ944" s="260"/>
    </row>
    <row r="945" spans="1:43" s="241" customFormat="1" ht="15" x14ac:dyDescent="0.25">
      <c r="A945" s="356"/>
      <c r="B945" s="357"/>
      <c r="C945" s="569" t="s">
        <v>81</v>
      </c>
      <c r="D945" s="569"/>
      <c r="E945" s="569"/>
      <c r="F945" s="328"/>
      <c r="G945" s="329"/>
      <c r="H945" s="329"/>
      <c r="I945" s="329"/>
      <c r="J945" s="332"/>
      <c r="K945" s="329"/>
      <c r="L945" s="358">
        <v>-712.13</v>
      </c>
      <c r="M945" s="351"/>
      <c r="N945" s="359">
        <v>-5810.98</v>
      </c>
      <c r="AI945" s="253"/>
      <c r="AJ945" s="260"/>
      <c r="AK945" s="260"/>
      <c r="AQ945" s="260" t="s">
        <v>81</v>
      </c>
    </row>
    <row r="946" spans="1:43" s="241" customFormat="1" ht="57" x14ac:dyDescent="0.25">
      <c r="A946" s="326" t="s">
        <v>1290</v>
      </c>
      <c r="B946" s="327" t="s">
        <v>2531</v>
      </c>
      <c r="C946" s="569" t="s">
        <v>2532</v>
      </c>
      <c r="D946" s="569"/>
      <c r="E946" s="569"/>
      <c r="F946" s="328" t="s">
        <v>115</v>
      </c>
      <c r="G946" s="329">
        <v>1</v>
      </c>
      <c r="H946" s="330">
        <v>1</v>
      </c>
      <c r="I946" s="330">
        <v>1</v>
      </c>
      <c r="J946" s="364">
        <v>2604.94</v>
      </c>
      <c r="K946" s="329"/>
      <c r="L946" s="364">
        <v>2604.94</v>
      </c>
      <c r="M946" s="331">
        <v>8.16</v>
      </c>
      <c r="N946" s="359">
        <v>21256.31</v>
      </c>
      <c r="AI946" s="253"/>
      <c r="AJ946" s="260"/>
      <c r="AK946" s="260" t="s">
        <v>2532</v>
      </c>
      <c r="AQ946" s="260"/>
    </row>
    <row r="947" spans="1:43" s="241" customFormat="1" ht="15" x14ac:dyDescent="0.25">
      <c r="A947" s="356"/>
      <c r="B947" s="357"/>
      <c r="C947" s="569" t="s">
        <v>81</v>
      </c>
      <c r="D947" s="569"/>
      <c r="E947" s="569"/>
      <c r="F947" s="328"/>
      <c r="G947" s="329"/>
      <c r="H947" s="329"/>
      <c r="I947" s="329"/>
      <c r="J947" s="332"/>
      <c r="K947" s="329"/>
      <c r="L947" s="364">
        <v>2604.94</v>
      </c>
      <c r="M947" s="351"/>
      <c r="N947" s="359">
        <v>21256.31</v>
      </c>
      <c r="AI947" s="253"/>
      <c r="AJ947" s="260"/>
      <c r="AK947" s="260"/>
      <c r="AQ947" s="260" t="s">
        <v>81</v>
      </c>
    </row>
    <row r="948" spans="1:43" s="241" customFormat="1" ht="23.25" x14ac:dyDescent="0.25">
      <c r="A948" s="326" t="s">
        <v>1292</v>
      </c>
      <c r="B948" s="327" t="s">
        <v>2533</v>
      </c>
      <c r="C948" s="569" t="s">
        <v>2534</v>
      </c>
      <c r="D948" s="569"/>
      <c r="E948" s="569"/>
      <c r="F948" s="328" t="s">
        <v>576</v>
      </c>
      <c r="G948" s="329">
        <v>2E-3</v>
      </c>
      <c r="H948" s="330">
        <v>1</v>
      </c>
      <c r="I948" s="365">
        <v>2E-3</v>
      </c>
      <c r="J948" s="364">
        <v>17532</v>
      </c>
      <c r="K948" s="329"/>
      <c r="L948" s="358">
        <v>35.06</v>
      </c>
      <c r="M948" s="331">
        <v>8.16</v>
      </c>
      <c r="N948" s="363">
        <v>286.08999999999997</v>
      </c>
      <c r="AI948" s="253"/>
      <c r="AJ948" s="260"/>
      <c r="AK948" s="260" t="s">
        <v>2534</v>
      </c>
      <c r="AQ948" s="260"/>
    </row>
    <row r="949" spans="1:43" s="241" customFormat="1" ht="15" x14ac:dyDescent="0.25">
      <c r="A949" s="334"/>
      <c r="B949" s="335"/>
      <c r="C949" s="580" t="s">
        <v>2535</v>
      </c>
      <c r="D949" s="580"/>
      <c r="E949" s="580"/>
      <c r="F949" s="580"/>
      <c r="G949" s="580"/>
      <c r="H949" s="580"/>
      <c r="I949" s="580"/>
      <c r="J949" s="580"/>
      <c r="K949" s="580"/>
      <c r="L949" s="580"/>
      <c r="M949" s="580"/>
      <c r="N949" s="581"/>
      <c r="AI949" s="253"/>
      <c r="AJ949" s="260"/>
      <c r="AK949" s="260"/>
      <c r="AL949" s="263" t="s">
        <v>2535</v>
      </c>
      <c r="AQ949" s="260"/>
    </row>
    <row r="950" spans="1:43" s="241" customFormat="1" ht="15" x14ac:dyDescent="0.25">
      <c r="A950" s="356"/>
      <c r="B950" s="357"/>
      <c r="C950" s="569" t="s">
        <v>81</v>
      </c>
      <c r="D950" s="569"/>
      <c r="E950" s="569"/>
      <c r="F950" s="328"/>
      <c r="G950" s="329"/>
      <c r="H950" s="329"/>
      <c r="I950" s="329"/>
      <c r="J950" s="332"/>
      <c r="K950" s="329"/>
      <c r="L950" s="358">
        <v>35.06</v>
      </c>
      <c r="M950" s="351"/>
      <c r="N950" s="363">
        <v>286.08999999999997</v>
      </c>
      <c r="AI950" s="253"/>
      <c r="AJ950" s="260"/>
      <c r="AK950" s="260"/>
      <c r="AQ950" s="260" t="s">
        <v>81</v>
      </c>
    </row>
    <row r="951" spans="1:43" s="241" customFormat="1" ht="34.5" x14ac:dyDescent="0.25">
      <c r="A951" s="326" t="s">
        <v>1294</v>
      </c>
      <c r="B951" s="327" t="s">
        <v>2343</v>
      </c>
      <c r="C951" s="569" t="s">
        <v>2344</v>
      </c>
      <c r="D951" s="569"/>
      <c r="E951" s="569"/>
      <c r="F951" s="328" t="s">
        <v>375</v>
      </c>
      <c r="G951" s="329">
        <v>0.2</v>
      </c>
      <c r="H951" s="330">
        <v>1</v>
      </c>
      <c r="I951" s="367">
        <v>0.2</v>
      </c>
      <c r="J951" s="332"/>
      <c r="K951" s="329"/>
      <c r="L951" s="332"/>
      <c r="M951" s="329"/>
      <c r="N951" s="333"/>
      <c r="AI951" s="253"/>
      <c r="AJ951" s="260"/>
      <c r="AK951" s="260" t="s">
        <v>2344</v>
      </c>
      <c r="AQ951" s="260"/>
    </row>
    <row r="952" spans="1:43" s="241" customFormat="1" ht="15" x14ac:dyDescent="0.25">
      <c r="A952" s="334"/>
      <c r="B952" s="335"/>
      <c r="C952" s="580" t="s">
        <v>1505</v>
      </c>
      <c r="D952" s="580"/>
      <c r="E952" s="580"/>
      <c r="F952" s="580"/>
      <c r="G952" s="580"/>
      <c r="H952" s="580"/>
      <c r="I952" s="580"/>
      <c r="J952" s="580"/>
      <c r="K952" s="580"/>
      <c r="L952" s="580"/>
      <c r="M952" s="580"/>
      <c r="N952" s="581"/>
      <c r="AI952" s="253"/>
      <c r="AJ952" s="260"/>
      <c r="AK952" s="260"/>
      <c r="AL952" s="263" t="s">
        <v>1505</v>
      </c>
      <c r="AQ952" s="260"/>
    </row>
    <row r="953" spans="1:43" s="241" customFormat="1" ht="23.25" x14ac:dyDescent="0.25">
      <c r="A953" s="336"/>
      <c r="B953" s="337" t="s">
        <v>117</v>
      </c>
      <c r="C953" s="582" t="s">
        <v>118</v>
      </c>
      <c r="D953" s="582"/>
      <c r="E953" s="582"/>
      <c r="F953" s="582"/>
      <c r="G953" s="582"/>
      <c r="H953" s="582"/>
      <c r="I953" s="582"/>
      <c r="J953" s="582"/>
      <c r="K953" s="582"/>
      <c r="L953" s="582"/>
      <c r="M953" s="582"/>
      <c r="N953" s="583"/>
      <c r="AI953" s="253"/>
      <c r="AJ953" s="260"/>
      <c r="AK953" s="260"/>
      <c r="AM953" s="263" t="s">
        <v>118</v>
      </c>
      <c r="AQ953" s="260"/>
    </row>
    <row r="954" spans="1:43" s="241" customFormat="1" ht="68.25" x14ac:dyDescent="0.25">
      <c r="A954" s="336"/>
      <c r="B954" s="337" t="s">
        <v>62</v>
      </c>
      <c r="C954" s="582" t="s">
        <v>63</v>
      </c>
      <c r="D954" s="582"/>
      <c r="E954" s="582"/>
      <c r="F954" s="582"/>
      <c r="G954" s="582"/>
      <c r="H954" s="582"/>
      <c r="I954" s="582"/>
      <c r="J954" s="582"/>
      <c r="K954" s="582"/>
      <c r="L954" s="582"/>
      <c r="M954" s="582"/>
      <c r="N954" s="583"/>
      <c r="AI954" s="253"/>
      <c r="AJ954" s="260"/>
      <c r="AK954" s="260"/>
      <c r="AM954" s="263" t="s">
        <v>63</v>
      </c>
      <c r="AQ954" s="260"/>
    </row>
    <row r="955" spans="1:43" s="241" customFormat="1" ht="15" x14ac:dyDescent="0.25">
      <c r="A955" s="338"/>
      <c r="B955" s="337" t="s">
        <v>56</v>
      </c>
      <c r="C955" s="580" t="s">
        <v>64</v>
      </c>
      <c r="D955" s="580"/>
      <c r="E955" s="580"/>
      <c r="F955" s="339"/>
      <c r="G955" s="269"/>
      <c r="H955" s="269"/>
      <c r="I955" s="269"/>
      <c r="J955" s="340">
        <v>37.549999999999997</v>
      </c>
      <c r="K955" s="349">
        <v>1.3225</v>
      </c>
      <c r="L955" s="340">
        <v>9.93</v>
      </c>
      <c r="M955" s="341">
        <v>44.77</v>
      </c>
      <c r="N955" s="343">
        <v>444.57</v>
      </c>
      <c r="AI955" s="253"/>
      <c r="AJ955" s="260"/>
      <c r="AK955" s="260"/>
      <c r="AN955" s="263" t="s">
        <v>64</v>
      </c>
      <c r="AQ955" s="260"/>
    </row>
    <row r="956" spans="1:43" s="241" customFormat="1" ht="15" x14ac:dyDescent="0.25">
      <c r="A956" s="338"/>
      <c r="B956" s="337" t="s">
        <v>65</v>
      </c>
      <c r="C956" s="580" t="s">
        <v>66</v>
      </c>
      <c r="D956" s="580"/>
      <c r="E956" s="580"/>
      <c r="F956" s="339"/>
      <c r="G956" s="269"/>
      <c r="H956" s="269"/>
      <c r="I956" s="269"/>
      <c r="J956" s="340">
        <v>226.03</v>
      </c>
      <c r="K956" s="349">
        <v>1.4375</v>
      </c>
      <c r="L956" s="340">
        <v>64.98</v>
      </c>
      <c r="M956" s="341">
        <v>13.24</v>
      </c>
      <c r="N956" s="343">
        <v>860.34</v>
      </c>
      <c r="AI956" s="253"/>
      <c r="AJ956" s="260"/>
      <c r="AK956" s="260"/>
      <c r="AN956" s="263" t="s">
        <v>66</v>
      </c>
      <c r="AQ956" s="260"/>
    </row>
    <row r="957" spans="1:43" s="241" customFormat="1" ht="15" x14ac:dyDescent="0.25">
      <c r="A957" s="338"/>
      <c r="B957" s="337" t="s">
        <v>67</v>
      </c>
      <c r="C957" s="580" t="s">
        <v>68</v>
      </c>
      <c r="D957" s="580"/>
      <c r="E957" s="580"/>
      <c r="F957" s="339"/>
      <c r="G957" s="269"/>
      <c r="H957" s="269"/>
      <c r="I957" s="269"/>
      <c r="J957" s="340">
        <v>30.5</v>
      </c>
      <c r="K957" s="349">
        <v>1.4375</v>
      </c>
      <c r="L957" s="340">
        <v>8.77</v>
      </c>
      <c r="M957" s="341">
        <v>44.77</v>
      </c>
      <c r="N957" s="343">
        <v>392.63</v>
      </c>
      <c r="AI957" s="253"/>
      <c r="AJ957" s="260"/>
      <c r="AK957" s="260"/>
      <c r="AN957" s="263" t="s">
        <v>68</v>
      </c>
      <c r="AQ957" s="260"/>
    </row>
    <row r="958" spans="1:43" s="241" customFormat="1" ht="15" x14ac:dyDescent="0.25">
      <c r="A958" s="344"/>
      <c r="B958" s="337"/>
      <c r="C958" s="580" t="s">
        <v>71</v>
      </c>
      <c r="D958" s="580"/>
      <c r="E958" s="580"/>
      <c r="F958" s="339" t="s">
        <v>72</v>
      </c>
      <c r="G958" s="341">
        <v>4.1399999999999997</v>
      </c>
      <c r="H958" s="349">
        <v>1.3225</v>
      </c>
      <c r="I958" s="345">
        <v>1.0950299999999999</v>
      </c>
      <c r="J958" s="346"/>
      <c r="K958" s="269"/>
      <c r="L958" s="346"/>
      <c r="M958" s="269"/>
      <c r="N958" s="347"/>
      <c r="AI958" s="253"/>
      <c r="AJ958" s="260"/>
      <c r="AK958" s="260"/>
      <c r="AO958" s="263" t="s">
        <v>71</v>
      </c>
      <c r="AQ958" s="260"/>
    </row>
    <row r="959" spans="1:43" s="241" customFormat="1" ht="15" x14ac:dyDescent="0.25">
      <c r="A959" s="344"/>
      <c r="B959" s="337"/>
      <c r="C959" s="580" t="s">
        <v>73</v>
      </c>
      <c r="D959" s="580"/>
      <c r="E959" s="580"/>
      <c r="F959" s="339" t="s">
        <v>72</v>
      </c>
      <c r="G959" s="341">
        <v>2.2599999999999998</v>
      </c>
      <c r="H959" s="349">
        <v>1.4375</v>
      </c>
      <c r="I959" s="345">
        <v>0.64975000000000005</v>
      </c>
      <c r="J959" s="346"/>
      <c r="K959" s="269"/>
      <c r="L959" s="346"/>
      <c r="M959" s="269"/>
      <c r="N959" s="347"/>
      <c r="AI959" s="253"/>
      <c r="AJ959" s="260"/>
      <c r="AK959" s="260"/>
      <c r="AO959" s="263" t="s">
        <v>73</v>
      </c>
      <c r="AQ959" s="260"/>
    </row>
    <row r="960" spans="1:43" s="241" customFormat="1" ht="15" x14ac:dyDescent="0.25">
      <c r="A960" s="334"/>
      <c r="B960" s="337"/>
      <c r="C960" s="584" t="s">
        <v>74</v>
      </c>
      <c r="D960" s="584"/>
      <c r="E960" s="584"/>
      <c r="F960" s="350"/>
      <c r="G960" s="351"/>
      <c r="H960" s="351"/>
      <c r="I960" s="351"/>
      <c r="J960" s="353">
        <v>263.58</v>
      </c>
      <c r="K960" s="351"/>
      <c r="L960" s="353">
        <v>74.91</v>
      </c>
      <c r="M960" s="351"/>
      <c r="N960" s="354">
        <v>1304.9100000000001</v>
      </c>
      <c r="AI960" s="253"/>
      <c r="AJ960" s="260"/>
      <c r="AK960" s="260"/>
      <c r="AP960" s="263" t="s">
        <v>74</v>
      </c>
      <c r="AQ960" s="260"/>
    </row>
    <row r="961" spans="1:44" s="241" customFormat="1" ht="15" x14ac:dyDescent="0.25">
      <c r="A961" s="344"/>
      <c r="B961" s="337"/>
      <c r="C961" s="580" t="s">
        <v>75</v>
      </c>
      <c r="D961" s="580"/>
      <c r="E961" s="580"/>
      <c r="F961" s="339"/>
      <c r="G961" s="269"/>
      <c r="H961" s="269"/>
      <c r="I961" s="269"/>
      <c r="J961" s="346"/>
      <c r="K961" s="269"/>
      <c r="L961" s="340">
        <v>18.7</v>
      </c>
      <c r="M961" s="269"/>
      <c r="N961" s="343">
        <v>837.2</v>
      </c>
      <c r="AI961" s="253"/>
      <c r="AJ961" s="260"/>
      <c r="AK961" s="260"/>
      <c r="AO961" s="263" t="s">
        <v>75</v>
      </c>
      <c r="AQ961" s="260"/>
    </row>
    <row r="962" spans="1:44" s="241" customFormat="1" ht="23.25" x14ac:dyDescent="0.25">
      <c r="A962" s="344"/>
      <c r="B962" s="337" t="s">
        <v>648</v>
      </c>
      <c r="C962" s="580" t="s">
        <v>649</v>
      </c>
      <c r="D962" s="580"/>
      <c r="E962" s="580"/>
      <c r="F962" s="339" t="s">
        <v>78</v>
      </c>
      <c r="G962" s="355">
        <v>117</v>
      </c>
      <c r="H962" s="269"/>
      <c r="I962" s="355">
        <v>117</v>
      </c>
      <c r="J962" s="346"/>
      <c r="K962" s="269"/>
      <c r="L962" s="340">
        <v>21.88</v>
      </c>
      <c r="M962" s="269"/>
      <c r="N962" s="343">
        <v>979.52</v>
      </c>
      <c r="AI962" s="253"/>
      <c r="AJ962" s="260"/>
      <c r="AK962" s="260"/>
      <c r="AO962" s="263" t="s">
        <v>649</v>
      </c>
      <c r="AQ962" s="260"/>
    </row>
    <row r="963" spans="1:44" s="241" customFormat="1" ht="45" x14ac:dyDescent="0.25">
      <c r="A963" s="344"/>
      <c r="B963" s="337" t="s">
        <v>650</v>
      </c>
      <c r="C963" s="580" t="s">
        <v>651</v>
      </c>
      <c r="D963" s="580"/>
      <c r="E963" s="580"/>
      <c r="F963" s="339" t="s">
        <v>78</v>
      </c>
      <c r="G963" s="355">
        <v>74</v>
      </c>
      <c r="H963" s="341">
        <v>0.85</v>
      </c>
      <c r="I963" s="348">
        <v>62.9</v>
      </c>
      <c r="J963" s="346"/>
      <c r="K963" s="269"/>
      <c r="L963" s="340">
        <v>11.76</v>
      </c>
      <c r="M963" s="269"/>
      <c r="N963" s="343">
        <v>526.6</v>
      </c>
      <c r="AI963" s="253"/>
      <c r="AJ963" s="260"/>
      <c r="AK963" s="260"/>
      <c r="AO963" s="263" t="s">
        <v>651</v>
      </c>
      <c r="AQ963" s="260"/>
    </row>
    <row r="964" spans="1:44" s="241" customFormat="1" ht="15" x14ac:dyDescent="0.25">
      <c r="A964" s="356"/>
      <c r="B964" s="357"/>
      <c r="C964" s="569" t="s">
        <v>81</v>
      </c>
      <c r="D964" s="569"/>
      <c r="E964" s="569"/>
      <c r="F964" s="328"/>
      <c r="G964" s="329"/>
      <c r="H964" s="329"/>
      <c r="I964" s="329"/>
      <c r="J964" s="332"/>
      <c r="K964" s="329"/>
      <c r="L964" s="358">
        <v>108.55</v>
      </c>
      <c r="M964" s="351"/>
      <c r="N964" s="359">
        <v>2811.03</v>
      </c>
      <c r="AI964" s="253"/>
      <c r="AJ964" s="260"/>
      <c r="AK964" s="260"/>
      <c r="AQ964" s="260" t="s">
        <v>81</v>
      </c>
    </row>
    <row r="965" spans="1:44" s="241" customFormat="1" ht="33.75" x14ac:dyDescent="0.25">
      <c r="A965" s="326" t="s">
        <v>1297</v>
      </c>
      <c r="B965" s="327" t="s">
        <v>2516</v>
      </c>
      <c r="C965" s="569" t="s">
        <v>2517</v>
      </c>
      <c r="D965" s="569"/>
      <c r="E965" s="569"/>
      <c r="F965" s="328" t="s">
        <v>115</v>
      </c>
      <c r="G965" s="329">
        <v>2</v>
      </c>
      <c r="H965" s="330">
        <v>1</v>
      </c>
      <c r="I965" s="330">
        <v>2</v>
      </c>
      <c r="J965" s="358">
        <v>885.11</v>
      </c>
      <c r="K965" s="370">
        <v>1.04236</v>
      </c>
      <c r="L965" s="364">
        <v>1845.21</v>
      </c>
      <c r="M965" s="331">
        <v>8.16</v>
      </c>
      <c r="N965" s="359">
        <v>15056.91</v>
      </c>
      <c r="AI965" s="253"/>
      <c r="AJ965" s="260"/>
      <c r="AK965" s="260" t="s">
        <v>2517</v>
      </c>
      <c r="AQ965" s="260"/>
    </row>
    <row r="966" spans="1:44" s="241" customFormat="1" ht="15" x14ac:dyDescent="0.25">
      <c r="A966" s="334"/>
      <c r="B966" s="335"/>
      <c r="C966" s="580" t="s">
        <v>2518</v>
      </c>
      <c r="D966" s="580"/>
      <c r="E966" s="580"/>
      <c r="F966" s="580"/>
      <c r="G966" s="580"/>
      <c r="H966" s="580"/>
      <c r="I966" s="580"/>
      <c r="J966" s="580"/>
      <c r="K966" s="580"/>
      <c r="L966" s="580"/>
      <c r="M966" s="580"/>
      <c r="N966" s="581"/>
      <c r="AI966" s="253"/>
      <c r="AJ966" s="260"/>
      <c r="AK966" s="260"/>
      <c r="AQ966" s="260"/>
      <c r="AR966" s="263" t="s">
        <v>2518</v>
      </c>
    </row>
    <row r="967" spans="1:44" s="241" customFormat="1" ht="15" x14ac:dyDescent="0.25">
      <c r="A967" s="336"/>
      <c r="B967" s="337"/>
      <c r="C967" s="582" t="s">
        <v>145</v>
      </c>
      <c r="D967" s="582"/>
      <c r="E967" s="582"/>
      <c r="F967" s="582"/>
      <c r="G967" s="582"/>
      <c r="H967" s="582"/>
      <c r="I967" s="582"/>
      <c r="J967" s="582"/>
      <c r="K967" s="582"/>
      <c r="L967" s="582"/>
      <c r="M967" s="582"/>
      <c r="N967" s="583"/>
      <c r="AI967" s="253"/>
      <c r="AJ967" s="260"/>
      <c r="AK967" s="260"/>
      <c r="AM967" s="263" t="s">
        <v>145</v>
      </c>
      <c r="AQ967" s="260"/>
    </row>
    <row r="968" spans="1:44" s="241" customFormat="1" ht="15" x14ac:dyDescent="0.25">
      <c r="A968" s="336"/>
      <c r="B968" s="337"/>
      <c r="C968" s="582" t="s">
        <v>127</v>
      </c>
      <c r="D968" s="582"/>
      <c r="E968" s="582"/>
      <c r="F968" s="582"/>
      <c r="G968" s="582"/>
      <c r="H968" s="582"/>
      <c r="I968" s="582"/>
      <c r="J968" s="582"/>
      <c r="K968" s="582"/>
      <c r="L968" s="582"/>
      <c r="M968" s="582"/>
      <c r="N968" s="583"/>
      <c r="AI968" s="253"/>
      <c r="AJ968" s="260"/>
      <c r="AK968" s="260"/>
      <c r="AM968" s="263" t="s">
        <v>127</v>
      </c>
      <c r="AQ968" s="260"/>
    </row>
    <row r="969" spans="1:44" s="241" customFormat="1" ht="15" x14ac:dyDescent="0.25">
      <c r="A969" s="356"/>
      <c r="B969" s="357"/>
      <c r="C969" s="569" t="s">
        <v>81</v>
      </c>
      <c r="D969" s="569"/>
      <c r="E969" s="569"/>
      <c r="F969" s="328"/>
      <c r="G969" s="329"/>
      <c r="H969" s="329"/>
      <c r="I969" s="329"/>
      <c r="J969" s="332"/>
      <c r="K969" s="329"/>
      <c r="L969" s="364">
        <v>1845.21</v>
      </c>
      <c r="M969" s="351"/>
      <c r="N969" s="359">
        <v>15056.91</v>
      </c>
      <c r="AI969" s="253"/>
      <c r="AJ969" s="260"/>
      <c r="AK969" s="260"/>
      <c r="AQ969" s="260" t="s">
        <v>81</v>
      </c>
    </row>
    <row r="970" spans="1:44" s="241" customFormat="1" ht="33.75" x14ac:dyDescent="0.25">
      <c r="A970" s="326" t="s">
        <v>1300</v>
      </c>
      <c r="B970" s="327" t="s">
        <v>2519</v>
      </c>
      <c r="C970" s="569" t="s">
        <v>2520</v>
      </c>
      <c r="D970" s="569"/>
      <c r="E970" s="569"/>
      <c r="F970" s="328" t="s">
        <v>115</v>
      </c>
      <c r="G970" s="329">
        <v>2</v>
      </c>
      <c r="H970" s="330">
        <v>1</v>
      </c>
      <c r="I970" s="330">
        <v>2</v>
      </c>
      <c r="J970" s="358">
        <v>503.47</v>
      </c>
      <c r="K970" s="370">
        <v>1.04236</v>
      </c>
      <c r="L970" s="364">
        <v>1049.5899999999999</v>
      </c>
      <c r="M970" s="331">
        <v>8.16</v>
      </c>
      <c r="N970" s="359">
        <v>8564.65</v>
      </c>
      <c r="AI970" s="253"/>
      <c r="AJ970" s="260"/>
      <c r="AK970" s="260" t="s">
        <v>2520</v>
      </c>
      <c r="AQ970" s="260"/>
    </row>
    <row r="971" spans="1:44" s="241" customFormat="1" ht="15" x14ac:dyDescent="0.25">
      <c r="A971" s="334"/>
      <c r="B971" s="335"/>
      <c r="C971" s="580" t="s">
        <v>2521</v>
      </c>
      <c r="D971" s="580"/>
      <c r="E971" s="580"/>
      <c r="F971" s="580"/>
      <c r="G971" s="580"/>
      <c r="H971" s="580"/>
      <c r="I971" s="580"/>
      <c r="J971" s="580"/>
      <c r="K971" s="580"/>
      <c r="L971" s="580"/>
      <c r="M971" s="580"/>
      <c r="N971" s="581"/>
      <c r="AI971" s="253"/>
      <c r="AJ971" s="260"/>
      <c r="AK971" s="260"/>
      <c r="AQ971" s="260"/>
      <c r="AR971" s="263" t="s">
        <v>2521</v>
      </c>
    </row>
    <row r="972" spans="1:44" s="241" customFormat="1" ht="15" x14ac:dyDescent="0.25">
      <c r="A972" s="336"/>
      <c r="B972" s="337"/>
      <c r="C972" s="582" t="s">
        <v>145</v>
      </c>
      <c r="D972" s="582"/>
      <c r="E972" s="582"/>
      <c r="F972" s="582"/>
      <c r="G972" s="582"/>
      <c r="H972" s="582"/>
      <c r="I972" s="582"/>
      <c r="J972" s="582"/>
      <c r="K972" s="582"/>
      <c r="L972" s="582"/>
      <c r="M972" s="582"/>
      <c r="N972" s="583"/>
      <c r="AI972" s="253"/>
      <c r="AJ972" s="260"/>
      <c r="AK972" s="260"/>
      <c r="AM972" s="263" t="s">
        <v>145</v>
      </c>
      <c r="AQ972" s="260"/>
    </row>
    <row r="973" spans="1:44" s="241" customFormat="1" ht="15" x14ac:dyDescent="0.25">
      <c r="A973" s="336"/>
      <c r="B973" s="337"/>
      <c r="C973" s="582" t="s">
        <v>127</v>
      </c>
      <c r="D973" s="582"/>
      <c r="E973" s="582"/>
      <c r="F973" s="582"/>
      <c r="G973" s="582"/>
      <c r="H973" s="582"/>
      <c r="I973" s="582"/>
      <c r="J973" s="582"/>
      <c r="K973" s="582"/>
      <c r="L973" s="582"/>
      <c r="M973" s="582"/>
      <c r="N973" s="583"/>
      <c r="AI973" s="253"/>
      <c r="AJ973" s="260"/>
      <c r="AK973" s="260"/>
      <c r="AM973" s="263" t="s">
        <v>127</v>
      </c>
      <c r="AQ973" s="260"/>
    </row>
    <row r="974" spans="1:44" s="241" customFormat="1" ht="15" x14ac:dyDescent="0.25">
      <c r="A974" s="356"/>
      <c r="B974" s="357"/>
      <c r="C974" s="569" t="s">
        <v>81</v>
      </c>
      <c r="D974" s="569"/>
      <c r="E974" s="569"/>
      <c r="F974" s="328"/>
      <c r="G974" s="329"/>
      <c r="H974" s="329"/>
      <c r="I974" s="329"/>
      <c r="J974" s="332"/>
      <c r="K974" s="329"/>
      <c r="L974" s="364">
        <v>1049.5899999999999</v>
      </c>
      <c r="M974" s="351"/>
      <c r="N974" s="359">
        <v>8564.65</v>
      </c>
      <c r="AI974" s="253"/>
      <c r="AJ974" s="260"/>
      <c r="AK974" s="260"/>
      <c r="AQ974" s="260" t="s">
        <v>81</v>
      </c>
    </row>
    <row r="975" spans="1:44" s="241" customFormat="1" ht="57" x14ac:dyDescent="0.25">
      <c r="A975" s="326" t="s">
        <v>1303</v>
      </c>
      <c r="B975" s="327" t="s">
        <v>2502</v>
      </c>
      <c r="C975" s="569" t="s">
        <v>2503</v>
      </c>
      <c r="D975" s="569"/>
      <c r="E975" s="569"/>
      <c r="F975" s="328" t="s">
        <v>115</v>
      </c>
      <c r="G975" s="329">
        <v>1</v>
      </c>
      <c r="H975" s="330">
        <v>1</v>
      </c>
      <c r="I975" s="330">
        <v>1</v>
      </c>
      <c r="J975" s="332"/>
      <c r="K975" s="329"/>
      <c r="L975" s="332"/>
      <c r="M975" s="329"/>
      <c r="N975" s="333"/>
      <c r="AI975" s="253"/>
      <c r="AJ975" s="260"/>
      <c r="AK975" s="260" t="s">
        <v>2503</v>
      </c>
      <c r="AQ975" s="260"/>
    </row>
    <row r="976" spans="1:44" s="241" customFormat="1" ht="23.25" x14ac:dyDescent="0.25">
      <c r="A976" s="336"/>
      <c r="B976" s="337" t="s">
        <v>117</v>
      </c>
      <c r="C976" s="582" t="s">
        <v>118</v>
      </c>
      <c r="D976" s="582"/>
      <c r="E976" s="582"/>
      <c r="F976" s="582"/>
      <c r="G976" s="582"/>
      <c r="H976" s="582"/>
      <c r="I976" s="582"/>
      <c r="J976" s="582"/>
      <c r="K976" s="582"/>
      <c r="L976" s="582"/>
      <c r="M976" s="582"/>
      <c r="N976" s="583"/>
      <c r="AI976" s="253"/>
      <c r="AJ976" s="260"/>
      <c r="AK976" s="260"/>
      <c r="AM976" s="263" t="s">
        <v>118</v>
      </c>
      <c r="AQ976" s="260"/>
    </row>
    <row r="977" spans="1:43" s="241" customFormat="1" ht="68.25" x14ac:dyDescent="0.25">
      <c r="A977" s="336"/>
      <c r="B977" s="337" t="s">
        <v>62</v>
      </c>
      <c r="C977" s="582" t="s">
        <v>63</v>
      </c>
      <c r="D977" s="582"/>
      <c r="E977" s="582"/>
      <c r="F977" s="582"/>
      <c r="G977" s="582"/>
      <c r="H977" s="582"/>
      <c r="I977" s="582"/>
      <c r="J977" s="582"/>
      <c r="K977" s="582"/>
      <c r="L977" s="582"/>
      <c r="M977" s="582"/>
      <c r="N977" s="583"/>
      <c r="AI977" s="253"/>
      <c r="AJ977" s="260"/>
      <c r="AK977" s="260"/>
      <c r="AM977" s="263" t="s">
        <v>63</v>
      </c>
      <c r="AQ977" s="260"/>
    </row>
    <row r="978" spans="1:43" s="241" customFormat="1" ht="15" x14ac:dyDescent="0.25">
      <c r="A978" s="338"/>
      <c r="B978" s="337" t="s">
        <v>56</v>
      </c>
      <c r="C978" s="580" t="s">
        <v>64</v>
      </c>
      <c r="D978" s="580"/>
      <c r="E978" s="580"/>
      <c r="F978" s="339"/>
      <c r="G978" s="269"/>
      <c r="H978" s="269"/>
      <c r="I978" s="269"/>
      <c r="J978" s="340">
        <v>38.369999999999997</v>
      </c>
      <c r="K978" s="349">
        <v>1.3225</v>
      </c>
      <c r="L978" s="340">
        <v>50.74</v>
      </c>
      <c r="M978" s="341">
        <v>44.77</v>
      </c>
      <c r="N978" s="342">
        <v>2271.63</v>
      </c>
      <c r="AI978" s="253"/>
      <c r="AJ978" s="260"/>
      <c r="AK978" s="260"/>
      <c r="AN978" s="263" t="s">
        <v>64</v>
      </c>
      <c r="AQ978" s="260"/>
    </row>
    <row r="979" spans="1:43" s="241" customFormat="1" ht="15" x14ac:dyDescent="0.25">
      <c r="A979" s="338"/>
      <c r="B979" s="337" t="s">
        <v>65</v>
      </c>
      <c r="C979" s="580" t="s">
        <v>66</v>
      </c>
      <c r="D979" s="580"/>
      <c r="E979" s="580"/>
      <c r="F979" s="339"/>
      <c r="G979" s="269"/>
      <c r="H979" s="269"/>
      <c r="I979" s="269"/>
      <c r="J979" s="340">
        <v>7.33</v>
      </c>
      <c r="K979" s="349">
        <v>1.4375</v>
      </c>
      <c r="L979" s="340">
        <v>10.54</v>
      </c>
      <c r="M979" s="341">
        <v>13.24</v>
      </c>
      <c r="N979" s="343">
        <v>139.55000000000001</v>
      </c>
      <c r="AI979" s="253"/>
      <c r="AJ979" s="260"/>
      <c r="AK979" s="260"/>
      <c r="AN979" s="263" t="s">
        <v>66</v>
      </c>
      <c r="AQ979" s="260"/>
    </row>
    <row r="980" spans="1:43" s="241" customFormat="1" ht="15" x14ac:dyDescent="0.25">
      <c r="A980" s="338"/>
      <c r="B980" s="337" t="s">
        <v>67</v>
      </c>
      <c r="C980" s="580" t="s">
        <v>68</v>
      </c>
      <c r="D980" s="580"/>
      <c r="E980" s="580"/>
      <c r="F980" s="339"/>
      <c r="G980" s="269"/>
      <c r="H980" s="269"/>
      <c r="I980" s="269"/>
      <c r="J980" s="340">
        <v>1.1200000000000001</v>
      </c>
      <c r="K980" s="349">
        <v>1.4375</v>
      </c>
      <c r="L980" s="340">
        <v>1.61</v>
      </c>
      <c r="M980" s="341">
        <v>44.77</v>
      </c>
      <c r="N980" s="343">
        <v>72.08</v>
      </c>
      <c r="AI980" s="253"/>
      <c r="AJ980" s="260"/>
      <c r="AK980" s="260"/>
      <c r="AN980" s="263" t="s">
        <v>68</v>
      </c>
      <c r="AQ980" s="260"/>
    </row>
    <row r="981" spans="1:43" s="241" customFormat="1" ht="15" x14ac:dyDescent="0.25">
      <c r="A981" s="338"/>
      <c r="B981" s="337" t="s">
        <v>69</v>
      </c>
      <c r="C981" s="580" t="s">
        <v>70</v>
      </c>
      <c r="D981" s="580"/>
      <c r="E981" s="580"/>
      <c r="F981" s="339"/>
      <c r="G981" s="269"/>
      <c r="H981" s="269"/>
      <c r="I981" s="269"/>
      <c r="J981" s="340">
        <v>84.3</v>
      </c>
      <c r="K981" s="269"/>
      <c r="L981" s="340">
        <v>84.3</v>
      </c>
      <c r="M981" s="341">
        <v>8.16</v>
      </c>
      <c r="N981" s="343">
        <v>687.89</v>
      </c>
      <c r="AI981" s="253"/>
      <c r="AJ981" s="260"/>
      <c r="AK981" s="260"/>
      <c r="AN981" s="263" t="s">
        <v>70</v>
      </c>
      <c r="AQ981" s="260"/>
    </row>
    <row r="982" spans="1:43" s="241" customFormat="1" ht="15" x14ac:dyDescent="0.25">
      <c r="A982" s="344"/>
      <c r="B982" s="337"/>
      <c r="C982" s="580" t="s">
        <v>71</v>
      </c>
      <c r="D982" s="580"/>
      <c r="E982" s="580"/>
      <c r="F982" s="339" t="s">
        <v>72</v>
      </c>
      <c r="G982" s="341">
        <v>4.2300000000000004</v>
      </c>
      <c r="H982" s="349">
        <v>1.3225</v>
      </c>
      <c r="I982" s="366">
        <v>5.5941749999999999</v>
      </c>
      <c r="J982" s="346"/>
      <c r="K982" s="269"/>
      <c r="L982" s="346"/>
      <c r="M982" s="269"/>
      <c r="N982" s="347"/>
      <c r="AI982" s="253"/>
      <c r="AJ982" s="260"/>
      <c r="AK982" s="260"/>
      <c r="AO982" s="263" t="s">
        <v>71</v>
      </c>
      <c r="AQ982" s="260"/>
    </row>
    <row r="983" spans="1:43" s="241" customFormat="1" ht="15" x14ac:dyDescent="0.25">
      <c r="A983" s="344"/>
      <c r="B983" s="337"/>
      <c r="C983" s="580" t="s">
        <v>73</v>
      </c>
      <c r="D983" s="580"/>
      <c r="E983" s="580"/>
      <c r="F983" s="339" t="s">
        <v>72</v>
      </c>
      <c r="G983" s="341">
        <v>0.09</v>
      </c>
      <c r="H983" s="349">
        <v>1.4375</v>
      </c>
      <c r="I983" s="366">
        <v>0.12937499999999999</v>
      </c>
      <c r="J983" s="346"/>
      <c r="K983" s="269"/>
      <c r="L983" s="346"/>
      <c r="M983" s="269"/>
      <c r="N983" s="347"/>
      <c r="AI983" s="253"/>
      <c r="AJ983" s="260"/>
      <c r="AK983" s="260"/>
      <c r="AO983" s="263" t="s">
        <v>73</v>
      </c>
      <c r="AQ983" s="260"/>
    </row>
    <row r="984" spans="1:43" s="241" customFormat="1" ht="15" x14ac:dyDescent="0.25">
      <c r="A984" s="334"/>
      <c r="B984" s="337"/>
      <c r="C984" s="584" t="s">
        <v>74</v>
      </c>
      <c r="D984" s="584"/>
      <c r="E984" s="584"/>
      <c r="F984" s="350"/>
      <c r="G984" s="351"/>
      <c r="H984" s="351"/>
      <c r="I984" s="351"/>
      <c r="J984" s="353">
        <v>130</v>
      </c>
      <c r="K984" s="351"/>
      <c r="L984" s="353">
        <v>145.58000000000001</v>
      </c>
      <c r="M984" s="351"/>
      <c r="N984" s="354">
        <v>3099.07</v>
      </c>
      <c r="AI984" s="253"/>
      <c r="AJ984" s="260"/>
      <c r="AK984" s="260"/>
      <c r="AP984" s="263" t="s">
        <v>74</v>
      </c>
      <c r="AQ984" s="260"/>
    </row>
    <row r="985" spans="1:43" s="241" customFormat="1" ht="15" x14ac:dyDescent="0.25">
      <c r="A985" s="344"/>
      <c r="B985" s="337"/>
      <c r="C985" s="580" t="s">
        <v>75</v>
      </c>
      <c r="D985" s="580"/>
      <c r="E985" s="580"/>
      <c r="F985" s="339"/>
      <c r="G985" s="269"/>
      <c r="H985" s="269"/>
      <c r="I985" s="269"/>
      <c r="J985" s="346"/>
      <c r="K985" s="269"/>
      <c r="L985" s="340">
        <v>52.35</v>
      </c>
      <c r="M985" s="269"/>
      <c r="N985" s="342">
        <v>2343.71</v>
      </c>
      <c r="AI985" s="253"/>
      <c r="AJ985" s="260"/>
      <c r="AK985" s="260"/>
      <c r="AO985" s="263" t="s">
        <v>75</v>
      </c>
      <c r="AQ985" s="260"/>
    </row>
    <row r="986" spans="1:43" s="241" customFormat="1" ht="45.75" x14ac:dyDescent="0.25">
      <c r="A986" s="344"/>
      <c r="B986" s="337" t="s">
        <v>687</v>
      </c>
      <c r="C986" s="580" t="s">
        <v>688</v>
      </c>
      <c r="D986" s="580"/>
      <c r="E986" s="580"/>
      <c r="F986" s="339" t="s">
        <v>78</v>
      </c>
      <c r="G986" s="355">
        <v>121</v>
      </c>
      <c r="H986" s="269"/>
      <c r="I986" s="355">
        <v>121</v>
      </c>
      <c r="J986" s="346"/>
      <c r="K986" s="269"/>
      <c r="L986" s="340">
        <v>63.34</v>
      </c>
      <c r="M986" s="269"/>
      <c r="N986" s="342">
        <v>2835.89</v>
      </c>
      <c r="AI986" s="253"/>
      <c r="AJ986" s="260"/>
      <c r="AK986" s="260"/>
      <c r="AO986" s="263" t="s">
        <v>688</v>
      </c>
      <c r="AQ986" s="260"/>
    </row>
    <row r="987" spans="1:43" s="241" customFormat="1" ht="45.75" x14ac:dyDescent="0.25">
      <c r="A987" s="344"/>
      <c r="B987" s="337" t="s">
        <v>689</v>
      </c>
      <c r="C987" s="580" t="s">
        <v>690</v>
      </c>
      <c r="D987" s="580"/>
      <c r="E987" s="580"/>
      <c r="F987" s="339" t="s">
        <v>78</v>
      </c>
      <c r="G987" s="355">
        <v>72</v>
      </c>
      <c r="H987" s="341">
        <v>0.85</v>
      </c>
      <c r="I987" s="348">
        <v>61.2</v>
      </c>
      <c r="J987" s="346"/>
      <c r="K987" s="269"/>
      <c r="L987" s="340">
        <v>32.04</v>
      </c>
      <c r="M987" s="269"/>
      <c r="N987" s="342">
        <v>1434.35</v>
      </c>
      <c r="AI987" s="253"/>
      <c r="AJ987" s="260"/>
      <c r="AK987" s="260"/>
      <c r="AO987" s="263" t="s">
        <v>690</v>
      </c>
      <c r="AQ987" s="260"/>
    </row>
    <row r="988" spans="1:43" s="241" customFormat="1" ht="15" x14ac:dyDescent="0.25">
      <c r="A988" s="356"/>
      <c r="B988" s="357"/>
      <c r="C988" s="569" t="s">
        <v>81</v>
      </c>
      <c r="D988" s="569"/>
      <c r="E988" s="569"/>
      <c r="F988" s="328"/>
      <c r="G988" s="329"/>
      <c r="H988" s="329"/>
      <c r="I988" s="329"/>
      <c r="J988" s="332"/>
      <c r="K988" s="329"/>
      <c r="L988" s="358">
        <v>240.96</v>
      </c>
      <c r="M988" s="351"/>
      <c r="N988" s="359">
        <v>7369.31</v>
      </c>
      <c r="AI988" s="253"/>
      <c r="AJ988" s="260"/>
      <c r="AK988" s="260"/>
      <c r="AQ988" s="260" t="s">
        <v>81</v>
      </c>
    </row>
    <row r="989" spans="1:43" s="241" customFormat="1" ht="57" x14ac:dyDescent="0.25">
      <c r="A989" s="326" t="s">
        <v>1306</v>
      </c>
      <c r="B989" s="327" t="s">
        <v>2536</v>
      </c>
      <c r="C989" s="569" t="s">
        <v>2537</v>
      </c>
      <c r="D989" s="569"/>
      <c r="E989" s="569"/>
      <c r="F989" s="328" t="s">
        <v>115</v>
      </c>
      <c r="G989" s="329">
        <v>1</v>
      </c>
      <c r="H989" s="330">
        <v>1</v>
      </c>
      <c r="I989" s="330">
        <v>1</v>
      </c>
      <c r="J989" s="364">
        <v>2210.16</v>
      </c>
      <c r="K989" s="329"/>
      <c r="L989" s="364">
        <v>2210.16</v>
      </c>
      <c r="M989" s="331">
        <v>8.16</v>
      </c>
      <c r="N989" s="359">
        <v>18034.91</v>
      </c>
      <c r="AI989" s="253"/>
      <c r="AJ989" s="260"/>
      <c r="AK989" s="260" t="s">
        <v>2537</v>
      </c>
      <c r="AQ989" s="260"/>
    </row>
    <row r="990" spans="1:43" s="241" customFormat="1" ht="15" x14ac:dyDescent="0.25">
      <c r="A990" s="356"/>
      <c r="B990" s="357"/>
      <c r="C990" s="569" t="s">
        <v>81</v>
      </c>
      <c r="D990" s="569"/>
      <c r="E990" s="569"/>
      <c r="F990" s="328"/>
      <c r="G990" s="329"/>
      <c r="H990" s="329"/>
      <c r="I990" s="329"/>
      <c r="J990" s="332"/>
      <c r="K990" s="329"/>
      <c r="L990" s="364">
        <v>2210.16</v>
      </c>
      <c r="M990" s="351"/>
      <c r="N990" s="359">
        <v>18034.91</v>
      </c>
      <c r="AI990" s="253"/>
      <c r="AJ990" s="260"/>
      <c r="AK990" s="260"/>
      <c r="AQ990" s="260" t="s">
        <v>81</v>
      </c>
    </row>
    <row r="991" spans="1:43" s="241" customFormat="1" ht="57" x14ac:dyDescent="0.25">
      <c r="A991" s="326" t="s">
        <v>1309</v>
      </c>
      <c r="B991" s="327" t="s">
        <v>2538</v>
      </c>
      <c r="C991" s="569" t="s">
        <v>2539</v>
      </c>
      <c r="D991" s="569"/>
      <c r="E991" s="569"/>
      <c r="F991" s="328" t="s">
        <v>115</v>
      </c>
      <c r="G991" s="329">
        <v>1</v>
      </c>
      <c r="H991" s="330">
        <v>1</v>
      </c>
      <c r="I991" s="330">
        <v>1</v>
      </c>
      <c r="J991" s="358">
        <v>107.99</v>
      </c>
      <c r="K991" s="329"/>
      <c r="L991" s="358">
        <v>107.99</v>
      </c>
      <c r="M991" s="331">
        <v>8.16</v>
      </c>
      <c r="N991" s="363">
        <v>881.2</v>
      </c>
      <c r="AI991" s="253"/>
      <c r="AJ991" s="260"/>
      <c r="AK991" s="260" t="s">
        <v>2539</v>
      </c>
      <c r="AQ991" s="260"/>
    </row>
    <row r="992" spans="1:43" s="241" customFormat="1" ht="15" x14ac:dyDescent="0.25">
      <c r="A992" s="356"/>
      <c r="B992" s="357"/>
      <c r="C992" s="569" t="s">
        <v>81</v>
      </c>
      <c r="D992" s="569"/>
      <c r="E992" s="569"/>
      <c r="F992" s="328"/>
      <c r="G992" s="329"/>
      <c r="H992" s="329"/>
      <c r="I992" s="329"/>
      <c r="J992" s="332"/>
      <c r="K992" s="329"/>
      <c r="L992" s="358">
        <v>107.99</v>
      </c>
      <c r="M992" s="351"/>
      <c r="N992" s="363">
        <v>881.2</v>
      </c>
      <c r="AI992" s="253"/>
      <c r="AJ992" s="260"/>
      <c r="AK992" s="260"/>
      <c r="AQ992" s="260" t="s">
        <v>81</v>
      </c>
    </row>
    <row r="993" spans="1:43" s="241" customFormat="1" ht="45.75" x14ac:dyDescent="0.25">
      <c r="A993" s="326" t="s">
        <v>1312</v>
      </c>
      <c r="B993" s="327" t="s">
        <v>2540</v>
      </c>
      <c r="C993" s="569" t="s">
        <v>2541</v>
      </c>
      <c r="D993" s="569"/>
      <c r="E993" s="569"/>
      <c r="F993" s="328" t="s">
        <v>115</v>
      </c>
      <c r="G993" s="329">
        <v>1</v>
      </c>
      <c r="H993" s="330">
        <v>1</v>
      </c>
      <c r="I993" s="330">
        <v>1</v>
      </c>
      <c r="J993" s="358">
        <v>45</v>
      </c>
      <c r="K993" s="329"/>
      <c r="L993" s="358">
        <v>45</v>
      </c>
      <c r="M993" s="331">
        <v>8.16</v>
      </c>
      <c r="N993" s="363">
        <v>367.2</v>
      </c>
      <c r="AI993" s="253"/>
      <c r="AJ993" s="260"/>
      <c r="AK993" s="260" t="s">
        <v>2541</v>
      </c>
      <c r="AQ993" s="260"/>
    </row>
    <row r="994" spans="1:43" s="241" customFormat="1" ht="15" x14ac:dyDescent="0.25">
      <c r="A994" s="356"/>
      <c r="B994" s="357"/>
      <c r="C994" s="569" t="s">
        <v>81</v>
      </c>
      <c r="D994" s="569"/>
      <c r="E994" s="569"/>
      <c r="F994" s="328"/>
      <c r="G994" s="329"/>
      <c r="H994" s="329"/>
      <c r="I994" s="329"/>
      <c r="J994" s="332"/>
      <c r="K994" s="329"/>
      <c r="L994" s="358">
        <v>45</v>
      </c>
      <c r="M994" s="351"/>
      <c r="N994" s="363">
        <v>367.2</v>
      </c>
      <c r="AI994" s="253"/>
      <c r="AJ994" s="260"/>
      <c r="AK994" s="260"/>
      <c r="AQ994" s="260" t="s">
        <v>81</v>
      </c>
    </row>
    <row r="995" spans="1:43" s="241" customFormat="1" ht="45.75" x14ac:dyDescent="0.25">
      <c r="A995" s="326" t="s">
        <v>1313</v>
      </c>
      <c r="B995" s="327" t="s">
        <v>2542</v>
      </c>
      <c r="C995" s="569" t="s">
        <v>2543</v>
      </c>
      <c r="D995" s="569"/>
      <c r="E995" s="569"/>
      <c r="F995" s="328" t="s">
        <v>428</v>
      </c>
      <c r="G995" s="329">
        <v>1.4999999999999999E-2</v>
      </c>
      <c r="H995" s="330">
        <v>1</v>
      </c>
      <c r="I995" s="365">
        <v>1.4999999999999999E-2</v>
      </c>
      <c r="J995" s="332"/>
      <c r="K995" s="329"/>
      <c r="L995" s="332"/>
      <c r="M995" s="329"/>
      <c r="N995" s="333"/>
      <c r="AI995" s="253"/>
      <c r="AJ995" s="260"/>
      <c r="AK995" s="260" t="s">
        <v>2543</v>
      </c>
      <c r="AQ995" s="260"/>
    </row>
    <row r="996" spans="1:43" s="241" customFormat="1" ht="15" x14ac:dyDescent="0.25">
      <c r="A996" s="334"/>
      <c r="B996" s="335"/>
      <c r="C996" s="580" t="s">
        <v>2420</v>
      </c>
      <c r="D996" s="580"/>
      <c r="E996" s="580"/>
      <c r="F996" s="580"/>
      <c r="G996" s="580"/>
      <c r="H996" s="580"/>
      <c r="I996" s="580"/>
      <c r="J996" s="580"/>
      <c r="K996" s="580"/>
      <c r="L996" s="580"/>
      <c r="M996" s="580"/>
      <c r="N996" s="581"/>
      <c r="AI996" s="253"/>
      <c r="AJ996" s="260"/>
      <c r="AK996" s="260"/>
      <c r="AL996" s="263" t="s">
        <v>2420</v>
      </c>
      <c r="AQ996" s="260"/>
    </row>
    <row r="997" spans="1:43" s="241" customFormat="1" ht="23.25" x14ac:dyDescent="0.25">
      <c r="A997" s="336"/>
      <c r="B997" s="337" t="s">
        <v>117</v>
      </c>
      <c r="C997" s="582" t="s">
        <v>118</v>
      </c>
      <c r="D997" s="582"/>
      <c r="E997" s="582"/>
      <c r="F997" s="582"/>
      <c r="G997" s="582"/>
      <c r="H997" s="582"/>
      <c r="I997" s="582"/>
      <c r="J997" s="582"/>
      <c r="K997" s="582"/>
      <c r="L997" s="582"/>
      <c r="M997" s="582"/>
      <c r="N997" s="583"/>
      <c r="AI997" s="253"/>
      <c r="AJ997" s="260"/>
      <c r="AK997" s="260"/>
      <c r="AM997" s="263" t="s">
        <v>118</v>
      </c>
      <c r="AQ997" s="260"/>
    </row>
    <row r="998" spans="1:43" s="241" customFormat="1" ht="68.25" x14ac:dyDescent="0.25">
      <c r="A998" s="336"/>
      <c r="B998" s="337" t="s">
        <v>62</v>
      </c>
      <c r="C998" s="582" t="s">
        <v>63</v>
      </c>
      <c r="D998" s="582"/>
      <c r="E998" s="582"/>
      <c r="F998" s="582"/>
      <c r="G998" s="582"/>
      <c r="H998" s="582"/>
      <c r="I998" s="582"/>
      <c r="J998" s="582"/>
      <c r="K998" s="582"/>
      <c r="L998" s="582"/>
      <c r="M998" s="582"/>
      <c r="N998" s="583"/>
      <c r="AI998" s="253"/>
      <c r="AJ998" s="260"/>
      <c r="AK998" s="260"/>
      <c r="AM998" s="263" t="s">
        <v>63</v>
      </c>
      <c r="AQ998" s="260"/>
    </row>
    <row r="999" spans="1:43" s="241" customFormat="1" ht="15" x14ac:dyDescent="0.25">
      <c r="A999" s="338"/>
      <c r="B999" s="337" t="s">
        <v>56</v>
      </c>
      <c r="C999" s="580" t="s">
        <v>64</v>
      </c>
      <c r="D999" s="580"/>
      <c r="E999" s="580"/>
      <c r="F999" s="339"/>
      <c r="G999" s="269"/>
      <c r="H999" s="269"/>
      <c r="I999" s="269"/>
      <c r="J999" s="361">
        <v>1055.6099999999999</v>
      </c>
      <c r="K999" s="349">
        <v>1.3225</v>
      </c>
      <c r="L999" s="340">
        <v>20.94</v>
      </c>
      <c r="M999" s="341">
        <v>44.77</v>
      </c>
      <c r="N999" s="343">
        <v>937.48</v>
      </c>
      <c r="AI999" s="253"/>
      <c r="AJ999" s="260"/>
      <c r="AK999" s="260"/>
      <c r="AN999" s="263" t="s">
        <v>64</v>
      </c>
      <c r="AQ999" s="260"/>
    </row>
    <row r="1000" spans="1:43" s="241" customFormat="1" ht="15" x14ac:dyDescent="0.25">
      <c r="A1000" s="338"/>
      <c r="B1000" s="337" t="s">
        <v>65</v>
      </c>
      <c r="C1000" s="580" t="s">
        <v>66</v>
      </c>
      <c r="D1000" s="580"/>
      <c r="E1000" s="580"/>
      <c r="F1000" s="339"/>
      <c r="G1000" s="269"/>
      <c r="H1000" s="269"/>
      <c r="I1000" s="269"/>
      <c r="J1000" s="361">
        <v>1280.3499999999999</v>
      </c>
      <c r="K1000" s="349">
        <v>1.4375</v>
      </c>
      <c r="L1000" s="340">
        <v>27.61</v>
      </c>
      <c r="M1000" s="341">
        <v>13.24</v>
      </c>
      <c r="N1000" s="343">
        <v>365.56</v>
      </c>
      <c r="AI1000" s="253"/>
      <c r="AJ1000" s="260"/>
      <c r="AK1000" s="260"/>
      <c r="AN1000" s="263" t="s">
        <v>66</v>
      </c>
      <c r="AQ1000" s="260"/>
    </row>
    <row r="1001" spans="1:43" s="241" customFormat="1" ht="15" x14ac:dyDescent="0.25">
      <c r="A1001" s="338"/>
      <c r="B1001" s="337" t="s">
        <v>67</v>
      </c>
      <c r="C1001" s="580" t="s">
        <v>68</v>
      </c>
      <c r="D1001" s="580"/>
      <c r="E1001" s="580"/>
      <c r="F1001" s="339"/>
      <c r="G1001" s="269"/>
      <c r="H1001" s="269"/>
      <c r="I1001" s="269"/>
      <c r="J1001" s="340">
        <v>174.06</v>
      </c>
      <c r="K1001" s="349">
        <v>1.4375</v>
      </c>
      <c r="L1001" s="340">
        <v>3.75</v>
      </c>
      <c r="M1001" s="341">
        <v>44.77</v>
      </c>
      <c r="N1001" s="343">
        <v>167.89</v>
      </c>
      <c r="AI1001" s="253"/>
      <c r="AJ1001" s="260"/>
      <c r="AK1001" s="260"/>
      <c r="AN1001" s="263" t="s">
        <v>68</v>
      </c>
      <c r="AQ1001" s="260"/>
    </row>
    <row r="1002" spans="1:43" s="241" customFormat="1" ht="15" x14ac:dyDescent="0.25">
      <c r="A1002" s="338"/>
      <c r="B1002" s="337" t="s">
        <v>69</v>
      </c>
      <c r="C1002" s="580" t="s">
        <v>70</v>
      </c>
      <c r="D1002" s="580"/>
      <c r="E1002" s="580"/>
      <c r="F1002" s="339"/>
      <c r="G1002" s="269"/>
      <c r="H1002" s="269"/>
      <c r="I1002" s="269"/>
      <c r="J1002" s="340">
        <v>56</v>
      </c>
      <c r="K1002" s="269"/>
      <c r="L1002" s="340">
        <v>0.84</v>
      </c>
      <c r="M1002" s="341">
        <v>8.16</v>
      </c>
      <c r="N1002" s="343">
        <v>6.85</v>
      </c>
      <c r="AI1002" s="253"/>
      <c r="AJ1002" s="260"/>
      <c r="AK1002" s="260"/>
      <c r="AN1002" s="263" t="s">
        <v>70</v>
      </c>
      <c r="AQ1002" s="260"/>
    </row>
    <row r="1003" spans="1:43" s="241" customFormat="1" ht="15" x14ac:dyDescent="0.25">
      <c r="A1003" s="344"/>
      <c r="B1003" s="337"/>
      <c r="C1003" s="580" t="s">
        <v>71</v>
      </c>
      <c r="D1003" s="580"/>
      <c r="E1003" s="580"/>
      <c r="F1003" s="339" t="s">
        <v>72</v>
      </c>
      <c r="G1003" s="355">
        <v>111</v>
      </c>
      <c r="H1003" s="349">
        <v>1.3225</v>
      </c>
      <c r="I1003" s="362">
        <v>2.2019625</v>
      </c>
      <c r="J1003" s="346"/>
      <c r="K1003" s="269"/>
      <c r="L1003" s="346"/>
      <c r="M1003" s="269"/>
      <c r="N1003" s="347"/>
      <c r="AI1003" s="253"/>
      <c r="AJ1003" s="260"/>
      <c r="AK1003" s="260"/>
      <c r="AO1003" s="263" t="s">
        <v>71</v>
      </c>
      <c r="AQ1003" s="260"/>
    </row>
    <row r="1004" spans="1:43" s="241" customFormat="1" ht="15" x14ac:dyDescent="0.25">
      <c r="A1004" s="344"/>
      <c r="B1004" s="337"/>
      <c r="C1004" s="580" t="s">
        <v>73</v>
      </c>
      <c r="D1004" s="580"/>
      <c r="E1004" s="580"/>
      <c r="F1004" s="339" t="s">
        <v>72</v>
      </c>
      <c r="G1004" s="341">
        <v>12.96</v>
      </c>
      <c r="H1004" s="349">
        <v>1.4375</v>
      </c>
      <c r="I1004" s="345">
        <v>0.27944999999999998</v>
      </c>
      <c r="J1004" s="346"/>
      <c r="K1004" s="269"/>
      <c r="L1004" s="346"/>
      <c r="M1004" s="269"/>
      <c r="N1004" s="347"/>
      <c r="AI1004" s="253"/>
      <c r="AJ1004" s="260"/>
      <c r="AK1004" s="260"/>
      <c r="AO1004" s="263" t="s">
        <v>73</v>
      </c>
      <c r="AQ1004" s="260"/>
    </row>
    <row r="1005" spans="1:43" s="241" customFormat="1" ht="15" x14ac:dyDescent="0.25">
      <c r="A1005" s="334"/>
      <c r="B1005" s="337"/>
      <c r="C1005" s="584" t="s">
        <v>74</v>
      </c>
      <c r="D1005" s="584"/>
      <c r="E1005" s="584"/>
      <c r="F1005" s="350"/>
      <c r="G1005" s="351"/>
      <c r="H1005" s="351"/>
      <c r="I1005" s="351"/>
      <c r="J1005" s="352">
        <v>2391.96</v>
      </c>
      <c r="K1005" s="351"/>
      <c r="L1005" s="353">
        <v>49.39</v>
      </c>
      <c r="M1005" s="351"/>
      <c r="N1005" s="354">
        <v>1309.8900000000001</v>
      </c>
      <c r="AI1005" s="253"/>
      <c r="AJ1005" s="260"/>
      <c r="AK1005" s="260"/>
      <c r="AP1005" s="263" t="s">
        <v>74</v>
      </c>
      <c r="AQ1005" s="260"/>
    </row>
    <row r="1006" spans="1:43" s="241" customFormat="1" ht="15" x14ac:dyDescent="0.25">
      <c r="A1006" s="344"/>
      <c r="B1006" s="337"/>
      <c r="C1006" s="580" t="s">
        <v>75</v>
      </c>
      <c r="D1006" s="580"/>
      <c r="E1006" s="580"/>
      <c r="F1006" s="339"/>
      <c r="G1006" s="269"/>
      <c r="H1006" s="269"/>
      <c r="I1006" s="269"/>
      <c r="J1006" s="346"/>
      <c r="K1006" s="269"/>
      <c r="L1006" s="340">
        <v>24.69</v>
      </c>
      <c r="M1006" s="269"/>
      <c r="N1006" s="342">
        <v>1105.3699999999999</v>
      </c>
      <c r="AI1006" s="253"/>
      <c r="AJ1006" s="260"/>
      <c r="AK1006" s="260"/>
      <c r="AO1006" s="263" t="s">
        <v>75</v>
      </c>
      <c r="AQ1006" s="260"/>
    </row>
    <row r="1007" spans="1:43" s="241" customFormat="1" ht="45.75" x14ac:dyDescent="0.25">
      <c r="A1007" s="344"/>
      <c r="B1007" s="337" t="s">
        <v>687</v>
      </c>
      <c r="C1007" s="580" t="s">
        <v>688</v>
      </c>
      <c r="D1007" s="580"/>
      <c r="E1007" s="580"/>
      <c r="F1007" s="339" t="s">
        <v>78</v>
      </c>
      <c r="G1007" s="355">
        <v>121</v>
      </c>
      <c r="H1007" s="269"/>
      <c r="I1007" s="355">
        <v>121</v>
      </c>
      <c r="J1007" s="346"/>
      <c r="K1007" s="269"/>
      <c r="L1007" s="340">
        <v>29.87</v>
      </c>
      <c r="M1007" s="269"/>
      <c r="N1007" s="342">
        <v>1337.5</v>
      </c>
      <c r="AI1007" s="253"/>
      <c r="AJ1007" s="260"/>
      <c r="AK1007" s="260"/>
      <c r="AO1007" s="263" t="s">
        <v>688</v>
      </c>
      <c r="AQ1007" s="260"/>
    </row>
    <row r="1008" spans="1:43" s="241" customFormat="1" ht="45.75" x14ac:dyDescent="0.25">
      <c r="A1008" s="344"/>
      <c r="B1008" s="337" t="s">
        <v>689</v>
      </c>
      <c r="C1008" s="580" t="s">
        <v>690</v>
      </c>
      <c r="D1008" s="580"/>
      <c r="E1008" s="580"/>
      <c r="F1008" s="339" t="s">
        <v>78</v>
      </c>
      <c r="G1008" s="355">
        <v>72</v>
      </c>
      <c r="H1008" s="341">
        <v>0.85</v>
      </c>
      <c r="I1008" s="348">
        <v>61.2</v>
      </c>
      <c r="J1008" s="346"/>
      <c r="K1008" s="269"/>
      <c r="L1008" s="340">
        <v>15.11</v>
      </c>
      <c r="M1008" s="269"/>
      <c r="N1008" s="343">
        <v>676.49</v>
      </c>
      <c r="AI1008" s="253"/>
      <c r="AJ1008" s="260"/>
      <c r="AK1008" s="260"/>
      <c r="AO1008" s="263" t="s">
        <v>690</v>
      </c>
      <c r="AQ1008" s="260"/>
    </row>
    <row r="1009" spans="1:43" s="241" customFormat="1" ht="15" x14ac:dyDescent="0.25">
      <c r="A1009" s="356"/>
      <c r="B1009" s="357"/>
      <c r="C1009" s="569" t="s">
        <v>81</v>
      </c>
      <c r="D1009" s="569"/>
      <c r="E1009" s="569"/>
      <c r="F1009" s="328"/>
      <c r="G1009" s="329"/>
      <c r="H1009" s="329"/>
      <c r="I1009" s="329"/>
      <c r="J1009" s="332"/>
      <c r="K1009" s="329"/>
      <c r="L1009" s="358">
        <v>94.37</v>
      </c>
      <c r="M1009" s="351"/>
      <c r="N1009" s="359">
        <v>3323.88</v>
      </c>
      <c r="AI1009" s="253"/>
      <c r="AJ1009" s="260"/>
      <c r="AK1009" s="260"/>
      <c r="AQ1009" s="260" t="s">
        <v>81</v>
      </c>
    </row>
    <row r="1010" spans="1:43" s="241" customFormat="1" ht="57" x14ac:dyDescent="0.25">
      <c r="A1010" s="326" t="s">
        <v>1316</v>
      </c>
      <c r="B1010" s="327" t="s">
        <v>2544</v>
      </c>
      <c r="C1010" s="569" t="s">
        <v>2545</v>
      </c>
      <c r="D1010" s="569"/>
      <c r="E1010" s="569"/>
      <c r="F1010" s="328" t="s">
        <v>250</v>
      </c>
      <c r="G1010" s="329">
        <v>1.5</v>
      </c>
      <c r="H1010" s="330">
        <v>1</v>
      </c>
      <c r="I1010" s="367">
        <v>1.5</v>
      </c>
      <c r="J1010" s="358">
        <v>124.92</v>
      </c>
      <c r="K1010" s="329"/>
      <c r="L1010" s="358">
        <v>187.38</v>
      </c>
      <c r="M1010" s="331">
        <v>8.16</v>
      </c>
      <c r="N1010" s="359">
        <v>1529.02</v>
      </c>
      <c r="AI1010" s="253"/>
      <c r="AJ1010" s="260"/>
      <c r="AK1010" s="260" t="s">
        <v>2545</v>
      </c>
      <c r="AQ1010" s="260"/>
    </row>
    <row r="1011" spans="1:43" s="241" customFormat="1" ht="15" x14ac:dyDescent="0.25">
      <c r="A1011" s="356"/>
      <c r="B1011" s="357"/>
      <c r="C1011" s="569" t="s">
        <v>81</v>
      </c>
      <c r="D1011" s="569"/>
      <c r="E1011" s="569"/>
      <c r="F1011" s="328"/>
      <c r="G1011" s="329"/>
      <c r="H1011" s="329"/>
      <c r="I1011" s="329"/>
      <c r="J1011" s="332"/>
      <c r="K1011" s="329"/>
      <c r="L1011" s="358">
        <v>187.38</v>
      </c>
      <c r="M1011" s="351"/>
      <c r="N1011" s="359">
        <v>1529.02</v>
      </c>
      <c r="AI1011" s="253"/>
      <c r="AJ1011" s="260"/>
      <c r="AK1011" s="260"/>
      <c r="AQ1011" s="260" t="s">
        <v>81</v>
      </c>
    </row>
    <row r="1012" spans="1:43" s="241" customFormat="1" ht="34.5" x14ac:dyDescent="0.25">
      <c r="A1012" s="326" t="s">
        <v>1319</v>
      </c>
      <c r="B1012" s="327" t="s">
        <v>2546</v>
      </c>
      <c r="C1012" s="569" t="s">
        <v>2547</v>
      </c>
      <c r="D1012" s="569"/>
      <c r="E1012" s="569"/>
      <c r="F1012" s="328" t="s">
        <v>115</v>
      </c>
      <c r="G1012" s="329">
        <v>1</v>
      </c>
      <c r="H1012" s="330">
        <v>1</v>
      </c>
      <c r="I1012" s="330">
        <v>1</v>
      </c>
      <c r="J1012" s="358">
        <v>587.4</v>
      </c>
      <c r="K1012" s="329"/>
      <c r="L1012" s="358">
        <v>587.4</v>
      </c>
      <c r="M1012" s="331">
        <v>8.16</v>
      </c>
      <c r="N1012" s="359">
        <v>4793.18</v>
      </c>
      <c r="AI1012" s="253"/>
      <c r="AJ1012" s="260"/>
      <c r="AK1012" s="260" t="s">
        <v>2547</v>
      </c>
      <c r="AQ1012" s="260"/>
    </row>
    <row r="1013" spans="1:43" s="241" customFormat="1" ht="15" x14ac:dyDescent="0.25">
      <c r="A1013" s="356"/>
      <c r="B1013" s="357"/>
      <c r="C1013" s="569" t="s">
        <v>81</v>
      </c>
      <c r="D1013" s="569"/>
      <c r="E1013" s="569"/>
      <c r="F1013" s="328"/>
      <c r="G1013" s="329"/>
      <c r="H1013" s="329"/>
      <c r="I1013" s="329"/>
      <c r="J1013" s="332"/>
      <c r="K1013" s="329"/>
      <c r="L1013" s="358">
        <v>587.4</v>
      </c>
      <c r="M1013" s="351"/>
      <c r="N1013" s="359">
        <v>4793.18</v>
      </c>
      <c r="AI1013" s="253"/>
      <c r="AJ1013" s="260"/>
      <c r="AK1013" s="260"/>
      <c r="AQ1013" s="260" t="s">
        <v>81</v>
      </c>
    </row>
    <row r="1014" spans="1:43" s="241" customFormat="1" ht="23.25" x14ac:dyDescent="0.25">
      <c r="A1014" s="326" t="s">
        <v>1321</v>
      </c>
      <c r="B1014" s="327" t="s">
        <v>1655</v>
      </c>
      <c r="C1014" s="569" t="s">
        <v>2548</v>
      </c>
      <c r="D1014" s="569"/>
      <c r="E1014" s="569"/>
      <c r="F1014" s="328" t="s">
        <v>375</v>
      </c>
      <c r="G1014" s="329">
        <v>0.1</v>
      </c>
      <c r="H1014" s="330">
        <v>1</v>
      </c>
      <c r="I1014" s="367">
        <v>0.1</v>
      </c>
      <c r="J1014" s="332"/>
      <c r="K1014" s="329"/>
      <c r="L1014" s="332"/>
      <c r="M1014" s="329"/>
      <c r="N1014" s="333"/>
      <c r="AI1014" s="253"/>
      <c r="AJ1014" s="260"/>
      <c r="AK1014" s="260" t="s">
        <v>2548</v>
      </c>
      <c r="AQ1014" s="260"/>
    </row>
    <row r="1015" spans="1:43" s="241" customFormat="1" ht="15" x14ac:dyDescent="0.25">
      <c r="A1015" s="334"/>
      <c r="B1015" s="335"/>
      <c r="C1015" s="580" t="s">
        <v>1483</v>
      </c>
      <c r="D1015" s="580"/>
      <c r="E1015" s="580"/>
      <c r="F1015" s="580"/>
      <c r="G1015" s="580"/>
      <c r="H1015" s="580"/>
      <c r="I1015" s="580"/>
      <c r="J1015" s="580"/>
      <c r="K1015" s="580"/>
      <c r="L1015" s="580"/>
      <c r="M1015" s="580"/>
      <c r="N1015" s="581"/>
      <c r="AI1015" s="253"/>
      <c r="AJ1015" s="260"/>
      <c r="AK1015" s="260"/>
      <c r="AL1015" s="263" t="s">
        <v>1483</v>
      </c>
      <c r="AQ1015" s="260"/>
    </row>
    <row r="1016" spans="1:43" s="241" customFormat="1" ht="68.25" x14ac:dyDescent="0.25">
      <c r="A1016" s="336"/>
      <c r="B1016" s="337" t="s">
        <v>62</v>
      </c>
      <c r="C1016" s="582" t="s">
        <v>63</v>
      </c>
      <c r="D1016" s="582"/>
      <c r="E1016" s="582"/>
      <c r="F1016" s="582"/>
      <c r="G1016" s="582"/>
      <c r="H1016" s="582"/>
      <c r="I1016" s="582"/>
      <c r="J1016" s="582"/>
      <c r="K1016" s="582"/>
      <c r="L1016" s="582"/>
      <c r="M1016" s="582"/>
      <c r="N1016" s="583"/>
      <c r="AI1016" s="253"/>
      <c r="AJ1016" s="260"/>
      <c r="AK1016" s="260"/>
      <c r="AM1016" s="263" t="s">
        <v>63</v>
      </c>
      <c r="AQ1016" s="260"/>
    </row>
    <row r="1017" spans="1:43" s="241" customFormat="1" ht="15" x14ac:dyDescent="0.25">
      <c r="A1017" s="338"/>
      <c r="B1017" s="337" t="s">
        <v>56</v>
      </c>
      <c r="C1017" s="580" t="s">
        <v>64</v>
      </c>
      <c r="D1017" s="580"/>
      <c r="E1017" s="580"/>
      <c r="F1017" s="339"/>
      <c r="G1017" s="269"/>
      <c r="H1017" s="269"/>
      <c r="I1017" s="269"/>
      <c r="J1017" s="340">
        <v>84.35</v>
      </c>
      <c r="K1017" s="341">
        <v>1.1499999999999999</v>
      </c>
      <c r="L1017" s="340">
        <v>9.6999999999999993</v>
      </c>
      <c r="M1017" s="341">
        <v>44.77</v>
      </c>
      <c r="N1017" s="343">
        <v>434.27</v>
      </c>
      <c r="AI1017" s="253"/>
      <c r="AJ1017" s="260"/>
      <c r="AK1017" s="260"/>
      <c r="AN1017" s="263" t="s">
        <v>64</v>
      </c>
      <c r="AQ1017" s="260"/>
    </row>
    <row r="1018" spans="1:43" s="241" customFormat="1" ht="15" x14ac:dyDescent="0.25">
      <c r="A1018" s="338"/>
      <c r="B1018" s="337" t="s">
        <v>65</v>
      </c>
      <c r="C1018" s="580" t="s">
        <v>66</v>
      </c>
      <c r="D1018" s="580"/>
      <c r="E1018" s="580"/>
      <c r="F1018" s="339"/>
      <c r="G1018" s="269"/>
      <c r="H1018" s="269"/>
      <c r="I1018" s="269"/>
      <c r="J1018" s="340">
        <v>0.37</v>
      </c>
      <c r="K1018" s="341">
        <v>1.1499999999999999</v>
      </c>
      <c r="L1018" s="340">
        <v>0.04</v>
      </c>
      <c r="M1018" s="341">
        <v>13.24</v>
      </c>
      <c r="N1018" s="343">
        <v>0.53</v>
      </c>
      <c r="AI1018" s="253"/>
      <c r="AJ1018" s="260"/>
      <c r="AK1018" s="260"/>
      <c r="AN1018" s="263" t="s">
        <v>66</v>
      </c>
      <c r="AQ1018" s="260"/>
    </row>
    <row r="1019" spans="1:43" s="241" customFormat="1" ht="15" x14ac:dyDescent="0.25">
      <c r="A1019" s="338"/>
      <c r="B1019" s="337" t="s">
        <v>69</v>
      </c>
      <c r="C1019" s="580" t="s">
        <v>70</v>
      </c>
      <c r="D1019" s="580"/>
      <c r="E1019" s="580"/>
      <c r="F1019" s="339"/>
      <c r="G1019" s="269"/>
      <c r="H1019" s="269"/>
      <c r="I1019" s="269"/>
      <c r="J1019" s="340">
        <v>1.37</v>
      </c>
      <c r="K1019" s="269"/>
      <c r="L1019" s="340">
        <v>0.14000000000000001</v>
      </c>
      <c r="M1019" s="341">
        <v>8.16</v>
      </c>
      <c r="N1019" s="343">
        <v>1.1399999999999999</v>
      </c>
      <c r="AI1019" s="253"/>
      <c r="AJ1019" s="260"/>
      <c r="AK1019" s="260"/>
      <c r="AN1019" s="263" t="s">
        <v>70</v>
      </c>
      <c r="AQ1019" s="260"/>
    </row>
    <row r="1020" spans="1:43" s="241" customFormat="1" ht="15" x14ac:dyDescent="0.25">
      <c r="A1020" s="344"/>
      <c r="B1020" s="337"/>
      <c r="C1020" s="580" t="s">
        <v>71</v>
      </c>
      <c r="D1020" s="580"/>
      <c r="E1020" s="580"/>
      <c r="F1020" s="339" t="s">
        <v>72</v>
      </c>
      <c r="G1020" s="348">
        <v>9.3000000000000007</v>
      </c>
      <c r="H1020" s="341">
        <v>1.1499999999999999</v>
      </c>
      <c r="I1020" s="349">
        <v>1.0694999999999999</v>
      </c>
      <c r="J1020" s="346"/>
      <c r="K1020" s="269"/>
      <c r="L1020" s="346"/>
      <c r="M1020" s="269"/>
      <c r="N1020" s="347"/>
      <c r="AI1020" s="253"/>
      <c r="AJ1020" s="260"/>
      <c r="AK1020" s="260"/>
      <c r="AO1020" s="263" t="s">
        <v>71</v>
      </c>
      <c r="AQ1020" s="260"/>
    </row>
    <row r="1021" spans="1:43" s="241" customFormat="1" ht="15" x14ac:dyDescent="0.25">
      <c r="A1021" s="334"/>
      <c r="B1021" s="337"/>
      <c r="C1021" s="584" t="s">
        <v>74</v>
      </c>
      <c r="D1021" s="584"/>
      <c r="E1021" s="584"/>
      <c r="F1021" s="350"/>
      <c r="G1021" s="351"/>
      <c r="H1021" s="351"/>
      <c r="I1021" s="351"/>
      <c r="J1021" s="353">
        <v>86.09</v>
      </c>
      <c r="K1021" s="351"/>
      <c r="L1021" s="353">
        <v>9.8800000000000008</v>
      </c>
      <c r="M1021" s="351"/>
      <c r="N1021" s="368">
        <v>435.94</v>
      </c>
      <c r="AI1021" s="253"/>
      <c r="AJ1021" s="260"/>
      <c r="AK1021" s="260"/>
      <c r="AP1021" s="263" t="s">
        <v>74</v>
      </c>
      <c r="AQ1021" s="260"/>
    </row>
    <row r="1022" spans="1:43" s="241" customFormat="1" ht="15" x14ac:dyDescent="0.25">
      <c r="A1022" s="344"/>
      <c r="B1022" s="337"/>
      <c r="C1022" s="580" t="s">
        <v>75</v>
      </c>
      <c r="D1022" s="580"/>
      <c r="E1022" s="580"/>
      <c r="F1022" s="339"/>
      <c r="G1022" s="269"/>
      <c r="H1022" s="269"/>
      <c r="I1022" s="269"/>
      <c r="J1022" s="346"/>
      <c r="K1022" s="269"/>
      <c r="L1022" s="340">
        <v>9.6999999999999993</v>
      </c>
      <c r="M1022" s="269"/>
      <c r="N1022" s="343">
        <v>434.27</v>
      </c>
      <c r="AI1022" s="253"/>
      <c r="AJ1022" s="260"/>
      <c r="AK1022" s="260"/>
      <c r="AO1022" s="263" t="s">
        <v>75</v>
      </c>
      <c r="AQ1022" s="260"/>
    </row>
    <row r="1023" spans="1:43" s="241" customFormat="1" ht="23.25" x14ac:dyDescent="0.25">
      <c r="A1023" s="344"/>
      <c r="B1023" s="337" t="s">
        <v>1657</v>
      </c>
      <c r="C1023" s="580" t="s">
        <v>1658</v>
      </c>
      <c r="D1023" s="580"/>
      <c r="E1023" s="580"/>
      <c r="F1023" s="339" t="s">
        <v>78</v>
      </c>
      <c r="G1023" s="355">
        <v>146</v>
      </c>
      <c r="H1023" s="269"/>
      <c r="I1023" s="355">
        <v>146</v>
      </c>
      <c r="J1023" s="346"/>
      <c r="K1023" s="269"/>
      <c r="L1023" s="340">
        <v>14.16</v>
      </c>
      <c r="M1023" s="269"/>
      <c r="N1023" s="343">
        <v>634.03</v>
      </c>
      <c r="AI1023" s="253"/>
      <c r="AJ1023" s="260"/>
      <c r="AK1023" s="260"/>
      <c r="AO1023" s="263" t="s">
        <v>1658</v>
      </c>
      <c r="AQ1023" s="260"/>
    </row>
    <row r="1024" spans="1:43" s="241" customFormat="1" ht="23.25" x14ac:dyDescent="0.25">
      <c r="A1024" s="344"/>
      <c r="B1024" s="337" t="s">
        <v>1659</v>
      </c>
      <c r="C1024" s="580" t="s">
        <v>1660</v>
      </c>
      <c r="D1024" s="580"/>
      <c r="E1024" s="580"/>
      <c r="F1024" s="339" t="s">
        <v>78</v>
      </c>
      <c r="G1024" s="355">
        <v>75</v>
      </c>
      <c r="H1024" s="341">
        <v>0.85</v>
      </c>
      <c r="I1024" s="341">
        <v>63.75</v>
      </c>
      <c r="J1024" s="346"/>
      <c r="K1024" s="269"/>
      <c r="L1024" s="340">
        <v>6.18</v>
      </c>
      <c r="M1024" s="269"/>
      <c r="N1024" s="343">
        <v>276.85000000000002</v>
      </c>
      <c r="AI1024" s="253"/>
      <c r="AJ1024" s="260"/>
      <c r="AK1024" s="260"/>
      <c r="AO1024" s="263" t="s">
        <v>1660</v>
      </c>
      <c r="AQ1024" s="260"/>
    </row>
    <row r="1025" spans="1:43" s="241" customFormat="1" ht="15" x14ac:dyDescent="0.25">
      <c r="A1025" s="356"/>
      <c r="B1025" s="357"/>
      <c r="C1025" s="569" t="s">
        <v>81</v>
      </c>
      <c r="D1025" s="569"/>
      <c r="E1025" s="569"/>
      <c r="F1025" s="328"/>
      <c r="G1025" s="329"/>
      <c r="H1025" s="329"/>
      <c r="I1025" s="329"/>
      <c r="J1025" s="332"/>
      <c r="K1025" s="329"/>
      <c r="L1025" s="358">
        <v>30.22</v>
      </c>
      <c r="M1025" s="351"/>
      <c r="N1025" s="359">
        <v>1346.82</v>
      </c>
      <c r="AI1025" s="253"/>
      <c r="AJ1025" s="260"/>
      <c r="AK1025" s="260"/>
      <c r="AQ1025" s="260" t="s">
        <v>81</v>
      </c>
    </row>
    <row r="1026" spans="1:43" s="241" customFormat="1" ht="57" x14ac:dyDescent="0.25">
      <c r="A1026" s="326" t="s">
        <v>1322</v>
      </c>
      <c r="B1026" s="327" t="s">
        <v>2549</v>
      </c>
      <c r="C1026" s="569" t="s">
        <v>2550</v>
      </c>
      <c r="D1026" s="569"/>
      <c r="E1026" s="569"/>
      <c r="F1026" s="328" t="s">
        <v>250</v>
      </c>
      <c r="G1026" s="329">
        <v>0.3</v>
      </c>
      <c r="H1026" s="330">
        <v>1</v>
      </c>
      <c r="I1026" s="367">
        <v>0.3</v>
      </c>
      <c r="J1026" s="358">
        <v>216.65</v>
      </c>
      <c r="K1026" s="329"/>
      <c r="L1026" s="358">
        <v>65</v>
      </c>
      <c r="M1026" s="331">
        <v>8.16</v>
      </c>
      <c r="N1026" s="363">
        <v>530.4</v>
      </c>
      <c r="AI1026" s="253"/>
      <c r="AJ1026" s="260"/>
      <c r="AK1026" s="260" t="s">
        <v>2550</v>
      </c>
      <c r="AQ1026" s="260"/>
    </row>
    <row r="1027" spans="1:43" s="241" customFormat="1" ht="15" x14ac:dyDescent="0.25">
      <c r="A1027" s="356"/>
      <c r="B1027" s="357"/>
      <c r="C1027" s="569" t="s">
        <v>81</v>
      </c>
      <c r="D1027" s="569"/>
      <c r="E1027" s="569"/>
      <c r="F1027" s="328"/>
      <c r="G1027" s="329"/>
      <c r="H1027" s="329"/>
      <c r="I1027" s="329"/>
      <c r="J1027" s="332"/>
      <c r="K1027" s="329"/>
      <c r="L1027" s="358">
        <v>65</v>
      </c>
      <c r="M1027" s="351"/>
      <c r="N1027" s="363">
        <v>530.4</v>
      </c>
      <c r="AI1027" s="253"/>
      <c r="AJ1027" s="260"/>
      <c r="AK1027" s="260"/>
      <c r="AQ1027" s="260" t="s">
        <v>81</v>
      </c>
    </row>
    <row r="1028" spans="1:43" s="241" customFormat="1" ht="23.25" x14ac:dyDescent="0.25">
      <c r="A1028" s="326" t="s">
        <v>1325</v>
      </c>
      <c r="B1028" s="327" t="s">
        <v>1655</v>
      </c>
      <c r="C1028" s="569" t="s">
        <v>2528</v>
      </c>
      <c r="D1028" s="569"/>
      <c r="E1028" s="569"/>
      <c r="F1028" s="328" t="s">
        <v>375</v>
      </c>
      <c r="G1028" s="329">
        <v>0.2</v>
      </c>
      <c r="H1028" s="330">
        <v>1</v>
      </c>
      <c r="I1028" s="367">
        <v>0.2</v>
      </c>
      <c r="J1028" s="332"/>
      <c r="K1028" s="329"/>
      <c r="L1028" s="332"/>
      <c r="M1028" s="329"/>
      <c r="N1028" s="333"/>
      <c r="AI1028" s="253"/>
      <c r="AJ1028" s="260"/>
      <c r="AK1028" s="260" t="s">
        <v>2528</v>
      </c>
      <c r="AQ1028" s="260"/>
    </row>
    <row r="1029" spans="1:43" s="241" customFormat="1" ht="15" x14ac:dyDescent="0.25">
      <c r="A1029" s="334"/>
      <c r="B1029" s="335"/>
      <c r="C1029" s="580" t="s">
        <v>1505</v>
      </c>
      <c r="D1029" s="580"/>
      <c r="E1029" s="580"/>
      <c r="F1029" s="580"/>
      <c r="G1029" s="580"/>
      <c r="H1029" s="580"/>
      <c r="I1029" s="580"/>
      <c r="J1029" s="580"/>
      <c r="K1029" s="580"/>
      <c r="L1029" s="580"/>
      <c r="M1029" s="580"/>
      <c r="N1029" s="581"/>
      <c r="AI1029" s="253"/>
      <c r="AJ1029" s="260"/>
      <c r="AK1029" s="260"/>
      <c r="AL1029" s="263" t="s">
        <v>1505</v>
      </c>
      <c r="AQ1029" s="260"/>
    </row>
    <row r="1030" spans="1:43" s="241" customFormat="1" ht="68.25" x14ac:dyDescent="0.25">
      <c r="A1030" s="336"/>
      <c r="B1030" s="337" t="s">
        <v>62</v>
      </c>
      <c r="C1030" s="582" t="s">
        <v>63</v>
      </c>
      <c r="D1030" s="582"/>
      <c r="E1030" s="582"/>
      <c r="F1030" s="582"/>
      <c r="G1030" s="582"/>
      <c r="H1030" s="582"/>
      <c r="I1030" s="582"/>
      <c r="J1030" s="582"/>
      <c r="K1030" s="582"/>
      <c r="L1030" s="582"/>
      <c r="M1030" s="582"/>
      <c r="N1030" s="583"/>
      <c r="AI1030" s="253"/>
      <c r="AJ1030" s="260"/>
      <c r="AK1030" s="260"/>
      <c r="AM1030" s="263" t="s">
        <v>63</v>
      </c>
      <c r="AQ1030" s="260"/>
    </row>
    <row r="1031" spans="1:43" s="241" customFormat="1" ht="15" x14ac:dyDescent="0.25">
      <c r="A1031" s="338"/>
      <c r="B1031" s="337" t="s">
        <v>56</v>
      </c>
      <c r="C1031" s="580" t="s">
        <v>64</v>
      </c>
      <c r="D1031" s="580"/>
      <c r="E1031" s="580"/>
      <c r="F1031" s="339"/>
      <c r="G1031" s="269"/>
      <c r="H1031" s="269"/>
      <c r="I1031" s="269"/>
      <c r="J1031" s="340">
        <v>84.35</v>
      </c>
      <c r="K1031" s="341">
        <v>1.1499999999999999</v>
      </c>
      <c r="L1031" s="340">
        <v>19.399999999999999</v>
      </c>
      <c r="M1031" s="341">
        <v>44.77</v>
      </c>
      <c r="N1031" s="343">
        <v>868.54</v>
      </c>
      <c r="AI1031" s="253"/>
      <c r="AJ1031" s="260"/>
      <c r="AK1031" s="260"/>
      <c r="AN1031" s="263" t="s">
        <v>64</v>
      </c>
      <c r="AQ1031" s="260"/>
    </row>
    <row r="1032" spans="1:43" s="241" customFormat="1" ht="15" x14ac:dyDescent="0.25">
      <c r="A1032" s="338"/>
      <c r="B1032" s="337" t="s">
        <v>65</v>
      </c>
      <c r="C1032" s="580" t="s">
        <v>66</v>
      </c>
      <c r="D1032" s="580"/>
      <c r="E1032" s="580"/>
      <c r="F1032" s="339"/>
      <c r="G1032" s="269"/>
      <c r="H1032" s="269"/>
      <c r="I1032" s="269"/>
      <c r="J1032" s="340">
        <v>0.37</v>
      </c>
      <c r="K1032" s="341">
        <v>1.1499999999999999</v>
      </c>
      <c r="L1032" s="340">
        <v>0.09</v>
      </c>
      <c r="M1032" s="341">
        <v>13.24</v>
      </c>
      <c r="N1032" s="343">
        <v>1.19</v>
      </c>
      <c r="AI1032" s="253"/>
      <c r="AJ1032" s="260"/>
      <c r="AK1032" s="260"/>
      <c r="AN1032" s="263" t="s">
        <v>66</v>
      </c>
      <c r="AQ1032" s="260"/>
    </row>
    <row r="1033" spans="1:43" s="241" customFormat="1" ht="15" x14ac:dyDescent="0.25">
      <c r="A1033" s="338"/>
      <c r="B1033" s="337" t="s">
        <v>69</v>
      </c>
      <c r="C1033" s="580" t="s">
        <v>70</v>
      </c>
      <c r="D1033" s="580"/>
      <c r="E1033" s="580"/>
      <c r="F1033" s="339"/>
      <c r="G1033" s="269"/>
      <c r="H1033" s="269"/>
      <c r="I1033" s="269"/>
      <c r="J1033" s="340">
        <v>1.37</v>
      </c>
      <c r="K1033" s="269"/>
      <c r="L1033" s="340">
        <v>0.27</v>
      </c>
      <c r="M1033" s="341">
        <v>8.16</v>
      </c>
      <c r="N1033" s="343">
        <v>2.2000000000000002</v>
      </c>
      <c r="AI1033" s="253"/>
      <c r="AJ1033" s="260"/>
      <c r="AK1033" s="260"/>
      <c r="AN1033" s="263" t="s">
        <v>70</v>
      </c>
      <c r="AQ1033" s="260"/>
    </row>
    <row r="1034" spans="1:43" s="241" customFormat="1" ht="15" x14ac:dyDescent="0.25">
      <c r="A1034" s="344"/>
      <c r="B1034" s="337"/>
      <c r="C1034" s="580" t="s">
        <v>71</v>
      </c>
      <c r="D1034" s="580"/>
      <c r="E1034" s="580"/>
      <c r="F1034" s="339" t="s">
        <v>72</v>
      </c>
      <c r="G1034" s="348">
        <v>9.3000000000000007</v>
      </c>
      <c r="H1034" s="341">
        <v>1.1499999999999999</v>
      </c>
      <c r="I1034" s="369">
        <v>2.1389999999999998</v>
      </c>
      <c r="J1034" s="346"/>
      <c r="K1034" s="269"/>
      <c r="L1034" s="346"/>
      <c r="M1034" s="269"/>
      <c r="N1034" s="347"/>
      <c r="AI1034" s="253"/>
      <c r="AJ1034" s="260"/>
      <c r="AK1034" s="260"/>
      <c r="AO1034" s="263" t="s">
        <v>71</v>
      </c>
      <c r="AQ1034" s="260"/>
    </row>
    <row r="1035" spans="1:43" s="241" customFormat="1" ht="15" x14ac:dyDescent="0.25">
      <c r="A1035" s="334"/>
      <c r="B1035" s="337"/>
      <c r="C1035" s="584" t="s">
        <v>74</v>
      </c>
      <c r="D1035" s="584"/>
      <c r="E1035" s="584"/>
      <c r="F1035" s="350"/>
      <c r="G1035" s="351"/>
      <c r="H1035" s="351"/>
      <c r="I1035" s="351"/>
      <c r="J1035" s="353">
        <v>86.09</v>
      </c>
      <c r="K1035" s="351"/>
      <c r="L1035" s="353">
        <v>19.760000000000002</v>
      </c>
      <c r="M1035" s="351"/>
      <c r="N1035" s="368">
        <v>871.93</v>
      </c>
      <c r="AI1035" s="253"/>
      <c r="AJ1035" s="260"/>
      <c r="AK1035" s="260"/>
      <c r="AP1035" s="263" t="s">
        <v>74</v>
      </c>
      <c r="AQ1035" s="260"/>
    </row>
    <row r="1036" spans="1:43" s="241" customFormat="1" ht="15" x14ac:dyDescent="0.25">
      <c r="A1036" s="344"/>
      <c r="B1036" s="337"/>
      <c r="C1036" s="580" t="s">
        <v>75</v>
      </c>
      <c r="D1036" s="580"/>
      <c r="E1036" s="580"/>
      <c r="F1036" s="339"/>
      <c r="G1036" s="269"/>
      <c r="H1036" s="269"/>
      <c r="I1036" s="269"/>
      <c r="J1036" s="346"/>
      <c r="K1036" s="269"/>
      <c r="L1036" s="340">
        <v>19.399999999999999</v>
      </c>
      <c r="M1036" s="269"/>
      <c r="N1036" s="343">
        <v>868.54</v>
      </c>
      <c r="AI1036" s="253"/>
      <c r="AJ1036" s="260"/>
      <c r="AK1036" s="260"/>
      <c r="AO1036" s="263" t="s">
        <v>75</v>
      </c>
      <c r="AQ1036" s="260"/>
    </row>
    <row r="1037" spans="1:43" s="241" customFormat="1" ht="23.25" x14ac:dyDescent="0.25">
      <c r="A1037" s="344"/>
      <c r="B1037" s="337" t="s">
        <v>1657</v>
      </c>
      <c r="C1037" s="580" t="s">
        <v>1658</v>
      </c>
      <c r="D1037" s="580"/>
      <c r="E1037" s="580"/>
      <c r="F1037" s="339" t="s">
        <v>78</v>
      </c>
      <c r="G1037" s="355">
        <v>146</v>
      </c>
      <c r="H1037" s="269"/>
      <c r="I1037" s="355">
        <v>146</v>
      </c>
      <c r="J1037" s="346"/>
      <c r="K1037" s="269"/>
      <c r="L1037" s="340">
        <v>28.32</v>
      </c>
      <c r="M1037" s="269"/>
      <c r="N1037" s="342">
        <v>1268.07</v>
      </c>
      <c r="AI1037" s="253"/>
      <c r="AJ1037" s="260"/>
      <c r="AK1037" s="260"/>
      <c r="AO1037" s="263" t="s">
        <v>1658</v>
      </c>
      <c r="AQ1037" s="260"/>
    </row>
    <row r="1038" spans="1:43" s="241" customFormat="1" ht="23.25" x14ac:dyDescent="0.25">
      <c r="A1038" s="344"/>
      <c r="B1038" s="337" t="s">
        <v>1659</v>
      </c>
      <c r="C1038" s="580" t="s">
        <v>1660</v>
      </c>
      <c r="D1038" s="580"/>
      <c r="E1038" s="580"/>
      <c r="F1038" s="339" t="s">
        <v>78</v>
      </c>
      <c r="G1038" s="355">
        <v>75</v>
      </c>
      <c r="H1038" s="341">
        <v>0.85</v>
      </c>
      <c r="I1038" s="341">
        <v>63.75</v>
      </c>
      <c r="J1038" s="346"/>
      <c r="K1038" s="269"/>
      <c r="L1038" s="340">
        <v>12.37</v>
      </c>
      <c r="M1038" s="269"/>
      <c r="N1038" s="343">
        <v>553.69000000000005</v>
      </c>
      <c r="AI1038" s="253"/>
      <c r="AJ1038" s="260"/>
      <c r="AK1038" s="260"/>
      <c r="AO1038" s="263" t="s">
        <v>1660</v>
      </c>
      <c r="AQ1038" s="260"/>
    </row>
    <row r="1039" spans="1:43" s="241" customFormat="1" ht="15" x14ac:dyDescent="0.25">
      <c r="A1039" s="356"/>
      <c r="B1039" s="357"/>
      <c r="C1039" s="569" t="s">
        <v>81</v>
      </c>
      <c r="D1039" s="569"/>
      <c r="E1039" s="569"/>
      <c r="F1039" s="328"/>
      <c r="G1039" s="329"/>
      <c r="H1039" s="329"/>
      <c r="I1039" s="329"/>
      <c r="J1039" s="332"/>
      <c r="K1039" s="329"/>
      <c r="L1039" s="358">
        <v>60.45</v>
      </c>
      <c r="M1039" s="351"/>
      <c r="N1039" s="359">
        <v>2693.69</v>
      </c>
      <c r="AI1039" s="253"/>
      <c r="AJ1039" s="260"/>
      <c r="AK1039" s="260"/>
      <c r="AQ1039" s="260" t="s">
        <v>81</v>
      </c>
    </row>
    <row r="1040" spans="1:43" s="241" customFormat="1" ht="45.75" x14ac:dyDescent="0.25">
      <c r="A1040" s="326" t="s">
        <v>1327</v>
      </c>
      <c r="B1040" s="327" t="s">
        <v>2147</v>
      </c>
      <c r="C1040" s="569" t="s">
        <v>2148</v>
      </c>
      <c r="D1040" s="569"/>
      <c r="E1040" s="569"/>
      <c r="F1040" s="328" t="s">
        <v>115</v>
      </c>
      <c r="G1040" s="329">
        <v>2</v>
      </c>
      <c r="H1040" s="330">
        <v>1</v>
      </c>
      <c r="I1040" s="330">
        <v>2</v>
      </c>
      <c r="J1040" s="358">
        <v>352.46</v>
      </c>
      <c r="K1040" s="329"/>
      <c r="L1040" s="358">
        <v>704.92</v>
      </c>
      <c r="M1040" s="331">
        <v>8.16</v>
      </c>
      <c r="N1040" s="359">
        <v>5752.15</v>
      </c>
      <c r="AI1040" s="253"/>
      <c r="AJ1040" s="260"/>
      <c r="AK1040" s="260" t="s">
        <v>2148</v>
      </c>
      <c r="AQ1040" s="260"/>
    </row>
    <row r="1041" spans="1:45" s="241" customFormat="1" ht="15" x14ac:dyDescent="0.25">
      <c r="A1041" s="356"/>
      <c r="B1041" s="357"/>
      <c r="C1041" s="569" t="s">
        <v>81</v>
      </c>
      <c r="D1041" s="569"/>
      <c r="E1041" s="569"/>
      <c r="F1041" s="328"/>
      <c r="G1041" s="329"/>
      <c r="H1041" s="329"/>
      <c r="I1041" s="329"/>
      <c r="J1041" s="332"/>
      <c r="K1041" s="329"/>
      <c r="L1041" s="358">
        <v>704.92</v>
      </c>
      <c r="M1041" s="351"/>
      <c r="N1041" s="359">
        <v>5752.15</v>
      </c>
      <c r="AI1041" s="253"/>
      <c r="AJ1041" s="260"/>
      <c r="AK1041" s="260"/>
      <c r="AQ1041" s="260" t="s">
        <v>81</v>
      </c>
    </row>
    <row r="1042" spans="1:45" s="241" customFormat="1" ht="15" x14ac:dyDescent="0.25">
      <c r="A1042" s="371"/>
      <c r="B1042" s="372"/>
      <c r="C1042" s="372"/>
      <c r="D1042" s="372"/>
      <c r="E1042" s="372"/>
      <c r="F1042" s="373"/>
      <c r="G1042" s="373"/>
      <c r="H1042" s="373"/>
      <c r="I1042" s="373"/>
      <c r="J1042" s="374"/>
      <c r="K1042" s="373"/>
      <c r="L1042" s="374"/>
      <c r="M1042" s="269"/>
      <c r="N1042" s="374"/>
      <c r="AI1042" s="253"/>
      <c r="AJ1042" s="260"/>
      <c r="AK1042" s="260"/>
      <c r="AQ1042" s="260"/>
    </row>
    <row r="1043" spans="1:45" s="241" customFormat="1" ht="15" x14ac:dyDescent="0.25">
      <c r="A1043" s="375"/>
      <c r="B1043" s="376"/>
      <c r="C1043" s="569" t="s">
        <v>2551</v>
      </c>
      <c r="D1043" s="569"/>
      <c r="E1043" s="569"/>
      <c r="F1043" s="569"/>
      <c r="G1043" s="569"/>
      <c r="H1043" s="569"/>
      <c r="I1043" s="569"/>
      <c r="J1043" s="569"/>
      <c r="K1043" s="569"/>
      <c r="L1043" s="377">
        <v>118824.74</v>
      </c>
      <c r="M1043" s="378"/>
      <c r="N1043" s="379">
        <v>1363964.28</v>
      </c>
      <c r="AI1043" s="253"/>
      <c r="AJ1043" s="260"/>
      <c r="AK1043" s="260"/>
      <c r="AQ1043" s="260"/>
      <c r="AS1043" s="260" t="s">
        <v>2551</v>
      </c>
    </row>
    <row r="1044" spans="1:45" s="241" customFormat="1" ht="15" x14ac:dyDescent="0.25">
      <c r="A1044" s="563" t="s">
        <v>2552</v>
      </c>
      <c r="B1044" s="564"/>
      <c r="C1044" s="564"/>
      <c r="D1044" s="564"/>
      <c r="E1044" s="564"/>
      <c r="F1044" s="564"/>
      <c r="G1044" s="564"/>
      <c r="H1044" s="564"/>
      <c r="I1044" s="564"/>
      <c r="J1044" s="564"/>
      <c r="K1044" s="564"/>
      <c r="L1044" s="564"/>
      <c r="M1044" s="564"/>
      <c r="N1044" s="565"/>
      <c r="AI1044" s="253" t="s">
        <v>2552</v>
      </c>
      <c r="AJ1044" s="260"/>
      <c r="AK1044" s="260"/>
      <c r="AQ1044" s="260"/>
      <c r="AS1044" s="260"/>
    </row>
    <row r="1045" spans="1:45" s="241" customFormat="1" ht="15" x14ac:dyDescent="0.25">
      <c r="A1045" s="566" t="s">
        <v>2395</v>
      </c>
      <c r="B1045" s="567"/>
      <c r="C1045" s="567"/>
      <c r="D1045" s="567"/>
      <c r="E1045" s="567"/>
      <c r="F1045" s="567"/>
      <c r="G1045" s="567"/>
      <c r="H1045" s="567"/>
      <c r="I1045" s="567"/>
      <c r="J1045" s="567"/>
      <c r="K1045" s="567"/>
      <c r="L1045" s="567"/>
      <c r="M1045" s="567"/>
      <c r="N1045" s="568"/>
      <c r="AI1045" s="253"/>
      <c r="AJ1045" s="260" t="s">
        <v>2395</v>
      </c>
      <c r="AK1045" s="260"/>
      <c r="AQ1045" s="260"/>
      <c r="AS1045" s="260"/>
    </row>
    <row r="1046" spans="1:45" s="241" customFormat="1" ht="15" x14ac:dyDescent="0.25">
      <c r="A1046" s="566" t="s">
        <v>2553</v>
      </c>
      <c r="B1046" s="567"/>
      <c r="C1046" s="567"/>
      <c r="D1046" s="567"/>
      <c r="E1046" s="567"/>
      <c r="F1046" s="567"/>
      <c r="G1046" s="567"/>
      <c r="H1046" s="567"/>
      <c r="I1046" s="567"/>
      <c r="J1046" s="567"/>
      <c r="K1046" s="567"/>
      <c r="L1046" s="567"/>
      <c r="M1046" s="567"/>
      <c r="N1046" s="568"/>
      <c r="AI1046" s="253"/>
      <c r="AJ1046" s="260" t="s">
        <v>2553</v>
      </c>
      <c r="AK1046" s="260"/>
      <c r="AQ1046" s="260"/>
      <c r="AS1046" s="260"/>
    </row>
    <row r="1047" spans="1:45" s="241" customFormat="1" ht="23.25" x14ac:dyDescent="0.25">
      <c r="A1047" s="326" t="s">
        <v>1329</v>
      </c>
      <c r="B1047" s="327" t="s">
        <v>1745</v>
      </c>
      <c r="C1047" s="569" t="s">
        <v>1746</v>
      </c>
      <c r="D1047" s="569"/>
      <c r="E1047" s="569"/>
      <c r="F1047" s="328" t="s">
        <v>428</v>
      </c>
      <c r="G1047" s="329">
        <v>0.42</v>
      </c>
      <c r="H1047" s="330">
        <v>1</v>
      </c>
      <c r="I1047" s="331">
        <v>0.42</v>
      </c>
      <c r="J1047" s="332"/>
      <c r="K1047" s="329"/>
      <c r="L1047" s="332"/>
      <c r="M1047" s="329"/>
      <c r="N1047" s="333"/>
      <c r="AI1047" s="253"/>
      <c r="AJ1047" s="260"/>
      <c r="AK1047" s="260" t="s">
        <v>1746</v>
      </c>
      <c r="AQ1047" s="260"/>
      <c r="AS1047" s="260"/>
    </row>
    <row r="1048" spans="1:45" s="241" customFormat="1" ht="15" x14ac:dyDescent="0.25">
      <c r="A1048" s="334"/>
      <c r="B1048" s="335"/>
      <c r="C1048" s="580" t="s">
        <v>2554</v>
      </c>
      <c r="D1048" s="580"/>
      <c r="E1048" s="580"/>
      <c r="F1048" s="580"/>
      <c r="G1048" s="580"/>
      <c r="H1048" s="580"/>
      <c r="I1048" s="580"/>
      <c r="J1048" s="580"/>
      <c r="K1048" s="580"/>
      <c r="L1048" s="580"/>
      <c r="M1048" s="580"/>
      <c r="N1048" s="581"/>
      <c r="AI1048" s="253"/>
      <c r="AJ1048" s="260"/>
      <c r="AK1048" s="260"/>
      <c r="AL1048" s="263" t="s">
        <v>2554</v>
      </c>
      <c r="AQ1048" s="260"/>
      <c r="AS1048" s="260"/>
    </row>
    <row r="1049" spans="1:45" s="241" customFormat="1" ht="68.25" x14ac:dyDescent="0.25">
      <c r="A1049" s="336"/>
      <c r="B1049" s="337" t="s">
        <v>62</v>
      </c>
      <c r="C1049" s="582" t="s">
        <v>63</v>
      </c>
      <c r="D1049" s="582"/>
      <c r="E1049" s="582"/>
      <c r="F1049" s="582"/>
      <c r="G1049" s="582"/>
      <c r="H1049" s="582"/>
      <c r="I1049" s="582"/>
      <c r="J1049" s="582"/>
      <c r="K1049" s="582"/>
      <c r="L1049" s="582"/>
      <c r="M1049" s="582"/>
      <c r="N1049" s="583"/>
      <c r="AI1049" s="253"/>
      <c r="AJ1049" s="260"/>
      <c r="AK1049" s="260"/>
      <c r="AM1049" s="263" t="s">
        <v>63</v>
      </c>
      <c r="AQ1049" s="260"/>
      <c r="AS1049" s="260"/>
    </row>
    <row r="1050" spans="1:45" s="241" customFormat="1" ht="15" x14ac:dyDescent="0.25">
      <c r="A1050" s="338"/>
      <c r="B1050" s="337" t="s">
        <v>56</v>
      </c>
      <c r="C1050" s="580" t="s">
        <v>64</v>
      </c>
      <c r="D1050" s="580"/>
      <c r="E1050" s="580"/>
      <c r="F1050" s="339"/>
      <c r="G1050" s="269"/>
      <c r="H1050" s="269"/>
      <c r="I1050" s="269"/>
      <c r="J1050" s="340">
        <v>589.77</v>
      </c>
      <c r="K1050" s="341">
        <v>1.1499999999999999</v>
      </c>
      <c r="L1050" s="340">
        <v>284.86</v>
      </c>
      <c r="M1050" s="341">
        <v>44.77</v>
      </c>
      <c r="N1050" s="342">
        <v>12753.18</v>
      </c>
      <c r="AI1050" s="253"/>
      <c r="AJ1050" s="260"/>
      <c r="AK1050" s="260"/>
      <c r="AN1050" s="263" t="s">
        <v>64</v>
      </c>
      <c r="AQ1050" s="260"/>
      <c r="AS1050" s="260"/>
    </row>
    <row r="1051" spans="1:45" s="241" customFormat="1" ht="15" x14ac:dyDescent="0.25">
      <c r="A1051" s="338"/>
      <c r="B1051" s="337" t="s">
        <v>65</v>
      </c>
      <c r="C1051" s="580" t="s">
        <v>66</v>
      </c>
      <c r="D1051" s="580"/>
      <c r="E1051" s="580"/>
      <c r="F1051" s="339"/>
      <c r="G1051" s="269"/>
      <c r="H1051" s="269"/>
      <c r="I1051" s="269"/>
      <c r="J1051" s="340">
        <v>889.15</v>
      </c>
      <c r="K1051" s="341">
        <v>1.1499999999999999</v>
      </c>
      <c r="L1051" s="340">
        <v>429.46</v>
      </c>
      <c r="M1051" s="341">
        <v>13.24</v>
      </c>
      <c r="N1051" s="342">
        <v>5686.05</v>
      </c>
      <c r="AI1051" s="253"/>
      <c r="AJ1051" s="260"/>
      <c r="AK1051" s="260"/>
      <c r="AN1051" s="263" t="s">
        <v>66</v>
      </c>
      <c r="AQ1051" s="260"/>
      <c r="AS1051" s="260"/>
    </row>
    <row r="1052" spans="1:45" s="241" customFormat="1" ht="15" x14ac:dyDescent="0.25">
      <c r="A1052" s="338"/>
      <c r="B1052" s="337" t="s">
        <v>67</v>
      </c>
      <c r="C1052" s="580" t="s">
        <v>68</v>
      </c>
      <c r="D1052" s="580"/>
      <c r="E1052" s="580"/>
      <c r="F1052" s="339"/>
      <c r="G1052" s="269"/>
      <c r="H1052" s="269"/>
      <c r="I1052" s="269"/>
      <c r="J1052" s="340">
        <v>94.56</v>
      </c>
      <c r="K1052" s="341">
        <v>1.1499999999999999</v>
      </c>
      <c r="L1052" s="340">
        <v>45.67</v>
      </c>
      <c r="M1052" s="341">
        <v>44.77</v>
      </c>
      <c r="N1052" s="342">
        <v>2044.65</v>
      </c>
      <c r="AI1052" s="253"/>
      <c r="AJ1052" s="260"/>
      <c r="AK1052" s="260"/>
      <c r="AN1052" s="263" t="s">
        <v>68</v>
      </c>
      <c r="AQ1052" s="260"/>
      <c r="AS1052" s="260"/>
    </row>
    <row r="1053" spans="1:45" s="241" customFormat="1" ht="15" x14ac:dyDescent="0.25">
      <c r="A1053" s="344"/>
      <c r="B1053" s="337"/>
      <c r="C1053" s="580" t="s">
        <v>71</v>
      </c>
      <c r="D1053" s="580"/>
      <c r="E1053" s="580"/>
      <c r="F1053" s="339" t="s">
        <v>72</v>
      </c>
      <c r="G1053" s="341">
        <v>68.260000000000005</v>
      </c>
      <c r="H1053" s="341">
        <v>1.1499999999999999</v>
      </c>
      <c r="I1053" s="345">
        <v>32.969580000000001</v>
      </c>
      <c r="J1053" s="346"/>
      <c r="K1053" s="269"/>
      <c r="L1053" s="346"/>
      <c r="M1053" s="269"/>
      <c r="N1053" s="347"/>
      <c r="AI1053" s="253"/>
      <c r="AJ1053" s="260"/>
      <c r="AK1053" s="260"/>
      <c r="AO1053" s="263" t="s">
        <v>71</v>
      </c>
      <c r="AQ1053" s="260"/>
      <c r="AS1053" s="260"/>
    </row>
    <row r="1054" spans="1:45" s="241" customFormat="1" ht="15" x14ac:dyDescent="0.25">
      <c r="A1054" s="344"/>
      <c r="B1054" s="337"/>
      <c r="C1054" s="580" t="s">
        <v>73</v>
      </c>
      <c r="D1054" s="580"/>
      <c r="E1054" s="580"/>
      <c r="F1054" s="339" t="s">
        <v>72</v>
      </c>
      <c r="G1054" s="348">
        <v>9.4</v>
      </c>
      <c r="H1054" s="341">
        <v>1.1499999999999999</v>
      </c>
      <c r="I1054" s="349">
        <v>4.5401999999999996</v>
      </c>
      <c r="J1054" s="346"/>
      <c r="K1054" s="269"/>
      <c r="L1054" s="346"/>
      <c r="M1054" s="269"/>
      <c r="N1054" s="347"/>
      <c r="AI1054" s="253"/>
      <c r="AJ1054" s="260"/>
      <c r="AK1054" s="260"/>
      <c r="AO1054" s="263" t="s">
        <v>73</v>
      </c>
      <c r="AQ1054" s="260"/>
      <c r="AS1054" s="260"/>
    </row>
    <row r="1055" spans="1:45" s="241" customFormat="1" ht="15" x14ac:dyDescent="0.25">
      <c r="A1055" s="334"/>
      <c r="B1055" s="337"/>
      <c r="C1055" s="584" t="s">
        <v>74</v>
      </c>
      <c r="D1055" s="584"/>
      <c r="E1055" s="584"/>
      <c r="F1055" s="350"/>
      <c r="G1055" s="351"/>
      <c r="H1055" s="351"/>
      <c r="I1055" s="351"/>
      <c r="J1055" s="352">
        <v>1478.92</v>
      </c>
      <c r="K1055" s="351"/>
      <c r="L1055" s="353">
        <v>714.32</v>
      </c>
      <c r="M1055" s="351"/>
      <c r="N1055" s="354">
        <v>18439.23</v>
      </c>
      <c r="AI1055" s="253"/>
      <c r="AJ1055" s="260"/>
      <c r="AK1055" s="260"/>
      <c r="AP1055" s="263" t="s">
        <v>74</v>
      </c>
      <c r="AQ1055" s="260"/>
      <c r="AS1055" s="260"/>
    </row>
    <row r="1056" spans="1:45" s="241" customFormat="1" ht="15" x14ac:dyDescent="0.25">
      <c r="A1056" s="344"/>
      <c r="B1056" s="337"/>
      <c r="C1056" s="580" t="s">
        <v>75</v>
      </c>
      <c r="D1056" s="580"/>
      <c r="E1056" s="580"/>
      <c r="F1056" s="339"/>
      <c r="G1056" s="269"/>
      <c r="H1056" s="269"/>
      <c r="I1056" s="269"/>
      <c r="J1056" s="346"/>
      <c r="K1056" s="269"/>
      <c r="L1056" s="340">
        <v>330.53</v>
      </c>
      <c r="M1056" s="269"/>
      <c r="N1056" s="342">
        <v>14797.83</v>
      </c>
      <c r="AI1056" s="253"/>
      <c r="AJ1056" s="260"/>
      <c r="AK1056" s="260"/>
      <c r="AO1056" s="263" t="s">
        <v>75</v>
      </c>
      <c r="AQ1056" s="260"/>
      <c r="AS1056" s="260"/>
    </row>
    <row r="1057" spans="1:45" s="241" customFormat="1" ht="23.25" x14ac:dyDescent="0.25">
      <c r="A1057" s="344"/>
      <c r="B1057" s="337" t="s">
        <v>1015</v>
      </c>
      <c r="C1057" s="580" t="s">
        <v>1016</v>
      </c>
      <c r="D1057" s="580"/>
      <c r="E1057" s="580"/>
      <c r="F1057" s="339" t="s">
        <v>78</v>
      </c>
      <c r="G1057" s="355">
        <v>102</v>
      </c>
      <c r="H1057" s="269"/>
      <c r="I1057" s="355">
        <v>102</v>
      </c>
      <c r="J1057" s="346"/>
      <c r="K1057" s="269"/>
      <c r="L1057" s="340">
        <v>337.14</v>
      </c>
      <c r="M1057" s="269"/>
      <c r="N1057" s="342">
        <v>15093.79</v>
      </c>
      <c r="AI1057" s="253"/>
      <c r="AJ1057" s="260"/>
      <c r="AK1057" s="260"/>
      <c r="AO1057" s="263" t="s">
        <v>1016</v>
      </c>
      <c r="AQ1057" s="260"/>
      <c r="AS1057" s="260"/>
    </row>
    <row r="1058" spans="1:45" s="241" customFormat="1" ht="23.25" x14ac:dyDescent="0.25">
      <c r="A1058" s="344"/>
      <c r="B1058" s="337" t="s">
        <v>1017</v>
      </c>
      <c r="C1058" s="580" t="s">
        <v>1018</v>
      </c>
      <c r="D1058" s="580"/>
      <c r="E1058" s="580"/>
      <c r="F1058" s="339" t="s">
        <v>78</v>
      </c>
      <c r="G1058" s="355">
        <v>54</v>
      </c>
      <c r="H1058" s="269"/>
      <c r="I1058" s="355">
        <v>54</v>
      </c>
      <c r="J1058" s="346"/>
      <c r="K1058" s="269"/>
      <c r="L1058" s="340">
        <v>178.49</v>
      </c>
      <c r="M1058" s="269"/>
      <c r="N1058" s="342">
        <v>7990.83</v>
      </c>
      <c r="AI1058" s="253"/>
      <c r="AJ1058" s="260"/>
      <c r="AK1058" s="260"/>
      <c r="AO1058" s="263" t="s">
        <v>1018</v>
      </c>
      <c r="AQ1058" s="260"/>
      <c r="AS1058" s="260"/>
    </row>
    <row r="1059" spans="1:45" s="241" customFormat="1" ht="15" x14ac:dyDescent="0.25">
      <c r="A1059" s="356"/>
      <c r="B1059" s="357"/>
      <c r="C1059" s="569" t="s">
        <v>81</v>
      </c>
      <c r="D1059" s="569"/>
      <c r="E1059" s="569"/>
      <c r="F1059" s="328"/>
      <c r="G1059" s="329"/>
      <c r="H1059" s="329"/>
      <c r="I1059" s="329"/>
      <c r="J1059" s="332"/>
      <c r="K1059" s="329"/>
      <c r="L1059" s="364">
        <v>1229.95</v>
      </c>
      <c r="M1059" s="351"/>
      <c r="N1059" s="359">
        <v>41523.85</v>
      </c>
      <c r="AI1059" s="253"/>
      <c r="AJ1059" s="260"/>
      <c r="AK1059" s="260"/>
      <c r="AQ1059" s="260" t="s">
        <v>81</v>
      </c>
      <c r="AS1059" s="260"/>
    </row>
    <row r="1060" spans="1:45" s="241" customFormat="1" ht="34.5" x14ac:dyDescent="0.25">
      <c r="A1060" s="326" t="s">
        <v>1330</v>
      </c>
      <c r="B1060" s="327" t="s">
        <v>1000</v>
      </c>
      <c r="C1060" s="569" t="s">
        <v>1001</v>
      </c>
      <c r="D1060" s="569"/>
      <c r="E1060" s="569"/>
      <c r="F1060" s="328" t="s">
        <v>428</v>
      </c>
      <c r="G1060" s="329">
        <v>0.50060000000000004</v>
      </c>
      <c r="H1060" s="330">
        <v>1</v>
      </c>
      <c r="I1060" s="360">
        <v>0.50060000000000004</v>
      </c>
      <c r="J1060" s="332"/>
      <c r="K1060" s="329"/>
      <c r="L1060" s="332"/>
      <c r="M1060" s="329"/>
      <c r="N1060" s="333"/>
      <c r="AI1060" s="253"/>
      <c r="AJ1060" s="260"/>
      <c r="AK1060" s="260" t="s">
        <v>1001</v>
      </c>
      <c r="AQ1060" s="260"/>
      <c r="AS1060" s="260"/>
    </row>
    <row r="1061" spans="1:45" s="241" customFormat="1" ht="15" x14ac:dyDescent="0.25">
      <c r="A1061" s="334"/>
      <c r="B1061" s="335"/>
      <c r="C1061" s="580" t="s">
        <v>2555</v>
      </c>
      <c r="D1061" s="580"/>
      <c r="E1061" s="580"/>
      <c r="F1061" s="580"/>
      <c r="G1061" s="580"/>
      <c r="H1061" s="580"/>
      <c r="I1061" s="580"/>
      <c r="J1061" s="580"/>
      <c r="K1061" s="580"/>
      <c r="L1061" s="580"/>
      <c r="M1061" s="580"/>
      <c r="N1061" s="581"/>
      <c r="AI1061" s="253"/>
      <c r="AJ1061" s="260"/>
      <c r="AK1061" s="260"/>
      <c r="AL1061" s="263" t="s">
        <v>2555</v>
      </c>
      <c r="AQ1061" s="260"/>
      <c r="AS1061" s="260"/>
    </row>
    <row r="1062" spans="1:45" s="241" customFormat="1" ht="68.25" x14ac:dyDescent="0.25">
      <c r="A1062" s="336"/>
      <c r="B1062" s="337" t="s">
        <v>62</v>
      </c>
      <c r="C1062" s="582" t="s">
        <v>63</v>
      </c>
      <c r="D1062" s="582"/>
      <c r="E1062" s="582"/>
      <c r="F1062" s="582"/>
      <c r="G1062" s="582"/>
      <c r="H1062" s="582"/>
      <c r="I1062" s="582"/>
      <c r="J1062" s="582"/>
      <c r="K1062" s="582"/>
      <c r="L1062" s="582"/>
      <c r="M1062" s="582"/>
      <c r="N1062" s="583"/>
      <c r="AI1062" s="253"/>
      <c r="AJ1062" s="260"/>
      <c r="AK1062" s="260"/>
      <c r="AM1062" s="263" t="s">
        <v>63</v>
      </c>
      <c r="AQ1062" s="260"/>
      <c r="AS1062" s="260"/>
    </row>
    <row r="1063" spans="1:45" s="241" customFormat="1" ht="15" x14ac:dyDescent="0.25">
      <c r="A1063" s="338"/>
      <c r="B1063" s="337" t="s">
        <v>56</v>
      </c>
      <c r="C1063" s="580" t="s">
        <v>64</v>
      </c>
      <c r="D1063" s="580"/>
      <c r="E1063" s="580"/>
      <c r="F1063" s="339"/>
      <c r="G1063" s="269"/>
      <c r="H1063" s="269"/>
      <c r="I1063" s="269"/>
      <c r="J1063" s="340">
        <v>178.84</v>
      </c>
      <c r="K1063" s="341">
        <v>1.1499999999999999</v>
      </c>
      <c r="L1063" s="340">
        <v>102.96</v>
      </c>
      <c r="M1063" s="341">
        <v>44.77</v>
      </c>
      <c r="N1063" s="342">
        <v>4609.5200000000004</v>
      </c>
      <c r="AI1063" s="253"/>
      <c r="AJ1063" s="260"/>
      <c r="AK1063" s="260"/>
      <c r="AN1063" s="263" t="s">
        <v>64</v>
      </c>
      <c r="AQ1063" s="260"/>
      <c r="AS1063" s="260"/>
    </row>
    <row r="1064" spans="1:45" s="241" customFormat="1" ht="15" x14ac:dyDescent="0.25">
      <c r="A1064" s="338"/>
      <c r="B1064" s="337" t="s">
        <v>65</v>
      </c>
      <c r="C1064" s="580" t="s">
        <v>66</v>
      </c>
      <c r="D1064" s="580"/>
      <c r="E1064" s="580"/>
      <c r="F1064" s="339"/>
      <c r="G1064" s="269"/>
      <c r="H1064" s="269"/>
      <c r="I1064" s="269"/>
      <c r="J1064" s="361">
        <v>1228.57</v>
      </c>
      <c r="K1064" s="341">
        <v>1.1499999999999999</v>
      </c>
      <c r="L1064" s="340">
        <v>707.28</v>
      </c>
      <c r="M1064" s="341">
        <v>13.24</v>
      </c>
      <c r="N1064" s="342">
        <v>9364.39</v>
      </c>
      <c r="AI1064" s="253"/>
      <c r="AJ1064" s="260"/>
      <c r="AK1064" s="260"/>
      <c r="AN1064" s="263" t="s">
        <v>66</v>
      </c>
      <c r="AQ1064" s="260"/>
      <c r="AS1064" s="260"/>
    </row>
    <row r="1065" spans="1:45" s="241" customFormat="1" ht="15" x14ac:dyDescent="0.25">
      <c r="A1065" s="338"/>
      <c r="B1065" s="337" t="s">
        <v>67</v>
      </c>
      <c r="C1065" s="580" t="s">
        <v>68</v>
      </c>
      <c r="D1065" s="580"/>
      <c r="E1065" s="580"/>
      <c r="F1065" s="339"/>
      <c r="G1065" s="269"/>
      <c r="H1065" s="269"/>
      <c r="I1065" s="269"/>
      <c r="J1065" s="340">
        <v>51.94</v>
      </c>
      <c r="K1065" s="341">
        <v>1.1499999999999999</v>
      </c>
      <c r="L1065" s="340">
        <v>29.9</v>
      </c>
      <c r="M1065" s="341">
        <v>44.77</v>
      </c>
      <c r="N1065" s="342">
        <v>1338.62</v>
      </c>
      <c r="AI1065" s="253"/>
      <c r="AJ1065" s="260"/>
      <c r="AK1065" s="260"/>
      <c r="AN1065" s="263" t="s">
        <v>68</v>
      </c>
      <c r="AQ1065" s="260"/>
      <c r="AS1065" s="260"/>
    </row>
    <row r="1066" spans="1:45" s="241" customFormat="1" ht="15" x14ac:dyDescent="0.25">
      <c r="A1066" s="338"/>
      <c r="B1066" s="337" t="s">
        <v>69</v>
      </c>
      <c r="C1066" s="580" t="s">
        <v>70</v>
      </c>
      <c r="D1066" s="580"/>
      <c r="E1066" s="580"/>
      <c r="F1066" s="339"/>
      <c r="G1066" s="269"/>
      <c r="H1066" s="269"/>
      <c r="I1066" s="269"/>
      <c r="J1066" s="340">
        <v>418.42</v>
      </c>
      <c r="K1066" s="269"/>
      <c r="L1066" s="340">
        <v>209.46</v>
      </c>
      <c r="M1066" s="341">
        <v>8.16</v>
      </c>
      <c r="N1066" s="342">
        <v>1709.19</v>
      </c>
      <c r="AI1066" s="253"/>
      <c r="AJ1066" s="260"/>
      <c r="AK1066" s="260"/>
      <c r="AN1066" s="263" t="s">
        <v>70</v>
      </c>
      <c r="AQ1066" s="260"/>
      <c r="AS1066" s="260"/>
    </row>
    <row r="1067" spans="1:45" s="241" customFormat="1" ht="15" x14ac:dyDescent="0.25">
      <c r="A1067" s="344"/>
      <c r="B1067" s="337"/>
      <c r="C1067" s="580" t="s">
        <v>71</v>
      </c>
      <c r="D1067" s="580"/>
      <c r="E1067" s="580"/>
      <c r="F1067" s="339" t="s">
        <v>72</v>
      </c>
      <c r="G1067" s="341">
        <v>21.89</v>
      </c>
      <c r="H1067" s="341">
        <v>1.1499999999999999</v>
      </c>
      <c r="I1067" s="362">
        <v>12.601854100000001</v>
      </c>
      <c r="J1067" s="346"/>
      <c r="K1067" s="269"/>
      <c r="L1067" s="346"/>
      <c r="M1067" s="269"/>
      <c r="N1067" s="347"/>
      <c r="AI1067" s="253"/>
      <c r="AJ1067" s="260"/>
      <c r="AK1067" s="260"/>
      <c r="AO1067" s="263" t="s">
        <v>71</v>
      </c>
      <c r="AQ1067" s="260"/>
      <c r="AS1067" s="260"/>
    </row>
    <row r="1068" spans="1:45" s="241" customFormat="1" ht="15" x14ac:dyDescent="0.25">
      <c r="A1068" s="344"/>
      <c r="B1068" s="337"/>
      <c r="C1068" s="580" t="s">
        <v>73</v>
      </c>
      <c r="D1068" s="580"/>
      <c r="E1068" s="580"/>
      <c r="F1068" s="339" t="s">
        <v>72</v>
      </c>
      <c r="G1068" s="341">
        <v>4.5199999999999996</v>
      </c>
      <c r="H1068" s="341">
        <v>1.1499999999999999</v>
      </c>
      <c r="I1068" s="362">
        <v>2.6021188</v>
      </c>
      <c r="J1068" s="346"/>
      <c r="K1068" s="269"/>
      <c r="L1068" s="346"/>
      <c r="M1068" s="269"/>
      <c r="N1068" s="347"/>
      <c r="AI1068" s="253"/>
      <c r="AJ1068" s="260"/>
      <c r="AK1068" s="260"/>
      <c r="AO1068" s="263" t="s">
        <v>73</v>
      </c>
      <c r="AQ1068" s="260"/>
      <c r="AS1068" s="260"/>
    </row>
    <row r="1069" spans="1:45" s="241" customFormat="1" ht="15" x14ac:dyDescent="0.25">
      <c r="A1069" s="334"/>
      <c r="B1069" s="337"/>
      <c r="C1069" s="584" t="s">
        <v>74</v>
      </c>
      <c r="D1069" s="584"/>
      <c r="E1069" s="584"/>
      <c r="F1069" s="350"/>
      <c r="G1069" s="351"/>
      <c r="H1069" s="351"/>
      <c r="I1069" s="351"/>
      <c r="J1069" s="352">
        <v>1825.83</v>
      </c>
      <c r="K1069" s="351"/>
      <c r="L1069" s="352">
        <v>1019.7</v>
      </c>
      <c r="M1069" s="351"/>
      <c r="N1069" s="354">
        <v>15683.1</v>
      </c>
      <c r="AI1069" s="253"/>
      <c r="AJ1069" s="260"/>
      <c r="AK1069" s="260"/>
      <c r="AP1069" s="263" t="s">
        <v>74</v>
      </c>
      <c r="AQ1069" s="260"/>
      <c r="AS1069" s="260"/>
    </row>
    <row r="1070" spans="1:45" s="241" customFormat="1" ht="15" x14ac:dyDescent="0.25">
      <c r="A1070" s="344"/>
      <c r="B1070" s="337"/>
      <c r="C1070" s="580" t="s">
        <v>75</v>
      </c>
      <c r="D1070" s="580"/>
      <c r="E1070" s="580"/>
      <c r="F1070" s="339"/>
      <c r="G1070" s="269"/>
      <c r="H1070" s="269"/>
      <c r="I1070" s="269"/>
      <c r="J1070" s="346"/>
      <c r="K1070" s="269"/>
      <c r="L1070" s="340">
        <v>132.86000000000001</v>
      </c>
      <c r="M1070" s="269"/>
      <c r="N1070" s="342">
        <v>5948.14</v>
      </c>
      <c r="AI1070" s="253"/>
      <c r="AJ1070" s="260"/>
      <c r="AK1070" s="260"/>
      <c r="AO1070" s="263" t="s">
        <v>75</v>
      </c>
      <c r="AQ1070" s="260"/>
      <c r="AS1070" s="260"/>
    </row>
    <row r="1071" spans="1:45" s="241" customFormat="1" ht="45" x14ac:dyDescent="0.25">
      <c r="A1071" s="344"/>
      <c r="B1071" s="337" t="s">
        <v>727</v>
      </c>
      <c r="C1071" s="580" t="s">
        <v>728</v>
      </c>
      <c r="D1071" s="580"/>
      <c r="E1071" s="580"/>
      <c r="F1071" s="339" t="s">
        <v>78</v>
      </c>
      <c r="G1071" s="355">
        <v>147</v>
      </c>
      <c r="H1071" s="269"/>
      <c r="I1071" s="355">
        <v>147</v>
      </c>
      <c r="J1071" s="346"/>
      <c r="K1071" s="269"/>
      <c r="L1071" s="340">
        <v>195.3</v>
      </c>
      <c r="M1071" s="269"/>
      <c r="N1071" s="342">
        <v>8743.77</v>
      </c>
      <c r="AI1071" s="253"/>
      <c r="AJ1071" s="260"/>
      <c r="AK1071" s="260"/>
      <c r="AO1071" s="263" t="s">
        <v>728</v>
      </c>
      <c r="AQ1071" s="260"/>
      <c r="AS1071" s="260"/>
    </row>
    <row r="1072" spans="1:45" s="241" customFormat="1" ht="56.25" x14ac:dyDescent="0.25">
      <c r="A1072" s="344"/>
      <c r="B1072" s="337" t="s">
        <v>729</v>
      </c>
      <c r="C1072" s="580" t="s">
        <v>730</v>
      </c>
      <c r="D1072" s="580"/>
      <c r="E1072" s="580"/>
      <c r="F1072" s="339" t="s">
        <v>78</v>
      </c>
      <c r="G1072" s="355">
        <v>134</v>
      </c>
      <c r="H1072" s="341">
        <v>0.85</v>
      </c>
      <c r="I1072" s="348">
        <v>113.9</v>
      </c>
      <c r="J1072" s="346"/>
      <c r="K1072" s="269"/>
      <c r="L1072" s="340">
        <v>151.33000000000001</v>
      </c>
      <c r="M1072" s="269"/>
      <c r="N1072" s="342">
        <v>6774.93</v>
      </c>
      <c r="AI1072" s="253"/>
      <c r="AJ1072" s="260"/>
      <c r="AK1072" s="260"/>
      <c r="AO1072" s="263" t="s">
        <v>730</v>
      </c>
      <c r="AQ1072" s="260"/>
      <c r="AS1072" s="260"/>
    </row>
    <row r="1073" spans="1:45" s="241" customFormat="1" ht="15" x14ac:dyDescent="0.25">
      <c r="A1073" s="356"/>
      <c r="B1073" s="357"/>
      <c r="C1073" s="569" t="s">
        <v>81</v>
      </c>
      <c r="D1073" s="569"/>
      <c r="E1073" s="569"/>
      <c r="F1073" s="328"/>
      <c r="G1073" s="329"/>
      <c r="H1073" s="329"/>
      <c r="I1073" s="329"/>
      <c r="J1073" s="332"/>
      <c r="K1073" s="329"/>
      <c r="L1073" s="364">
        <v>1366.33</v>
      </c>
      <c r="M1073" s="351"/>
      <c r="N1073" s="359">
        <v>31201.8</v>
      </c>
      <c r="AI1073" s="253"/>
      <c r="AJ1073" s="260"/>
      <c r="AK1073" s="260"/>
      <c r="AQ1073" s="260" t="s">
        <v>81</v>
      </c>
      <c r="AS1073" s="260"/>
    </row>
    <row r="1074" spans="1:45" s="241" customFormat="1" ht="15" x14ac:dyDescent="0.25">
      <c r="A1074" s="326" t="s">
        <v>1921</v>
      </c>
      <c r="B1074" s="327" t="s">
        <v>511</v>
      </c>
      <c r="C1074" s="569" t="s">
        <v>512</v>
      </c>
      <c r="D1074" s="569"/>
      <c r="E1074" s="569"/>
      <c r="F1074" s="328" t="s">
        <v>513</v>
      </c>
      <c r="G1074" s="329">
        <v>-0.35</v>
      </c>
      <c r="H1074" s="330">
        <v>1</v>
      </c>
      <c r="I1074" s="331">
        <v>-0.35</v>
      </c>
      <c r="J1074" s="358">
        <v>30</v>
      </c>
      <c r="K1074" s="360">
        <v>1.4375</v>
      </c>
      <c r="L1074" s="358">
        <v>-15.09</v>
      </c>
      <c r="M1074" s="331">
        <v>13.24</v>
      </c>
      <c r="N1074" s="363">
        <v>-199.79</v>
      </c>
      <c r="AI1074" s="253"/>
      <c r="AJ1074" s="260"/>
      <c r="AK1074" s="260" t="s">
        <v>512</v>
      </c>
      <c r="AQ1074" s="260"/>
      <c r="AS1074" s="260"/>
    </row>
    <row r="1075" spans="1:45" s="241" customFormat="1" ht="23.25" x14ac:dyDescent="0.25">
      <c r="A1075" s="336"/>
      <c r="B1075" s="337" t="s">
        <v>117</v>
      </c>
      <c r="C1075" s="582" t="s">
        <v>118</v>
      </c>
      <c r="D1075" s="582"/>
      <c r="E1075" s="582"/>
      <c r="F1075" s="582"/>
      <c r="G1075" s="582"/>
      <c r="H1075" s="582"/>
      <c r="I1075" s="582"/>
      <c r="J1075" s="582"/>
      <c r="K1075" s="582"/>
      <c r="L1075" s="582"/>
      <c r="M1075" s="582"/>
      <c r="N1075" s="583"/>
      <c r="AI1075" s="253"/>
      <c r="AJ1075" s="260"/>
      <c r="AK1075" s="260"/>
      <c r="AM1075" s="263" t="s">
        <v>118</v>
      </c>
      <c r="AQ1075" s="260"/>
      <c r="AS1075" s="260"/>
    </row>
    <row r="1076" spans="1:45" s="241" customFormat="1" ht="68.25" x14ac:dyDescent="0.25">
      <c r="A1076" s="336"/>
      <c r="B1076" s="337" t="s">
        <v>62</v>
      </c>
      <c r="C1076" s="582" t="s">
        <v>63</v>
      </c>
      <c r="D1076" s="582"/>
      <c r="E1076" s="582"/>
      <c r="F1076" s="582"/>
      <c r="G1076" s="582"/>
      <c r="H1076" s="582"/>
      <c r="I1076" s="582"/>
      <c r="J1076" s="582"/>
      <c r="K1076" s="582"/>
      <c r="L1076" s="582"/>
      <c r="M1076" s="582"/>
      <c r="N1076" s="583"/>
      <c r="AI1076" s="253"/>
      <c r="AJ1076" s="260"/>
      <c r="AK1076" s="260"/>
      <c r="AM1076" s="263" t="s">
        <v>63</v>
      </c>
      <c r="AQ1076" s="260"/>
      <c r="AS1076" s="260"/>
    </row>
    <row r="1077" spans="1:45" s="241" customFormat="1" ht="15" x14ac:dyDescent="0.25">
      <c r="A1077" s="356"/>
      <c r="B1077" s="357"/>
      <c r="C1077" s="569" t="s">
        <v>81</v>
      </c>
      <c r="D1077" s="569"/>
      <c r="E1077" s="569"/>
      <c r="F1077" s="328"/>
      <c r="G1077" s="329"/>
      <c r="H1077" s="329"/>
      <c r="I1077" s="329"/>
      <c r="J1077" s="332"/>
      <c r="K1077" s="329"/>
      <c r="L1077" s="358">
        <v>-15.09</v>
      </c>
      <c r="M1077" s="351"/>
      <c r="N1077" s="363">
        <v>-199.79</v>
      </c>
      <c r="AI1077" s="253"/>
      <c r="AJ1077" s="260"/>
      <c r="AK1077" s="260"/>
      <c r="AQ1077" s="260" t="s">
        <v>81</v>
      </c>
      <c r="AS1077" s="260"/>
    </row>
    <row r="1078" spans="1:45" s="241" customFormat="1" ht="23.25" x14ac:dyDescent="0.25">
      <c r="A1078" s="326" t="s">
        <v>1923</v>
      </c>
      <c r="B1078" s="327" t="s">
        <v>1003</v>
      </c>
      <c r="C1078" s="569" t="s">
        <v>1004</v>
      </c>
      <c r="D1078" s="569"/>
      <c r="E1078" s="569"/>
      <c r="F1078" s="328" t="s">
        <v>191</v>
      </c>
      <c r="G1078" s="329">
        <v>-0.01</v>
      </c>
      <c r="H1078" s="330">
        <v>1</v>
      </c>
      <c r="I1078" s="331">
        <v>-0.01</v>
      </c>
      <c r="J1078" s="364">
        <v>1690</v>
      </c>
      <c r="K1078" s="329"/>
      <c r="L1078" s="358">
        <v>-16.899999999999999</v>
      </c>
      <c r="M1078" s="331">
        <v>8.16</v>
      </c>
      <c r="N1078" s="363">
        <v>-137.9</v>
      </c>
      <c r="AI1078" s="253"/>
      <c r="AJ1078" s="260"/>
      <c r="AK1078" s="260" t="s">
        <v>1004</v>
      </c>
      <c r="AQ1078" s="260"/>
      <c r="AS1078" s="260"/>
    </row>
    <row r="1079" spans="1:45" s="241" customFormat="1" ht="15" x14ac:dyDescent="0.25">
      <c r="A1079" s="356"/>
      <c r="B1079" s="357"/>
      <c r="C1079" s="569" t="s">
        <v>81</v>
      </c>
      <c r="D1079" s="569"/>
      <c r="E1079" s="569"/>
      <c r="F1079" s="328"/>
      <c r="G1079" s="329"/>
      <c r="H1079" s="329"/>
      <c r="I1079" s="329"/>
      <c r="J1079" s="332"/>
      <c r="K1079" s="329"/>
      <c r="L1079" s="358">
        <v>-16.899999999999999</v>
      </c>
      <c r="M1079" s="351"/>
      <c r="N1079" s="363">
        <v>-137.9</v>
      </c>
      <c r="AI1079" s="253"/>
      <c r="AJ1079" s="260"/>
      <c r="AK1079" s="260"/>
      <c r="AQ1079" s="260" t="s">
        <v>81</v>
      </c>
      <c r="AS1079" s="260"/>
    </row>
    <row r="1080" spans="1:45" s="241" customFormat="1" ht="23.25" x14ac:dyDescent="0.25">
      <c r="A1080" s="326" t="s">
        <v>1924</v>
      </c>
      <c r="B1080" s="327" t="s">
        <v>1009</v>
      </c>
      <c r="C1080" s="569" t="s">
        <v>1010</v>
      </c>
      <c r="D1080" s="569"/>
      <c r="E1080" s="569"/>
      <c r="F1080" s="328" t="s">
        <v>72</v>
      </c>
      <c r="G1080" s="329">
        <v>-0.36</v>
      </c>
      <c r="H1080" s="330">
        <v>1</v>
      </c>
      <c r="I1080" s="331">
        <v>-0.36</v>
      </c>
      <c r="J1080" s="358">
        <v>8.17</v>
      </c>
      <c r="K1080" s="329"/>
      <c r="L1080" s="358">
        <v>-14.04</v>
      </c>
      <c r="M1080" s="329"/>
      <c r="N1080" s="363">
        <v>-628.54999999999995</v>
      </c>
      <c r="AI1080" s="253"/>
      <c r="AJ1080" s="260"/>
      <c r="AK1080" s="260" t="s">
        <v>1010</v>
      </c>
      <c r="AQ1080" s="260"/>
      <c r="AS1080" s="260"/>
    </row>
    <row r="1081" spans="1:45" s="241" customFormat="1" ht="15" x14ac:dyDescent="0.25">
      <c r="A1081" s="334"/>
      <c r="B1081" s="335"/>
      <c r="C1081" s="580" t="s">
        <v>2556</v>
      </c>
      <c r="D1081" s="580"/>
      <c r="E1081" s="580"/>
      <c r="F1081" s="580"/>
      <c r="G1081" s="580"/>
      <c r="H1081" s="580"/>
      <c r="I1081" s="580"/>
      <c r="J1081" s="580"/>
      <c r="K1081" s="580"/>
      <c r="L1081" s="580"/>
      <c r="M1081" s="580"/>
      <c r="N1081" s="581"/>
      <c r="AI1081" s="253"/>
      <c r="AJ1081" s="260"/>
      <c r="AK1081" s="260"/>
      <c r="AL1081" s="263" t="s">
        <v>2556</v>
      </c>
      <c r="AQ1081" s="260"/>
      <c r="AS1081" s="260"/>
    </row>
    <row r="1082" spans="1:45" s="241" customFormat="1" ht="23.25" x14ac:dyDescent="0.25">
      <c r="A1082" s="336"/>
      <c r="B1082" s="337" t="s">
        <v>117</v>
      </c>
      <c r="C1082" s="582" t="s">
        <v>118</v>
      </c>
      <c r="D1082" s="582"/>
      <c r="E1082" s="582"/>
      <c r="F1082" s="582"/>
      <c r="G1082" s="582"/>
      <c r="H1082" s="582"/>
      <c r="I1082" s="582"/>
      <c r="J1082" s="582"/>
      <c r="K1082" s="582"/>
      <c r="L1082" s="582"/>
      <c r="M1082" s="582"/>
      <c r="N1082" s="583"/>
      <c r="AI1082" s="253"/>
      <c r="AJ1082" s="260"/>
      <c r="AK1082" s="260"/>
      <c r="AM1082" s="263" t="s">
        <v>118</v>
      </c>
      <c r="AQ1082" s="260"/>
      <c r="AS1082" s="260"/>
    </row>
    <row r="1083" spans="1:45" s="241" customFormat="1" ht="68.25" x14ac:dyDescent="0.25">
      <c r="A1083" s="336"/>
      <c r="B1083" s="337" t="s">
        <v>62</v>
      </c>
      <c r="C1083" s="582" t="s">
        <v>63</v>
      </c>
      <c r="D1083" s="582"/>
      <c r="E1083" s="582"/>
      <c r="F1083" s="582"/>
      <c r="G1083" s="582"/>
      <c r="H1083" s="582"/>
      <c r="I1083" s="582"/>
      <c r="J1083" s="582"/>
      <c r="K1083" s="582"/>
      <c r="L1083" s="582"/>
      <c r="M1083" s="582"/>
      <c r="N1083" s="583"/>
      <c r="AI1083" s="253"/>
      <c r="AJ1083" s="260"/>
      <c r="AK1083" s="260"/>
      <c r="AM1083" s="263" t="s">
        <v>63</v>
      </c>
      <c r="AQ1083" s="260"/>
      <c r="AS1083" s="260"/>
    </row>
    <row r="1084" spans="1:45" s="241" customFormat="1" ht="15" x14ac:dyDescent="0.25">
      <c r="A1084" s="338"/>
      <c r="B1084" s="337" t="s">
        <v>56</v>
      </c>
      <c r="C1084" s="580" t="s">
        <v>64</v>
      </c>
      <c r="D1084" s="580"/>
      <c r="E1084" s="580"/>
      <c r="F1084" s="339"/>
      <c r="G1084" s="269"/>
      <c r="H1084" s="269"/>
      <c r="I1084" s="269"/>
      <c r="J1084" s="340">
        <v>8.17</v>
      </c>
      <c r="K1084" s="349">
        <v>1.3225</v>
      </c>
      <c r="L1084" s="340">
        <v>-3.89</v>
      </c>
      <c r="M1084" s="341">
        <v>44.77</v>
      </c>
      <c r="N1084" s="343">
        <v>-174.16</v>
      </c>
      <c r="AI1084" s="253"/>
      <c r="AJ1084" s="260"/>
      <c r="AK1084" s="260"/>
      <c r="AN1084" s="263" t="s">
        <v>64</v>
      </c>
      <c r="AQ1084" s="260"/>
      <c r="AS1084" s="260"/>
    </row>
    <row r="1085" spans="1:45" s="241" customFormat="1" ht="15" x14ac:dyDescent="0.25">
      <c r="A1085" s="344"/>
      <c r="B1085" s="337"/>
      <c r="C1085" s="580" t="s">
        <v>75</v>
      </c>
      <c r="D1085" s="580"/>
      <c r="E1085" s="580"/>
      <c r="F1085" s="339"/>
      <c r="G1085" s="269"/>
      <c r="H1085" s="269"/>
      <c r="I1085" s="269"/>
      <c r="J1085" s="346"/>
      <c r="K1085" s="269"/>
      <c r="L1085" s="340">
        <v>-3.89</v>
      </c>
      <c r="M1085" s="269"/>
      <c r="N1085" s="343">
        <v>-174.16</v>
      </c>
      <c r="AI1085" s="253"/>
      <c r="AJ1085" s="260"/>
      <c r="AK1085" s="260"/>
      <c r="AO1085" s="263" t="s">
        <v>75</v>
      </c>
      <c r="AQ1085" s="260"/>
      <c r="AS1085" s="260"/>
    </row>
    <row r="1086" spans="1:45" s="241" customFormat="1" ht="45" x14ac:dyDescent="0.25">
      <c r="A1086" s="344"/>
      <c r="B1086" s="337" t="s">
        <v>727</v>
      </c>
      <c r="C1086" s="580" t="s">
        <v>728</v>
      </c>
      <c r="D1086" s="580"/>
      <c r="E1086" s="580"/>
      <c r="F1086" s="339" t="s">
        <v>78</v>
      </c>
      <c r="G1086" s="355">
        <v>147</v>
      </c>
      <c r="H1086" s="269"/>
      <c r="I1086" s="355">
        <v>147</v>
      </c>
      <c r="J1086" s="346"/>
      <c r="K1086" s="269"/>
      <c r="L1086" s="340">
        <v>-5.72</v>
      </c>
      <c r="M1086" s="269"/>
      <c r="N1086" s="343">
        <v>-256.02</v>
      </c>
      <c r="AI1086" s="253"/>
      <c r="AJ1086" s="260"/>
      <c r="AK1086" s="260"/>
      <c r="AO1086" s="263" t="s">
        <v>728</v>
      </c>
      <c r="AQ1086" s="260"/>
      <c r="AS1086" s="260"/>
    </row>
    <row r="1087" spans="1:45" s="241" customFormat="1" ht="56.25" x14ac:dyDescent="0.25">
      <c r="A1087" s="344"/>
      <c r="B1087" s="337" t="s">
        <v>729</v>
      </c>
      <c r="C1087" s="580" t="s">
        <v>730</v>
      </c>
      <c r="D1087" s="580"/>
      <c r="E1087" s="580"/>
      <c r="F1087" s="339" t="s">
        <v>78</v>
      </c>
      <c r="G1087" s="355">
        <v>134</v>
      </c>
      <c r="H1087" s="341">
        <v>0.85</v>
      </c>
      <c r="I1087" s="348">
        <v>113.9</v>
      </c>
      <c r="J1087" s="346"/>
      <c r="K1087" s="269"/>
      <c r="L1087" s="340">
        <v>-4.43</v>
      </c>
      <c r="M1087" s="269"/>
      <c r="N1087" s="343">
        <v>-198.37</v>
      </c>
      <c r="AI1087" s="253"/>
      <c r="AJ1087" s="260"/>
      <c r="AK1087" s="260"/>
      <c r="AO1087" s="263" t="s">
        <v>730</v>
      </c>
      <c r="AQ1087" s="260"/>
      <c r="AS1087" s="260"/>
    </row>
    <row r="1088" spans="1:45" s="241" customFormat="1" ht="15" x14ac:dyDescent="0.25">
      <c r="A1088" s="356"/>
      <c r="B1088" s="357"/>
      <c r="C1088" s="569" t="s">
        <v>81</v>
      </c>
      <c r="D1088" s="569"/>
      <c r="E1088" s="569"/>
      <c r="F1088" s="328"/>
      <c r="G1088" s="329"/>
      <c r="H1088" s="329"/>
      <c r="I1088" s="329"/>
      <c r="J1088" s="332"/>
      <c r="K1088" s="329"/>
      <c r="L1088" s="358">
        <v>-14.04</v>
      </c>
      <c r="M1088" s="351"/>
      <c r="N1088" s="363">
        <v>-628.54999999999995</v>
      </c>
      <c r="AI1088" s="253"/>
      <c r="AJ1088" s="260"/>
      <c r="AK1088" s="260"/>
      <c r="AQ1088" s="260" t="s">
        <v>81</v>
      </c>
      <c r="AS1088" s="260"/>
    </row>
    <row r="1089" spans="1:45" s="241" customFormat="1" ht="15" x14ac:dyDescent="0.25">
      <c r="A1089" s="326" t="s">
        <v>1926</v>
      </c>
      <c r="B1089" s="327" t="s">
        <v>1005</v>
      </c>
      <c r="C1089" s="569" t="s">
        <v>1006</v>
      </c>
      <c r="D1089" s="569"/>
      <c r="E1089" s="569"/>
      <c r="F1089" s="328" t="s">
        <v>191</v>
      </c>
      <c r="G1089" s="329">
        <v>-3.5041999999999997E-2</v>
      </c>
      <c r="H1089" s="330">
        <v>1</v>
      </c>
      <c r="I1089" s="380">
        <v>-3.5041999999999997E-2</v>
      </c>
      <c r="J1089" s="364">
        <v>1500</v>
      </c>
      <c r="K1089" s="329"/>
      <c r="L1089" s="358">
        <v>-52.56</v>
      </c>
      <c r="M1089" s="331">
        <v>8.16</v>
      </c>
      <c r="N1089" s="363">
        <v>-428.89</v>
      </c>
      <c r="AI1089" s="253"/>
      <c r="AJ1089" s="260"/>
      <c r="AK1089" s="260" t="s">
        <v>1006</v>
      </c>
      <c r="AQ1089" s="260"/>
      <c r="AS1089" s="260"/>
    </row>
    <row r="1090" spans="1:45" s="241" customFormat="1" ht="15" x14ac:dyDescent="0.25">
      <c r="A1090" s="356"/>
      <c r="B1090" s="357"/>
      <c r="C1090" s="569" t="s">
        <v>81</v>
      </c>
      <c r="D1090" s="569"/>
      <c r="E1090" s="569"/>
      <c r="F1090" s="328"/>
      <c r="G1090" s="329"/>
      <c r="H1090" s="329"/>
      <c r="I1090" s="329"/>
      <c r="J1090" s="332"/>
      <c r="K1090" s="329"/>
      <c r="L1090" s="358">
        <v>-52.56</v>
      </c>
      <c r="M1090" s="351"/>
      <c r="N1090" s="363">
        <v>-428.89</v>
      </c>
      <c r="AI1090" s="253"/>
      <c r="AJ1090" s="260"/>
      <c r="AK1090" s="260"/>
      <c r="AQ1090" s="260" t="s">
        <v>81</v>
      </c>
      <c r="AS1090" s="260"/>
    </row>
    <row r="1091" spans="1:45" s="241" customFormat="1" ht="15" x14ac:dyDescent="0.25">
      <c r="A1091" s="326" t="s">
        <v>1928</v>
      </c>
      <c r="B1091" s="327" t="s">
        <v>1007</v>
      </c>
      <c r="C1091" s="569" t="s">
        <v>1008</v>
      </c>
      <c r="D1091" s="569"/>
      <c r="E1091" s="569"/>
      <c r="F1091" s="328" t="s">
        <v>913</v>
      </c>
      <c r="G1091" s="329">
        <v>-5.0060000000000002</v>
      </c>
      <c r="H1091" s="330">
        <v>1</v>
      </c>
      <c r="I1091" s="365">
        <v>-5.0060000000000002</v>
      </c>
      <c r="J1091" s="358">
        <v>16.8</v>
      </c>
      <c r="K1091" s="329"/>
      <c r="L1091" s="358">
        <v>-84.1</v>
      </c>
      <c r="M1091" s="331">
        <v>8.16</v>
      </c>
      <c r="N1091" s="363">
        <v>-686.26</v>
      </c>
      <c r="AI1091" s="253"/>
      <c r="AJ1091" s="260"/>
      <c r="AK1091" s="260" t="s">
        <v>1008</v>
      </c>
      <c r="AQ1091" s="260"/>
      <c r="AS1091" s="260"/>
    </row>
    <row r="1092" spans="1:45" s="241" customFormat="1" ht="15" x14ac:dyDescent="0.25">
      <c r="A1092" s="356"/>
      <c r="B1092" s="357"/>
      <c r="C1092" s="569" t="s">
        <v>81</v>
      </c>
      <c r="D1092" s="569"/>
      <c r="E1092" s="569"/>
      <c r="F1092" s="328"/>
      <c r="G1092" s="329"/>
      <c r="H1092" s="329"/>
      <c r="I1092" s="329"/>
      <c r="J1092" s="332"/>
      <c r="K1092" s="329"/>
      <c r="L1092" s="358">
        <v>-84.1</v>
      </c>
      <c r="M1092" s="351"/>
      <c r="N1092" s="363">
        <v>-686.26</v>
      </c>
      <c r="AI1092" s="253"/>
      <c r="AJ1092" s="260"/>
      <c r="AK1092" s="260"/>
      <c r="AQ1092" s="260" t="s">
        <v>81</v>
      </c>
      <c r="AS1092" s="260"/>
    </row>
    <row r="1093" spans="1:45" s="241" customFormat="1" ht="23.25" x14ac:dyDescent="0.25">
      <c r="A1093" s="326" t="s">
        <v>1929</v>
      </c>
      <c r="B1093" s="327" t="s">
        <v>736</v>
      </c>
      <c r="C1093" s="569" t="s">
        <v>737</v>
      </c>
      <c r="D1093" s="569"/>
      <c r="E1093" s="569"/>
      <c r="F1093" s="328" t="s">
        <v>86</v>
      </c>
      <c r="G1093" s="329">
        <v>-1.0012000000000001</v>
      </c>
      <c r="H1093" s="330">
        <v>1</v>
      </c>
      <c r="I1093" s="360">
        <v>-1.0012000000000001</v>
      </c>
      <c r="J1093" s="358">
        <v>59.99</v>
      </c>
      <c r="K1093" s="329"/>
      <c r="L1093" s="358">
        <v>-60.06</v>
      </c>
      <c r="M1093" s="331">
        <v>8.16</v>
      </c>
      <c r="N1093" s="363">
        <v>-490.09</v>
      </c>
      <c r="AI1093" s="253"/>
      <c r="AJ1093" s="260"/>
      <c r="AK1093" s="260" t="s">
        <v>737</v>
      </c>
      <c r="AQ1093" s="260"/>
      <c r="AS1093" s="260"/>
    </row>
    <row r="1094" spans="1:45" s="241" customFormat="1" ht="15" x14ac:dyDescent="0.25">
      <c r="A1094" s="356"/>
      <c r="B1094" s="357"/>
      <c r="C1094" s="569" t="s">
        <v>81</v>
      </c>
      <c r="D1094" s="569"/>
      <c r="E1094" s="569"/>
      <c r="F1094" s="328"/>
      <c r="G1094" s="329"/>
      <c r="H1094" s="329"/>
      <c r="I1094" s="329"/>
      <c r="J1094" s="332"/>
      <c r="K1094" s="329"/>
      <c r="L1094" s="358">
        <v>-60.06</v>
      </c>
      <c r="M1094" s="351"/>
      <c r="N1094" s="363">
        <v>-490.09</v>
      </c>
      <c r="AI1094" s="253"/>
      <c r="AJ1094" s="260"/>
      <c r="AK1094" s="260"/>
      <c r="AQ1094" s="260" t="s">
        <v>81</v>
      </c>
      <c r="AS1094" s="260"/>
    </row>
    <row r="1095" spans="1:45" s="241" customFormat="1" ht="23.25" x14ac:dyDescent="0.25">
      <c r="A1095" s="326" t="s">
        <v>1930</v>
      </c>
      <c r="B1095" s="327" t="s">
        <v>744</v>
      </c>
      <c r="C1095" s="569" t="s">
        <v>745</v>
      </c>
      <c r="D1095" s="569"/>
      <c r="E1095" s="569"/>
      <c r="F1095" s="328" t="s">
        <v>461</v>
      </c>
      <c r="G1095" s="329">
        <v>0.32200000000000001</v>
      </c>
      <c r="H1095" s="330">
        <v>1</v>
      </c>
      <c r="I1095" s="365">
        <v>0.32200000000000001</v>
      </c>
      <c r="J1095" s="332"/>
      <c r="K1095" s="329"/>
      <c r="L1095" s="332"/>
      <c r="M1095" s="329"/>
      <c r="N1095" s="333"/>
      <c r="AI1095" s="253"/>
      <c r="AJ1095" s="260"/>
      <c r="AK1095" s="260" t="s">
        <v>745</v>
      </c>
      <c r="AQ1095" s="260"/>
      <c r="AS1095" s="260"/>
    </row>
    <row r="1096" spans="1:45" s="241" customFormat="1" ht="15" x14ac:dyDescent="0.25">
      <c r="A1096" s="334"/>
      <c r="B1096" s="335"/>
      <c r="C1096" s="580" t="s">
        <v>2557</v>
      </c>
      <c r="D1096" s="580"/>
      <c r="E1096" s="580"/>
      <c r="F1096" s="580"/>
      <c r="G1096" s="580"/>
      <c r="H1096" s="580"/>
      <c r="I1096" s="580"/>
      <c r="J1096" s="580"/>
      <c r="K1096" s="580"/>
      <c r="L1096" s="580"/>
      <c r="M1096" s="580"/>
      <c r="N1096" s="581"/>
      <c r="AI1096" s="253"/>
      <c r="AJ1096" s="260"/>
      <c r="AK1096" s="260"/>
      <c r="AL1096" s="263" t="s">
        <v>2557</v>
      </c>
      <c r="AQ1096" s="260"/>
      <c r="AS1096" s="260"/>
    </row>
    <row r="1097" spans="1:45" s="241" customFormat="1" ht="68.25" x14ac:dyDescent="0.25">
      <c r="A1097" s="336"/>
      <c r="B1097" s="337" t="s">
        <v>62</v>
      </c>
      <c r="C1097" s="582" t="s">
        <v>63</v>
      </c>
      <c r="D1097" s="582"/>
      <c r="E1097" s="582"/>
      <c r="F1097" s="582"/>
      <c r="G1097" s="582"/>
      <c r="H1097" s="582"/>
      <c r="I1097" s="582"/>
      <c r="J1097" s="582"/>
      <c r="K1097" s="582"/>
      <c r="L1097" s="582"/>
      <c r="M1097" s="582"/>
      <c r="N1097" s="583"/>
      <c r="AI1097" s="253"/>
      <c r="AJ1097" s="260"/>
      <c r="AK1097" s="260"/>
      <c r="AM1097" s="263" t="s">
        <v>63</v>
      </c>
      <c r="AQ1097" s="260"/>
      <c r="AS1097" s="260"/>
    </row>
    <row r="1098" spans="1:45" s="241" customFormat="1" ht="15" x14ac:dyDescent="0.25">
      <c r="A1098" s="338"/>
      <c r="B1098" s="337" t="s">
        <v>56</v>
      </c>
      <c r="C1098" s="580" t="s">
        <v>64</v>
      </c>
      <c r="D1098" s="580"/>
      <c r="E1098" s="580"/>
      <c r="F1098" s="339"/>
      <c r="G1098" s="269"/>
      <c r="H1098" s="269"/>
      <c r="I1098" s="269"/>
      <c r="J1098" s="361">
        <v>1494.14</v>
      </c>
      <c r="K1098" s="341">
        <v>1.1499999999999999</v>
      </c>
      <c r="L1098" s="340">
        <v>553.28</v>
      </c>
      <c r="M1098" s="341">
        <v>44.77</v>
      </c>
      <c r="N1098" s="342">
        <v>24770.35</v>
      </c>
      <c r="AI1098" s="253"/>
      <c r="AJ1098" s="260"/>
      <c r="AK1098" s="260"/>
      <c r="AN1098" s="263" t="s">
        <v>64</v>
      </c>
      <c r="AQ1098" s="260"/>
      <c r="AS1098" s="260"/>
    </row>
    <row r="1099" spans="1:45" s="241" customFormat="1" ht="15" x14ac:dyDescent="0.25">
      <c r="A1099" s="338"/>
      <c r="B1099" s="337" t="s">
        <v>65</v>
      </c>
      <c r="C1099" s="580" t="s">
        <v>66</v>
      </c>
      <c r="D1099" s="580"/>
      <c r="E1099" s="580"/>
      <c r="F1099" s="339"/>
      <c r="G1099" s="269"/>
      <c r="H1099" s="269"/>
      <c r="I1099" s="269"/>
      <c r="J1099" s="361">
        <v>4292.7299999999996</v>
      </c>
      <c r="K1099" s="341">
        <v>1.1499999999999999</v>
      </c>
      <c r="L1099" s="361">
        <v>1589.6</v>
      </c>
      <c r="M1099" s="341">
        <v>13.24</v>
      </c>
      <c r="N1099" s="342">
        <v>21046.3</v>
      </c>
      <c r="AI1099" s="253"/>
      <c r="AJ1099" s="260"/>
      <c r="AK1099" s="260"/>
      <c r="AN1099" s="263" t="s">
        <v>66</v>
      </c>
      <c r="AQ1099" s="260"/>
      <c r="AS1099" s="260"/>
    </row>
    <row r="1100" spans="1:45" s="241" customFormat="1" ht="15" x14ac:dyDescent="0.25">
      <c r="A1100" s="338"/>
      <c r="B1100" s="337" t="s">
        <v>67</v>
      </c>
      <c r="C1100" s="580" t="s">
        <v>68</v>
      </c>
      <c r="D1100" s="580"/>
      <c r="E1100" s="580"/>
      <c r="F1100" s="339"/>
      <c r="G1100" s="269"/>
      <c r="H1100" s="269"/>
      <c r="I1100" s="269"/>
      <c r="J1100" s="340">
        <v>464.37</v>
      </c>
      <c r="K1100" s="341">
        <v>1.1499999999999999</v>
      </c>
      <c r="L1100" s="340">
        <v>171.96</v>
      </c>
      <c r="M1100" s="341">
        <v>44.77</v>
      </c>
      <c r="N1100" s="342">
        <v>7698.65</v>
      </c>
      <c r="AI1100" s="253"/>
      <c r="AJ1100" s="260"/>
      <c r="AK1100" s="260"/>
      <c r="AN1100" s="263" t="s">
        <v>68</v>
      </c>
      <c r="AQ1100" s="260"/>
      <c r="AS1100" s="260"/>
    </row>
    <row r="1101" spans="1:45" s="241" customFormat="1" ht="15" x14ac:dyDescent="0.25">
      <c r="A1101" s="344"/>
      <c r="B1101" s="337"/>
      <c r="C1101" s="580" t="s">
        <v>71</v>
      </c>
      <c r="D1101" s="580"/>
      <c r="E1101" s="580"/>
      <c r="F1101" s="339" t="s">
        <v>72</v>
      </c>
      <c r="G1101" s="348">
        <v>179.8</v>
      </c>
      <c r="H1101" s="341">
        <v>1.1499999999999999</v>
      </c>
      <c r="I1101" s="345">
        <v>66.579939999999993</v>
      </c>
      <c r="J1101" s="346"/>
      <c r="K1101" s="269"/>
      <c r="L1101" s="346"/>
      <c r="M1101" s="269"/>
      <c r="N1101" s="347"/>
      <c r="AI1101" s="253"/>
      <c r="AJ1101" s="260"/>
      <c r="AK1101" s="260"/>
      <c r="AO1101" s="263" t="s">
        <v>71</v>
      </c>
      <c r="AQ1101" s="260"/>
      <c r="AS1101" s="260"/>
    </row>
    <row r="1102" spans="1:45" s="241" customFormat="1" ht="15" x14ac:dyDescent="0.25">
      <c r="A1102" s="344"/>
      <c r="B1102" s="337"/>
      <c r="C1102" s="580" t="s">
        <v>73</v>
      </c>
      <c r="D1102" s="580"/>
      <c r="E1102" s="580"/>
      <c r="F1102" s="339" t="s">
        <v>72</v>
      </c>
      <c r="G1102" s="341">
        <v>45.63</v>
      </c>
      <c r="H1102" s="341">
        <v>1.1499999999999999</v>
      </c>
      <c r="I1102" s="366">
        <v>16.896788999999998</v>
      </c>
      <c r="J1102" s="346"/>
      <c r="K1102" s="269"/>
      <c r="L1102" s="346"/>
      <c r="M1102" s="269"/>
      <c r="N1102" s="347"/>
      <c r="AI1102" s="253"/>
      <c r="AJ1102" s="260"/>
      <c r="AK1102" s="260"/>
      <c r="AO1102" s="263" t="s">
        <v>73</v>
      </c>
      <c r="AQ1102" s="260"/>
      <c r="AS1102" s="260"/>
    </row>
    <row r="1103" spans="1:45" s="241" customFormat="1" ht="15" x14ac:dyDescent="0.25">
      <c r="A1103" s="334"/>
      <c r="B1103" s="337"/>
      <c r="C1103" s="584" t="s">
        <v>74</v>
      </c>
      <c r="D1103" s="584"/>
      <c r="E1103" s="584"/>
      <c r="F1103" s="350"/>
      <c r="G1103" s="351"/>
      <c r="H1103" s="351"/>
      <c r="I1103" s="351"/>
      <c r="J1103" s="352">
        <v>5786.87</v>
      </c>
      <c r="K1103" s="351"/>
      <c r="L1103" s="352">
        <v>2142.88</v>
      </c>
      <c r="M1103" s="351"/>
      <c r="N1103" s="354">
        <v>45816.65</v>
      </c>
      <c r="AI1103" s="253"/>
      <c r="AJ1103" s="260"/>
      <c r="AK1103" s="260"/>
      <c r="AP1103" s="263" t="s">
        <v>74</v>
      </c>
      <c r="AQ1103" s="260"/>
      <c r="AS1103" s="260"/>
    </row>
    <row r="1104" spans="1:45" s="241" customFormat="1" ht="15" x14ac:dyDescent="0.25">
      <c r="A1104" s="344"/>
      <c r="B1104" s="337"/>
      <c r="C1104" s="580" t="s">
        <v>75</v>
      </c>
      <c r="D1104" s="580"/>
      <c r="E1104" s="580"/>
      <c r="F1104" s="339"/>
      <c r="G1104" s="269"/>
      <c r="H1104" s="269"/>
      <c r="I1104" s="269"/>
      <c r="J1104" s="346"/>
      <c r="K1104" s="269"/>
      <c r="L1104" s="340">
        <v>725.24</v>
      </c>
      <c r="M1104" s="269"/>
      <c r="N1104" s="342">
        <v>32469</v>
      </c>
      <c r="AI1104" s="253"/>
      <c r="AJ1104" s="260"/>
      <c r="AK1104" s="260"/>
      <c r="AO1104" s="263" t="s">
        <v>75</v>
      </c>
      <c r="AQ1104" s="260"/>
      <c r="AS1104" s="260"/>
    </row>
    <row r="1105" spans="1:45" s="241" customFormat="1" ht="45" x14ac:dyDescent="0.25">
      <c r="A1105" s="344"/>
      <c r="B1105" s="337" t="s">
        <v>727</v>
      </c>
      <c r="C1105" s="580" t="s">
        <v>728</v>
      </c>
      <c r="D1105" s="580"/>
      <c r="E1105" s="580"/>
      <c r="F1105" s="339" t="s">
        <v>78</v>
      </c>
      <c r="G1105" s="355">
        <v>147</v>
      </c>
      <c r="H1105" s="269"/>
      <c r="I1105" s="355">
        <v>147</v>
      </c>
      <c r="J1105" s="346"/>
      <c r="K1105" s="269"/>
      <c r="L1105" s="361">
        <v>1066.0999999999999</v>
      </c>
      <c r="M1105" s="269"/>
      <c r="N1105" s="342">
        <v>47729.43</v>
      </c>
      <c r="AI1105" s="253"/>
      <c r="AJ1105" s="260"/>
      <c r="AK1105" s="260"/>
      <c r="AO1105" s="263" t="s">
        <v>728</v>
      </c>
      <c r="AQ1105" s="260"/>
      <c r="AS1105" s="260"/>
    </row>
    <row r="1106" spans="1:45" s="241" customFormat="1" ht="56.25" x14ac:dyDescent="0.25">
      <c r="A1106" s="344"/>
      <c r="B1106" s="337" t="s">
        <v>729</v>
      </c>
      <c r="C1106" s="580" t="s">
        <v>730</v>
      </c>
      <c r="D1106" s="580"/>
      <c r="E1106" s="580"/>
      <c r="F1106" s="339" t="s">
        <v>78</v>
      </c>
      <c r="G1106" s="355">
        <v>134</v>
      </c>
      <c r="H1106" s="341">
        <v>0.85</v>
      </c>
      <c r="I1106" s="348">
        <v>113.9</v>
      </c>
      <c r="J1106" s="346"/>
      <c r="K1106" s="269"/>
      <c r="L1106" s="340">
        <v>826.05</v>
      </c>
      <c r="M1106" s="269"/>
      <c r="N1106" s="342">
        <v>36982.19</v>
      </c>
      <c r="AI1106" s="253"/>
      <c r="AJ1106" s="260"/>
      <c r="AK1106" s="260"/>
      <c r="AO1106" s="263" t="s">
        <v>730</v>
      </c>
      <c r="AQ1106" s="260"/>
      <c r="AS1106" s="260"/>
    </row>
    <row r="1107" spans="1:45" s="241" customFormat="1" ht="15" x14ac:dyDescent="0.25">
      <c r="A1107" s="356"/>
      <c r="B1107" s="357"/>
      <c r="C1107" s="569" t="s">
        <v>81</v>
      </c>
      <c r="D1107" s="569"/>
      <c r="E1107" s="569"/>
      <c r="F1107" s="328"/>
      <c r="G1107" s="329"/>
      <c r="H1107" s="329"/>
      <c r="I1107" s="329"/>
      <c r="J1107" s="332"/>
      <c r="K1107" s="329"/>
      <c r="L1107" s="364">
        <v>4035.03</v>
      </c>
      <c r="M1107" s="351"/>
      <c r="N1107" s="359">
        <v>130528.27</v>
      </c>
      <c r="AI1107" s="253"/>
      <c r="AJ1107" s="260"/>
      <c r="AK1107" s="260"/>
      <c r="AQ1107" s="260" t="s">
        <v>81</v>
      </c>
      <c r="AS1107" s="260"/>
    </row>
    <row r="1108" spans="1:45" s="241" customFormat="1" ht="23.25" x14ac:dyDescent="0.25">
      <c r="A1108" s="326" t="s">
        <v>1932</v>
      </c>
      <c r="B1108" s="327" t="s">
        <v>747</v>
      </c>
      <c r="C1108" s="569" t="s">
        <v>748</v>
      </c>
      <c r="D1108" s="569"/>
      <c r="E1108" s="569"/>
      <c r="F1108" s="328" t="s">
        <v>461</v>
      </c>
      <c r="G1108" s="329">
        <v>0.47799999999999998</v>
      </c>
      <c r="H1108" s="330">
        <v>1</v>
      </c>
      <c r="I1108" s="365">
        <v>0.47799999999999998</v>
      </c>
      <c r="J1108" s="332"/>
      <c r="K1108" s="329"/>
      <c r="L1108" s="332"/>
      <c r="M1108" s="329"/>
      <c r="N1108" s="333"/>
      <c r="AI1108" s="253"/>
      <c r="AJ1108" s="260"/>
      <c r="AK1108" s="260" t="s">
        <v>748</v>
      </c>
      <c r="AQ1108" s="260"/>
      <c r="AS1108" s="260"/>
    </row>
    <row r="1109" spans="1:45" s="241" customFormat="1" ht="15" x14ac:dyDescent="0.25">
      <c r="A1109" s="334"/>
      <c r="B1109" s="335"/>
      <c r="C1109" s="580" t="s">
        <v>2558</v>
      </c>
      <c r="D1109" s="580"/>
      <c r="E1109" s="580"/>
      <c r="F1109" s="580"/>
      <c r="G1109" s="580"/>
      <c r="H1109" s="580"/>
      <c r="I1109" s="580"/>
      <c r="J1109" s="580"/>
      <c r="K1109" s="580"/>
      <c r="L1109" s="580"/>
      <c r="M1109" s="580"/>
      <c r="N1109" s="581"/>
      <c r="AI1109" s="253"/>
      <c r="AJ1109" s="260"/>
      <c r="AK1109" s="260"/>
      <c r="AL1109" s="263" t="s">
        <v>2558</v>
      </c>
      <c r="AQ1109" s="260"/>
      <c r="AS1109" s="260"/>
    </row>
    <row r="1110" spans="1:45" s="241" customFormat="1" ht="68.25" x14ac:dyDescent="0.25">
      <c r="A1110" s="336"/>
      <c r="B1110" s="337" t="s">
        <v>62</v>
      </c>
      <c r="C1110" s="582" t="s">
        <v>63</v>
      </c>
      <c r="D1110" s="582"/>
      <c r="E1110" s="582"/>
      <c r="F1110" s="582"/>
      <c r="G1110" s="582"/>
      <c r="H1110" s="582"/>
      <c r="I1110" s="582"/>
      <c r="J1110" s="582"/>
      <c r="K1110" s="582"/>
      <c r="L1110" s="582"/>
      <c r="M1110" s="582"/>
      <c r="N1110" s="583"/>
      <c r="AI1110" s="253"/>
      <c r="AJ1110" s="260"/>
      <c r="AK1110" s="260"/>
      <c r="AM1110" s="263" t="s">
        <v>63</v>
      </c>
      <c r="AQ1110" s="260"/>
      <c r="AS1110" s="260"/>
    </row>
    <row r="1111" spans="1:45" s="241" customFormat="1" ht="15" x14ac:dyDescent="0.25">
      <c r="A1111" s="338"/>
      <c r="B1111" s="337" t="s">
        <v>56</v>
      </c>
      <c r="C1111" s="580" t="s">
        <v>64</v>
      </c>
      <c r="D1111" s="580"/>
      <c r="E1111" s="580"/>
      <c r="F1111" s="339"/>
      <c r="G1111" s="269"/>
      <c r="H1111" s="269"/>
      <c r="I1111" s="269"/>
      <c r="J1111" s="340">
        <v>103.12</v>
      </c>
      <c r="K1111" s="341">
        <v>1.1499999999999999</v>
      </c>
      <c r="L1111" s="340">
        <v>56.69</v>
      </c>
      <c r="M1111" s="341">
        <v>44.77</v>
      </c>
      <c r="N1111" s="342">
        <v>2538.0100000000002</v>
      </c>
      <c r="AI1111" s="253"/>
      <c r="AJ1111" s="260"/>
      <c r="AK1111" s="260"/>
      <c r="AN1111" s="263" t="s">
        <v>64</v>
      </c>
      <c r="AQ1111" s="260"/>
      <c r="AS1111" s="260"/>
    </row>
    <row r="1112" spans="1:45" s="241" customFormat="1" ht="15" x14ac:dyDescent="0.25">
      <c r="A1112" s="338"/>
      <c r="B1112" s="337" t="s">
        <v>65</v>
      </c>
      <c r="C1112" s="580" t="s">
        <v>66</v>
      </c>
      <c r="D1112" s="580"/>
      <c r="E1112" s="580"/>
      <c r="F1112" s="339"/>
      <c r="G1112" s="269"/>
      <c r="H1112" s="269"/>
      <c r="I1112" s="269"/>
      <c r="J1112" s="340">
        <v>407.65</v>
      </c>
      <c r="K1112" s="341">
        <v>1.1499999999999999</v>
      </c>
      <c r="L1112" s="340">
        <v>224.09</v>
      </c>
      <c r="M1112" s="341">
        <v>13.24</v>
      </c>
      <c r="N1112" s="342">
        <v>2966.95</v>
      </c>
      <c r="AI1112" s="253"/>
      <c r="AJ1112" s="260"/>
      <c r="AK1112" s="260"/>
      <c r="AN1112" s="263" t="s">
        <v>66</v>
      </c>
      <c r="AQ1112" s="260"/>
      <c r="AS1112" s="260"/>
    </row>
    <row r="1113" spans="1:45" s="241" customFormat="1" ht="15" x14ac:dyDescent="0.25">
      <c r="A1113" s="338"/>
      <c r="B1113" s="337" t="s">
        <v>67</v>
      </c>
      <c r="C1113" s="580" t="s">
        <v>68</v>
      </c>
      <c r="D1113" s="580"/>
      <c r="E1113" s="580"/>
      <c r="F1113" s="339"/>
      <c r="G1113" s="269"/>
      <c r="H1113" s="269"/>
      <c r="I1113" s="269"/>
      <c r="J1113" s="340">
        <v>50.3</v>
      </c>
      <c r="K1113" s="341">
        <v>1.1499999999999999</v>
      </c>
      <c r="L1113" s="340">
        <v>27.65</v>
      </c>
      <c r="M1113" s="341">
        <v>44.77</v>
      </c>
      <c r="N1113" s="342">
        <v>1237.8900000000001</v>
      </c>
      <c r="AI1113" s="253"/>
      <c r="AJ1113" s="260"/>
      <c r="AK1113" s="260"/>
      <c r="AN1113" s="263" t="s">
        <v>68</v>
      </c>
      <c r="AQ1113" s="260"/>
      <c r="AS1113" s="260"/>
    </row>
    <row r="1114" spans="1:45" s="241" customFormat="1" ht="15" x14ac:dyDescent="0.25">
      <c r="A1114" s="344"/>
      <c r="B1114" s="337"/>
      <c r="C1114" s="580" t="s">
        <v>71</v>
      </c>
      <c r="D1114" s="580"/>
      <c r="E1114" s="580"/>
      <c r="F1114" s="339" t="s">
        <v>72</v>
      </c>
      <c r="G1114" s="341">
        <v>13.22</v>
      </c>
      <c r="H1114" s="341">
        <v>1.1499999999999999</v>
      </c>
      <c r="I1114" s="366">
        <v>7.2670339999999998</v>
      </c>
      <c r="J1114" s="346"/>
      <c r="K1114" s="269"/>
      <c r="L1114" s="346"/>
      <c r="M1114" s="269"/>
      <c r="N1114" s="347"/>
      <c r="AI1114" s="253"/>
      <c r="AJ1114" s="260"/>
      <c r="AK1114" s="260"/>
      <c r="AO1114" s="263" t="s">
        <v>71</v>
      </c>
      <c r="AQ1114" s="260"/>
      <c r="AS1114" s="260"/>
    </row>
    <row r="1115" spans="1:45" s="241" customFormat="1" ht="15" x14ac:dyDescent="0.25">
      <c r="A1115" s="344"/>
      <c r="B1115" s="337"/>
      <c r="C1115" s="580" t="s">
        <v>73</v>
      </c>
      <c r="D1115" s="580"/>
      <c r="E1115" s="580"/>
      <c r="F1115" s="339" t="s">
        <v>72</v>
      </c>
      <c r="G1115" s="341">
        <v>3.79</v>
      </c>
      <c r="H1115" s="341">
        <v>1.1499999999999999</v>
      </c>
      <c r="I1115" s="366">
        <v>2.0833629999999999</v>
      </c>
      <c r="J1115" s="346"/>
      <c r="K1115" s="269"/>
      <c r="L1115" s="346"/>
      <c r="M1115" s="269"/>
      <c r="N1115" s="347"/>
      <c r="AI1115" s="253"/>
      <c r="AJ1115" s="260"/>
      <c r="AK1115" s="260"/>
      <c r="AO1115" s="263" t="s">
        <v>73</v>
      </c>
      <c r="AQ1115" s="260"/>
      <c r="AS1115" s="260"/>
    </row>
    <row r="1116" spans="1:45" s="241" customFormat="1" ht="15" x14ac:dyDescent="0.25">
      <c r="A1116" s="334"/>
      <c r="B1116" s="337"/>
      <c r="C1116" s="584" t="s">
        <v>74</v>
      </c>
      <c r="D1116" s="584"/>
      <c r="E1116" s="584"/>
      <c r="F1116" s="350"/>
      <c r="G1116" s="351"/>
      <c r="H1116" s="351"/>
      <c r="I1116" s="351"/>
      <c r="J1116" s="353">
        <v>510.77</v>
      </c>
      <c r="K1116" s="351"/>
      <c r="L1116" s="353">
        <v>280.77999999999997</v>
      </c>
      <c r="M1116" s="351"/>
      <c r="N1116" s="354">
        <v>5504.96</v>
      </c>
      <c r="AI1116" s="253"/>
      <c r="AJ1116" s="260"/>
      <c r="AK1116" s="260"/>
      <c r="AP1116" s="263" t="s">
        <v>74</v>
      </c>
      <c r="AQ1116" s="260"/>
      <c r="AS1116" s="260"/>
    </row>
    <row r="1117" spans="1:45" s="241" customFormat="1" ht="15" x14ac:dyDescent="0.25">
      <c r="A1117" s="344"/>
      <c r="B1117" s="337"/>
      <c r="C1117" s="580" t="s">
        <v>75</v>
      </c>
      <c r="D1117" s="580"/>
      <c r="E1117" s="580"/>
      <c r="F1117" s="339"/>
      <c r="G1117" s="269"/>
      <c r="H1117" s="269"/>
      <c r="I1117" s="269"/>
      <c r="J1117" s="346"/>
      <c r="K1117" s="269"/>
      <c r="L1117" s="340">
        <v>84.34</v>
      </c>
      <c r="M1117" s="269"/>
      <c r="N1117" s="342">
        <v>3775.9</v>
      </c>
      <c r="AI1117" s="253"/>
      <c r="AJ1117" s="260"/>
      <c r="AK1117" s="260"/>
      <c r="AO1117" s="263" t="s">
        <v>75</v>
      </c>
      <c r="AQ1117" s="260"/>
      <c r="AS1117" s="260"/>
    </row>
    <row r="1118" spans="1:45" s="241" customFormat="1" ht="45" x14ac:dyDescent="0.25">
      <c r="A1118" s="344"/>
      <c r="B1118" s="337" t="s">
        <v>727</v>
      </c>
      <c r="C1118" s="580" t="s">
        <v>728</v>
      </c>
      <c r="D1118" s="580"/>
      <c r="E1118" s="580"/>
      <c r="F1118" s="339" t="s">
        <v>78</v>
      </c>
      <c r="G1118" s="355">
        <v>147</v>
      </c>
      <c r="H1118" s="269"/>
      <c r="I1118" s="355">
        <v>147</v>
      </c>
      <c r="J1118" s="346"/>
      <c r="K1118" s="269"/>
      <c r="L1118" s="340">
        <v>123.98</v>
      </c>
      <c r="M1118" s="269"/>
      <c r="N1118" s="342">
        <v>5550.57</v>
      </c>
      <c r="AI1118" s="253"/>
      <c r="AJ1118" s="260"/>
      <c r="AK1118" s="260"/>
      <c r="AO1118" s="263" t="s">
        <v>728</v>
      </c>
      <c r="AQ1118" s="260"/>
      <c r="AS1118" s="260"/>
    </row>
    <row r="1119" spans="1:45" s="241" customFormat="1" ht="56.25" x14ac:dyDescent="0.25">
      <c r="A1119" s="344"/>
      <c r="B1119" s="337" t="s">
        <v>729</v>
      </c>
      <c r="C1119" s="580" t="s">
        <v>730</v>
      </c>
      <c r="D1119" s="580"/>
      <c r="E1119" s="580"/>
      <c r="F1119" s="339" t="s">
        <v>78</v>
      </c>
      <c r="G1119" s="355">
        <v>134</v>
      </c>
      <c r="H1119" s="341">
        <v>0.85</v>
      </c>
      <c r="I1119" s="348">
        <v>113.9</v>
      </c>
      <c r="J1119" s="346"/>
      <c r="K1119" s="269"/>
      <c r="L1119" s="340">
        <v>96.06</v>
      </c>
      <c r="M1119" s="269"/>
      <c r="N1119" s="342">
        <v>4300.75</v>
      </c>
      <c r="AI1119" s="253"/>
      <c r="AJ1119" s="260"/>
      <c r="AK1119" s="260"/>
      <c r="AO1119" s="263" t="s">
        <v>730</v>
      </c>
      <c r="AQ1119" s="260"/>
      <c r="AS1119" s="260"/>
    </row>
    <row r="1120" spans="1:45" s="241" customFormat="1" ht="15" x14ac:dyDescent="0.25">
      <c r="A1120" s="356"/>
      <c r="B1120" s="357"/>
      <c r="C1120" s="569" t="s">
        <v>81</v>
      </c>
      <c r="D1120" s="569"/>
      <c r="E1120" s="569"/>
      <c r="F1120" s="328"/>
      <c r="G1120" s="329"/>
      <c r="H1120" s="329"/>
      <c r="I1120" s="329"/>
      <c r="J1120" s="332"/>
      <c r="K1120" s="329"/>
      <c r="L1120" s="358">
        <v>500.82</v>
      </c>
      <c r="M1120" s="351"/>
      <c r="N1120" s="359">
        <v>15356.28</v>
      </c>
      <c r="AI1120" s="253"/>
      <c r="AJ1120" s="260"/>
      <c r="AK1120" s="260"/>
      <c r="AQ1120" s="260" t="s">
        <v>81</v>
      </c>
      <c r="AS1120" s="260"/>
    </row>
    <row r="1121" spans="1:45" s="241" customFormat="1" ht="15" x14ac:dyDescent="0.25">
      <c r="A1121" s="566" t="s">
        <v>2401</v>
      </c>
      <c r="B1121" s="567"/>
      <c r="C1121" s="567"/>
      <c r="D1121" s="567"/>
      <c r="E1121" s="567"/>
      <c r="F1121" s="567"/>
      <c r="G1121" s="567"/>
      <c r="H1121" s="567"/>
      <c r="I1121" s="567"/>
      <c r="J1121" s="567"/>
      <c r="K1121" s="567"/>
      <c r="L1121" s="567"/>
      <c r="M1121" s="567"/>
      <c r="N1121" s="568"/>
      <c r="AI1121" s="253"/>
      <c r="AJ1121" s="260" t="s">
        <v>2401</v>
      </c>
      <c r="AK1121" s="260"/>
      <c r="AQ1121" s="260"/>
      <c r="AS1121" s="260"/>
    </row>
    <row r="1122" spans="1:45" s="241" customFormat="1" ht="15" x14ac:dyDescent="0.25">
      <c r="A1122" s="566" t="s">
        <v>2553</v>
      </c>
      <c r="B1122" s="567"/>
      <c r="C1122" s="567"/>
      <c r="D1122" s="567"/>
      <c r="E1122" s="567"/>
      <c r="F1122" s="567"/>
      <c r="G1122" s="567"/>
      <c r="H1122" s="567"/>
      <c r="I1122" s="567"/>
      <c r="J1122" s="567"/>
      <c r="K1122" s="567"/>
      <c r="L1122" s="567"/>
      <c r="M1122" s="567"/>
      <c r="N1122" s="568"/>
      <c r="AI1122" s="253"/>
      <c r="AJ1122" s="260" t="s">
        <v>2553</v>
      </c>
      <c r="AK1122" s="260"/>
      <c r="AQ1122" s="260"/>
      <c r="AS1122" s="260"/>
    </row>
    <row r="1123" spans="1:45" s="241" customFormat="1" ht="34.5" x14ac:dyDescent="0.25">
      <c r="A1123" s="326" t="s">
        <v>1936</v>
      </c>
      <c r="B1123" s="327" t="s">
        <v>2559</v>
      </c>
      <c r="C1123" s="569" t="s">
        <v>2560</v>
      </c>
      <c r="D1123" s="569"/>
      <c r="E1123" s="569"/>
      <c r="F1123" s="328" t="s">
        <v>428</v>
      </c>
      <c r="G1123" s="329">
        <v>0.41260000000000002</v>
      </c>
      <c r="H1123" s="330">
        <v>1</v>
      </c>
      <c r="I1123" s="360">
        <v>0.41260000000000002</v>
      </c>
      <c r="J1123" s="332"/>
      <c r="K1123" s="329"/>
      <c r="L1123" s="332"/>
      <c r="M1123" s="329"/>
      <c r="N1123" s="333"/>
      <c r="AI1123" s="253"/>
      <c r="AJ1123" s="260"/>
      <c r="AK1123" s="260" t="s">
        <v>2560</v>
      </c>
      <c r="AQ1123" s="260"/>
      <c r="AS1123" s="260"/>
    </row>
    <row r="1124" spans="1:45" s="241" customFormat="1" ht="15" x14ac:dyDescent="0.25">
      <c r="A1124" s="334"/>
      <c r="B1124" s="335"/>
      <c r="C1124" s="580" t="s">
        <v>2561</v>
      </c>
      <c r="D1124" s="580"/>
      <c r="E1124" s="580"/>
      <c r="F1124" s="580"/>
      <c r="G1124" s="580"/>
      <c r="H1124" s="580"/>
      <c r="I1124" s="580"/>
      <c r="J1124" s="580"/>
      <c r="K1124" s="580"/>
      <c r="L1124" s="580"/>
      <c r="M1124" s="580"/>
      <c r="N1124" s="581"/>
      <c r="AI1124" s="253"/>
      <c r="AJ1124" s="260"/>
      <c r="AK1124" s="260"/>
      <c r="AL1124" s="263" t="s">
        <v>2561</v>
      </c>
      <c r="AQ1124" s="260"/>
      <c r="AS1124" s="260"/>
    </row>
    <row r="1125" spans="1:45" s="241" customFormat="1" ht="68.25" x14ac:dyDescent="0.25">
      <c r="A1125" s="336"/>
      <c r="B1125" s="337" t="s">
        <v>62</v>
      </c>
      <c r="C1125" s="582" t="s">
        <v>63</v>
      </c>
      <c r="D1125" s="582"/>
      <c r="E1125" s="582"/>
      <c r="F1125" s="582"/>
      <c r="G1125" s="582"/>
      <c r="H1125" s="582"/>
      <c r="I1125" s="582"/>
      <c r="J1125" s="582"/>
      <c r="K1125" s="582"/>
      <c r="L1125" s="582"/>
      <c r="M1125" s="582"/>
      <c r="N1125" s="583"/>
      <c r="AI1125" s="253"/>
      <c r="AJ1125" s="260"/>
      <c r="AK1125" s="260"/>
      <c r="AM1125" s="263" t="s">
        <v>63</v>
      </c>
      <c r="AQ1125" s="260"/>
      <c r="AS1125" s="260"/>
    </row>
    <row r="1126" spans="1:45" s="241" customFormat="1" ht="15" x14ac:dyDescent="0.25">
      <c r="A1126" s="338"/>
      <c r="B1126" s="337" t="s">
        <v>56</v>
      </c>
      <c r="C1126" s="580" t="s">
        <v>64</v>
      </c>
      <c r="D1126" s="580"/>
      <c r="E1126" s="580"/>
      <c r="F1126" s="339"/>
      <c r="G1126" s="269"/>
      <c r="H1126" s="269"/>
      <c r="I1126" s="269"/>
      <c r="J1126" s="340">
        <v>943.29</v>
      </c>
      <c r="K1126" s="341">
        <v>1.1499999999999999</v>
      </c>
      <c r="L1126" s="340">
        <v>447.58</v>
      </c>
      <c r="M1126" s="341">
        <v>44.77</v>
      </c>
      <c r="N1126" s="342">
        <v>20038.16</v>
      </c>
      <c r="AI1126" s="253"/>
      <c r="AJ1126" s="260"/>
      <c r="AK1126" s="260"/>
      <c r="AN1126" s="263" t="s">
        <v>64</v>
      </c>
      <c r="AQ1126" s="260"/>
      <c r="AS1126" s="260"/>
    </row>
    <row r="1127" spans="1:45" s="241" customFormat="1" ht="15" x14ac:dyDescent="0.25">
      <c r="A1127" s="338"/>
      <c r="B1127" s="337" t="s">
        <v>65</v>
      </c>
      <c r="C1127" s="580" t="s">
        <v>66</v>
      </c>
      <c r="D1127" s="580"/>
      <c r="E1127" s="580"/>
      <c r="F1127" s="339"/>
      <c r="G1127" s="269"/>
      <c r="H1127" s="269"/>
      <c r="I1127" s="269"/>
      <c r="J1127" s="340">
        <v>15</v>
      </c>
      <c r="K1127" s="341">
        <v>1.1499999999999999</v>
      </c>
      <c r="L1127" s="340">
        <v>7.12</v>
      </c>
      <c r="M1127" s="341">
        <v>13.24</v>
      </c>
      <c r="N1127" s="343">
        <v>94.27</v>
      </c>
      <c r="AI1127" s="253"/>
      <c r="AJ1127" s="260"/>
      <c r="AK1127" s="260"/>
      <c r="AN1127" s="263" t="s">
        <v>66</v>
      </c>
      <c r="AQ1127" s="260"/>
      <c r="AS1127" s="260"/>
    </row>
    <row r="1128" spans="1:45" s="241" customFormat="1" ht="15" x14ac:dyDescent="0.25">
      <c r="A1128" s="338"/>
      <c r="B1128" s="337" t="s">
        <v>67</v>
      </c>
      <c r="C1128" s="580" t="s">
        <v>68</v>
      </c>
      <c r="D1128" s="580"/>
      <c r="E1128" s="580"/>
      <c r="F1128" s="339"/>
      <c r="G1128" s="269"/>
      <c r="H1128" s="269"/>
      <c r="I1128" s="269"/>
      <c r="J1128" s="340">
        <v>6.48</v>
      </c>
      <c r="K1128" s="341">
        <v>1.1499999999999999</v>
      </c>
      <c r="L1128" s="340">
        <v>3.07</v>
      </c>
      <c r="M1128" s="341">
        <v>44.77</v>
      </c>
      <c r="N1128" s="343">
        <v>137.44</v>
      </c>
      <c r="AI1128" s="253"/>
      <c r="AJ1128" s="260"/>
      <c r="AK1128" s="260"/>
      <c r="AN1128" s="263" t="s">
        <v>68</v>
      </c>
      <c r="AQ1128" s="260"/>
      <c r="AS1128" s="260"/>
    </row>
    <row r="1129" spans="1:45" s="241" customFormat="1" ht="15" x14ac:dyDescent="0.25">
      <c r="A1129" s="344"/>
      <c r="B1129" s="337"/>
      <c r="C1129" s="580" t="s">
        <v>71</v>
      </c>
      <c r="D1129" s="580"/>
      <c r="E1129" s="580"/>
      <c r="F1129" s="339" t="s">
        <v>72</v>
      </c>
      <c r="G1129" s="348">
        <v>111.5</v>
      </c>
      <c r="H1129" s="341">
        <v>1.1499999999999999</v>
      </c>
      <c r="I1129" s="366">
        <v>52.905634999999997</v>
      </c>
      <c r="J1129" s="346"/>
      <c r="K1129" s="269"/>
      <c r="L1129" s="346"/>
      <c r="M1129" s="269"/>
      <c r="N1129" s="347"/>
      <c r="AI1129" s="253"/>
      <c r="AJ1129" s="260"/>
      <c r="AK1129" s="260"/>
      <c r="AO1129" s="263" t="s">
        <v>71</v>
      </c>
      <c r="AQ1129" s="260"/>
      <c r="AS1129" s="260"/>
    </row>
    <row r="1130" spans="1:45" s="241" customFormat="1" ht="15" x14ac:dyDescent="0.25">
      <c r="A1130" s="344"/>
      <c r="B1130" s="337"/>
      <c r="C1130" s="580" t="s">
        <v>73</v>
      </c>
      <c r="D1130" s="580"/>
      <c r="E1130" s="580"/>
      <c r="F1130" s="339" t="s">
        <v>72</v>
      </c>
      <c r="G1130" s="341">
        <v>0.48</v>
      </c>
      <c r="H1130" s="341">
        <v>1.1499999999999999</v>
      </c>
      <c r="I1130" s="362">
        <v>0.22775519999999999</v>
      </c>
      <c r="J1130" s="346"/>
      <c r="K1130" s="269"/>
      <c r="L1130" s="346"/>
      <c r="M1130" s="269"/>
      <c r="N1130" s="347"/>
      <c r="AI1130" s="253"/>
      <c r="AJ1130" s="260"/>
      <c r="AK1130" s="260"/>
      <c r="AO1130" s="263" t="s">
        <v>73</v>
      </c>
      <c r="AQ1130" s="260"/>
      <c r="AS1130" s="260"/>
    </row>
    <row r="1131" spans="1:45" s="241" customFormat="1" ht="15" x14ac:dyDescent="0.25">
      <c r="A1131" s="334"/>
      <c r="B1131" s="337"/>
      <c r="C1131" s="584" t="s">
        <v>74</v>
      </c>
      <c r="D1131" s="584"/>
      <c r="E1131" s="584"/>
      <c r="F1131" s="350"/>
      <c r="G1131" s="351"/>
      <c r="H1131" s="351"/>
      <c r="I1131" s="351"/>
      <c r="J1131" s="353">
        <v>958.29</v>
      </c>
      <c r="K1131" s="351"/>
      <c r="L1131" s="353">
        <v>454.7</v>
      </c>
      <c r="M1131" s="351"/>
      <c r="N1131" s="354">
        <v>20132.43</v>
      </c>
      <c r="AI1131" s="253"/>
      <c r="AJ1131" s="260"/>
      <c r="AK1131" s="260"/>
      <c r="AP1131" s="263" t="s">
        <v>74</v>
      </c>
      <c r="AQ1131" s="260"/>
      <c r="AS1131" s="260"/>
    </row>
    <row r="1132" spans="1:45" s="241" customFormat="1" ht="15" x14ac:dyDescent="0.25">
      <c r="A1132" s="344"/>
      <c r="B1132" s="337"/>
      <c r="C1132" s="580" t="s">
        <v>75</v>
      </c>
      <c r="D1132" s="580"/>
      <c r="E1132" s="580"/>
      <c r="F1132" s="339"/>
      <c r="G1132" s="269"/>
      <c r="H1132" s="269"/>
      <c r="I1132" s="269"/>
      <c r="J1132" s="346"/>
      <c r="K1132" s="269"/>
      <c r="L1132" s="340">
        <v>450.65</v>
      </c>
      <c r="M1132" s="269"/>
      <c r="N1132" s="342">
        <v>20175.599999999999</v>
      </c>
      <c r="AI1132" s="253"/>
      <c r="AJ1132" s="260"/>
      <c r="AK1132" s="260"/>
      <c r="AO1132" s="263" t="s">
        <v>75</v>
      </c>
      <c r="AQ1132" s="260"/>
      <c r="AS1132" s="260"/>
    </row>
    <row r="1133" spans="1:45" s="241" customFormat="1" ht="34.5" x14ac:dyDescent="0.25">
      <c r="A1133" s="344"/>
      <c r="B1133" s="337" t="s">
        <v>900</v>
      </c>
      <c r="C1133" s="580" t="s">
        <v>901</v>
      </c>
      <c r="D1133" s="580"/>
      <c r="E1133" s="580"/>
      <c r="F1133" s="339" t="s">
        <v>78</v>
      </c>
      <c r="G1133" s="355">
        <v>87</v>
      </c>
      <c r="H1133" s="269"/>
      <c r="I1133" s="355">
        <v>87</v>
      </c>
      <c r="J1133" s="346"/>
      <c r="K1133" s="269"/>
      <c r="L1133" s="340">
        <v>392.07</v>
      </c>
      <c r="M1133" s="269"/>
      <c r="N1133" s="342">
        <v>17552.77</v>
      </c>
      <c r="AI1133" s="253"/>
      <c r="AJ1133" s="260"/>
      <c r="AK1133" s="260"/>
      <c r="AO1133" s="263" t="s">
        <v>901</v>
      </c>
      <c r="AQ1133" s="260"/>
      <c r="AS1133" s="260"/>
    </row>
    <row r="1134" spans="1:45" s="241" customFormat="1" ht="34.5" x14ac:dyDescent="0.25">
      <c r="A1134" s="344"/>
      <c r="B1134" s="337" t="s">
        <v>902</v>
      </c>
      <c r="C1134" s="580" t="s">
        <v>903</v>
      </c>
      <c r="D1134" s="580"/>
      <c r="E1134" s="580"/>
      <c r="F1134" s="339" t="s">
        <v>78</v>
      </c>
      <c r="G1134" s="355">
        <v>44</v>
      </c>
      <c r="H1134" s="269"/>
      <c r="I1134" s="355">
        <v>44</v>
      </c>
      <c r="J1134" s="346"/>
      <c r="K1134" s="269"/>
      <c r="L1134" s="340">
        <v>198.29</v>
      </c>
      <c r="M1134" s="269"/>
      <c r="N1134" s="342">
        <v>8877.26</v>
      </c>
      <c r="AI1134" s="253"/>
      <c r="AJ1134" s="260"/>
      <c r="AK1134" s="260"/>
      <c r="AO1134" s="263" t="s">
        <v>903</v>
      </c>
      <c r="AQ1134" s="260"/>
      <c r="AS1134" s="260"/>
    </row>
    <row r="1135" spans="1:45" s="241" customFormat="1" ht="15" x14ac:dyDescent="0.25">
      <c r="A1135" s="356"/>
      <c r="B1135" s="357"/>
      <c r="C1135" s="569" t="s">
        <v>81</v>
      </c>
      <c r="D1135" s="569"/>
      <c r="E1135" s="569"/>
      <c r="F1135" s="328"/>
      <c r="G1135" s="329"/>
      <c r="H1135" s="329"/>
      <c r="I1135" s="329"/>
      <c r="J1135" s="332"/>
      <c r="K1135" s="329"/>
      <c r="L1135" s="364">
        <v>1045.06</v>
      </c>
      <c r="M1135" s="351"/>
      <c r="N1135" s="359">
        <v>46562.46</v>
      </c>
      <c r="AI1135" s="253"/>
      <c r="AJ1135" s="260"/>
      <c r="AK1135" s="260"/>
      <c r="AQ1135" s="260" t="s">
        <v>81</v>
      </c>
      <c r="AS1135" s="260"/>
    </row>
    <row r="1136" spans="1:45" s="241" customFormat="1" ht="15" x14ac:dyDescent="0.25">
      <c r="A1136" s="566" t="s">
        <v>491</v>
      </c>
      <c r="B1136" s="567"/>
      <c r="C1136" s="567"/>
      <c r="D1136" s="567"/>
      <c r="E1136" s="567"/>
      <c r="F1136" s="567"/>
      <c r="G1136" s="567"/>
      <c r="H1136" s="567"/>
      <c r="I1136" s="567"/>
      <c r="J1136" s="567"/>
      <c r="K1136" s="567"/>
      <c r="L1136" s="567"/>
      <c r="M1136" s="567"/>
      <c r="N1136" s="568"/>
      <c r="AI1136" s="253"/>
      <c r="AJ1136" s="260" t="s">
        <v>491</v>
      </c>
      <c r="AK1136" s="260"/>
      <c r="AQ1136" s="260"/>
      <c r="AS1136" s="260"/>
    </row>
    <row r="1137" spans="1:45" s="241" customFormat="1" ht="45.75" x14ac:dyDescent="0.25">
      <c r="A1137" s="326" t="s">
        <v>1938</v>
      </c>
      <c r="B1137" s="327" t="s">
        <v>750</v>
      </c>
      <c r="C1137" s="569" t="s">
        <v>751</v>
      </c>
      <c r="D1137" s="569"/>
      <c r="E1137" s="569"/>
      <c r="F1137" s="328" t="s">
        <v>94</v>
      </c>
      <c r="G1137" s="329">
        <v>128.97999999999999</v>
      </c>
      <c r="H1137" s="330">
        <v>1</v>
      </c>
      <c r="I1137" s="331">
        <v>128.97999999999999</v>
      </c>
      <c r="J1137" s="358">
        <v>3.28</v>
      </c>
      <c r="K1137" s="329"/>
      <c r="L1137" s="358">
        <v>423.05</v>
      </c>
      <c r="M1137" s="331">
        <v>13.24</v>
      </c>
      <c r="N1137" s="359">
        <v>5601.18</v>
      </c>
      <c r="AI1137" s="253"/>
      <c r="AJ1137" s="260"/>
      <c r="AK1137" s="260" t="s">
        <v>751</v>
      </c>
      <c r="AQ1137" s="260"/>
      <c r="AS1137" s="260"/>
    </row>
    <row r="1138" spans="1:45" s="241" customFormat="1" ht="15" x14ac:dyDescent="0.25">
      <c r="A1138" s="356"/>
      <c r="B1138" s="357"/>
      <c r="C1138" s="569" t="s">
        <v>81</v>
      </c>
      <c r="D1138" s="569"/>
      <c r="E1138" s="569"/>
      <c r="F1138" s="328"/>
      <c r="G1138" s="329"/>
      <c r="H1138" s="329"/>
      <c r="I1138" s="329"/>
      <c r="J1138" s="332"/>
      <c r="K1138" s="329"/>
      <c r="L1138" s="358">
        <v>423.05</v>
      </c>
      <c r="M1138" s="351"/>
      <c r="N1138" s="359">
        <v>5601.18</v>
      </c>
      <c r="AI1138" s="253"/>
      <c r="AJ1138" s="260"/>
      <c r="AK1138" s="260"/>
      <c r="AQ1138" s="260" t="s">
        <v>81</v>
      </c>
      <c r="AS1138" s="260"/>
    </row>
    <row r="1139" spans="1:45" s="241" customFormat="1" ht="23.25" x14ac:dyDescent="0.25">
      <c r="A1139" s="326" t="s">
        <v>1939</v>
      </c>
      <c r="B1139" s="327" t="s">
        <v>97</v>
      </c>
      <c r="C1139" s="569" t="s">
        <v>98</v>
      </c>
      <c r="D1139" s="569"/>
      <c r="E1139" s="569"/>
      <c r="F1139" s="328" t="s">
        <v>86</v>
      </c>
      <c r="G1139" s="329">
        <v>81.62</v>
      </c>
      <c r="H1139" s="330">
        <v>1</v>
      </c>
      <c r="I1139" s="331">
        <v>81.62</v>
      </c>
      <c r="J1139" s="358">
        <v>162.38</v>
      </c>
      <c r="K1139" s="329"/>
      <c r="L1139" s="364">
        <v>13253.46</v>
      </c>
      <c r="M1139" s="331">
        <v>8.16</v>
      </c>
      <c r="N1139" s="359">
        <v>108148.23</v>
      </c>
      <c r="AI1139" s="253"/>
      <c r="AJ1139" s="260"/>
      <c r="AK1139" s="260" t="s">
        <v>98</v>
      </c>
      <c r="AQ1139" s="260"/>
      <c r="AS1139" s="260"/>
    </row>
    <row r="1140" spans="1:45" s="241" customFormat="1" ht="15" x14ac:dyDescent="0.25">
      <c r="A1140" s="334"/>
      <c r="B1140" s="335"/>
      <c r="C1140" s="580" t="s">
        <v>99</v>
      </c>
      <c r="D1140" s="580"/>
      <c r="E1140" s="580"/>
      <c r="F1140" s="580"/>
      <c r="G1140" s="580"/>
      <c r="H1140" s="580"/>
      <c r="I1140" s="580"/>
      <c r="J1140" s="580"/>
      <c r="K1140" s="580"/>
      <c r="L1140" s="580"/>
      <c r="M1140" s="580"/>
      <c r="N1140" s="581"/>
      <c r="AI1140" s="253"/>
      <c r="AJ1140" s="260"/>
      <c r="AK1140" s="260"/>
      <c r="AQ1140" s="260"/>
      <c r="AR1140" s="263" t="s">
        <v>99</v>
      </c>
      <c r="AS1140" s="260"/>
    </row>
    <row r="1141" spans="1:45" s="241" customFormat="1" ht="15" x14ac:dyDescent="0.25">
      <c r="A1141" s="356"/>
      <c r="B1141" s="357"/>
      <c r="C1141" s="569" t="s">
        <v>81</v>
      </c>
      <c r="D1141" s="569"/>
      <c r="E1141" s="569"/>
      <c r="F1141" s="328"/>
      <c r="G1141" s="329"/>
      <c r="H1141" s="329"/>
      <c r="I1141" s="329"/>
      <c r="J1141" s="332"/>
      <c r="K1141" s="329"/>
      <c r="L1141" s="364">
        <v>13253.46</v>
      </c>
      <c r="M1141" s="351"/>
      <c r="N1141" s="359">
        <v>108148.23</v>
      </c>
      <c r="AI1141" s="253"/>
      <c r="AJ1141" s="260"/>
      <c r="AK1141" s="260"/>
      <c r="AQ1141" s="260" t="s">
        <v>81</v>
      </c>
      <c r="AS1141" s="260"/>
    </row>
    <row r="1142" spans="1:45" s="241" customFormat="1" ht="15" x14ac:dyDescent="0.25">
      <c r="A1142" s="566" t="s">
        <v>633</v>
      </c>
      <c r="B1142" s="567"/>
      <c r="C1142" s="567"/>
      <c r="D1142" s="567"/>
      <c r="E1142" s="567"/>
      <c r="F1142" s="567"/>
      <c r="G1142" s="567"/>
      <c r="H1142" s="567"/>
      <c r="I1142" s="567"/>
      <c r="J1142" s="567"/>
      <c r="K1142" s="567"/>
      <c r="L1142" s="567"/>
      <c r="M1142" s="567"/>
      <c r="N1142" s="568"/>
      <c r="AI1142" s="253"/>
      <c r="AJ1142" s="260" t="s">
        <v>633</v>
      </c>
      <c r="AK1142" s="260"/>
      <c r="AQ1142" s="260"/>
      <c r="AS1142" s="260"/>
    </row>
    <row r="1143" spans="1:45" s="241" customFormat="1" ht="15" x14ac:dyDescent="0.25">
      <c r="A1143" s="566" t="s">
        <v>2562</v>
      </c>
      <c r="B1143" s="567"/>
      <c r="C1143" s="567"/>
      <c r="D1143" s="567"/>
      <c r="E1143" s="567"/>
      <c r="F1143" s="567"/>
      <c r="G1143" s="567"/>
      <c r="H1143" s="567"/>
      <c r="I1143" s="567"/>
      <c r="J1143" s="567"/>
      <c r="K1143" s="567"/>
      <c r="L1143" s="567"/>
      <c r="M1143" s="567"/>
      <c r="N1143" s="568"/>
      <c r="AI1143" s="253"/>
      <c r="AJ1143" s="260" t="s">
        <v>2562</v>
      </c>
      <c r="AK1143" s="260"/>
      <c r="AQ1143" s="260"/>
      <c r="AS1143" s="260"/>
    </row>
    <row r="1144" spans="1:45" s="241" customFormat="1" ht="15" x14ac:dyDescent="0.25">
      <c r="A1144" s="566" t="s">
        <v>797</v>
      </c>
      <c r="B1144" s="567"/>
      <c r="C1144" s="567"/>
      <c r="D1144" s="567"/>
      <c r="E1144" s="567"/>
      <c r="F1144" s="567"/>
      <c r="G1144" s="567"/>
      <c r="H1144" s="567"/>
      <c r="I1144" s="567"/>
      <c r="J1144" s="567"/>
      <c r="K1144" s="567"/>
      <c r="L1144" s="567"/>
      <c r="M1144" s="567"/>
      <c r="N1144" s="568"/>
      <c r="AI1144" s="253"/>
      <c r="AJ1144" s="260" t="s">
        <v>797</v>
      </c>
      <c r="AK1144" s="260"/>
      <c r="AQ1144" s="260"/>
      <c r="AS1144" s="260"/>
    </row>
    <row r="1145" spans="1:45" s="241" customFormat="1" ht="45.75" x14ac:dyDescent="0.25">
      <c r="A1145" s="326" t="s">
        <v>1940</v>
      </c>
      <c r="B1145" s="327" t="s">
        <v>798</v>
      </c>
      <c r="C1145" s="569" t="s">
        <v>799</v>
      </c>
      <c r="D1145" s="569"/>
      <c r="E1145" s="569"/>
      <c r="F1145" s="328" t="s">
        <v>453</v>
      </c>
      <c r="G1145" s="329">
        <v>0.24595</v>
      </c>
      <c r="H1145" s="330">
        <v>1</v>
      </c>
      <c r="I1145" s="370">
        <v>0.24595</v>
      </c>
      <c r="J1145" s="332"/>
      <c r="K1145" s="329"/>
      <c r="L1145" s="332"/>
      <c r="M1145" s="329"/>
      <c r="N1145" s="333"/>
      <c r="AI1145" s="253"/>
      <c r="AJ1145" s="260"/>
      <c r="AK1145" s="260" t="s">
        <v>799</v>
      </c>
      <c r="AQ1145" s="260"/>
      <c r="AS1145" s="260"/>
    </row>
    <row r="1146" spans="1:45" s="241" customFormat="1" ht="15" x14ac:dyDescent="0.25">
      <c r="A1146" s="334"/>
      <c r="B1146" s="335"/>
      <c r="C1146" s="580" t="s">
        <v>2563</v>
      </c>
      <c r="D1146" s="580"/>
      <c r="E1146" s="580"/>
      <c r="F1146" s="580"/>
      <c r="G1146" s="580"/>
      <c r="H1146" s="580"/>
      <c r="I1146" s="580"/>
      <c r="J1146" s="580"/>
      <c r="K1146" s="580"/>
      <c r="L1146" s="580"/>
      <c r="M1146" s="580"/>
      <c r="N1146" s="581"/>
      <c r="AI1146" s="253"/>
      <c r="AJ1146" s="260"/>
      <c r="AK1146" s="260"/>
      <c r="AL1146" s="263" t="s">
        <v>2563</v>
      </c>
      <c r="AQ1146" s="260"/>
      <c r="AS1146" s="260"/>
    </row>
    <row r="1147" spans="1:45" s="241" customFormat="1" ht="23.25" x14ac:dyDescent="0.25">
      <c r="A1147" s="336"/>
      <c r="B1147" s="337" t="s">
        <v>117</v>
      </c>
      <c r="C1147" s="582" t="s">
        <v>118</v>
      </c>
      <c r="D1147" s="582"/>
      <c r="E1147" s="582"/>
      <c r="F1147" s="582"/>
      <c r="G1147" s="582"/>
      <c r="H1147" s="582"/>
      <c r="I1147" s="582"/>
      <c r="J1147" s="582"/>
      <c r="K1147" s="582"/>
      <c r="L1147" s="582"/>
      <c r="M1147" s="582"/>
      <c r="N1147" s="583"/>
      <c r="AI1147" s="253"/>
      <c r="AJ1147" s="260"/>
      <c r="AK1147" s="260"/>
      <c r="AM1147" s="263" t="s">
        <v>118</v>
      </c>
      <c r="AQ1147" s="260"/>
      <c r="AS1147" s="260"/>
    </row>
    <row r="1148" spans="1:45" s="241" customFormat="1" ht="68.25" x14ac:dyDescent="0.25">
      <c r="A1148" s="336"/>
      <c r="B1148" s="337" t="s">
        <v>62</v>
      </c>
      <c r="C1148" s="582" t="s">
        <v>63</v>
      </c>
      <c r="D1148" s="582"/>
      <c r="E1148" s="582"/>
      <c r="F1148" s="582"/>
      <c r="G1148" s="582"/>
      <c r="H1148" s="582"/>
      <c r="I1148" s="582"/>
      <c r="J1148" s="582"/>
      <c r="K1148" s="582"/>
      <c r="L1148" s="582"/>
      <c r="M1148" s="582"/>
      <c r="N1148" s="583"/>
      <c r="AI1148" s="253"/>
      <c r="AJ1148" s="260"/>
      <c r="AK1148" s="260"/>
      <c r="AM1148" s="263" t="s">
        <v>63</v>
      </c>
      <c r="AQ1148" s="260"/>
      <c r="AS1148" s="260"/>
    </row>
    <row r="1149" spans="1:45" s="241" customFormat="1" ht="15" x14ac:dyDescent="0.25">
      <c r="A1149" s="338"/>
      <c r="B1149" s="337" t="s">
        <v>65</v>
      </c>
      <c r="C1149" s="580" t="s">
        <v>66</v>
      </c>
      <c r="D1149" s="580"/>
      <c r="E1149" s="580"/>
      <c r="F1149" s="339"/>
      <c r="G1149" s="269"/>
      <c r="H1149" s="269"/>
      <c r="I1149" s="269"/>
      <c r="J1149" s="361">
        <v>2550</v>
      </c>
      <c r="K1149" s="349">
        <v>1.4375</v>
      </c>
      <c r="L1149" s="340">
        <v>901.56</v>
      </c>
      <c r="M1149" s="341">
        <v>13.24</v>
      </c>
      <c r="N1149" s="342">
        <v>11936.65</v>
      </c>
      <c r="AI1149" s="253"/>
      <c r="AJ1149" s="260"/>
      <c r="AK1149" s="260"/>
      <c r="AN1149" s="263" t="s">
        <v>66</v>
      </c>
      <c r="AQ1149" s="260"/>
      <c r="AS1149" s="260"/>
    </row>
    <row r="1150" spans="1:45" s="241" customFormat="1" ht="15" x14ac:dyDescent="0.25">
      <c r="A1150" s="338"/>
      <c r="B1150" s="337" t="s">
        <v>67</v>
      </c>
      <c r="C1150" s="580" t="s">
        <v>68</v>
      </c>
      <c r="D1150" s="580"/>
      <c r="E1150" s="580"/>
      <c r="F1150" s="339"/>
      <c r="G1150" s="269"/>
      <c r="H1150" s="269"/>
      <c r="I1150" s="269"/>
      <c r="J1150" s="340">
        <v>344.25</v>
      </c>
      <c r="K1150" s="349">
        <v>1.4375</v>
      </c>
      <c r="L1150" s="340">
        <v>121.71</v>
      </c>
      <c r="M1150" s="341">
        <v>44.77</v>
      </c>
      <c r="N1150" s="342">
        <v>5448.96</v>
      </c>
      <c r="AI1150" s="253"/>
      <c r="AJ1150" s="260"/>
      <c r="AK1150" s="260"/>
      <c r="AN1150" s="263" t="s">
        <v>68</v>
      </c>
      <c r="AQ1150" s="260"/>
      <c r="AS1150" s="260"/>
    </row>
    <row r="1151" spans="1:45" s="241" customFormat="1" ht="15" x14ac:dyDescent="0.25">
      <c r="A1151" s="344"/>
      <c r="B1151" s="337"/>
      <c r="C1151" s="580" t="s">
        <v>73</v>
      </c>
      <c r="D1151" s="580"/>
      <c r="E1151" s="580"/>
      <c r="F1151" s="339" t="s">
        <v>72</v>
      </c>
      <c r="G1151" s="348">
        <v>25.5</v>
      </c>
      <c r="H1151" s="349">
        <v>1.4375</v>
      </c>
      <c r="I1151" s="362">
        <v>9.0156047000000008</v>
      </c>
      <c r="J1151" s="346"/>
      <c r="K1151" s="269"/>
      <c r="L1151" s="346"/>
      <c r="M1151" s="269"/>
      <c r="N1151" s="347"/>
      <c r="AI1151" s="253"/>
      <c r="AJ1151" s="260"/>
      <c r="AK1151" s="260"/>
      <c r="AO1151" s="263" t="s">
        <v>73</v>
      </c>
      <c r="AQ1151" s="260"/>
      <c r="AS1151" s="260"/>
    </row>
    <row r="1152" spans="1:45" s="241" customFormat="1" ht="15" x14ac:dyDescent="0.25">
      <c r="A1152" s="334"/>
      <c r="B1152" s="337"/>
      <c r="C1152" s="584" t="s">
        <v>74</v>
      </c>
      <c r="D1152" s="584"/>
      <c r="E1152" s="584"/>
      <c r="F1152" s="350"/>
      <c r="G1152" s="351"/>
      <c r="H1152" s="351"/>
      <c r="I1152" s="351"/>
      <c r="J1152" s="352">
        <v>2550</v>
      </c>
      <c r="K1152" s="351"/>
      <c r="L1152" s="353">
        <v>901.56</v>
      </c>
      <c r="M1152" s="351"/>
      <c r="N1152" s="354">
        <v>11936.65</v>
      </c>
      <c r="AI1152" s="253"/>
      <c r="AJ1152" s="260"/>
      <c r="AK1152" s="260"/>
      <c r="AP1152" s="263" t="s">
        <v>74</v>
      </c>
      <c r="AQ1152" s="260"/>
      <c r="AS1152" s="260"/>
    </row>
    <row r="1153" spans="1:45" s="241" customFormat="1" ht="15" x14ac:dyDescent="0.25">
      <c r="A1153" s="344"/>
      <c r="B1153" s="337"/>
      <c r="C1153" s="580" t="s">
        <v>75</v>
      </c>
      <c r="D1153" s="580"/>
      <c r="E1153" s="580"/>
      <c r="F1153" s="339"/>
      <c r="G1153" s="269"/>
      <c r="H1153" s="269"/>
      <c r="I1153" s="269"/>
      <c r="J1153" s="346"/>
      <c r="K1153" s="269"/>
      <c r="L1153" s="340">
        <v>121.71</v>
      </c>
      <c r="M1153" s="269"/>
      <c r="N1153" s="342">
        <v>5448.96</v>
      </c>
      <c r="AI1153" s="253"/>
      <c r="AJ1153" s="260"/>
      <c r="AK1153" s="260"/>
      <c r="AO1153" s="263" t="s">
        <v>75</v>
      </c>
      <c r="AQ1153" s="260"/>
      <c r="AS1153" s="260"/>
    </row>
    <row r="1154" spans="1:45" s="241" customFormat="1" ht="23.25" x14ac:dyDescent="0.25">
      <c r="A1154" s="344"/>
      <c r="B1154" s="337" t="s">
        <v>455</v>
      </c>
      <c r="C1154" s="580" t="s">
        <v>456</v>
      </c>
      <c r="D1154" s="580"/>
      <c r="E1154" s="580"/>
      <c r="F1154" s="339" t="s">
        <v>78</v>
      </c>
      <c r="G1154" s="355">
        <v>92</v>
      </c>
      <c r="H1154" s="269"/>
      <c r="I1154" s="355">
        <v>92</v>
      </c>
      <c r="J1154" s="346"/>
      <c r="K1154" s="269"/>
      <c r="L1154" s="340">
        <v>111.97</v>
      </c>
      <c r="M1154" s="269"/>
      <c r="N1154" s="342">
        <v>5013.04</v>
      </c>
      <c r="AI1154" s="253"/>
      <c r="AJ1154" s="260"/>
      <c r="AK1154" s="260"/>
      <c r="AO1154" s="263" t="s">
        <v>456</v>
      </c>
      <c r="AQ1154" s="260"/>
      <c r="AS1154" s="260"/>
    </row>
    <row r="1155" spans="1:45" s="241" customFormat="1" ht="45" x14ac:dyDescent="0.25">
      <c r="A1155" s="344"/>
      <c r="B1155" s="337" t="s">
        <v>457</v>
      </c>
      <c r="C1155" s="580" t="s">
        <v>458</v>
      </c>
      <c r="D1155" s="580"/>
      <c r="E1155" s="580"/>
      <c r="F1155" s="339" t="s">
        <v>78</v>
      </c>
      <c r="G1155" s="355">
        <v>46</v>
      </c>
      <c r="H1155" s="341">
        <v>0.85</v>
      </c>
      <c r="I1155" s="348">
        <v>39.1</v>
      </c>
      <c r="J1155" s="346"/>
      <c r="K1155" s="269"/>
      <c r="L1155" s="340">
        <v>47.59</v>
      </c>
      <c r="M1155" s="269"/>
      <c r="N1155" s="342">
        <v>2130.54</v>
      </c>
      <c r="AI1155" s="253"/>
      <c r="AJ1155" s="260"/>
      <c r="AK1155" s="260"/>
      <c r="AO1155" s="263" t="s">
        <v>458</v>
      </c>
      <c r="AQ1155" s="260"/>
      <c r="AS1155" s="260"/>
    </row>
    <row r="1156" spans="1:45" s="241" customFormat="1" ht="15" x14ac:dyDescent="0.25">
      <c r="A1156" s="356"/>
      <c r="B1156" s="357"/>
      <c r="C1156" s="569" t="s">
        <v>81</v>
      </c>
      <c r="D1156" s="569"/>
      <c r="E1156" s="569"/>
      <c r="F1156" s="328"/>
      <c r="G1156" s="329"/>
      <c r="H1156" s="329"/>
      <c r="I1156" s="329"/>
      <c r="J1156" s="332"/>
      <c r="K1156" s="329"/>
      <c r="L1156" s="364">
        <v>1061.1199999999999</v>
      </c>
      <c r="M1156" s="351"/>
      <c r="N1156" s="359">
        <v>19080.23</v>
      </c>
      <c r="AI1156" s="253"/>
      <c r="AJ1156" s="260"/>
      <c r="AK1156" s="260"/>
      <c r="AQ1156" s="260" t="s">
        <v>81</v>
      </c>
      <c r="AS1156" s="260"/>
    </row>
    <row r="1157" spans="1:45" s="241" customFormat="1" ht="34.5" x14ac:dyDescent="0.25">
      <c r="A1157" s="326" t="s">
        <v>1941</v>
      </c>
      <c r="B1157" s="327" t="s">
        <v>459</v>
      </c>
      <c r="C1157" s="569" t="s">
        <v>2443</v>
      </c>
      <c r="D1157" s="569"/>
      <c r="E1157" s="569"/>
      <c r="F1157" s="328" t="s">
        <v>461</v>
      </c>
      <c r="G1157" s="329">
        <v>7.5999999999999998E-2</v>
      </c>
      <c r="H1157" s="330">
        <v>1</v>
      </c>
      <c r="I1157" s="365">
        <v>7.5999999999999998E-2</v>
      </c>
      <c r="J1157" s="332"/>
      <c r="K1157" s="329"/>
      <c r="L1157" s="332"/>
      <c r="M1157" s="329"/>
      <c r="N1157" s="333"/>
      <c r="AI1157" s="253"/>
      <c r="AJ1157" s="260"/>
      <c r="AK1157" s="260" t="s">
        <v>2443</v>
      </c>
      <c r="AQ1157" s="260"/>
      <c r="AS1157" s="260"/>
    </row>
    <row r="1158" spans="1:45" s="241" customFormat="1" ht="15" x14ac:dyDescent="0.25">
      <c r="A1158" s="334"/>
      <c r="B1158" s="335"/>
      <c r="C1158" s="580" t="s">
        <v>2564</v>
      </c>
      <c r="D1158" s="580"/>
      <c r="E1158" s="580"/>
      <c r="F1158" s="580"/>
      <c r="G1158" s="580"/>
      <c r="H1158" s="580"/>
      <c r="I1158" s="580"/>
      <c r="J1158" s="580"/>
      <c r="K1158" s="580"/>
      <c r="L1158" s="580"/>
      <c r="M1158" s="580"/>
      <c r="N1158" s="581"/>
      <c r="AI1158" s="253"/>
      <c r="AJ1158" s="260"/>
      <c r="AK1158" s="260"/>
      <c r="AL1158" s="263" t="s">
        <v>2564</v>
      </c>
      <c r="AQ1158" s="260"/>
      <c r="AS1158" s="260"/>
    </row>
    <row r="1159" spans="1:45" s="241" customFormat="1" ht="15" x14ac:dyDescent="0.25">
      <c r="A1159" s="336"/>
      <c r="B1159" s="337" t="s">
        <v>463</v>
      </c>
      <c r="C1159" s="582" t="s">
        <v>464</v>
      </c>
      <c r="D1159" s="582"/>
      <c r="E1159" s="582"/>
      <c r="F1159" s="582"/>
      <c r="G1159" s="582"/>
      <c r="H1159" s="582"/>
      <c r="I1159" s="582"/>
      <c r="J1159" s="582"/>
      <c r="K1159" s="582"/>
      <c r="L1159" s="582"/>
      <c r="M1159" s="582"/>
      <c r="N1159" s="583"/>
      <c r="AI1159" s="253"/>
      <c r="AJ1159" s="260"/>
      <c r="AK1159" s="260"/>
      <c r="AM1159" s="263" t="s">
        <v>464</v>
      </c>
      <c r="AQ1159" s="260"/>
      <c r="AS1159" s="260"/>
    </row>
    <row r="1160" spans="1:45" s="241" customFormat="1" ht="23.25" x14ac:dyDescent="0.25">
      <c r="A1160" s="336"/>
      <c r="B1160" s="337" t="s">
        <v>117</v>
      </c>
      <c r="C1160" s="582" t="s">
        <v>118</v>
      </c>
      <c r="D1160" s="582"/>
      <c r="E1160" s="582"/>
      <c r="F1160" s="582"/>
      <c r="G1160" s="582"/>
      <c r="H1160" s="582"/>
      <c r="I1160" s="582"/>
      <c r="J1160" s="582"/>
      <c r="K1160" s="582"/>
      <c r="L1160" s="582"/>
      <c r="M1160" s="582"/>
      <c r="N1160" s="583"/>
      <c r="AI1160" s="253"/>
      <c r="AJ1160" s="260"/>
      <c r="AK1160" s="260"/>
      <c r="AM1160" s="263" t="s">
        <v>118</v>
      </c>
      <c r="AQ1160" s="260"/>
      <c r="AS1160" s="260"/>
    </row>
    <row r="1161" spans="1:45" s="241" customFormat="1" ht="68.25" x14ac:dyDescent="0.25">
      <c r="A1161" s="336"/>
      <c r="B1161" s="337" t="s">
        <v>62</v>
      </c>
      <c r="C1161" s="582" t="s">
        <v>63</v>
      </c>
      <c r="D1161" s="582"/>
      <c r="E1161" s="582"/>
      <c r="F1161" s="582"/>
      <c r="G1161" s="582"/>
      <c r="H1161" s="582"/>
      <c r="I1161" s="582"/>
      <c r="J1161" s="582"/>
      <c r="K1161" s="582"/>
      <c r="L1161" s="582"/>
      <c r="M1161" s="582"/>
      <c r="N1161" s="583"/>
      <c r="AI1161" s="253"/>
      <c r="AJ1161" s="260"/>
      <c r="AK1161" s="260"/>
      <c r="AM1161" s="263" t="s">
        <v>63</v>
      </c>
      <c r="AQ1161" s="260"/>
      <c r="AS1161" s="260"/>
    </row>
    <row r="1162" spans="1:45" s="241" customFormat="1" ht="15" x14ac:dyDescent="0.25">
      <c r="A1162" s="338"/>
      <c r="B1162" s="337" t="s">
        <v>56</v>
      </c>
      <c r="C1162" s="580" t="s">
        <v>64</v>
      </c>
      <c r="D1162" s="580"/>
      <c r="E1162" s="580"/>
      <c r="F1162" s="339"/>
      <c r="G1162" s="269"/>
      <c r="H1162" s="269"/>
      <c r="I1162" s="269"/>
      <c r="J1162" s="361">
        <v>1201.2</v>
      </c>
      <c r="K1162" s="369">
        <v>1.587</v>
      </c>
      <c r="L1162" s="340">
        <v>144.88</v>
      </c>
      <c r="M1162" s="341">
        <v>44.77</v>
      </c>
      <c r="N1162" s="342">
        <v>6486.28</v>
      </c>
      <c r="AI1162" s="253"/>
      <c r="AJ1162" s="260"/>
      <c r="AK1162" s="260"/>
      <c r="AN1162" s="263" t="s">
        <v>64</v>
      </c>
      <c r="AQ1162" s="260"/>
      <c r="AS1162" s="260"/>
    </row>
    <row r="1163" spans="1:45" s="241" customFormat="1" ht="15" x14ac:dyDescent="0.25">
      <c r="A1163" s="344"/>
      <c r="B1163" s="337"/>
      <c r="C1163" s="580" t="s">
        <v>71</v>
      </c>
      <c r="D1163" s="580"/>
      <c r="E1163" s="580"/>
      <c r="F1163" s="339" t="s">
        <v>72</v>
      </c>
      <c r="G1163" s="355">
        <v>154</v>
      </c>
      <c r="H1163" s="369">
        <v>1.587</v>
      </c>
      <c r="I1163" s="366">
        <v>18.574248000000001</v>
      </c>
      <c r="J1163" s="346"/>
      <c r="K1163" s="269"/>
      <c r="L1163" s="346"/>
      <c r="M1163" s="269"/>
      <c r="N1163" s="347"/>
      <c r="AI1163" s="253"/>
      <c r="AJ1163" s="260"/>
      <c r="AK1163" s="260"/>
      <c r="AO1163" s="263" t="s">
        <v>71</v>
      </c>
      <c r="AQ1163" s="260"/>
      <c r="AS1163" s="260"/>
    </row>
    <row r="1164" spans="1:45" s="241" customFormat="1" ht="15" x14ac:dyDescent="0.25">
      <c r="A1164" s="334"/>
      <c r="B1164" s="337"/>
      <c r="C1164" s="584" t="s">
        <v>74</v>
      </c>
      <c r="D1164" s="584"/>
      <c r="E1164" s="584"/>
      <c r="F1164" s="350"/>
      <c r="G1164" s="351"/>
      <c r="H1164" s="351"/>
      <c r="I1164" s="351"/>
      <c r="J1164" s="352">
        <v>1201.2</v>
      </c>
      <c r="K1164" s="351"/>
      <c r="L1164" s="353">
        <v>144.88</v>
      </c>
      <c r="M1164" s="351"/>
      <c r="N1164" s="354">
        <v>6486.28</v>
      </c>
      <c r="AI1164" s="253"/>
      <c r="AJ1164" s="260"/>
      <c r="AK1164" s="260"/>
      <c r="AP1164" s="263" t="s">
        <v>74</v>
      </c>
      <c r="AQ1164" s="260"/>
      <c r="AS1164" s="260"/>
    </row>
    <row r="1165" spans="1:45" s="241" customFormat="1" ht="15" x14ac:dyDescent="0.25">
      <c r="A1165" s="344"/>
      <c r="B1165" s="337"/>
      <c r="C1165" s="580" t="s">
        <v>75</v>
      </c>
      <c r="D1165" s="580"/>
      <c r="E1165" s="580"/>
      <c r="F1165" s="339"/>
      <c r="G1165" s="269"/>
      <c r="H1165" s="269"/>
      <c r="I1165" s="269"/>
      <c r="J1165" s="346"/>
      <c r="K1165" s="269"/>
      <c r="L1165" s="340">
        <v>144.88</v>
      </c>
      <c r="M1165" s="269"/>
      <c r="N1165" s="342">
        <v>6486.28</v>
      </c>
      <c r="AI1165" s="253"/>
      <c r="AJ1165" s="260"/>
      <c r="AK1165" s="260"/>
      <c r="AO1165" s="263" t="s">
        <v>75</v>
      </c>
      <c r="AQ1165" s="260"/>
      <c r="AS1165" s="260"/>
    </row>
    <row r="1166" spans="1:45" s="241" customFormat="1" ht="23.25" x14ac:dyDescent="0.25">
      <c r="A1166" s="344"/>
      <c r="B1166" s="337" t="s">
        <v>465</v>
      </c>
      <c r="C1166" s="580" t="s">
        <v>466</v>
      </c>
      <c r="D1166" s="580"/>
      <c r="E1166" s="580"/>
      <c r="F1166" s="339" t="s">
        <v>78</v>
      </c>
      <c r="G1166" s="355">
        <v>89</v>
      </c>
      <c r="H1166" s="269"/>
      <c r="I1166" s="355">
        <v>89</v>
      </c>
      <c r="J1166" s="346"/>
      <c r="K1166" s="269"/>
      <c r="L1166" s="340">
        <v>128.94</v>
      </c>
      <c r="M1166" s="269"/>
      <c r="N1166" s="342">
        <v>5772.79</v>
      </c>
      <c r="AI1166" s="253"/>
      <c r="AJ1166" s="260"/>
      <c r="AK1166" s="260"/>
      <c r="AO1166" s="263" t="s">
        <v>466</v>
      </c>
      <c r="AQ1166" s="260"/>
      <c r="AS1166" s="260"/>
    </row>
    <row r="1167" spans="1:45" s="241" customFormat="1" ht="45" x14ac:dyDescent="0.25">
      <c r="A1167" s="344"/>
      <c r="B1167" s="337" t="s">
        <v>467</v>
      </c>
      <c r="C1167" s="580" t="s">
        <v>468</v>
      </c>
      <c r="D1167" s="580"/>
      <c r="E1167" s="580"/>
      <c r="F1167" s="339" t="s">
        <v>78</v>
      </c>
      <c r="G1167" s="355">
        <v>40</v>
      </c>
      <c r="H1167" s="341">
        <v>0.85</v>
      </c>
      <c r="I1167" s="355">
        <v>34</v>
      </c>
      <c r="J1167" s="346"/>
      <c r="K1167" s="269"/>
      <c r="L1167" s="340">
        <v>49.26</v>
      </c>
      <c r="M1167" s="269"/>
      <c r="N1167" s="342">
        <v>2205.34</v>
      </c>
      <c r="AI1167" s="253"/>
      <c r="AJ1167" s="260"/>
      <c r="AK1167" s="260"/>
      <c r="AO1167" s="263" t="s">
        <v>468</v>
      </c>
      <c r="AQ1167" s="260"/>
      <c r="AS1167" s="260"/>
    </row>
    <row r="1168" spans="1:45" s="241" customFormat="1" ht="15" x14ac:dyDescent="0.25">
      <c r="A1168" s="356"/>
      <c r="B1168" s="357"/>
      <c r="C1168" s="569" t="s">
        <v>81</v>
      </c>
      <c r="D1168" s="569"/>
      <c r="E1168" s="569"/>
      <c r="F1168" s="328"/>
      <c r="G1168" s="329"/>
      <c r="H1168" s="329"/>
      <c r="I1168" s="329"/>
      <c r="J1168" s="332"/>
      <c r="K1168" s="329"/>
      <c r="L1168" s="358">
        <v>323.08</v>
      </c>
      <c r="M1168" s="351"/>
      <c r="N1168" s="359">
        <v>14464.41</v>
      </c>
      <c r="AI1168" s="253"/>
      <c r="AJ1168" s="260"/>
      <c r="AK1168" s="260"/>
      <c r="AQ1168" s="260" t="s">
        <v>81</v>
      </c>
      <c r="AS1168" s="260"/>
    </row>
    <row r="1169" spans="1:45" s="241" customFormat="1" ht="15" x14ac:dyDescent="0.25">
      <c r="A1169" s="566" t="s">
        <v>2453</v>
      </c>
      <c r="B1169" s="567"/>
      <c r="C1169" s="567"/>
      <c r="D1169" s="567"/>
      <c r="E1169" s="567"/>
      <c r="F1169" s="567"/>
      <c r="G1169" s="567"/>
      <c r="H1169" s="567"/>
      <c r="I1169" s="567"/>
      <c r="J1169" s="567"/>
      <c r="K1169" s="567"/>
      <c r="L1169" s="567"/>
      <c r="M1169" s="567"/>
      <c r="N1169" s="568"/>
      <c r="AI1169" s="253"/>
      <c r="AJ1169" s="260" t="s">
        <v>2453</v>
      </c>
      <c r="AK1169" s="260"/>
      <c r="AQ1169" s="260"/>
      <c r="AS1169" s="260"/>
    </row>
    <row r="1170" spans="1:45" s="241" customFormat="1" ht="23.25" x14ac:dyDescent="0.25">
      <c r="A1170" s="326" t="s">
        <v>1942</v>
      </c>
      <c r="B1170" s="327" t="s">
        <v>821</v>
      </c>
      <c r="C1170" s="569" t="s">
        <v>822</v>
      </c>
      <c r="D1170" s="569"/>
      <c r="E1170" s="569"/>
      <c r="F1170" s="328" t="s">
        <v>461</v>
      </c>
      <c r="G1170" s="329">
        <v>0.40600000000000003</v>
      </c>
      <c r="H1170" s="330">
        <v>1</v>
      </c>
      <c r="I1170" s="365">
        <v>0.40600000000000003</v>
      </c>
      <c r="J1170" s="332"/>
      <c r="K1170" s="329"/>
      <c r="L1170" s="332"/>
      <c r="M1170" s="329"/>
      <c r="N1170" s="333"/>
      <c r="AI1170" s="253"/>
      <c r="AJ1170" s="260"/>
      <c r="AK1170" s="260" t="s">
        <v>822</v>
      </c>
      <c r="AQ1170" s="260"/>
      <c r="AS1170" s="260"/>
    </row>
    <row r="1171" spans="1:45" s="241" customFormat="1" ht="15" x14ac:dyDescent="0.25">
      <c r="A1171" s="334"/>
      <c r="B1171" s="335"/>
      <c r="C1171" s="580" t="s">
        <v>2565</v>
      </c>
      <c r="D1171" s="580"/>
      <c r="E1171" s="580"/>
      <c r="F1171" s="580"/>
      <c r="G1171" s="580"/>
      <c r="H1171" s="580"/>
      <c r="I1171" s="580"/>
      <c r="J1171" s="580"/>
      <c r="K1171" s="580"/>
      <c r="L1171" s="580"/>
      <c r="M1171" s="580"/>
      <c r="N1171" s="581"/>
      <c r="AI1171" s="253"/>
      <c r="AJ1171" s="260"/>
      <c r="AK1171" s="260"/>
      <c r="AL1171" s="263" t="s">
        <v>2565</v>
      </c>
      <c r="AQ1171" s="260"/>
      <c r="AS1171" s="260"/>
    </row>
    <row r="1172" spans="1:45" s="241" customFormat="1" ht="23.25" x14ac:dyDescent="0.25">
      <c r="A1172" s="336"/>
      <c r="B1172" s="337" t="s">
        <v>117</v>
      </c>
      <c r="C1172" s="582" t="s">
        <v>118</v>
      </c>
      <c r="D1172" s="582"/>
      <c r="E1172" s="582"/>
      <c r="F1172" s="582"/>
      <c r="G1172" s="582"/>
      <c r="H1172" s="582"/>
      <c r="I1172" s="582"/>
      <c r="J1172" s="582"/>
      <c r="K1172" s="582"/>
      <c r="L1172" s="582"/>
      <c r="M1172" s="582"/>
      <c r="N1172" s="583"/>
      <c r="AI1172" s="253"/>
      <c r="AJ1172" s="260"/>
      <c r="AK1172" s="260"/>
      <c r="AM1172" s="263" t="s">
        <v>118</v>
      </c>
      <c r="AQ1172" s="260"/>
      <c r="AS1172" s="260"/>
    </row>
    <row r="1173" spans="1:45" s="241" customFormat="1" ht="68.25" x14ac:dyDescent="0.25">
      <c r="A1173" s="336"/>
      <c r="B1173" s="337" t="s">
        <v>62</v>
      </c>
      <c r="C1173" s="582" t="s">
        <v>63</v>
      </c>
      <c r="D1173" s="582"/>
      <c r="E1173" s="582"/>
      <c r="F1173" s="582"/>
      <c r="G1173" s="582"/>
      <c r="H1173" s="582"/>
      <c r="I1173" s="582"/>
      <c r="J1173" s="582"/>
      <c r="K1173" s="582"/>
      <c r="L1173" s="582"/>
      <c r="M1173" s="582"/>
      <c r="N1173" s="583"/>
      <c r="AI1173" s="253"/>
      <c r="AJ1173" s="260"/>
      <c r="AK1173" s="260"/>
      <c r="AM1173" s="263" t="s">
        <v>63</v>
      </c>
      <c r="AQ1173" s="260"/>
      <c r="AS1173" s="260"/>
    </row>
    <row r="1174" spans="1:45" s="241" customFormat="1" ht="15" x14ac:dyDescent="0.25">
      <c r="A1174" s="338"/>
      <c r="B1174" s="337" t="s">
        <v>56</v>
      </c>
      <c r="C1174" s="580" t="s">
        <v>64</v>
      </c>
      <c r="D1174" s="580"/>
      <c r="E1174" s="580"/>
      <c r="F1174" s="339"/>
      <c r="G1174" s="269"/>
      <c r="H1174" s="269"/>
      <c r="I1174" s="269"/>
      <c r="J1174" s="340">
        <v>663.75</v>
      </c>
      <c r="K1174" s="349">
        <v>1.3225</v>
      </c>
      <c r="L1174" s="340">
        <v>356.39</v>
      </c>
      <c r="M1174" s="341">
        <v>44.77</v>
      </c>
      <c r="N1174" s="342">
        <v>15955.58</v>
      </c>
      <c r="AI1174" s="253"/>
      <c r="AJ1174" s="260"/>
      <c r="AK1174" s="260"/>
      <c r="AN1174" s="263" t="s">
        <v>64</v>
      </c>
      <c r="AQ1174" s="260"/>
      <c r="AS1174" s="260"/>
    </row>
    <row r="1175" spans="1:45" s="241" customFormat="1" ht="15" x14ac:dyDescent="0.25">
      <c r="A1175" s="344"/>
      <c r="B1175" s="337"/>
      <c r="C1175" s="580" t="s">
        <v>71</v>
      </c>
      <c r="D1175" s="580"/>
      <c r="E1175" s="580"/>
      <c r="F1175" s="339" t="s">
        <v>72</v>
      </c>
      <c r="G1175" s="348">
        <v>88.5</v>
      </c>
      <c r="H1175" s="349">
        <v>1.3225</v>
      </c>
      <c r="I1175" s="362">
        <v>47.518747500000003</v>
      </c>
      <c r="J1175" s="346"/>
      <c r="K1175" s="269"/>
      <c r="L1175" s="346"/>
      <c r="M1175" s="269"/>
      <c r="N1175" s="347"/>
      <c r="AI1175" s="253"/>
      <c r="AJ1175" s="260"/>
      <c r="AK1175" s="260"/>
      <c r="AO1175" s="263" t="s">
        <v>71</v>
      </c>
      <c r="AQ1175" s="260"/>
      <c r="AS1175" s="260"/>
    </row>
    <row r="1176" spans="1:45" s="241" customFormat="1" ht="15" x14ac:dyDescent="0.25">
      <c r="A1176" s="334"/>
      <c r="B1176" s="337"/>
      <c r="C1176" s="584" t="s">
        <v>74</v>
      </c>
      <c r="D1176" s="584"/>
      <c r="E1176" s="584"/>
      <c r="F1176" s="350"/>
      <c r="G1176" s="351"/>
      <c r="H1176" s="351"/>
      <c r="I1176" s="351"/>
      <c r="J1176" s="353">
        <v>663.75</v>
      </c>
      <c r="K1176" s="351"/>
      <c r="L1176" s="353">
        <v>356.39</v>
      </c>
      <c r="M1176" s="351"/>
      <c r="N1176" s="354">
        <v>15955.58</v>
      </c>
      <c r="AI1176" s="253"/>
      <c r="AJ1176" s="260"/>
      <c r="AK1176" s="260"/>
      <c r="AP1176" s="263" t="s">
        <v>74</v>
      </c>
      <c r="AQ1176" s="260"/>
      <c r="AS1176" s="260"/>
    </row>
    <row r="1177" spans="1:45" s="241" customFormat="1" ht="15" x14ac:dyDescent="0.25">
      <c r="A1177" s="344"/>
      <c r="B1177" s="337"/>
      <c r="C1177" s="580" t="s">
        <v>75</v>
      </c>
      <c r="D1177" s="580"/>
      <c r="E1177" s="580"/>
      <c r="F1177" s="339"/>
      <c r="G1177" s="269"/>
      <c r="H1177" s="269"/>
      <c r="I1177" s="269"/>
      <c r="J1177" s="346"/>
      <c r="K1177" s="269"/>
      <c r="L1177" s="340">
        <v>356.39</v>
      </c>
      <c r="M1177" s="269"/>
      <c r="N1177" s="342">
        <v>15955.58</v>
      </c>
      <c r="AI1177" s="253"/>
      <c r="AJ1177" s="260"/>
      <c r="AK1177" s="260"/>
      <c r="AO1177" s="263" t="s">
        <v>75</v>
      </c>
      <c r="AQ1177" s="260"/>
      <c r="AS1177" s="260"/>
    </row>
    <row r="1178" spans="1:45" s="241" customFormat="1" ht="23.25" x14ac:dyDescent="0.25">
      <c r="A1178" s="344"/>
      <c r="B1178" s="337" t="s">
        <v>465</v>
      </c>
      <c r="C1178" s="580" t="s">
        <v>466</v>
      </c>
      <c r="D1178" s="580"/>
      <c r="E1178" s="580"/>
      <c r="F1178" s="339" t="s">
        <v>78</v>
      </c>
      <c r="G1178" s="355">
        <v>89</v>
      </c>
      <c r="H1178" s="269"/>
      <c r="I1178" s="355">
        <v>89</v>
      </c>
      <c r="J1178" s="346"/>
      <c r="K1178" s="269"/>
      <c r="L1178" s="340">
        <v>317.19</v>
      </c>
      <c r="M1178" s="269"/>
      <c r="N1178" s="342">
        <v>14200.47</v>
      </c>
      <c r="AI1178" s="253"/>
      <c r="AJ1178" s="260"/>
      <c r="AK1178" s="260"/>
      <c r="AO1178" s="263" t="s">
        <v>466</v>
      </c>
      <c r="AQ1178" s="260"/>
      <c r="AS1178" s="260"/>
    </row>
    <row r="1179" spans="1:45" s="241" customFormat="1" ht="45" x14ac:dyDescent="0.25">
      <c r="A1179" s="344"/>
      <c r="B1179" s="337" t="s">
        <v>467</v>
      </c>
      <c r="C1179" s="580" t="s">
        <v>468</v>
      </c>
      <c r="D1179" s="580"/>
      <c r="E1179" s="580"/>
      <c r="F1179" s="339" t="s">
        <v>78</v>
      </c>
      <c r="G1179" s="355">
        <v>40</v>
      </c>
      <c r="H1179" s="341">
        <v>0.85</v>
      </c>
      <c r="I1179" s="355">
        <v>34</v>
      </c>
      <c r="J1179" s="346"/>
      <c r="K1179" s="269"/>
      <c r="L1179" s="340">
        <v>121.17</v>
      </c>
      <c r="M1179" s="269"/>
      <c r="N1179" s="342">
        <v>5424.9</v>
      </c>
      <c r="AI1179" s="253"/>
      <c r="AJ1179" s="260"/>
      <c r="AK1179" s="260"/>
      <c r="AO1179" s="263" t="s">
        <v>468</v>
      </c>
      <c r="AQ1179" s="260"/>
      <c r="AS1179" s="260"/>
    </row>
    <row r="1180" spans="1:45" s="241" customFormat="1" ht="15" x14ac:dyDescent="0.25">
      <c r="A1180" s="356"/>
      <c r="B1180" s="357"/>
      <c r="C1180" s="569" t="s">
        <v>81</v>
      </c>
      <c r="D1180" s="569"/>
      <c r="E1180" s="569"/>
      <c r="F1180" s="328"/>
      <c r="G1180" s="329"/>
      <c r="H1180" s="329"/>
      <c r="I1180" s="329"/>
      <c r="J1180" s="332"/>
      <c r="K1180" s="329"/>
      <c r="L1180" s="358">
        <v>794.75</v>
      </c>
      <c r="M1180" s="351"/>
      <c r="N1180" s="359">
        <v>35580.949999999997</v>
      </c>
      <c r="AI1180" s="253"/>
      <c r="AJ1180" s="260"/>
      <c r="AK1180" s="260"/>
      <c r="AQ1180" s="260" t="s">
        <v>81</v>
      </c>
      <c r="AS1180" s="260"/>
    </row>
    <row r="1181" spans="1:45" s="241" customFormat="1" ht="22.5" x14ac:dyDescent="0.25">
      <c r="A1181" s="326" t="s">
        <v>1943</v>
      </c>
      <c r="B1181" s="327" t="s">
        <v>479</v>
      </c>
      <c r="C1181" s="569" t="s">
        <v>653</v>
      </c>
      <c r="D1181" s="569"/>
      <c r="E1181" s="569"/>
      <c r="F1181" s="328" t="s">
        <v>86</v>
      </c>
      <c r="G1181" s="329">
        <v>44.62</v>
      </c>
      <c r="H1181" s="330">
        <v>1</v>
      </c>
      <c r="I1181" s="331">
        <v>44.62</v>
      </c>
      <c r="J1181" s="358">
        <v>99.98</v>
      </c>
      <c r="K1181" s="365">
        <v>1.012</v>
      </c>
      <c r="L1181" s="364">
        <v>4514.6400000000003</v>
      </c>
      <c r="M1181" s="331">
        <v>8.16</v>
      </c>
      <c r="N1181" s="359">
        <v>36839.46</v>
      </c>
      <c r="AI1181" s="253"/>
      <c r="AJ1181" s="260"/>
      <c r="AK1181" s="260" t="s">
        <v>653</v>
      </c>
      <c r="AQ1181" s="260"/>
      <c r="AS1181" s="260"/>
    </row>
    <row r="1182" spans="1:45" s="241" customFormat="1" ht="15" x14ac:dyDescent="0.25">
      <c r="A1182" s="334"/>
      <c r="B1182" s="335"/>
      <c r="C1182" s="580" t="s">
        <v>2566</v>
      </c>
      <c r="D1182" s="580"/>
      <c r="E1182" s="580"/>
      <c r="F1182" s="580"/>
      <c r="G1182" s="580"/>
      <c r="H1182" s="580"/>
      <c r="I1182" s="580"/>
      <c r="J1182" s="580"/>
      <c r="K1182" s="580"/>
      <c r="L1182" s="580"/>
      <c r="M1182" s="580"/>
      <c r="N1182" s="581"/>
      <c r="AI1182" s="253"/>
      <c r="AJ1182" s="260"/>
      <c r="AK1182" s="260"/>
      <c r="AL1182" s="263" t="s">
        <v>2566</v>
      </c>
      <c r="AQ1182" s="260"/>
      <c r="AS1182" s="260"/>
    </row>
    <row r="1183" spans="1:45" s="241" customFormat="1" ht="15" x14ac:dyDescent="0.25">
      <c r="A1183" s="334"/>
      <c r="B1183" s="335"/>
      <c r="C1183" s="580" t="s">
        <v>655</v>
      </c>
      <c r="D1183" s="580"/>
      <c r="E1183" s="580"/>
      <c r="F1183" s="580"/>
      <c r="G1183" s="580"/>
      <c r="H1183" s="580"/>
      <c r="I1183" s="580"/>
      <c r="J1183" s="580"/>
      <c r="K1183" s="580"/>
      <c r="L1183" s="580"/>
      <c r="M1183" s="580"/>
      <c r="N1183" s="581"/>
      <c r="AI1183" s="253"/>
      <c r="AJ1183" s="260"/>
      <c r="AK1183" s="260"/>
      <c r="AQ1183" s="260"/>
      <c r="AR1183" s="263" t="s">
        <v>655</v>
      </c>
      <c r="AS1183" s="260"/>
    </row>
    <row r="1184" spans="1:45" s="241" customFormat="1" ht="15" x14ac:dyDescent="0.25">
      <c r="A1184" s="336"/>
      <c r="B1184" s="337"/>
      <c r="C1184" s="582" t="s">
        <v>127</v>
      </c>
      <c r="D1184" s="582"/>
      <c r="E1184" s="582"/>
      <c r="F1184" s="582"/>
      <c r="G1184" s="582"/>
      <c r="H1184" s="582"/>
      <c r="I1184" s="582"/>
      <c r="J1184" s="582"/>
      <c r="K1184" s="582"/>
      <c r="L1184" s="582"/>
      <c r="M1184" s="582"/>
      <c r="N1184" s="583"/>
      <c r="AI1184" s="253"/>
      <c r="AJ1184" s="260"/>
      <c r="AK1184" s="260"/>
      <c r="AM1184" s="263" t="s">
        <v>127</v>
      </c>
      <c r="AQ1184" s="260"/>
      <c r="AS1184" s="260"/>
    </row>
    <row r="1185" spans="1:45" s="241" customFormat="1" ht="15" x14ac:dyDescent="0.25">
      <c r="A1185" s="356"/>
      <c r="B1185" s="357"/>
      <c r="C1185" s="569" t="s">
        <v>81</v>
      </c>
      <c r="D1185" s="569"/>
      <c r="E1185" s="569"/>
      <c r="F1185" s="328"/>
      <c r="G1185" s="329"/>
      <c r="H1185" s="329"/>
      <c r="I1185" s="329"/>
      <c r="J1185" s="332"/>
      <c r="K1185" s="329"/>
      <c r="L1185" s="364">
        <v>4514.6400000000003</v>
      </c>
      <c r="M1185" s="351"/>
      <c r="N1185" s="359">
        <v>36839.46</v>
      </c>
      <c r="AI1185" s="253"/>
      <c r="AJ1185" s="260"/>
      <c r="AK1185" s="260"/>
      <c r="AQ1185" s="260" t="s">
        <v>81</v>
      </c>
      <c r="AS1185" s="260"/>
    </row>
    <row r="1186" spans="1:45" s="241" customFormat="1" ht="23.25" x14ac:dyDescent="0.25">
      <c r="A1186" s="326" t="s">
        <v>1944</v>
      </c>
      <c r="B1186" s="327" t="s">
        <v>825</v>
      </c>
      <c r="C1186" s="569" t="s">
        <v>826</v>
      </c>
      <c r="D1186" s="569"/>
      <c r="E1186" s="569"/>
      <c r="F1186" s="328" t="s">
        <v>513</v>
      </c>
      <c r="G1186" s="329">
        <v>3.65</v>
      </c>
      <c r="H1186" s="330">
        <v>1</v>
      </c>
      <c r="I1186" s="331">
        <v>3.65</v>
      </c>
      <c r="J1186" s="358">
        <v>60</v>
      </c>
      <c r="K1186" s="360">
        <v>1.4375</v>
      </c>
      <c r="L1186" s="358">
        <v>314.81</v>
      </c>
      <c r="M1186" s="331">
        <v>13.24</v>
      </c>
      <c r="N1186" s="359">
        <v>4168.08</v>
      </c>
      <c r="AI1186" s="253"/>
      <c r="AJ1186" s="260"/>
      <c r="AK1186" s="260" t="s">
        <v>826</v>
      </c>
      <c r="AQ1186" s="260"/>
      <c r="AS1186" s="260"/>
    </row>
    <row r="1187" spans="1:45" s="241" customFormat="1" ht="15" x14ac:dyDescent="0.25">
      <c r="A1187" s="334"/>
      <c r="B1187" s="335"/>
      <c r="C1187" s="580" t="s">
        <v>2567</v>
      </c>
      <c r="D1187" s="580"/>
      <c r="E1187" s="580"/>
      <c r="F1187" s="580"/>
      <c r="G1187" s="580"/>
      <c r="H1187" s="580"/>
      <c r="I1187" s="580"/>
      <c r="J1187" s="580"/>
      <c r="K1187" s="580"/>
      <c r="L1187" s="580"/>
      <c r="M1187" s="580"/>
      <c r="N1187" s="581"/>
      <c r="AI1187" s="253"/>
      <c r="AJ1187" s="260"/>
      <c r="AK1187" s="260"/>
      <c r="AL1187" s="263" t="s">
        <v>2567</v>
      </c>
      <c r="AQ1187" s="260"/>
      <c r="AS1187" s="260"/>
    </row>
    <row r="1188" spans="1:45" s="241" customFormat="1" ht="23.25" x14ac:dyDescent="0.25">
      <c r="A1188" s="336"/>
      <c r="B1188" s="337" t="s">
        <v>117</v>
      </c>
      <c r="C1188" s="582" t="s">
        <v>118</v>
      </c>
      <c r="D1188" s="582"/>
      <c r="E1188" s="582"/>
      <c r="F1188" s="582"/>
      <c r="G1188" s="582"/>
      <c r="H1188" s="582"/>
      <c r="I1188" s="582"/>
      <c r="J1188" s="582"/>
      <c r="K1188" s="582"/>
      <c r="L1188" s="582"/>
      <c r="M1188" s="582"/>
      <c r="N1188" s="583"/>
      <c r="AI1188" s="253"/>
      <c r="AJ1188" s="260"/>
      <c r="AK1188" s="260"/>
      <c r="AM1188" s="263" t="s">
        <v>118</v>
      </c>
      <c r="AQ1188" s="260"/>
      <c r="AS1188" s="260"/>
    </row>
    <row r="1189" spans="1:45" s="241" customFormat="1" ht="68.25" x14ac:dyDescent="0.25">
      <c r="A1189" s="336"/>
      <c r="B1189" s="337" t="s">
        <v>62</v>
      </c>
      <c r="C1189" s="582" t="s">
        <v>63</v>
      </c>
      <c r="D1189" s="582"/>
      <c r="E1189" s="582"/>
      <c r="F1189" s="582"/>
      <c r="G1189" s="582"/>
      <c r="H1189" s="582"/>
      <c r="I1189" s="582"/>
      <c r="J1189" s="582"/>
      <c r="K1189" s="582"/>
      <c r="L1189" s="582"/>
      <c r="M1189" s="582"/>
      <c r="N1189" s="583"/>
      <c r="AI1189" s="253"/>
      <c r="AJ1189" s="260"/>
      <c r="AK1189" s="260"/>
      <c r="AM1189" s="263" t="s">
        <v>63</v>
      </c>
      <c r="AQ1189" s="260"/>
      <c r="AS1189" s="260"/>
    </row>
    <row r="1190" spans="1:45" s="241" customFormat="1" ht="15" x14ac:dyDescent="0.25">
      <c r="A1190" s="356"/>
      <c r="B1190" s="357"/>
      <c r="C1190" s="569" t="s">
        <v>81</v>
      </c>
      <c r="D1190" s="569"/>
      <c r="E1190" s="569"/>
      <c r="F1190" s="328"/>
      <c r="G1190" s="329"/>
      <c r="H1190" s="329"/>
      <c r="I1190" s="329"/>
      <c r="J1190" s="332"/>
      <c r="K1190" s="329"/>
      <c r="L1190" s="358">
        <v>314.81</v>
      </c>
      <c r="M1190" s="351"/>
      <c r="N1190" s="359">
        <v>4168.08</v>
      </c>
      <c r="AI1190" s="253"/>
      <c r="AJ1190" s="260"/>
      <c r="AK1190" s="260"/>
      <c r="AQ1190" s="260" t="s">
        <v>81</v>
      </c>
      <c r="AS1190" s="260"/>
    </row>
    <row r="1191" spans="1:45" s="241" customFormat="1" ht="45.75" x14ac:dyDescent="0.25">
      <c r="A1191" s="326" t="s">
        <v>1945</v>
      </c>
      <c r="B1191" s="327" t="s">
        <v>813</v>
      </c>
      <c r="C1191" s="569" t="s">
        <v>2457</v>
      </c>
      <c r="D1191" s="569"/>
      <c r="E1191" s="569"/>
      <c r="F1191" s="328" t="s">
        <v>453</v>
      </c>
      <c r="G1191" s="329">
        <v>0.23899999999999999</v>
      </c>
      <c r="H1191" s="330">
        <v>1</v>
      </c>
      <c r="I1191" s="365">
        <v>0.23899999999999999</v>
      </c>
      <c r="J1191" s="332"/>
      <c r="K1191" s="329"/>
      <c r="L1191" s="332"/>
      <c r="M1191" s="329"/>
      <c r="N1191" s="333"/>
      <c r="AI1191" s="253"/>
      <c r="AJ1191" s="260"/>
      <c r="AK1191" s="260" t="s">
        <v>2457</v>
      </c>
      <c r="AQ1191" s="260"/>
      <c r="AS1191" s="260"/>
    </row>
    <row r="1192" spans="1:45" s="241" customFormat="1" ht="15" x14ac:dyDescent="0.25">
      <c r="A1192" s="334"/>
      <c r="B1192" s="335"/>
      <c r="C1192" s="580" t="s">
        <v>2568</v>
      </c>
      <c r="D1192" s="580"/>
      <c r="E1192" s="580"/>
      <c r="F1192" s="580"/>
      <c r="G1192" s="580"/>
      <c r="H1192" s="580"/>
      <c r="I1192" s="580"/>
      <c r="J1192" s="580"/>
      <c r="K1192" s="580"/>
      <c r="L1192" s="580"/>
      <c r="M1192" s="580"/>
      <c r="N1192" s="581"/>
      <c r="AI1192" s="253"/>
      <c r="AJ1192" s="260"/>
      <c r="AK1192" s="260"/>
      <c r="AL1192" s="263" t="s">
        <v>2568</v>
      </c>
      <c r="AQ1192" s="260"/>
      <c r="AS1192" s="260"/>
    </row>
    <row r="1193" spans="1:45" s="241" customFormat="1" ht="23.25" x14ac:dyDescent="0.25">
      <c r="A1193" s="336"/>
      <c r="B1193" s="337" t="s">
        <v>117</v>
      </c>
      <c r="C1193" s="582" t="s">
        <v>118</v>
      </c>
      <c r="D1193" s="582"/>
      <c r="E1193" s="582"/>
      <c r="F1193" s="582"/>
      <c r="G1193" s="582"/>
      <c r="H1193" s="582"/>
      <c r="I1193" s="582"/>
      <c r="J1193" s="582"/>
      <c r="K1193" s="582"/>
      <c r="L1193" s="582"/>
      <c r="M1193" s="582"/>
      <c r="N1193" s="583"/>
      <c r="AI1193" s="253"/>
      <c r="AJ1193" s="260"/>
      <c r="AK1193" s="260"/>
      <c r="AM1193" s="263" t="s">
        <v>118</v>
      </c>
      <c r="AQ1193" s="260"/>
      <c r="AS1193" s="260"/>
    </row>
    <row r="1194" spans="1:45" s="241" customFormat="1" ht="68.25" x14ac:dyDescent="0.25">
      <c r="A1194" s="336"/>
      <c r="B1194" s="337" t="s">
        <v>62</v>
      </c>
      <c r="C1194" s="582" t="s">
        <v>63</v>
      </c>
      <c r="D1194" s="582"/>
      <c r="E1194" s="582"/>
      <c r="F1194" s="582"/>
      <c r="G1194" s="582"/>
      <c r="H1194" s="582"/>
      <c r="I1194" s="582"/>
      <c r="J1194" s="582"/>
      <c r="K1194" s="582"/>
      <c r="L1194" s="582"/>
      <c r="M1194" s="582"/>
      <c r="N1194" s="583"/>
      <c r="AI1194" s="253"/>
      <c r="AJ1194" s="260"/>
      <c r="AK1194" s="260"/>
      <c r="AM1194" s="263" t="s">
        <v>63</v>
      </c>
      <c r="AQ1194" s="260"/>
      <c r="AS1194" s="260"/>
    </row>
    <row r="1195" spans="1:45" s="241" customFormat="1" ht="15" x14ac:dyDescent="0.25">
      <c r="A1195" s="338"/>
      <c r="B1195" s="337" t="s">
        <v>65</v>
      </c>
      <c r="C1195" s="580" t="s">
        <v>66</v>
      </c>
      <c r="D1195" s="580"/>
      <c r="E1195" s="580"/>
      <c r="F1195" s="339"/>
      <c r="G1195" s="269"/>
      <c r="H1195" s="269"/>
      <c r="I1195" s="269"/>
      <c r="J1195" s="361">
        <v>2100</v>
      </c>
      <c r="K1195" s="349">
        <v>1.4375</v>
      </c>
      <c r="L1195" s="340">
        <v>721.48</v>
      </c>
      <c r="M1195" s="341">
        <v>13.24</v>
      </c>
      <c r="N1195" s="342">
        <v>9552.4</v>
      </c>
      <c r="AI1195" s="253"/>
      <c r="AJ1195" s="260"/>
      <c r="AK1195" s="260"/>
      <c r="AN1195" s="263" t="s">
        <v>66</v>
      </c>
      <c r="AQ1195" s="260"/>
      <c r="AS1195" s="260"/>
    </row>
    <row r="1196" spans="1:45" s="241" customFormat="1" ht="15" x14ac:dyDescent="0.25">
      <c r="A1196" s="338"/>
      <c r="B1196" s="337" t="s">
        <v>67</v>
      </c>
      <c r="C1196" s="580" t="s">
        <v>68</v>
      </c>
      <c r="D1196" s="580"/>
      <c r="E1196" s="580"/>
      <c r="F1196" s="339"/>
      <c r="G1196" s="269"/>
      <c r="H1196" s="269"/>
      <c r="I1196" s="269"/>
      <c r="J1196" s="340">
        <v>283.5</v>
      </c>
      <c r="K1196" s="349">
        <v>1.4375</v>
      </c>
      <c r="L1196" s="340">
        <v>97.4</v>
      </c>
      <c r="M1196" s="341">
        <v>44.77</v>
      </c>
      <c r="N1196" s="342">
        <v>4360.6000000000004</v>
      </c>
      <c r="AI1196" s="253"/>
      <c r="AJ1196" s="260"/>
      <c r="AK1196" s="260"/>
      <c r="AN1196" s="263" t="s">
        <v>68</v>
      </c>
      <c r="AQ1196" s="260"/>
      <c r="AS1196" s="260"/>
    </row>
    <row r="1197" spans="1:45" s="241" customFormat="1" ht="15" x14ac:dyDescent="0.25">
      <c r="A1197" s="344"/>
      <c r="B1197" s="337"/>
      <c r="C1197" s="580" t="s">
        <v>73</v>
      </c>
      <c r="D1197" s="580"/>
      <c r="E1197" s="580"/>
      <c r="F1197" s="339" t="s">
        <v>72</v>
      </c>
      <c r="G1197" s="355">
        <v>21</v>
      </c>
      <c r="H1197" s="349">
        <v>1.4375</v>
      </c>
      <c r="I1197" s="362">
        <v>7.2148124999999999</v>
      </c>
      <c r="J1197" s="346"/>
      <c r="K1197" s="269"/>
      <c r="L1197" s="346"/>
      <c r="M1197" s="269"/>
      <c r="N1197" s="347"/>
      <c r="AI1197" s="253"/>
      <c r="AJ1197" s="260"/>
      <c r="AK1197" s="260"/>
      <c r="AO1197" s="263" t="s">
        <v>73</v>
      </c>
      <c r="AQ1197" s="260"/>
      <c r="AS1197" s="260"/>
    </row>
    <row r="1198" spans="1:45" s="241" customFormat="1" ht="15" x14ac:dyDescent="0.25">
      <c r="A1198" s="334"/>
      <c r="B1198" s="337"/>
      <c r="C1198" s="584" t="s">
        <v>74</v>
      </c>
      <c r="D1198" s="584"/>
      <c r="E1198" s="584"/>
      <c r="F1198" s="350"/>
      <c r="G1198" s="351"/>
      <c r="H1198" s="351"/>
      <c r="I1198" s="351"/>
      <c r="J1198" s="352">
        <v>2100</v>
      </c>
      <c r="K1198" s="351"/>
      <c r="L1198" s="353">
        <v>721.48</v>
      </c>
      <c r="M1198" s="351"/>
      <c r="N1198" s="354">
        <v>9552.4</v>
      </c>
      <c r="AI1198" s="253"/>
      <c r="AJ1198" s="260"/>
      <c r="AK1198" s="260"/>
      <c r="AP1198" s="263" t="s">
        <v>74</v>
      </c>
      <c r="AQ1198" s="260"/>
      <c r="AS1198" s="260"/>
    </row>
    <row r="1199" spans="1:45" s="241" customFormat="1" ht="15" x14ac:dyDescent="0.25">
      <c r="A1199" s="344"/>
      <c r="B1199" s="337"/>
      <c r="C1199" s="580" t="s">
        <v>75</v>
      </c>
      <c r="D1199" s="580"/>
      <c r="E1199" s="580"/>
      <c r="F1199" s="339"/>
      <c r="G1199" s="269"/>
      <c r="H1199" s="269"/>
      <c r="I1199" s="269"/>
      <c r="J1199" s="346"/>
      <c r="K1199" s="269"/>
      <c r="L1199" s="340">
        <v>97.4</v>
      </c>
      <c r="M1199" s="269"/>
      <c r="N1199" s="342">
        <v>4360.6000000000004</v>
      </c>
      <c r="AI1199" s="253"/>
      <c r="AJ1199" s="260"/>
      <c r="AK1199" s="260"/>
      <c r="AO1199" s="263" t="s">
        <v>75</v>
      </c>
      <c r="AQ1199" s="260"/>
      <c r="AS1199" s="260"/>
    </row>
    <row r="1200" spans="1:45" s="241" customFormat="1" ht="23.25" x14ac:dyDescent="0.25">
      <c r="A1200" s="344"/>
      <c r="B1200" s="337" t="s">
        <v>455</v>
      </c>
      <c r="C1200" s="580" t="s">
        <v>456</v>
      </c>
      <c r="D1200" s="580"/>
      <c r="E1200" s="580"/>
      <c r="F1200" s="339" t="s">
        <v>78</v>
      </c>
      <c r="G1200" s="355">
        <v>92</v>
      </c>
      <c r="H1200" s="269"/>
      <c r="I1200" s="355">
        <v>92</v>
      </c>
      <c r="J1200" s="346"/>
      <c r="K1200" s="269"/>
      <c r="L1200" s="340">
        <v>89.61</v>
      </c>
      <c r="M1200" s="269"/>
      <c r="N1200" s="342">
        <v>4011.75</v>
      </c>
      <c r="AI1200" s="253"/>
      <c r="AJ1200" s="260"/>
      <c r="AK1200" s="260"/>
      <c r="AO1200" s="263" t="s">
        <v>456</v>
      </c>
      <c r="AQ1200" s="260"/>
      <c r="AS1200" s="260"/>
    </row>
    <row r="1201" spans="1:45" s="241" customFormat="1" ht="45" x14ac:dyDescent="0.25">
      <c r="A1201" s="344"/>
      <c r="B1201" s="337" t="s">
        <v>457</v>
      </c>
      <c r="C1201" s="580" t="s">
        <v>458</v>
      </c>
      <c r="D1201" s="580"/>
      <c r="E1201" s="580"/>
      <c r="F1201" s="339" t="s">
        <v>78</v>
      </c>
      <c r="G1201" s="355">
        <v>46</v>
      </c>
      <c r="H1201" s="341">
        <v>0.85</v>
      </c>
      <c r="I1201" s="348">
        <v>39.1</v>
      </c>
      <c r="J1201" s="346"/>
      <c r="K1201" s="269"/>
      <c r="L1201" s="340">
        <v>38.08</v>
      </c>
      <c r="M1201" s="269"/>
      <c r="N1201" s="342">
        <v>1704.99</v>
      </c>
      <c r="AI1201" s="253"/>
      <c r="AJ1201" s="260"/>
      <c r="AK1201" s="260"/>
      <c r="AO1201" s="263" t="s">
        <v>458</v>
      </c>
      <c r="AQ1201" s="260"/>
      <c r="AS1201" s="260"/>
    </row>
    <row r="1202" spans="1:45" s="241" customFormat="1" ht="15" x14ac:dyDescent="0.25">
      <c r="A1202" s="356"/>
      <c r="B1202" s="357"/>
      <c r="C1202" s="569" t="s">
        <v>81</v>
      </c>
      <c r="D1202" s="569"/>
      <c r="E1202" s="569"/>
      <c r="F1202" s="328"/>
      <c r="G1202" s="329"/>
      <c r="H1202" s="329"/>
      <c r="I1202" s="329"/>
      <c r="J1202" s="332"/>
      <c r="K1202" s="329"/>
      <c r="L1202" s="358">
        <v>849.17</v>
      </c>
      <c r="M1202" s="351"/>
      <c r="N1202" s="359">
        <v>15269.14</v>
      </c>
      <c r="AI1202" s="253"/>
      <c r="AJ1202" s="260"/>
      <c r="AK1202" s="260"/>
      <c r="AQ1202" s="260" t="s">
        <v>81</v>
      </c>
      <c r="AS1202" s="260"/>
    </row>
    <row r="1203" spans="1:45" s="241" customFormat="1" ht="23.25" x14ac:dyDescent="0.25">
      <c r="A1203" s="326" t="s">
        <v>1947</v>
      </c>
      <c r="B1203" s="327" t="s">
        <v>488</v>
      </c>
      <c r="C1203" s="569" t="s">
        <v>489</v>
      </c>
      <c r="D1203" s="569"/>
      <c r="E1203" s="569"/>
      <c r="F1203" s="328" t="s">
        <v>461</v>
      </c>
      <c r="G1203" s="329">
        <v>2.387</v>
      </c>
      <c r="H1203" s="330">
        <v>1</v>
      </c>
      <c r="I1203" s="365">
        <v>2.387</v>
      </c>
      <c r="J1203" s="332"/>
      <c r="K1203" s="329"/>
      <c r="L1203" s="332"/>
      <c r="M1203" s="329"/>
      <c r="N1203" s="333"/>
      <c r="AI1203" s="253"/>
      <c r="AJ1203" s="260"/>
      <c r="AK1203" s="260" t="s">
        <v>489</v>
      </c>
      <c r="AQ1203" s="260"/>
      <c r="AS1203" s="260"/>
    </row>
    <row r="1204" spans="1:45" s="241" customFormat="1" ht="15" x14ac:dyDescent="0.25">
      <c r="A1204" s="334"/>
      <c r="B1204" s="335"/>
      <c r="C1204" s="580" t="s">
        <v>2569</v>
      </c>
      <c r="D1204" s="580"/>
      <c r="E1204" s="580"/>
      <c r="F1204" s="580"/>
      <c r="G1204" s="580"/>
      <c r="H1204" s="580"/>
      <c r="I1204" s="580"/>
      <c r="J1204" s="580"/>
      <c r="K1204" s="580"/>
      <c r="L1204" s="580"/>
      <c r="M1204" s="580"/>
      <c r="N1204" s="581"/>
      <c r="AI1204" s="253"/>
      <c r="AJ1204" s="260"/>
      <c r="AK1204" s="260"/>
      <c r="AL1204" s="263" t="s">
        <v>2569</v>
      </c>
      <c r="AQ1204" s="260"/>
      <c r="AS1204" s="260"/>
    </row>
    <row r="1205" spans="1:45" s="241" customFormat="1" ht="23.25" x14ac:dyDescent="0.25">
      <c r="A1205" s="336"/>
      <c r="B1205" s="337" t="s">
        <v>117</v>
      </c>
      <c r="C1205" s="582" t="s">
        <v>118</v>
      </c>
      <c r="D1205" s="582"/>
      <c r="E1205" s="582"/>
      <c r="F1205" s="582"/>
      <c r="G1205" s="582"/>
      <c r="H1205" s="582"/>
      <c r="I1205" s="582"/>
      <c r="J1205" s="582"/>
      <c r="K1205" s="582"/>
      <c r="L1205" s="582"/>
      <c r="M1205" s="582"/>
      <c r="N1205" s="583"/>
      <c r="AI1205" s="253"/>
      <c r="AJ1205" s="260"/>
      <c r="AK1205" s="260"/>
      <c r="AM1205" s="263" t="s">
        <v>118</v>
      </c>
      <c r="AQ1205" s="260"/>
      <c r="AS1205" s="260"/>
    </row>
    <row r="1206" spans="1:45" s="241" customFormat="1" ht="68.25" x14ac:dyDescent="0.25">
      <c r="A1206" s="336"/>
      <c r="B1206" s="337" t="s">
        <v>62</v>
      </c>
      <c r="C1206" s="582" t="s">
        <v>63</v>
      </c>
      <c r="D1206" s="582"/>
      <c r="E1206" s="582"/>
      <c r="F1206" s="582"/>
      <c r="G1206" s="582"/>
      <c r="H1206" s="582"/>
      <c r="I1206" s="582"/>
      <c r="J1206" s="582"/>
      <c r="K1206" s="582"/>
      <c r="L1206" s="582"/>
      <c r="M1206" s="582"/>
      <c r="N1206" s="583"/>
      <c r="AI1206" s="253"/>
      <c r="AJ1206" s="260"/>
      <c r="AK1206" s="260"/>
      <c r="AM1206" s="263" t="s">
        <v>63</v>
      </c>
      <c r="AQ1206" s="260"/>
      <c r="AS1206" s="260"/>
    </row>
    <row r="1207" spans="1:45" s="241" customFormat="1" ht="15" x14ac:dyDescent="0.25">
      <c r="A1207" s="338"/>
      <c r="B1207" s="337" t="s">
        <v>56</v>
      </c>
      <c r="C1207" s="580" t="s">
        <v>64</v>
      </c>
      <c r="D1207" s="580"/>
      <c r="E1207" s="580"/>
      <c r="F1207" s="339"/>
      <c r="G1207" s="269"/>
      <c r="H1207" s="269"/>
      <c r="I1207" s="269"/>
      <c r="J1207" s="340">
        <v>106.88</v>
      </c>
      <c r="K1207" s="349">
        <v>1.3225</v>
      </c>
      <c r="L1207" s="340">
        <v>337.4</v>
      </c>
      <c r="M1207" s="341">
        <v>44.77</v>
      </c>
      <c r="N1207" s="342">
        <v>15105.4</v>
      </c>
      <c r="AI1207" s="253"/>
      <c r="AJ1207" s="260"/>
      <c r="AK1207" s="260"/>
      <c r="AN1207" s="263" t="s">
        <v>64</v>
      </c>
      <c r="AQ1207" s="260"/>
      <c r="AS1207" s="260"/>
    </row>
    <row r="1208" spans="1:45" s="241" customFormat="1" ht="15" x14ac:dyDescent="0.25">
      <c r="A1208" s="338"/>
      <c r="B1208" s="337" t="s">
        <v>65</v>
      </c>
      <c r="C1208" s="580" t="s">
        <v>66</v>
      </c>
      <c r="D1208" s="580"/>
      <c r="E1208" s="580"/>
      <c r="F1208" s="339"/>
      <c r="G1208" s="269"/>
      <c r="H1208" s="269"/>
      <c r="I1208" s="269"/>
      <c r="J1208" s="340">
        <v>241.58</v>
      </c>
      <c r="K1208" s="349">
        <v>1.4375</v>
      </c>
      <c r="L1208" s="340">
        <v>828.94</v>
      </c>
      <c r="M1208" s="341">
        <v>13.24</v>
      </c>
      <c r="N1208" s="342">
        <v>10975.17</v>
      </c>
      <c r="AI1208" s="253"/>
      <c r="AJ1208" s="260"/>
      <c r="AK1208" s="260"/>
      <c r="AN1208" s="263" t="s">
        <v>66</v>
      </c>
      <c r="AQ1208" s="260"/>
      <c r="AS1208" s="260"/>
    </row>
    <row r="1209" spans="1:45" s="241" customFormat="1" ht="15" x14ac:dyDescent="0.25">
      <c r="A1209" s="338"/>
      <c r="B1209" s="337" t="s">
        <v>67</v>
      </c>
      <c r="C1209" s="580" t="s">
        <v>68</v>
      </c>
      <c r="D1209" s="580"/>
      <c r="E1209" s="580"/>
      <c r="F1209" s="339"/>
      <c r="G1209" s="269"/>
      <c r="H1209" s="269"/>
      <c r="I1209" s="269"/>
      <c r="J1209" s="340">
        <v>26.36</v>
      </c>
      <c r="K1209" s="349">
        <v>1.4375</v>
      </c>
      <c r="L1209" s="340">
        <v>90.45</v>
      </c>
      <c r="M1209" s="341">
        <v>44.77</v>
      </c>
      <c r="N1209" s="342">
        <v>4049.45</v>
      </c>
      <c r="AI1209" s="253"/>
      <c r="AJ1209" s="260"/>
      <c r="AK1209" s="260"/>
      <c r="AN1209" s="263" t="s">
        <v>68</v>
      </c>
      <c r="AQ1209" s="260"/>
      <c r="AS1209" s="260"/>
    </row>
    <row r="1210" spans="1:45" s="241" customFormat="1" ht="15" x14ac:dyDescent="0.25">
      <c r="A1210" s="344"/>
      <c r="B1210" s="337"/>
      <c r="C1210" s="580" t="s">
        <v>71</v>
      </c>
      <c r="D1210" s="580"/>
      <c r="E1210" s="580"/>
      <c r="F1210" s="339" t="s">
        <v>72</v>
      </c>
      <c r="G1210" s="341">
        <v>12.53</v>
      </c>
      <c r="H1210" s="349">
        <v>1.3225</v>
      </c>
      <c r="I1210" s="366">
        <v>39.554797999999998</v>
      </c>
      <c r="J1210" s="346"/>
      <c r="K1210" s="269"/>
      <c r="L1210" s="346"/>
      <c r="M1210" s="269"/>
      <c r="N1210" s="347"/>
      <c r="AI1210" s="253"/>
      <c r="AJ1210" s="260"/>
      <c r="AK1210" s="260"/>
      <c r="AO1210" s="263" t="s">
        <v>71</v>
      </c>
      <c r="AQ1210" s="260"/>
      <c r="AS1210" s="260"/>
    </row>
    <row r="1211" spans="1:45" s="241" customFormat="1" ht="15" x14ac:dyDescent="0.25">
      <c r="A1211" s="344"/>
      <c r="B1211" s="337"/>
      <c r="C1211" s="580" t="s">
        <v>73</v>
      </c>
      <c r="D1211" s="580"/>
      <c r="E1211" s="580"/>
      <c r="F1211" s="339" t="s">
        <v>72</v>
      </c>
      <c r="G1211" s="341">
        <v>2.62</v>
      </c>
      <c r="H1211" s="349">
        <v>1.4375</v>
      </c>
      <c r="I1211" s="362">
        <v>8.9900388000000007</v>
      </c>
      <c r="J1211" s="346"/>
      <c r="K1211" s="269"/>
      <c r="L1211" s="346"/>
      <c r="M1211" s="269"/>
      <c r="N1211" s="347"/>
      <c r="AI1211" s="253"/>
      <c r="AJ1211" s="260"/>
      <c r="AK1211" s="260"/>
      <c r="AO1211" s="263" t="s">
        <v>73</v>
      </c>
      <c r="AQ1211" s="260"/>
      <c r="AS1211" s="260"/>
    </row>
    <row r="1212" spans="1:45" s="241" customFormat="1" ht="15" x14ac:dyDescent="0.25">
      <c r="A1212" s="334"/>
      <c r="B1212" s="337"/>
      <c r="C1212" s="584" t="s">
        <v>74</v>
      </c>
      <c r="D1212" s="584"/>
      <c r="E1212" s="584"/>
      <c r="F1212" s="350"/>
      <c r="G1212" s="351"/>
      <c r="H1212" s="351"/>
      <c r="I1212" s="351"/>
      <c r="J1212" s="353">
        <v>348.46</v>
      </c>
      <c r="K1212" s="351"/>
      <c r="L1212" s="352">
        <v>1166.3399999999999</v>
      </c>
      <c r="M1212" s="351"/>
      <c r="N1212" s="354">
        <v>26080.57</v>
      </c>
      <c r="AI1212" s="253"/>
      <c r="AJ1212" s="260"/>
      <c r="AK1212" s="260"/>
      <c r="AP1212" s="263" t="s">
        <v>74</v>
      </c>
      <c r="AQ1212" s="260"/>
      <c r="AS1212" s="260"/>
    </row>
    <row r="1213" spans="1:45" s="241" customFormat="1" ht="15" x14ac:dyDescent="0.25">
      <c r="A1213" s="344"/>
      <c r="B1213" s="337"/>
      <c r="C1213" s="580" t="s">
        <v>75</v>
      </c>
      <c r="D1213" s="580"/>
      <c r="E1213" s="580"/>
      <c r="F1213" s="339"/>
      <c r="G1213" s="269"/>
      <c r="H1213" s="269"/>
      <c r="I1213" s="269"/>
      <c r="J1213" s="346"/>
      <c r="K1213" s="269"/>
      <c r="L1213" s="340">
        <v>427.85</v>
      </c>
      <c r="M1213" s="269"/>
      <c r="N1213" s="342">
        <v>19154.849999999999</v>
      </c>
      <c r="AI1213" s="253"/>
      <c r="AJ1213" s="260"/>
      <c r="AK1213" s="260"/>
      <c r="AO1213" s="263" t="s">
        <v>75</v>
      </c>
      <c r="AQ1213" s="260"/>
      <c r="AS1213" s="260"/>
    </row>
    <row r="1214" spans="1:45" s="241" customFormat="1" ht="23.25" x14ac:dyDescent="0.25">
      <c r="A1214" s="344"/>
      <c r="B1214" s="337" t="s">
        <v>455</v>
      </c>
      <c r="C1214" s="580" t="s">
        <v>456</v>
      </c>
      <c r="D1214" s="580"/>
      <c r="E1214" s="580"/>
      <c r="F1214" s="339" t="s">
        <v>78</v>
      </c>
      <c r="G1214" s="355">
        <v>92</v>
      </c>
      <c r="H1214" s="269"/>
      <c r="I1214" s="355">
        <v>92</v>
      </c>
      <c r="J1214" s="346"/>
      <c r="K1214" s="269"/>
      <c r="L1214" s="340">
        <v>393.62</v>
      </c>
      <c r="M1214" s="269"/>
      <c r="N1214" s="342">
        <v>17622.46</v>
      </c>
      <c r="AI1214" s="253"/>
      <c r="AJ1214" s="260"/>
      <c r="AK1214" s="260"/>
      <c r="AO1214" s="263" t="s">
        <v>456</v>
      </c>
      <c r="AQ1214" s="260"/>
      <c r="AS1214" s="260"/>
    </row>
    <row r="1215" spans="1:45" s="241" customFormat="1" ht="45" x14ac:dyDescent="0.25">
      <c r="A1215" s="344"/>
      <c r="B1215" s="337" t="s">
        <v>457</v>
      </c>
      <c r="C1215" s="580" t="s">
        <v>458</v>
      </c>
      <c r="D1215" s="580"/>
      <c r="E1215" s="580"/>
      <c r="F1215" s="339" t="s">
        <v>78</v>
      </c>
      <c r="G1215" s="355">
        <v>46</v>
      </c>
      <c r="H1215" s="341">
        <v>0.85</v>
      </c>
      <c r="I1215" s="348">
        <v>39.1</v>
      </c>
      <c r="J1215" s="346"/>
      <c r="K1215" s="269"/>
      <c r="L1215" s="340">
        <v>167.29</v>
      </c>
      <c r="M1215" s="269"/>
      <c r="N1215" s="342">
        <v>7489.55</v>
      </c>
      <c r="AI1215" s="253"/>
      <c r="AJ1215" s="260"/>
      <c r="AK1215" s="260"/>
      <c r="AO1215" s="263" t="s">
        <v>458</v>
      </c>
      <c r="AQ1215" s="260"/>
      <c r="AS1215" s="260"/>
    </row>
    <row r="1216" spans="1:45" s="241" customFormat="1" ht="15" x14ac:dyDescent="0.25">
      <c r="A1216" s="356"/>
      <c r="B1216" s="357"/>
      <c r="C1216" s="569" t="s">
        <v>81</v>
      </c>
      <c r="D1216" s="569"/>
      <c r="E1216" s="569"/>
      <c r="F1216" s="328"/>
      <c r="G1216" s="329"/>
      <c r="H1216" s="329"/>
      <c r="I1216" s="329"/>
      <c r="J1216" s="332"/>
      <c r="K1216" s="329"/>
      <c r="L1216" s="364">
        <v>1727.25</v>
      </c>
      <c r="M1216" s="351"/>
      <c r="N1216" s="359">
        <v>51192.58</v>
      </c>
      <c r="AI1216" s="253"/>
      <c r="AJ1216" s="260"/>
      <c r="AK1216" s="260"/>
      <c r="AQ1216" s="260" t="s">
        <v>81</v>
      </c>
      <c r="AS1216" s="260"/>
    </row>
    <row r="1217" spans="1:45" s="241" customFormat="1" ht="15" x14ac:dyDescent="0.25">
      <c r="A1217" s="566" t="s">
        <v>2382</v>
      </c>
      <c r="B1217" s="567"/>
      <c r="C1217" s="567"/>
      <c r="D1217" s="567"/>
      <c r="E1217" s="567"/>
      <c r="F1217" s="567"/>
      <c r="G1217" s="567"/>
      <c r="H1217" s="567"/>
      <c r="I1217" s="567"/>
      <c r="J1217" s="567"/>
      <c r="K1217" s="567"/>
      <c r="L1217" s="567"/>
      <c r="M1217" s="567"/>
      <c r="N1217" s="568"/>
      <c r="AI1217" s="253"/>
      <c r="AJ1217" s="260" t="s">
        <v>2382</v>
      </c>
      <c r="AK1217" s="260"/>
      <c r="AQ1217" s="260"/>
      <c r="AS1217" s="260"/>
    </row>
    <row r="1218" spans="1:45" s="241" customFormat="1" ht="15" x14ac:dyDescent="0.25">
      <c r="A1218" s="566" t="s">
        <v>2570</v>
      </c>
      <c r="B1218" s="567"/>
      <c r="C1218" s="567"/>
      <c r="D1218" s="567"/>
      <c r="E1218" s="567"/>
      <c r="F1218" s="567"/>
      <c r="G1218" s="567"/>
      <c r="H1218" s="567"/>
      <c r="I1218" s="567"/>
      <c r="J1218" s="567"/>
      <c r="K1218" s="567"/>
      <c r="L1218" s="567"/>
      <c r="M1218" s="567"/>
      <c r="N1218" s="568"/>
      <c r="AI1218" s="253"/>
      <c r="AJ1218" s="260" t="s">
        <v>2570</v>
      </c>
      <c r="AK1218" s="260"/>
      <c r="AQ1218" s="260"/>
      <c r="AS1218" s="260"/>
    </row>
    <row r="1219" spans="1:45" s="241" customFormat="1" ht="15" x14ac:dyDescent="0.25">
      <c r="A1219" s="566" t="s">
        <v>2478</v>
      </c>
      <c r="B1219" s="567"/>
      <c r="C1219" s="567"/>
      <c r="D1219" s="567"/>
      <c r="E1219" s="567"/>
      <c r="F1219" s="567"/>
      <c r="G1219" s="567"/>
      <c r="H1219" s="567"/>
      <c r="I1219" s="567"/>
      <c r="J1219" s="567"/>
      <c r="K1219" s="567"/>
      <c r="L1219" s="567"/>
      <c r="M1219" s="567"/>
      <c r="N1219" s="568"/>
      <c r="AI1219" s="253"/>
      <c r="AJ1219" s="260" t="s">
        <v>2478</v>
      </c>
      <c r="AK1219" s="260"/>
      <c r="AQ1219" s="260"/>
      <c r="AS1219" s="260"/>
    </row>
    <row r="1220" spans="1:45" s="241" customFormat="1" ht="34.5" x14ac:dyDescent="0.25">
      <c r="A1220" s="326" t="s">
        <v>1948</v>
      </c>
      <c r="B1220" s="327" t="s">
        <v>2102</v>
      </c>
      <c r="C1220" s="569" t="s">
        <v>2103</v>
      </c>
      <c r="D1220" s="569"/>
      <c r="E1220" s="569"/>
      <c r="F1220" s="328" t="s">
        <v>428</v>
      </c>
      <c r="G1220" s="329">
        <v>0.38100000000000001</v>
      </c>
      <c r="H1220" s="330">
        <v>1</v>
      </c>
      <c r="I1220" s="365">
        <v>0.38100000000000001</v>
      </c>
      <c r="J1220" s="332"/>
      <c r="K1220" s="329"/>
      <c r="L1220" s="332"/>
      <c r="M1220" s="329"/>
      <c r="N1220" s="333"/>
      <c r="AI1220" s="253"/>
      <c r="AJ1220" s="260"/>
      <c r="AK1220" s="260" t="s">
        <v>2103</v>
      </c>
      <c r="AQ1220" s="260"/>
      <c r="AS1220" s="260"/>
    </row>
    <row r="1221" spans="1:45" s="241" customFormat="1" ht="15" x14ac:dyDescent="0.25">
      <c r="A1221" s="334"/>
      <c r="B1221" s="335"/>
      <c r="C1221" s="580" t="s">
        <v>2571</v>
      </c>
      <c r="D1221" s="580"/>
      <c r="E1221" s="580"/>
      <c r="F1221" s="580"/>
      <c r="G1221" s="580"/>
      <c r="H1221" s="580"/>
      <c r="I1221" s="580"/>
      <c r="J1221" s="580"/>
      <c r="K1221" s="580"/>
      <c r="L1221" s="580"/>
      <c r="M1221" s="580"/>
      <c r="N1221" s="581"/>
      <c r="AI1221" s="253"/>
      <c r="AJ1221" s="260"/>
      <c r="AK1221" s="260"/>
      <c r="AL1221" s="263" t="s">
        <v>2571</v>
      </c>
      <c r="AQ1221" s="260"/>
      <c r="AS1221" s="260"/>
    </row>
    <row r="1222" spans="1:45" s="241" customFormat="1" ht="23.25" x14ac:dyDescent="0.25">
      <c r="A1222" s="336"/>
      <c r="B1222" s="337" t="s">
        <v>117</v>
      </c>
      <c r="C1222" s="582" t="s">
        <v>118</v>
      </c>
      <c r="D1222" s="582"/>
      <c r="E1222" s="582"/>
      <c r="F1222" s="582"/>
      <c r="G1222" s="582"/>
      <c r="H1222" s="582"/>
      <c r="I1222" s="582"/>
      <c r="J1222" s="582"/>
      <c r="K1222" s="582"/>
      <c r="L1222" s="582"/>
      <c r="M1222" s="582"/>
      <c r="N1222" s="583"/>
      <c r="AI1222" s="253"/>
      <c r="AJ1222" s="260"/>
      <c r="AK1222" s="260"/>
      <c r="AM1222" s="263" t="s">
        <v>118</v>
      </c>
      <c r="AQ1222" s="260"/>
      <c r="AS1222" s="260"/>
    </row>
    <row r="1223" spans="1:45" s="241" customFormat="1" ht="68.25" x14ac:dyDescent="0.25">
      <c r="A1223" s="336"/>
      <c r="B1223" s="337" t="s">
        <v>62</v>
      </c>
      <c r="C1223" s="582" t="s">
        <v>63</v>
      </c>
      <c r="D1223" s="582"/>
      <c r="E1223" s="582"/>
      <c r="F1223" s="582"/>
      <c r="G1223" s="582"/>
      <c r="H1223" s="582"/>
      <c r="I1223" s="582"/>
      <c r="J1223" s="582"/>
      <c r="K1223" s="582"/>
      <c r="L1223" s="582"/>
      <c r="M1223" s="582"/>
      <c r="N1223" s="583"/>
      <c r="AI1223" s="253"/>
      <c r="AJ1223" s="260"/>
      <c r="AK1223" s="260"/>
      <c r="AM1223" s="263" t="s">
        <v>63</v>
      </c>
      <c r="AQ1223" s="260"/>
      <c r="AS1223" s="260"/>
    </row>
    <row r="1224" spans="1:45" s="241" customFormat="1" ht="15" x14ac:dyDescent="0.25">
      <c r="A1224" s="338"/>
      <c r="B1224" s="337" t="s">
        <v>56</v>
      </c>
      <c r="C1224" s="580" t="s">
        <v>64</v>
      </c>
      <c r="D1224" s="580"/>
      <c r="E1224" s="580"/>
      <c r="F1224" s="339"/>
      <c r="G1224" s="269"/>
      <c r="H1224" s="269"/>
      <c r="I1224" s="269"/>
      <c r="J1224" s="340">
        <v>600.08000000000004</v>
      </c>
      <c r="K1224" s="349">
        <v>1.3225</v>
      </c>
      <c r="L1224" s="340">
        <v>302.36</v>
      </c>
      <c r="M1224" s="341">
        <v>44.77</v>
      </c>
      <c r="N1224" s="342">
        <v>13536.66</v>
      </c>
      <c r="AI1224" s="253"/>
      <c r="AJ1224" s="260"/>
      <c r="AK1224" s="260"/>
      <c r="AN1224" s="263" t="s">
        <v>64</v>
      </c>
      <c r="AQ1224" s="260"/>
      <c r="AS1224" s="260"/>
    </row>
    <row r="1225" spans="1:45" s="241" customFormat="1" ht="15" x14ac:dyDescent="0.25">
      <c r="A1225" s="338"/>
      <c r="B1225" s="337" t="s">
        <v>65</v>
      </c>
      <c r="C1225" s="580" t="s">
        <v>66</v>
      </c>
      <c r="D1225" s="580"/>
      <c r="E1225" s="580"/>
      <c r="F1225" s="339"/>
      <c r="G1225" s="269"/>
      <c r="H1225" s="269"/>
      <c r="I1225" s="269"/>
      <c r="J1225" s="361">
        <v>2246.2800000000002</v>
      </c>
      <c r="K1225" s="349">
        <v>1.4375</v>
      </c>
      <c r="L1225" s="361">
        <v>1230.26</v>
      </c>
      <c r="M1225" s="341">
        <v>13.24</v>
      </c>
      <c r="N1225" s="342">
        <v>16288.64</v>
      </c>
      <c r="AI1225" s="253"/>
      <c r="AJ1225" s="260"/>
      <c r="AK1225" s="260"/>
      <c r="AN1225" s="263" t="s">
        <v>66</v>
      </c>
      <c r="AQ1225" s="260"/>
      <c r="AS1225" s="260"/>
    </row>
    <row r="1226" spans="1:45" s="241" customFormat="1" ht="15" x14ac:dyDescent="0.25">
      <c r="A1226" s="338"/>
      <c r="B1226" s="337" t="s">
        <v>67</v>
      </c>
      <c r="C1226" s="580" t="s">
        <v>68</v>
      </c>
      <c r="D1226" s="580"/>
      <c r="E1226" s="580"/>
      <c r="F1226" s="339"/>
      <c r="G1226" s="269"/>
      <c r="H1226" s="269"/>
      <c r="I1226" s="269"/>
      <c r="J1226" s="340">
        <v>201.25</v>
      </c>
      <c r="K1226" s="349">
        <v>1.4375</v>
      </c>
      <c r="L1226" s="340">
        <v>110.22</v>
      </c>
      <c r="M1226" s="341">
        <v>44.77</v>
      </c>
      <c r="N1226" s="342">
        <v>4934.55</v>
      </c>
      <c r="AI1226" s="253"/>
      <c r="AJ1226" s="260"/>
      <c r="AK1226" s="260"/>
      <c r="AN1226" s="263" t="s">
        <v>68</v>
      </c>
      <c r="AQ1226" s="260"/>
      <c r="AS1226" s="260"/>
    </row>
    <row r="1227" spans="1:45" s="241" customFormat="1" ht="15" x14ac:dyDescent="0.25">
      <c r="A1227" s="338"/>
      <c r="B1227" s="337" t="s">
        <v>69</v>
      </c>
      <c r="C1227" s="580" t="s">
        <v>70</v>
      </c>
      <c r="D1227" s="580"/>
      <c r="E1227" s="580"/>
      <c r="F1227" s="339"/>
      <c r="G1227" s="269"/>
      <c r="H1227" s="269"/>
      <c r="I1227" s="269"/>
      <c r="J1227" s="340">
        <v>148.12</v>
      </c>
      <c r="K1227" s="269"/>
      <c r="L1227" s="340">
        <v>56.43</v>
      </c>
      <c r="M1227" s="341">
        <v>8.16</v>
      </c>
      <c r="N1227" s="343">
        <v>460.47</v>
      </c>
      <c r="AI1227" s="253"/>
      <c r="AJ1227" s="260"/>
      <c r="AK1227" s="260"/>
      <c r="AN1227" s="263" t="s">
        <v>70</v>
      </c>
      <c r="AQ1227" s="260"/>
      <c r="AS1227" s="260"/>
    </row>
    <row r="1228" spans="1:45" s="241" customFormat="1" ht="15" x14ac:dyDescent="0.25">
      <c r="A1228" s="344"/>
      <c r="B1228" s="337"/>
      <c r="C1228" s="580" t="s">
        <v>71</v>
      </c>
      <c r="D1228" s="580"/>
      <c r="E1228" s="580"/>
      <c r="F1228" s="339" t="s">
        <v>72</v>
      </c>
      <c r="G1228" s="348">
        <v>63.1</v>
      </c>
      <c r="H1228" s="349">
        <v>1.3225</v>
      </c>
      <c r="I1228" s="362">
        <v>31.794354800000001</v>
      </c>
      <c r="J1228" s="346"/>
      <c r="K1228" s="269"/>
      <c r="L1228" s="346"/>
      <c r="M1228" s="269"/>
      <c r="N1228" s="347"/>
      <c r="AI1228" s="253"/>
      <c r="AJ1228" s="260"/>
      <c r="AK1228" s="260"/>
      <c r="AO1228" s="263" t="s">
        <v>71</v>
      </c>
      <c r="AQ1228" s="260"/>
      <c r="AS1228" s="260"/>
    </row>
    <row r="1229" spans="1:45" s="241" customFormat="1" ht="15" x14ac:dyDescent="0.25">
      <c r="A1229" s="344"/>
      <c r="B1229" s="337"/>
      <c r="C1229" s="580" t="s">
        <v>73</v>
      </c>
      <c r="D1229" s="580"/>
      <c r="E1229" s="580"/>
      <c r="F1229" s="339" t="s">
        <v>72</v>
      </c>
      <c r="G1229" s="341">
        <v>13.98</v>
      </c>
      <c r="H1229" s="349">
        <v>1.4375</v>
      </c>
      <c r="I1229" s="362">
        <v>7.6566713000000002</v>
      </c>
      <c r="J1229" s="346"/>
      <c r="K1229" s="269"/>
      <c r="L1229" s="346"/>
      <c r="M1229" s="269"/>
      <c r="N1229" s="347"/>
      <c r="AI1229" s="253"/>
      <c r="AJ1229" s="260"/>
      <c r="AK1229" s="260"/>
      <c r="AO1229" s="263" t="s">
        <v>73</v>
      </c>
      <c r="AQ1229" s="260"/>
      <c r="AS1229" s="260"/>
    </row>
    <row r="1230" spans="1:45" s="241" customFormat="1" ht="15" x14ac:dyDescent="0.25">
      <c r="A1230" s="334"/>
      <c r="B1230" s="337"/>
      <c r="C1230" s="584" t="s">
        <v>74</v>
      </c>
      <c r="D1230" s="584"/>
      <c r="E1230" s="584"/>
      <c r="F1230" s="350"/>
      <c r="G1230" s="351"/>
      <c r="H1230" s="351"/>
      <c r="I1230" s="351"/>
      <c r="J1230" s="352">
        <v>2994.48</v>
      </c>
      <c r="K1230" s="351"/>
      <c r="L1230" s="352">
        <v>1589.05</v>
      </c>
      <c r="M1230" s="351"/>
      <c r="N1230" s="354">
        <v>30285.77</v>
      </c>
      <c r="AI1230" s="253"/>
      <c r="AJ1230" s="260"/>
      <c r="AK1230" s="260"/>
      <c r="AP1230" s="263" t="s">
        <v>74</v>
      </c>
      <c r="AQ1230" s="260"/>
      <c r="AS1230" s="260"/>
    </row>
    <row r="1231" spans="1:45" s="241" customFormat="1" ht="15" x14ac:dyDescent="0.25">
      <c r="A1231" s="344"/>
      <c r="B1231" s="337"/>
      <c r="C1231" s="580" t="s">
        <v>75</v>
      </c>
      <c r="D1231" s="580"/>
      <c r="E1231" s="580"/>
      <c r="F1231" s="339"/>
      <c r="G1231" s="269"/>
      <c r="H1231" s="269"/>
      <c r="I1231" s="269"/>
      <c r="J1231" s="346"/>
      <c r="K1231" s="269"/>
      <c r="L1231" s="340">
        <v>412.58</v>
      </c>
      <c r="M1231" s="269"/>
      <c r="N1231" s="342">
        <v>18471.21</v>
      </c>
      <c r="AI1231" s="253"/>
      <c r="AJ1231" s="260"/>
      <c r="AK1231" s="260"/>
      <c r="AO1231" s="263" t="s">
        <v>75</v>
      </c>
      <c r="AQ1231" s="260"/>
      <c r="AS1231" s="260"/>
    </row>
    <row r="1232" spans="1:45" s="241" customFormat="1" ht="23.25" x14ac:dyDescent="0.25">
      <c r="A1232" s="344"/>
      <c r="B1232" s="337" t="s">
        <v>648</v>
      </c>
      <c r="C1232" s="580" t="s">
        <v>649</v>
      </c>
      <c r="D1232" s="580"/>
      <c r="E1232" s="580"/>
      <c r="F1232" s="339" t="s">
        <v>78</v>
      </c>
      <c r="G1232" s="355">
        <v>117</v>
      </c>
      <c r="H1232" s="269"/>
      <c r="I1232" s="355">
        <v>117</v>
      </c>
      <c r="J1232" s="346"/>
      <c r="K1232" s="269"/>
      <c r="L1232" s="340">
        <v>482.72</v>
      </c>
      <c r="M1232" s="269"/>
      <c r="N1232" s="342">
        <v>21611.32</v>
      </c>
      <c r="AI1232" s="253"/>
      <c r="AJ1232" s="260"/>
      <c r="AK1232" s="260"/>
      <c r="AO1232" s="263" t="s">
        <v>649</v>
      </c>
      <c r="AQ1232" s="260"/>
      <c r="AS1232" s="260"/>
    </row>
    <row r="1233" spans="1:45" s="241" customFormat="1" ht="45" x14ac:dyDescent="0.25">
      <c r="A1233" s="344"/>
      <c r="B1233" s="337" t="s">
        <v>650</v>
      </c>
      <c r="C1233" s="580" t="s">
        <v>651</v>
      </c>
      <c r="D1233" s="580"/>
      <c r="E1233" s="580"/>
      <c r="F1233" s="339" t="s">
        <v>78</v>
      </c>
      <c r="G1233" s="355">
        <v>74</v>
      </c>
      <c r="H1233" s="341">
        <v>0.85</v>
      </c>
      <c r="I1233" s="348">
        <v>62.9</v>
      </c>
      <c r="J1233" s="346"/>
      <c r="K1233" s="269"/>
      <c r="L1233" s="340">
        <v>259.51</v>
      </c>
      <c r="M1233" s="269"/>
      <c r="N1233" s="342">
        <v>11618.39</v>
      </c>
      <c r="AI1233" s="253"/>
      <c r="AJ1233" s="260"/>
      <c r="AK1233" s="260"/>
      <c r="AO1233" s="263" t="s">
        <v>651</v>
      </c>
      <c r="AQ1233" s="260"/>
      <c r="AS1233" s="260"/>
    </row>
    <row r="1234" spans="1:45" s="241" customFormat="1" ht="15" x14ac:dyDescent="0.25">
      <c r="A1234" s="356"/>
      <c r="B1234" s="357"/>
      <c r="C1234" s="569" t="s">
        <v>81</v>
      </c>
      <c r="D1234" s="569"/>
      <c r="E1234" s="569"/>
      <c r="F1234" s="328"/>
      <c r="G1234" s="329"/>
      <c r="H1234" s="329"/>
      <c r="I1234" s="329"/>
      <c r="J1234" s="332"/>
      <c r="K1234" s="329"/>
      <c r="L1234" s="364">
        <v>2331.2800000000002</v>
      </c>
      <c r="M1234" s="351"/>
      <c r="N1234" s="359">
        <v>63515.48</v>
      </c>
      <c r="AI1234" s="253"/>
      <c r="AJ1234" s="260"/>
      <c r="AK1234" s="260"/>
      <c r="AQ1234" s="260" t="s">
        <v>81</v>
      </c>
      <c r="AS1234" s="260"/>
    </row>
    <row r="1235" spans="1:45" s="241" customFormat="1" ht="45.75" x14ac:dyDescent="0.25">
      <c r="A1235" s="326" t="s">
        <v>1949</v>
      </c>
      <c r="B1235" s="327" t="s">
        <v>2105</v>
      </c>
      <c r="C1235" s="569" t="s">
        <v>2106</v>
      </c>
      <c r="D1235" s="569"/>
      <c r="E1235" s="569"/>
      <c r="F1235" s="328" t="s">
        <v>250</v>
      </c>
      <c r="G1235" s="329">
        <v>38.479999999999997</v>
      </c>
      <c r="H1235" s="330">
        <v>1</v>
      </c>
      <c r="I1235" s="331">
        <v>38.479999999999997</v>
      </c>
      <c r="J1235" s="358">
        <v>772.4</v>
      </c>
      <c r="K1235" s="329"/>
      <c r="L1235" s="364">
        <v>29721.95</v>
      </c>
      <c r="M1235" s="331">
        <v>8.16</v>
      </c>
      <c r="N1235" s="359">
        <v>242531.11</v>
      </c>
      <c r="AI1235" s="253"/>
      <c r="AJ1235" s="260"/>
      <c r="AK1235" s="260" t="s">
        <v>2106</v>
      </c>
      <c r="AQ1235" s="260"/>
      <c r="AS1235" s="260"/>
    </row>
    <row r="1236" spans="1:45" s="241" customFormat="1" ht="15" x14ac:dyDescent="0.25">
      <c r="A1236" s="356"/>
      <c r="B1236" s="357"/>
      <c r="C1236" s="569" t="s">
        <v>81</v>
      </c>
      <c r="D1236" s="569"/>
      <c r="E1236" s="569"/>
      <c r="F1236" s="328"/>
      <c r="G1236" s="329"/>
      <c r="H1236" s="329"/>
      <c r="I1236" s="329"/>
      <c r="J1236" s="332"/>
      <c r="K1236" s="329"/>
      <c r="L1236" s="364">
        <v>29721.95</v>
      </c>
      <c r="M1236" s="351"/>
      <c r="N1236" s="359">
        <v>242531.11</v>
      </c>
      <c r="AI1236" s="253"/>
      <c r="AJ1236" s="260"/>
      <c r="AK1236" s="260"/>
      <c r="AQ1236" s="260" t="s">
        <v>81</v>
      </c>
      <c r="AS1236" s="260"/>
    </row>
    <row r="1237" spans="1:45" s="241" customFormat="1" ht="57" x14ac:dyDescent="0.25">
      <c r="A1237" s="326" t="s">
        <v>1950</v>
      </c>
      <c r="B1237" s="327" t="s">
        <v>2480</v>
      </c>
      <c r="C1237" s="569" t="s">
        <v>2481</v>
      </c>
      <c r="D1237" s="569"/>
      <c r="E1237" s="569"/>
      <c r="F1237" s="328" t="s">
        <v>59</v>
      </c>
      <c r="G1237" s="329">
        <v>3.814E-2</v>
      </c>
      <c r="H1237" s="330">
        <v>1</v>
      </c>
      <c r="I1237" s="370">
        <v>3.814E-2</v>
      </c>
      <c r="J1237" s="332"/>
      <c r="K1237" s="329"/>
      <c r="L1237" s="332"/>
      <c r="M1237" s="329"/>
      <c r="N1237" s="333"/>
      <c r="AI1237" s="253"/>
      <c r="AJ1237" s="260"/>
      <c r="AK1237" s="260" t="s">
        <v>2481</v>
      </c>
      <c r="AQ1237" s="260"/>
      <c r="AS1237" s="260"/>
    </row>
    <row r="1238" spans="1:45" s="241" customFormat="1" ht="15" x14ac:dyDescent="0.25">
      <c r="A1238" s="334"/>
      <c r="B1238" s="335"/>
      <c r="C1238" s="580" t="s">
        <v>2572</v>
      </c>
      <c r="D1238" s="580"/>
      <c r="E1238" s="580"/>
      <c r="F1238" s="580"/>
      <c r="G1238" s="580"/>
      <c r="H1238" s="580"/>
      <c r="I1238" s="580"/>
      <c r="J1238" s="580"/>
      <c r="K1238" s="580"/>
      <c r="L1238" s="580"/>
      <c r="M1238" s="580"/>
      <c r="N1238" s="581"/>
      <c r="AI1238" s="253"/>
      <c r="AJ1238" s="260"/>
      <c r="AK1238" s="260"/>
      <c r="AL1238" s="263" t="s">
        <v>2572</v>
      </c>
      <c r="AQ1238" s="260"/>
      <c r="AS1238" s="260"/>
    </row>
    <row r="1239" spans="1:45" s="241" customFormat="1" ht="23.25" x14ac:dyDescent="0.25">
      <c r="A1239" s="336"/>
      <c r="B1239" s="337" t="s">
        <v>117</v>
      </c>
      <c r="C1239" s="582" t="s">
        <v>118</v>
      </c>
      <c r="D1239" s="582"/>
      <c r="E1239" s="582"/>
      <c r="F1239" s="582"/>
      <c r="G1239" s="582"/>
      <c r="H1239" s="582"/>
      <c r="I1239" s="582"/>
      <c r="J1239" s="582"/>
      <c r="K1239" s="582"/>
      <c r="L1239" s="582"/>
      <c r="M1239" s="582"/>
      <c r="N1239" s="583"/>
      <c r="AI1239" s="253"/>
      <c r="AJ1239" s="260"/>
      <c r="AK1239" s="260"/>
      <c r="AM1239" s="263" t="s">
        <v>118</v>
      </c>
      <c r="AQ1239" s="260"/>
      <c r="AS1239" s="260"/>
    </row>
    <row r="1240" spans="1:45" s="241" customFormat="1" ht="68.25" x14ac:dyDescent="0.25">
      <c r="A1240" s="336"/>
      <c r="B1240" s="337" t="s">
        <v>62</v>
      </c>
      <c r="C1240" s="582" t="s">
        <v>63</v>
      </c>
      <c r="D1240" s="582"/>
      <c r="E1240" s="582"/>
      <c r="F1240" s="582"/>
      <c r="G1240" s="582"/>
      <c r="H1240" s="582"/>
      <c r="I1240" s="582"/>
      <c r="J1240" s="582"/>
      <c r="K1240" s="582"/>
      <c r="L1240" s="582"/>
      <c r="M1240" s="582"/>
      <c r="N1240" s="583"/>
      <c r="AI1240" s="253"/>
      <c r="AJ1240" s="260"/>
      <c r="AK1240" s="260"/>
      <c r="AM1240" s="263" t="s">
        <v>63</v>
      </c>
      <c r="AQ1240" s="260"/>
      <c r="AS1240" s="260"/>
    </row>
    <row r="1241" spans="1:45" s="241" customFormat="1" ht="15" x14ac:dyDescent="0.25">
      <c r="A1241" s="338"/>
      <c r="B1241" s="337" t="s">
        <v>56</v>
      </c>
      <c r="C1241" s="580" t="s">
        <v>64</v>
      </c>
      <c r="D1241" s="580"/>
      <c r="E1241" s="580"/>
      <c r="F1241" s="339"/>
      <c r="G1241" s="269"/>
      <c r="H1241" s="269"/>
      <c r="I1241" s="269"/>
      <c r="J1241" s="361">
        <v>1259.8399999999999</v>
      </c>
      <c r="K1241" s="349">
        <v>1.3225</v>
      </c>
      <c r="L1241" s="340">
        <v>63.55</v>
      </c>
      <c r="M1241" s="341">
        <v>44.77</v>
      </c>
      <c r="N1241" s="342">
        <v>2845.13</v>
      </c>
      <c r="AI1241" s="253"/>
      <c r="AJ1241" s="260"/>
      <c r="AK1241" s="260"/>
      <c r="AN1241" s="263" t="s">
        <v>64</v>
      </c>
      <c r="AQ1241" s="260"/>
      <c r="AS1241" s="260"/>
    </row>
    <row r="1242" spans="1:45" s="241" customFormat="1" ht="15" x14ac:dyDescent="0.25">
      <c r="A1242" s="338"/>
      <c r="B1242" s="337" t="s">
        <v>65</v>
      </c>
      <c r="C1242" s="580" t="s">
        <v>66</v>
      </c>
      <c r="D1242" s="580"/>
      <c r="E1242" s="580"/>
      <c r="F1242" s="339"/>
      <c r="G1242" s="269"/>
      <c r="H1242" s="269"/>
      <c r="I1242" s="269"/>
      <c r="J1242" s="361">
        <v>1615.78</v>
      </c>
      <c r="K1242" s="349">
        <v>1.4375</v>
      </c>
      <c r="L1242" s="340">
        <v>88.59</v>
      </c>
      <c r="M1242" s="341">
        <v>13.24</v>
      </c>
      <c r="N1242" s="342">
        <v>1172.93</v>
      </c>
      <c r="AI1242" s="253"/>
      <c r="AJ1242" s="260"/>
      <c r="AK1242" s="260"/>
      <c r="AN1242" s="263" t="s">
        <v>66</v>
      </c>
      <c r="AQ1242" s="260"/>
      <c r="AS1242" s="260"/>
    </row>
    <row r="1243" spans="1:45" s="241" customFormat="1" ht="15" x14ac:dyDescent="0.25">
      <c r="A1243" s="338"/>
      <c r="B1243" s="337" t="s">
        <v>67</v>
      </c>
      <c r="C1243" s="580" t="s">
        <v>68</v>
      </c>
      <c r="D1243" s="580"/>
      <c r="E1243" s="580"/>
      <c r="F1243" s="339"/>
      <c r="G1243" s="269"/>
      <c r="H1243" s="269"/>
      <c r="I1243" s="269"/>
      <c r="J1243" s="340">
        <v>224.9</v>
      </c>
      <c r="K1243" s="349">
        <v>1.4375</v>
      </c>
      <c r="L1243" s="340">
        <v>12.33</v>
      </c>
      <c r="M1243" s="341">
        <v>44.77</v>
      </c>
      <c r="N1243" s="343">
        <v>552.01</v>
      </c>
      <c r="AI1243" s="253"/>
      <c r="AJ1243" s="260"/>
      <c r="AK1243" s="260"/>
      <c r="AN1243" s="263" t="s">
        <v>68</v>
      </c>
      <c r="AQ1243" s="260"/>
      <c r="AS1243" s="260"/>
    </row>
    <row r="1244" spans="1:45" s="241" customFormat="1" ht="15" x14ac:dyDescent="0.25">
      <c r="A1244" s="338"/>
      <c r="B1244" s="337" t="s">
        <v>69</v>
      </c>
      <c r="C1244" s="580" t="s">
        <v>70</v>
      </c>
      <c r="D1244" s="580"/>
      <c r="E1244" s="580"/>
      <c r="F1244" s="339"/>
      <c r="G1244" s="269"/>
      <c r="H1244" s="269"/>
      <c r="I1244" s="269"/>
      <c r="J1244" s="361">
        <v>24486.82</v>
      </c>
      <c r="K1244" s="269"/>
      <c r="L1244" s="340">
        <v>933.93</v>
      </c>
      <c r="M1244" s="341">
        <v>8.16</v>
      </c>
      <c r="N1244" s="342">
        <v>7620.87</v>
      </c>
      <c r="AI1244" s="253"/>
      <c r="AJ1244" s="260"/>
      <c r="AK1244" s="260"/>
      <c r="AN1244" s="263" t="s">
        <v>70</v>
      </c>
      <c r="AQ1244" s="260"/>
      <c r="AS1244" s="260"/>
    </row>
    <row r="1245" spans="1:45" s="241" customFormat="1" ht="15" x14ac:dyDescent="0.25">
      <c r="A1245" s="344"/>
      <c r="B1245" s="337"/>
      <c r="C1245" s="580" t="s">
        <v>71</v>
      </c>
      <c r="D1245" s="580"/>
      <c r="E1245" s="580"/>
      <c r="F1245" s="339" t="s">
        <v>72</v>
      </c>
      <c r="G1245" s="355">
        <v>127</v>
      </c>
      <c r="H1245" s="349">
        <v>1.3225</v>
      </c>
      <c r="I1245" s="362">
        <v>6.4058991000000001</v>
      </c>
      <c r="J1245" s="346"/>
      <c r="K1245" s="269"/>
      <c r="L1245" s="346"/>
      <c r="M1245" s="269"/>
      <c r="N1245" s="347"/>
      <c r="AI1245" s="253"/>
      <c r="AJ1245" s="260"/>
      <c r="AK1245" s="260"/>
      <c r="AO1245" s="263" t="s">
        <v>71</v>
      </c>
      <c r="AQ1245" s="260"/>
      <c r="AS1245" s="260"/>
    </row>
    <row r="1246" spans="1:45" s="241" customFormat="1" ht="15" x14ac:dyDescent="0.25">
      <c r="A1246" s="344"/>
      <c r="B1246" s="337"/>
      <c r="C1246" s="580" t="s">
        <v>73</v>
      </c>
      <c r="D1246" s="580"/>
      <c r="E1246" s="580"/>
      <c r="F1246" s="339" t="s">
        <v>72</v>
      </c>
      <c r="G1246" s="341">
        <v>17.239999999999998</v>
      </c>
      <c r="H1246" s="349">
        <v>1.4375</v>
      </c>
      <c r="I1246" s="362">
        <v>0.94520459999999995</v>
      </c>
      <c r="J1246" s="346"/>
      <c r="K1246" s="269"/>
      <c r="L1246" s="346"/>
      <c r="M1246" s="269"/>
      <c r="N1246" s="347"/>
      <c r="AI1246" s="253"/>
      <c r="AJ1246" s="260"/>
      <c r="AK1246" s="260"/>
      <c r="AO1246" s="263" t="s">
        <v>73</v>
      </c>
      <c r="AQ1246" s="260"/>
      <c r="AS1246" s="260"/>
    </row>
    <row r="1247" spans="1:45" s="241" customFormat="1" ht="15" x14ac:dyDescent="0.25">
      <c r="A1247" s="334"/>
      <c r="B1247" s="337"/>
      <c r="C1247" s="584" t="s">
        <v>74</v>
      </c>
      <c r="D1247" s="584"/>
      <c r="E1247" s="584"/>
      <c r="F1247" s="350"/>
      <c r="G1247" s="351"/>
      <c r="H1247" s="351"/>
      <c r="I1247" s="351"/>
      <c r="J1247" s="352">
        <v>27362.44</v>
      </c>
      <c r="K1247" s="351"/>
      <c r="L1247" s="352">
        <v>1086.07</v>
      </c>
      <c r="M1247" s="351"/>
      <c r="N1247" s="354">
        <v>11638.93</v>
      </c>
      <c r="AI1247" s="253"/>
      <c r="AJ1247" s="260"/>
      <c r="AK1247" s="260"/>
      <c r="AP1247" s="263" t="s">
        <v>74</v>
      </c>
      <c r="AQ1247" s="260"/>
      <c r="AS1247" s="260"/>
    </row>
    <row r="1248" spans="1:45" s="241" customFormat="1" ht="15" x14ac:dyDescent="0.25">
      <c r="A1248" s="344"/>
      <c r="B1248" s="337"/>
      <c r="C1248" s="580" t="s">
        <v>75</v>
      </c>
      <c r="D1248" s="580"/>
      <c r="E1248" s="580"/>
      <c r="F1248" s="339"/>
      <c r="G1248" s="269"/>
      <c r="H1248" s="269"/>
      <c r="I1248" s="269"/>
      <c r="J1248" s="346"/>
      <c r="K1248" s="269"/>
      <c r="L1248" s="340">
        <v>75.88</v>
      </c>
      <c r="M1248" s="269"/>
      <c r="N1248" s="342">
        <v>3397.14</v>
      </c>
      <c r="AI1248" s="253"/>
      <c r="AJ1248" s="260"/>
      <c r="AK1248" s="260"/>
      <c r="AO1248" s="263" t="s">
        <v>75</v>
      </c>
      <c r="AQ1248" s="260"/>
      <c r="AS1248" s="260"/>
    </row>
    <row r="1249" spans="1:45" s="241" customFormat="1" ht="23.25" x14ac:dyDescent="0.25">
      <c r="A1249" s="344"/>
      <c r="B1249" s="337" t="s">
        <v>648</v>
      </c>
      <c r="C1249" s="580" t="s">
        <v>649</v>
      </c>
      <c r="D1249" s="580"/>
      <c r="E1249" s="580"/>
      <c r="F1249" s="339" t="s">
        <v>78</v>
      </c>
      <c r="G1249" s="355">
        <v>117</v>
      </c>
      <c r="H1249" s="269"/>
      <c r="I1249" s="355">
        <v>117</v>
      </c>
      <c r="J1249" s="346"/>
      <c r="K1249" s="269"/>
      <c r="L1249" s="340">
        <v>88.78</v>
      </c>
      <c r="M1249" s="269"/>
      <c r="N1249" s="342">
        <v>3974.65</v>
      </c>
      <c r="AI1249" s="253"/>
      <c r="AJ1249" s="260"/>
      <c r="AK1249" s="260"/>
      <c r="AO1249" s="263" t="s">
        <v>649</v>
      </c>
      <c r="AQ1249" s="260"/>
      <c r="AS1249" s="260"/>
    </row>
    <row r="1250" spans="1:45" s="241" customFormat="1" ht="45" x14ac:dyDescent="0.25">
      <c r="A1250" s="344"/>
      <c r="B1250" s="337" t="s">
        <v>650</v>
      </c>
      <c r="C1250" s="580" t="s">
        <v>651</v>
      </c>
      <c r="D1250" s="580"/>
      <c r="E1250" s="580"/>
      <c r="F1250" s="339" t="s">
        <v>78</v>
      </c>
      <c r="G1250" s="355">
        <v>74</v>
      </c>
      <c r="H1250" s="341">
        <v>0.85</v>
      </c>
      <c r="I1250" s="348">
        <v>62.9</v>
      </c>
      <c r="J1250" s="346"/>
      <c r="K1250" s="269"/>
      <c r="L1250" s="340">
        <v>47.73</v>
      </c>
      <c r="M1250" s="269"/>
      <c r="N1250" s="342">
        <v>2136.8000000000002</v>
      </c>
      <c r="AI1250" s="253"/>
      <c r="AJ1250" s="260"/>
      <c r="AK1250" s="260"/>
      <c r="AO1250" s="263" t="s">
        <v>651</v>
      </c>
      <c r="AQ1250" s="260"/>
      <c r="AS1250" s="260"/>
    </row>
    <row r="1251" spans="1:45" s="241" customFormat="1" ht="15" x14ac:dyDescent="0.25">
      <c r="A1251" s="356"/>
      <c r="B1251" s="357"/>
      <c r="C1251" s="569" t="s">
        <v>81</v>
      </c>
      <c r="D1251" s="569"/>
      <c r="E1251" s="569"/>
      <c r="F1251" s="328"/>
      <c r="G1251" s="329"/>
      <c r="H1251" s="329"/>
      <c r="I1251" s="329"/>
      <c r="J1251" s="332"/>
      <c r="K1251" s="329"/>
      <c r="L1251" s="364">
        <v>1222.58</v>
      </c>
      <c r="M1251" s="351"/>
      <c r="N1251" s="359">
        <v>17750.38</v>
      </c>
      <c r="AI1251" s="253"/>
      <c r="AJ1251" s="260"/>
      <c r="AK1251" s="260"/>
      <c r="AQ1251" s="260" t="s">
        <v>81</v>
      </c>
      <c r="AS1251" s="260"/>
    </row>
    <row r="1252" spans="1:45" s="241" customFormat="1" ht="34.5" x14ac:dyDescent="0.25">
      <c r="A1252" s="326" t="s">
        <v>1951</v>
      </c>
      <c r="B1252" s="327" t="s">
        <v>2318</v>
      </c>
      <c r="C1252" s="569" t="s">
        <v>2319</v>
      </c>
      <c r="D1252" s="569"/>
      <c r="E1252" s="569"/>
      <c r="F1252" s="328" t="s">
        <v>584</v>
      </c>
      <c r="G1252" s="329">
        <v>16.739999999999998</v>
      </c>
      <c r="H1252" s="330">
        <v>1</v>
      </c>
      <c r="I1252" s="331">
        <v>16.739999999999998</v>
      </c>
      <c r="J1252" s="358">
        <v>12.37</v>
      </c>
      <c r="K1252" s="329"/>
      <c r="L1252" s="358">
        <v>207.07</v>
      </c>
      <c r="M1252" s="331">
        <v>8.16</v>
      </c>
      <c r="N1252" s="359">
        <v>1689.69</v>
      </c>
      <c r="AI1252" s="253"/>
      <c r="AJ1252" s="260"/>
      <c r="AK1252" s="260" t="s">
        <v>2319</v>
      </c>
      <c r="AQ1252" s="260"/>
      <c r="AS1252" s="260"/>
    </row>
    <row r="1253" spans="1:45" s="241" customFormat="1" ht="15" x14ac:dyDescent="0.25">
      <c r="A1253" s="356"/>
      <c r="B1253" s="357"/>
      <c r="C1253" s="569" t="s">
        <v>81</v>
      </c>
      <c r="D1253" s="569"/>
      <c r="E1253" s="569"/>
      <c r="F1253" s="328"/>
      <c r="G1253" s="329"/>
      <c r="H1253" s="329"/>
      <c r="I1253" s="329"/>
      <c r="J1253" s="332"/>
      <c r="K1253" s="329"/>
      <c r="L1253" s="358">
        <v>207.07</v>
      </c>
      <c r="M1253" s="351"/>
      <c r="N1253" s="359">
        <v>1689.69</v>
      </c>
      <c r="AI1253" s="253"/>
      <c r="AJ1253" s="260"/>
      <c r="AK1253" s="260"/>
      <c r="AQ1253" s="260" t="s">
        <v>81</v>
      </c>
      <c r="AS1253" s="260"/>
    </row>
    <row r="1254" spans="1:45" s="241" customFormat="1" ht="57" x14ac:dyDescent="0.25">
      <c r="A1254" s="326" t="s">
        <v>1952</v>
      </c>
      <c r="B1254" s="327" t="s">
        <v>2107</v>
      </c>
      <c r="C1254" s="569" t="s">
        <v>2108</v>
      </c>
      <c r="D1254" s="569"/>
      <c r="E1254" s="569"/>
      <c r="F1254" s="328" t="s">
        <v>59</v>
      </c>
      <c r="G1254" s="329">
        <v>3.8100000000000002E-2</v>
      </c>
      <c r="H1254" s="330">
        <v>1</v>
      </c>
      <c r="I1254" s="360">
        <v>3.8100000000000002E-2</v>
      </c>
      <c r="J1254" s="332"/>
      <c r="K1254" s="329"/>
      <c r="L1254" s="332"/>
      <c r="M1254" s="329"/>
      <c r="N1254" s="333"/>
      <c r="AI1254" s="253"/>
      <c r="AJ1254" s="260"/>
      <c r="AK1254" s="260" t="s">
        <v>2108</v>
      </c>
      <c r="AQ1254" s="260"/>
      <c r="AS1254" s="260"/>
    </row>
    <row r="1255" spans="1:45" s="241" customFormat="1" ht="15" x14ac:dyDescent="0.25">
      <c r="A1255" s="334"/>
      <c r="B1255" s="335"/>
      <c r="C1255" s="580" t="s">
        <v>2572</v>
      </c>
      <c r="D1255" s="580"/>
      <c r="E1255" s="580"/>
      <c r="F1255" s="580"/>
      <c r="G1255" s="580"/>
      <c r="H1255" s="580"/>
      <c r="I1255" s="580"/>
      <c r="J1255" s="580"/>
      <c r="K1255" s="580"/>
      <c r="L1255" s="580"/>
      <c r="M1255" s="580"/>
      <c r="N1255" s="581"/>
      <c r="AI1255" s="253"/>
      <c r="AJ1255" s="260"/>
      <c r="AK1255" s="260"/>
      <c r="AL1255" s="263" t="s">
        <v>2572</v>
      </c>
      <c r="AQ1255" s="260"/>
      <c r="AS1255" s="260"/>
    </row>
    <row r="1256" spans="1:45" s="241" customFormat="1" ht="23.25" x14ac:dyDescent="0.25">
      <c r="A1256" s="336"/>
      <c r="B1256" s="337" t="s">
        <v>117</v>
      </c>
      <c r="C1256" s="582" t="s">
        <v>118</v>
      </c>
      <c r="D1256" s="582"/>
      <c r="E1256" s="582"/>
      <c r="F1256" s="582"/>
      <c r="G1256" s="582"/>
      <c r="H1256" s="582"/>
      <c r="I1256" s="582"/>
      <c r="J1256" s="582"/>
      <c r="K1256" s="582"/>
      <c r="L1256" s="582"/>
      <c r="M1256" s="582"/>
      <c r="N1256" s="583"/>
      <c r="AI1256" s="253"/>
      <c r="AJ1256" s="260"/>
      <c r="AK1256" s="260"/>
      <c r="AM1256" s="263" t="s">
        <v>118</v>
      </c>
      <c r="AQ1256" s="260"/>
      <c r="AS1256" s="260"/>
    </row>
    <row r="1257" spans="1:45" s="241" customFormat="1" ht="68.25" x14ac:dyDescent="0.25">
      <c r="A1257" s="336"/>
      <c r="B1257" s="337" t="s">
        <v>62</v>
      </c>
      <c r="C1257" s="582" t="s">
        <v>63</v>
      </c>
      <c r="D1257" s="582"/>
      <c r="E1257" s="582"/>
      <c r="F1257" s="582"/>
      <c r="G1257" s="582"/>
      <c r="H1257" s="582"/>
      <c r="I1257" s="582"/>
      <c r="J1257" s="582"/>
      <c r="K1257" s="582"/>
      <c r="L1257" s="582"/>
      <c r="M1257" s="582"/>
      <c r="N1257" s="583"/>
      <c r="AI1257" s="253"/>
      <c r="AJ1257" s="260"/>
      <c r="AK1257" s="260"/>
      <c r="AM1257" s="263" t="s">
        <v>63</v>
      </c>
      <c r="AQ1257" s="260"/>
      <c r="AS1257" s="260"/>
    </row>
    <row r="1258" spans="1:45" s="241" customFormat="1" ht="15" x14ac:dyDescent="0.25">
      <c r="A1258" s="338"/>
      <c r="B1258" s="337" t="s">
        <v>56</v>
      </c>
      <c r="C1258" s="580" t="s">
        <v>64</v>
      </c>
      <c r="D1258" s="580"/>
      <c r="E1258" s="580"/>
      <c r="F1258" s="339"/>
      <c r="G1258" s="269"/>
      <c r="H1258" s="269"/>
      <c r="I1258" s="269"/>
      <c r="J1258" s="361">
        <v>3561.84</v>
      </c>
      <c r="K1258" s="349">
        <v>1.3225</v>
      </c>
      <c r="L1258" s="340">
        <v>179.47</v>
      </c>
      <c r="M1258" s="341">
        <v>44.77</v>
      </c>
      <c r="N1258" s="342">
        <v>8034.87</v>
      </c>
      <c r="AI1258" s="253"/>
      <c r="AJ1258" s="260"/>
      <c r="AK1258" s="260"/>
      <c r="AN1258" s="263" t="s">
        <v>64</v>
      </c>
      <c r="AQ1258" s="260"/>
      <c r="AS1258" s="260"/>
    </row>
    <row r="1259" spans="1:45" s="241" customFormat="1" ht="15" x14ac:dyDescent="0.25">
      <c r="A1259" s="338"/>
      <c r="B1259" s="337" t="s">
        <v>65</v>
      </c>
      <c r="C1259" s="580" t="s">
        <v>66</v>
      </c>
      <c r="D1259" s="580"/>
      <c r="E1259" s="580"/>
      <c r="F1259" s="339"/>
      <c r="G1259" s="269"/>
      <c r="H1259" s="269"/>
      <c r="I1259" s="269"/>
      <c r="J1259" s="361">
        <v>28983.66</v>
      </c>
      <c r="K1259" s="349">
        <v>1.4375</v>
      </c>
      <c r="L1259" s="361">
        <v>1587.4</v>
      </c>
      <c r="M1259" s="341">
        <v>13.24</v>
      </c>
      <c r="N1259" s="342">
        <v>21017.18</v>
      </c>
      <c r="AI1259" s="253"/>
      <c r="AJ1259" s="260"/>
      <c r="AK1259" s="260"/>
      <c r="AN1259" s="263" t="s">
        <v>66</v>
      </c>
      <c r="AQ1259" s="260"/>
      <c r="AS1259" s="260"/>
    </row>
    <row r="1260" spans="1:45" s="241" customFormat="1" ht="15" x14ac:dyDescent="0.25">
      <c r="A1260" s="338"/>
      <c r="B1260" s="337" t="s">
        <v>67</v>
      </c>
      <c r="C1260" s="580" t="s">
        <v>68</v>
      </c>
      <c r="D1260" s="580"/>
      <c r="E1260" s="580"/>
      <c r="F1260" s="339"/>
      <c r="G1260" s="269"/>
      <c r="H1260" s="269"/>
      <c r="I1260" s="269"/>
      <c r="J1260" s="361">
        <v>2511.6999999999998</v>
      </c>
      <c r="K1260" s="349">
        <v>1.4375</v>
      </c>
      <c r="L1260" s="340">
        <v>137.56</v>
      </c>
      <c r="M1260" s="341">
        <v>44.77</v>
      </c>
      <c r="N1260" s="342">
        <v>6158.56</v>
      </c>
      <c r="AI1260" s="253"/>
      <c r="AJ1260" s="260"/>
      <c r="AK1260" s="260"/>
      <c r="AN1260" s="263" t="s">
        <v>68</v>
      </c>
      <c r="AQ1260" s="260"/>
      <c r="AS1260" s="260"/>
    </row>
    <row r="1261" spans="1:45" s="241" customFormat="1" ht="15" x14ac:dyDescent="0.25">
      <c r="A1261" s="338"/>
      <c r="B1261" s="337" t="s">
        <v>69</v>
      </c>
      <c r="C1261" s="580" t="s">
        <v>70</v>
      </c>
      <c r="D1261" s="580"/>
      <c r="E1261" s="580"/>
      <c r="F1261" s="339"/>
      <c r="G1261" s="269"/>
      <c r="H1261" s="269"/>
      <c r="I1261" s="269"/>
      <c r="J1261" s="361">
        <v>17289.28</v>
      </c>
      <c r="K1261" s="269"/>
      <c r="L1261" s="340">
        <v>658.72</v>
      </c>
      <c r="M1261" s="341">
        <v>8.16</v>
      </c>
      <c r="N1261" s="342">
        <v>5375.16</v>
      </c>
      <c r="AI1261" s="253"/>
      <c r="AJ1261" s="260"/>
      <c r="AK1261" s="260"/>
      <c r="AN1261" s="263" t="s">
        <v>70</v>
      </c>
      <c r="AQ1261" s="260"/>
      <c r="AS1261" s="260"/>
    </row>
    <row r="1262" spans="1:45" s="241" customFormat="1" ht="15" x14ac:dyDescent="0.25">
      <c r="A1262" s="344"/>
      <c r="B1262" s="337"/>
      <c r="C1262" s="580" t="s">
        <v>71</v>
      </c>
      <c r="D1262" s="580"/>
      <c r="E1262" s="580"/>
      <c r="F1262" s="339" t="s">
        <v>72</v>
      </c>
      <c r="G1262" s="355">
        <v>388</v>
      </c>
      <c r="H1262" s="349">
        <v>1.3225</v>
      </c>
      <c r="I1262" s="366">
        <v>19.550253000000001</v>
      </c>
      <c r="J1262" s="346"/>
      <c r="K1262" s="269"/>
      <c r="L1262" s="346"/>
      <c r="M1262" s="269"/>
      <c r="N1262" s="347"/>
      <c r="AI1262" s="253"/>
      <c r="AJ1262" s="260"/>
      <c r="AK1262" s="260"/>
      <c r="AO1262" s="263" t="s">
        <v>71</v>
      </c>
      <c r="AQ1262" s="260"/>
      <c r="AS1262" s="260"/>
    </row>
    <row r="1263" spans="1:45" s="241" customFormat="1" ht="15" x14ac:dyDescent="0.25">
      <c r="A1263" s="344"/>
      <c r="B1263" s="337"/>
      <c r="C1263" s="580" t="s">
        <v>73</v>
      </c>
      <c r="D1263" s="580"/>
      <c r="E1263" s="580"/>
      <c r="F1263" s="339" t="s">
        <v>72</v>
      </c>
      <c r="G1263" s="341">
        <v>177.45</v>
      </c>
      <c r="H1263" s="349">
        <v>1.4375</v>
      </c>
      <c r="I1263" s="362">
        <v>9.7187146999999996</v>
      </c>
      <c r="J1263" s="346"/>
      <c r="K1263" s="269"/>
      <c r="L1263" s="346"/>
      <c r="M1263" s="269"/>
      <c r="N1263" s="347"/>
      <c r="AI1263" s="253"/>
      <c r="AJ1263" s="260"/>
      <c r="AK1263" s="260"/>
      <c r="AO1263" s="263" t="s">
        <v>73</v>
      </c>
      <c r="AQ1263" s="260"/>
      <c r="AS1263" s="260"/>
    </row>
    <row r="1264" spans="1:45" s="241" customFormat="1" ht="15" x14ac:dyDescent="0.25">
      <c r="A1264" s="334"/>
      <c r="B1264" s="337"/>
      <c r="C1264" s="584" t="s">
        <v>74</v>
      </c>
      <c r="D1264" s="584"/>
      <c r="E1264" s="584"/>
      <c r="F1264" s="350"/>
      <c r="G1264" s="351"/>
      <c r="H1264" s="351"/>
      <c r="I1264" s="351"/>
      <c r="J1264" s="352">
        <v>49834.78</v>
      </c>
      <c r="K1264" s="351"/>
      <c r="L1264" s="352">
        <v>2425.59</v>
      </c>
      <c r="M1264" s="351"/>
      <c r="N1264" s="354">
        <v>34427.21</v>
      </c>
      <c r="AI1264" s="253"/>
      <c r="AJ1264" s="260"/>
      <c r="AK1264" s="260"/>
      <c r="AP1264" s="263" t="s">
        <v>74</v>
      </c>
      <c r="AQ1264" s="260"/>
      <c r="AS1264" s="260"/>
    </row>
    <row r="1265" spans="1:45" s="241" customFormat="1" ht="15" x14ac:dyDescent="0.25">
      <c r="A1265" s="344"/>
      <c r="B1265" s="337"/>
      <c r="C1265" s="580" t="s">
        <v>75</v>
      </c>
      <c r="D1265" s="580"/>
      <c r="E1265" s="580"/>
      <c r="F1265" s="339"/>
      <c r="G1265" s="269"/>
      <c r="H1265" s="269"/>
      <c r="I1265" s="269"/>
      <c r="J1265" s="346"/>
      <c r="K1265" s="269"/>
      <c r="L1265" s="340">
        <v>317.02999999999997</v>
      </c>
      <c r="M1265" s="269"/>
      <c r="N1265" s="342">
        <v>14193.43</v>
      </c>
      <c r="AI1265" s="253"/>
      <c r="AJ1265" s="260"/>
      <c r="AK1265" s="260"/>
      <c r="AO1265" s="263" t="s">
        <v>75</v>
      </c>
      <c r="AQ1265" s="260"/>
      <c r="AS1265" s="260"/>
    </row>
    <row r="1266" spans="1:45" s="241" customFormat="1" ht="23.25" x14ac:dyDescent="0.25">
      <c r="A1266" s="344"/>
      <c r="B1266" s="337" t="s">
        <v>648</v>
      </c>
      <c r="C1266" s="580" t="s">
        <v>649</v>
      </c>
      <c r="D1266" s="580"/>
      <c r="E1266" s="580"/>
      <c r="F1266" s="339" t="s">
        <v>78</v>
      </c>
      <c r="G1266" s="355">
        <v>117</v>
      </c>
      <c r="H1266" s="269"/>
      <c r="I1266" s="355">
        <v>117</v>
      </c>
      <c r="J1266" s="346"/>
      <c r="K1266" s="269"/>
      <c r="L1266" s="340">
        <v>370.93</v>
      </c>
      <c r="M1266" s="269"/>
      <c r="N1266" s="342">
        <v>16606.310000000001</v>
      </c>
      <c r="AI1266" s="253"/>
      <c r="AJ1266" s="260"/>
      <c r="AK1266" s="260"/>
      <c r="AO1266" s="263" t="s">
        <v>649</v>
      </c>
      <c r="AQ1266" s="260"/>
      <c r="AS1266" s="260"/>
    </row>
    <row r="1267" spans="1:45" s="241" customFormat="1" ht="45" x14ac:dyDescent="0.25">
      <c r="A1267" s="344"/>
      <c r="B1267" s="337" t="s">
        <v>650</v>
      </c>
      <c r="C1267" s="580" t="s">
        <v>651</v>
      </c>
      <c r="D1267" s="580"/>
      <c r="E1267" s="580"/>
      <c r="F1267" s="339" t="s">
        <v>78</v>
      </c>
      <c r="G1267" s="355">
        <v>74</v>
      </c>
      <c r="H1267" s="341">
        <v>0.85</v>
      </c>
      <c r="I1267" s="348">
        <v>62.9</v>
      </c>
      <c r="J1267" s="346"/>
      <c r="K1267" s="269"/>
      <c r="L1267" s="340">
        <v>199.41</v>
      </c>
      <c r="M1267" s="269"/>
      <c r="N1267" s="342">
        <v>8927.67</v>
      </c>
      <c r="AI1267" s="253"/>
      <c r="AJ1267" s="260"/>
      <c r="AK1267" s="260"/>
      <c r="AO1267" s="263" t="s">
        <v>651</v>
      </c>
      <c r="AQ1267" s="260"/>
      <c r="AS1267" s="260"/>
    </row>
    <row r="1268" spans="1:45" s="241" customFormat="1" ht="15" x14ac:dyDescent="0.25">
      <c r="A1268" s="356"/>
      <c r="B1268" s="357"/>
      <c r="C1268" s="569" t="s">
        <v>81</v>
      </c>
      <c r="D1268" s="569"/>
      <c r="E1268" s="569"/>
      <c r="F1268" s="328"/>
      <c r="G1268" s="329"/>
      <c r="H1268" s="329"/>
      <c r="I1268" s="329"/>
      <c r="J1268" s="332"/>
      <c r="K1268" s="329"/>
      <c r="L1268" s="364">
        <v>2995.93</v>
      </c>
      <c r="M1268" s="351"/>
      <c r="N1268" s="359">
        <v>59961.19</v>
      </c>
      <c r="AI1268" s="253"/>
      <c r="AJ1268" s="260"/>
      <c r="AK1268" s="260"/>
      <c r="AQ1268" s="260" t="s">
        <v>81</v>
      </c>
      <c r="AS1268" s="260"/>
    </row>
    <row r="1269" spans="1:45" s="241" customFormat="1" ht="15" x14ac:dyDescent="0.25">
      <c r="A1269" s="326" t="s">
        <v>1953</v>
      </c>
      <c r="B1269" s="327" t="s">
        <v>2110</v>
      </c>
      <c r="C1269" s="569" t="s">
        <v>2111</v>
      </c>
      <c r="D1269" s="569"/>
      <c r="E1269" s="569"/>
      <c r="F1269" s="328" t="s">
        <v>191</v>
      </c>
      <c r="G1269" s="329">
        <v>0.61699999999999999</v>
      </c>
      <c r="H1269" s="330">
        <v>1</v>
      </c>
      <c r="I1269" s="365">
        <v>0.61699999999999999</v>
      </c>
      <c r="J1269" s="364">
        <v>43982.400000000001</v>
      </c>
      <c r="K1269" s="329"/>
      <c r="L1269" s="364">
        <v>27137.14</v>
      </c>
      <c r="M1269" s="331">
        <v>8.16</v>
      </c>
      <c r="N1269" s="359">
        <v>221439.06</v>
      </c>
      <c r="AI1269" s="253"/>
      <c r="AJ1269" s="260"/>
      <c r="AK1269" s="260" t="s">
        <v>2111</v>
      </c>
      <c r="AQ1269" s="260"/>
      <c r="AS1269" s="260"/>
    </row>
    <row r="1270" spans="1:45" s="241" customFormat="1" ht="15" x14ac:dyDescent="0.25">
      <c r="A1270" s="356"/>
      <c r="B1270" s="357"/>
      <c r="C1270" s="569" t="s">
        <v>81</v>
      </c>
      <c r="D1270" s="569"/>
      <c r="E1270" s="569"/>
      <c r="F1270" s="328"/>
      <c r="G1270" s="329"/>
      <c r="H1270" s="329"/>
      <c r="I1270" s="329"/>
      <c r="J1270" s="332"/>
      <c r="K1270" s="329"/>
      <c r="L1270" s="364">
        <v>27137.14</v>
      </c>
      <c r="M1270" s="351"/>
      <c r="N1270" s="359">
        <v>221439.06</v>
      </c>
      <c r="AI1270" s="253"/>
      <c r="AJ1270" s="260"/>
      <c r="AK1270" s="260"/>
      <c r="AQ1270" s="260" t="s">
        <v>81</v>
      </c>
      <c r="AS1270" s="260"/>
    </row>
    <row r="1271" spans="1:45" s="241" customFormat="1" ht="34.5" x14ac:dyDescent="0.25">
      <c r="A1271" s="326" t="s">
        <v>1954</v>
      </c>
      <c r="B1271" s="327" t="s">
        <v>1408</v>
      </c>
      <c r="C1271" s="569" t="s">
        <v>1409</v>
      </c>
      <c r="D1271" s="569"/>
      <c r="E1271" s="569"/>
      <c r="F1271" s="328" t="s">
        <v>59</v>
      </c>
      <c r="G1271" s="329">
        <v>3.8199999999999998E-2</v>
      </c>
      <c r="H1271" s="330">
        <v>1</v>
      </c>
      <c r="I1271" s="360">
        <v>3.8199999999999998E-2</v>
      </c>
      <c r="J1271" s="332"/>
      <c r="K1271" s="329"/>
      <c r="L1271" s="332"/>
      <c r="M1271" s="329"/>
      <c r="N1271" s="333"/>
      <c r="AI1271" s="253"/>
      <c r="AJ1271" s="260"/>
      <c r="AK1271" s="260" t="s">
        <v>1409</v>
      </c>
      <c r="AQ1271" s="260"/>
      <c r="AS1271" s="260"/>
    </row>
    <row r="1272" spans="1:45" s="241" customFormat="1" ht="15" x14ac:dyDescent="0.25">
      <c r="A1272" s="334"/>
      <c r="B1272" s="335"/>
      <c r="C1272" s="580" t="s">
        <v>2573</v>
      </c>
      <c r="D1272" s="580"/>
      <c r="E1272" s="580"/>
      <c r="F1272" s="580"/>
      <c r="G1272" s="580"/>
      <c r="H1272" s="580"/>
      <c r="I1272" s="580"/>
      <c r="J1272" s="580"/>
      <c r="K1272" s="580"/>
      <c r="L1272" s="580"/>
      <c r="M1272" s="580"/>
      <c r="N1272" s="581"/>
      <c r="AI1272" s="253"/>
      <c r="AJ1272" s="260"/>
      <c r="AK1272" s="260"/>
      <c r="AL1272" s="263" t="s">
        <v>2573</v>
      </c>
      <c r="AQ1272" s="260"/>
      <c r="AS1272" s="260"/>
    </row>
    <row r="1273" spans="1:45" s="241" customFormat="1" ht="23.25" x14ac:dyDescent="0.25">
      <c r="A1273" s="336"/>
      <c r="B1273" s="337" t="s">
        <v>117</v>
      </c>
      <c r="C1273" s="582" t="s">
        <v>118</v>
      </c>
      <c r="D1273" s="582"/>
      <c r="E1273" s="582"/>
      <c r="F1273" s="582"/>
      <c r="G1273" s="582"/>
      <c r="H1273" s="582"/>
      <c r="I1273" s="582"/>
      <c r="J1273" s="582"/>
      <c r="K1273" s="582"/>
      <c r="L1273" s="582"/>
      <c r="M1273" s="582"/>
      <c r="N1273" s="583"/>
      <c r="AI1273" s="253"/>
      <c r="AJ1273" s="260"/>
      <c r="AK1273" s="260"/>
      <c r="AM1273" s="263" t="s">
        <v>118</v>
      </c>
      <c r="AQ1273" s="260"/>
      <c r="AS1273" s="260"/>
    </row>
    <row r="1274" spans="1:45" s="241" customFormat="1" ht="68.25" x14ac:dyDescent="0.25">
      <c r="A1274" s="336"/>
      <c r="B1274" s="337" t="s">
        <v>62</v>
      </c>
      <c r="C1274" s="582" t="s">
        <v>63</v>
      </c>
      <c r="D1274" s="582"/>
      <c r="E1274" s="582"/>
      <c r="F1274" s="582"/>
      <c r="G1274" s="582"/>
      <c r="H1274" s="582"/>
      <c r="I1274" s="582"/>
      <c r="J1274" s="582"/>
      <c r="K1274" s="582"/>
      <c r="L1274" s="582"/>
      <c r="M1274" s="582"/>
      <c r="N1274" s="583"/>
      <c r="AI1274" s="253"/>
      <c r="AJ1274" s="260"/>
      <c r="AK1274" s="260"/>
      <c r="AM1274" s="263" t="s">
        <v>63</v>
      </c>
      <c r="AQ1274" s="260"/>
      <c r="AS1274" s="260"/>
    </row>
    <row r="1275" spans="1:45" s="241" customFormat="1" ht="15" x14ac:dyDescent="0.25">
      <c r="A1275" s="338"/>
      <c r="B1275" s="337" t="s">
        <v>56</v>
      </c>
      <c r="C1275" s="580" t="s">
        <v>64</v>
      </c>
      <c r="D1275" s="580"/>
      <c r="E1275" s="580"/>
      <c r="F1275" s="339"/>
      <c r="G1275" s="269"/>
      <c r="H1275" s="269"/>
      <c r="I1275" s="269"/>
      <c r="J1275" s="361">
        <v>3230.44</v>
      </c>
      <c r="K1275" s="349">
        <v>1.3225</v>
      </c>
      <c r="L1275" s="340">
        <v>163.19999999999999</v>
      </c>
      <c r="M1275" s="341">
        <v>44.77</v>
      </c>
      <c r="N1275" s="342">
        <v>7306.46</v>
      </c>
      <c r="AI1275" s="253"/>
      <c r="AJ1275" s="260"/>
      <c r="AK1275" s="260"/>
      <c r="AN1275" s="263" t="s">
        <v>64</v>
      </c>
      <c r="AQ1275" s="260"/>
      <c r="AS1275" s="260"/>
    </row>
    <row r="1276" spans="1:45" s="241" customFormat="1" ht="15" x14ac:dyDescent="0.25">
      <c r="A1276" s="338"/>
      <c r="B1276" s="337" t="s">
        <v>65</v>
      </c>
      <c r="C1276" s="580" t="s">
        <v>66</v>
      </c>
      <c r="D1276" s="580"/>
      <c r="E1276" s="580"/>
      <c r="F1276" s="339"/>
      <c r="G1276" s="269"/>
      <c r="H1276" s="269"/>
      <c r="I1276" s="269"/>
      <c r="J1276" s="361">
        <v>7695.28</v>
      </c>
      <c r="K1276" s="349">
        <v>1.4375</v>
      </c>
      <c r="L1276" s="340">
        <v>422.57</v>
      </c>
      <c r="M1276" s="341">
        <v>13.24</v>
      </c>
      <c r="N1276" s="342">
        <v>5594.83</v>
      </c>
      <c r="AI1276" s="253"/>
      <c r="AJ1276" s="260"/>
      <c r="AK1276" s="260"/>
      <c r="AN1276" s="263" t="s">
        <v>66</v>
      </c>
      <c r="AQ1276" s="260"/>
      <c r="AS1276" s="260"/>
    </row>
    <row r="1277" spans="1:45" s="241" customFormat="1" ht="15" x14ac:dyDescent="0.25">
      <c r="A1277" s="338"/>
      <c r="B1277" s="337" t="s">
        <v>67</v>
      </c>
      <c r="C1277" s="580" t="s">
        <v>68</v>
      </c>
      <c r="D1277" s="580"/>
      <c r="E1277" s="580"/>
      <c r="F1277" s="339"/>
      <c r="G1277" s="269"/>
      <c r="H1277" s="269"/>
      <c r="I1277" s="269"/>
      <c r="J1277" s="340">
        <v>939.86</v>
      </c>
      <c r="K1277" s="349">
        <v>1.4375</v>
      </c>
      <c r="L1277" s="340">
        <v>51.61</v>
      </c>
      <c r="M1277" s="341">
        <v>44.77</v>
      </c>
      <c r="N1277" s="342">
        <v>2310.58</v>
      </c>
      <c r="AI1277" s="253"/>
      <c r="AJ1277" s="260"/>
      <c r="AK1277" s="260"/>
      <c r="AN1277" s="263" t="s">
        <v>68</v>
      </c>
      <c r="AQ1277" s="260"/>
      <c r="AS1277" s="260"/>
    </row>
    <row r="1278" spans="1:45" s="241" customFormat="1" ht="15" x14ac:dyDescent="0.25">
      <c r="A1278" s="338"/>
      <c r="B1278" s="337" t="s">
        <v>69</v>
      </c>
      <c r="C1278" s="580" t="s">
        <v>70</v>
      </c>
      <c r="D1278" s="580"/>
      <c r="E1278" s="580"/>
      <c r="F1278" s="339"/>
      <c r="G1278" s="269"/>
      <c r="H1278" s="269"/>
      <c r="I1278" s="269"/>
      <c r="J1278" s="340">
        <v>219.33</v>
      </c>
      <c r="K1278" s="269"/>
      <c r="L1278" s="340">
        <v>8.3800000000000008</v>
      </c>
      <c r="M1278" s="341">
        <v>8.16</v>
      </c>
      <c r="N1278" s="343">
        <v>68.38</v>
      </c>
      <c r="AI1278" s="253"/>
      <c r="AJ1278" s="260"/>
      <c r="AK1278" s="260"/>
      <c r="AN1278" s="263" t="s">
        <v>70</v>
      </c>
      <c r="AQ1278" s="260"/>
      <c r="AS1278" s="260"/>
    </row>
    <row r="1279" spans="1:45" s="241" customFormat="1" ht="15" x14ac:dyDescent="0.25">
      <c r="A1279" s="344"/>
      <c r="B1279" s="337"/>
      <c r="C1279" s="580" t="s">
        <v>71</v>
      </c>
      <c r="D1279" s="580"/>
      <c r="E1279" s="580"/>
      <c r="F1279" s="339" t="s">
        <v>72</v>
      </c>
      <c r="G1279" s="348">
        <v>351.9</v>
      </c>
      <c r="H1279" s="349">
        <v>1.3225</v>
      </c>
      <c r="I1279" s="362">
        <v>17.777812099999998</v>
      </c>
      <c r="J1279" s="346"/>
      <c r="K1279" s="269"/>
      <c r="L1279" s="346"/>
      <c r="M1279" s="269"/>
      <c r="N1279" s="347"/>
      <c r="AI1279" s="253"/>
      <c r="AJ1279" s="260"/>
      <c r="AK1279" s="260"/>
      <c r="AO1279" s="263" t="s">
        <v>71</v>
      </c>
      <c r="AQ1279" s="260"/>
      <c r="AS1279" s="260"/>
    </row>
    <row r="1280" spans="1:45" s="241" customFormat="1" ht="15" x14ac:dyDescent="0.25">
      <c r="A1280" s="344"/>
      <c r="B1280" s="337"/>
      <c r="C1280" s="580" t="s">
        <v>73</v>
      </c>
      <c r="D1280" s="580"/>
      <c r="E1280" s="580"/>
      <c r="F1280" s="339" t="s">
        <v>72</v>
      </c>
      <c r="G1280" s="341">
        <v>70.19</v>
      </c>
      <c r="H1280" s="349">
        <v>1.4375</v>
      </c>
      <c r="I1280" s="362">
        <v>3.8543083999999999</v>
      </c>
      <c r="J1280" s="346"/>
      <c r="K1280" s="269"/>
      <c r="L1280" s="346"/>
      <c r="M1280" s="269"/>
      <c r="N1280" s="347"/>
      <c r="AI1280" s="253"/>
      <c r="AJ1280" s="260"/>
      <c r="AK1280" s="260"/>
      <c r="AO1280" s="263" t="s">
        <v>73</v>
      </c>
      <c r="AQ1280" s="260"/>
      <c r="AS1280" s="260"/>
    </row>
    <row r="1281" spans="1:45" s="241" customFormat="1" ht="15" x14ac:dyDescent="0.25">
      <c r="A1281" s="334"/>
      <c r="B1281" s="337"/>
      <c r="C1281" s="584" t="s">
        <v>74</v>
      </c>
      <c r="D1281" s="584"/>
      <c r="E1281" s="584"/>
      <c r="F1281" s="350"/>
      <c r="G1281" s="351"/>
      <c r="H1281" s="351"/>
      <c r="I1281" s="351"/>
      <c r="J1281" s="352">
        <v>11145.05</v>
      </c>
      <c r="K1281" s="351"/>
      <c r="L1281" s="353">
        <v>594.15</v>
      </c>
      <c r="M1281" s="351"/>
      <c r="N1281" s="354">
        <v>12969.67</v>
      </c>
      <c r="AI1281" s="253"/>
      <c r="AJ1281" s="260"/>
      <c r="AK1281" s="260"/>
      <c r="AP1281" s="263" t="s">
        <v>74</v>
      </c>
      <c r="AQ1281" s="260"/>
      <c r="AS1281" s="260"/>
    </row>
    <row r="1282" spans="1:45" s="241" customFormat="1" ht="15" x14ac:dyDescent="0.25">
      <c r="A1282" s="344"/>
      <c r="B1282" s="337"/>
      <c r="C1282" s="580" t="s">
        <v>75</v>
      </c>
      <c r="D1282" s="580"/>
      <c r="E1282" s="580"/>
      <c r="F1282" s="339"/>
      <c r="G1282" s="269"/>
      <c r="H1282" s="269"/>
      <c r="I1282" s="269"/>
      <c r="J1282" s="346"/>
      <c r="K1282" s="269"/>
      <c r="L1282" s="340">
        <v>214.81</v>
      </c>
      <c r="M1282" s="269"/>
      <c r="N1282" s="342">
        <v>9617.0400000000009</v>
      </c>
      <c r="AI1282" s="253"/>
      <c r="AJ1282" s="260"/>
      <c r="AK1282" s="260"/>
      <c r="AO1282" s="263" t="s">
        <v>75</v>
      </c>
      <c r="AQ1282" s="260"/>
      <c r="AS1282" s="260"/>
    </row>
    <row r="1283" spans="1:45" s="241" customFormat="1" ht="23.25" x14ac:dyDescent="0.25">
      <c r="A1283" s="344"/>
      <c r="B1283" s="337" t="s">
        <v>648</v>
      </c>
      <c r="C1283" s="580" t="s">
        <v>649</v>
      </c>
      <c r="D1283" s="580"/>
      <c r="E1283" s="580"/>
      <c r="F1283" s="339" t="s">
        <v>78</v>
      </c>
      <c r="G1283" s="355">
        <v>117</v>
      </c>
      <c r="H1283" s="269"/>
      <c r="I1283" s="355">
        <v>117</v>
      </c>
      <c r="J1283" s="346"/>
      <c r="K1283" s="269"/>
      <c r="L1283" s="340">
        <v>251.33</v>
      </c>
      <c r="M1283" s="269"/>
      <c r="N1283" s="342">
        <v>11251.94</v>
      </c>
      <c r="AI1283" s="253"/>
      <c r="AJ1283" s="260"/>
      <c r="AK1283" s="260"/>
      <c r="AO1283" s="263" t="s">
        <v>649</v>
      </c>
      <c r="AQ1283" s="260"/>
      <c r="AS1283" s="260"/>
    </row>
    <row r="1284" spans="1:45" s="241" customFormat="1" ht="45" x14ac:dyDescent="0.25">
      <c r="A1284" s="344"/>
      <c r="B1284" s="337" t="s">
        <v>650</v>
      </c>
      <c r="C1284" s="580" t="s">
        <v>651</v>
      </c>
      <c r="D1284" s="580"/>
      <c r="E1284" s="580"/>
      <c r="F1284" s="339" t="s">
        <v>78</v>
      </c>
      <c r="G1284" s="355">
        <v>74</v>
      </c>
      <c r="H1284" s="341">
        <v>0.85</v>
      </c>
      <c r="I1284" s="348">
        <v>62.9</v>
      </c>
      <c r="J1284" s="346"/>
      <c r="K1284" s="269"/>
      <c r="L1284" s="340">
        <v>135.12</v>
      </c>
      <c r="M1284" s="269"/>
      <c r="N1284" s="342">
        <v>6049.12</v>
      </c>
      <c r="AI1284" s="253"/>
      <c r="AJ1284" s="260"/>
      <c r="AK1284" s="260"/>
      <c r="AO1284" s="263" t="s">
        <v>651</v>
      </c>
      <c r="AQ1284" s="260"/>
      <c r="AS1284" s="260"/>
    </row>
    <row r="1285" spans="1:45" s="241" customFormat="1" ht="15" x14ac:dyDescent="0.25">
      <c r="A1285" s="356"/>
      <c r="B1285" s="357"/>
      <c r="C1285" s="569" t="s">
        <v>81</v>
      </c>
      <c r="D1285" s="569"/>
      <c r="E1285" s="569"/>
      <c r="F1285" s="328"/>
      <c r="G1285" s="329"/>
      <c r="H1285" s="329"/>
      <c r="I1285" s="329"/>
      <c r="J1285" s="332"/>
      <c r="K1285" s="329"/>
      <c r="L1285" s="358">
        <v>980.6</v>
      </c>
      <c r="M1285" s="351"/>
      <c r="N1285" s="359">
        <v>30270.73</v>
      </c>
      <c r="AI1285" s="253"/>
      <c r="AJ1285" s="260"/>
      <c r="AK1285" s="260"/>
      <c r="AQ1285" s="260" t="s">
        <v>81</v>
      </c>
      <c r="AS1285" s="260"/>
    </row>
    <row r="1286" spans="1:45" s="241" customFormat="1" ht="57" x14ac:dyDescent="0.25">
      <c r="A1286" s="326" t="s">
        <v>1955</v>
      </c>
      <c r="B1286" s="327" t="s">
        <v>2484</v>
      </c>
      <c r="C1286" s="569" t="s">
        <v>2485</v>
      </c>
      <c r="D1286" s="569"/>
      <c r="E1286" s="569"/>
      <c r="F1286" s="328" t="s">
        <v>250</v>
      </c>
      <c r="G1286" s="329">
        <v>38.58</v>
      </c>
      <c r="H1286" s="330">
        <v>1</v>
      </c>
      <c r="I1286" s="331">
        <v>38.58</v>
      </c>
      <c r="J1286" s="364">
        <v>1019.54</v>
      </c>
      <c r="K1286" s="329"/>
      <c r="L1286" s="364">
        <v>39333.85</v>
      </c>
      <c r="M1286" s="331">
        <v>8.16</v>
      </c>
      <c r="N1286" s="359">
        <v>320964.21999999997</v>
      </c>
      <c r="AI1286" s="253"/>
      <c r="AJ1286" s="260"/>
      <c r="AK1286" s="260" t="s">
        <v>2485</v>
      </c>
      <c r="AQ1286" s="260"/>
      <c r="AS1286" s="260"/>
    </row>
    <row r="1287" spans="1:45" s="241" customFormat="1" ht="15" x14ac:dyDescent="0.25">
      <c r="A1287" s="356"/>
      <c r="B1287" s="357"/>
      <c r="C1287" s="569" t="s">
        <v>81</v>
      </c>
      <c r="D1287" s="569"/>
      <c r="E1287" s="569"/>
      <c r="F1287" s="328"/>
      <c r="G1287" s="329"/>
      <c r="H1287" s="329"/>
      <c r="I1287" s="329"/>
      <c r="J1287" s="332"/>
      <c r="K1287" s="329"/>
      <c r="L1287" s="364">
        <v>39333.85</v>
      </c>
      <c r="M1287" s="351"/>
      <c r="N1287" s="359">
        <v>320964.21999999997</v>
      </c>
      <c r="AI1287" s="253"/>
      <c r="AJ1287" s="260"/>
      <c r="AK1287" s="260"/>
      <c r="AQ1287" s="260" t="s">
        <v>81</v>
      </c>
      <c r="AS1287" s="260"/>
    </row>
    <row r="1288" spans="1:45" s="241" customFormat="1" ht="56.25" x14ac:dyDescent="0.25">
      <c r="A1288" s="326" t="s">
        <v>1956</v>
      </c>
      <c r="B1288" s="327" t="s">
        <v>2112</v>
      </c>
      <c r="C1288" s="569" t="s">
        <v>2113</v>
      </c>
      <c r="D1288" s="569"/>
      <c r="E1288" s="569"/>
      <c r="F1288" s="328" t="s">
        <v>845</v>
      </c>
      <c r="G1288" s="329">
        <v>0.38140000000000002</v>
      </c>
      <c r="H1288" s="330">
        <v>1</v>
      </c>
      <c r="I1288" s="360">
        <v>0.38140000000000002</v>
      </c>
      <c r="J1288" s="332"/>
      <c r="K1288" s="329"/>
      <c r="L1288" s="332"/>
      <c r="M1288" s="329"/>
      <c r="N1288" s="333"/>
      <c r="AI1288" s="253"/>
      <c r="AJ1288" s="260"/>
      <c r="AK1288" s="260" t="s">
        <v>2113</v>
      </c>
      <c r="AQ1288" s="260"/>
      <c r="AS1288" s="260"/>
    </row>
    <row r="1289" spans="1:45" s="241" customFormat="1" ht="15" x14ac:dyDescent="0.25">
      <c r="A1289" s="334"/>
      <c r="B1289" s="335"/>
      <c r="C1289" s="580" t="s">
        <v>2571</v>
      </c>
      <c r="D1289" s="580"/>
      <c r="E1289" s="580"/>
      <c r="F1289" s="580"/>
      <c r="G1289" s="580"/>
      <c r="H1289" s="580"/>
      <c r="I1289" s="580"/>
      <c r="J1289" s="580"/>
      <c r="K1289" s="580"/>
      <c r="L1289" s="580"/>
      <c r="M1289" s="580"/>
      <c r="N1289" s="581"/>
      <c r="AI1289" s="253"/>
      <c r="AJ1289" s="260"/>
      <c r="AK1289" s="260"/>
      <c r="AL1289" s="263" t="s">
        <v>2571</v>
      </c>
      <c r="AQ1289" s="260"/>
      <c r="AS1289" s="260"/>
    </row>
    <row r="1290" spans="1:45" s="241" customFormat="1" ht="23.25" x14ac:dyDescent="0.25">
      <c r="A1290" s="336"/>
      <c r="B1290" s="337" t="s">
        <v>117</v>
      </c>
      <c r="C1290" s="582" t="s">
        <v>118</v>
      </c>
      <c r="D1290" s="582"/>
      <c r="E1290" s="582"/>
      <c r="F1290" s="582"/>
      <c r="G1290" s="582"/>
      <c r="H1290" s="582"/>
      <c r="I1290" s="582"/>
      <c r="J1290" s="582"/>
      <c r="K1290" s="582"/>
      <c r="L1290" s="582"/>
      <c r="M1290" s="582"/>
      <c r="N1290" s="583"/>
      <c r="AI1290" s="253"/>
      <c r="AJ1290" s="260"/>
      <c r="AK1290" s="260"/>
      <c r="AM1290" s="263" t="s">
        <v>118</v>
      </c>
      <c r="AQ1290" s="260"/>
      <c r="AS1290" s="260"/>
    </row>
    <row r="1291" spans="1:45" s="241" customFormat="1" ht="68.25" x14ac:dyDescent="0.25">
      <c r="A1291" s="336"/>
      <c r="B1291" s="337" t="s">
        <v>62</v>
      </c>
      <c r="C1291" s="582" t="s">
        <v>63</v>
      </c>
      <c r="D1291" s="582"/>
      <c r="E1291" s="582"/>
      <c r="F1291" s="582"/>
      <c r="G1291" s="582"/>
      <c r="H1291" s="582"/>
      <c r="I1291" s="582"/>
      <c r="J1291" s="582"/>
      <c r="K1291" s="582"/>
      <c r="L1291" s="582"/>
      <c r="M1291" s="582"/>
      <c r="N1291" s="583"/>
      <c r="AI1291" s="253"/>
      <c r="AJ1291" s="260"/>
      <c r="AK1291" s="260"/>
      <c r="AM1291" s="263" t="s">
        <v>63</v>
      </c>
      <c r="AQ1291" s="260"/>
      <c r="AS1291" s="260"/>
    </row>
    <row r="1292" spans="1:45" s="241" customFormat="1" ht="15" x14ac:dyDescent="0.25">
      <c r="A1292" s="338"/>
      <c r="B1292" s="337" t="s">
        <v>56</v>
      </c>
      <c r="C1292" s="580" t="s">
        <v>64</v>
      </c>
      <c r="D1292" s="580"/>
      <c r="E1292" s="580"/>
      <c r="F1292" s="339"/>
      <c r="G1292" s="269"/>
      <c r="H1292" s="269"/>
      <c r="I1292" s="269"/>
      <c r="J1292" s="340">
        <v>854.35</v>
      </c>
      <c r="K1292" s="349">
        <v>1.3225</v>
      </c>
      <c r="L1292" s="340">
        <v>430.94</v>
      </c>
      <c r="M1292" s="341">
        <v>44.77</v>
      </c>
      <c r="N1292" s="342">
        <v>19293.18</v>
      </c>
      <c r="AI1292" s="253"/>
      <c r="AJ1292" s="260"/>
      <c r="AK1292" s="260"/>
      <c r="AN1292" s="263" t="s">
        <v>64</v>
      </c>
      <c r="AQ1292" s="260"/>
      <c r="AS1292" s="260"/>
    </row>
    <row r="1293" spans="1:45" s="241" customFormat="1" ht="15" x14ac:dyDescent="0.25">
      <c r="A1293" s="338"/>
      <c r="B1293" s="337" t="s">
        <v>65</v>
      </c>
      <c r="C1293" s="580" t="s">
        <v>66</v>
      </c>
      <c r="D1293" s="580"/>
      <c r="E1293" s="580"/>
      <c r="F1293" s="339"/>
      <c r="G1293" s="269"/>
      <c r="H1293" s="269"/>
      <c r="I1293" s="269"/>
      <c r="J1293" s="340">
        <v>97.64</v>
      </c>
      <c r="K1293" s="349">
        <v>1.4375</v>
      </c>
      <c r="L1293" s="340">
        <v>53.53</v>
      </c>
      <c r="M1293" s="341">
        <v>13.24</v>
      </c>
      <c r="N1293" s="343">
        <v>708.74</v>
      </c>
      <c r="AI1293" s="253"/>
      <c r="AJ1293" s="260"/>
      <c r="AK1293" s="260"/>
      <c r="AN1293" s="263" t="s">
        <v>66</v>
      </c>
      <c r="AQ1293" s="260"/>
      <c r="AS1293" s="260"/>
    </row>
    <row r="1294" spans="1:45" s="241" customFormat="1" ht="15" x14ac:dyDescent="0.25">
      <c r="A1294" s="338"/>
      <c r="B1294" s="337" t="s">
        <v>67</v>
      </c>
      <c r="C1294" s="580" t="s">
        <v>68</v>
      </c>
      <c r="D1294" s="580"/>
      <c r="E1294" s="580"/>
      <c r="F1294" s="339"/>
      <c r="G1294" s="269"/>
      <c r="H1294" s="269"/>
      <c r="I1294" s="269"/>
      <c r="J1294" s="340">
        <v>1.22</v>
      </c>
      <c r="K1294" s="349">
        <v>1.4375</v>
      </c>
      <c r="L1294" s="340">
        <v>0.67</v>
      </c>
      <c r="M1294" s="341">
        <v>44.77</v>
      </c>
      <c r="N1294" s="343">
        <v>30</v>
      </c>
      <c r="AI1294" s="253"/>
      <c r="AJ1294" s="260"/>
      <c r="AK1294" s="260"/>
      <c r="AN1294" s="263" t="s">
        <v>68</v>
      </c>
      <c r="AQ1294" s="260"/>
      <c r="AS1294" s="260"/>
    </row>
    <row r="1295" spans="1:45" s="241" customFormat="1" ht="15" x14ac:dyDescent="0.25">
      <c r="A1295" s="338"/>
      <c r="B1295" s="337" t="s">
        <v>69</v>
      </c>
      <c r="C1295" s="580" t="s">
        <v>70</v>
      </c>
      <c r="D1295" s="580"/>
      <c r="E1295" s="580"/>
      <c r="F1295" s="339"/>
      <c r="G1295" s="269"/>
      <c r="H1295" s="269"/>
      <c r="I1295" s="269"/>
      <c r="J1295" s="361">
        <v>1314.91</v>
      </c>
      <c r="K1295" s="269"/>
      <c r="L1295" s="340">
        <v>501.51</v>
      </c>
      <c r="M1295" s="341">
        <v>8.16</v>
      </c>
      <c r="N1295" s="342">
        <v>4092.32</v>
      </c>
      <c r="AI1295" s="253"/>
      <c r="AJ1295" s="260"/>
      <c r="AK1295" s="260"/>
      <c r="AN1295" s="263" t="s">
        <v>70</v>
      </c>
      <c r="AQ1295" s="260"/>
      <c r="AS1295" s="260"/>
    </row>
    <row r="1296" spans="1:45" s="241" customFormat="1" ht="15" x14ac:dyDescent="0.25">
      <c r="A1296" s="344"/>
      <c r="B1296" s="337"/>
      <c r="C1296" s="580" t="s">
        <v>71</v>
      </c>
      <c r="D1296" s="580"/>
      <c r="E1296" s="580"/>
      <c r="F1296" s="339" t="s">
        <v>72</v>
      </c>
      <c r="G1296" s="341">
        <v>88.81</v>
      </c>
      <c r="H1296" s="349">
        <v>1.3225</v>
      </c>
      <c r="I1296" s="362">
        <v>44.795897199999999</v>
      </c>
      <c r="J1296" s="346"/>
      <c r="K1296" s="269"/>
      <c r="L1296" s="346"/>
      <c r="M1296" s="269"/>
      <c r="N1296" s="347"/>
      <c r="AI1296" s="253"/>
      <c r="AJ1296" s="260"/>
      <c r="AK1296" s="260"/>
      <c r="AO1296" s="263" t="s">
        <v>71</v>
      </c>
      <c r="AQ1296" s="260"/>
      <c r="AS1296" s="260"/>
    </row>
    <row r="1297" spans="1:45" s="241" customFormat="1" ht="15" x14ac:dyDescent="0.25">
      <c r="A1297" s="344"/>
      <c r="B1297" s="337"/>
      <c r="C1297" s="580" t="s">
        <v>73</v>
      </c>
      <c r="D1297" s="580"/>
      <c r="E1297" s="580"/>
      <c r="F1297" s="339" t="s">
        <v>72</v>
      </c>
      <c r="G1297" s="341">
        <v>0.09</v>
      </c>
      <c r="H1297" s="349">
        <v>1.4375</v>
      </c>
      <c r="I1297" s="362">
        <v>4.9343600000000001E-2</v>
      </c>
      <c r="J1297" s="346"/>
      <c r="K1297" s="269"/>
      <c r="L1297" s="346"/>
      <c r="M1297" s="269"/>
      <c r="N1297" s="347"/>
      <c r="AI1297" s="253"/>
      <c r="AJ1297" s="260"/>
      <c r="AK1297" s="260"/>
      <c r="AO1297" s="263" t="s">
        <v>73</v>
      </c>
      <c r="AQ1297" s="260"/>
      <c r="AS1297" s="260"/>
    </row>
    <row r="1298" spans="1:45" s="241" customFormat="1" ht="15" x14ac:dyDescent="0.25">
      <c r="A1298" s="334"/>
      <c r="B1298" s="337"/>
      <c r="C1298" s="584" t="s">
        <v>74</v>
      </c>
      <c r="D1298" s="584"/>
      <c r="E1298" s="584"/>
      <c r="F1298" s="350"/>
      <c r="G1298" s="351"/>
      <c r="H1298" s="351"/>
      <c r="I1298" s="351"/>
      <c r="J1298" s="352">
        <v>2266.9</v>
      </c>
      <c r="K1298" s="351"/>
      <c r="L1298" s="353">
        <v>985.98</v>
      </c>
      <c r="M1298" s="351"/>
      <c r="N1298" s="354">
        <v>24094.240000000002</v>
      </c>
      <c r="AI1298" s="253"/>
      <c r="AJ1298" s="260"/>
      <c r="AK1298" s="260"/>
      <c r="AP1298" s="263" t="s">
        <v>74</v>
      </c>
      <c r="AQ1298" s="260"/>
      <c r="AS1298" s="260"/>
    </row>
    <row r="1299" spans="1:45" s="241" customFormat="1" ht="15" x14ac:dyDescent="0.25">
      <c r="A1299" s="344"/>
      <c r="B1299" s="337"/>
      <c r="C1299" s="580" t="s">
        <v>75</v>
      </c>
      <c r="D1299" s="580"/>
      <c r="E1299" s="580"/>
      <c r="F1299" s="339"/>
      <c r="G1299" s="269"/>
      <c r="H1299" s="269"/>
      <c r="I1299" s="269"/>
      <c r="J1299" s="346"/>
      <c r="K1299" s="269"/>
      <c r="L1299" s="340">
        <v>431.61</v>
      </c>
      <c r="M1299" s="269"/>
      <c r="N1299" s="342">
        <v>19323.18</v>
      </c>
      <c r="AI1299" s="253"/>
      <c r="AJ1299" s="260"/>
      <c r="AK1299" s="260"/>
      <c r="AO1299" s="263" t="s">
        <v>75</v>
      </c>
      <c r="AQ1299" s="260"/>
      <c r="AS1299" s="260"/>
    </row>
    <row r="1300" spans="1:45" s="241" customFormat="1" ht="23.25" x14ac:dyDescent="0.25">
      <c r="A1300" s="344"/>
      <c r="B1300" s="337" t="s">
        <v>648</v>
      </c>
      <c r="C1300" s="580" t="s">
        <v>649</v>
      </c>
      <c r="D1300" s="580"/>
      <c r="E1300" s="580"/>
      <c r="F1300" s="339" t="s">
        <v>78</v>
      </c>
      <c r="G1300" s="355">
        <v>117</v>
      </c>
      <c r="H1300" s="269"/>
      <c r="I1300" s="355">
        <v>117</v>
      </c>
      <c r="J1300" s="346"/>
      <c r="K1300" s="269"/>
      <c r="L1300" s="340">
        <v>504.98</v>
      </c>
      <c r="M1300" s="269"/>
      <c r="N1300" s="342">
        <v>22608.12</v>
      </c>
      <c r="AI1300" s="253"/>
      <c r="AJ1300" s="260"/>
      <c r="AK1300" s="260"/>
      <c r="AO1300" s="263" t="s">
        <v>649</v>
      </c>
      <c r="AQ1300" s="260"/>
      <c r="AS1300" s="260"/>
    </row>
    <row r="1301" spans="1:45" s="241" customFormat="1" ht="45" x14ac:dyDescent="0.25">
      <c r="A1301" s="344"/>
      <c r="B1301" s="337" t="s">
        <v>650</v>
      </c>
      <c r="C1301" s="580" t="s">
        <v>651</v>
      </c>
      <c r="D1301" s="580"/>
      <c r="E1301" s="580"/>
      <c r="F1301" s="339" t="s">
        <v>78</v>
      </c>
      <c r="G1301" s="355">
        <v>74</v>
      </c>
      <c r="H1301" s="341">
        <v>0.85</v>
      </c>
      <c r="I1301" s="348">
        <v>62.9</v>
      </c>
      <c r="J1301" s="346"/>
      <c r="K1301" s="269"/>
      <c r="L1301" s="340">
        <v>271.48</v>
      </c>
      <c r="M1301" s="269"/>
      <c r="N1301" s="342">
        <v>12154.28</v>
      </c>
      <c r="AI1301" s="253"/>
      <c r="AJ1301" s="260"/>
      <c r="AK1301" s="260"/>
      <c r="AO1301" s="263" t="s">
        <v>651</v>
      </c>
      <c r="AQ1301" s="260"/>
      <c r="AS1301" s="260"/>
    </row>
    <row r="1302" spans="1:45" s="241" customFormat="1" ht="15" x14ac:dyDescent="0.25">
      <c r="A1302" s="356"/>
      <c r="B1302" s="357"/>
      <c r="C1302" s="569" t="s">
        <v>81</v>
      </c>
      <c r="D1302" s="569"/>
      <c r="E1302" s="569"/>
      <c r="F1302" s="328"/>
      <c r="G1302" s="329"/>
      <c r="H1302" s="329"/>
      <c r="I1302" s="329"/>
      <c r="J1302" s="332"/>
      <c r="K1302" s="329"/>
      <c r="L1302" s="364">
        <v>1762.44</v>
      </c>
      <c r="M1302" s="351"/>
      <c r="N1302" s="359">
        <v>58856.639999999999</v>
      </c>
      <c r="AI1302" s="253"/>
      <c r="AJ1302" s="260"/>
      <c r="AK1302" s="260"/>
      <c r="AQ1302" s="260" t="s">
        <v>81</v>
      </c>
      <c r="AS1302" s="260"/>
    </row>
    <row r="1303" spans="1:45" s="241" customFormat="1" ht="23.25" x14ac:dyDescent="0.25">
      <c r="A1303" s="326" t="s">
        <v>1957</v>
      </c>
      <c r="B1303" s="327" t="s">
        <v>2114</v>
      </c>
      <c r="C1303" s="569" t="s">
        <v>2215</v>
      </c>
      <c r="D1303" s="569"/>
      <c r="E1303" s="569"/>
      <c r="F1303" s="328" t="s">
        <v>115</v>
      </c>
      <c r="G1303" s="329">
        <v>19</v>
      </c>
      <c r="H1303" s="330">
        <v>1</v>
      </c>
      <c r="I1303" s="330">
        <v>19</v>
      </c>
      <c r="J1303" s="358">
        <v>10.68</v>
      </c>
      <c r="K1303" s="329"/>
      <c r="L1303" s="358">
        <v>202.92</v>
      </c>
      <c r="M1303" s="331">
        <v>8.16</v>
      </c>
      <c r="N1303" s="359">
        <v>1655.83</v>
      </c>
      <c r="AI1303" s="253"/>
      <c r="AJ1303" s="260"/>
      <c r="AK1303" s="260" t="s">
        <v>2215</v>
      </c>
      <c r="AQ1303" s="260"/>
      <c r="AS1303" s="260"/>
    </row>
    <row r="1304" spans="1:45" s="241" customFormat="1" ht="15" x14ac:dyDescent="0.25">
      <c r="A1304" s="356"/>
      <c r="B1304" s="357"/>
      <c r="C1304" s="569" t="s">
        <v>81</v>
      </c>
      <c r="D1304" s="569"/>
      <c r="E1304" s="569"/>
      <c r="F1304" s="328"/>
      <c r="G1304" s="329"/>
      <c r="H1304" s="329"/>
      <c r="I1304" s="329"/>
      <c r="J1304" s="332"/>
      <c r="K1304" s="329"/>
      <c r="L1304" s="358">
        <v>202.92</v>
      </c>
      <c r="M1304" s="351"/>
      <c r="N1304" s="359">
        <v>1655.83</v>
      </c>
      <c r="AI1304" s="253"/>
      <c r="AJ1304" s="260"/>
      <c r="AK1304" s="260"/>
      <c r="AQ1304" s="260" t="s">
        <v>81</v>
      </c>
      <c r="AS1304" s="260"/>
    </row>
    <row r="1305" spans="1:45" s="241" customFormat="1" ht="23.25" x14ac:dyDescent="0.25">
      <c r="A1305" s="326" t="s">
        <v>1958</v>
      </c>
      <c r="B1305" s="327" t="s">
        <v>2574</v>
      </c>
      <c r="C1305" s="569" t="s">
        <v>2575</v>
      </c>
      <c r="D1305" s="569"/>
      <c r="E1305" s="569"/>
      <c r="F1305" s="328" t="s">
        <v>115</v>
      </c>
      <c r="G1305" s="329">
        <v>2</v>
      </c>
      <c r="H1305" s="330">
        <v>1</v>
      </c>
      <c r="I1305" s="330">
        <v>2</v>
      </c>
      <c r="J1305" s="332"/>
      <c r="K1305" s="329"/>
      <c r="L1305" s="332"/>
      <c r="M1305" s="329"/>
      <c r="N1305" s="333"/>
      <c r="AI1305" s="253"/>
      <c r="AJ1305" s="260"/>
      <c r="AK1305" s="260" t="s">
        <v>2575</v>
      </c>
      <c r="AQ1305" s="260"/>
      <c r="AS1305" s="260"/>
    </row>
    <row r="1306" spans="1:45" s="241" customFormat="1" ht="68.25" x14ac:dyDescent="0.25">
      <c r="A1306" s="336"/>
      <c r="B1306" s="337" t="s">
        <v>62</v>
      </c>
      <c r="C1306" s="582" t="s">
        <v>63</v>
      </c>
      <c r="D1306" s="582"/>
      <c r="E1306" s="582"/>
      <c r="F1306" s="582"/>
      <c r="G1306" s="582"/>
      <c r="H1306" s="582"/>
      <c r="I1306" s="582"/>
      <c r="J1306" s="582"/>
      <c r="K1306" s="582"/>
      <c r="L1306" s="582"/>
      <c r="M1306" s="582"/>
      <c r="N1306" s="583"/>
      <c r="AI1306" s="253"/>
      <c r="AJ1306" s="260"/>
      <c r="AK1306" s="260"/>
      <c r="AM1306" s="263" t="s">
        <v>63</v>
      </c>
      <c r="AQ1306" s="260"/>
      <c r="AS1306" s="260"/>
    </row>
    <row r="1307" spans="1:45" s="241" customFormat="1" ht="15" x14ac:dyDescent="0.25">
      <c r="A1307" s="338"/>
      <c r="B1307" s="337" t="s">
        <v>56</v>
      </c>
      <c r="C1307" s="580" t="s">
        <v>64</v>
      </c>
      <c r="D1307" s="580"/>
      <c r="E1307" s="580"/>
      <c r="F1307" s="339"/>
      <c r="G1307" s="269"/>
      <c r="H1307" s="269"/>
      <c r="I1307" s="269"/>
      <c r="J1307" s="340">
        <v>5.35</v>
      </c>
      <c r="K1307" s="341">
        <v>1.1499999999999999</v>
      </c>
      <c r="L1307" s="340">
        <v>12.31</v>
      </c>
      <c r="M1307" s="341">
        <v>44.77</v>
      </c>
      <c r="N1307" s="343">
        <v>551.12</v>
      </c>
      <c r="AI1307" s="253"/>
      <c r="AJ1307" s="260"/>
      <c r="AK1307" s="260"/>
      <c r="AN1307" s="263" t="s">
        <v>64</v>
      </c>
      <c r="AQ1307" s="260"/>
      <c r="AS1307" s="260"/>
    </row>
    <row r="1308" spans="1:45" s="241" customFormat="1" ht="15" x14ac:dyDescent="0.25">
      <c r="A1308" s="338"/>
      <c r="B1308" s="337" t="s">
        <v>69</v>
      </c>
      <c r="C1308" s="580" t="s">
        <v>70</v>
      </c>
      <c r="D1308" s="580"/>
      <c r="E1308" s="580"/>
      <c r="F1308" s="339"/>
      <c r="G1308" s="269"/>
      <c r="H1308" s="269"/>
      <c r="I1308" s="269"/>
      <c r="J1308" s="340">
        <v>0.94</v>
      </c>
      <c r="K1308" s="269"/>
      <c r="L1308" s="340">
        <v>1.88</v>
      </c>
      <c r="M1308" s="341">
        <v>8.16</v>
      </c>
      <c r="N1308" s="343">
        <v>15.34</v>
      </c>
      <c r="AI1308" s="253"/>
      <c r="AJ1308" s="260"/>
      <c r="AK1308" s="260"/>
      <c r="AN1308" s="263" t="s">
        <v>70</v>
      </c>
      <c r="AQ1308" s="260"/>
      <c r="AS1308" s="260"/>
    </row>
    <row r="1309" spans="1:45" s="241" customFormat="1" ht="15" x14ac:dyDescent="0.25">
      <c r="A1309" s="344"/>
      <c r="B1309" s="337"/>
      <c r="C1309" s="580" t="s">
        <v>71</v>
      </c>
      <c r="D1309" s="580"/>
      <c r="E1309" s="580"/>
      <c r="F1309" s="339" t="s">
        <v>72</v>
      </c>
      <c r="G1309" s="341">
        <v>0.59</v>
      </c>
      <c r="H1309" s="341">
        <v>1.1499999999999999</v>
      </c>
      <c r="I1309" s="369">
        <v>1.357</v>
      </c>
      <c r="J1309" s="346"/>
      <c r="K1309" s="269"/>
      <c r="L1309" s="346"/>
      <c r="M1309" s="269"/>
      <c r="N1309" s="347"/>
      <c r="AI1309" s="253"/>
      <c r="AJ1309" s="260"/>
      <c r="AK1309" s="260"/>
      <c r="AO1309" s="263" t="s">
        <v>71</v>
      </c>
      <c r="AQ1309" s="260"/>
      <c r="AS1309" s="260"/>
    </row>
    <row r="1310" spans="1:45" s="241" customFormat="1" ht="15" x14ac:dyDescent="0.25">
      <c r="A1310" s="334"/>
      <c r="B1310" s="337"/>
      <c r="C1310" s="584" t="s">
        <v>74</v>
      </c>
      <c r="D1310" s="584"/>
      <c r="E1310" s="584"/>
      <c r="F1310" s="350"/>
      <c r="G1310" s="351"/>
      <c r="H1310" s="351"/>
      <c r="I1310" s="351"/>
      <c r="J1310" s="353">
        <v>6.29</v>
      </c>
      <c r="K1310" s="351"/>
      <c r="L1310" s="353">
        <v>14.19</v>
      </c>
      <c r="M1310" s="351"/>
      <c r="N1310" s="368">
        <v>566.46</v>
      </c>
      <c r="AI1310" s="253"/>
      <c r="AJ1310" s="260"/>
      <c r="AK1310" s="260"/>
      <c r="AP1310" s="263" t="s">
        <v>74</v>
      </c>
      <c r="AQ1310" s="260"/>
      <c r="AS1310" s="260"/>
    </row>
    <row r="1311" spans="1:45" s="241" customFormat="1" ht="15" x14ac:dyDescent="0.25">
      <c r="A1311" s="344"/>
      <c r="B1311" s="337"/>
      <c r="C1311" s="580" t="s">
        <v>75</v>
      </c>
      <c r="D1311" s="580"/>
      <c r="E1311" s="580"/>
      <c r="F1311" s="339"/>
      <c r="G1311" s="269"/>
      <c r="H1311" s="269"/>
      <c r="I1311" s="269"/>
      <c r="J1311" s="346"/>
      <c r="K1311" s="269"/>
      <c r="L1311" s="340">
        <v>12.31</v>
      </c>
      <c r="M1311" s="269"/>
      <c r="N1311" s="343">
        <v>551.12</v>
      </c>
      <c r="AI1311" s="253"/>
      <c r="AJ1311" s="260"/>
      <c r="AK1311" s="260"/>
      <c r="AO1311" s="263" t="s">
        <v>75</v>
      </c>
      <c r="AQ1311" s="260"/>
      <c r="AS1311" s="260"/>
    </row>
    <row r="1312" spans="1:45" s="241" customFormat="1" ht="23.25" x14ac:dyDescent="0.25">
      <c r="A1312" s="344"/>
      <c r="B1312" s="337" t="s">
        <v>365</v>
      </c>
      <c r="C1312" s="580" t="s">
        <v>366</v>
      </c>
      <c r="D1312" s="580"/>
      <c r="E1312" s="580"/>
      <c r="F1312" s="339" t="s">
        <v>78</v>
      </c>
      <c r="G1312" s="355">
        <v>97</v>
      </c>
      <c r="H1312" s="269"/>
      <c r="I1312" s="355">
        <v>97</v>
      </c>
      <c r="J1312" s="346"/>
      <c r="K1312" s="269"/>
      <c r="L1312" s="340">
        <v>11.94</v>
      </c>
      <c r="M1312" s="269"/>
      <c r="N1312" s="343">
        <v>534.59</v>
      </c>
      <c r="AI1312" s="253"/>
      <c r="AJ1312" s="260"/>
      <c r="AK1312" s="260"/>
      <c r="AO1312" s="263" t="s">
        <v>366</v>
      </c>
      <c r="AQ1312" s="260"/>
      <c r="AS1312" s="260"/>
    </row>
    <row r="1313" spans="1:45" s="241" customFormat="1" ht="23.25" x14ac:dyDescent="0.25">
      <c r="A1313" s="344"/>
      <c r="B1313" s="337" t="s">
        <v>367</v>
      </c>
      <c r="C1313" s="580" t="s">
        <v>368</v>
      </c>
      <c r="D1313" s="580"/>
      <c r="E1313" s="580"/>
      <c r="F1313" s="339" t="s">
        <v>78</v>
      </c>
      <c r="G1313" s="355">
        <v>51</v>
      </c>
      <c r="H1313" s="269"/>
      <c r="I1313" s="355">
        <v>51</v>
      </c>
      <c r="J1313" s="346"/>
      <c r="K1313" s="269"/>
      <c r="L1313" s="340">
        <v>6.28</v>
      </c>
      <c r="M1313" s="269"/>
      <c r="N1313" s="343">
        <v>281.07</v>
      </c>
      <c r="AI1313" s="253"/>
      <c r="AJ1313" s="260"/>
      <c r="AK1313" s="260"/>
      <c r="AO1313" s="263" t="s">
        <v>368</v>
      </c>
      <c r="AQ1313" s="260"/>
      <c r="AS1313" s="260"/>
    </row>
    <row r="1314" spans="1:45" s="241" customFormat="1" ht="15" x14ac:dyDescent="0.25">
      <c r="A1314" s="356"/>
      <c r="B1314" s="357"/>
      <c r="C1314" s="569" t="s">
        <v>81</v>
      </c>
      <c r="D1314" s="569"/>
      <c r="E1314" s="569"/>
      <c r="F1314" s="328"/>
      <c r="G1314" s="329"/>
      <c r="H1314" s="329"/>
      <c r="I1314" s="329"/>
      <c r="J1314" s="332"/>
      <c r="K1314" s="329"/>
      <c r="L1314" s="358">
        <v>32.409999999999997</v>
      </c>
      <c r="M1314" s="351"/>
      <c r="N1314" s="359">
        <v>1382.12</v>
      </c>
      <c r="AI1314" s="253"/>
      <c r="AJ1314" s="260"/>
      <c r="AK1314" s="260"/>
      <c r="AQ1314" s="260" t="s">
        <v>81</v>
      </c>
      <c r="AS1314" s="260"/>
    </row>
    <row r="1315" spans="1:45" s="241" customFormat="1" ht="45.75" x14ac:dyDescent="0.25">
      <c r="A1315" s="326" t="s">
        <v>1959</v>
      </c>
      <c r="B1315" s="327" t="s">
        <v>2576</v>
      </c>
      <c r="C1315" s="569" t="s">
        <v>2577</v>
      </c>
      <c r="D1315" s="569"/>
      <c r="E1315" s="569"/>
      <c r="F1315" s="328" t="s">
        <v>115</v>
      </c>
      <c r="G1315" s="329">
        <v>2</v>
      </c>
      <c r="H1315" s="330">
        <v>1</v>
      </c>
      <c r="I1315" s="330">
        <v>2</v>
      </c>
      <c r="J1315" s="358">
        <v>399.7</v>
      </c>
      <c r="K1315" s="329"/>
      <c r="L1315" s="358">
        <v>799.4</v>
      </c>
      <c r="M1315" s="331">
        <v>8.16</v>
      </c>
      <c r="N1315" s="359">
        <v>6523.1</v>
      </c>
      <c r="AI1315" s="253"/>
      <c r="AJ1315" s="260"/>
      <c r="AK1315" s="260" t="s">
        <v>2577</v>
      </c>
      <c r="AQ1315" s="260"/>
      <c r="AS1315" s="260"/>
    </row>
    <row r="1316" spans="1:45" s="241" customFormat="1" ht="15" x14ac:dyDescent="0.25">
      <c r="A1316" s="356"/>
      <c r="B1316" s="357"/>
      <c r="C1316" s="569" t="s">
        <v>81</v>
      </c>
      <c r="D1316" s="569"/>
      <c r="E1316" s="569"/>
      <c r="F1316" s="328"/>
      <c r="G1316" s="329"/>
      <c r="H1316" s="329"/>
      <c r="I1316" s="329"/>
      <c r="J1316" s="332"/>
      <c r="K1316" s="329"/>
      <c r="L1316" s="358">
        <v>799.4</v>
      </c>
      <c r="M1316" s="351"/>
      <c r="N1316" s="359">
        <v>6523.1</v>
      </c>
      <c r="AI1316" s="253"/>
      <c r="AJ1316" s="260"/>
      <c r="AK1316" s="260"/>
      <c r="AQ1316" s="260" t="s">
        <v>81</v>
      </c>
      <c r="AS1316" s="260"/>
    </row>
    <row r="1317" spans="1:45" s="241" customFormat="1" ht="34.5" x14ac:dyDescent="0.25">
      <c r="A1317" s="326" t="s">
        <v>1961</v>
      </c>
      <c r="B1317" s="327" t="s">
        <v>2121</v>
      </c>
      <c r="C1317" s="569" t="s">
        <v>2122</v>
      </c>
      <c r="D1317" s="569"/>
      <c r="E1317" s="569"/>
      <c r="F1317" s="328" t="s">
        <v>86</v>
      </c>
      <c r="G1317" s="329">
        <v>4.9400000000000004</v>
      </c>
      <c r="H1317" s="330">
        <v>1</v>
      </c>
      <c r="I1317" s="331">
        <v>4.9400000000000004</v>
      </c>
      <c r="J1317" s="332"/>
      <c r="K1317" s="329"/>
      <c r="L1317" s="332"/>
      <c r="M1317" s="329"/>
      <c r="N1317" s="333"/>
      <c r="AI1317" s="253"/>
      <c r="AJ1317" s="260"/>
      <c r="AK1317" s="260" t="s">
        <v>2122</v>
      </c>
      <c r="AQ1317" s="260"/>
      <c r="AS1317" s="260"/>
    </row>
    <row r="1318" spans="1:45" s="241" customFormat="1" ht="68.25" x14ac:dyDescent="0.25">
      <c r="A1318" s="336"/>
      <c r="B1318" s="337" t="s">
        <v>62</v>
      </c>
      <c r="C1318" s="582" t="s">
        <v>63</v>
      </c>
      <c r="D1318" s="582"/>
      <c r="E1318" s="582"/>
      <c r="F1318" s="582"/>
      <c r="G1318" s="582"/>
      <c r="H1318" s="582"/>
      <c r="I1318" s="582"/>
      <c r="J1318" s="582"/>
      <c r="K1318" s="582"/>
      <c r="L1318" s="582"/>
      <c r="M1318" s="582"/>
      <c r="N1318" s="583"/>
      <c r="AI1318" s="253"/>
      <c r="AJ1318" s="260"/>
      <c r="AK1318" s="260"/>
      <c r="AM1318" s="263" t="s">
        <v>63</v>
      </c>
      <c r="AQ1318" s="260"/>
      <c r="AS1318" s="260"/>
    </row>
    <row r="1319" spans="1:45" s="241" customFormat="1" ht="15" x14ac:dyDescent="0.25">
      <c r="A1319" s="338"/>
      <c r="B1319" s="337" t="s">
        <v>56</v>
      </c>
      <c r="C1319" s="580" t="s">
        <v>64</v>
      </c>
      <c r="D1319" s="580"/>
      <c r="E1319" s="580"/>
      <c r="F1319" s="339"/>
      <c r="G1319" s="269"/>
      <c r="H1319" s="269"/>
      <c r="I1319" s="269"/>
      <c r="J1319" s="340">
        <v>20.64</v>
      </c>
      <c r="K1319" s="341">
        <v>1.1499999999999999</v>
      </c>
      <c r="L1319" s="340">
        <v>117.26</v>
      </c>
      <c r="M1319" s="341">
        <v>44.77</v>
      </c>
      <c r="N1319" s="342">
        <v>5249.73</v>
      </c>
      <c r="AI1319" s="253"/>
      <c r="AJ1319" s="260"/>
      <c r="AK1319" s="260"/>
      <c r="AN1319" s="263" t="s">
        <v>64</v>
      </c>
      <c r="AQ1319" s="260"/>
      <c r="AS1319" s="260"/>
    </row>
    <row r="1320" spans="1:45" s="241" customFormat="1" ht="15" x14ac:dyDescent="0.25">
      <c r="A1320" s="338"/>
      <c r="B1320" s="337" t="s">
        <v>65</v>
      </c>
      <c r="C1320" s="580" t="s">
        <v>66</v>
      </c>
      <c r="D1320" s="580"/>
      <c r="E1320" s="580"/>
      <c r="F1320" s="339"/>
      <c r="G1320" s="269"/>
      <c r="H1320" s="269"/>
      <c r="I1320" s="269"/>
      <c r="J1320" s="340">
        <v>75.010000000000005</v>
      </c>
      <c r="K1320" s="341">
        <v>1.1499999999999999</v>
      </c>
      <c r="L1320" s="340">
        <v>426.13</v>
      </c>
      <c r="M1320" s="341">
        <v>13.24</v>
      </c>
      <c r="N1320" s="342">
        <v>5641.96</v>
      </c>
      <c r="AI1320" s="253"/>
      <c r="AJ1320" s="260"/>
      <c r="AK1320" s="260"/>
      <c r="AN1320" s="263" t="s">
        <v>66</v>
      </c>
      <c r="AQ1320" s="260"/>
      <c r="AS1320" s="260"/>
    </row>
    <row r="1321" spans="1:45" s="241" customFormat="1" ht="15" x14ac:dyDescent="0.25">
      <c r="A1321" s="338"/>
      <c r="B1321" s="337" t="s">
        <v>67</v>
      </c>
      <c r="C1321" s="580" t="s">
        <v>68</v>
      </c>
      <c r="D1321" s="580"/>
      <c r="E1321" s="580"/>
      <c r="F1321" s="339"/>
      <c r="G1321" s="269"/>
      <c r="H1321" s="269"/>
      <c r="I1321" s="269"/>
      <c r="J1321" s="340">
        <v>10.86</v>
      </c>
      <c r="K1321" s="341">
        <v>1.1499999999999999</v>
      </c>
      <c r="L1321" s="340">
        <v>61.7</v>
      </c>
      <c r="M1321" s="341">
        <v>44.77</v>
      </c>
      <c r="N1321" s="342">
        <v>2762.31</v>
      </c>
      <c r="AI1321" s="253"/>
      <c r="AJ1321" s="260"/>
      <c r="AK1321" s="260"/>
      <c r="AN1321" s="263" t="s">
        <v>68</v>
      </c>
      <c r="AQ1321" s="260"/>
      <c r="AS1321" s="260"/>
    </row>
    <row r="1322" spans="1:45" s="241" customFormat="1" ht="15" x14ac:dyDescent="0.25">
      <c r="A1322" s="338"/>
      <c r="B1322" s="337" t="s">
        <v>69</v>
      </c>
      <c r="C1322" s="580" t="s">
        <v>70</v>
      </c>
      <c r="D1322" s="580"/>
      <c r="E1322" s="580"/>
      <c r="F1322" s="339"/>
      <c r="G1322" s="269"/>
      <c r="H1322" s="269"/>
      <c r="I1322" s="269"/>
      <c r="J1322" s="340">
        <v>507.7</v>
      </c>
      <c r="K1322" s="269"/>
      <c r="L1322" s="361">
        <v>2508.04</v>
      </c>
      <c r="M1322" s="341">
        <v>8.16</v>
      </c>
      <c r="N1322" s="342">
        <v>20465.61</v>
      </c>
      <c r="AI1322" s="253"/>
      <c r="AJ1322" s="260"/>
      <c r="AK1322" s="260"/>
      <c r="AN1322" s="263" t="s">
        <v>70</v>
      </c>
      <c r="AQ1322" s="260"/>
      <c r="AS1322" s="260"/>
    </row>
    <row r="1323" spans="1:45" s="241" customFormat="1" ht="15" x14ac:dyDescent="0.25">
      <c r="A1323" s="344"/>
      <c r="B1323" s="337"/>
      <c r="C1323" s="580" t="s">
        <v>71</v>
      </c>
      <c r="D1323" s="580"/>
      <c r="E1323" s="580"/>
      <c r="F1323" s="339" t="s">
        <v>72</v>
      </c>
      <c r="G1323" s="341">
        <v>2.33</v>
      </c>
      <c r="H1323" s="341">
        <v>1.1499999999999999</v>
      </c>
      <c r="I1323" s="345">
        <v>13.23673</v>
      </c>
      <c r="J1323" s="346"/>
      <c r="K1323" s="269"/>
      <c r="L1323" s="346"/>
      <c r="M1323" s="269"/>
      <c r="N1323" s="347"/>
      <c r="AI1323" s="253"/>
      <c r="AJ1323" s="260"/>
      <c r="AK1323" s="260"/>
      <c r="AO1323" s="263" t="s">
        <v>71</v>
      </c>
      <c r="AQ1323" s="260"/>
      <c r="AS1323" s="260"/>
    </row>
    <row r="1324" spans="1:45" s="241" customFormat="1" ht="15" x14ac:dyDescent="0.25">
      <c r="A1324" s="344"/>
      <c r="B1324" s="337"/>
      <c r="C1324" s="580" t="s">
        <v>73</v>
      </c>
      <c r="D1324" s="580"/>
      <c r="E1324" s="580"/>
      <c r="F1324" s="339" t="s">
        <v>72</v>
      </c>
      <c r="G1324" s="341">
        <v>0.69</v>
      </c>
      <c r="H1324" s="341">
        <v>1.1499999999999999</v>
      </c>
      <c r="I1324" s="345">
        <v>3.9198900000000001</v>
      </c>
      <c r="J1324" s="346"/>
      <c r="K1324" s="269"/>
      <c r="L1324" s="346"/>
      <c r="M1324" s="269"/>
      <c r="N1324" s="347"/>
      <c r="AI1324" s="253"/>
      <c r="AJ1324" s="260"/>
      <c r="AK1324" s="260"/>
      <c r="AO1324" s="263" t="s">
        <v>73</v>
      </c>
      <c r="AQ1324" s="260"/>
      <c r="AS1324" s="260"/>
    </row>
    <row r="1325" spans="1:45" s="241" customFormat="1" ht="15" x14ac:dyDescent="0.25">
      <c r="A1325" s="334"/>
      <c r="B1325" s="337"/>
      <c r="C1325" s="584" t="s">
        <v>74</v>
      </c>
      <c r="D1325" s="584"/>
      <c r="E1325" s="584"/>
      <c r="F1325" s="350"/>
      <c r="G1325" s="351"/>
      <c r="H1325" s="351"/>
      <c r="I1325" s="351"/>
      <c r="J1325" s="353">
        <v>603.35</v>
      </c>
      <c r="K1325" s="351"/>
      <c r="L1325" s="352">
        <v>3051.43</v>
      </c>
      <c r="M1325" s="351"/>
      <c r="N1325" s="354">
        <v>31357.3</v>
      </c>
      <c r="AI1325" s="253"/>
      <c r="AJ1325" s="260"/>
      <c r="AK1325" s="260"/>
      <c r="AP1325" s="263" t="s">
        <v>74</v>
      </c>
      <c r="AQ1325" s="260"/>
      <c r="AS1325" s="260"/>
    </row>
    <row r="1326" spans="1:45" s="241" customFormat="1" ht="15" x14ac:dyDescent="0.25">
      <c r="A1326" s="344"/>
      <c r="B1326" s="337"/>
      <c r="C1326" s="580" t="s">
        <v>75</v>
      </c>
      <c r="D1326" s="580"/>
      <c r="E1326" s="580"/>
      <c r="F1326" s="339"/>
      <c r="G1326" s="269"/>
      <c r="H1326" s="269"/>
      <c r="I1326" s="269"/>
      <c r="J1326" s="346"/>
      <c r="K1326" s="269"/>
      <c r="L1326" s="340">
        <v>178.96</v>
      </c>
      <c r="M1326" s="269"/>
      <c r="N1326" s="342">
        <v>8012.04</v>
      </c>
      <c r="AI1326" s="253"/>
      <c r="AJ1326" s="260"/>
      <c r="AK1326" s="260"/>
      <c r="AO1326" s="263" t="s">
        <v>75</v>
      </c>
      <c r="AQ1326" s="260"/>
      <c r="AS1326" s="260"/>
    </row>
    <row r="1327" spans="1:45" s="241" customFormat="1" ht="45.75" x14ac:dyDescent="0.25">
      <c r="A1327" s="344"/>
      <c r="B1327" s="337" t="s">
        <v>2123</v>
      </c>
      <c r="C1327" s="580" t="s">
        <v>2124</v>
      </c>
      <c r="D1327" s="580"/>
      <c r="E1327" s="580"/>
      <c r="F1327" s="339" t="s">
        <v>78</v>
      </c>
      <c r="G1327" s="355">
        <v>104</v>
      </c>
      <c r="H1327" s="269"/>
      <c r="I1327" s="355">
        <v>104</v>
      </c>
      <c r="J1327" s="346"/>
      <c r="K1327" s="269"/>
      <c r="L1327" s="340">
        <v>186.12</v>
      </c>
      <c r="M1327" s="269"/>
      <c r="N1327" s="342">
        <v>8332.52</v>
      </c>
      <c r="AI1327" s="253"/>
      <c r="AJ1327" s="260"/>
      <c r="AK1327" s="260"/>
      <c r="AO1327" s="263" t="s">
        <v>2124</v>
      </c>
      <c r="AQ1327" s="260"/>
      <c r="AS1327" s="260"/>
    </row>
    <row r="1328" spans="1:45" s="241" customFormat="1" ht="45.75" x14ac:dyDescent="0.25">
      <c r="A1328" s="344"/>
      <c r="B1328" s="337" t="s">
        <v>2125</v>
      </c>
      <c r="C1328" s="580" t="s">
        <v>2126</v>
      </c>
      <c r="D1328" s="580"/>
      <c r="E1328" s="580"/>
      <c r="F1328" s="339" t="s">
        <v>78</v>
      </c>
      <c r="G1328" s="355">
        <v>60</v>
      </c>
      <c r="H1328" s="269"/>
      <c r="I1328" s="355">
        <v>60</v>
      </c>
      <c r="J1328" s="346"/>
      <c r="K1328" s="269"/>
      <c r="L1328" s="340">
        <v>107.38</v>
      </c>
      <c r="M1328" s="269"/>
      <c r="N1328" s="342">
        <v>4807.22</v>
      </c>
      <c r="AI1328" s="253"/>
      <c r="AJ1328" s="260"/>
      <c r="AK1328" s="260"/>
      <c r="AO1328" s="263" t="s">
        <v>2126</v>
      </c>
      <c r="AQ1328" s="260"/>
      <c r="AS1328" s="260"/>
    </row>
    <row r="1329" spans="1:45" s="241" customFormat="1" ht="15" x14ac:dyDescent="0.25">
      <c r="A1329" s="356"/>
      <c r="B1329" s="357"/>
      <c r="C1329" s="569" t="s">
        <v>81</v>
      </c>
      <c r="D1329" s="569"/>
      <c r="E1329" s="569"/>
      <c r="F1329" s="328"/>
      <c r="G1329" s="329"/>
      <c r="H1329" s="329"/>
      <c r="I1329" s="329"/>
      <c r="J1329" s="332"/>
      <c r="K1329" s="329"/>
      <c r="L1329" s="364">
        <v>3344.93</v>
      </c>
      <c r="M1329" s="351"/>
      <c r="N1329" s="359">
        <v>44497.04</v>
      </c>
      <c r="AI1329" s="253"/>
      <c r="AJ1329" s="260"/>
      <c r="AK1329" s="260"/>
      <c r="AQ1329" s="260" t="s">
        <v>81</v>
      </c>
      <c r="AS1329" s="260"/>
    </row>
    <row r="1330" spans="1:45" s="241" customFormat="1" ht="23.25" x14ac:dyDescent="0.25">
      <c r="A1330" s="326" t="s">
        <v>1962</v>
      </c>
      <c r="B1330" s="327" t="s">
        <v>2127</v>
      </c>
      <c r="C1330" s="569" t="s">
        <v>2128</v>
      </c>
      <c r="D1330" s="569"/>
      <c r="E1330" s="569"/>
      <c r="F1330" s="328" t="s">
        <v>86</v>
      </c>
      <c r="G1330" s="329">
        <v>-5.01</v>
      </c>
      <c r="H1330" s="330">
        <v>1</v>
      </c>
      <c r="I1330" s="331">
        <v>-5.01</v>
      </c>
      <c r="J1330" s="358">
        <v>463.3</v>
      </c>
      <c r="K1330" s="329"/>
      <c r="L1330" s="364">
        <v>-2321.13</v>
      </c>
      <c r="M1330" s="331">
        <v>8.16</v>
      </c>
      <c r="N1330" s="359">
        <v>-18940.419999999998</v>
      </c>
      <c r="AI1330" s="253"/>
      <c r="AJ1330" s="260"/>
      <c r="AK1330" s="260" t="s">
        <v>2128</v>
      </c>
      <c r="AQ1330" s="260"/>
      <c r="AS1330" s="260"/>
    </row>
    <row r="1331" spans="1:45" s="241" customFormat="1" ht="15" x14ac:dyDescent="0.25">
      <c r="A1331" s="356"/>
      <c r="B1331" s="357"/>
      <c r="C1331" s="569" t="s">
        <v>81</v>
      </c>
      <c r="D1331" s="569"/>
      <c r="E1331" s="569"/>
      <c r="F1331" s="328"/>
      <c r="G1331" s="329"/>
      <c r="H1331" s="329"/>
      <c r="I1331" s="329"/>
      <c r="J1331" s="332"/>
      <c r="K1331" s="329"/>
      <c r="L1331" s="364">
        <v>-2321.13</v>
      </c>
      <c r="M1331" s="351"/>
      <c r="N1331" s="359">
        <v>-18940.419999999998</v>
      </c>
      <c r="AI1331" s="253"/>
      <c r="AJ1331" s="260"/>
      <c r="AK1331" s="260"/>
      <c r="AQ1331" s="260" t="s">
        <v>81</v>
      </c>
      <c r="AS1331" s="260"/>
    </row>
    <row r="1332" spans="1:45" s="241" customFormat="1" ht="23.25" x14ac:dyDescent="0.25">
      <c r="A1332" s="326" t="s">
        <v>2230</v>
      </c>
      <c r="B1332" s="327" t="s">
        <v>715</v>
      </c>
      <c r="C1332" s="569" t="s">
        <v>716</v>
      </c>
      <c r="D1332" s="569"/>
      <c r="E1332" s="569"/>
      <c r="F1332" s="328" t="s">
        <v>86</v>
      </c>
      <c r="G1332" s="329">
        <v>5.01</v>
      </c>
      <c r="H1332" s="330">
        <v>1</v>
      </c>
      <c r="I1332" s="331">
        <v>5.01</v>
      </c>
      <c r="J1332" s="358">
        <v>519.79999999999995</v>
      </c>
      <c r="K1332" s="329"/>
      <c r="L1332" s="364">
        <v>2604.1999999999998</v>
      </c>
      <c r="M1332" s="331">
        <v>8.16</v>
      </c>
      <c r="N1332" s="359">
        <v>21250.27</v>
      </c>
      <c r="AI1332" s="253"/>
      <c r="AJ1332" s="260"/>
      <c r="AK1332" s="260" t="s">
        <v>716</v>
      </c>
      <c r="AQ1332" s="260"/>
      <c r="AS1332" s="260"/>
    </row>
    <row r="1333" spans="1:45" s="241" customFormat="1" ht="15" x14ac:dyDescent="0.25">
      <c r="A1333" s="356"/>
      <c r="B1333" s="357"/>
      <c r="C1333" s="569" t="s">
        <v>81</v>
      </c>
      <c r="D1333" s="569"/>
      <c r="E1333" s="569"/>
      <c r="F1333" s="328"/>
      <c r="G1333" s="329"/>
      <c r="H1333" s="329"/>
      <c r="I1333" s="329"/>
      <c r="J1333" s="332"/>
      <c r="K1333" s="329"/>
      <c r="L1333" s="364">
        <v>2604.1999999999998</v>
      </c>
      <c r="M1333" s="351"/>
      <c r="N1333" s="359">
        <v>21250.27</v>
      </c>
      <c r="AI1333" s="253"/>
      <c r="AJ1333" s="260"/>
      <c r="AK1333" s="260"/>
      <c r="AQ1333" s="260" t="s">
        <v>81</v>
      </c>
      <c r="AS1333" s="260"/>
    </row>
    <row r="1334" spans="1:45" s="241" customFormat="1" ht="15" x14ac:dyDescent="0.25">
      <c r="A1334" s="371"/>
      <c r="B1334" s="372"/>
      <c r="C1334" s="372"/>
      <c r="D1334" s="372"/>
      <c r="E1334" s="372"/>
      <c r="F1334" s="373"/>
      <c r="G1334" s="373"/>
      <c r="H1334" s="373"/>
      <c r="I1334" s="373"/>
      <c r="J1334" s="374"/>
      <c r="K1334" s="373"/>
      <c r="L1334" s="374"/>
      <c r="M1334" s="269"/>
      <c r="N1334" s="374"/>
      <c r="AI1334" s="253"/>
      <c r="AJ1334" s="260"/>
      <c r="AK1334" s="260"/>
      <c r="AQ1334" s="260"/>
      <c r="AS1334" s="260"/>
    </row>
    <row r="1335" spans="1:45" s="241" customFormat="1" ht="15" x14ac:dyDescent="0.25">
      <c r="A1335" s="375"/>
      <c r="B1335" s="376"/>
      <c r="C1335" s="569" t="s">
        <v>2578</v>
      </c>
      <c r="D1335" s="569"/>
      <c r="E1335" s="569"/>
      <c r="F1335" s="569"/>
      <c r="G1335" s="569"/>
      <c r="H1335" s="569"/>
      <c r="I1335" s="569"/>
      <c r="J1335" s="569"/>
      <c r="K1335" s="569"/>
      <c r="L1335" s="377">
        <v>141551.34</v>
      </c>
      <c r="M1335" s="378"/>
      <c r="N1335" s="379">
        <v>1626291.88</v>
      </c>
      <c r="AI1335" s="253"/>
      <c r="AJ1335" s="260"/>
      <c r="AK1335" s="260"/>
      <c r="AQ1335" s="260"/>
      <c r="AS1335" s="260" t="s">
        <v>2578</v>
      </c>
    </row>
    <row r="1336" spans="1:45" s="241" customFormat="1" ht="15" x14ac:dyDescent="0.25">
      <c r="A1336" s="563" t="s">
        <v>2579</v>
      </c>
      <c r="B1336" s="564"/>
      <c r="C1336" s="564"/>
      <c r="D1336" s="564"/>
      <c r="E1336" s="564"/>
      <c r="F1336" s="564"/>
      <c r="G1336" s="564"/>
      <c r="H1336" s="564"/>
      <c r="I1336" s="564"/>
      <c r="J1336" s="564"/>
      <c r="K1336" s="564"/>
      <c r="L1336" s="564"/>
      <c r="M1336" s="564"/>
      <c r="N1336" s="565"/>
      <c r="AI1336" s="253" t="s">
        <v>2579</v>
      </c>
      <c r="AJ1336" s="260"/>
      <c r="AK1336" s="260"/>
      <c r="AQ1336" s="260"/>
      <c r="AS1336" s="260"/>
    </row>
    <row r="1337" spans="1:45" s="241" customFormat="1" ht="15" x14ac:dyDescent="0.25">
      <c r="A1337" s="566" t="s">
        <v>2395</v>
      </c>
      <c r="B1337" s="567"/>
      <c r="C1337" s="567"/>
      <c r="D1337" s="567"/>
      <c r="E1337" s="567"/>
      <c r="F1337" s="567"/>
      <c r="G1337" s="567"/>
      <c r="H1337" s="567"/>
      <c r="I1337" s="567"/>
      <c r="J1337" s="567"/>
      <c r="K1337" s="567"/>
      <c r="L1337" s="567"/>
      <c r="M1337" s="567"/>
      <c r="N1337" s="568"/>
      <c r="AI1337" s="253"/>
      <c r="AJ1337" s="260" t="s">
        <v>2395</v>
      </c>
      <c r="AK1337" s="260"/>
      <c r="AQ1337" s="260"/>
      <c r="AS1337" s="260"/>
    </row>
    <row r="1338" spans="1:45" s="241" customFormat="1" ht="15" x14ac:dyDescent="0.25">
      <c r="A1338" s="566" t="s">
        <v>2580</v>
      </c>
      <c r="B1338" s="567"/>
      <c r="C1338" s="567"/>
      <c r="D1338" s="567"/>
      <c r="E1338" s="567"/>
      <c r="F1338" s="567"/>
      <c r="G1338" s="567"/>
      <c r="H1338" s="567"/>
      <c r="I1338" s="567"/>
      <c r="J1338" s="567"/>
      <c r="K1338" s="567"/>
      <c r="L1338" s="567"/>
      <c r="M1338" s="567"/>
      <c r="N1338" s="568"/>
      <c r="AI1338" s="253"/>
      <c r="AJ1338" s="260" t="s">
        <v>2580</v>
      </c>
      <c r="AK1338" s="260"/>
      <c r="AQ1338" s="260"/>
      <c r="AS1338" s="260"/>
    </row>
    <row r="1339" spans="1:45" s="241" customFormat="1" ht="23.25" x14ac:dyDescent="0.25">
      <c r="A1339" s="326" t="s">
        <v>2234</v>
      </c>
      <c r="B1339" s="327" t="s">
        <v>1745</v>
      </c>
      <c r="C1339" s="569" t="s">
        <v>1746</v>
      </c>
      <c r="D1339" s="569"/>
      <c r="E1339" s="569"/>
      <c r="F1339" s="328" t="s">
        <v>428</v>
      </c>
      <c r="G1339" s="329">
        <v>0.05</v>
      </c>
      <c r="H1339" s="330">
        <v>1</v>
      </c>
      <c r="I1339" s="331">
        <v>0.05</v>
      </c>
      <c r="J1339" s="332"/>
      <c r="K1339" s="329"/>
      <c r="L1339" s="332"/>
      <c r="M1339" s="329"/>
      <c r="N1339" s="333"/>
      <c r="AI1339" s="253"/>
      <c r="AJ1339" s="260"/>
      <c r="AK1339" s="260" t="s">
        <v>1746</v>
      </c>
      <c r="AQ1339" s="260"/>
      <c r="AS1339" s="260"/>
    </row>
    <row r="1340" spans="1:45" s="241" customFormat="1" ht="15" x14ac:dyDescent="0.25">
      <c r="A1340" s="334"/>
      <c r="B1340" s="335"/>
      <c r="C1340" s="580" t="s">
        <v>2581</v>
      </c>
      <c r="D1340" s="580"/>
      <c r="E1340" s="580"/>
      <c r="F1340" s="580"/>
      <c r="G1340" s="580"/>
      <c r="H1340" s="580"/>
      <c r="I1340" s="580"/>
      <c r="J1340" s="580"/>
      <c r="K1340" s="580"/>
      <c r="L1340" s="580"/>
      <c r="M1340" s="580"/>
      <c r="N1340" s="581"/>
      <c r="AI1340" s="253"/>
      <c r="AJ1340" s="260"/>
      <c r="AK1340" s="260"/>
      <c r="AL1340" s="263" t="s">
        <v>2581</v>
      </c>
      <c r="AQ1340" s="260"/>
      <c r="AS1340" s="260"/>
    </row>
    <row r="1341" spans="1:45" s="241" customFormat="1" ht="68.25" x14ac:dyDescent="0.25">
      <c r="A1341" s="336"/>
      <c r="B1341" s="337" t="s">
        <v>62</v>
      </c>
      <c r="C1341" s="582" t="s">
        <v>63</v>
      </c>
      <c r="D1341" s="582"/>
      <c r="E1341" s="582"/>
      <c r="F1341" s="582"/>
      <c r="G1341" s="582"/>
      <c r="H1341" s="582"/>
      <c r="I1341" s="582"/>
      <c r="J1341" s="582"/>
      <c r="K1341" s="582"/>
      <c r="L1341" s="582"/>
      <c r="M1341" s="582"/>
      <c r="N1341" s="583"/>
      <c r="AI1341" s="253"/>
      <c r="AJ1341" s="260"/>
      <c r="AK1341" s="260"/>
      <c r="AM1341" s="263" t="s">
        <v>63</v>
      </c>
      <c r="AQ1341" s="260"/>
      <c r="AS1341" s="260"/>
    </row>
    <row r="1342" spans="1:45" s="241" customFormat="1" ht="15" x14ac:dyDescent="0.25">
      <c r="A1342" s="338"/>
      <c r="B1342" s="337" t="s">
        <v>56</v>
      </c>
      <c r="C1342" s="580" t="s">
        <v>64</v>
      </c>
      <c r="D1342" s="580"/>
      <c r="E1342" s="580"/>
      <c r="F1342" s="339"/>
      <c r="G1342" s="269"/>
      <c r="H1342" s="269"/>
      <c r="I1342" s="269"/>
      <c r="J1342" s="340">
        <v>589.77</v>
      </c>
      <c r="K1342" s="341">
        <v>1.1499999999999999</v>
      </c>
      <c r="L1342" s="340">
        <v>33.909999999999997</v>
      </c>
      <c r="M1342" s="341">
        <v>44.77</v>
      </c>
      <c r="N1342" s="342">
        <v>1518.15</v>
      </c>
      <c r="AI1342" s="253"/>
      <c r="AJ1342" s="260"/>
      <c r="AK1342" s="260"/>
      <c r="AN1342" s="263" t="s">
        <v>64</v>
      </c>
      <c r="AQ1342" s="260"/>
      <c r="AS1342" s="260"/>
    </row>
    <row r="1343" spans="1:45" s="241" customFormat="1" ht="15" x14ac:dyDescent="0.25">
      <c r="A1343" s="338"/>
      <c r="B1343" s="337" t="s">
        <v>65</v>
      </c>
      <c r="C1343" s="580" t="s">
        <v>66</v>
      </c>
      <c r="D1343" s="580"/>
      <c r="E1343" s="580"/>
      <c r="F1343" s="339"/>
      <c r="G1343" s="269"/>
      <c r="H1343" s="269"/>
      <c r="I1343" s="269"/>
      <c r="J1343" s="340">
        <v>889.15</v>
      </c>
      <c r="K1343" s="341">
        <v>1.1499999999999999</v>
      </c>
      <c r="L1343" s="340">
        <v>51.13</v>
      </c>
      <c r="M1343" s="341">
        <v>13.24</v>
      </c>
      <c r="N1343" s="343">
        <v>676.96</v>
      </c>
      <c r="AI1343" s="253"/>
      <c r="AJ1343" s="260"/>
      <c r="AK1343" s="260"/>
      <c r="AN1343" s="263" t="s">
        <v>66</v>
      </c>
      <c r="AQ1343" s="260"/>
      <c r="AS1343" s="260"/>
    </row>
    <row r="1344" spans="1:45" s="241" customFormat="1" ht="15" x14ac:dyDescent="0.25">
      <c r="A1344" s="338"/>
      <c r="B1344" s="337" t="s">
        <v>67</v>
      </c>
      <c r="C1344" s="580" t="s">
        <v>68</v>
      </c>
      <c r="D1344" s="580"/>
      <c r="E1344" s="580"/>
      <c r="F1344" s="339"/>
      <c r="G1344" s="269"/>
      <c r="H1344" s="269"/>
      <c r="I1344" s="269"/>
      <c r="J1344" s="340">
        <v>94.56</v>
      </c>
      <c r="K1344" s="341">
        <v>1.1499999999999999</v>
      </c>
      <c r="L1344" s="340">
        <v>5.44</v>
      </c>
      <c r="M1344" s="341">
        <v>44.77</v>
      </c>
      <c r="N1344" s="343">
        <v>243.55</v>
      </c>
      <c r="AI1344" s="253"/>
      <c r="AJ1344" s="260"/>
      <c r="AK1344" s="260"/>
      <c r="AN1344" s="263" t="s">
        <v>68</v>
      </c>
      <c r="AQ1344" s="260"/>
      <c r="AS1344" s="260"/>
    </row>
    <row r="1345" spans="1:45" s="241" customFormat="1" ht="15" x14ac:dyDescent="0.25">
      <c r="A1345" s="344"/>
      <c r="B1345" s="337"/>
      <c r="C1345" s="580" t="s">
        <v>71</v>
      </c>
      <c r="D1345" s="580"/>
      <c r="E1345" s="580"/>
      <c r="F1345" s="339" t="s">
        <v>72</v>
      </c>
      <c r="G1345" s="341">
        <v>68.260000000000005</v>
      </c>
      <c r="H1345" s="341">
        <v>1.1499999999999999</v>
      </c>
      <c r="I1345" s="345">
        <v>3.9249499999999999</v>
      </c>
      <c r="J1345" s="346"/>
      <c r="K1345" s="269"/>
      <c r="L1345" s="346"/>
      <c r="M1345" s="269"/>
      <c r="N1345" s="347"/>
      <c r="AI1345" s="253"/>
      <c r="AJ1345" s="260"/>
      <c r="AK1345" s="260"/>
      <c r="AO1345" s="263" t="s">
        <v>71</v>
      </c>
      <c r="AQ1345" s="260"/>
      <c r="AS1345" s="260"/>
    </row>
    <row r="1346" spans="1:45" s="241" customFormat="1" ht="15" x14ac:dyDescent="0.25">
      <c r="A1346" s="344"/>
      <c r="B1346" s="337"/>
      <c r="C1346" s="580" t="s">
        <v>73</v>
      </c>
      <c r="D1346" s="580"/>
      <c r="E1346" s="580"/>
      <c r="F1346" s="339" t="s">
        <v>72</v>
      </c>
      <c r="G1346" s="348">
        <v>9.4</v>
      </c>
      <c r="H1346" s="341">
        <v>1.1499999999999999</v>
      </c>
      <c r="I1346" s="349">
        <v>0.54049999999999998</v>
      </c>
      <c r="J1346" s="346"/>
      <c r="K1346" s="269"/>
      <c r="L1346" s="346"/>
      <c r="M1346" s="269"/>
      <c r="N1346" s="347"/>
      <c r="AI1346" s="253"/>
      <c r="AJ1346" s="260"/>
      <c r="AK1346" s="260"/>
      <c r="AO1346" s="263" t="s">
        <v>73</v>
      </c>
      <c r="AQ1346" s="260"/>
      <c r="AS1346" s="260"/>
    </row>
    <row r="1347" spans="1:45" s="241" customFormat="1" ht="15" x14ac:dyDescent="0.25">
      <c r="A1347" s="334"/>
      <c r="B1347" s="337"/>
      <c r="C1347" s="584" t="s">
        <v>74</v>
      </c>
      <c r="D1347" s="584"/>
      <c r="E1347" s="584"/>
      <c r="F1347" s="350"/>
      <c r="G1347" s="351"/>
      <c r="H1347" s="351"/>
      <c r="I1347" s="351"/>
      <c r="J1347" s="352">
        <v>1478.92</v>
      </c>
      <c r="K1347" s="351"/>
      <c r="L1347" s="353">
        <v>85.04</v>
      </c>
      <c r="M1347" s="351"/>
      <c r="N1347" s="354">
        <v>2195.11</v>
      </c>
      <c r="AI1347" s="253"/>
      <c r="AJ1347" s="260"/>
      <c r="AK1347" s="260"/>
      <c r="AP1347" s="263" t="s">
        <v>74</v>
      </c>
      <c r="AQ1347" s="260"/>
      <c r="AS1347" s="260"/>
    </row>
    <row r="1348" spans="1:45" s="241" customFormat="1" ht="15" x14ac:dyDescent="0.25">
      <c r="A1348" s="344"/>
      <c r="B1348" s="337"/>
      <c r="C1348" s="580" t="s">
        <v>75</v>
      </c>
      <c r="D1348" s="580"/>
      <c r="E1348" s="580"/>
      <c r="F1348" s="339"/>
      <c r="G1348" s="269"/>
      <c r="H1348" s="269"/>
      <c r="I1348" s="269"/>
      <c r="J1348" s="346"/>
      <c r="K1348" s="269"/>
      <c r="L1348" s="340">
        <v>39.35</v>
      </c>
      <c r="M1348" s="269"/>
      <c r="N1348" s="342">
        <v>1761.7</v>
      </c>
      <c r="AI1348" s="253"/>
      <c r="AJ1348" s="260"/>
      <c r="AK1348" s="260"/>
      <c r="AO1348" s="263" t="s">
        <v>75</v>
      </c>
      <c r="AQ1348" s="260"/>
      <c r="AS1348" s="260"/>
    </row>
    <row r="1349" spans="1:45" s="241" customFormat="1" ht="23.25" x14ac:dyDescent="0.25">
      <c r="A1349" s="344"/>
      <c r="B1349" s="337" t="s">
        <v>1015</v>
      </c>
      <c r="C1349" s="580" t="s">
        <v>1016</v>
      </c>
      <c r="D1349" s="580"/>
      <c r="E1349" s="580"/>
      <c r="F1349" s="339" t="s">
        <v>78</v>
      </c>
      <c r="G1349" s="355">
        <v>102</v>
      </c>
      <c r="H1349" s="269"/>
      <c r="I1349" s="355">
        <v>102</v>
      </c>
      <c r="J1349" s="346"/>
      <c r="K1349" s="269"/>
      <c r="L1349" s="340">
        <v>40.14</v>
      </c>
      <c r="M1349" s="269"/>
      <c r="N1349" s="342">
        <v>1796.93</v>
      </c>
      <c r="AI1349" s="253"/>
      <c r="AJ1349" s="260"/>
      <c r="AK1349" s="260"/>
      <c r="AO1349" s="263" t="s">
        <v>1016</v>
      </c>
      <c r="AQ1349" s="260"/>
      <c r="AS1349" s="260"/>
    </row>
    <row r="1350" spans="1:45" s="241" customFormat="1" ht="23.25" x14ac:dyDescent="0.25">
      <c r="A1350" s="344"/>
      <c r="B1350" s="337" t="s">
        <v>1017</v>
      </c>
      <c r="C1350" s="580" t="s">
        <v>1018</v>
      </c>
      <c r="D1350" s="580"/>
      <c r="E1350" s="580"/>
      <c r="F1350" s="339" t="s">
        <v>78</v>
      </c>
      <c r="G1350" s="355">
        <v>54</v>
      </c>
      <c r="H1350" s="269"/>
      <c r="I1350" s="355">
        <v>54</v>
      </c>
      <c r="J1350" s="346"/>
      <c r="K1350" s="269"/>
      <c r="L1350" s="340">
        <v>21.25</v>
      </c>
      <c r="M1350" s="269"/>
      <c r="N1350" s="343">
        <v>951.32</v>
      </c>
      <c r="AI1350" s="253"/>
      <c r="AJ1350" s="260"/>
      <c r="AK1350" s="260"/>
      <c r="AO1350" s="263" t="s">
        <v>1018</v>
      </c>
      <c r="AQ1350" s="260"/>
      <c r="AS1350" s="260"/>
    </row>
    <row r="1351" spans="1:45" s="241" customFormat="1" ht="15" x14ac:dyDescent="0.25">
      <c r="A1351" s="356"/>
      <c r="B1351" s="357"/>
      <c r="C1351" s="569" t="s">
        <v>81</v>
      </c>
      <c r="D1351" s="569"/>
      <c r="E1351" s="569"/>
      <c r="F1351" s="328"/>
      <c r="G1351" s="329"/>
      <c r="H1351" s="329"/>
      <c r="I1351" s="329"/>
      <c r="J1351" s="332"/>
      <c r="K1351" s="329"/>
      <c r="L1351" s="358">
        <v>146.43</v>
      </c>
      <c r="M1351" s="351"/>
      <c r="N1351" s="359">
        <v>4943.3599999999997</v>
      </c>
      <c r="AI1351" s="253"/>
      <c r="AJ1351" s="260"/>
      <c r="AK1351" s="260"/>
      <c r="AQ1351" s="260" t="s">
        <v>81</v>
      </c>
      <c r="AS1351" s="260"/>
    </row>
    <row r="1352" spans="1:45" s="241" customFormat="1" ht="34.5" x14ac:dyDescent="0.25">
      <c r="A1352" s="326" t="s">
        <v>2237</v>
      </c>
      <c r="B1352" s="327" t="s">
        <v>1000</v>
      </c>
      <c r="C1352" s="569" t="s">
        <v>1001</v>
      </c>
      <c r="D1352" s="569"/>
      <c r="E1352" s="569"/>
      <c r="F1352" s="328" t="s">
        <v>428</v>
      </c>
      <c r="G1352" s="329">
        <v>0.1515</v>
      </c>
      <c r="H1352" s="330">
        <v>1</v>
      </c>
      <c r="I1352" s="360">
        <v>0.1515</v>
      </c>
      <c r="J1352" s="332"/>
      <c r="K1352" s="329"/>
      <c r="L1352" s="332"/>
      <c r="M1352" s="329"/>
      <c r="N1352" s="333"/>
      <c r="AI1352" s="253"/>
      <c r="AJ1352" s="260"/>
      <c r="AK1352" s="260" t="s">
        <v>1001</v>
      </c>
      <c r="AQ1352" s="260"/>
      <c r="AS1352" s="260"/>
    </row>
    <row r="1353" spans="1:45" s="241" customFormat="1" ht="15" x14ac:dyDescent="0.25">
      <c r="A1353" s="334"/>
      <c r="B1353" s="335"/>
      <c r="C1353" s="580" t="s">
        <v>2582</v>
      </c>
      <c r="D1353" s="580"/>
      <c r="E1353" s="580"/>
      <c r="F1353" s="580"/>
      <c r="G1353" s="580"/>
      <c r="H1353" s="580"/>
      <c r="I1353" s="580"/>
      <c r="J1353" s="580"/>
      <c r="K1353" s="580"/>
      <c r="L1353" s="580"/>
      <c r="M1353" s="580"/>
      <c r="N1353" s="581"/>
      <c r="AI1353" s="253"/>
      <c r="AJ1353" s="260"/>
      <c r="AK1353" s="260"/>
      <c r="AL1353" s="263" t="s">
        <v>2582</v>
      </c>
      <c r="AQ1353" s="260"/>
      <c r="AS1353" s="260"/>
    </row>
    <row r="1354" spans="1:45" s="241" customFormat="1" ht="68.25" x14ac:dyDescent="0.25">
      <c r="A1354" s="336"/>
      <c r="B1354" s="337" t="s">
        <v>62</v>
      </c>
      <c r="C1354" s="582" t="s">
        <v>63</v>
      </c>
      <c r="D1354" s="582"/>
      <c r="E1354" s="582"/>
      <c r="F1354" s="582"/>
      <c r="G1354" s="582"/>
      <c r="H1354" s="582"/>
      <c r="I1354" s="582"/>
      <c r="J1354" s="582"/>
      <c r="K1354" s="582"/>
      <c r="L1354" s="582"/>
      <c r="M1354" s="582"/>
      <c r="N1354" s="583"/>
      <c r="AI1354" s="253"/>
      <c r="AJ1354" s="260"/>
      <c r="AK1354" s="260"/>
      <c r="AM1354" s="263" t="s">
        <v>63</v>
      </c>
      <c r="AQ1354" s="260"/>
      <c r="AS1354" s="260"/>
    </row>
    <row r="1355" spans="1:45" s="241" customFormat="1" ht="15" x14ac:dyDescent="0.25">
      <c r="A1355" s="338"/>
      <c r="B1355" s="337" t="s">
        <v>56</v>
      </c>
      <c r="C1355" s="580" t="s">
        <v>64</v>
      </c>
      <c r="D1355" s="580"/>
      <c r="E1355" s="580"/>
      <c r="F1355" s="339"/>
      <c r="G1355" s="269"/>
      <c r="H1355" s="269"/>
      <c r="I1355" s="269"/>
      <c r="J1355" s="340">
        <v>178.84</v>
      </c>
      <c r="K1355" s="341">
        <v>1.1499999999999999</v>
      </c>
      <c r="L1355" s="340">
        <v>31.16</v>
      </c>
      <c r="M1355" s="341">
        <v>44.77</v>
      </c>
      <c r="N1355" s="342">
        <v>1395.03</v>
      </c>
      <c r="AI1355" s="253"/>
      <c r="AJ1355" s="260"/>
      <c r="AK1355" s="260"/>
      <c r="AN1355" s="263" t="s">
        <v>64</v>
      </c>
      <c r="AQ1355" s="260"/>
      <c r="AS1355" s="260"/>
    </row>
    <row r="1356" spans="1:45" s="241" customFormat="1" ht="15" x14ac:dyDescent="0.25">
      <c r="A1356" s="338"/>
      <c r="B1356" s="337" t="s">
        <v>65</v>
      </c>
      <c r="C1356" s="580" t="s">
        <v>66</v>
      </c>
      <c r="D1356" s="580"/>
      <c r="E1356" s="580"/>
      <c r="F1356" s="339"/>
      <c r="G1356" s="269"/>
      <c r="H1356" s="269"/>
      <c r="I1356" s="269"/>
      <c r="J1356" s="361">
        <v>1228.57</v>
      </c>
      <c r="K1356" s="341">
        <v>1.1499999999999999</v>
      </c>
      <c r="L1356" s="340">
        <v>214.05</v>
      </c>
      <c r="M1356" s="341">
        <v>13.24</v>
      </c>
      <c r="N1356" s="342">
        <v>2834.02</v>
      </c>
      <c r="AI1356" s="253"/>
      <c r="AJ1356" s="260"/>
      <c r="AK1356" s="260"/>
      <c r="AN1356" s="263" t="s">
        <v>66</v>
      </c>
      <c r="AQ1356" s="260"/>
      <c r="AS1356" s="260"/>
    </row>
    <row r="1357" spans="1:45" s="241" customFormat="1" ht="15" x14ac:dyDescent="0.25">
      <c r="A1357" s="338"/>
      <c r="B1357" s="337" t="s">
        <v>67</v>
      </c>
      <c r="C1357" s="580" t="s">
        <v>68</v>
      </c>
      <c r="D1357" s="580"/>
      <c r="E1357" s="580"/>
      <c r="F1357" s="339"/>
      <c r="G1357" s="269"/>
      <c r="H1357" s="269"/>
      <c r="I1357" s="269"/>
      <c r="J1357" s="340">
        <v>51.94</v>
      </c>
      <c r="K1357" s="341">
        <v>1.1499999999999999</v>
      </c>
      <c r="L1357" s="340">
        <v>9.0500000000000007</v>
      </c>
      <c r="M1357" s="341">
        <v>44.77</v>
      </c>
      <c r="N1357" s="343">
        <v>405.17</v>
      </c>
      <c r="AI1357" s="253"/>
      <c r="AJ1357" s="260"/>
      <c r="AK1357" s="260"/>
      <c r="AN1357" s="263" t="s">
        <v>68</v>
      </c>
      <c r="AQ1357" s="260"/>
      <c r="AS1357" s="260"/>
    </row>
    <row r="1358" spans="1:45" s="241" customFormat="1" ht="15" x14ac:dyDescent="0.25">
      <c r="A1358" s="338"/>
      <c r="B1358" s="337" t="s">
        <v>69</v>
      </c>
      <c r="C1358" s="580" t="s">
        <v>70</v>
      </c>
      <c r="D1358" s="580"/>
      <c r="E1358" s="580"/>
      <c r="F1358" s="339"/>
      <c r="G1358" s="269"/>
      <c r="H1358" s="269"/>
      <c r="I1358" s="269"/>
      <c r="J1358" s="340">
        <v>418.42</v>
      </c>
      <c r="K1358" s="269"/>
      <c r="L1358" s="340">
        <v>63.39</v>
      </c>
      <c r="M1358" s="341">
        <v>8.16</v>
      </c>
      <c r="N1358" s="343">
        <v>517.26</v>
      </c>
      <c r="AI1358" s="253"/>
      <c r="AJ1358" s="260"/>
      <c r="AK1358" s="260"/>
      <c r="AN1358" s="263" t="s">
        <v>70</v>
      </c>
      <c r="AQ1358" s="260"/>
      <c r="AS1358" s="260"/>
    </row>
    <row r="1359" spans="1:45" s="241" customFormat="1" ht="15" x14ac:dyDescent="0.25">
      <c r="A1359" s="344"/>
      <c r="B1359" s="337"/>
      <c r="C1359" s="580" t="s">
        <v>71</v>
      </c>
      <c r="D1359" s="580"/>
      <c r="E1359" s="580"/>
      <c r="F1359" s="339" t="s">
        <v>72</v>
      </c>
      <c r="G1359" s="341">
        <v>21.89</v>
      </c>
      <c r="H1359" s="341">
        <v>1.1499999999999999</v>
      </c>
      <c r="I1359" s="362">
        <v>3.8137853000000002</v>
      </c>
      <c r="J1359" s="346"/>
      <c r="K1359" s="269"/>
      <c r="L1359" s="346"/>
      <c r="M1359" s="269"/>
      <c r="N1359" s="347"/>
      <c r="AI1359" s="253"/>
      <c r="AJ1359" s="260"/>
      <c r="AK1359" s="260"/>
      <c r="AO1359" s="263" t="s">
        <v>71</v>
      </c>
      <c r="AQ1359" s="260"/>
      <c r="AS1359" s="260"/>
    </row>
    <row r="1360" spans="1:45" s="241" customFormat="1" ht="15" x14ac:dyDescent="0.25">
      <c r="A1360" s="344"/>
      <c r="B1360" s="337"/>
      <c r="C1360" s="580" t="s">
        <v>73</v>
      </c>
      <c r="D1360" s="580"/>
      <c r="E1360" s="580"/>
      <c r="F1360" s="339" t="s">
        <v>72</v>
      </c>
      <c r="G1360" s="341">
        <v>4.5199999999999996</v>
      </c>
      <c r="H1360" s="341">
        <v>1.1499999999999999</v>
      </c>
      <c r="I1360" s="366">
        <v>0.787497</v>
      </c>
      <c r="J1360" s="346"/>
      <c r="K1360" s="269"/>
      <c r="L1360" s="346"/>
      <c r="M1360" s="269"/>
      <c r="N1360" s="347"/>
      <c r="AI1360" s="253"/>
      <c r="AJ1360" s="260"/>
      <c r="AK1360" s="260"/>
      <c r="AO1360" s="263" t="s">
        <v>73</v>
      </c>
      <c r="AQ1360" s="260"/>
      <c r="AS1360" s="260"/>
    </row>
    <row r="1361" spans="1:45" s="241" customFormat="1" ht="15" x14ac:dyDescent="0.25">
      <c r="A1361" s="334"/>
      <c r="B1361" s="337"/>
      <c r="C1361" s="584" t="s">
        <v>74</v>
      </c>
      <c r="D1361" s="584"/>
      <c r="E1361" s="584"/>
      <c r="F1361" s="350"/>
      <c r="G1361" s="351"/>
      <c r="H1361" s="351"/>
      <c r="I1361" s="351"/>
      <c r="J1361" s="352">
        <v>1825.83</v>
      </c>
      <c r="K1361" s="351"/>
      <c r="L1361" s="353">
        <v>308.60000000000002</v>
      </c>
      <c r="M1361" s="351"/>
      <c r="N1361" s="354">
        <v>4746.3100000000004</v>
      </c>
      <c r="AI1361" s="253"/>
      <c r="AJ1361" s="260"/>
      <c r="AK1361" s="260"/>
      <c r="AP1361" s="263" t="s">
        <v>74</v>
      </c>
      <c r="AQ1361" s="260"/>
      <c r="AS1361" s="260"/>
    </row>
    <row r="1362" spans="1:45" s="241" customFormat="1" ht="15" x14ac:dyDescent="0.25">
      <c r="A1362" s="344"/>
      <c r="B1362" s="337"/>
      <c r="C1362" s="580" t="s">
        <v>75</v>
      </c>
      <c r="D1362" s="580"/>
      <c r="E1362" s="580"/>
      <c r="F1362" s="339"/>
      <c r="G1362" s="269"/>
      <c r="H1362" s="269"/>
      <c r="I1362" s="269"/>
      <c r="J1362" s="346"/>
      <c r="K1362" s="269"/>
      <c r="L1362" s="340">
        <v>40.21</v>
      </c>
      <c r="M1362" s="269"/>
      <c r="N1362" s="342">
        <v>1800.2</v>
      </c>
      <c r="AI1362" s="253"/>
      <c r="AJ1362" s="260"/>
      <c r="AK1362" s="260"/>
      <c r="AO1362" s="263" t="s">
        <v>75</v>
      </c>
      <c r="AQ1362" s="260"/>
      <c r="AS1362" s="260"/>
    </row>
    <row r="1363" spans="1:45" s="241" customFormat="1" ht="45" x14ac:dyDescent="0.25">
      <c r="A1363" s="344"/>
      <c r="B1363" s="337" t="s">
        <v>727</v>
      </c>
      <c r="C1363" s="580" t="s">
        <v>728</v>
      </c>
      <c r="D1363" s="580"/>
      <c r="E1363" s="580"/>
      <c r="F1363" s="339" t="s">
        <v>78</v>
      </c>
      <c r="G1363" s="355">
        <v>147</v>
      </c>
      <c r="H1363" s="269"/>
      <c r="I1363" s="355">
        <v>147</v>
      </c>
      <c r="J1363" s="346"/>
      <c r="K1363" s="269"/>
      <c r="L1363" s="340">
        <v>59.11</v>
      </c>
      <c r="M1363" s="269"/>
      <c r="N1363" s="342">
        <v>2646.29</v>
      </c>
      <c r="AI1363" s="253"/>
      <c r="AJ1363" s="260"/>
      <c r="AK1363" s="260"/>
      <c r="AO1363" s="263" t="s">
        <v>728</v>
      </c>
      <c r="AQ1363" s="260"/>
      <c r="AS1363" s="260"/>
    </row>
    <row r="1364" spans="1:45" s="241" customFormat="1" ht="56.25" x14ac:dyDescent="0.25">
      <c r="A1364" s="344"/>
      <c r="B1364" s="337" t="s">
        <v>729</v>
      </c>
      <c r="C1364" s="580" t="s">
        <v>730</v>
      </c>
      <c r="D1364" s="580"/>
      <c r="E1364" s="580"/>
      <c r="F1364" s="339" t="s">
        <v>78</v>
      </c>
      <c r="G1364" s="355">
        <v>134</v>
      </c>
      <c r="H1364" s="341">
        <v>0.85</v>
      </c>
      <c r="I1364" s="348">
        <v>113.9</v>
      </c>
      <c r="J1364" s="346"/>
      <c r="K1364" s="269"/>
      <c r="L1364" s="340">
        <v>45.8</v>
      </c>
      <c r="M1364" s="269"/>
      <c r="N1364" s="342">
        <v>2050.4299999999998</v>
      </c>
      <c r="AI1364" s="253"/>
      <c r="AJ1364" s="260"/>
      <c r="AK1364" s="260"/>
      <c r="AO1364" s="263" t="s">
        <v>730</v>
      </c>
      <c r="AQ1364" s="260"/>
      <c r="AS1364" s="260"/>
    </row>
    <row r="1365" spans="1:45" s="241" customFormat="1" ht="15" x14ac:dyDescent="0.25">
      <c r="A1365" s="356"/>
      <c r="B1365" s="357"/>
      <c r="C1365" s="569" t="s">
        <v>81</v>
      </c>
      <c r="D1365" s="569"/>
      <c r="E1365" s="569"/>
      <c r="F1365" s="328"/>
      <c r="G1365" s="329"/>
      <c r="H1365" s="329"/>
      <c r="I1365" s="329"/>
      <c r="J1365" s="332"/>
      <c r="K1365" s="329"/>
      <c r="L1365" s="358">
        <v>413.51</v>
      </c>
      <c r="M1365" s="351"/>
      <c r="N1365" s="359">
        <v>9443.0300000000007</v>
      </c>
      <c r="AI1365" s="253"/>
      <c r="AJ1365" s="260"/>
      <c r="AK1365" s="260"/>
      <c r="AQ1365" s="260" t="s">
        <v>81</v>
      </c>
      <c r="AS1365" s="260"/>
    </row>
    <row r="1366" spans="1:45" s="241" customFormat="1" ht="15" x14ac:dyDescent="0.25">
      <c r="A1366" s="326" t="s">
        <v>2239</v>
      </c>
      <c r="B1366" s="327" t="s">
        <v>742</v>
      </c>
      <c r="C1366" s="569" t="s">
        <v>743</v>
      </c>
      <c r="D1366" s="569"/>
      <c r="E1366" s="569"/>
      <c r="F1366" s="328" t="s">
        <v>513</v>
      </c>
      <c r="G1366" s="329">
        <v>-0.56999999999999995</v>
      </c>
      <c r="H1366" s="330">
        <v>1</v>
      </c>
      <c r="I1366" s="331">
        <v>-0.56999999999999995</v>
      </c>
      <c r="J1366" s="332"/>
      <c r="K1366" s="329"/>
      <c r="L1366" s="358">
        <v>-168.39</v>
      </c>
      <c r="M1366" s="329"/>
      <c r="N1366" s="359">
        <v>-3010.92</v>
      </c>
      <c r="AI1366" s="253"/>
      <c r="AJ1366" s="260"/>
      <c r="AK1366" s="260" t="s">
        <v>743</v>
      </c>
      <c r="AQ1366" s="260"/>
      <c r="AS1366" s="260"/>
    </row>
    <row r="1367" spans="1:45" s="241" customFormat="1" ht="23.25" x14ac:dyDescent="0.25">
      <c r="A1367" s="336"/>
      <c r="B1367" s="337" t="s">
        <v>117</v>
      </c>
      <c r="C1367" s="582" t="s">
        <v>118</v>
      </c>
      <c r="D1367" s="582"/>
      <c r="E1367" s="582"/>
      <c r="F1367" s="582"/>
      <c r="G1367" s="582"/>
      <c r="H1367" s="582"/>
      <c r="I1367" s="582"/>
      <c r="J1367" s="582"/>
      <c r="K1367" s="582"/>
      <c r="L1367" s="582"/>
      <c r="M1367" s="582"/>
      <c r="N1367" s="583"/>
      <c r="AI1367" s="253"/>
      <c r="AJ1367" s="260"/>
      <c r="AK1367" s="260"/>
      <c r="AM1367" s="263" t="s">
        <v>118</v>
      </c>
      <c r="AQ1367" s="260"/>
      <c r="AS1367" s="260"/>
    </row>
    <row r="1368" spans="1:45" s="241" customFormat="1" ht="68.25" x14ac:dyDescent="0.25">
      <c r="A1368" s="336"/>
      <c r="B1368" s="337" t="s">
        <v>62</v>
      </c>
      <c r="C1368" s="582" t="s">
        <v>63</v>
      </c>
      <c r="D1368" s="582"/>
      <c r="E1368" s="582"/>
      <c r="F1368" s="582"/>
      <c r="G1368" s="582"/>
      <c r="H1368" s="582"/>
      <c r="I1368" s="582"/>
      <c r="J1368" s="582"/>
      <c r="K1368" s="582"/>
      <c r="L1368" s="582"/>
      <c r="M1368" s="582"/>
      <c r="N1368" s="583"/>
      <c r="AI1368" s="253"/>
      <c r="AJ1368" s="260"/>
      <c r="AK1368" s="260"/>
      <c r="AM1368" s="263" t="s">
        <v>63</v>
      </c>
      <c r="AQ1368" s="260"/>
      <c r="AS1368" s="260"/>
    </row>
    <row r="1369" spans="1:45" s="241" customFormat="1" ht="15" x14ac:dyDescent="0.25">
      <c r="A1369" s="338"/>
      <c r="B1369" s="337" t="s">
        <v>65</v>
      </c>
      <c r="C1369" s="580" t="s">
        <v>66</v>
      </c>
      <c r="D1369" s="580"/>
      <c r="E1369" s="580"/>
      <c r="F1369" s="339"/>
      <c r="G1369" s="269"/>
      <c r="H1369" s="269"/>
      <c r="I1369" s="269"/>
      <c r="J1369" s="340">
        <v>175.25</v>
      </c>
      <c r="K1369" s="349">
        <v>1.4375</v>
      </c>
      <c r="L1369" s="340">
        <v>-143.6</v>
      </c>
      <c r="M1369" s="341">
        <v>13.24</v>
      </c>
      <c r="N1369" s="342">
        <v>-1901.26</v>
      </c>
      <c r="AI1369" s="253"/>
      <c r="AJ1369" s="260"/>
      <c r="AK1369" s="260"/>
      <c r="AN1369" s="263" t="s">
        <v>66</v>
      </c>
      <c r="AQ1369" s="260"/>
      <c r="AS1369" s="260"/>
    </row>
    <row r="1370" spans="1:45" s="241" customFormat="1" ht="15" x14ac:dyDescent="0.25">
      <c r="A1370" s="338"/>
      <c r="B1370" s="337" t="s">
        <v>67</v>
      </c>
      <c r="C1370" s="580" t="s">
        <v>68</v>
      </c>
      <c r="D1370" s="580"/>
      <c r="E1370" s="580"/>
      <c r="F1370" s="339"/>
      <c r="G1370" s="269"/>
      <c r="H1370" s="269"/>
      <c r="I1370" s="269"/>
      <c r="J1370" s="340">
        <v>11.6</v>
      </c>
      <c r="K1370" s="349">
        <v>1.4375</v>
      </c>
      <c r="L1370" s="340">
        <v>-9.5</v>
      </c>
      <c r="M1370" s="341">
        <v>44.77</v>
      </c>
      <c r="N1370" s="343">
        <v>-425.32</v>
      </c>
      <c r="AI1370" s="253"/>
      <c r="AJ1370" s="260"/>
      <c r="AK1370" s="260"/>
      <c r="AN1370" s="263" t="s">
        <v>68</v>
      </c>
      <c r="AQ1370" s="260"/>
      <c r="AS1370" s="260"/>
    </row>
    <row r="1371" spans="1:45" s="241" customFormat="1" ht="15" x14ac:dyDescent="0.25">
      <c r="A1371" s="344"/>
      <c r="B1371" s="337"/>
      <c r="C1371" s="580" t="s">
        <v>75</v>
      </c>
      <c r="D1371" s="580"/>
      <c r="E1371" s="580"/>
      <c r="F1371" s="339"/>
      <c r="G1371" s="269"/>
      <c r="H1371" s="269"/>
      <c r="I1371" s="269"/>
      <c r="J1371" s="346"/>
      <c r="K1371" s="269"/>
      <c r="L1371" s="340">
        <v>-9.5</v>
      </c>
      <c r="M1371" s="269"/>
      <c r="N1371" s="343">
        <v>-425.32</v>
      </c>
      <c r="AI1371" s="253"/>
      <c r="AJ1371" s="260"/>
      <c r="AK1371" s="260"/>
      <c r="AO1371" s="263" t="s">
        <v>75</v>
      </c>
      <c r="AQ1371" s="260"/>
      <c r="AS1371" s="260"/>
    </row>
    <row r="1372" spans="1:45" s="241" customFormat="1" ht="45" x14ac:dyDescent="0.25">
      <c r="A1372" s="344"/>
      <c r="B1372" s="337" t="s">
        <v>727</v>
      </c>
      <c r="C1372" s="580" t="s">
        <v>728</v>
      </c>
      <c r="D1372" s="580"/>
      <c r="E1372" s="580"/>
      <c r="F1372" s="339" t="s">
        <v>78</v>
      </c>
      <c r="G1372" s="355">
        <v>147</v>
      </c>
      <c r="H1372" s="269"/>
      <c r="I1372" s="355">
        <v>147</v>
      </c>
      <c r="J1372" s="346"/>
      <c r="K1372" s="269"/>
      <c r="L1372" s="340">
        <v>-13.97</v>
      </c>
      <c r="M1372" s="269"/>
      <c r="N1372" s="343">
        <v>-625.22</v>
      </c>
      <c r="AI1372" s="253"/>
      <c r="AJ1372" s="260"/>
      <c r="AK1372" s="260"/>
      <c r="AO1372" s="263" t="s">
        <v>728</v>
      </c>
      <c r="AQ1372" s="260"/>
      <c r="AS1372" s="260"/>
    </row>
    <row r="1373" spans="1:45" s="241" customFormat="1" ht="56.25" x14ac:dyDescent="0.25">
      <c r="A1373" s="344"/>
      <c r="B1373" s="337" t="s">
        <v>729</v>
      </c>
      <c r="C1373" s="580" t="s">
        <v>730</v>
      </c>
      <c r="D1373" s="580"/>
      <c r="E1373" s="580"/>
      <c r="F1373" s="339" t="s">
        <v>78</v>
      </c>
      <c r="G1373" s="355">
        <v>134</v>
      </c>
      <c r="H1373" s="341">
        <v>0.85</v>
      </c>
      <c r="I1373" s="348">
        <v>113.9</v>
      </c>
      <c r="J1373" s="346"/>
      <c r="K1373" s="269"/>
      <c r="L1373" s="340">
        <v>-10.82</v>
      </c>
      <c r="M1373" s="269"/>
      <c r="N1373" s="343">
        <v>-484.44</v>
      </c>
      <c r="AI1373" s="253"/>
      <c r="AJ1373" s="260"/>
      <c r="AK1373" s="260"/>
      <c r="AO1373" s="263" t="s">
        <v>730</v>
      </c>
      <c r="AQ1373" s="260"/>
      <c r="AS1373" s="260"/>
    </row>
    <row r="1374" spans="1:45" s="241" customFormat="1" ht="15" x14ac:dyDescent="0.25">
      <c r="A1374" s="356"/>
      <c r="B1374" s="357"/>
      <c r="C1374" s="569" t="s">
        <v>81</v>
      </c>
      <c r="D1374" s="569"/>
      <c r="E1374" s="569"/>
      <c r="F1374" s="328"/>
      <c r="G1374" s="329"/>
      <c r="H1374" s="329"/>
      <c r="I1374" s="329"/>
      <c r="J1374" s="332"/>
      <c r="K1374" s="329"/>
      <c r="L1374" s="358">
        <v>-168.39</v>
      </c>
      <c r="M1374" s="351"/>
      <c r="N1374" s="359">
        <v>-3010.92</v>
      </c>
      <c r="AI1374" s="253"/>
      <c r="AJ1374" s="260"/>
      <c r="AK1374" s="260"/>
      <c r="AQ1374" s="260" t="s">
        <v>81</v>
      </c>
      <c r="AS1374" s="260"/>
    </row>
    <row r="1375" spans="1:45" s="241" customFormat="1" ht="15" x14ac:dyDescent="0.25">
      <c r="A1375" s="326" t="s">
        <v>2242</v>
      </c>
      <c r="B1375" s="327" t="s">
        <v>511</v>
      </c>
      <c r="C1375" s="569" t="s">
        <v>512</v>
      </c>
      <c r="D1375" s="569"/>
      <c r="E1375" s="569"/>
      <c r="F1375" s="328" t="s">
        <v>513</v>
      </c>
      <c r="G1375" s="329">
        <v>-0.1</v>
      </c>
      <c r="H1375" s="330">
        <v>1</v>
      </c>
      <c r="I1375" s="367">
        <v>-0.1</v>
      </c>
      <c r="J1375" s="358">
        <v>30</v>
      </c>
      <c r="K1375" s="360">
        <v>1.4375</v>
      </c>
      <c r="L1375" s="358">
        <v>-4.3099999999999996</v>
      </c>
      <c r="M1375" s="331">
        <v>13.24</v>
      </c>
      <c r="N1375" s="363">
        <v>-57.06</v>
      </c>
      <c r="AI1375" s="253"/>
      <c r="AJ1375" s="260"/>
      <c r="AK1375" s="260" t="s">
        <v>512</v>
      </c>
      <c r="AQ1375" s="260"/>
      <c r="AS1375" s="260"/>
    </row>
    <row r="1376" spans="1:45" s="241" customFormat="1" ht="23.25" x14ac:dyDescent="0.25">
      <c r="A1376" s="336"/>
      <c r="B1376" s="337" t="s">
        <v>117</v>
      </c>
      <c r="C1376" s="582" t="s">
        <v>118</v>
      </c>
      <c r="D1376" s="582"/>
      <c r="E1376" s="582"/>
      <c r="F1376" s="582"/>
      <c r="G1376" s="582"/>
      <c r="H1376" s="582"/>
      <c r="I1376" s="582"/>
      <c r="J1376" s="582"/>
      <c r="K1376" s="582"/>
      <c r="L1376" s="582"/>
      <c r="M1376" s="582"/>
      <c r="N1376" s="583"/>
      <c r="AI1376" s="253"/>
      <c r="AJ1376" s="260"/>
      <c r="AK1376" s="260"/>
      <c r="AM1376" s="263" t="s">
        <v>118</v>
      </c>
      <c r="AQ1376" s="260"/>
      <c r="AS1376" s="260"/>
    </row>
    <row r="1377" spans="1:45" s="241" customFormat="1" ht="68.25" x14ac:dyDescent="0.25">
      <c r="A1377" s="336"/>
      <c r="B1377" s="337" t="s">
        <v>62</v>
      </c>
      <c r="C1377" s="582" t="s">
        <v>63</v>
      </c>
      <c r="D1377" s="582"/>
      <c r="E1377" s="582"/>
      <c r="F1377" s="582"/>
      <c r="G1377" s="582"/>
      <c r="H1377" s="582"/>
      <c r="I1377" s="582"/>
      <c r="J1377" s="582"/>
      <c r="K1377" s="582"/>
      <c r="L1377" s="582"/>
      <c r="M1377" s="582"/>
      <c r="N1377" s="583"/>
      <c r="AI1377" s="253"/>
      <c r="AJ1377" s="260"/>
      <c r="AK1377" s="260"/>
      <c r="AM1377" s="263" t="s">
        <v>63</v>
      </c>
      <c r="AQ1377" s="260"/>
      <c r="AS1377" s="260"/>
    </row>
    <row r="1378" spans="1:45" s="241" customFormat="1" ht="15" x14ac:dyDescent="0.25">
      <c r="A1378" s="356"/>
      <c r="B1378" s="357"/>
      <c r="C1378" s="569" t="s">
        <v>81</v>
      </c>
      <c r="D1378" s="569"/>
      <c r="E1378" s="569"/>
      <c r="F1378" s="328"/>
      <c r="G1378" s="329"/>
      <c r="H1378" s="329"/>
      <c r="I1378" s="329"/>
      <c r="J1378" s="332"/>
      <c r="K1378" s="329"/>
      <c r="L1378" s="358">
        <v>-4.3099999999999996</v>
      </c>
      <c r="M1378" s="351"/>
      <c r="N1378" s="363">
        <v>-57.06</v>
      </c>
      <c r="AI1378" s="253"/>
      <c r="AJ1378" s="260"/>
      <c r="AK1378" s="260"/>
      <c r="AQ1378" s="260" t="s">
        <v>81</v>
      </c>
      <c r="AS1378" s="260"/>
    </row>
    <row r="1379" spans="1:45" s="241" customFormat="1" ht="23.25" x14ac:dyDescent="0.25">
      <c r="A1379" s="326" t="s">
        <v>2243</v>
      </c>
      <c r="B1379" s="327" t="s">
        <v>1009</v>
      </c>
      <c r="C1379" s="569" t="s">
        <v>1010</v>
      </c>
      <c r="D1379" s="569"/>
      <c r="E1379" s="569"/>
      <c r="F1379" s="328" t="s">
        <v>72</v>
      </c>
      <c r="G1379" s="329">
        <v>-0.67</v>
      </c>
      <c r="H1379" s="330">
        <v>1</v>
      </c>
      <c r="I1379" s="331">
        <v>-0.67</v>
      </c>
      <c r="J1379" s="358">
        <v>8.17</v>
      </c>
      <c r="K1379" s="329"/>
      <c r="L1379" s="358">
        <v>-26.13</v>
      </c>
      <c r="M1379" s="329"/>
      <c r="N1379" s="359">
        <v>-1169.78</v>
      </c>
      <c r="AI1379" s="253"/>
      <c r="AJ1379" s="260"/>
      <c r="AK1379" s="260" t="s">
        <v>1010</v>
      </c>
      <c r="AQ1379" s="260"/>
      <c r="AS1379" s="260"/>
    </row>
    <row r="1380" spans="1:45" s="241" customFormat="1" ht="15" x14ac:dyDescent="0.25">
      <c r="A1380" s="334"/>
      <c r="B1380" s="335"/>
      <c r="C1380" s="580" t="s">
        <v>2583</v>
      </c>
      <c r="D1380" s="580"/>
      <c r="E1380" s="580"/>
      <c r="F1380" s="580"/>
      <c r="G1380" s="580"/>
      <c r="H1380" s="580"/>
      <c r="I1380" s="580"/>
      <c r="J1380" s="580"/>
      <c r="K1380" s="580"/>
      <c r="L1380" s="580"/>
      <c r="M1380" s="580"/>
      <c r="N1380" s="581"/>
      <c r="AI1380" s="253"/>
      <c r="AJ1380" s="260"/>
      <c r="AK1380" s="260"/>
      <c r="AL1380" s="263" t="s">
        <v>2583</v>
      </c>
      <c r="AQ1380" s="260"/>
      <c r="AS1380" s="260"/>
    </row>
    <row r="1381" spans="1:45" s="241" customFormat="1" ht="23.25" x14ac:dyDescent="0.25">
      <c r="A1381" s="336"/>
      <c r="B1381" s="337" t="s">
        <v>117</v>
      </c>
      <c r="C1381" s="582" t="s">
        <v>118</v>
      </c>
      <c r="D1381" s="582"/>
      <c r="E1381" s="582"/>
      <c r="F1381" s="582"/>
      <c r="G1381" s="582"/>
      <c r="H1381" s="582"/>
      <c r="I1381" s="582"/>
      <c r="J1381" s="582"/>
      <c r="K1381" s="582"/>
      <c r="L1381" s="582"/>
      <c r="M1381" s="582"/>
      <c r="N1381" s="583"/>
      <c r="AI1381" s="253"/>
      <c r="AJ1381" s="260"/>
      <c r="AK1381" s="260"/>
      <c r="AM1381" s="263" t="s">
        <v>118</v>
      </c>
      <c r="AQ1381" s="260"/>
      <c r="AS1381" s="260"/>
    </row>
    <row r="1382" spans="1:45" s="241" customFormat="1" ht="68.25" x14ac:dyDescent="0.25">
      <c r="A1382" s="336"/>
      <c r="B1382" s="337" t="s">
        <v>62</v>
      </c>
      <c r="C1382" s="582" t="s">
        <v>63</v>
      </c>
      <c r="D1382" s="582"/>
      <c r="E1382" s="582"/>
      <c r="F1382" s="582"/>
      <c r="G1382" s="582"/>
      <c r="H1382" s="582"/>
      <c r="I1382" s="582"/>
      <c r="J1382" s="582"/>
      <c r="K1382" s="582"/>
      <c r="L1382" s="582"/>
      <c r="M1382" s="582"/>
      <c r="N1382" s="583"/>
      <c r="AI1382" s="253"/>
      <c r="AJ1382" s="260"/>
      <c r="AK1382" s="260"/>
      <c r="AM1382" s="263" t="s">
        <v>63</v>
      </c>
      <c r="AQ1382" s="260"/>
      <c r="AS1382" s="260"/>
    </row>
    <row r="1383" spans="1:45" s="241" customFormat="1" ht="15" x14ac:dyDescent="0.25">
      <c r="A1383" s="338"/>
      <c r="B1383" s="337" t="s">
        <v>56</v>
      </c>
      <c r="C1383" s="580" t="s">
        <v>64</v>
      </c>
      <c r="D1383" s="580"/>
      <c r="E1383" s="580"/>
      <c r="F1383" s="339"/>
      <c r="G1383" s="269"/>
      <c r="H1383" s="269"/>
      <c r="I1383" s="269"/>
      <c r="J1383" s="340">
        <v>8.17</v>
      </c>
      <c r="K1383" s="349">
        <v>1.3225</v>
      </c>
      <c r="L1383" s="340">
        <v>-7.24</v>
      </c>
      <c r="M1383" s="341">
        <v>44.77</v>
      </c>
      <c r="N1383" s="343">
        <v>-324.13</v>
      </c>
      <c r="AI1383" s="253"/>
      <c r="AJ1383" s="260"/>
      <c r="AK1383" s="260"/>
      <c r="AN1383" s="263" t="s">
        <v>64</v>
      </c>
      <c r="AQ1383" s="260"/>
      <c r="AS1383" s="260"/>
    </row>
    <row r="1384" spans="1:45" s="241" customFormat="1" ht="15" x14ac:dyDescent="0.25">
      <c r="A1384" s="344"/>
      <c r="B1384" s="337"/>
      <c r="C1384" s="580" t="s">
        <v>75</v>
      </c>
      <c r="D1384" s="580"/>
      <c r="E1384" s="580"/>
      <c r="F1384" s="339"/>
      <c r="G1384" s="269"/>
      <c r="H1384" s="269"/>
      <c r="I1384" s="269"/>
      <c r="J1384" s="346"/>
      <c r="K1384" s="269"/>
      <c r="L1384" s="340">
        <v>-7.24</v>
      </c>
      <c r="M1384" s="269"/>
      <c r="N1384" s="343">
        <v>-324.13</v>
      </c>
      <c r="AI1384" s="253"/>
      <c r="AJ1384" s="260"/>
      <c r="AK1384" s="260"/>
      <c r="AO1384" s="263" t="s">
        <v>75</v>
      </c>
      <c r="AQ1384" s="260"/>
      <c r="AS1384" s="260"/>
    </row>
    <row r="1385" spans="1:45" s="241" customFormat="1" ht="45" x14ac:dyDescent="0.25">
      <c r="A1385" s="344"/>
      <c r="B1385" s="337" t="s">
        <v>727</v>
      </c>
      <c r="C1385" s="580" t="s">
        <v>728</v>
      </c>
      <c r="D1385" s="580"/>
      <c r="E1385" s="580"/>
      <c r="F1385" s="339" t="s">
        <v>78</v>
      </c>
      <c r="G1385" s="355">
        <v>147</v>
      </c>
      <c r="H1385" s="269"/>
      <c r="I1385" s="355">
        <v>147</v>
      </c>
      <c r="J1385" s="346"/>
      <c r="K1385" s="269"/>
      <c r="L1385" s="340">
        <v>-10.64</v>
      </c>
      <c r="M1385" s="269"/>
      <c r="N1385" s="343">
        <v>-476.47</v>
      </c>
      <c r="AI1385" s="253"/>
      <c r="AJ1385" s="260"/>
      <c r="AK1385" s="260"/>
      <c r="AO1385" s="263" t="s">
        <v>728</v>
      </c>
      <c r="AQ1385" s="260"/>
      <c r="AS1385" s="260"/>
    </row>
    <row r="1386" spans="1:45" s="241" customFormat="1" ht="56.25" x14ac:dyDescent="0.25">
      <c r="A1386" s="344"/>
      <c r="B1386" s="337" t="s">
        <v>729</v>
      </c>
      <c r="C1386" s="580" t="s">
        <v>730</v>
      </c>
      <c r="D1386" s="580"/>
      <c r="E1386" s="580"/>
      <c r="F1386" s="339" t="s">
        <v>78</v>
      </c>
      <c r="G1386" s="355">
        <v>134</v>
      </c>
      <c r="H1386" s="341">
        <v>0.85</v>
      </c>
      <c r="I1386" s="348">
        <v>113.9</v>
      </c>
      <c r="J1386" s="346"/>
      <c r="K1386" s="269"/>
      <c r="L1386" s="340">
        <v>-8.25</v>
      </c>
      <c r="M1386" s="269"/>
      <c r="N1386" s="343">
        <v>-369.18</v>
      </c>
      <c r="AI1386" s="253"/>
      <c r="AJ1386" s="260"/>
      <c r="AK1386" s="260"/>
      <c r="AO1386" s="263" t="s">
        <v>730</v>
      </c>
      <c r="AQ1386" s="260"/>
      <c r="AS1386" s="260"/>
    </row>
    <row r="1387" spans="1:45" s="241" customFormat="1" ht="15" x14ac:dyDescent="0.25">
      <c r="A1387" s="356"/>
      <c r="B1387" s="357"/>
      <c r="C1387" s="569" t="s">
        <v>81</v>
      </c>
      <c r="D1387" s="569"/>
      <c r="E1387" s="569"/>
      <c r="F1387" s="328"/>
      <c r="G1387" s="329"/>
      <c r="H1387" s="329"/>
      <c r="I1387" s="329"/>
      <c r="J1387" s="332"/>
      <c r="K1387" s="329"/>
      <c r="L1387" s="358">
        <v>-26.13</v>
      </c>
      <c r="M1387" s="351"/>
      <c r="N1387" s="359">
        <v>-1169.78</v>
      </c>
      <c r="AI1387" s="253"/>
      <c r="AJ1387" s="260"/>
      <c r="AK1387" s="260"/>
      <c r="AQ1387" s="260" t="s">
        <v>81</v>
      </c>
      <c r="AS1387" s="260"/>
    </row>
    <row r="1388" spans="1:45" s="241" customFormat="1" ht="23.25" x14ac:dyDescent="0.25">
      <c r="A1388" s="326" t="s">
        <v>2245</v>
      </c>
      <c r="B1388" s="327" t="s">
        <v>1003</v>
      </c>
      <c r="C1388" s="569" t="s">
        <v>1004</v>
      </c>
      <c r="D1388" s="569"/>
      <c r="E1388" s="569"/>
      <c r="F1388" s="328" t="s">
        <v>191</v>
      </c>
      <c r="G1388" s="329">
        <v>-1.5150000000000001E-3</v>
      </c>
      <c r="H1388" s="330">
        <v>1</v>
      </c>
      <c r="I1388" s="380">
        <v>-1.5150000000000001E-3</v>
      </c>
      <c r="J1388" s="364">
        <v>1690</v>
      </c>
      <c r="K1388" s="329"/>
      <c r="L1388" s="358">
        <v>-2.56</v>
      </c>
      <c r="M1388" s="331">
        <v>8.16</v>
      </c>
      <c r="N1388" s="363">
        <v>-20.89</v>
      </c>
      <c r="AI1388" s="253"/>
      <c r="AJ1388" s="260"/>
      <c r="AK1388" s="260" t="s">
        <v>1004</v>
      </c>
      <c r="AQ1388" s="260"/>
      <c r="AS1388" s="260"/>
    </row>
    <row r="1389" spans="1:45" s="241" customFormat="1" ht="15" x14ac:dyDescent="0.25">
      <c r="A1389" s="356"/>
      <c r="B1389" s="357"/>
      <c r="C1389" s="569" t="s">
        <v>81</v>
      </c>
      <c r="D1389" s="569"/>
      <c r="E1389" s="569"/>
      <c r="F1389" s="328"/>
      <c r="G1389" s="329"/>
      <c r="H1389" s="329"/>
      <c r="I1389" s="329"/>
      <c r="J1389" s="332"/>
      <c r="K1389" s="329"/>
      <c r="L1389" s="358">
        <v>-2.56</v>
      </c>
      <c r="M1389" s="351"/>
      <c r="N1389" s="363">
        <v>-20.89</v>
      </c>
      <c r="AI1389" s="253"/>
      <c r="AJ1389" s="260"/>
      <c r="AK1389" s="260"/>
      <c r="AQ1389" s="260" t="s">
        <v>81</v>
      </c>
      <c r="AS1389" s="260"/>
    </row>
    <row r="1390" spans="1:45" s="241" customFormat="1" ht="15" x14ac:dyDescent="0.25">
      <c r="A1390" s="326" t="s">
        <v>2247</v>
      </c>
      <c r="B1390" s="327" t="s">
        <v>1005</v>
      </c>
      <c r="C1390" s="569" t="s">
        <v>1006</v>
      </c>
      <c r="D1390" s="569"/>
      <c r="E1390" s="569"/>
      <c r="F1390" s="328" t="s">
        <v>191</v>
      </c>
      <c r="G1390" s="329">
        <v>-1.0605E-2</v>
      </c>
      <c r="H1390" s="330">
        <v>1</v>
      </c>
      <c r="I1390" s="380">
        <v>-1.0605E-2</v>
      </c>
      <c r="J1390" s="364">
        <v>1500</v>
      </c>
      <c r="K1390" s="329"/>
      <c r="L1390" s="358">
        <v>-15.91</v>
      </c>
      <c r="M1390" s="331">
        <v>8.16</v>
      </c>
      <c r="N1390" s="363">
        <v>-129.83000000000001</v>
      </c>
      <c r="AI1390" s="253"/>
      <c r="AJ1390" s="260"/>
      <c r="AK1390" s="260" t="s">
        <v>1006</v>
      </c>
      <c r="AQ1390" s="260"/>
      <c r="AS1390" s="260"/>
    </row>
    <row r="1391" spans="1:45" s="241" customFormat="1" ht="15" x14ac:dyDescent="0.25">
      <c r="A1391" s="356"/>
      <c r="B1391" s="357"/>
      <c r="C1391" s="569" t="s">
        <v>81</v>
      </c>
      <c r="D1391" s="569"/>
      <c r="E1391" s="569"/>
      <c r="F1391" s="328"/>
      <c r="G1391" s="329"/>
      <c r="H1391" s="329"/>
      <c r="I1391" s="329"/>
      <c r="J1391" s="332"/>
      <c r="K1391" s="329"/>
      <c r="L1391" s="358">
        <v>-15.91</v>
      </c>
      <c r="M1391" s="351"/>
      <c r="N1391" s="363">
        <v>-129.83000000000001</v>
      </c>
      <c r="AI1391" s="253"/>
      <c r="AJ1391" s="260"/>
      <c r="AK1391" s="260"/>
      <c r="AQ1391" s="260" t="s">
        <v>81</v>
      </c>
      <c r="AS1391" s="260"/>
    </row>
    <row r="1392" spans="1:45" s="241" customFormat="1" ht="15" x14ac:dyDescent="0.25">
      <c r="A1392" s="326" t="s">
        <v>2249</v>
      </c>
      <c r="B1392" s="327" t="s">
        <v>1007</v>
      </c>
      <c r="C1392" s="569" t="s">
        <v>1008</v>
      </c>
      <c r="D1392" s="569"/>
      <c r="E1392" s="569"/>
      <c r="F1392" s="328" t="s">
        <v>913</v>
      </c>
      <c r="G1392" s="329">
        <v>-1.5149999999999999</v>
      </c>
      <c r="H1392" s="330">
        <v>1</v>
      </c>
      <c r="I1392" s="365">
        <v>-1.5149999999999999</v>
      </c>
      <c r="J1392" s="358">
        <v>16.8</v>
      </c>
      <c r="K1392" s="329"/>
      <c r="L1392" s="358">
        <v>-25.45</v>
      </c>
      <c r="M1392" s="331">
        <v>8.16</v>
      </c>
      <c r="N1392" s="363">
        <v>-207.67</v>
      </c>
      <c r="AI1392" s="253"/>
      <c r="AJ1392" s="260"/>
      <c r="AK1392" s="260" t="s">
        <v>1008</v>
      </c>
      <c r="AQ1392" s="260"/>
      <c r="AS1392" s="260"/>
    </row>
    <row r="1393" spans="1:45" s="241" customFormat="1" ht="15" x14ac:dyDescent="0.25">
      <c r="A1393" s="356"/>
      <c r="B1393" s="357"/>
      <c r="C1393" s="569" t="s">
        <v>81</v>
      </c>
      <c r="D1393" s="569"/>
      <c r="E1393" s="569"/>
      <c r="F1393" s="328"/>
      <c r="G1393" s="329"/>
      <c r="H1393" s="329"/>
      <c r="I1393" s="329"/>
      <c r="J1393" s="332"/>
      <c r="K1393" s="329"/>
      <c r="L1393" s="358">
        <v>-25.45</v>
      </c>
      <c r="M1393" s="351"/>
      <c r="N1393" s="363">
        <v>-207.67</v>
      </c>
      <c r="AI1393" s="253"/>
      <c r="AJ1393" s="260"/>
      <c r="AK1393" s="260"/>
      <c r="AQ1393" s="260" t="s">
        <v>81</v>
      </c>
      <c r="AS1393" s="260"/>
    </row>
    <row r="1394" spans="1:45" s="241" customFormat="1" ht="23.25" x14ac:dyDescent="0.25">
      <c r="A1394" s="326" t="s">
        <v>2250</v>
      </c>
      <c r="B1394" s="327" t="s">
        <v>736</v>
      </c>
      <c r="C1394" s="569" t="s">
        <v>737</v>
      </c>
      <c r="D1394" s="569"/>
      <c r="E1394" s="569"/>
      <c r="F1394" s="328" t="s">
        <v>86</v>
      </c>
      <c r="G1394" s="329">
        <v>-0.30299999999999999</v>
      </c>
      <c r="H1394" s="330">
        <v>1</v>
      </c>
      <c r="I1394" s="365">
        <v>-0.30299999999999999</v>
      </c>
      <c r="J1394" s="358">
        <v>59.99</v>
      </c>
      <c r="K1394" s="329"/>
      <c r="L1394" s="358">
        <v>-18.18</v>
      </c>
      <c r="M1394" s="331">
        <v>8.16</v>
      </c>
      <c r="N1394" s="363">
        <v>-148.35</v>
      </c>
      <c r="AI1394" s="253"/>
      <c r="AJ1394" s="260"/>
      <c r="AK1394" s="260" t="s">
        <v>737</v>
      </c>
      <c r="AQ1394" s="260"/>
      <c r="AS1394" s="260"/>
    </row>
    <row r="1395" spans="1:45" s="241" customFormat="1" ht="15" x14ac:dyDescent="0.25">
      <c r="A1395" s="356"/>
      <c r="B1395" s="357"/>
      <c r="C1395" s="569" t="s">
        <v>81</v>
      </c>
      <c r="D1395" s="569"/>
      <c r="E1395" s="569"/>
      <c r="F1395" s="328"/>
      <c r="G1395" s="329"/>
      <c r="H1395" s="329"/>
      <c r="I1395" s="329"/>
      <c r="J1395" s="332"/>
      <c r="K1395" s="329"/>
      <c r="L1395" s="358">
        <v>-18.18</v>
      </c>
      <c r="M1395" s="351"/>
      <c r="N1395" s="363">
        <v>-148.35</v>
      </c>
      <c r="AI1395" s="253"/>
      <c r="AJ1395" s="260"/>
      <c r="AK1395" s="260"/>
      <c r="AQ1395" s="260" t="s">
        <v>81</v>
      </c>
      <c r="AS1395" s="260"/>
    </row>
    <row r="1396" spans="1:45" s="241" customFormat="1" ht="23.25" x14ac:dyDescent="0.25">
      <c r="A1396" s="326" t="s">
        <v>2251</v>
      </c>
      <c r="B1396" s="327" t="s">
        <v>744</v>
      </c>
      <c r="C1396" s="569" t="s">
        <v>745</v>
      </c>
      <c r="D1396" s="569"/>
      <c r="E1396" s="569"/>
      <c r="F1396" s="328" t="s">
        <v>461</v>
      </c>
      <c r="G1396" s="329">
        <v>4.4999999999999998E-2</v>
      </c>
      <c r="H1396" s="330">
        <v>1</v>
      </c>
      <c r="I1396" s="365">
        <v>4.4999999999999998E-2</v>
      </c>
      <c r="J1396" s="332"/>
      <c r="K1396" s="329"/>
      <c r="L1396" s="332"/>
      <c r="M1396" s="329"/>
      <c r="N1396" s="333"/>
      <c r="AI1396" s="253"/>
      <c r="AJ1396" s="260"/>
      <c r="AK1396" s="260" t="s">
        <v>745</v>
      </c>
      <c r="AQ1396" s="260"/>
      <c r="AS1396" s="260"/>
    </row>
    <row r="1397" spans="1:45" s="241" customFormat="1" ht="15" x14ac:dyDescent="0.25">
      <c r="A1397" s="334"/>
      <c r="B1397" s="335"/>
      <c r="C1397" s="580" t="s">
        <v>2584</v>
      </c>
      <c r="D1397" s="580"/>
      <c r="E1397" s="580"/>
      <c r="F1397" s="580"/>
      <c r="G1397" s="580"/>
      <c r="H1397" s="580"/>
      <c r="I1397" s="580"/>
      <c r="J1397" s="580"/>
      <c r="K1397" s="580"/>
      <c r="L1397" s="580"/>
      <c r="M1397" s="580"/>
      <c r="N1397" s="581"/>
      <c r="AI1397" s="253"/>
      <c r="AJ1397" s="260"/>
      <c r="AK1397" s="260"/>
      <c r="AL1397" s="263" t="s">
        <v>2584</v>
      </c>
      <c r="AQ1397" s="260"/>
      <c r="AS1397" s="260"/>
    </row>
    <row r="1398" spans="1:45" s="241" customFormat="1" ht="68.25" x14ac:dyDescent="0.25">
      <c r="A1398" s="336"/>
      <c r="B1398" s="337" t="s">
        <v>62</v>
      </c>
      <c r="C1398" s="582" t="s">
        <v>63</v>
      </c>
      <c r="D1398" s="582"/>
      <c r="E1398" s="582"/>
      <c r="F1398" s="582"/>
      <c r="G1398" s="582"/>
      <c r="H1398" s="582"/>
      <c r="I1398" s="582"/>
      <c r="J1398" s="582"/>
      <c r="K1398" s="582"/>
      <c r="L1398" s="582"/>
      <c r="M1398" s="582"/>
      <c r="N1398" s="583"/>
      <c r="AI1398" s="253"/>
      <c r="AJ1398" s="260"/>
      <c r="AK1398" s="260"/>
      <c r="AM1398" s="263" t="s">
        <v>63</v>
      </c>
      <c r="AQ1398" s="260"/>
      <c r="AS1398" s="260"/>
    </row>
    <row r="1399" spans="1:45" s="241" customFormat="1" ht="15" x14ac:dyDescent="0.25">
      <c r="A1399" s="338"/>
      <c r="B1399" s="337" t="s">
        <v>56</v>
      </c>
      <c r="C1399" s="580" t="s">
        <v>64</v>
      </c>
      <c r="D1399" s="580"/>
      <c r="E1399" s="580"/>
      <c r="F1399" s="339"/>
      <c r="G1399" s="269"/>
      <c r="H1399" s="269"/>
      <c r="I1399" s="269"/>
      <c r="J1399" s="361">
        <v>1494.14</v>
      </c>
      <c r="K1399" s="341">
        <v>1.1499999999999999</v>
      </c>
      <c r="L1399" s="340">
        <v>77.319999999999993</v>
      </c>
      <c r="M1399" s="341">
        <v>44.77</v>
      </c>
      <c r="N1399" s="342">
        <v>3461.62</v>
      </c>
      <c r="AI1399" s="253"/>
      <c r="AJ1399" s="260"/>
      <c r="AK1399" s="260"/>
      <c r="AN1399" s="263" t="s">
        <v>64</v>
      </c>
      <c r="AQ1399" s="260"/>
      <c r="AS1399" s="260"/>
    </row>
    <row r="1400" spans="1:45" s="241" customFormat="1" ht="15" x14ac:dyDescent="0.25">
      <c r="A1400" s="338"/>
      <c r="B1400" s="337" t="s">
        <v>65</v>
      </c>
      <c r="C1400" s="580" t="s">
        <v>66</v>
      </c>
      <c r="D1400" s="580"/>
      <c r="E1400" s="580"/>
      <c r="F1400" s="339"/>
      <c r="G1400" s="269"/>
      <c r="H1400" s="269"/>
      <c r="I1400" s="269"/>
      <c r="J1400" s="361">
        <v>4292.7299999999996</v>
      </c>
      <c r="K1400" s="341">
        <v>1.1499999999999999</v>
      </c>
      <c r="L1400" s="340">
        <v>222.15</v>
      </c>
      <c r="M1400" s="341">
        <v>13.24</v>
      </c>
      <c r="N1400" s="342">
        <v>2941.27</v>
      </c>
      <c r="AI1400" s="253"/>
      <c r="AJ1400" s="260"/>
      <c r="AK1400" s="260"/>
      <c r="AN1400" s="263" t="s">
        <v>66</v>
      </c>
      <c r="AQ1400" s="260"/>
      <c r="AS1400" s="260"/>
    </row>
    <row r="1401" spans="1:45" s="241" customFormat="1" ht="15" x14ac:dyDescent="0.25">
      <c r="A1401" s="338"/>
      <c r="B1401" s="337" t="s">
        <v>67</v>
      </c>
      <c r="C1401" s="580" t="s">
        <v>68</v>
      </c>
      <c r="D1401" s="580"/>
      <c r="E1401" s="580"/>
      <c r="F1401" s="339"/>
      <c r="G1401" s="269"/>
      <c r="H1401" s="269"/>
      <c r="I1401" s="269"/>
      <c r="J1401" s="340">
        <v>464.37</v>
      </c>
      <c r="K1401" s="341">
        <v>1.1499999999999999</v>
      </c>
      <c r="L1401" s="340">
        <v>24.03</v>
      </c>
      <c r="M1401" s="341">
        <v>44.77</v>
      </c>
      <c r="N1401" s="342">
        <v>1075.82</v>
      </c>
      <c r="AI1401" s="253"/>
      <c r="AJ1401" s="260"/>
      <c r="AK1401" s="260"/>
      <c r="AN1401" s="263" t="s">
        <v>68</v>
      </c>
      <c r="AQ1401" s="260"/>
      <c r="AS1401" s="260"/>
    </row>
    <row r="1402" spans="1:45" s="241" customFormat="1" ht="15" x14ac:dyDescent="0.25">
      <c r="A1402" s="344"/>
      <c r="B1402" s="337"/>
      <c r="C1402" s="580" t="s">
        <v>71</v>
      </c>
      <c r="D1402" s="580"/>
      <c r="E1402" s="580"/>
      <c r="F1402" s="339" t="s">
        <v>72</v>
      </c>
      <c r="G1402" s="348">
        <v>179.8</v>
      </c>
      <c r="H1402" s="341">
        <v>1.1499999999999999</v>
      </c>
      <c r="I1402" s="345">
        <v>9.3046500000000005</v>
      </c>
      <c r="J1402" s="346"/>
      <c r="K1402" s="269"/>
      <c r="L1402" s="346"/>
      <c r="M1402" s="269"/>
      <c r="N1402" s="347"/>
      <c r="AI1402" s="253"/>
      <c r="AJ1402" s="260"/>
      <c r="AK1402" s="260"/>
      <c r="AO1402" s="263" t="s">
        <v>71</v>
      </c>
      <c r="AQ1402" s="260"/>
      <c r="AS1402" s="260"/>
    </row>
    <row r="1403" spans="1:45" s="241" customFormat="1" ht="15" x14ac:dyDescent="0.25">
      <c r="A1403" s="344"/>
      <c r="B1403" s="337"/>
      <c r="C1403" s="580" t="s">
        <v>73</v>
      </c>
      <c r="D1403" s="580"/>
      <c r="E1403" s="580"/>
      <c r="F1403" s="339" t="s">
        <v>72</v>
      </c>
      <c r="G1403" s="341">
        <v>45.63</v>
      </c>
      <c r="H1403" s="341">
        <v>1.1499999999999999</v>
      </c>
      <c r="I1403" s="362">
        <v>2.3613525000000002</v>
      </c>
      <c r="J1403" s="346"/>
      <c r="K1403" s="269"/>
      <c r="L1403" s="346"/>
      <c r="M1403" s="269"/>
      <c r="N1403" s="347"/>
      <c r="AI1403" s="253"/>
      <c r="AJ1403" s="260"/>
      <c r="AK1403" s="260"/>
      <c r="AO1403" s="263" t="s">
        <v>73</v>
      </c>
      <c r="AQ1403" s="260"/>
      <c r="AS1403" s="260"/>
    </row>
    <row r="1404" spans="1:45" s="241" customFormat="1" ht="15" x14ac:dyDescent="0.25">
      <c r="A1404" s="334"/>
      <c r="B1404" s="337"/>
      <c r="C1404" s="584" t="s">
        <v>74</v>
      </c>
      <c r="D1404" s="584"/>
      <c r="E1404" s="584"/>
      <c r="F1404" s="350"/>
      <c r="G1404" s="351"/>
      <c r="H1404" s="351"/>
      <c r="I1404" s="351"/>
      <c r="J1404" s="352">
        <v>5786.87</v>
      </c>
      <c r="K1404" s="351"/>
      <c r="L1404" s="353">
        <v>299.47000000000003</v>
      </c>
      <c r="M1404" s="351"/>
      <c r="N1404" s="354">
        <v>6402.89</v>
      </c>
      <c r="AI1404" s="253"/>
      <c r="AJ1404" s="260"/>
      <c r="AK1404" s="260"/>
      <c r="AP1404" s="263" t="s">
        <v>74</v>
      </c>
      <c r="AQ1404" s="260"/>
      <c r="AS1404" s="260"/>
    </row>
    <row r="1405" spans="1:45" s="241" customFormat="1" ht="15" x14ac:dyDescent="0.25">
      <c r="A1405" s="344"/>
      <c r="B1405" s="337"/>
      <c r="C1405" s="580" t="s">
        <v>75</v>
      </c>
      <c r="D1405" s="580"/>
      <c r="E1405" s="580"/>
      <c r="F1405" s="339"/>
      <c r="G1405" s="269"/>
      <c r="H1405" s="269"/>
      <c r="I1405" s="269"/>
      <c r="J1405" s="346"/>
      <c r="K1405" s="269"/>
      <c r="L1405" s="340">
        <v>101.35</v>
      </c>
      <c r="M1405" s="269"/>
      <c r="N1405" s="342">
        <v>4537.4399999999996</v>
      </c>
      <c r="AI1405" s="253"/>
      <c r="AJ1405" s="260"/>
      <c r="AK1405" s="260"/>
      <c r="AO1405" s="263" t="s">
        <v>75</v>
      </c>
      <c r="AQ1405" s="260"/>
      <c r="AS1405" s="260"/>
    </row>
    <row r="1406" spans="1:45" s="241" customFormat="1" ht="45" x14ac:dyDescent="0.25">
      <c r="A1406" s="344"/>
      <c r="B1406" s="337" t="s">
        <v>727</v>
      </c>
      <c r="C1406" s="580" t="s">
        <v>728</v>
      </c>
      <c r="D1406" s="580"/>
      <c r="E1406" s="580"/>
      <c r="F1406" s="339" t="s">
        <v>78</v>
      </c>
      <c r="G1406" s="355">
        <v>147</v>
      </c>
      <c r="H1406" s="269"/>
      <c r="I1406" s="355">
        <v>147</v>
      </c>
      <c r="J1406" s="346"/>
      <c r="K1406" s="269"/>
      <c r="L1406" s="340">
        <v>148.97999999999999</v>
      </c>
      <c r="M1406" s="269"/>
      <c r="N1406" s="342">
        <v>6670.04</v>
      </c>
      <c r="AI1406" s="253"/>
      <c r="AJ1406" s="260"/>
      <c r="AK1406" s="260"/>
      <c r="AO1406" s="263" t="s">
        <v>728</v>
      </c>
      <c r="AQ1406" s="260"/>
      <c r="AS1406" s="260"/>
    </row>
    <row r="1407" spans="1:45" s="241" customFormat="1" ht="56.25" x14ac:dyDescent="0.25">
      <c r="A1407" s="344"/>
      <c r="B1407" s="337" t="s">
        <v>729</v>
      </c>
      <c r="C1407" s="580" t="s">
        <v>730</v>
      </c>
      <c r="D1407" s="580"/>
      <c r="E1407" s="580"/>
      <c r="F1407" s="339" t="s">
        <v>78</v>
      </c>
      <c r="G1407" s="355">
        <v>134</v>
      </c>
      <c r="H1407" s="341">
        <v>0.85</v>
      </c>
      <c r="I1407" s="348">
        <v>113.9</v>
      </c>
      <c r="J1407" s="346"/>
      <c r="K1407" s="269"/>
      <c r="L1407" s="340">
        <v>115.44</v>
      </c>
      <c r="M1407" s="269"/>
      <c r="N1407" s="342">
        <v>5168.1400000000003</v>
      </c>
      <c r="AI1407" s="253"/>
      <c r="AJ1407" s="260"/>
      <c r="AK1407" s="260"/>
      <c r="AO1407" s="263" t="s">
        <v>730</v>
      </c>
      <c r="AQ1407" s="260"/>
      <c r="AS1407" s="260"/>
    </row>
    <row r="1408" spans="1:45" s="241" customFormat="1" ht="15" x14ac:dyDescent="0.25">
      <c r="A1408" s="356"/>
      <c r="B1408" s="357"/>
      <c r="C1408" s="569" t="s">
        <v>81</v>
      </c>
      <c r="D1408" s="569"/>
      <c r="E1408" s="569"/>
      <c r="F1408" s="328"/>
      <c r="G1408" s="329"/>
      <c r="H1408" s="329"/>
      <c r="I1408" s="329"/>
      <c r="J1408" s="332"/>
      <c r="K1408" s="329"/>
      <c r="L1408" s="358">
        <v>563.89</v>
      </c>
      <c r="M1408" s="351"/>
      <c r="N1408" s="359">
        <v>18241.07</v>
      </c>
      <c r="AI1408" s="253"/>
      <c r="AJ1408" s="260"/>
      <c r="AK1408" s="260"/>
      <c r="AQ1408" s="260" t="s">
        <v>81</v>
      </c>
      <c r="AS1408" s="260"/>
    </row>
    <row r="1409" spans="1:45" s="241" customFormat="1" ht="23.25" x14ac:dyDescent="0.25">
      <c r="A1409" s="326" t="s">
        <v>2585</v>
      </c>
      <c r="B1409" s="327" t="s">
        <v>747</v>
      </c>
      <c r="C1409" s="569" t="s">
        <v>748</v>
      </c>
      <c r="D1409" s="569"/>
      <c r="E1409" s="569"/>
      <c r="F1409" s="328" t="s">
        <v>461</v>
      </c>
      <c r="G1409" s="329">
        <v>6.8000000000000005E-2</v>
      </c>
      <c r="H1409" s="330">
        <v>1</v>
      </c>
      <c r="I1409" s="365">
        <v>6.8000000000000005E-2</v>
      </c>
      <c r="J1409" s="332"/>
      <c r="K1409" s="329"/>
      <c r="L1409" s="332"/>
      <c r="M1409" s="329"/>
      <c r="N1409" s="333"/>
      <c r="AI1409" s="253"/>
      <c r="AJ1409" s="260"/>
      <c r="AK1409" s="260" t="s">
        <v>748</v>
      </c>
      <c r="AQ1409" s="260"/>
      <c r="AS1409" s="260"/>
    </row>
    <row r="1410" spans="1:45" s="241" customFormat="1" ht="15" x14ac:dyDescent="0.25">
      <c r="A1410" s="334"/>
      <c r="B1410" s="335"/>
      <c r="C1410" s="580" t="s">
        <v>2586</v>
      </c>
      <c r="D1410" s="580"/>
      <c r="E1410" s="580"/>
      <c r="F1410" s="580"/>
      <c r="G1410" s="580"/>
      <c r="H1410" s="580"/>
      <c r="I1410" s="580"/>
      <c r="J1410" s="580"/>
      <c r="K1410" s="580"/>
      <c r="L1410" s="580"/>
      <c r="M1410" s="580"/>
      <c r="N1410" s="581"/>
      <c r="AI1410" s="253"/>
      <c r="AJ1410" s="260"/>
      <c r="AK1410" s="260"/>
      <c r="AL1410" s="263" t="s">
        <v>2586</v>
      </c>
      <c r="AQ1410" s="260"/>
      <c r="AS1410" s="260"/>
    </row>
    <row r="1411" spans="1:45" s="241" customFormat="1" ht="68.25" x14ac:dyDescent="0.25">
      <c r="A1411" s="336"/>
      <c r="B1411" s="337" t="s">
        <v>62</v>
      </c>
      <c r="C1411" s="582" t="s">
        <v>63</v>
      </c>
      <c r="D1411" s="582"/>
      <c r="E1411" s="582"/>
      <c r="F1411" s="582"/>
      <c r="G1411" s="582"/>
      <c r="H1411" s="582"/>
      <c r="I1411" s="582"/>
      <c r="J1411" s="582"/>
      <c r="K1411" s="582"/>
      <c r="L1411" s="582"/>
      <c r="M1411" s="582"/>
      <c r="N1411" s="583"/>
      <c r="AI1411" s="253"/>
      <c r="AJ1411" s="260"/>
      <c r="AK1411" s="260"/>
      <c r="AM1411" s="263" t="s">
        <v>63</v>
      </c>
      <c r="AQ1411" s="260"/>
      <c r="AS1411" s="260"/>
    </row>
    <row r="1412" spans="1:45" s="241" customFormat="1" ht="15" x14ac:dyDescent="0.25">
      <c r="A1412" s="338"/>
      <c r="B1412" s="337" t="s">
        <v>56</v>
      </c>
      <c r="C1412" s="580" t="s">
        <v>64</v>
      </c>
      <c r="D1412" s="580"/>
      <c r="E1412" s="580"/>
      <c r="F1412" s="339"/>
      <c r="G1412" s="269"/>
      <c r="H1412" s="269"/>
      <c r="I1412" s="269"/>
      <c r="J1412" s="340">
        <v>103.12</v>
      </c>
      <c r="K1412" s="341">
        <v>1.1499999999999999</v>
      </c>
      <c r="L1412" s="340">
        <v>8.06</v>
      </c>
      <c r="M1412" s="341">
        <v>44.77</v>
      </c>
      <c r="N1412" s="343">
        <v>360.85</v>
      </c>
      <c r="AI1412" s="253"/>
      <c r="AJ1412" s="260"/>
      <c r="AK1412" s="260"/>
      <c r="AN1412" s="263" t="s">
        <v>64</v>
      </c>
      <c r="AQ1412" s="260"/>
      <c r="AS1412" s="260"/>
    </row>
    <row r="1413" spans="1:45" s="241" customFormat="1" ht="15" x14ac:dyDescent="0.25">
      <c r="A1413" s="338"/>
      <c r="B1413" s="337" t="s">
        <v>65</v>
      </c>
      <c r="C1413" s="580" t="s">
        <v>66</v>
      </c>
      <c r="D1413" s="580"/>
      <c r="E1413" s="580"/>
      <c r="F1413" s="339"/>
      <c r="G1413" s="269"/>
      <c r="H1413" s="269"/>
      <c r="I1413" s="269"/>
      <c r="J1413" s="340">
        <v>407.65</v>
      </c>
      <c r="K1413" s="341">
        <v>1.1499999999999999</v>
      </c>
      <c r="L1413" s="340">
        <v>31.88</v>
      </c>
      <c r="M1413" s="341">
        <v>13.24</v>
      </c>
      <c r="N1413" s="343">
        <v>422.09</v>
      </c>
      <c r="AI1413" s="253"/>
      <c r="AJ1413" s="260"/>
      <c r="AK1413" s="260"/>
      <c r="AN1413" s="263" t="s">
        <v>66</v>
      </c>
      <c r="AQ1413" s="260"/>
      <c r="AS1413" s="260"/>
    </row>
    <row r="1414" spans="1:45" s="241" customFormat="1" ht="15" x14ac:dyDescent="0.25">
      <c r="A1414" s="338"/>
      <c r="B1414" s="337" t="s">
        <v>67</v>
      </c>
      <c r="C1414" s="580" t="s">
        <v>68</v>
      </c>
      <c r="D1414" s="580"/>
      <c r="E1414" s="580"/>
      <c r="F1414" s="339"/>
      <c r="G1414" s="269"/>
      <c r="H1414" s="269"/>
      <c r="I1414" s="269"/>
      <c r="J1414" s="340">
        <v>50.3</v>
      </c>
      <c r="K1414" s="341">
        <v>1.1499999999999999</v>
      </c>
      <c r="L1414" s="340">
        <v>3.93</v>
      </c>
      <c r="M1414" s="341">
        <v>44.77</v>
      </c>
      <c r="N1414" s="343">
        <v>175.95</v>
      </c>
      <c r="AI1414" s="253"/>
      <c r="AJ1414" s="260"/>
      <c r="AK1414" s="260"/>
      <c r="AN1414" s="263" t="s">
        <v>68</v>
      </c>
      <c r="AQ1414" s="260"/>
      <c r="AS1414" s="260"/>
    </row>
    <row r="1415" spans="1:45" s="241" customFormat="1" ht="15" x14ac:dyDescent="0.25">
      <c r="A1415" s="344"/>
      <c r="B1415" s="337"/>
      <c r="C1415" s="580" t="s">
        <v>71</v>
      </c>
      <c r="D1415" s="580"/>
      <c r="E1415" s="580"/>
      <c r="F1415" s="339" t="s">
        <v>72</v>
      </c>
      <c r="G1415" s="341">
        <v>13.22</v>
      </c>
      <c r="H1415" s="341">
        <v>1.1499999999999999</v>
      </c>
      <c r="I1415" s="366">
        <v>1.0338039999999999</v>
      </c>
      <c r="J1415" s="346"/>
      <c r="K1415" s="269"/>
      <c r="L1415" s="346"/>
      <c r="M1415" s="269"/>
      <c r="N1415" s="347"/>
      <c r="AI1415" s="253"/>
      <c r="AJ1415" s="260"/>
      <c r="AK1415" s="260"/>
      <c r="AO1415" s="263" t="s">
        <v>71</v>
      </c>
      <c r="AQ1415" s="260"/>
      <c r="AS1415" s="260"/>
    </row>
    <row r="1416" spans="1:45" s="241" customFormat="1" ht="15" x14ac:dyDescent="0.25">
      <c r="A1416" s="344"/>
      <c r="B1416" s="337"/>
      <c r="C1416" s="580" t="s">
        <v>73</v>
      </c>
      <c r="D1416" s="580"/>
      <c r="E1416" s="580"/>
      <c r="F1416" s="339" t="s">
        <v>72</v>
      </c>
      <c r="G1416" s="341">
        <v>3.79</v>
      </c>
      <c r="H1416" s="341">
        <v>1.1499999999999999</v>
      </c>
      <c r="I1416" s="366">
        <v>0.29637799999999997</v>
      </c>
      <c r="J1416" s="346"/>
      <c r="K1416" s="269"/>
      <c r="L1416" s="346"/>
      <c r="M1416" s="269"/>
      <c r="N1416" s="347"/>
      <c r="AI1416" s="253"/>
      <c r="AJ1416" s="260"/>
      <c r="AK1416" s="260"/>
      <c r="AO1416" s="263" t="s">
        <v>73</v>
      </c>
      <c r="AQ1416" s="260"/>
      <c r="AS1416" s="260"/>
    </row>
    <row r="1417" spans="1:45" s="241" customFormat="1" ht="15" x14ac:dyDescent="0.25">
      <c r="A1417" s="334"/>
      <c r="B1417" s="337"/>
      <c r="C1417" s="584" t="s">
        <v>74</v>
      </c>
      <c r="D1417" s="584"/>
      <c r="E1417" s="584"/>
      <c r="F1417" s="350"/>
      <c r="G1417" s="351"/>
      <c r="H1417" s="351"/>
      <c r="I1417" s="351"/>
      <c r="J1417" s="353">
        <v>510.77</v>
      </c>
      <c r="K1417" s="351"/>
      <c r="L1417" s="353">
        <v>39.94</v>
      </c>
      <c r="M1417" s="351"/>
      <c r="N1417" s="368">
        <v>782.94</v>
      </c>
      <c r="AI1417" s="253"/>
      <c r="AJ1417" s="260"/>
      <c r="AK1417" s="260"/>
      <c r="AP1417" s="263" t="s">
        <v>74</v>
      </c>
      <c r="AQ1417" s="260"/>
      <c r="AS1417" s="260"/>
    </row>
    <row r="1418" spans="1:45" s="241" customFormat="1" ht="15" x14ac:dyDescent="0.25">
      <c r="A1418" s="344"/>
      <c r="B1418" s="337"/>
      <c r="C1418" s="580" t="s">
        <v>75</v>
      </c>
      <c r="D1418" s="580"/>
      <c r="E1418" s="580"/>
      <c r="F1418" s="339"/>
      <c r="G1418" s="269"/>
      <c r="H1418" s="269"/>
      <c r="I1418" s="269"/>
      <c r="J1418" s="346"/>
      <c r="K1418" s="269"/>
      <c r="L1418" s="340">
        <v>11.99</v>
      </c>
      <c r="M1418" s="269"/>
      <c r="N1418" s="343">
        <v>536.79999999999995</v>
      </c>
      <c r="AI1418" s="253"/>
      <c r="AJ1418" s="260"/>
      <c r="AK1418" s="260"/>
      <c r="AO1418" s="263" t="s">
        <v>75</v>
      </c>
      <c r="AQ1418" s="260"/>
      <c r="AS1418" s="260"/>
    </row>
    <row r="1419" spans="1:45" s="241" customFormat="1" ht="45" x14ac:dyDescent="0.25">
      <c r="A1419" s="344"/>
      <c r="B1419" s="337" t="s">
        <v>727</v>
      </c>
      <c r="C1419" s="580" t="s">
        <v>728</v>
      </c>
      <c r="D1419" s="580"/>
      <c r="E1419" s="580"/>
      <c r="F1419" s="339" t="s">
        <v>78</v>
      </c>
      <c r="G1419" s="355">
        <v>147</v>
      </c>
      <c r="H1419" s="269"/>
      <c r="I1419" s="355">
        <v>147</v>
      </c>
      <c r="J1419" s="346"/>
      <c r="K1419" s="269"/>
      <c r="L1419" s="340">
        <v>17.63</v>
      </c>
      <c r="M1419" s="269"/>
      <c r="N1419" s="343">
        <v>789.1</v>
      </c>
      <c r="AI1419" s="253"/>
      <c r="AJ1419" s="260"/>
      <c r="AK1419" s="260"/>
      <c r="AO1419" s="263" t="s">
        <v>728</v>
      </c>
      <c r="AQ1419" s="260"/>
      <c r="AS1419" s="260"/>
    </row>
    <row r="1420" spans="1:45" s="241" customFormat="1" ht="56.25" x14ac:dyDescent="0.25">
      <c r="A1420" s="344"/>
      <c r="B1420" s="337" t="s">
        <v>729</v>
      </c>
      <c r="C1420" s="580" t="s">
        <v>730</v>
      </c>
      <c r="D1420" s="580"/>
      <c r="E1420" s="580"/>
      <c r="F1420" s="339" t="s">
        <v>78</v>
      </c>
      <c r="G1420" s="355">
        <v>134</v>
      </c>
      <c r="H1420" s="341">
        <v>0.85</v>
      </c>
      <c r="I1420" s="348">
        <v>113.9</v>
      </c>
      <c r="J1420" s="346"/>
      <c r="K1420" s="269"/>
      <c r="L1420" s="340">
        <v>13.66</v>
      </c>
      <c r="M1420" s="269"/>
      <c r="N1420" s="343">
        <v>611.41999999999996</v>
      </c>
      <c r="AI1420" s="253"/>
      <c r="AJ1420" s="260"/>
      <c r="AK1420" s="260"/>
      <c r="AO1420" s="263" t="s">
        <v>730</v>
      </c>
      <c r="AQ1420" s="260"/>
      <c r="AS1420" s="260"/>
    </row>
    <row r="1421" spans="1:45" s="241" customFormat="1" ht="15" x14ac:dyDescent="0.25">
      <c r="A1421" s="356"/>
      <c r="B1421" s="357"/>
      <c r="C1421" s="569" t="s">
        <v>81</v>
      </c>
      <c r="D1421" s="569"/>
      <c r="E1421" s="569"/>
      <c r="F1421" s="328"/>
      <c r="G1421" s="329"/>
      <c r="H1421" s="329"/>
      <c r="I1421" s="329"/>
      <c r="J1421" s="332"/>
      <c r="K1421" s="329"/>
      <c r="L1421" s="358">
        <v>71.23</v>
      </c>
      <c r="M1421" s="351"/>
      <c r="N1421" s="359">
        <v>2183.46</v>
      </c>
      <c r="AI1421" s="253"/>
      <c r="AJ1421" s="260"/>
      <c r="AK1421" s="260"/>
      <c r="AQ1421" s="260" t="s">
        <v>81</v>
      </c>
      <c r="AS1421" s="260"/>
    </row>
    <row r="1422" spans="1:45" s="241" customFormat="1" ht="15" x14ac:dyDescent="0.25">
      <c r="A1422" s="566" t="s">
        <v>491</v>
      </c>
      <c r="B1422" s="567"/>
      <c r="C1422" s="567"/>
      <c r="D1422" s="567"/>
      <c r="E1422" s="567"/>
      <c r="F1422" s="567"/>
      <c r="G1422" s="567"/>
      <c r="H1422" s="567"/>
      <c r="I1422" s="567"/>
      <c r="J1422" s="567"/>
      <c r="K1422" s="567"/>
      <c r="L1422" s="567"/>
      <c r="M1422" s="567"/>
      <c r="N1422" s="568"/>
      <c r="AI1422" s="253"/>
      <c r="AJ1422" s="260" t="s">
        <v>491</v>
      </c>
      <c r="AK1422" s="260"/>
      <c r="AQ1422" s="260"/>
      <c r="AS1422" s="260"/>
    </row>
    <row r="1423" spans="1:45" s="241" customFormat="1" ht="45.75" x14ac:dyDescent="0.25">
      <c r="A1423" s="326" t="s">
        <v>2587</v>
      </c>
      <c r="B1423" s="327" t="s">
        <v>750</v>
      </c>
      <c r="C1423" s="569" t="s">
        <v>751</v>
      </c>
      <c r="D1423" s="569"/>
      <c r="E1423" s="569"/>
      <c r="F1423" s="328" t="s">
        <v>94</v>
      </c>
      <c r="G1423" s="329">
        <v>18.23</v>
      </c>
      <c r="H1423" s="330">
        <v>1</v>
      </c>
      <c r="I1423" s="331">
        <v>18.23</v>
      </c>
      <c r="J1423" s="358">
        <v>3.28</v>
      </c>
      <c r="K1423" s="329"/>
      <c r="L1423" s="358">
        <v>59.79</v>
      </c>
      <c r="M1423" s="331">
        <v>13.24</v>
      </c>
      <c r="N1423" s="363">
        <v>791.62</v>
      </c>
      <c r="AI1423" s="253"/>
      <c r="AJ1423" s="260"/>
      <c r="AK1423" s="260" t="s">
        <v>751</v>
      </c>
      <c r="AQ1423" s="260"/>
      <c r="AS1423" s="260"/>
    </row>
    <row r="1424" spans="1:45" s="241" customFormat="1" ht="15" x14ac:dyDescent="0.25">
      <c r="A1424" s="356"/>
      <c r="B1424" s="357"/>
      <c r="C1424" s="569" t="s">
        <v>81</v>
      </c>
      <c r="D1424" s="569"/>
      <c r="E1424" s="569"/>
      <c r="F1424" s="328"/>
      <c r="G1424" s="329"/>
      <c r="H1424" s="329"/>
      <c r="I1424" s="329"/>
      <c r="J1424" s="332"/>
      <c r="K1424" s="329"/>
      <c r="L1424" s="358">
        <v>59.79</v>
      </c>
      <c r="M1424" s="351"/>
      <c r="N1424" s="363">
        <v>791.62</v>
      </c>
      <c r="AI1424" s="253"/>
      <c r="AJ1424" s="260"/>
      <c r="AK1424" s="260"/>
      <c r="AQ1424" s="260" t="s">
        <v>81</v>
      </c>
      <c r="AS1424" s="260"/>
    </row>
    <row r="1425" spans="1:45" s="241" customFormat="1" ht="23.25" x14ac:dyDescent="0.25">
      <c r="A1425" s="326" t="s">
        <v>2588</v>
      </c>
      <c r="B1425" s="327" t="s">
        <v>97</v>
      </c>
      <c r="C1425" s="569" t="s">
        <v>98</v>
      </c>
      <c r="D1425" s="569"/>
      <c r="E1425" s="569"/>
      <c r="F1425" s="328" t="s">
        <v>86</v>
      </c>
      <c r="G1425" s="329">
        <v>11.57</v>
      </c>
      <c r="H1425" s="330">
        <v>1</v>
      </c>
      <c r="I1425" s="331">
        <v>11.57</v>
      </c>
      <c r="J1425" s="358">
        <v>162.38</v>
      </c>
      <c r="K1425" s="329"/>
      <c r="L1425" s="364">
        <v>1878.74</v>
      </c>
      <c r="M1425" s="331">
        <v>8.16</v>
      </c>
      <c r="N1425" s="359">
        <v>15330.52</v>
      </c>
      <c r="AI1425" s="253"/>
      <c r="AJ1425" s="260"/>
      <c r="AK1425" s="260" t="s">
        <v>98</v>
      </c>
      <c r="AQ1425" s="260"/>
      <c r="AS1425" s="260"/>
    </row>
    <row r="1426" spans="1:45" s="241" customFormat="1" ht="15" x14ac:dyDescent="0.25">
      <c r="A1426" s="334"/>
      <c r="B1426" s="335"/>
      <c r="C1426" s="580" t="s">
        <v>99</v>
      </c>
      <c r="D1426" s="580"/>
      <c r="E1426" s="580"/>
      <c r="F1426" s="580"/>
      <c r="G1426" s="580"/>
      <c r="H1426" s="580"/>
      <c r="I1426" s="580"/>
      <c r="J1426" s="580"/>
      <c r="K1426" s="580"/>
      <c r="L1426" s="580"/>
      <c r="M1426" s="580"/>
      <c r="N1426" s="581"/>
      <c r="AI1426" s="253"/>
      <c r="AJ1426" s="260"/>
      <c r="AK1426" s="260"/>
      <c r="AQ1426" s="260"/>
      <c r="AR1426" s="263" t="s">
        <v>99</v>
      </c>
      <c r="AS1426" s="260"/>
    </row>
    <row r="1427" spans="1:45" s="241" customFormat="1" ht="15" x14ac:dyDescent="0.25">
      <c r="A1427" s="356"/>
      <c r="B1427" s="357"/>
      <c r="C1427" s="569" t="s">
        <v>81</v>
      </c>
      <c r="D1427" s="569"/>
      <c r="E1427" s="569"/>
      <c r="F1427" s="328"/>
      <c r="G1427" s="329"/>
      <c r="H1427" s="329"/>
      <c r="I1427" s="329"/>
      <c r="J1427" s="332"/>
      <c r="K1427" s="329"/>
      <c r="L1427" s="364">
        <v>1878.74</v>
      </c>
      <c r="M1427" s="351"/>
      <c r="N1427" s="359">
        <v>15330.52</v>
      </c>
      <c r="AI1427" s="253"/>
      <c r="AJ1427" s="260"/>
      <c r="AK1427" s="260"/>
      <c r="AQ1427" s="260" t="s">
        <v>81</v>
      </c>
      <c r="AS1427" s="260"/>
    </row>
    <row r="1428" spans="1:45" s="241" customFormat="1" ht="15" x14ac:dyDescent="0.25">
      <c r="A1428" s="566" t="s">
        <v>633</v>
      </c>
      <c r="B1428" s="567"/>
      <c r="C1428" s="567"/>
      <c r="D1428" s="567"/>
      <c r="E1428" s="567"/>
      <c r="F1428" s="567"/>
      <c r="G1428" s="567"/>
      <c r="H1428" s="567"/>
      <c r="I1428" s="567"/>
      <c r="J1428" s="567"/>
      <c r="K1428" s="567"/>
      <c r="L1428" s="567"/>
      <c r="M1428" s="567"/>
      <c r="N1428" s="568"/>
      <c r="AI1428" s="253"/>
      <c r="AJ1428" s="260" t="s">
        <v>633</v>
      </c>
      <c r="AK1428" s="260"/>
      <c r="AQ1428" s="260"/>
      <c r="AS1428" s="260"/>
    </row>
    <row r="1429" spans="1:45" s="241" customFormat="1" ht="15" x14ac:dyDescent="0.25">
      <c r="A1429" s="566" t="s">
        <v>2589</v>
      </c>
      <c r="B1429" s="567"/>
      <c r="C1429" s="567"/>
      <c r="D1429" s="567"/>
      <c r="E1429" s="567"/>
      <c r="F1429" s="567"/>
      <c r="G1429" s="567"/>
      <c r="H1429" s="567"/>
      <c r="I1429" s="567"/>
      <c r="J1429" s="567"/>
      <c r="K1429" s="567"/>
      <c r="L1429" s="567"/>
      <c r="M1429" s="567"/>
      <c r="N1429" s="568"/>
      <c r="AI1429" s="253"/>
      <c r="AJ1429" s="260" t="s">
        <v>2589</v>
      </c>
      <c r="AK1429" s="260"/>
      <c r="AQ1429" s="260"/>
      <c r="AS1429" s="260"/>
    </row>
    <row r="1430" spans="1:45" s="241" customFormat="1" ht="15" x14ac:dyDescent="0.25">
      <c r="A1430" s="566" t="s">
        <v>797</v>
      </c>
      <c r="B1430" s="567"/>
      <c r="C1430" s="567"/>
      <c r="D1430" s="567"/>
      <c r="E1430" s="567"/>
      <c r="F1430" s="567"/>
      <c r="G1430" s="567"/>
      <c r="H1430" s="567"/>
      <c r="I1430" s="567"/>
      <c r="J1430" s="567"/>
      <c r="K1430" s="567"/>
      <c r="L1430" s="567"/>
      <c r="M1430" s="567"/>
      <c r="N1430" s="568"/>
      <c r="AI1430" s="253"/>
      <c r="AJ1430" s="260" t="s">
        <v>797</v>
      </c>
      <c r="AK1430" s="260"/>
      <c r="AQ1430" s="260"/>
      <c r="AS1430" s="260"/>
    </row>
    <row r="1431" spans="1:45" s="241" customFormat="1" ht="45.75" x14ac:dyDescent="0.25">
      <c r="A1431" s="326" t="s">
        <v>2590</v>
      </c>
      <c r="B1431" s="327" t="s">
        <v>798</v>
      </c>
      <c r="C1431" s="569" t="s">
        <v>799</v>
      </c>
      <c r="D1431" s="569"/>
      <c r="E1431" s="569"/>
      <c r="F1431" s="328" t="s">
        <v>453</v>
      </c>
      <c r="G1431" s="329">
        <v>0.04</v>
      </c>
      <c r="H1431" s="330">
        <v>1</v>
      </c>
      <c r="I1431" s="331">
        <v>0.04</v>
      </c>
      <c r="J1431" s="332"/>
      <c r="K1431" s="329"/>
      <c r="L1431" s="332"/>
      <c r="M1431" s="329"/>
      <c r="N1431" s="333"/>
      <c r="AI1431" s="253"/>
      <c r="AJ1431" s="260"/>
      <c r="AK1431" s="260" t="s">
        <v>799</v>
      </c>
      <c r="AQ1431" s="260"/>
      <c r="AS1431" s="260"/>
    </row>
    <row r="1432" spans="1:45" s="241" customFormat="1" ht="15" x14ac:dyDescent="0.25">
      <c r="A1432" s="334"/>
      <c r="B1432" s="335"/>
      <c r="C1432" s="580" t="s">
        <v>2591</v>
      </c>
      <c r="D1432" s="580"/>
      <c r="E1432" s="580"/>
      <c r="F1432" s="580"/>
      <c r="G1432" s="580"/>
      <c r="H1432" s="580"/>
      <c r="I1432" s="580"/>
      <c r="J1432" s="580"/>
      <c r="K1432" s="580"/>
      <c r="L1432" s="580"/>
      <c r="M1432" s="580"/>
      <c r="N1432" s="581"/>
      <c r="AI1432" s="253"/>
      <c r="AJ1432" s="260"/>
      <c r="AK1432" s="260"/>
      <c r="AL1432" s="263" t="s">
        <v>2591</v>
      </c>
      <c r="AQ1432" s="260"/>
      <c r="AS1432" s="260"/>
    </row>
    <row r="1433" spans="1:45" s="241" customFormat="1" ht="23.25" x14ac:dyDescent="0.25">
      <c r="A1433" s="336"/>
      <c r="B1433" s="337" t="s">
        <v>117</v>
      </c>
      <c r="C1433" s="582" t="s">
        <v>118</v>
      </c>
      <c r="D1433" s="582"/>
      <c r="E1433" s="582"/>
      <c r="F1433" s="582"/>
      <c r="G1433" s="582"/>
      <c r="H1433" s="582"/>
      <c r="I1433" s="582"/>
      <c r="J1433" s="582"/>
      <c r="K1433" s="582"/>
      <c r="L1433" s="582"/>
      <c r="M1433" s="582"/>
      <c r="N1433" s="583"/>
      <c r="AI1433" s="253"/>
      <c r="AJ1433" s="260"/>
      <c r="AK1433" s="260"/>
      <c r="AM1433" s="263" t="s">
        <v>118</v>
      </c>
      <c r="AQ1433" s="260"/>
      <c r="AS1433" s="260"/>
    </row>
    <row r="1434" spans="1:45" s="241" customFormat="1" ht="68.25" x14ac:dyDescent="0.25">
      <c r="A1434" s="336"/>
      <c r="B1434" s="337" t="s">
        <v>62</v>
      </c>
      <c r="C1434" s="582" t="s">
        <v>63</v>
      </c>
      <c r="D1434" s="582"/>
      <c r="E1434" s="582"/>
      <c r="F1434" s="582"/>
      <c r="G1434" s="582"/>
      <c r="H1434" s="582"/>
      <c r="I1434" s="582"/>
      <c r="J1434" s="582"/>
      <c r="K1434" s="582"/>
      <c r="L1434" s="582"/>
      <c r="M1434" s="582"/>
      <c r="N1434" s="583"/>
      <c r="AI1434" s="253"/>
      <c r="AJ1434" s="260"/>
      <c r="AK1434" s="260"/>
      <c r="AM1434" s="263" t="s">
        <v>63</v>
      </c>
      <c r="AQ1434" s="260"/>
      <c r="AS1434" s="260"/>
    </row>
    <row r="1435" spans="1:45" s="241" customFormat="1" ht="15" x14ac:dyDescent="0.25">
      <c r="A1435" s="338"/>
      <c r="B1435" s="337" t="s">
        <v>65</v>
      </c>
      <c r="C1435" s="580" t="s">
        <v>66</v>
      </c>
      <c r="D1435" s="580"/>
      <c r="E1435" s="580"/>
      <c r="F1435" s="339"/>
      <c r="G1435" s="269"/>
      <c r="H1435" s="269"/>
      <c r="I1435" s="269"/>
      <c r="J1435" s="361">
        <v>2550</v>
      </c>
      <c r="K1435" s="349">
        <v>1.4375</v>
      </c>
      <c r="L1435" s="340">
        <v>146.63</v>
      </c>
      <c r="M1435" s="341">
        <v>13.24</v>
      </c>
      <c r="N1435" s="342">
        <v>1941.38</v>
      </c>
      <c r="AI1435" s="253"/>
      <c r="AJ1435" s="260"/>
      <c r="AK1435" s="260"/>
      <c r="AN1435" s="263" t="s">
        <v>66</v>
      </c>
      <c r="AQ1435" s="260"/>
      <c r="AS1435" s="260"/>
    </row>
    <row r="1436" spans="1:45" s="241" customFormat="1" ht="15" x14ac:dyDescent="0.25">
      <c r="A1436" s="338"/>
      <c r="B1436" s="337" t="s">
        <v>67</v>
      </c>
      <c r="C1436" s="580" t="s">
        <v>68</v>
      </c>
      <c r="D1436" s="580"/>
      <c r="E1436" s="580"/>
      <c r="F1436" s="339"/>
      <c r="G1436" s="269"/>
      <c r="H1436" s="269"/>
      <c r="I1436" s="269"/>
      <c r="J1436" s="340">
        <v>344.25</v>
      </c>
      <c r="K1436" s="349">
        <v>1.4375</v>
      </c>
      <c r="L1436" s="340">
        <v>19.79</v>
      </c>
      <c r="M1436" s="341">
        <v>44.77</v>
      </c>
      <c r="N1436" s="343">
        <v>886</v>
      </c>
      <c r="AI1436" s="253"/>
      <c r="AJ1436" s="260"/>
      <c r="AK1436" s="260"/>
      <c r="AN1436" s="263" t="s">
        <v>68</v>
      </c>
      <c r="AQ1436" s="260"/>
      <c r="AS1436" s="260"/>
    </row>
    <row r="1437" spans="1:45" s="241" customFormat="1" ht="15" x14ac:dyDescent="0.25">
      <c r="A1437" s="344"/>
      <c r="B1437" s="337"/>
      <c r="C1437" s="580" t="s">
        <v>73</v>
      </c>
      <c r="D1437" s="580"/>
      <c r="E1437" s="580"/>
      <c r="F1437" s="339" t="s">
        <v>72</v>
      </c>
      <c r="G1437" s="348">
        <v>25.5</v>
      </c>
      <c r="H1437" s="349">
        <v>1.4375</v>
      </c>
      <c r="I1437" s="345">
        <v>1.4662500000000001</v>
      </c>
      <c r="J1437" s="346"/>
      <c r="K1437" s="269"/>
      <c r="L1437" s="346"/>
      <c r="M1437" s="269"/>
      <c r="N1437" s="347"/>
      <c r="AI1437" s="253"/>
      <c r="AJ1437" s="260"/>
      <c r="AK1437" s="260"/>
      <c r="AO1437" s="263" t="s">
        <v>73</v>
      </c>
      <c r="AQ1437" s="260"/>
      <c r="AS1437" s="260"/>
    </row>
    <row r="1438" spans="1:45" s="241" customFormat="1" ht="15" x14ac:dyDescent="0.25">
      <c r="A1438" s="334"/>
      <c r="B1438" s="337"/>
      <c r="C1438" s="584" t="s">
        <v>74</v>
      </c>
      <c r="D1438" s="584"/>
      <c r="E1438" s="584"/>
      <c r="F1438" s="350"/>
      <c r="G1438" s="351"/>
      <c r="H1438" s="351"/>
      <c r="I1438" s="351"/>
      <c r="J1438" s="352">
        <v>2550</v>
      </c>
      <c r="K1438" s="351"/>
      <c r="L1438" s="353">
        <v>146.63</v>
      </c>
      <c r="M1438" s="351"/>
      <c r="N1438" s="354">
        <v>1941.38</v>
      </c>
      <c r="AI1438" s="253"/>
      <c r="AJ1438" s="260"/>
      <c r="AK1438" s="260"/>
      <c r="AP1438" s="263" t="s">
        <v>74</v>
      </c>
      <c r="AQ1438" s="260"/>
      <c r="AS1438" s="260"/>
    </row>
    <row r="1439" spans="1:45" s="241" customFormat="1" ht="15" x14ac:dyDescent="0.25">
      <c r="A1439" s="344"/>
      <c r="B1439" s="337"/>
      <c r="C1439" s="580" t="s">
        <v>75</v>
      </c>
      <c r="D1439" s="580"/>
      <c r="E1439" s="580"/>
      <c r="F1439" s="339"/>
      <c r="G1439" s="269"/>
      <c r="H1439" s="269"/>
      <c r="I1439" s="269"/>
      <c r="J1439" s="346"/>
      <c r="K1439" s="269"/>
      <c r="L1439" s="340">
        <v>19.79</v>
      </c>
      <c r="M1439" s="269"/>
      <c r="N1439" s="343">
        <v>886</v>
      </c>
      <c r="AI1439" s="253"/>
      <c r="AJ1439" s="260"/>
      <c r="AK1439" s="260"/>
      <c r="AO1439" s="263" t="s">
        <v>75</v>
      </c>
      <c r="AQ1439" s="260"/>
      <c r="AS1439" s="260"/>
    </row>
    <row r="1440" spans="1:45" s="241" customFormat="1" ht="23.25" x14ac:dyDescent="0.25">
      <c r="A1440" s="344"/>
      <c r="B1440" s="337" t="s">
        <v>455</v>
      </c>
      <c r="C1440" s="580" t="s">
        <v>456</v>
      </c>
      <c r="D1440" s="580"/>
      <c r="E1440" s="580"/>
      <c r="F1440" s="339" t="s">
        <v>78</v>
      </c>
      <c r="G1440" s="355">
        <v>92</v>
      </c>
      <c r="H1440" s="269"/>
      <c r="I1440" s="355">
        <v>92</v>
      </c>
      <c r="J1440" s="346"/>
      <c r="K1440" s="269"/>
      <c r="L1440" s="340">
        <v>18.21</v>
      </c>
      <c r="M1440" s="269"/>
      <c r="N1440" s="343">
        <v>815.12</v>
      </c>
      <c r="AI1440" s="253"/>
      <c r="AJ1440" s="260"/>
      <c r="AK1440" s="260"/>
      <c r="AO1440" s="263" t="s">
        <v>456</v>
      </c>
      <c r="AQ1440" s="260"/>
      <c r="AS1440" s="260"/>
    </row>
    <row r="1441" spans="1:45" s="241" customFormat="1" ht="45" x14ac:dyDescent="0.25">
      <c r="A1441" s="344"/>
      <c r="B1441" s="337" t="s">
        <v>457</v>
      </c>
      <c r="C1441" s="580" t="s">
        <v>458</v>
      </c>
      <c r="D1441" s="580"/>
      <c r="E1441" s="580"/>
      <c r="F1441" s="339" t="s">
        <v>78</v>
      </c>
      <c r="G1441" s="355">
        <v>46</v>
      </c>
      <c r="H1441" s="341">
        <v>0.85</v>
      </c>
      <c r="I1441" s="348">
        <v>39.1</v>
      </c>
      <c r="J1441" s="346"/>
      <c r="K1441" s="269"/>
      <c r="L1441" s="340">
        <v>7.74</v>
      </c>
      <c r="M1441" s="269"/>
      <c r="N1441" s="343">
        <v>346.43</v>
      </c>
      <c r="AI1441" s="253"/>
      <c r="AJ1441" s="260"/>
      <c r="AK1441" s="260"/>
      <c r="AO1441" s="263" t="s">
        <v>458</v>
      </c>
      <c r="AQ1441" s="260"/>
      <c r="AS1441" s="260"/>
    </row>
    <row r="1442" spans="1:45" s="241" customFormat="1" ht="15" x14ac:dyDescent="0.25">
      <c r="A1442" s="356"/>
      <c r="B1442" s="357"/>
      <c r="C1442" s="569" t="s">
        <v>81</v>
      </c>
      <c r="D1442" s="569"/>
      <c r="E1442" s="569"/>
      <c r="F1442" s="328"/>
      <c r="G1442" s="329"/>
      <c r="H1442" s="329"/>
      <c r="I1442" s="329"/>
      <c r="J1442" s="332"/>
      <c r="K1442" s="329"/>
      <c r="L1442" s="358">
        <v>172.58</v>
      </c>
      <c r="M1442" s="351"/>
      <c r="N1442" s="359">
        <v>3102.93</v>
      </c>
      <c r="AI1442" s="253"/>
      <c r="AJ1442" s="260"/>
      <c r="AK1442" s="260"/>
      <c r="AQ1442" s="260" t="s">
        <v>81</v>
      </c>
      <c r="AS1442" s="260"/>
    </row>
    <row r="1443" spans="1:45" s="241" customFormat="1" ht="34.5" x14ac:dyDescent="0.25">
      <c r="A1443" s="326" t="s">
        <v>2592</v>
      </c>
      <c r="B1443" s="327" t="s">
        <v>459</v>
      </c>
      <c r="C1443" s="569" t="s">
        <v>2443</v>
      </c>
      <c r="D1443" s="569"/>
      <c r="E1443" s="569"/>
      <c r="F1443" s="328" t="s">
        <v>461</v>
      </c>
      <c r="G1443" s="329">
        <v>1.0999999999999999E-2</v>
      </c>
      <c r="H1443" s="330">
        <v>1</v>
      </c>
      <c r="I1443" s="365">
        <v>1.0999999999999999E-2</v>
      </c>
      <c r="J1443" s="332"/>
      <c r="K1443" s="329"/>
      <c r="L1443" s="332"/>
      <c r="M1443" s="329"/>
      <c r="N1443" s="333"/>
      <c r="AI1443" s="253"/>
      <c r="AJ1443" s="260"/>
      <c r="AK1443" s="260" t="s">
        <v>2443</v>
      </c>
      <c r="AQ1443" s="260"/>
      <c r="AS1443" s="260"/>
    </row>
    <row r="1444" spans="1:45" s="241" customFormat="1" ht="15" x14ac:dyDescent="0.25">
      <c r="A1444" s="334"/>
      <c r="B1444" s="335"/>
      <c r="C1444" s="580" t="s">
        <v>2593</v>
      </c>
      <c r="D1444" s="580"/>
      <c r="E1444" s="580"/>
      <c r="F1444" s="580"/>
      <c r="G1444" s="580"/>
      <c r="H1444" s="580"/>
      <c r="I1444" s="580"/>
      <c r="J1444" s="580"/>
      <c r="K1444" s="580"/>
      <c r="L1444" s="580"/>
      <c r="M1444" s="580"/>
      <c r="N1444" s="581"/>
      <c r="AI1444" s="253"/>
      <c r="AJ1444" s="260"/>
      <c r="AK1444" s="260"/>
      <c r="AL1444" s="263" t="s">
        <v>2593</v>
      </c>
      <c r="AQ1444" s="260"/>
      <c r="AS1444" s="260"/>
    </row>
    <row r="1445" spans="1:45" s="241" customFormat="1" ht="15" x14ac:dyDescent="0.25">
      <c r="A1445" s="336"/>
      <c r="B1445" s="337" t="s">
        <v>463</v>
      </c>
      <c r="C1445" s="582" t="s">
        <v>464</v>
      </c>
      <c r="D1445" s="582"/>
      <c r="E1445" s="582"/>
      <c r="F1445" s="582"/>
      <c r="G1445" s="582"/>
      <c r="H1445" s="582"/>
      <c r="I1445" s="582"/>
      <c r="J1445" s="582"/>
      <c r="K1445" s="582"/>
      <c r="L1445" s="582"/>
      <c r="M1445" s="582"/>
      <c r="N1445" s="583"/>
      <c r="AI1445" s="253"/>
      <c r="AJ1445" s="260"/>
      <c r="AK1445" s="260"/>
      <c r="AM1445" s="263" t="s">
        <v>464</v>
      </c>
      <c r="AQ1445" s="260"/>
      <c r="AS1445" s="260"/>
    </row>
    <row r="1446" spans="1:45" s="241" customFormat="1" ht="23.25" x14ac:dyDescent="0.25">
      <c r="A1446" s="336"/>
      <c r="B1446" s="337" t="s">
        <v>117</v>
      </c>
      <c r="C1446" s="582" t="s">
        <v>118</v>
      </c>
      <c r="D1446" s="582"/>
      <c r="E1446" s="582"/>
      <c r="F1446" s="582"/>
      <c r="G1446" s="582"/>
      <c r="H1446" s="582"/>
      <c r="I1446" s="582"/>
      <c r="J1446" s="582"/>
      <c r="K1446" s="582"/>
      <c r="L1446" s="582"/>
      <c r="M1446" s="582"/>
      <c r="N1446" s="583"/>
      <c r="AI1446" s="253"/>
      <c r="AJ1446" s="260"/>
      <c r="AK1446" s="260"/>
      <c r="AM1446" s="263" t="s">
        <v>118</v>
      </c>
      <c r="AQ1446" s="260"/>
      <c r="AS1446" s="260"/>
    </row>
    <row r="1447" spans="1:45" s="241" customFormat="1" ht="68.25" x14ac:dyDescent="0.25">
      <c r="A1447" s="336"/>
      <c r="B1447" s="337" t="s">
        <v>62</v>
      </c>
      <c r="C1447" s="582" t="s">
        <v>63</v>
      </c>
      <c r="D1447" s="582"/>
      <c r="E1447" s="582"/>
      <c r="F1447" s="582"/>
      <c r="G1447" s="582"/>
      <c r="H1447" s="582"/>
      <c r="I1447" s="582"/>
      <c r="J1447" s="582"/>
      <c r="K1447" s="582"/>
      <c r="L1447" s="582"/>
      <c r="M1447" s="582"/>
      <c r="N1447" s="583"/>
      <c r="AI1447" s="253"/>
      <c r="AJ1447" s="260"/>
      <c r="AK1447" s="260"/>
      <c r="AM1447" s="263" t="s">
        <v>63</v>
      </c>
      <c r="AQ1447" s="260"/>
      <c r="AS1447" s="260"/>
    </row>
    <row r="1448" spans="1:45" s="241" customFormat="1" ht="15" x14ac:dyDescent="0.25">
      <c r="A1448" s="338"/>
      <c r="B1448" s="337" t="s">
        <v>56</v>
      </c>
      <c r="C1448" s="580" t="s">
        <v>64</v>
      </c>
      <c r="D1448" s="580"/>
      <c r="E1448" s="580"/>
      <c r="F1448" s="339"/>
      <c r="G1448" s="269"/>
      <c r="H1448" s="269"/>
      <c r="I1448" s="269"/>
      <c r="J1448" s="361">
        <v>1201.2</v>
      </c>
      <c r="K1448" s="369">
        <v>1.587</v>
      </c>
      <c r="L1448" s="340">
        <v>20.97</v>
      </c>
      <c r="M1448" s="341">
        <v>44.77</v>
      </c>
      <c r="N1448" s="343">
        <v>938.83</v>
      </c>
      <c r="AI1448" s="253"/>
      <c r="AJ1448" s="260"/>
      <c r="AK1448" s="260"/>
      <c r="AN1448" s="263" t="s">
        <v>64</v>
      </c>
      <c r="AQ1448" s="260"/>
      <c r="AS1448" s="260"/>
    </row>
    <row r="1449" spans="1:45" s="241" customFormat="1" ht="15" x14ac:dyDescent="0.25">
      <c r="A1449" s="344"/>
      <c r="B1449" s="337"/>
      <c r="C1449" s="580" t="s">
        <v>71</v>
      </c>
      <c r="D1449" s="580"/>
      <c r="E1449" s="580"/>
      <c r="F1449" s="339" t="s">
        <v>72</v>
      </c>
      <c r="G1449" s="355">
        <v>154</v>
      </c>
      <c r="H1449" s="369">
        <v>1.587</v>
      </c>
      <c r="I1449" s="366">
        <v>2.6883780000000002</v>
      </c>
      <c r="J1449" s="346"/>
      <c r="K1449" s="269"/>
      <c r="L1449" s="346"/>
      <c r="M1449" s="269"/>
      <c r="N1449" s="347"/>
      <c r="AI1449" s="253"/>
      <c r="AJ1449" s="260"/>
      <c r="AK1449" s="260"/>
      <c r="AO1449" s="263" t="s">
        <v>71</v>
      </c>
      <c r="AQ1449" s="260"/>
      <c r="AS1449" s="260"/>
    </row>
    <row r="1450" spans="1:45" s="241" customFormat="1" ht="15" x14ac:dyDescent="0.25">
      <c r="A1450" s="334"/>
      <c r="B1450" s="337"/>
      <c r="C1450" s="584" t="s">
        <v>74</v>
      </c>
      <c r="D1450" s="584"/>
      <c r="E1450" s="584"/>
      <c r="F1450" s="350"/>
      <c r="G1450" s="351"/>
      <c r="H1450" s="351"/>
      <c r="I1450" s="351"/>
      <c r="J1450" s="352">
        <v>1201.2</v>
      </c>
      <c r="K1450" s="351"/>
      <c r="L1450" s="353">
        <v>20.97</v>
      </c>
      <c r="M1450" s="351"/>
      <c r="N1450" s="368">
        <v>938.83</v>
      </c>
      <c r="AI1450" s="253"/>
      <c r="AJ1450" s="260"/>
      <c r="AK1450" s="260"/>
      <c r="AP1450" s="263" t="s">
        <v>74</v>
      </c>
      <c r="AQ1450" s="260"/>
      <c r="AS1450" s="260"/>
    </row>
    <row r="1451" spans="1:45" s="241" customFormat="1" ht="15" x14ac:dyDescent="0.25">
      <c r="A1451" s="344"/>
      <c r="B1451" s="337"/>
      <c r="C1451" s="580" t="s">
        <v>75</v>
      </c>
      <c r="D1451" s="580"/>
      <c r="E1451" s="580"/>
      <c r="F1451" s="339"/>
      <c r="G1451" s="269"/>
      <c r="H1451" s="269"/>
      <c r="I1451" s="269"/>
      <c r="J1451" s="346"/>
      <c r="K1451" s="269"/>
      <c r="L1451" s="340">
        <v>20.97</v>
      </c>
      <c r="M1451" s="269"/>
      <c r="N1451" s="343">
        <v>938.83</v>
      </c>
      <c r="AI1451" s="253"/>
      <c r="AJ1451" s="260"/>
      <c r="AK1451" s="260"/>
      <c r="AO1451" s="263" t="s">
        <v>75</v>
      </c>
      <c r="AQ1451" s="260"/>
      <c r="AS1451" s="260"/>
    </row>
    <row r="1452" spans="1:45" s="241" customFormat="1" ht="23.25" x14ac:dyDescent="0.25">
      <c r="A1452" s="344"/>
      <c r="B1452" s="337" t="s">
        <v>465</v>
      </c>
      <c r="C1452" s="580" t="s">
        <v>466</v>
      </c>
      <c r="D1452" s="580"/>
      <c r="E1452" s="580"/>
      <c r="F1452" s="339" t="s">
        <v>78</v>
      </c>
      <c r="G1452" s="355">
        <v>89</v>
      </c>
      <c r="H1452" s="269"/>
      <c r="I1452" s="355">
        <v>89</v>
      </c>
      <c r="J1452" s="346"/>
      <c r="K1452" s="269"/>
      <c r="L1452" s="340">
        <v>18.66</v>
      </c>
      <c r="M1452" s="269"/>
      <c r="N1452" s="343">
        <v>835.56</v>
      </c>
      <c r="AI1452" s="253"/>
      <c r="AJ1452" s="260"/>
      <c r="AK1452" s="260"/>
      <c r="AO1452" s="263" t="s">
        <v>466</v>
      </c>
      <c r="AQ1452" s="260"/>
      <c r="AS1452" s="260"/>
    </row>
    <row r="1453" spans="1:45" s="241" customFormat="1" ht="45" x14ac:dyDescent="0.25">
      <c r="A1453" s="344"/>
      <c r="B1453" s="337" t="s">
        <v>467</v>
      </c>
      <c r="C1453" s="580" t="s">
        <v>468</v>
      </c>
      <c r="D1453" s="580"/>
      <c r="E1453" s="580"/>
      <c r="F1453" s="339" t="s">
        <v>78</v>
      </c>
      <c r="G1453" s="355">
        <v>40</v>
      </c>
      <c r="H1453" s="341">
        <v>0.85</v>
      </c>
      <c r="I1453" s="355">
        <v>34</v>
      </c>
      <c r="J1453" s="346"/>
      <c r="K1453" s="269"/>
      <c r="L1453" s="340">
        <v>7.13</v>
      </c>
      <c r="M1453" s="269"/>
      <c r="N1453" s="343">
        <v>319.2</v>
      </c>
      <c r="AI1453" s="253"/>
      <c r="AJ1453" s="260"/>
      <c r="AK1453" s="260"/>
      <c r="AO1453" s="263" t="s">
        <v>468</v>
      </c>
      <c r="AQ1453" s="260"/>
      <c r="AS1453" s="260"/>
    </row>
    <row r="1454" spans="1:45" s="241" customFormat="1" ht="15" x14ac:dyDescent="0.25">
      <c r="A1454" s="356"/>
      <c r="B1454" s="357"/>
      <c r="C1454" s="569" t="s">
        <v>81</v>
      </c>
      <c r="D1454" s="569"/>
      <c r="E1454" s="569"/>
      <c r="F1454" s="328"/>
      <c r="G1454" s="329"/>
      <c r="H1454" s="329"/>
      <c r="I1454" s="329"/>
      <c r="J1454" s="332"/>
      <c r="K1454" s="329"/>
      <c r="L1454" s="358">
        <v>46.76</v>
      </c>
      <c r="M1454" s="351"/>
      <c r="N1454" s="359">
        <v>2093.59</v>
      </c>
      <c r="AI1454" s="253"/>
      <c r="AJ1454" s="260"/>
      <c r="AK1454" s="260"/>
      <c r="AQ1454" s="260" t="s">
        <v>81</v>
      </c>
      <c r="AS1454" s="260"/>
    </row>
    <row r="1455" spans="1:45" s="241" customFormat="1" ht="15" x14ac:dyDescent="0.25">
      <c r="A1455" s="566" t="s">
        <v>2453</v>
      </c>
      <c r="B1455" s="567"/>
      <c r="C1455" s="567"/>
      <c r="D1455" s="567"/>
      <c r="E1455" s="567"/>
      <c r="F1455" s="567"/>
      <c r="G1455" s="567"/>
      <c r="H1455" s="567"/>
      <c r="I1455" s="567"/>
      <c r="J1455" s="567"/>
      <c r="K1455" s="567"/>
      <c r="L1455" s="567"/>
      <c r="M1455" s="567"/>
      <c r="N1455" s="568"/>
      <c r="AI1455" s="253"/>
      <c r="AJ1455" s="260" t="s">
        <v>2453</v>
      </c>
      <c r="AK1455" s="260"/>
      <c r="AQ1455" s="260"/>
      <c r="AS1455" s="260"/>
    </row>
    <row r="1456" spans="1:45" s="241" customFormat="1" ht="23.25" x14ac:dyDescent="0.25">
      <c r="A1456" s="326" t="s">
        <v>2594</v>
      </c>
      <c r="B1456" s="327" t="s">
        <v>821</v>
      </c>
      <c r="C1456" s="569" t="s">
        <v>822</v>
      </c>
      <c r="D1456" s="569"/>
      <c r="E1456" s="569"/>
      <c r="F1456" s="328" t="s">
        <v>461</v>
      </c>
      <c r="G1456" s="329">
        <v>0.26800000000000002</v>
      </c>
      <c r="H1456" s="330">
        <v>1</v>
      </c>
      <c r="I1456" s="365">
        <v>0.26800000000000002</v>
      </c>
      <c r="J1456" s="332"/>
      <c r="K1456" s="329"/>
      <c r="L1456" s="332"/>
      <c r="M1456" s="329"/>
      <c r="N1456" s="333"/>
      <c r="AI1456" s="253"/>
      <c r="AJ1456" s="260"/>
      <c r="AK1456" s="260" t="s">
        <v>822</v>
      </c>
      <c r="AQ1456" s="260"/>
      <c r="AS1456" s="260"/>
    </row>
    <row r="1457" spans="1:45" s="241" customFormat="1" ht="15" x14ac:dyDescent="0.25">
      <c r="A1457" s="334"/>
      <c r="B1457" s="335"/>
      <c r="C1457" s="580" t="s">
        <v>2595</v>
      </c>
      <c r="D1457" s="580"/>
      <c r="E1457" s="580"/>
      <c r="F1457" s="580"/>
      <c r="G1457" s="580"/>
      <c r="H1457" s="580"/>
      <c r="I1457" s="580"/>
      <c r="J1457" s="580"/>
      <c r="K1457" s="580"/>
      <c r="L1457" s="580"/>
      <c r="M1457" s="580"/>
      <c r="N1457" s="581"/>
      <c r="AI1457" s="253"/>
      <c r="AJ1457" s="260"/>
      <c r="AK1457" s="260"/>
      <c r="AL1457" s="263" t="s">
        <v>2595</v>
      </c>
      <c r="AQ1457" s="260"/>
      <c r="AS1457" s="260"/>
    </row>
    <row r="1458" spans="1:45" s="241" customFormat="1" ht="23.25" x14ac:dyDescent="0.25">
      <c r="A1458" s="336"/>
      <c r="B1458" s="337" t="s">
        <v>117</v>
      </c>
      <c r="C1458" s="582" t="s">
        <v>118</v>
      </c>
      <c r="D1458" s="582"/>
      <c r="E1458" s="582"/>
      <c r="F1458" s="582"/>
      <c r="G1458" s="582"/>
      <c r="H1458" s="582"/>
      <c r="I1458" s="582"/>
      <c r="J1458" s="582"/>
      <c r="K1458" s="582"/>
      <c r="L1458" s="582"/>
      <c r="M1458" s="582"/>
      <c r="N1458" s="583"/>
      <c r="AI1458" s="253"/>
      <c r="AJ1458" s="260"/>
      <c r="AK1458" s="260"/>
      <c r="AM1458" s="263" t="s">
        <v>118</v>
      </c>
      <c r="AQ1458" s="260"/>
      <c r="AS1458" s="260"/>
    </row>
    <row r="1459" spans="1:45" s="241" customFormat="1" ht="68.25" x14ac:dyDescent="0.25">
      <c r="A1459" s="336"/>
      <c r="B1459" s="337" t="s">
        <v>62</v>
      </c>
      <c r="C1459" s="582" t="s">
        <v>63</v>
      </c>
      <c r="D1459" s="582"/>
      <c r="E1459" s="582"/>
      <c r="F1459" s="582"/>
      <c r="G1459" s="582"/>
      <c r="H1459" s="582"/>
      <c r="I1459" s="582"/>
      <c r="J1459" s="582"/>
      <c r="K1459" s="582"/>
      <c r="L1459" s="582"/>
      <c r="M1459" s="582"/>
      <c r="N1459" s="583"/>
      <c r="AI1459" s="253"/>
      <c r="AJ1459" s="260"/>
      <c r="AK1459" s="260"/>
      <c r="AM1459" s="263" t="s">
        <v>63</v>
      </c>
      <c r="AQ1459" s="260"/>
      <c r="AS1459" s="260"/>
    </row>
    <row r="1460" spans="1:45" s="241" customFormat="1" ht="15" x14ac:dyDescent="0.25">
      <c r="A1460" s="338"/>
      <c r="B1460" s="337" t="s">
        <v>56</v>
      </c>
      <c r="C1460" s="580" t="s">
        <v>64</v>
      </c>
      <c r="D1460" s="580"/>
      <c r="E1460" s="580"/>
      <c r="F1460" s="339"/>
      <c r="G1460" s="269"/>
      <c r="H1460" s="269"/>
      <c r="I1460" s="269"/>
      <c r="J1460" s="340">
        <v>663.75</v>
      </c>
      <c r="K1460" s="349">
        <v>1.3225</v>
      </c>
      <c r="L1460" s="340">
        <v>235.25</v>
      </c>
      <c r="M1460" s="341">
        <v>44.77</v>
      </c>
      <c r="N1460" s="342">
        <v>10532.14</v>
      </c>
      <c r="AI1460" s="253"/>
      <c r="AJ1460" s="260"/>
      <c r="AK1460" s="260"/>
      <c r="AN1460" s="263" t="s">
        <v>64</v>
      </c>
      <c r="AQ1460" s="260"/>
      <c r="AS1460" s="260"/>
    </row>
    <row r="1461" spans="1:45" s="241" customFormat="1" ht="15" x14ac:dyDescent="0.25">
      <c r="A1461" s="344"/>
      <c r="B1461" s="337"/>
      <c r="C1461" s="580" t="s">
        <v>71</v>
      </c>
      <c r="D1461" s="580"/>
      <c r="E1461" s="580"/>
      <c r="F1461" s="339" t="s">
        <v>72</v>
      </c>
      <c r="G1461" s="348">
        <v>88.5</v>
      </c>
      <c r="H1461" s="349">
        <v>1.3225</v>
      </c>
      <c r="I1461" s="366">
        <v>31.367055000000001</v>
      </c>
      <c r="J1461" s="346"/>
      <c r="K1461" s="269"/>
      <c r="L1461" s="346"/>
      <c r="M1461" s="269"/>
      <c r="N1461" s="347"/>
      <c r="AI1461" s="253"/>
      <c r="AJ1461" s="260"/>
      <c r="AK1461" s="260"/>
      <c r="AO1461" s="263" t="s">
        <v>71</v>
      </c>
      <c r="AQ1461" s="260"/>
      <c r="AS1461" s="260"/>
    </row>
    <row r="1462" spans="1:45" s="241" customFormat="1" ht="15" x14ac:dyDescent="0.25">
      <c r="A1462" s="334"/>
      <c r="B1462" s="337"/>
      <c r="C1462" s="584" t="s">
        <v>74</v>
      </c>
      <c r="D1462" s="584"/>
      <c r="E1462" s="584"/>
      <c r="F1462" s="350"/>
      <c r="G1462" s="351"/>
      <c r="H1462" s="351"/>
      <c r="I1462" s="351"/>
      <c r="J1462" s="353">
        <v>663.75</v>
      </c>
      <c r="K1462" s="351"/>
      <c r="L1462" s="353">
        <v>235.25</v>
      </c>
      <c r="M1462" s="351"/>
      <c r="N1462" s="354">
        <v>10532.14</v>
      </c>
      <c r="AI1462" s="253"/>
      <c r="AJ1462" s="260"/>
      <c r="AK1462" s="260"/>
      <c r="AP1462" s="263" t="s">
        <v>74</v>
      </c>
      <c r="AQ1462" s="260"/>
      <c r="AS1462" s="260"/>
    </row>
    <row r="1463" spans="1:45" s="241" customFormat="1" ht="15" x14ac:dyDescent="0.25">
      <c r="A1463" s="344"/>
      <c r="B1463" s="337"/>
      <c r="C1463" s="580" t="s">
        <v>75</v>
      </c>
      <c r="D1463" s="580"/>
      <c r="E1463" s="580"/>
      <c r="F1463" s="339"/>
      <c r="G1463" s="269"/>
      <c r="H1463" s="269"/>
      <c r="I1463" s="269"/>
      <c r="J1463" s="346"/>
      <c r="K1463" s="269"/>
      <c r="L1463" s="340">
        <v>235.25</v>
      </c>
      <c r="M1463" s="269"/>
      <c r="N1463" s="342">
        <v>10532.14</v>
      </c>
      <c r="AI1463" s="253"/>
      <c r="AJ1463" s="260"/>
      <c r="AK1463" s="260"/>
      <c r="AO1463" s="263" t="s">
        <v>75</v>
      </c>
      <c r="AQ1463" s="260"/>
      <c r="AS1463" s="260"/>
    </row>
    <row r="1464" spans="1:45" s="241" customFormat="1" ht="23.25" x14ac:dyDescent="0.25">
      <c r="A1464" s="344"/>
      <c r="B1464" s="337" t="s">
        <v>465</v>
      </c>
      <c r="C1464" s="580" t="s">
        <v>466</v>
      </c>
      <c r="D1464" s="580"/>
      <c r="E1464" s="580"/>
      <c r="F1464" s="339" t="s">
        <v>78</v>
      </c>
      <c r="G1464" s="355">
        <v>89</v>
      </c>
      <c r="H1464" s="269"/>
      <c r="I1464" s="355">
        <v>89</v>
      </c>
      <c r="J1464" s="346"/>
      <c r="K1464" s="269"/>
      <c r="L1464" s="340">
        <v>209.37</v>
      </c>
      <c r="M1464" s="269"/>
      <c r="N1464" s="342">
        <v>9373.6</v>
      </c>
      <c r="AI1464" s="253"/>
      <c r="AJ1464" s="260"/>
      <c r="AK1464" s="260"/>
      <c r="AO1464" s="263" t="s">
        <v>466</v>
      </c>
      <c r="AQ1464" s="260"/>
      <c r="AS1464" s="260"/>
    </row>
    <row r="1465" spans="1:45" s="241" customFormat="1" ht="45" x14ac:dyDescent="0.25">
      <c r="A1465" s="344"/>
      <c r="B1465" s="337" t="s">
        <v>467</v>
      </c>
      <c r="C1465" s="580" t="s">
        <v>468</v>
      </c>
      <c r="D1465" s="580"/>
      <c r="E1465" s="580"/>
      <c r="F1465" s="339" t="s">
        <v>78</v>
      </c>
      <c r="G1465" s="355">
        <v>40</v>
      </c>
      <c r="H1465" s="341">
        <v>0.85</v>
      </c>
      <c r="I1465" s="355">
        <v>34</v>
      </c>
      <c r="J1465" s="346"/>
      <c r="K1465" s="269"/>
      <c r="L1465" s="340">
        <v>79.989999999999995</v>
      </c>
      <c r="M1465" s="269"/>
      <c r="N1465" s="342">
        <v>3580.93</v>
      </c>
      <c r="AI1465" s="253"/>
      <c r="AJ1465" s="260"/>
      <c r="AK1465" s="260"/>
      <c r="AO1465" s="263" t="s">
        <v>468</v>
      </c>
      <c r="AQ1465" s="260"/>
      <c r="AS1465" s="260"/>
    </row>
    <row r="1466" spans="1:45" s="241" customFormat="1" ht="15" x14ac:dyDescent="0.25">
      <c r="A1466" s="356"/>
      <c r="B1466" s="357"/>
      <c r="C1466" s="569" t="s">
        <v>81</v>
      </c>
      <c r="D1466" s="569"/>
      <c r="E1466" s="569"/>
      <c r="F1466" s="328"/>
      <c r="G1466" s="329"/>
      <c r="H1466" s="329"/>
      <c r="I1466" s="329"/>
      <c r="J1466" s="332"/>
      <c r="K1466" s="329"/>
      <c r="L1466" s="358">
        <v>524.61</v>
      </c>
      <c r="M1466" s="351"/>
      <c r="N1466" s="359">
        <v>23486.67</v>
      </c>
      <c r="AI1466" s="253"/>
      <c r="AJ1466" s="260"/>
      <c r="AK1466" s="260"/>
      <c r="AQ1466" s="260" t="s">
        <v>81</v>
      </c>
      <c r="AS1466" s="260"/>
    </row>
    <row r="1467" spans="1:45" s="241" customFormat="1" ht="22.5" x14ac:dyDescent="0.25">
      <c r="A1467" s="326" t="s">
        <v>2596</v>
      </c>
      <c r="B1467" s="327" t="s">
        <v>479</v>
      </c>
      <c r="C1467" s="569" t="s">
        <v>653</v>
      </c>
      <c r="D1467" s="569"/>
      <c r="E1467" s="569"/>
      <c r="F1467" s="328" t="s">
        <v>86</v>
      </c>
      <c r="G1467" s="329">
        <v>29.48</v>
      </c>
      <c r="H1467" s="330">
        <v>1</v>
      </c>
      <c r="I1467" s="331">
        <v>29.48</v>
      </c>
      <c r="J1467" s="358">
        <v>99.98</v>
      </c>
      <c r="K1467" s="365">
        <v>1.012</v>
      </c>
      <c r="L1467" s="364">
        <v>2982.78</v>
      </c>
      <c r="M1467" s="331">
        <v>8.16</v>
      </c>
      <c r="N1467" s="359">
        <v>24339.48</v>
      </c>
      <c r="AI1467" s="253"/>
      <c r="AJ1467" s="260"/>
      <c r="AK1467" s="260" t="s">
        <v>653</v>
      </c>
      <c r="AQ1467" s="260"/>
      <c r="AS1467" s="260"/>
    </row>
    <row r="1468" spans="1:45" s="241" customFormat="1" ht="15" x14ac:dyDescent="0.25">
      <c r="A1468" s="334"/>
      <c r="B1468" s="335"/>
      <c r="C1468" s="580" t="s">
        <v>2597</v>
      </c>
      <c r="D1468" s="580"/>
      <c r="E1468" s="580"/>
      <c r="F1468" s="580"/>
      <c r="G1468" s="580"/>
      <c r="H1468" s="580"/>
      <c r="I1468" s="580"/>
      <c r="J1468" s="580"/>
      <c r="K1468" s="580"/>
      <c r="L1468" s="580"/>
      <c r="M1468" s="580"/>
      <c r="N1468" s="581"/>
      <c r="AI1468" s="253"/>
      <c r="AJ1468" s="260"/>
      <c r="AK1468" s="260"/>
      <c r="AL1468" s="263" t="s">
        <v>2597</v>
      </c>
      <c r="AQ1468" s="260"/>
      <c r="AS1468" s="260"/>
    </row>
    <row r="1469" spans="1:45" s="241" customFormat="1" ht="15" x14ac:dyDescent="0.25">
      <c r="A1469" s="334"/>
      <c r="B1469" s="335"/>
      <c r="C1469" s="580" t="s">
        <v>655</v>
      </c>
      <c r="D1469" s="580"/>
      <c r="E1469" s="580"/>
      <c r="F1469" s="580"/>
      <c r="G1469" s="580"/>
      <c r="H1469" s="580"/>
      <c r="I1469" s="580"/>
      <c r="J1469" s="580"/>
      <c r="K1469" s="580"/>
      <c r="L1469" s="580"/>
      <c r="M1469" s="580"/>
      <c r="N1469" s="581"/>
      <c r="AI1469" s="253"/>
      <c r="AJ1469" s="260"/>
      <c r="AK1469" s="260"/>
      <c r="AQ1469" s="260"/>
      <c r="AR1469" s="263" t="s">
        <v>655</v>
      </c>
      <c r="AS1469" s="260"/>
    </row>
    <row r="1470" spans="1:45" s="241" customFormat="1" ht="15" x14ac:dyDescent="0.25">
      <c r="A1470" s="336"/>
      <c r="B1470" s="337"/>
      <c r="C1470" s="582" t="s">
        <v>127</v>
      </c>
      <c r="D1470" s="582"/>
      <c r="E1470" s="582"/>
      <c r="F1470" s="582"/>
      <c r="G1470" s="582"/>
      <c r="H1470" s="582"/>
      <c r="I1470" s="582"/>
      <c r="J1470" s="582"/>
      <c r="K1470" s="582"/>
      <c r="L1470" s="582"/>
      <c r="M1470" s="582"/>
      <c r="N1470" s="583"/>
      <c r="AI1470" s="253"/>
      <c r="AJ1470" s="260"/>
      <c r="AK1470" s="260"/>
      <c r="AM1470" s="263" t="s">
        <v>127</v>
      </c>
      <c r="AQ1470" s="260"/>
      <c r="AS1470" s="260"/>
    </row>
    <row r="1471" spans="1:45" s="241" customFormat="1" ht="15" x14ac:dyDescent="0.25">
      <c r="A1471" s="356"/>
      <c r="B1471" s="357"/>
      <c r="C1471" s="569" t="s">
        <v>81</v>
      </c>
      <c r="D1471" s="569"/>
      <c r="E1471" s="569"/>
      <c r="F1471" s="328"/>
      <c r="G1471" s="329"/>
      <c r="H1471" s="329"/>
      <c r="I1471" s="329"/>
      <c r="J1471" s="332"/>
      <c r="K1471" s="329"/>
      <c r="L1471" s="364">
        <v>2982.78</v>
      </c>
      <c r="M1471" s="351"/>
      <c r="N1471" s="359">
        <v>24339.48</v>
      </c>
      <c r="AI1471" s="253"/>
      <c r="AJ1471" s="260"/>
      <c r="AK1471" s="260"/>
      <c r="AQ1471" s="260" t="s">
        <v>81</v>
      </c>
      <c r="AS1471" s="260"/>
    </row>
    <row r="1472" spans="1:45" s="241" customFormat="1" ht="23.25" x14ac:dyDescent="0.25">
      <c r="A1472" s="326" t="s">
        <v>2598</v>
      </c>
      <c r="B1472" s="327" t="s">
        <v>825</v>
      </c>
      <c r="C1472" s="569" t="s">
        <v>826</v>
      </c>
      <c r="D1472" s="569"/>
      <c r="E1472" s="569"/>
      <c r="F1472" s="328" t="s">
        <v>513</v>
      </c>
      <c r="G1472" s="329">
        <v>2.41</v>
      </c>
      <c r="H1472" s="330">
        <v>1</v>
      </c>
      <c r="I1472" s="331">
        <v>2.41</v>
      </c>
      <c r="J1472" s="358">
        <v>60</v>
      </c>
      <c r="K1472" s="360">
        <v>1.4375</v>
      </c>
      <c r="L1472" s="358">
        <v>207.86</v>
      </c>
      <c r="M1472" s="331">
        <v>13.24</v>
      </c>
      <c r="N1472" s="359">
        <v>2752.07</v>
      </c>
      <c r="AI1472" s="253"/>
      <c r="AJ1472" s="260"/>
      <c r="AK1472" s="260" t="s">
        <v>826</v>
      </c>
      <c r="AQ1472" s="260"/>
      <c r="AS1472" s="260"/>
    </row>
    <row r="1473" spans="1:45" s="241" customFormat="1" ht="15" x14ac:dyDescent="0.25">
      <c r="A1473" s="334"/>
      <c r="B1473" s="335"/>
      <c r="C1473" s="580" t="s">
        <v>2599</v>
      </c>
      <c r="D1473" s="580"/>
      <c r="E1473" s="580"/>
      <c r="F1473" s="580"/>
      <c r="G1473" s="580"/>
      <c r="H1473" s="580"/>
      <c r="I1473" s="580"/>
      <c r="J1473" s="580"/>
      <c r="K1473" s="580"/>
      <c r="L1473" s="580"/>
      <c r="M1473" s="580"/>
      <c r="N1473" s="581"/>
      <c r="AI1473" s="253"/>
      <c r="AJ1473" s="260"/>
      <c r="AK1473" s="260"/>
      <c r="AL1473" s="263" t="s">
        <v>2599</v>
      </c>
      <c r="AQ1473" s="260"/>
      <c r="AS1473" s="260"/>
    </row>
    <row r="1474" spans="1:45" s="241" customFormat="1" ht="23.25" x14ac:dyDescent="0.25">
      <c r="A1474" s="336"/>
      <c r="B1474" s="337" t="s">
        <v>117</v>
      </c>
      <c r="C1474" s="582" t="s">
        <v>118</v>
      </c>
      <c r="D1474" s="582"/>
      <c r="E1474" s="582"/>
      <c r="F1474" s="582"/>
      <c r="G1474" s="582"/>
      <c r="H1474" s="582"/>
      <c r="I1474" s="582"/>
      <c r="J1474" s="582"/>
      <c r="K1474" s="582"/>
      <c r="L1474" s="582"/>
      <c r="M1474" s="582"/>
      <c r="N1474" s="583"/>
      <c r="AI1474" s="253"/>
      <c r="AJ1474" s="260"/>
      <c r="AK1474" s="260"/>
      <c r="AM1474" s="263" t="s">
        <v>118</v>
      </c>
      <c r="AQ1474" s="260"/>
      <c r="AS1474" s="260"/>
    </row>
    <row r="1475" spans="1:45" s="241" customFormat="1" ht="68.25" x14ac:dyDescent="0.25">
      <c r="A1475" s="336"/>
      <c r="B1475" s="337" t="s">
        <v>62</v>
      </c>
      <c r="C1475" s="582" t="s">
        <v>63</v>
      </c>
      <c r="D1475" s="582"/>
      <c r="E1475" s="582"/>
      <c r="F1475" s="582"/>
      <c r="G1475" s="582"/>
      <c r="H1475" s="582"/>
      <c r="I1475" s="582"/>
      <c r="J1475" s="582"/>
      <c r="K1475" s="582"/>
      <c r="L1475" s="582"/>
      <c r="M1475" s="582"/>
      <c r="N1475" s="583"/>
      <c r="AI1475" s="253"/>
      <c r="AJ1475" s="260"/>
      <c r="AK1475" s="260"/>
      <c r="AM1475" s="263" t="s">
        <v>63</v>
      </c>
      <c r="AQ1475" s="260"/>
      <c r="AS1475" s="260"/>
    </row>
    <row r="1476" spans="1:45" s="241" customFormat="1" ht="15" x14ac:dyDescent="0.25">
      <c r="A1476" s="356"/>
      <c r="B1476" s="357"/>
      <c r="C1476" s="569" t="s">
        <v>81</v>
      </c>
      <c r="D1476" s="569"/>
      <c r="E1476" s="569"/>
      <c r="F1476" s="328"/>
      <c r="G1476" s="329"/>
      <c r="H1476" s="329"/>
      <c r="I1476" s="329"/>
      <c r="J1476" s="332"/>
      <c r="K1476" s="329"/>
      <c r="L1476" s="358">
        <v>207.86</v>
      </c>
      <c r="M1476" s="351"/>
      <c r="N1476" s="359">
        <v>2752.07</v>
      </c>
      <c r="AI1476" s="253"/>
      <c r="AJ1476" s="260"/>
      <c r="AK1476" s="260"/>
      <c r="AQ1476" s="260" t="s">
        <v>81</v>
      </c>
      <c r="AS1476" s="260"/>
    </row>
    <row r="1477" spans="1:45" s="241" customFormat="1" ht="45.75" x14ac:dyDescent="0.25">
      <c r="A1477" s="326" t="s">
        <v>2600</v>
      </c>
      <c r="B1477" s="327" t="s">
        <v>813</v>
      </c>
      <c r="C1477" s="569" t="s">
        <v>2457</v>
      </c>
      <c r="D1477" s="569"/>
      <c r="E1477" s="569"/>
      <c r="F1477" s="328" t="s">
        <v>453</v>
      </c>
      <c r="G1477" s="329">
        <v>4.9000000000000002E-2</v>
      </c>
      <c r="H1477" s="330">
        <v>1</v>
      </c>
      <c r="I1477" s="365">
        <v>4.9000000000000002E-2</v>
      </c>
      <c r="J1477" s="332"/>
      <c r="K1477" s="329"/>
      <c r="L1477" s="332"/>
      <c r="M1477" s="329"/>
      <c r="N1477" s="333"/>
      <c r="AI1477" s="253"/>
      <c r="AJ1477" s="260"/>
      <c r="AK1477" s="260" t="s">
        <v>2457</v>
      </c>
      <c r="AQ1477" s="260"/>
      <c r="AS1477" s="260"/>
    </row>
    <row r="1478" spans="1:45" s="241" customFormat="1" ht="15" x14ac:dyDescent="0.25">
      <c r="A1478" s="334"/>
      <c r="B1478" s="335"/>
      <c r="C1478" s="580" t="s">
        <v>2601</v>
      </c>
      <c r="D1478" s="580"/>
      <c r="E1478" s="580"/>
      <c r="F1478" s="580"/>
      <c r="G1478" s="580"/>
      <c r="H1478" s="580"/>
      <c r="I1478" s="580"/>
      <c r="J1478" s="580"/>
      <c r="K1478" s="580"/>
      <c r="L1478" s="580"/>
      <c r="M1478" s="580"/>
      <c r="N1478" s="581"/>
      <c r="AI1478" s="253"/>
      <c r="AJ1478" s="260"/>
      <c r="AK1478" s="260"/>
      <c r="AL1478" s="263" t="s">
        <v>2601</v>
      </c>
      <c r="AQ1478" s="260"/>
      <c r="AS1478" s="260"/>
    </row>
    <row r="1479" spans="1:45" s="241" customFormat="1" ht="23.25" x14ac:dyDescent="0.25">
      <c r="A1479" s="336"/>
      <c r="B1479" s="337" t="s">
        <v>117</v>
      </c>
      <c r="C1479" s="582" t="s">
        <v>118</v>
      </c>
      <c r="D1479" s="582"/>
      <c r="E1479" s="582"/>
      <c r="F1479" s="582"/>
      <c r="G1479" s="582"/>
      <c r="H1479" s="582"/>
      <c r="I1479" s="582"/>
      <c r="J1479" s="582"/>
      <c r="K1479" s="582"/>
      <c r="L1479" s="582"/>
      <c r="M1479" s="582"/>
      <c r="N1479" s="583"/>
      <c r="AI1479" s="253"/>
      <c r="AJ1479" s="260"/>
      <c r="AK1479" s="260"/>
      <c r="AM1479" s="263" t="s">
        <v>118</v>
      </c>
      <c r="AQ1479" s="260"/>
      <c r="AS1479" s="260"/>
    </row>
    <row r="1480" spans="1:45" s="241" customFormat="1" ht="68.25" x14ac:dyDescent="0.25">
      <c r="A1480" s="336"/>
      <c r="B1480" s="337" t="s">
        <v>62</v>
      </c>
      <c r="C1480" s="582" t="s">
        <v>63</v>
      </c>
      <c r="D1480" s="582"/>
      <c r="E1480" s="582"/>
      <c r="F1480" s="582"/>
      <c r="G1480" s="582"/>
      <c r="H1480" s="582"/>
      <c r="I1480" s="582"/>
      <c r="J1480" s="582"/>
      <c r="K1480" s="582"/>
      <c r="L1480" s="582"/>
      <c r="M1480" s="582"/>
      <c r="N1480" s="583"/>
      <c r="AI1480" s="253"/>
      <c r="AJ1480" s="260"/>
      <c r="AK1480" s="260"/>
      <c r="AM1480" s="263" t="s">
        <v>63</v>
      </c>
      <c r="AQ1480" s="260"/>
      <c r="AS1480" s="260"/>
    </row>
    <row r="1481" spans="1:45" s="241" customFormat="1" ht="15" x14ac:dyDescent="0.25">
      <c r="A1481" s="338"/>
      <c r="B1481" s="337" t="s">
        <v>65</v>
      </c>
      <c r="C1481" s="580" t="s">
        <v>66</v>
      </c>
      <c r="D1481" s="580"/>
      <c r="E1481" s="580"/>
      <c r="F1481" s="339"/>
      <c r="G1481" s="269"/>
      <c r="H1481" s="269"/>
      <c r="I1481" s="269"/>
      <c r="J1481" s="361">
        <v>2100</v>
      </c>
      <c r="K1481" s="349">
        <v>1.4375</v>
      </c>
      <c r="L1481" s="340">
        <v>147.91999999999999</v>
      </c>
      <c r="M1481" s="341">
        <v>13.24</v>
      </c>
      <c r="N1481" s="342">
        <v>1958.46</v>
      </c>
      <c r="AI1481" s="253"/>
      <c r="AJ1481" s="260"/>
      <c r="AK1481" s="260"/>
      <c r="AN1481" s="263" t="s">
        <v>66</v>
      </c>
      <c r="AQ1481" s="260"/>
      <c r="AS1481" s="260"/>
    </row>
    <row r="1482" spans="1:45" s="241" customFormat="1" ht="15" x14ac:dyDescent="0.25">
      <c r="A1482" s="338"/>
      <c r="B1482" s="337" t="s">
        <v>67</v>
      </c>
      <c r="C1482" s="580" t="s">
        <v>68</v>
      </c>
      <c r="D1482" s="580"/>
      <c r="E1482" s="580"/>
      <c r="F1482" s="339"/>
      <c r="G1482" s="269"/>
      <c r="H1482" s="269"/>
      <c r="I1482" s="269"/>
      <c r="J1482" s="340">
        <v>283.5</v>
      </c>
      <c r="K1482" s="349">
        <v>1.4375</v>
      </c>
      <c r="L1482" s="340">
        <v>19.97</v>
      </c>
      <c r="M1482" s="341">
        <v>44.77</v>
      </c>
      <c r="N1482" s="343">
        <v>894.06</v>
      </c>
      <c r="AI1482" s="253"/>
      <c r="AJ1482" s="260"/>
      <c r="AK1482" s="260"/>
      <c r="AN1482" s="263" t="s">
        <v>68</v>
      </c>
      <c r="AQ1482" s="260"/>
      <c r="AS1482" s="260"/>
    </row>
    <row r="1483" spans="1:45" s="241" customFormat="1" ht="15" x14ac:dyDescent="0.25">
      <c r="A1483" s="344"/>
      <c r="B1483" s="337"/>
      <c r="C1483" s="580" t="s">
        <v>73</v>
      </c>
      <c r="D1483" s="580"/>
      <c r="E1483" s="580"/>
      <c r="F1483" s="339" t="s">
        <v>72</v>
      </c>
      <c r="G1483" s="355">
        <v>21</v>
      </c>
      <c r="H1483" s="349">
        <v>1.4375</v>
      </c>
      <c r="I1483" s="362">
        <v>1.4791875000000001</v>
      </c>
      <c r="J1483" s="346"/>
      <c r="K1483" s="269"/>
      <c r="L1483" s="346"/>
      <c r="M1483" s="269"/>
      <c r="N1483" s="347"/>
      <c r="AI1483" s="253"/>
      <c r="AJ1483" s="260"/>
      <c r="AK1483" s="260"/>
      <c r="AO1483" s="263" t="s">
        <v>73</v>
      </c>
      <c r="AQ1483" s="260"/>
      <c r="AS1483" s="260"/>
    </row>
    <row r="1484" spans="1:45" s="241" customFormat="1" ht="15" x14ac:dyDescent="0.25">
      <c r="A1484" s="334"/>
      <c r="B1484" s="337"/>
      <c r="C1484" s="584" t="s">
        <v>74</v>
      </c>
      <c r="D1484" s="584"/>
      <c r="E1484" s="584"/>
      <c r="F1484" s="350"/>
      <c r="G1484" s="351"/>
      <c r="H1484" s="351"/>
      <c r="I1484" s="351"/>
      <c r="J1484" s="352">
        <v>2100</v>
      </c>
      <c r="K1484" s="351"/>
      <c r="L1484" s="353">
        <v>147.91999999999999</v>
      </c>
      <c r="M1484" s="351"/>
      <c r="N1484" s="354">
        <v>1958.46</v>
      </c>
      <c r="AI1484" s="253"/>
      <c r="AJ1484" s="260"/>
      <c r="AK1484" s="260"/>
      <c r="AP1484" s="263" t="s">
        <v>74</v>
      </c>
      <c r="AQ1484" s="260"/>
      <c r="AS1484" s="260"/>
    </row>
    <row r="1485" spans="1:45" s="241" customFormat="1" ht="15" x14ac:dyDescent="0.25">
      <c r="A1485" s="344"/>
      <c r="B1485" s="337"/>
      <c r="C1485" s="580" t="s">
        <v>75</v>
      </c>
      <c r="D1485" s="580"/>
      <c r="E1485" s="580"/>
      <c r="F1485" s="339"/>
      <c r="G1485" s="269"/>
      <c r="H1485" s="269"/>
      <c r="I1485" s="269"/>
      <c r="J1485" s="346"/>
      <c r="K1485" s="269"/>
      <c r="L1485" s="340">
        <v>19.97</v>
      </c>
      <c r="M1485" s="269"/>
      <c r="N1485" s="343">
        <v>894.06</v>
      </c>
      <c r="AI1485" s="253"/>
      <c r="AJ1485" s="260"/>
      <c r="AK1485" s="260"/>
      <c r="AO1485" s="263" t="s">
        <v>75</v>
      </c>
      <c r="AQ1485" s="260"/>
      <c r="AS1485" s="260"/>
    </row>
    <row r="1486" spans="1:45" s="241" customFormat="1" ht="23.25" x14ac:dyDescent="0.25">
      <c r="A1486" s="344"/>
      <c r="B1486" s="337" t="s">
        <v>455</v>
      </c>
      <c r="C1486" s="580" t="s">
        <v>456</v>
      </c>
      <c r="D1486" s="580"/>
      <c r="E1486" s="580"/>
      <c r="F1486" s="339" t="s">
        <v>78</v>
      </c>
      <c r="G1486" s="355">
        <v>92</v>
      </c>
      <c r="H1486" s="269"/>
      <c r="I1486" s="355">
        <v>92</v>
      </c>
      <c r="J1486" s="346"/>
      <c r="K1486" s="269"/>
      <c r="L1486" s="340">
        <v>18.37</v>
      </c>
      <c r="M1486" s="269"/>
      <c r="N1486" s="343">
        <v>822.54</v>
      </c>
      <c r="AI1486" s="253"/>
      <c r="AJ1486" s="260"/>
      <c r="AK1486" s="260"/>
      <c r="AO1486" s="263" t="s">
        <v>456</v>
      </c>
      <c r="AQ1486" s="260"/>
      <c r="AS1486" s="260"/>
    </row>
    <row r="1487" spans="1:45" s="241" customFormat="1" ht="45" x14ac:dyDescent="0.25">
      <c r="A1487" s="344"/>
      <c r="B1487" s="337" t="s">
        <v>457</v>
      </c>
      <c r="C1487" s="580" t="s">
        <v>458</v>
      </c>
      <c r="D1487" s="580"/>
      <c r="E1487" s="580"/>
      <c r="F1487" s="339" t="s">
        <v>78</v>
      </c>
      <c r="G1487" s="355">
        <v>46</v>
      </c>
      <c r="H1487" s="341">
        <v>0.85</v>
      </c>
      <c r="I1487" s="348">
        <v>39.1</v>
      </c>
      <c r="J1487" s="346"/>
      <c r="K1487" s="269"/>
      <c r="L1487" s="340">
        <v>7.81</v>
      </c>
      <c r="M1487" s="269"/>
      <c r="N1487" s="343">
        <v>349.58</v>
      </c>
      <c r="AI1487" s="253"/>
      <c r="AJ1487" s="260"/>
      <c r="AK1487" s="260"/>
      <c r="AO1487" s="263" t="s">
        <v>458</v>
      </c>
      <c r="AQ1487" s="260"/>
      <c r="AS1487" s="260"/>
    </row>
    <row r="1488" spans="1:45" s="241" customFormat="1" ht="15" x14ac:dyDescent="0.25">
      <c r="A1488" s="356"/>
      <c r="B1488" s="357"/>
      <c r="C1488" s="569" t="s">
        <v>81</v>
      </c>
      <c r="D1488" s="569"/>
      <c r="E1488" s="569"/>
      <c r="F1488" s="328"/>
      <c r="G1488" s="329"/>
      <c r="H1488" s="329"/>
      <c r="I1488" s="329"/>
      <c r="J1488" s="332"/>
      <c r="K1488" s="329"/>
      <c r="L1488" s="358">
        <v>174.1</v>
      </c>
      <c r="M1488" s="351"/>
      <c r="N1488" s="359">
        <v>3130.58</v>
      </c>
      <c r="AI1488" s="253"/>
      <c r="AJ1488" s="260"/>
      <c r="AK1488" s="260"/>
      <c r="AQ1488" s="260" t="s">
        <v>81</v>
      </c>
      <c r="AS1488" s="260"/>
    </row>
    <row r="1489" spans="1:45" s="241" customFormat="1" ht="23.25" x14ac:dyDescent="0.25">
      <c r="A1489" s="326" t="s">
        <v>2602</v>
      </c>
      <c r="B1489" s="327" t="s">
        <v>488</v>
      </c>
      <c r="C1489" s="569" t="s">
        <v>489</v>
      </c>
      <c r="D1489" s="569"/>
      <c r="E1489" s="569"/>
      <c r="F1489" s="328" t="s">
        <v>461</v>
      </c>
      <c r="G1489" s="329">
        <v>0.49099999999999999</v>
      </c>
      <c r="H1489" s="330">
        <v>1</v>
      </c>
      <c r="I1489" s="365">
        <v>0.49099999999999999</v>
      </c>
      <c r="J1489" s="332"/>
      <c r="K1489" s="329"/>
      <c r="L1489" s="332"/>
      <c r="M1489" s="329"/>
      <c r="N1489" s="333"/>
      <c r="AI1489" s="253"/>
      <c r="AJ1489" s="260"/>
      <c r="AK1489" s="260" t="s">
        <v>489</v>
      </c>
      <c r="AQ1489" s="260"/>
      <c r="AS1489" s="260"/>
    </row>
    <row r="1490" spans="1:45" s="241" customFormat="1" ht="15" x14ac:dyDescent="0.25">
      <c r="A1490" s="334"/>
      <c r="B1490" s="335"/>
      <c r="C1490" s="580" t="s">
        <v>2603</v>
      </c>
      <c r="D1490" s="580"/>
      <c r="E1490" s="580"/>
      <c r="F1490" s="580"/>
      <c r="G1490" s="580"/>
      <c r="H1490" s="580"/>
      <c r="I1490" s="580"/>
      <c r="J1490" s="580"/>
      <c r="K1490" s="580"/>
      <c r="L1490" s="580"/>
      <c r="M1490" s="580"/>
      <c r="N1490" s="581"/>
      <c r="AI1490" s="253"/>
      <c r="AJ1490" s="260"/>
      <c r="AK1490" s="260"/>
      <c r="AL1490" s="263" t="s">
        <v>2603</v>
      </c>
      <c r="AQ1490" s="260"/>
      <c r="AS1490" s="260"/>
    </row>
    <row r="1491" spans="1:45" s="241" customFormat="1" ht="23.25" x14ac:dyDescent="0.25">
      <c r="A1491" s="336"/>
      <c r="B1491" s="337" t="s">
        <v>117</v>
      </c>
      <c r="C1491" s="582" t="s">
        <v>118</v>
      </c>
      <c r="D1491" s="582"/>
      <c r="E1491" s="582"/>
      <c r="F1491" s="582"/>
      <c r="G1491" s="582"/>
      <c r="H1491" s="582"/>
      <c r="I1491" s="582"/>
      <c r="J1491" s="582"/>
      <c r="K1491" s="582"/>
      <c r="L1491" s="582"/>
      <c r="M1491" s="582"/>
      <c r="N1491" s="583"/>
      <c r="AI1491" s="253"/>
      <c r="AJ1491" s="260"/>
      <c r="AK1491" s="260"/>
      <c r="AM1491" s="263" t="s">
        <v>118</v>
      </c>
      <c r="AQ1491" s="260"/>
      <c r="AS1491" s="260"/>
    </row>
    <row r="1492" spans="1:45" s="241" customFormat="1" ht="68.25" x14ac:dyDescent="0.25">
      <c r="A1492" s="336"/>
      <c r="B1492" s="337" t="s">
        <v>62</v>
      </c>
      <c r="C1492" s="582" t="s">
        <v>63</v>
      </c>
      <c r="D1492" s="582"/>
      <c r="E1492" s="582"/>
      <c r="F1492" s="582"/>
      <c r="G1492" s="582"/>
      <c r="H1492" s="582"/>
      <c r="I1492" s="582"/>
      <c r="J1492" s="582"/>
      <c r="K1492" s="582"/>
      <c r="L1492" s="582"/>
      <c r="M1492" s="582"/>
      <c r="N1492" s="583"/>
      <c r="AI1492" s="253"/>
      <c r="AJ1492" s="260"/>
      <c r="AK1492" s="260"/>
      <c r="AM1492" s="263" t="s">
        <v>63</v>
      </c>
      <c r="AQ1492" s="260"/>
      <c r="AS1492" s="260"/>
    </row>
    <row r="1493" spans="1:45" s="241" customFormat="1" ht="15" x14ac:dyDescent="0.25">
      <c r="A1493" s="338"/>
      <c r="B1493" s="337" t="s">
        <v>56</v>
      </c>
      <c r="C1493" s="580" t="s">
        <v>64</v>
      </c>
      <c r="D1493" s="580"/>
      <c r="E1493" s="580"/>
      <c r="F1493" s="339"/>
      <c r="G1493" s="269"/>
      <c r="H1493" s="269"/>
      <c r="I1493" s="269"/>
      <c r="J1493" s="340">
        <v>106.88</v>
      </c>
      <c r="K1493" s="349">
        <v>1.3225</v>
      </c>
      <c r="L1493" s="340">
        <v>69.400000000000006</v>
      </c>
      <c r="M1493" s="341">
        <v>44.77</v>
      </c>
      <c r="N1493" s="342">
        <v>3107.04</v>
      </c>
      <c r="AI1493" s="253"/>
      <c r="AJ1493" s="260"/>
      <c r="AK1493" s="260"/>
      <c r="AN1493" s="263" t="s">
        <v>64</v>
      </c>
      <c r="AQ1493" s="260"/>
      <c r="AS1493" s="260"/>
    </row>
    <row r="1494" spans="1:45" s="241" customFormat="1" ht="15" x14ac:dyDescent="0.25">
      <c r="A1494" s="338"/>
      <c r="B1494" s="337" t="s">
        <v>65</v>
      </c>
      <c r="C1494" s="580" t="s">
        <v>66</v>
      </c>
      <c r="D1494" s="580"/>
      <c r="E1494" s="580"/>
      <c r="F1494" s="339"/>
      <c r="G1494" s="269"/>
      <c r="H1494" s="269"/>
      <c r="I1494" s="269"/>
      <c r="J1494" s="340">
        <v>241.58</v>
      </c>
      <c r="K1494" s="349">
        <v>1.4375</v>
      </c>
      <c r="L1494" s="340">
        <v>170.51</v>
      </c>
      <c r="M1494" s="341">
        <v>13.24</v>
      </c>
      <c r="N1494" s="342">
        <v>2257.5500000000002</v>
      </c>
      <c r="AI1494" s="253"/>
      <c r="AJ1494" s="260"/>
      <c r="AK1494" s="260"/>
      <c r="AN1494" s="263" t="s">
        <v>66</v>
      </c>
      <c r="AQ1494" s="260"/>
      <c r="AS1494" s="260"/>
    </row>
    <row r="1495" spans="1:45" s="241" customFormat="1" ht="15" x14ac:dyDescent="0.25">
      <c r="A1495" s="338"/>
      <c r="B1495" s="337" t="s">
        <v>67</v>
      </c>
      <c r="C1495" s="580" t="s">
        <v>68</v>
      </c>
      <c r="D1495" s="580"/>
      <c r="E1495" s="580"/>
      <c r="F1495" s="339"/>
      <c r="G1495" s="269"/>
      <c r="H1495" s="269"/>
      <c r="I1495" s="269"/>
      <c r="J1495" s="340">
        <v>26.36</v>
      </c>
      <c r="K1495" s="349">
        <v>1.4375</v>
      </c>
      <c r="L1495" s="340">
        <v>18.61</v>
      </c>
      <c r="M1495" s="341">
        <v>44.77</v>
      </c>
      <c r="N1495" s="343">
        <v>833.17</v>
      </c>
      <c r="AI1495" s="253"/>
      <c r="AJ1495" s="260"/>
      <c r="AK1495" s="260"/>
      <c r="AN1495" s="263" t="s">
        <v>68</v>
      </c>
      <c r="AQ1495" s="260"/>
      <c r="AS1495" s="260"/>
    </row>
    <row r="1496" spans="1:45" s="241" customFormat="1" ht="15" x14ac:dyDescent="0.25">
      <c r="A1496" s="344"/>
      <c r="B1496" s="337"/>
      <c r="C1496" s="580" t="s">
        <v>71</v>
      </c>
      <c r="D1496" s="580"/>
      <c r="E1496" s="580"/>
      <c r="F1496" s="339" t="s">
        <v>72</v>
      </c>
      <c r="G1496" s="341">
        <v>12.53</v>
      </c>
      <c r="H1496" s="349">
        <v>1.3225</v>
      </c>
      <c r="I1496" s="362">
        <v>8.1363242000000007</v>
      </c>
      <c r="J1496" s="346"/>
      <c r="K1496" s="269"/>
      <c r="L1496" s="346"/>
      <c r="M1496" s="269"/>
      <c r="N1496" s="347"/>
      <c r="AI1496" s="253"/>
      <c r="AJ1496" s="260"/>
      <c r="AK1496" s="260"/>
      <c r="AO1496" s="263" t="s">
        <v>71</v>
      </c>
      <c r="AQ1496" s="260"/>
      <c r="AS1496" s="260"/>
    </row>
    <row r="1497" spans="1:45" s="241" customFormat="1" ht="15" x14ac:dyDescent="0.25">
      <c r="A1497" s="344"/>
      <c r="B1497" s="337"/>
      <c r="C1497" s="580" t="s">
        <v>73</v>
      </c>
      <c r="D1497" s="580"/>
      <c r="E1497" s="580"/>
      <c r="F1497" s="339" t="s">
        <v>72</v>
      </c>
      <c r="G1497" s="341">
        <v>2.62</v>
      </c>
      <c r="H1497" s="349">
        <v>1.4375</v>
      </c>
      <c r="I1497" s="362">
        <v>1.8492287999999999</v>
      </c>
      <c r="J1497" s="346"/>
      <c r="K1497" s="269"/>
      <c r="L1497" s="346"/>
      <c r="M1497" s="269"/>
      <c r="N1497" s="347"/>
      <c r="AI1497" s="253"/>
      <c r="AJ1497" s="260"/>
      <c r="AK1497" s="260"/>
      <c r="AO1497" s="263" t="s">
        <v>73</v>
      </c>
      <c r="AQ1497" s="260"/>
      <c r="AS1497" s="260"/>
    </row>
    <row r="1498" spans="1:45" s="241" customFormat="1" ht="15" x14ac:dyDescent="0.25">
      <c r="A1498" s="334"/>
      <c r="B1498" s="337"/>
      <c r="C1498" s="584" t="s">
        <v>74</v>
      </c>
      <c r="D1498" s="584"/>
      <c r="E1498" s="584"/>
      <c r="F1498" s="350"/>
      <c r="G1498" s="351"/>
      <c r="H1498" s="351"/>
      <c r="I1498" s="351"/>
      <c r="J1498" s="353">
        <v>348.46</v>
      </c>
      <c r="K1498" s="351"/>
      <c r="L1498" s="353">
        <v>239.91</v>
      </c>
      <c r="M1498" s="351"/>
      <c r="N1498" s="354">
        <v>5364.59</v>
      </c>
      <c r="AI1498" s="253"/>
      <c r="AJ1498" s="260"/>
      <c r="AK1498" s="260"/>
      <c r="AP1498" s="263" t="s">
        <v>74</v>
      </c>
      <c r="AQ1498" s="260"/>
      <c r="AS1498" s="260"/>
    </row>
    <row r="1499" spans="1:45" s="241" customFormat="1" ht="15" x14ac:dyDescent="0.25">
      <c r="A1499" s="344"/>
      <c r="B1499" s="337"/>
      <c r="C1499" s="580" t="s">
        <v>75</v>
      </c>
      <c r="D1499" s="580"/>
      <c r="E1499" s="580"/>
      <c r="F1499" s="339"/>
      <c r="G1499" s="269"/>
      <c r="H1499" s="269"/>
      <c r="I1499" s="269"/>
      <c r="J1499" s="346"/>
      <c r="K1499" s="269"/>
      <c r="L1499" s="340">
        <v>88.01</v>
      </c>
      <c r="M1499" s="269"/>
      <c r="N1499" s="342">
        <v>3940.21</v>
      </c>
      <c r="AI1499" s="253"/>
      <c r="AJ1499" s="260"/>
      <c r="AK1499" s="260"/>
      <c r="AO1499" s="263" t="s">
        <v>75</v>
      </c>
      <c r="AQ1499" s="260"/>
      <c r="AS1499" s="260"/>
    </row>
    <row r="1500" spans="1:45" s="241" customFormat="1" ht="23.25" x14ac:dyDescent="0.25">
      <c r="A1500" s="344"/>
      <c r="B1500" s="337" t="s">
        <v>455</v>
      </c>
      <c r="C1500" s="580" t="s">
        <v>456</v>
      </c>
      <c r="D1500" s="580"/>
      <c r="E1500" s="580"/>
      <c r="F1500" s="339" t="s">
        <v>78</v>
      </c>
      <c r="G1500" s="355">
        <v>92</v>
      </c>
      <c r="H1500" s="269"/>
      <c r="I1500" s="355">
        <v>92</v>
      </c>
      <c r="J1500" s="346"/>
      <c r="K1500" s="269"/>
      <c r="L1500" s="340">
        <v>80.97</v>
      </c>
      <c r="M1500" s="269"/>
      <c r="N1500" s="342">
        <v>3624.99</v>
      </c>
      <c r="AI1500" s="253"/>
      <c r="AJ1500" s="260"/>
      <c r="AK1500" s="260"/>
      <c r="AO1500" s="263" t="s">
        <v>456</v>
      </c>
      <c r="AQ1500" s="260"/>
      <c r="AS1500" s="260"/>
    </row>
    <row r="1501" spans="1:45" s="241" customFormat="1" ht="45" x14ac:dyDescent="0.25">
      <c r="A1501" s="344"/>
      <c r="B1501" s="337" t="s">
        <v>457</v>
      </c>
      <c r="C1501" s="580" t="s">
        <v>458</v>
      </c>
      <c r="D1501" s="580"/>
      <c r="E1501" s="580"/>
      <c r="F1501" s="339" t="s">
        <v>78</v>
      </c>
      <c r="G1501" s="355">
        <v>46</v>
      </c>
      <c r="H1501" s="341">
        <v>0.85</v>
      </c>
      <c r="I1501" s="348">
        <v>39.1</v>
      </c>
      <c r="J1501" s="346"/>
      <c r="K1501" s="269"/>
      <c r="L1501" s="340">
        <v>34.409999999999997</v>
      </c>
      <c r="M1501" s="269"/>
      <c r="N1501" s="342">
        <v>1540.62</v>
      </c>
      <c r="AI1501" s="253"/>
      <c r="AJ1501" s="260"/>
      <c r="AK1501" s="260"/>
      <c r="AO1501" s="263" t="s">
        <v>458</v>
      </c>
      <c r="AQ1501" s="260"/>
      <c r="AS1501" s="260"/>
    </row>
    <row r="1502" spans="1:45" s="241" customFormat="1" ht="15" x14ac:dyDescent="0.25">
      <c r="A1502" s="356"/>
      <c r="B1502" s="357"/>
      <c r="C1502" s="569" t="s">
        <v>81</v>
      </c>
      <c r="D1502" s="569"/>
      <c r="E1502" s="569"/>
      <c r="F1502" s="328"/>
      <c r="G1502" s="329"/>
      <c r="H1502" s="329"/>
      <c r="I1502" s="329"/>
      <c r="J1502" s="332"/>
      <c r="K1502" s="329"/>
      <c r="L1502" s="358">
        <v>355.29</v>
      </c>
      <c r="M1502" s="351"/>
      <c r="N1502" s="359">
        <v>10530.2</v>
      </c>
      <c r="AI1502" s="253"/>
      <c r="AJ1502" s="260"/>
      <c r="AK1502" s="260"/>
      <c r="AQ1502" s="260" t="s">
        <v>81</v>
      </c>
      <c r="AS1502" s="260"/>
    </row>
    <row r="1503" spans="1:45" s="241" customFormat="1" ht="15" x14ac:dyDescent="0.25">
      <c r="A1503" s="566" t="s">
        <v>2382</v>
      </c>
      <c r="B1503" s="567"/>
      <c r="C1503" s="567"/>
      <c r="D1503" s="567"/>
      <c r="E1503" s="567"/>
      <c r="F1503" s="567"/>
      <c r="G1503" s="567"/>
      <c r="H1503" s="567"/>
      <c r="I1503" s="567"/>
      <c r="J1503" s="567"/>
      <c r="K1503" s="567"/>
      <c r="L1503" s="567"/>
      <c r="M1503" s="567"/>
      <c r="N1503" s="568"/>
      <c r="AI1503" s="253"/>
      <c r="AJ1503" s="260" t="s">
        <v>2382</v>
      </c>
      <c r="AK1503" s="260"/>
      <c r="AQ1503" s="260"/>
      <c r="AS1503" s="260"/>
    </row>
    <row r="1504" spans="1:45" s="241" customFormat="1" ht="15" x14ac:dyDescent="0.25">
      <c r="A1504" s="566" t="s">
        <v>2604</v>
      </c>
      <c r="B1504" s="567"/>
      <c r="C1504" s="567"/>
      <c r="D1504" s="567"/>
      <c r="E1504" s="567"/>
      <c r="F1504" s="567"/>
      <c r="G1504" s="567"/>
      <c r="H1504" s="567"/>
      <c r="I1504" s="567"/>
      <c r="J1504" s="567"/>
      <c r="K1504" s="567"/>
      <c r="L1504" s="567"/>
      <c r="M1504" s="567"/>
      <c r="N1504" s="568"/>
      <c r="AI1504" s="253"/>
      <c r="AJ1504" s="260" t="s">
        <v>2604</v>
      </c>
      <c r="AK1504" s="260"/>
      <c r="AQ1504" s="260"/>
      <c r="AS1504" s="260"/>
    </row>
    <row r="1505" spans="1:45" s="241" customFormat="1" ht="15" x14ac:dyDescent="0.25">
      <c r="A1505" s="566" t="s">
        <v>2605</v>
      </c>
      <c r="B1505" s="567"/>
      <c r="C1505" s="567"/>
      <c r="D1505" s="567"/>
      <c r="E1505" s="567"/>
      <c r="F1505" s="567"/>
      <c r="G1505" s="567"/>
      <c r="H1505" s="567"/>
      <c r="I1505" s="567"/>
      <c r="J1505" s="567"/>
      <c r="K1505" s="567"/>
      <c r="L1505" s="567"/>
      <c r="M1505" s="567"/>
      <c r="N1505" s="568"/>
      <c r="AI1505" s="253"/>
      <c r="AJ1505" s="260" t="s">
        <v>2605</v>
      </c>
      <c r="AK1505" s="260"/>
      <c r="AQ1505" s="260"/>
      <c r="AS1505" s="260"/>
    </row>
    <row r="1506" spans="1:45" s="241" customFormat="1" ht="23.25" x14ac:dyDescent="0.25">
      <c r="A1506" s="326" t="s">
        <v>2606</v>
      </c>
      <c r="B1506" s="327" t="s">
        <v>703</v>
      </c>
      <c r="C1506" s="569" t="s">
        <v>704</v>
      </c>
      <c r="D1506" s="569"/>
      <c r="E1506" s="569"/>
      <c r="F1506" s="328" t="s">
        <v>250</v>
      </c>
      <c r="G1506" s="329">
        <v>4.46</v>
      </c>
      <c r="H1506" s="330">
        <v>1</v>
      </c>
      <c r="I1506" s="331">
        <v>4.46</v>
      </c>
      <c r="J1506" s="332"/>
      <c r="K1506" s="329"/>
      <c r="L1506" s="332"/>
      <c r="M1506" s="329"/>
      <c r="N1506" s="333"/>
      <c r="AI1506" s="253"/>
      <c r="AJ1506" s="260"/>
      <c r="AK1506" s="260" t="s">
        <v>704</v>
      </c>
      <c r="AQ1506" s="260"/>
      <c r="AS1506" s="260"/>
    </row>
    <row r="1507" spans="1:45" s="241" customFormat="1" ht="15" x14ac:dyDescent="0.25">
      <c r="A1507" s="334"/>
      <c r="B1507" s="335"/>
      <c r="C1507" s="580" t="s">
        <v>2607</v>
      </c>
      <c r="D1507" s="580"/>
      <c r="E1507" s="580"/>
      <c r="F1507" s="580"/>
      <c r="G1507" s="580"/>
      <c r="H1507" s="580"/>
      <c r="I1507" s="580"/>
      <c r="J1507" s="580"/>
      <c r="K1507" s="580"/>
      <c r="L1507" s="580"/>
      <c r="M1507" s="580"/>
      <c r="N1507" s="581"/>
      <c r="AI1507" s="253"/>
      <c r="AJ1507" s="260"/>
      <c r="AK1507" s="260"/>
      <c r="AL1507" s="263" t="s">
        <v>2607</v>
      </c>
      <c r="AQ1507" s="260"/>
      <c r="AS1507" s="260"/>
    </row>
    <row r="1508" spans="1:45" s="241" customFormat="1" ht="23.25" x14ac:dyDescent="0.25">
      <c r="A1508" s="336"/>
      <c r="B1508" s="337" t="s">
        <v>117</v>
      </c>
      <c r="C1508" s="582" t="s">
        <v>118</v>
      </c>
      <c r="D1508" s="582"/>
      <c r="E1508" s="582"/>
      <c r="F1508" s="582"/>
      <c r="G1508" s="582"/>
      <c r="H1508" s="582"/>
      <c r="I1508" s="582"/>
      <c r="J1508" s="582"/>
      <c r="K1508" s="582"/>
      <c r="L1508" s="582"/>
      <c r="M1508" s="582"/>
      <c r="N1508" s="583"/>
      <c r="AI1508" s="253"/>
      <c r="AJ1508" s="260"/>
      <c r="AK1508" s="260"/>
      <c r="AM1508" s="263" t="s">
        <v>118</v>
      </c>
      <c r="AQ1508" s="260"/>
      <c r="AS1508" s="260"/>
    </row>
    <row r="1509" spans="1:45" s="241" customFormat="1" ht="68.25" x14ac:dyDescent="0.25">
      <c r="A1509" s="336"/>
      <c r="B1509" s="337" t="s">
        <v>62</v>
      </c>
      <c r="C1509" s="582" t="s">
        <v>63</v>
      </c>
      <c r="D1509" s="582"/>
      <c r="E1509" s="582"/>
      <c r="F1509" s="582"/>
      <c r="G1509" s="582"/>
      <c r="H1509" s="582"/>
      <c r="I1509" s="582"/>
      <c r="J1509" s="582"/>
      <c r="K1509" s="582"/>
      <c r="L1509" s="582"/>
      <c r="M1509" s="582"/>
      <c r="N1509" s="583"/>
      <c r="AI1509" s="253"/>
      <c r="AJ1509" s="260"/>
      <c r="AK1509" s="260"/>
      <c r="AM1509" s="263" t="s">
        <v>63</v>
      </c>
      <c r="AQ1509" s="260"/>
      <c r="AS1509" s="260"/>
    </row>
    <row r="1510" spans="1:45" s="241" customFormat="1" ht="15" x14ac:dyDescent="0.25">
      <c r="A1510" s="338"/>
      <c r="B1510" s="337" t="s">
        <v>56</v>
      </c>
      <c r="C1510" s="580" t="s">
        <v>64</v>
      </c>
      <c r="D1510" s="580"/>
      <c r="E1510" s="580"/>
      <c r="F1510" s="339"/>
      <c r="G1510" s="269"/>
      <c r="H1510" s="269"/>
      <c r="I1510" s="269"/>
      <c r="J1510" s="340">
        <v>42.14</v>
      </c>
      <c r="K1510" s="349">
        <v>1.3225</v>
      </c>
      <c r="L1510" s="340">
        <v>248.56</v>
      </c>
      <c r="M1510" s="341">
        <v>44.77</v>
      </c>
      <c r="N1510" s="342">
        <v>11128.03</v>
      </c>
      <c r="AI1510" s="253"/>
      <c r="AJ1510" s="260"/>
      <c r="AK1510" s="260"/>
      <c r="AN1510" s="263" t="s">
        <v>64</v>
      </c>
      <c r="AQ1510" s="260"/>
      <c r="AS1510" s="260"/>
    </row>
    <row r="1511" spans="1:45" s="241" customFormat="1" ht="15" x14ac:dyDescent="0.25">
      <c r="A1511" s="338"/>
      <c r="B1511" s="337" t="s">
        <v>65</v>
      </c>
      <c r="C1511" s="580" t="s">
        <v>66</v>
      </c>
      <c r="D1511" s="580"/>
      <c r="E1511" s="580"/>
      <c r="F1511" s="339"/>
      <c r="G1511" s="269"/>
      <c r="H1511" s="269"/>
      <c r="I1511" s="269"/>
      <c r="J1511" s="340">
        <v>218.88</v>
      </c>
      <c r="K1511" s="349">
        <v>1.4375</v>
      </c>
      <c r="L1511" s="361">
        <v>1403.29</v>
      </c>
      <c r="M1511" s="341">
        <v>13.24</v>
      </c>
      <c r="N1511" s="342">
        <v>18579.560000000001</v>
      </c>
      <c r="AI1511" s="253"/>
      <c r="AJ1511" s="260"/>
      <c r="AK1511" s="260"/>
      <c r="AN1511" s="263" t="s">
        <v>66</v>
      </c>
      <c r="AQ1511" s="260"/>
      <c r="AS1511" s="260"/>
    </row>
    <row r="1512" spans="1:45" s="241" customFormat="1" ht="15" x14ac:dyDescent="0.25">
      <c r="A1512" s="338"/>
      <c r="B1512" s="337" t="s">
        <v>67</v>
      </c>
      <c r="C1512" s="580" t="s">
        <v>68</v>
      </c>
      <c r="D1512" s="580"/>
      <c r="E1512" s="580"/>
      <c r="F1512" s="339"/>
      <c r="G1512" s="269"/>
      <c r="H1512" s="269"/>
      <c r="I1512" s="269"/>
      <c r="J1512" s="340">
        <v>24.14</v>
      </c>
      <c r="K1512" s="349">
        <v>1.4375</v>
      </c>
      <c r="L1512" s="340">
        <v>154.77000000000001</v>
      </c>
      <c r="M1512" s="341">
        <v>44.77</v>
      </c>
      <c r="N1512" s="342">
        <v>6929.05</v>
      </c>
      <c r="AI1512" s="253"/>
      <c r="AJ1512" s="260"/>
      <c r="AK1512" s="260"/>
      <c r="AN1512" s="263" t="s">
        <v>68</v>
      </c>
      <c r="AQ1512" s="260"/>
      <c r="AS1512" s="260"/>
    </row>
    <row r="1513" spans="1:45" s="241" customFormat="1" ht="15" x14ac:dyDescent="0.25">
      <c r="A1513" s="344"/>
      <c r="B1513" s="337"/>
      <c r="C1513" s="580" t="s">
        <v>71</v>
      </c>
      <c r="D1513" s="580"/>
      <c r="E1513" s="580"/>
      <c r="F1513" s="339" t="s">
        <v>72</v>
      </c>
      <c r="G1513" s="341">
        <v>4.9400000000000004</v>
      </c>
      <c r="H1513" s="349">
        <v>1.3225</v>
      </c>
      <c r="I1513" s="366">
        <v>29.137848999999999</v>
      </c>
      <c r="J1513" s="346"/>
      <c r="K1513" s="269"/>
      <c r="L1513" s="346"/>
      <c r="M1513" s="269"/>
      <c r="N1513" s="347"/>
      <c r="AI1513" s="253"/>
      <c r="AJ1513" s="260"/>
      <c r="AK1513" s="260"/>
      <c r="AO1513" s="263" t="s">
        <v>71</v>
      </c>
      <c r="AQ1513" s="260"/>
      <c r="AS1513" s="260"/>
    </row>
    <row r="1514" spans="1:45" s="241" customFormat="1" ht="15" x14ac:dyDescent="0.25">
      <c r="A1514" s="344"/>
      <c r="B1514" s="337"/>
      <c r="C1514" s="580" t="s">
        <v>73</v>
      </c>
      <c r="D1514" s="580"/>
      <c r="E1514" s="580"/>
      <c r="F1514" s="339" t="s">
        <v>72</v>
      </c>
      <c r="G1514" s="348">
        <v>2.4</v>
      </c>
      <c r="H1514" s="349">
        <v>1.4375</v>
      </c>
      <c r="I1514" s="369">
        <v>15.387</v>
      </c>
      <c r="J1514" s="346"/>
      <c r="K1514" s="269"/>
      <c r="L1514" s="346"/>
      <c r="M1514" s="269"/>
      <c r="N1514" s="347"/>
      <c r="AI1514" s="253"/>
      <c r="AJ1514" s="260"/>
      <c r="AK1514" s="260"/>
      <c r="AO1514" s="263" t="s">
        <v>73</v>
      </c>
      <c r="AQ1514" s="260"/>
      <c r="AS1514" s="260"/>
    </row>
    <row r="1515" spans="1:45" s="241" customFormat="1" ht="15" x14ac:dyDescent="0.25">
      <c r="A1515" s="334"/>
      <c r="B1515" s="337"/>
      <c r="C1515" s="584" t="s">
        <v>74</v>
      </c>
      <c r="D1515" s="584"/>
      <c r="E1515" s="584"/>
      <c r="F1515" s="350"/>
      <c r="G1515" s="351"/>
      <c r="H1515" s="351"/>
      <c r="I1515" s="351"/>
      <c r="J1515" s="353">
        <v>261.02</v>
      </c>
      <c r="K1515" s="351"/>
      <c r="L1515" s="352">
        <v>1651.85</v>
      </c>
      <c r="M1515" s="351"/>
      <c r="N1515" s="354">
        <v>29707.59</v>
      </c>
      <c r="AI1515" s="253"/>
      <c r="AJ1515" s="260"/>
      <c r="AK1515" s="260"/>
      <c r="AP1515" s="263" t="s">
        <v>74</v>
      </c>
      <c r="AQ1515" s="260"/>
      <c r="AS1515" s="260"/>
    </row>
    <row r="1516" spans="1:45" s="241" customFormat="1" ht="15" x14ac:dyDescent="0.25">
      <c r="A1516" s="344"/>
      <c r="B1516" s="337"/>
      <c r="C1516" s="580" t="s">
        <v>75</v>
      </c>
      <c r="D1516" s="580"/>
      <c r="E1516" s="580"/>
      <c r="F1516" s="339"/>
      <c r="G1516" s="269"/>
      <c r="H1516" s="269"/>
      <c r="I1516" s="269"/>
      <c r="J1516" s="346"/>
      <c r="K1516" s="269"/>
      <c r="L1516" s="340">
        <v>403.33</v>
      </c>
      <c r="M1516" s="269"/>
      <c r="N1516" s="342">
        <v>18057.080000000002</v>
      </c>
      <c r="AI1516" s="253"/>
      <c r="AJ1516" s="260"/>
      <c r="AK1516" s="260"/>
      <c r="AO1516" s="263" t="s">
        <v>75</v>
      </c>
      <c r="AQ1516" s="260"/>
      <c r="AS1516" s="260"/>
    </row>
    <row r="1517" spans="1:45" s="241" customFormat="1" ht="23.25" x14ac:dyDescent="0.25">
      <c r="A1517" s="344"/>
      <c r="B1517" s="337" t="s">
        <v>706</v>
      </c>
      <c r="C1517" s="580" t="s">
        <v>707</v>
      </c>
      <c r="D1517" s="580"/>
      <c r="E1517" s="580"/>
      <c r="F1517" s="339" t="s">
        <v>78</v>
      </c>
      <c r="G1517" s="355">
        <v>98</v>
      </c>
      <c r="H1517" s="269"/>
      <c r="I1517" s="355">
        <v>98</v>
      </c>
      <c r="J1517" s="346"/>
      <c r="K1517" s="269"/>
      <c r="L1517" s="340">
        <v>395.26</v>
      </c>
      <c r="M1517" s="269"/>
      <c r="N1517" s="342">
        <v>17695.939999999999</v>
      </c>
      <c r="AI1517" s="253"/>
      <c r="AJ1517" s="260"/>
      <c r="AK1517" s="260"/>
      <c r="AO1517" s="263" t="s">
        <v>707</v>
      </c>
      <c r="AQ1517" s="260"/>
      <c r="AS1517" s="260"/>
    </row>
    <row r="1518" spans="1:45" s="241" customFormat="1" ht="23.25" x14ac:dyDescent="0.25">
      <c r="A1518" s="344"/>
      <c r="B1518" s="337" t="s">
        <v>708</v>
      </c>
      <c r="C1518" s="580" t="s">
        <v>709</v>
      </c>
      <c r="D1518" s="580"/>
      <c r="E1518" s="580"/>
      <c r="F1518" s="339" t="s">
        <v>78</v>
      </c>
      <c r="G1518" s="355">
        <v>58</v>
      </c>
      <c r="H1518" s="341">
        <v>0.85</v>
      </c>
      <c r="I1518" s="348">
        <v>49.3</v>
      </c>
      <c r="J1518" s="346"/>
      <c r="K1518" s="269"/>
      <c r="L1518" s="340">
        <v>198.84</v>
      </c>
      <c r="M1518" s="269"/>
      <c r="N1518" s="342">
        <v>8902.14</v>
      </c>
      <c r="AI1518" s="253"/>
      <c r="AJ1518" s="260"/>
      <c r="AK1518" s="260"/>
      <c r="AO1518" s="263" t="s">
        <v>709</v>
      </c>
      <c r="AQ1518" s="260"/>
      <c r="AS1518" s="260"/>
    </row>
    <row r="1519" spans="1:45" s="241" customFormat="1" ht="15" x14ac:dyDescent="0.25">
      <c r="A1519" s="356"/>
      <c r="B1519" s="357"/>
      <c r="C1519" s="569" t="s">
        <v>81</v>
      </c>
      <c r="D1519" s="569"/>
      <c r="E1519" s="569"/>
      <c r="F1519" s="328"/>
      <c r="G1519" s="329"/>
      <c r="H1519" s="329"/>
      <c r="I1519" s="329"/>
      <c r="J1519" s="332"/>
      <c r="K1519" s="329"/>
      <c r="L1519" s="364">
        <v>2245.9499999999998</v>
      </c>
      <c r="M1519" s="351"/>
      <c r="N1519" s="359">
        <v>56305.67</v>
      </c>
      <c r="AI1519" s="253"/>
      <c r="AJ1519" s="260"/>
      <c r="AK1519" s="260"/>
      <c r="AQ1519" s="260" t="s">
        <v>81</v>
      </c>
      <c r="AS1519" s="260"/>
    </row>
    <row r="1520" spans="1:45" s="241" customFormat="1" ht="15" x14ac:dyDescent="0.25">
      <c r="A1520" s="566" t="s">
        <v>2478</v>
      </c>
      <c r="B1520" s="567"/>
      <c r="C1520" s="567"/>
      <c r="D1520" s="567"/>
      <c r="E1520" s="567"/>
      <c r="F1520" s="567"/>
      <c r="G1520" s="567"/>
      <c r="H1520" s="567"/>
      <c r="I1520" s="567"/>
      <c r="J1520" s="567"/>
      <c r="K1520" s="567"/>
      <c r="L1520" s="567"/>
      <c r="M1520" s="567"/>
      <c r="N1520" s="568"/>
      <c r="AI1520" s="253"/>
      <c r="AJ1520" s="260" t="s">
        <v>2478</v>
      </c>
      <c r="AK1520" s="260"/>
      <c r="AQ1520" s="260"/>
      <c r="AS1520" s="260"/>
    </row>
    <row r="1521" spans="1:45" s="241" customFormat="1" ht="34.5" x14ac:dyDescent="0.25">
      <c r="A1521" s="326" t="s">
        <v>2608</v>
      </c>
      <c r="B1521" s="327" t="s">
        <v>2102</v>
      </c>
      <c r="C1521" s="569" t="s">
        <v>2103</v>
      </c>
      <c r="D1521" s="569"/>
      <c r="E1521" s="569"/>
      <c r="F1521" s="328" t="s">
        <v>428</v>
      </c>
      <c r="G1521" s="329">
        <v>7.9000000000000001E-2</v>
      </c>
      <c r="H1521" s="330">
        <v>1</v>
      </c>
      <c r="I1521" s="365">
        <v>7.9000000000000001E-2</v>
      </c>
      <c r="J1521" s="332"/>
      <c r="K1521" s="329"/>
      <c r="L1521" s="332"/>
      <c r="M1521" s="329"/>
      <c r="N1521" s="333"/>
      <c r="AI1521" s="253"/>
      <c r="AJ1521" s="260"/>
      <c r="AK1521" s="260" t="s">
        <v>2103</v>
      </c>
      <c r="AQ1521" s="260"/>
      <c r="AS1521" s="260"/>
    </row>
    <row r="1522" spans="1:45" s="241" customFormat="1" ht="15" x14ac:dyDescent="0.25">
      <c r="A1522" s="334"/>
      <c r="B1522" s="335"/>
      <c r="C1522" s="580" t="s">
        <v>2609</v>
      </c>
      <c r="D1522" s="580"/>
      <c r="E1522" s="580"/>
      <c r="F1522" s="580"/>
      <c r="G1522" s="580"/>
      <c r="H1522" s="580"/>
      <c r="I1522" s="580"/>
      <c r="J1522" s="580"/>
      <c r="K1522" s="580"/>
      <c r="L1522" s="580"/>
      <c r="M1522" s="580"/>
      <c r="N1522" s="581"/>
      <c r="AI1522" s="253"/>
      <c r="AJ1522" s="260"/>
      <c r="AK1522" s="260"/>
      <c r="AL1522" s="263" t="s">
        <v>2609</v>
      </c>
      <c r="AQ1522" s="260"/>
      <c r="AS1522" s="260"/>
    </row>
    <row r="1523" spans="1:45" s="241" customFormat="1" ht="23.25" x14ac:dyDescent="0.25">
      <c r="A1523" s="336"/>
      <c r="B1523" s="337" t="s">
        <v>117</v>
      </c>
      <c r="C1523" s="582" t="s">
        <v>118</v>
      </c>
      <c r="D1523" s="582"/>
      <c r="E1523" s="582"/>
      <c r="F1523" s="582"/>
      <c r="G1523" s="582"/>
      <c r="H1523" s="582"/>
      <c r="I1523" s="582"/>
      <c r="J1523" s="582"/>
      <c r="K1523" s="582"/>
      <c r="L1523" s="582"/>
      <c r="M1523" s="582"/>
      <c r="N1523" s="583"/>
      <c r="AI1523" s="253"/>
      <c r="AJ1523" s="260"/>
      <c r="AK1523" s="260"/>
      <c r="AM1523" s="263" t="s">
        <v>118</v>
      </c>
      <c r="AQ1523" s="260"/>
      <c r="AS1523" s="260"/>
    </row>
    <row r="1524" spans="1:45" s="241" customFormat="1" ht="68.25" x14ac:dyDescent="0.25">
      <c r="A1524" s="336"/>
      <c r="B1524" s="337" t="s">
        <v>62</v>
      </c>
      <c r="C1524" s="582" t="s">
        <v>63</v>
      </c>
      <c r="D1524" s="582"/>
      <c r="E1524" s="582"/>
      <c r="F1524" s="582"/>
      <c r="G1524" s="582"/>
      <c r="H1524" s="582"/>
      <c r="I1524" s="582"/>
      <c r="J1524" s="582"/>
      <c r="K1524" s="582"/>
      <c r="L1524" s="582"/>
      <c r="M1524" s="582"/>
      <c r="N1524" s="583"/>
      <c r="AI1524" s="253"/>
      <c r="AJ1524" s="260"/>
      <c r="AK1524" s="260"/>
      <c r="AM1524" s="263" t="s">
        <v>63</v>
      </c>
      <c r="AQ1524" s="260"/>
      <c r="AS1524" s="260"/>
    </row>
    <row r="1525" spans="1:45" s="241" customFormat="1" ht="15" x14ac:dyDescent="0.25">
      <c r="A1525" s="338"/>
      <c r="B1525" s="337" t="s">
        <v>56</v>
      </c>
      <c r="C1525" s="580" t="s">
        <v>64</v>
      </c>
      <c r="D1525" s="580"/>
      <c r="E1525" s="580"/>
      <c r="F1525" s="339"/>
      <c r="G1525" s="269"/>
      <c r="H1525" s="269"/>
      <c r="I1525" s="269"/>
      <c r="J1525" s="340">
        <v>600.08000000000004</v>
      </c>
      <c r="K1525" s="349">
        <v>1.3225</v>
      </c>
      <c r="L1525" s="340">
        <v>62.69</v>
      </c>
      <c r="M1525" s="341">
        <v>44.77</v>
      </c>
      <c r="N1525" s="342">
        <v>2806.63</v>
      </c>
      <c r="AI1525" s="253"/>
      <c r="AJ1525" s="260"/>
      <c r="AK1525" s="260"/>
      <c r="AN1525" s="263" t="s">
        <v>64</v>
      </c>
      <c r="AQ1525" s="260"/>
      <c r="AS1525" s="260"/>
    </row>
    <row r="1526" spans="1:45" s="241" customFormat="1" ht="15" x14ac:dyDescent="0.25">
      <c r="A1526" s="338"/>
      <c r="B1526" s="337" t="s">
        <v>65</v>
      </c>
      <c r="C1526" s="580" t="s">
        <v>66</v>
      </c>
      <c r="D1526" s="580"/>
      <c r="E1526" s="580"/>
      <c r="F1526" s="339"/>
      <c r="G1526" s="269"/>
      <c r="H1526" s="269"/>
      <c r="I1526" s="269"/>
      <c r="J1526" s="361">
        <v>2246.2800000000002</v>
      </c>
      <c r="K1526" s="349">
        <v>1.4375</v>
      </c>
      <c r="L1526" s="340">
        <v>255.09</v>
      </c>
      <c r="M1526" s="341">
        <v>13.24</v>
      </c>
      <c r="N1526" s="342">
        <v>3377.39</v>
      </c>
      <c r="AI1526" s="253"/>
      <c r="AJ1526" s="260"/>
      <c r="AK1526" s="260"/>
      <c r="AN1526" s="263" t="s">
        <v>66</v>
      </c>
      <c r="AQ1526" s="260"/>
      <c r="AS1526" s="260"/>
    </row>
    <row r="1527" spans="1:45" s="241" customFormat="1" ht="15" x14ac:dyDescent="0.25">
      <c r="A1527" s="338"/>
      <c r="B1527" s="337" t="s">
        <v>67</v>
      </c>
      <c r="C1527" s="580" t="s">
        <v>68</v>
      </c>
      <c r="D1527" s="580"/>
      <c r="E1527" s="580"/>
      <c r="F1527" s="339"/>
      <c r="G1527" s="269"/>
      <c r="H1527" s="269"/>
      <c r="I1527" s="269"/>
      <c r="J1527" s="340">
        <v>201.25</v>
      </c>
      <c r="K1527" s="349">
        <v>1.4375</v>
      </c>
      <c r="L1527" s="340">
        <v>22.85</v>
      </c>
      <c r="M1527" s="341">
        <v>44.77</v>
      </c>
      <c r="N1527" s="342">
        <v>1022.99</v>
      </c>
      <c r="AI1527" s="253"/>
      <c r="AJ1527" s="260"/>
      <c r="AK1527" s="260"/>
      <c r="AN1527" s="263" t="s">
        <v>68</v>
      </c>
      <c r="AQ1527" s="260"/>
      <c r="AS1527" s="260"/>
    </row>
    <row r="1528" spans="1:45" s="241" customFormat="1" ht="15" x14ac:dyDescent="0.25">
      <c r="A1528" s="338"/>
      <c r="B1528" s="337" t="s">
        <v>69</v>
      </c>
      <c r="C1528" s="580" t="s">
        <v>70</v>
      </c>
      <c r="D1528" s="580"/>
      <c r="E1528" s="580"/>
      <c r="F1528" s="339"/>
      <c r="G1528" s="269"/>
      <c r="H1528" s="269"/>
      <c r="I1528" s="269"/>
      <c r="J1528" s="340">
        <v>148.12</v>
      </c>
      <c r="K1528" s="269"/>
      <c r="L1528" s="340">
        <v>11.7</v>
      </c>
      <c r="M1528" s="341">
        <v>8.16</v>
      </c>
      <c r="N1528" s="343">
        <v>95.47</v>
      </c>
      <c r="AI1528" s="253"/>
      <c r="AJ1528" s="260"/>
      <c r="AK1528" s="260"/>
      <c r="AN1528" s="263" t="s">
        <v>70</v>
      </c>
      <c r="AQ1528" s="260"/>
      <c r="AS1528" s="260"/>
    </row>
    <row r="1529" spans="1:45" s="241" customFormat="1" ht="15" x14ac:dyDescent="0.25">
      <c r="A1529" s="344"/>
      <c r="B1529" s="337"/>
      <c r="C1529" s="580" t="s">
        <v>71</v>
      </c>
      <c r="D1529" s="580"/>
      <c r="E1529" s="580"/>
      <c r="F1529" s="339" t="s">
        <v>72</v>
      </c>
      <c r="G1529" s="348">
        <v>63.1</v>
      </c>
      <c r="H1529" s="349">
        <v>1.3225</v>
      </c>
      <c r="I1529" s="362">
        <v>6.5925303</v>
      </c>
      <c r="J1529" s="346"/>
      <c r="K1529" s="269"/>
      <c r="L1529" s="346"/>
      <c r="M1529" s="269"/>
      <c r="N1529" s="347"/>
      <c r="AI1529" s="253"/>
      <c r="AJ1529" s="260"/>
      <c r="AK1529" s="260"/>
      <c r="AO1529" s="263" t="s">
        <v>71</v>
      </c>
      <c r="AQ1529" s="260"/>
      <c r="AS1529" s="260"/>
    </row>
    <row r="1530" spans="1:45" s="241" customFormat="1" ht="15" x14ac:dyDescent="0.25">
      <c r="A1530" s="344"/>
      <c r="B1530" s="337"/>
      <c r="C1530" s="580" t="s">
        <v>73</v>
      </c>
      <c r="D1530" s="580"/>
      <c r="E1530" s="580"/>
      <c r="F1530" s="339" t="s">
        <v>72</v>
      </c>
      <c r="G1530" s="341">
        <v>13.98</v>
      </c>
      <c r="H1530" s="349">
        <v>1.4375</v>
      </c>
      <c r="I1530" s="362">
        <v>1.5876037999999999</v>
      </c>
      <c r="J1530" s="346"/>
      <c r="K1530" s="269"/>
      <c r="L1530" s="346"/>
      <c r="M1530" s="269"/>
      <c r="N1530" s="347"/>
      <c r="AI1530" s="253"/>
      <c r="AJ1530" s="260"/>
      <c r="AK1530" s="260"/>
      <c r="AO1530" s="263" t="s">
        <v>73</v>
      </c>
      <c r="AQ1530" s="260"/>
      <c r="AS1530" s="260"/>
    </row>
    <row r="1531" spans="1:45" s="241" customFormat="1" ht="15" x14ac:dyDescent="0.25">
      <c r="A1531" s="334"/>
      <c r="B1531" s="337"/>
      <c r="C1531" s="584" t="s">
        <v>74</v>
      </c>
      <c r="D1531" s="584"/>
      <c r="E1531" s="584"/>
      <c r="F1531" s="350"/>
      <c r="G1531" s="351"/>
      <c r="H1531" s="351"/>
      <c r="I1531" s="351"/>
      <c r="J1531" s="352">
        <v>2994.48</v>
      </c>
      <c r="K1531" s="351"/>
      <c r="L1531" s="353">
        <v>329.48</v>
      </c>
      <c r="M1531" s="351"/>
      <c r="N1531" s="354">
        <v>6279.49</v>
      </c>
      <c r="AI1531" s="253"/>
      <c r="AJ1531" s="260"/>
      <c r="AK1531" s="260"/>
      <c r="AP1531" s="263" t="s">
        <v>74</v>
      </c>
      <c r="AQ1531" s="260"/>
      <c r="AS1531" s="260"/>
    </row>
    <row r="1532" spans="1:45" s="241" customFormat="1" ht="15" x14ac:dyDescent="0.25">
      <c r="A1532" s="344"/>
      <c r="B1532" s="337"/>
      <c r="C1532" s="580" t="s">
        <v>75</v>
      </c>
      <c r="D1532" s="580"/>
      <c r="E1532" s="580"/>
      <c r="F1532" s="339"/>
      <c r="G1532" s="269"/>
      <c r="H1532" s="269"/>
      <c r="I1532" s="269"/>
      <c r="J1532" s="346"/>
      <c r="K1532" s="269"/>
      <c r="L1532" s="340">
        <v>85.54</v>
      </c>
      <c r="M1532" s="269"/>
      <c r="N1532" s="342">
        <v>3829.62</v>
      </c>
      <c r="AI1532" s="253"/>
      <c r="AJ1532" s="260"/>
      <c r="AK1532" s="260"/>
      <c r="AO1532" s="263" t="s">
        <v>75</v>
      </c>
      <c r="AQ1532" s="260"/>
      <c r="AS1532" s="260"/>
    </row>
    <row r="1533" spans="1:45" s="241" customFormat="1" ht="23.25" x14ac:dyDescent="0.25">
      <c r="A1533" s="344"/>
      <c r="B1533" s="337" t="s">
        <v>648</v>
      </c>
      <c r="C1533" s="580" t="s">
        <v>649</v>
      </c>
      <c r="D1533" s="580"/>
      <c r="E1533" s="580"/>
      <c r="F1533" s="339" t="s">
        <v>78</v>
      </c>
      <c r="G1533" s="355">
        <v>117</v>
      </c>
      <c r="H1533" s="269"/>
      <c r="I1533" s="355">
        <v>117</v>
      </c>
      <c r="J1533" s="346"/>
      <c r="K1533" s="269"/>
      <c r="L1533" s="340">
        <v>100.08</v>
      </c>
      <c r="M1533" s="269"/>
      <c r="N1533" s="342">
        <v>4480.66</v>
      </c>
      <c r="AI1533" s="253"/>
      <c r="AJ1533" s="260"/>
      <c r="AK1533" s="260"/>
      <c r="AO1533" s="263" t="s">
        <v>649</v>
      </c>
      <c r="AQ1533" s="260"/>
      <c r="AS1533" s="260"/>
    </row>
    <row r="1534" spans="1:45" s="241" customFormat="1" ht="45" x14ac:dyDescent="0.25">
      <c r="A1534" s="344"/>
      <c r="B1534" s="337" t="s">
        <v>650</v>
      </c>
      <c r="C1534" s="580" t="s">
        <v>651</v>
      </c>
      <c r="D1534" s="580"/>
      <c r="E1534" s="580"/>
      <c r="F1534" s="339" t="s">
        <v>78</v>
      </c>
      <c r="G1534" s="355">
        <v>74</v>
      </c>
      <c r="H1534" s="341">
        <v>0.85</v>
      </c>
      <c r="I1534" s="348">
        <v>62.9</v>
      </c>
      <c r="J1534" s="346"/>
      <c r="K1534" s="269"/>
      <c r="L1534" s="340">
        <v>53.8</v>
      </c>
      <c r="M1534" s="269"/>
      <c r="N1534" s="342">
        <v>2408.83</v>
      </c>
      <c r="AI1534" s="253"/>
      <c r="AJ1534" s="260"/>
      <c r="AK1534" s="260"/>
      <c r="AO1534" s="263" t="s">
        <v>651</v>
      </c>
      <c r="AQ1534" s="260"/>
      <c r="AS1534" s="260"/>
    </row>
    <row r="1535" spans="1:45" s="241" customFormat="1" ht="15" x14ac:dyDescent="0.25">
      <c r="A1535" s="356"/>
      <c r="B1535" s="357"/>
      <c r="C1535" s="569" t="s">
        <v>81</v>
      </c>
      <c r="D1535" s="569"/>
      <c r="E1535" s="569"/>
      <c r="F1535" s="328"/>
      <c r="G1535" s="329"/>
      <c r="H1535" s="329"/>
      <c r="I1535" s="329"/>
      <c r="J1535" s="332"/>
      <c r="K1535" s="329"/>
      <c r="L1535" s="358">
        <v>483.36</v>
      </c>
      <c r="M1535" s="351"/>
      <c r="N1535" s="359">
        <v>13168.98</v>
      </c>
      <c r="AI1535" s="253"/>
      <c r="AJ1535" s="260"/>
      <c r="AK1535" s="260"/>
      <c r="AQ1535" s="260" t="s">
        <v>81</v>
      </c>
      <c r="AS1535" s="260"/>
    </row>
    <row r="1536" spans="1:45" s="241" customFormat="1" ht="45.75" x14ac:dyDescent="0.25">
      <c r="A1536" s="326" t="s">
        <v>2610</v>
      </c>
      <c r="B1536" s="327" t="s">
        <v>2105</v>
      </c>
      <c r="C1536" s="569" t="s">
        <v>2106</v>
      </c>
      <c r="D1536" s="569"/>
      <c r="E1536" s="569"/>
      <c r="F1536" s="328" t="s">
        <v>250</v>
      </c>
      <c r="G1536" s="329">
        <v>7.98</v>
      </c>
      <c r="H1536" s="330">
        <v>1</v>
      </c>
      <c r="I1536" s="331">
        <v>7.98</v>
      </c>
      <c r="J1536" s="358">
        <v>772.4</v>
      </c>
      <c r="K1536" s="329"/>
      <c r="L1536" s="364">
        <v>6163.75</v>
      </c>
      <c r="M1536" s="331">
        <v>8.16</v>
      </c>
      <c r="N1536" s="359">
        <v>50296.2</v>
      </c>
      <c r="AI1536" s="253"/>
      <c r="AJ1536" s="260"/>
      <c r="AK1536" s="260" t="s">
        <v>2106</v>
      </c>
      <c r="AQ1536" s="260"/>
      <c r="AS1536" s="260"/>
    </row>
    <row r="1537" spans="1:45" s="241" customFormat="1" ht="15" x14ac:dyDescent="0.25">
      <c r="A1537" s="356"/>
      <c r="B1537" s="357"/>
      <c r="C1537" s="569" t="s">
        <v>81</v>
      </c>
      <c r="D1537" s="569"/>
      <c r="E1537" s="569"/>
      <c r="F1537" s="328"/>
      <c r="G1537" s="329"/>
      <c r="H1537" s="329"/>
      <c r="I1537" s="329"/>
      <c r="J1537" s="332"/>
      <c r="K1537" s="329"/>
      <c r="L1537" s="364">
        <v>6163.75</v>
      </c>
      <c r="M1537" s="351"/>
      <c r="N1537" s="359">
        <v>50296.2</v>
      </c>
      <c r="AI1537" s="253"/>
      <c r="AJ1537" s="260"/>
      <c r="AK1537" s="260"/>
      <c r="AQ1537" s="260" t="s">
        <v>81</v>
      </c>
      <c r="AS1537" s="260"/>
    </row>
    <row r="1538" spans="1:45" s="241" customFormat="1" ht="57" x14ac:dyDescent="0.25">
      <c r="A1538" s="326" t="s">
        <v>2611</v>
      </c>
      <c r="B1538" s="327" t="s">
        <v>2107</v>
      </c>
      <c r="C1538" s="569" t="s">
        <v>2108</v>
      </c>
      <c r="D1538" s="569"/>
      <c r="E1538" s="569"/>
      <c r="F1538" s="328" t="s">
        <v>59</v>
      </c>
      <c r="G1538" s="329">
        <v>7.9000000000000008E-3</v>
      </c>
      <c r="H1538" s="330">
        <v>1</v>
      </c>
      <c r="I1538" s="360">
        <v>7.9000000000000008E-3</v>
      </c>
      <c r="J1538" s="332"/>
      <c r="K1538" s="329"/>
      <c r="L1538" s="332"/>
      <c r="M1538" s="329"/>
      <c r="N1538" s="333"/>
      <c r="AI1538" s="253"/>
      <c r="AJ1538" s="260"/>
      <c r="AK1538" s="260" t="s">
        <v>2108</v>
      </c>
      <c r="AQ1538" s="260"/>
      <c r="AS1538" s="260"/>
    </row>
    <row r="1539" spans="1:45" s="241" customFormat="1" ht="15" x14ac:dyDescent="0.25">
      <c r="A1539" s="334"/>
      <c r="B1539" s="335"/>
      <c r="C1539" s="580" t="s">
        <v>2612</v>
      </c>
      <c r="D1539" s="580"/>
      <c r="E1539" s="580"/>
      <c r="F1539" s="580"/>
      <c r="G1539" s="580"/>
      <c r="H1539" s="580"/>
      <c r="I1539" s="580"/>
      <c r="J1539" s="580"/>
      <c r="K1539" s="580"/>
      <c r="L1539" s="580"/>
      <c r="M1539" s="580"/>
      <c r="N1539" s="581"/>
      <c r="AI1539" s="253"/>
      <c r="AJ1539" s="260"/>
      <c r="AK1539" s="260"/>
      <c r="AL1539" s="263" t="s">
        <v>2612</v>
      </c>
      <c r="AQ1539" s="260"/>
      <c r="AS1539" s="260"/>
    </row>
    <row r="1540" spans="1:45" s="241" customFormat="1" ht="23.25" x14ac:dyDescent="0.25">
      <c r="A1540" s="336"/>
      <c r="B1540" s="337" t="s">
        <v>117</v>
      </c>
      <c r="C1540" s="582" t="s">
        <v>118</v>
      </c>
      <c r="D1540" s="582"/>
      <c r="E1540" s="582"/>
      <c r="F1540" s="582"/>
      <c r="G1540" s="582"/>
      <c r="H1540" s="582"/>
      <c r="I1540" s="582"/>
      <c r="J1540" s="582"/>
      <c r="K1540" s="582"/>
      <c r="L1540" s="582"/>
      <c r="M1540" s="582"/>
      <c r="N1540" s="583"/>
      <c r="AI1540" s="253"/>
      <c r="AJ1540" s="260"/>
      <c r="AK1540" s="260"/>
      <c r="AM1540" s="263" t="s">
        <v>118</v>
      </c>
      <c r="AQ1540" s="260"/>
      <c r="AS1540" s="260"/>
    </row>
    <row r="1541" spans="1:45" s="241" customFormat="1" ht="68.25" x14ac:dyDescent="0.25">
      <c r="A1541" s="336"/>
      <c r="B1541" s="337" t="s">
        <v>62</v>
      </c>
      <c r="C1541" s="582" t="s">
        <v>63</v>
      </c>
      <c r="D1541" s="582"/>
      <c r="E1541" s="582"/>
      <c r="F1541" s="582"/>
      <c r="G1541" s="582"/>
      <c r="H1541" s="582"/>
      <c r="I1541" s="582"/>
      <c r="J1541" s="582"/>
      <c r="K1541" s="582"/>
      <c r="L1541" s="582"/>
      <c r="M1541" s="582"/>
      <c r="N1541" s="583"/>
      <c r="AI1541" s="253"/>
      <c r="AJ1541" s="260"/>
      <c r="AK1541" s="260"/>
      <c r="AM1541" s="263" t="s">
        <v>63</v>
      </c>
      <c r="AQ1541" s="260"/>
      <c r="AS1541" s="260"/>
    </row>
    <row r="1542" spans="1:45" s="241" customFormat="1" ht="15" x14ac:dyDescent="0.25">
      <c r="A1542" s="338"/>
      <c r="B1542" s="337" t="s">
        <v>56</v>
      </c>
      <c r="C1542" s="580" t="s">
        <v>64</v>
      </c>
      <c r="D1542" s="580"/>
      <c r="E1542" s="580"/>
      <c r="F1542" s="339"/>
      <c r="G1542" s="269"/>
      <c r="H1542" s="269"/>
      <c r="I1542" s="269"/>
      <c r="J1542" s="361">
        <v>3561.84</v>
      </c>
      <c r="K1542" s="349">
        <v>1.3225</v>
      </c>
      <c r="L1542" s="340">
        <v>37.21</v>
      </c>
      <c r="M1542" s="341">
        <v>44.77</v>
      </c>
      <c r="N1542" s="342">
        <v>1665.89</v>
      </c>
      <c r="AI1542" s="253"/>
      <c r="AJ1542" s="260"/>
      <c r="AK1542" s="260"/>
      <c r="AN1542" s="263" t="s">
        <v>64</v>
      </c>
      <c r="AQ1542" s="260"/>
      <c r="AS1542" s="260"/>
    </row>
    <row r="1543" spans="1:45" s="241" customFormat="1" ht="15" x14ac:dyDescent="0.25">
      <c r="A1543" s="338"/>
      <c r="B1543" s="337" t="s">
        <v>65</v>
      </c>
      <c r="C1543" s="580" t="s">
        <v>66</v>
      </c>
      <c r="D1543" s="580"/>
      <c r="E1543" s="580"/>
      <c r="F1543" s="339"/>
      <c r="G1543" s="269"/>
      <c r="H1543" s="269"/>
      <c r="I1543" s="269"/>
      <c r="J1543" s="361">
        <v>28983.66</v>
      </c>
      <c r="K1543" s="349">
        <v>1.4375</v>
      </c>
      <c r="L1543" s="340">
        <v>329.15</v>
      </c>
      <c r="M1543" s="341">
        <v>13.24</v>
      </c>
      <c r="N1543" s="342">
        <v>4357.95</v>
      </c>
      <c r="AI1543" s="253"/>
      <c r="AJ1543" s="260"/>
      <c r="AK1543" s="260"/>
      <c r="AN1543" s="263" t="s">
        <v>66</v>
      </c>
      <c r="AQ1543" s="260"/>
      <c r="AS1543" s="260"/>
    </row>
    <row r="1544" spans="1:45" s="241" customFormat="1" ht="15" x14ac:dyDescent="0.25">
      <c r="A1544" s="338"/>
      <c r="B1544" s="337" t="s">
        <v>67</v>
      </c>
      <c r="C1544" s="580" t="s">
        <v>68</v>
      </c>
      <c r="D1544" s="580"/>
      <c r="E1544" s="580"/>
      <c r="F1544" s="339"/>
      <c r="G1544" s="269"/>
      <c r="H1544" s="269"/>
      <c r="I1544" s="269"/>
      <c r="J1544" s="361">
        <v>2511.6999999999998</v>
      </c>
      <c r="K1544" s="349">
        <v>1.4375</v>
      </c>
      <c r="L1544" s="340">
        <v>28.52</v>
      </c>
      <c r="M1544" s="341">
        <v>44.77</v>
      </c>
      <c r="N1544" s="342">
        <v>1276.8399999999999</v>
      </c>
      <c r="AI1544" s="253"/>
      <c r="AJ1544" s="260"/>
      <c r="AK1544" s="260"/>
      <c r="AN1544" s="263" t="s">
        <v>68</v>
      </c>
      <c r="AQ1544" s="260"/>
      <c r="AS1544" s="260"/>
    </row>
    <row r="1545" spans="1:45" s="241" customFormat="1" ht="15" x14ac:dyDescent="0.25">
      <c r="A1545" s="338"/>
      <c r="B1545" s="337" t="s">
        <v>69</v>
      </c>
      <c r="C1545" s="580" t="s">
        <v>70</v>
      </c>
      <c r="D1545" s="580"/>
      <c r="E1545" s="580"/>
      <c r="F1545" s="339"/>
      <c r="G1545" s="269"/>
      <c r="H1545" s="269"/>
      <c r="I1545" s="269"/>
      <c r="J1545" s="361">
        <v>17289.28</v>
      </c>
      <c r="K1545" s="269"/>
      <c r="L1545" s="340">
        <v>136.59</v>
      </c>
      <c r="M1545" s="341">
        <v>8.16</v>
      </c>
      <c r="N1545" s="342">
        <v>1114.57</v>
      </c>
      <c r="AI1545" s="253"/>
      <c r="AJ1545" s="260"/>
      <c r="AK1545" s="260"/>
      <c r="AN1545" s="263" t="s">
        <v>70</v>
      </c>
      <c r="AQ1545" s="260"/>
      <c r="AS1545" s="260"/>
    </row>
    <row r="1546" spans="1:45" s="241" customFormat="1" ht="15" x14ac:dyDescent="0.25">
      <c r="A1546" s="344"/>
      <c r="B1546" s="337"/>
      <c r="C1546" s="580" t="s">
        <v>71</v>
      </c>
      <c r="D1546" s="580"/>
      <c r="E1546" s="580"/>
      <c r="F1546" s="339" t="s">
        <v>72</v>
      </c>
      <c r="G1546" s="355">
        <v>388</v>
      </c>
      <c r="H1546" s="349">
        <v>1.3225</v>
      </c>
      <c r="I1546" s="366">
        <v>4.0537270000000003</v>
      </c>
      <c r="J1546" s="346"/>
      <c r="K1546" s="269"/>
      <c r="L1546" s="346"/>
      <c r="M1546" s="269"/>
      <c r="N1546" s="347"/>
      <c r="AI1546" s="253"/>
      <c r="AJ1546" s="260"/>
      <c r="AK1546" s="260"/>
      <c r="AO1546" s="263" t="s">
        <v>71</v>
      </c>
      <c r="AQ1546" s="260"/>
      <c r="AS1546" s="260"/>
    </row>
    <row r="1547" spans="1:45" s="241" customFormat="1" ht="15" x14ac:dyDescent="0.25">
      <c r="A1547" s="344"/>
      <c r="B1547" s="337"/>
      <c r="C1547" s="580" t="s">
        <v>73</v>
      </c>
      <c r="D1547" s="580"/>
      <c r="E1547" s="580"/>
      <c r="F1547" s="339" t="s">
        <v>72</v>
      </c>
      <c r="G1547" s="341">
        <v>177.45</v>
      </c>
      <c r="H1547" s="349">
        <v>1.4375</v>
      </c>
      <c r="I1547" s="362">
        <v>2.0151666000000001</v>
      </c>
      <c r="J1547" s="346"/>
      <c r="K1547" s="269"/>
      <c r="L1547" s="346"/>
      <c r="M1547" s="269"/>
      <c r="N1547" s="347"/>
      <c r="AI1547" s="253"/>
      <c r="AJ1547" s="260"/>
      <c r="AK1547" s="260"/>
      <c r="AO1547" s="263" t="s">
        <v>73</v>
      </c>
      <c r="AQ1547" s="260"/>
      <c r="AS1547" s="260"/>
    </row>
    <row r="1548" spans="1:45" s="241" customFormat="1" ht="15" x14ac:dyDescent="0.25">
      <c r="A1548" s="334"/>
      <c r="B1548" s="337"/>
      <c r="C1548" s="584" t="s">
        <v>74</v>
      </c>
      <c r="D1548" s="584"/>
      <c r="E1548" s="584"/>
      <c r="F1548" s="350"/>
      <c r="G1548" s="351"/>
      <c r="H1548" s="351"/>
      <c r="I1548" s="351"/>
      <c r="J1548" s="352">
        <v>49834.78</v>
      </c>
      <c r="K1548" s="351"/>
      <c r="L1548" s="353">
        <v>502.95</v>
      </c>
      <c r="M1548" s="351"/>
      <c r="N1548" s="354">
        <v>7138.41</v>
      </c>
      <c r="AI1548" s="253"/>
      <c r="AJ1548" s="260"/>
      <c r="AK1548" s="260"/>
      <c r="AP1548" s="263" t="s">
        <v>74</v>
      </c>
      <c r="AQ1548" s="260"/>
      <c r="AS1548" s="260"/>
    </row>
    <row r="1549" spans="1:45" s="241" customFormat="1" ht="15" x14ac:dyDescent="0.25">
      <c r="A1549" s="344"/>
      <c r="B1549" s="337"/>
      <c r="C1549" s="580" t="s">
        <v>75</v>
      </c>
      <c r="D1549" s="580"/>
      <c r="E1549" s="580"/>
      <c r="F1549" s="339"/>
      <c r="G1549" s="269"/>
      <c r="H1549" s="269"/>
      <c r="I1549" s="269"/>
      <c r="J1549" s="346"/>
      <c r="K1549" s="269"/>
      <c r="L1549" s="340">
        <v>65.73</v>
      </c>
      <c r="M1549" s="269"/>
      <c r="N1549" s="342">
        <v>2942.73</v>
      </c>
      <c r="AI1549" s="253"/>
      <c r="AJ1549" s="260"/>
      <c r="AK1549" s="260"/>
      <c r="AO1549" s="263" t="s">
        <v>75</v>
      </c>
      <c r="AQ1549" s="260"/>
      <c r="AS1549" s="260"/>
    </row>
    <row r="1550" spans="1:45" s="241" customFormat="1" ht="23.25" x14ac:dyDescent="0.25">
      <c r="A1550" s="344"/>
      <c r="B1550" s="337" t="s">
        <v>648</v>
      </c>
      <c r="C1550" s="580" t="s">
        <v>649</v>
      </c>
      <c r="D1550" s="580"/>
      <c r="E1550" s="580"/>
      <c r="F1550" s="339" t="s">
        <v>78</v>
      </c>
      <c r="G1550" s="355">
        <v>117</v>
      </c>
      <c r="H1550" s="269"/>
      <c r="I1550" s="355">
        <v>117</v>
      </c>
      <c r="J1550" s="346"/>
      <c r="K1550" s="269"/>
      <c r="L1550" s="340">
        <v>76.900000000000006</v>
      </c>
      <c r="M1550" s="269"/>
      <c r="N1550" s="342">
        <v>3442.99</v>
      </c>
      <c r="AI1550" s="253"/>
      <c r="AJ1550" s="260"/>
      <c r="AK1550" s="260"/>
      <c r="AO1550" s="263" t="s">
        <v>649</v>
      </c>
      <c r="AQ1550" s="260"/>
      <c r="AS1550" s="260"/>
    </row>
    <row r="1551" spans="1:45" s="241" customFormat="1" ht="45" x14ac:dyDescent="0.25">
      <c r="A1551" s="344"/>
      <c r="B1551" s="337" t="s">
        <v>650</v>
      </c>
      <c r="C1551" s="580" t="s">
        <v>651</v>
      </c>
      <c r="D1551" s="580"/>
      <c r="E1551" s="580"/>
      <c r="F1551" s="339" t="s">
        <v>78</v>
      </c>
      <c r="G1551" s="355">
        <v>74</v>
      </c>
      <c r="H1551" s="341">
        <v>0.85</v>
      </c>
      <c r="I1551" s="348">
        <v>62.9</v>
      </c>
      <c r="J1551" s="346"/>
      <c r="K1551" s="269"/>
      <c r="L1551" s="340">
        <v>41.34</v>
      </c>
      <c r="M1551" s="269"/>
      <c r="N1551" s="342">
        <v>1850.98</v>
      </c>
      <c r="AI1551" s="253"/>
      <c r="AJ1551" s="260"/>
      <c r="AK1551" s="260"/>
      <c r="AO1551" s="263" t="s">
        <v>651</v>
      </c>
      <c r="AQ1551" s="260"/>
      <c r="AS1551" s="260"/>
    </row>
    <row r="1552" spans="1:45" s="241" customFormat="1" ht="15" x14ac:dyDescent="0.25">
      <c r="A1552" s="356"/>
      <c r="B1552" s="357"/>
      <c r="C1552" s="569" t="s">
        <v>81</v>
      </c>
      <c r="D1552" s="569"/>
      <c r="E1552" s="569"/>
      <c r="F1552" s="328"/>
      <c r="G1552" s="329"/>
      <c r="H1552" s="329"/>
      <c r="I1552" s="329"/>
      <c r="J1552" s="332"/>
      <c r="K1552" s="329"/>
      <c r="L1552" s="358">
        <v>621.19000000000005</v>
      </c>
      <c r="M1552" s="351"/>
      <c r="N1552" s="359">
        <v>12432.38</v>
      </c>
      <c r="AI1552" s="253"/>
      <c r="AJ1552" s="260"/>
      <c r="AK1552" s="260"/>
      <c r="AQ1552" s="260" t="s">
        <v>81</v>
      </c>
      <c r="AS1552" s="260"/>
    </row>
    <row r="1553" spans="1:45" s="241" customFormat="1" ht="15" x14ac:dyDescent="0.25">
      <c r="A1553" s="326" t="s">
        <v>2613</v>
      </c>
      <c r="B1553" s="327" t="s">
        <v>2110</v>
      </c>
      <c r="C1553" s="569" t="s">
        <v>2111</v>
      </c>
      <c r="D1553" s="569"/>
      <c r="E1553" s="569"/>
      <c r="F1553" s="328" t="s">
        <v>191</v>
      </c>
      <c r="G1553" s="329">
        <v>0.128</v>
      </c>
      <c r="H1553" s="330">
        <v>1</v>
      </c>
      <c r="I1553" s="365">
        <v>0.128</v>
      </c>
      <c r="J1553" s="364">
        <v>43982.400000000001</v>
      </c>
      <c r="K1553" s="329"/>
      <c r="L1553" s="364">
        <v>5629.75</v>
      </c>
      <c r="M1553" s="331">
        <v>8.16</v>
      </c>
      <c r="N1553" s="359">
        <v>45938.76</v>
      </c>
      <c r="AI1553" s="253"/>
      <c r="AJ1553" s="260"/>
      <c r="AK1553" s="260" t="s">
        <v>2111</v>
      </c>
      <c r="AQ1553" s="260"/>
      <c r="AS1553" s="260"/>
    </row>
    <row r="1554" spans="1:45" s="241" customFormat="1" ht="15" x14ac:dyDescent="0.25">
      <c r="A1554" s="356"/>
      <c r="B1554" s="357"/>
      <c r="C1554" s="569" t="s">
        <v>81</v>
      </c>
      <c r="D1554" s="569"/>
      <c r="E1554" s="569"/>
      <c r="F1554" s="328"/>
      <c r="G1554" s="329"/>
      <c r="H1554" s="329"/>
      <c r="I1554" s="329"/>
      <c r="J1554" s="332"/>
      <c r="K1554" s="329"/>
      <c r="L1554" s="364">
        <v>5629.75</v>
      </c>
      <c r="M1554" s="351"/>
      <c r="N1554" s="359">
        <v>45938.76</v>
      </c>
      <c r="AI1554" s="253"/>
      <c r="AJ1554" s="260"/>
      <c r="AK1554" s="260"/>
      <c r="AQ1554" s="260" t="s">
        <v>81</v>
      </c>
      <c r="AS1554" s="260"/>
    </row>
    <row r="1555" spans="1:45" s="241" customFormat="1" ht="34.5" x14ac:dyDescent="0.25">
      <c r="A1555" s="326" t="s">
        <v>2614</v>
      </c>
      <c r="B1555" s="327" t="s">
        <v>1408</v>
      </c>
      <c r="C1555" s="569" t="s">
        <v>1409</v>
      </c>
      <c r="D1555" s="569"/>
      <c r="E1555" s="569"/>
      <c r="F1555" s="328" t="s">
        <v>59</v>
      </c>
      <c r="G1555" s="329">
        <v>8.2000000000000007E-3</v>
      </c>
      <c r="H1555" s="330">
        <v>1</v>
      </c>
      <c r="I1555" s="360">
        <v>8.2000000000000007E-3</v>
      </c>
      <c r="J1555" s="332"/>
      <c r="K1555" s="329"/>
      <c r="L1555" s="332"/>
      <c r="M1555" s="329"/>
      <c r="N1555" s="333"/>
      <c r="AI1555" s="253"/>
      <c r="AJ1555" s="260"/>
      <c r="AK1555" s="260" t="s">
        <v>1409</v>
      </c>
      <c r="AQ1555" s="260"/>
      <c r="AS1555" s="260"/>
    </row>
    <row r="1556" spans="1:45" s="241" customFormat="1" ht="15" x14ac:dyDescent="0.25">
      <c r="A1556" s="334"/>
      <c r="B1556" s="335"/>
      <c r="C1556" s="580" t="s">
        <v>2615</v>
      </c>
      <c r="D1556" s="580"/>
      <c r="E1556" s="580"/>
      <c r="F1556" s="580"/>
      <c r="G1556" s="580"/>
      <c r="H1556" s="580"/>
      <c r="I1556" s="580"/>
      <c r="J1556" s="580"/>
      <c r="K1556" s="580"/>
      <c r="L1556" s="580"/>
      <c r="M1556" s="580"/>
      <c r="N1556" s="581"/>
      <c r="AI1556" s="253"/>
      <c r="AJ1556" s="260"/>
      <c r="AK1556" s="260"/>
      <c r="AL1556" s="263" t="s">
        <v>2615</v>
      </c>
      <c r="AQ1556" s="260"/>
      <c r="AS1556" s="260"/>
    </row>
    <row r="1557" spans="1:45" s="241" customFormat="1" ht="23.25" x14ac:dyDescent="0.25">
      <c r="A1557" s="336"/>
      <c r="B1557" s="337" t="s">
        <v>117</v>
      </c>
      <c r="C1557" s="582" t="s">
        <v>118</v>
      </c>
      <c r="D1557" s="582"/>
      <c r="E1557" s="582"/>
      <c r="F1557" s="582"/>
      <c r="G1557" s="582"/>
      <c r="H1557" s="582"/>
      <c r="I1557" s="582"/>
      <c r="J1557" s="582"/>
      <c r="K1557" s="582"/>
      <c r="L1557" s="582"/>
      <c r="M1557" s="582"/>
      <c r="N1557" s="583"/>
      <c r="AI1557" s="253"/>
      <c r="AJ1557" s="260"/>
      <c r="AK1557" s="260"/>
      <c r="AM1557" s="263" t="s">
        <v>118</v>
      </c>
      <c r="AQ1557" s="260"/>
      <c r="AS1557" s="260"/>
    </row>
    <row r="1558" spans="1:45" s="241" customFormat="1" ht="68.25" x14ac:dyDescent="0.25">
      <c r="A1558" s="336"/>
      <c r="B1558" s="337" t="s">
        <v>62</v>
      </c>
      <c r="C1558" s="582" t="s">
        <v>63</v>
      </c>
      <c r="D1558" s="582"/>
      <c r="E1558" s="582"/>
      <c r="F1558" s="582"/>
      <c r="G1558" s="582"/>
      <c r="H1558" s="582"/>
      <c r="I1558" s="582"/>
      <c r="J1558" s="582"/>
      <c r="K1558" s="582"/>
      <c r="L1558" s="582"/>
      <c r="M1558" s="582"/>
      <c r="N1558" s="583"/>
      <c r="AI1558" s="253"/>
      <c r="AJ1558" s="260"/>
      <c r="AK1558" s="260"/>
      <c r="AM1558" s="263" t="s">
        <v>63</v>
      </c>
      <c r="AQ1558" s="260"/>
      <c r="AS1558" s="260"/>
    </row>
    <row r="1559" spans="1:45" s="241" customFormat="1" ht="15" x14ac:dyDescent="0.25">
      <c r="A1559" s="338"/>
      <c r="B1559" s="337" t="s">
        <v>56</v>
      </c>
      <c r="C1559" s="580" t="s">
        <v>64</v>
      </c>
      <c r="D1559" s="580"/>
      <c r="E1559" s="580"/>
      <c r="F1559" s="339"/>
      <c r="G1559" s="269"/>
      <c r="H1559" s="269"/>
      <c r="I1559" s="269"/>
      <c r="J1559" s="361">
        <v>3230.44</v>
      </c>
      <c r="K1559" s="349">
        <v>1.3225</v>
      </c>
      <c r="L1559" s="340">
        <v>35.03</v>
      </c>
      <c r="M1559" s="341">
        <v>44.77</v>
      </c>
      <c r="N1559" s="342">
        <v>1568.29</v>
      </c>
      <c r="AI1559" s="253"/>
      <c r="AJ1559" s="260"/>
      <c r="AK1559" s="260"/>
      <c r="AN1559" s="263" t="s">
        <v>64</v>
      </c>
      <c r="AQ1559" s="260"/>
      <c r="AS1559" s="260"/>
    </row>
    <row r="1560" spans="1:45" s="241" customFormat="1" ht="15" x14ac:dyDescent="0.25">
      <c r="A1560" s="338"/>
      <c r="B1560" s="337" t="s">
        <v>65</v>
      </c>
      <c r="C1560" s="580" t="s">
        <v>66</v>
      </c>
      <c r="D1560" s="580"/>
      <c r="E1560" s="580"/>
      <c r="F1560" s="339"/>
      <c r="G1560" s="269"/>
      <c r="H1560" s="269"/>
      <c r="I1560" s="269"/>
      <c r="J1560" s="361">
        <v>7695.28</v>
      </c>
      <c r="K1560" s="349">
        <v>1.4375</v>
      </c>
      <c r="L1560" s="340">
        <v>90.71</v>
      </c>
      <c r="M1560" s="341">
        <v>13.24</v>
      </c>
      <c r="N1560" s="342">
        <v>1201</v>
      </c>
      <c r="AI1560" s="253"/>
      <c r="AJ1560" s="260"/>
      <c r="AK1560" s="260"/>
      <c r="AN1560" s="263" t="s">
        <v>66</v>
      </c>
      <c r="AQ1560" s="260"/>
      <c r="AS1560" s="260"/>
    </row>
    <row r="1561" spans="1:45" s="241" customFormat="1" ht="15" x14ac:dyDescent="0.25">
      <c r="A1561" s="338"/>
      <c r="B1561" s="337" t="s">
        <v>67</v>
      </c>
      <c r="C1561" s="580" t="s">
        <v>68</v>
      </c>
      <c r="D1561" s="580"/>
      <c r="E1561" s="580"/>
      <c r="F1561" s="339"/>
      <c r="G1561" s="269"/>
      <c r="H1561" s="269"/>
      <c r="I1561" s="269"/>
      <c r="J1561" s="340">
        <v>939.86</v>
      </c>
      <c r="K1561" s="349">
        <v>1.4375</v>
      </c>
      <c r="L1561" s="340">
        <v>11.08</v>
      </c>
      <c r="M1561" s="341">
        <v>44.77</v>
      </c>
      <c r="N1561" s="343">
        <v>496.05</v>
      </c>
      <c r="AI1561" s="253"/>
      <c r="AJ1561" s="260"/>
      <c r="AK1561" s="260"/>
      <c r="AN1561" s="263" t="s">
        <v>68</v>
      </c>
      <c r="AQ1561" s="260"/>
      <c r="AS1561" s="260"/>
    </row>
    <row r="1562" spans="1:45" s="241" customFormat="1" ht="15" x14ac:dyDescent="0.25">
      <c r="A1562" s="338"/>
      <c r="B1562" s="337" t="s">
        <v>69</v>
      </c>
      <c r="C1562" s="580" t="s">
        <v>70</v>
      </c>
      <c r="D1562" s="580"/>
      <c r="E1562" s="580"/>
      <c r="F1562" s="339"/>
      <c r="G1562" s="269"/>
      <c r="H1562" s="269"/>
      <c r="I1562" s="269"/>
      <c r="J1562" s="340">
        <v>219.33</v>
      </c>
      <c r="K1562" s="269"/>
      <c r="L1562" s="340">
        <v>1.8</v>
      </c>
      <c r="M1562" s="341">
        <v>8.16</v>
      </c>
      <c r="N1562" s="343">
        <v>14.69</v>
      </c>
      <c r="AI1562" s="253"/>
      <c r="AJ1562" s="260"/>
      <c r="AK1562" s="260"/>
      <c r="AN1562" s="263" t="s">
        <v>70</v>
      </c>
      <c r="AQ1562" s="260"/>
      <c r="AS1562" s="260"/>
    </row>
    <row r="1563" spans="1:45" s="241" customFormat="1" ht="15" x14ac:dyDescent="0.25">
      <c r="A1563" s="344"/>
      <c r="B1563" s="337"/>
      <c r="C1563" s="580" t="s">
        <v>71</v>
      </c>
      <c r="D1563" s="580"/>
      <c r="E1563" s="580"/>
      <c r="F1563" s="339" t="s">
        <v>72</v>
      </c>
      <c r="G1563" s="348">
        <v>351.9</v>
      </c>
      <c r="H1563" s="349">
        <v>1.3225</v>
      </c>
      <c r="I1563" s="362">
        <v>3.8161795999999999</v>
      </c>
      <c r="J1563" s="346"/>
      <c r="K1563" s="269"/>
      <c r="L1563" s="346"/>
      <c r="M1563" s="269"/>
      <c r="N1563" s="347"/>
      <c r="AI1563" s="253"/>
      <c r="AJ1563" s="260"/>
      <c r="AK1563" s="260"/>
      <c r="AO1563" s="263" t="s">
        <v>71</v>
      </c>
      <c r="AQ1563" s="260"/>
      <c r="AS1563" s="260"/>
    </row>
    <row r="1564" spans="1:45" s="241" customFormat="1" ht="15" x14ac:dyDescent="0.25">
      <c r="A1564" s="344"/>
      <c r="B1564" s="337"/>
      <c r="C1564" s="580" t="s">
        <v>73</v>
      </c>
      <c r="D1564" s="580"/>
      <c r="E1564" s="580"/>
      <c r="F1564" s="339" t="s">
        <v>72</v>
      </c>
      <c r="G1564" s="341">
        <v>70.19</v>
      </c>
      <c r="H1564" s="349">
        <v>1.4375</v>
      </c>
      <c r="I1564" s="362">
        <v>0.82736460000000001</v>
      </c>
      <c r="J1564" s="346"/>
      <c r="K1564" s="269"/>
      <c r="L1564" s="346"/>
      <c r="M1564" s="269"/>
      <c r="N1564" s="347"/>
      <c r="AI1564" s="253"/>
      <c r="AJ1564" s="260"/>
      <c r="AK1564" s="260"/>
      <c r="AO1564" s="263" t="s">
        <v>73</v>
      </c>
      <c r="AQ1564" s="260"/>
      <c r="AS1564" s="260"/>
    </row>
    <row r="1565" spans="1:45" s="241" customFormat="1" ht="15" x14ac:dyDescent="0.25">
      <c r="A1565" s="334"/>
      <c r="B1565" s="337"/>
      <c r="C1565" s="584" t="s">
        <v>74</v>
      </c>
      <c r="D1565" s="584"/>
      <c r="E1565" s="584"/>
      <c r="F1565" s="350"/>
      <c r="G1565" s="351"/>
      <c r="H1565" s="351"/>
      <c r="I1565" s="351"/>
      <c r="J1565" s="352">
        <v>11145.05</v>
      </c>
      <c r="K1565" s="351"/>
      <c r="L1565" s="353">
        <v>127.54</v>
      </c>
      <c r="M1565" s="351"/>
      <c r="N1565" s="354">
        <v>2783.98</v>
      </c>
      <c r="AI1565" s="253"/>
      <c r="AJ1565" s="260"/>
      <c r="AK1565" s="260"/>
      <c r="AP1565" s="263" t="s">
        <v>74</v>
      </c>
      <c r="AQ1565" s="260"/>
      <c r="AS1565" s="260"/>
    </row>
    <row r="1566" spans="1:45" s="241" customFormat="1" ht="15" x14ac:dyDescent="0.25">
      <c r="A1566" s="344"/>
      <c r="B1566" s="337"/>
      <c r="C1566" s="580" t="s">
        <v>75</v>
      </c>
      <c r="D1566" s="580"/>
      <c r="E1566" s="580"/>
      <c r="F1566" s="339"/>
      <c r="G1566" s="269"/>
      <c r="H1566" s="269"/>
      <c r="I1566" s="269"/>
      <c r="J1566" s="346"/>
      <c r="K1566" s="269"/>
      <c r="L1566" s="340">
        <v>46.11</v>
      </c>
      <c r="M1566" s="269"/>
      <c r="N1566" s="342">
        <v>2064.34</v>
      </c>
      <c r="AI1566" s="253"/>
      <c r="AJ1566" s="260"/>
      <c r="AK1566" s="260"/>
      <c r="AO1566" s="263" t="s">
        <v>75</v>
      </c>
      <c r="AQ1566" s="260"/>
      <c r="AS1566" s="260"/>
    </row>
    <row r="1567" spans="1:45" s="241" customFormat="1" ht="23.25" x14ac:dyDescent="0.25">
      <c r="A1567" s="344"/>
      <c r="B1567" s="337" t="s">
        <v>648</v>
      </c>
      <c r="C1567" s="580" t="s">
        <v>649</v>
      </c>
      <c r="D1567" s="580"/>
      <c r="E1567" s="580"/>
      <c r="F1567" s="339" t="s">
        <v>78</v>
      </c>
      <c r="G1567" s="355">
        <v>117</v>
      </c>
      <c r="H1567" s="269"/>
      <c r="I1567" s="355">
        <v>117</v>
      </c>
      <c r="J1567" s="346"/>
      <c r="K1567" s="269"/>
      <c r="L1567" s="340">
        <v>53.95</v>
      </c>
      <c r="M1567" s="269"/>
      <c r="N1567" s="342">
        <v>2415.2800000000002</v>
      </c>
      <c r="AI1567" s="253"/>
      <c r="AJ1567" s="260"/>
      <c r="AK1567" s="260"/>
      <c r="AO1567" s="263" t="s">
        <v>649</v>
      </c>
      <c r="AQ1567" s="260"/>
      <c r="AS1567" s="260"/>
    </row>
    <row r="1568" spans="1:45" s="241" customFormat="1" ht="45" x14ac:dyDescent="0.25">
      <c r="A1568" s="344"/>
      <c r="B1568" s="337" t="s">
        <v>650</v>
      </c>
      <c r="C1568" s="580" t="s">
        <v>651</v>
      </c>
      <c r="D1568" s="580"/>
      <c r="E1568" s="580"/>
      <c r="F1568" s="339" t="s">
        <v>78</v>
      </c>
      <c r="G1568" s="355">
        <v>74</v>
      </c>
      <c r="H1568" s="341">
        <v>0.85</v>
      </c>
      <c r="I1568" s="348">
        <v>62.9</v>
      </c>
      <c r="J1568" s="346"/>
      <c r="K1568" s="269"/>
      <c r="L1568" s="340">
        <v>29</v>
      </c>
      <c r="M1568" s="269"/>
      <c r="N1568" s="342">
        <v>1298.47</v>
      </c>
      <c r="AI1568" s="253"/>
      <c r="AJ1568" s="260"/>
      <c r="AK1568" s="260"/>
      <c r="AO1568" s="263" t="s">
        <v>651</v>
      </c>
      <c r="AQ1568" s="260"/>
      <c r="AS1568" s="260"/>
    </row>
    <row r="1569" spans="1:45" s="241" customFormat="1" ht="15" x14ac:dyDescent="0.25">
      <c r="A1569" s="356"/>
      <c r="B1569" s="357"/>
      <c r="C1569" s="569" t="s">
        <v>81</v>
      </c>
      <c r="D1569" s="569"/>
      <c r="E1569" s="569"/>
      <c r="F1569" s="328"/>
      <c r="G1569" s="329"/>
      <c r="H1569" s="329"/>
      <c r="I1569" s="329"/>
      <c r="J1569" s="332"/>
      <c r="K1569" s="329"/>
      <c r="L1569" s="358">
        <v>210.49</v>
      </c>
      <c r="M1569" s="351"/>
      <c r="N1569" s="359">
        <v>6497.73</v>
      </c>
      <c r="AI1569" s="253"/>
      <c r="AJ1569" s="260"/>
      <c r="AK1569" s="260"/>
      <c r="AQ1569" s="260" t="s">
        <v>81</v>
      </c>
      <c r="AS1569" s="260"/>
    </row>
    <row r="1570" spans="1:45" s="241" customFormat="1" ht="57" x14ac:dyDescent="0.25">
      <c r="A1570" s="326" t="s">
        <v>2616</v>
      </c>
      <c r="B1570" s="327" t="s">
        <v>2484</v>
      </c>
      <c r="C1570" s="569" t="s">
        <v>2485</v>
      </c>
      <c r="D1570" s="569"/>
      <c r="E1570" s="569"/>
      <c r="F1570" s="328" t="s">
        <v>250</v>
      </c>
      <c r="G1570" s="329">
        <v>8.2799999999999994</v>
      </c>
      <c r="H1570" s="330">
        <v>1</v>
      </c>
      <c r="I1570" s="331">
        <v>8.2799999999999994</v>
      </c>
      <c r="J1570" s="364">
        <v>1019.54</v>
      </c>
      <c r="K1570" s="329"/>
      <c r="L1570" s="364">
        <v>8441.7900000000009</v>
      </c>
      <c r="M1570" s="331">
        <v>8.16</v>
      </c>
      <c r="N1570" s="359">
        <v>68885.009999999995</v>
      </c>
      <c r="AI1570" s="253"/>
      <c r="AJ1570" s="260"/>
      <c r="AK1570" s="260" t="s">
        <v>2485</v>
      </c>
      <c r="AQ1570" s="260"/>
      <c r="AS1570" s="260"/>
    </row>
    <row r="1571" spans="1:45" s="241" customFormat="1" ht="15" x14ac:dyDescent="0.25">
      <c r="A1571" s="356"/>
      <c r="B1571" s="357"/>
      <c r="C1571" s="569" t="s">
        <v>81</v>
      </c>
      <c r="D1571" s="569"/>
      <c r="E1571" s="569"/>
      <c r="F1571" s="328"/>
      <c r="G1571" s="329"/>
      <c r="H1571" s="329"/>
      <c r="I1571" s="329"/>
      <c r="J1571" s="332"/>
      <c r="K1571" s="329"/>
      <c r="L1571" s="364">
        <v>8441.7900000000009</v>
      </c>
      <c r="M1571" s="351"/>
      <c r="N1571" s="359">
        <v>68885.009999999995</v>
      </c>
      <c r="AI1571" s="253"/>
      <c r="AJ1571" s="260"/>
      <c r="AK1571" s="260"/>
      <c r="AQ1571" s="260" t="s">
        <v>81</v>
      </c>
      <c r="AS1571" s="260"/>
    </row>
    <row r="1572" spans="1:45" s="241" customFormat="1" ht="56.25" x14ac:dyDescent="0.25">
      <c r="A1572" s="326" t="s">
        <v>2617</v>
      </c>
      <c r="B1572" s="327" t="s">
        <v>2112</v>
      </c>
      <c r="C1572" s="569" t="s">
        <v>2113</v>
      </c>
      <c r="D1572" s="569"/>
      <c r="E1572" s="569"/>
      <c r="F1572" s="328" t="s">
        <v>845</v>
      </c>
      <c r="G1572" s="329">
        <v>7.9399999999999998E-2</v>
      </c>
      <c r="H1572" s="330">
        <v>1</v>
      </c>
      <c r="I1572" s="360">
        <v>7.9399999999999998E-2</v>
      </c>
      <c r="J1572" s="332"/>
      <c r="K1572" s="329"/>
      <c r="L1572" s="332"/>
      <c r="M1572" s="329"/>
      <c r="N1572" s="333"/>
      <c r="AI1572" s="253"/>
      <c r="AJ1572" s="260"/>
      <c r="AK1572" s="260" t="s">
        <v>2113</v>
      </c>
      <c r="AQ1572" s="260"/>
      <c r="AS1572" s="260"/>
    </row>
    <row r="1573" spans="1:45" s="241" customFormat="1" ht="15" x14ac:dyDescent="0.25">
      <c r="A1573" s="334"/>
      <c r="B1573" s="335"/>
      <c r="C1573" s="580" t="s">
        <v>2609</v>
      </c>
      <c r="D1573" s="580"/>
      <c r="E1573" s="580"/>
      <c r="F1573" s="580"/>
      <c r="G1573" s="580"/>
      <c r="H1573" s="580"/>
      <c r="I1573" s="580"/>
      <c r="J1573" s="580"/>
      <c r="K1573" s="580"/>
      <c r="L1573" s="580"/>
      <c r="M1573" s="580"/>
      <c r="N1573" s="581"/>
      <c r="AI1573" s="253"/>
      <c r="AJ1573" s="260"/>
      <c r="AK1573" s="260"/>
      <c r="AL1573" s="263" t="s">
        <v>2609</v>
      </c>
      <c r="AQ1573" s="260"/>
      <c r="AS1573" s="260"/>
    </row>
    <row r="1574" spans="1:45" s="241" customFormat="1" ht="23.25" x14ac:dyDescent="0.25">
      <c r="A1574" s="336"/>
      <c r="B1574" s="337" t="s">
        <v>117</v>
      </c>
      <c r="C1574" s="582" t="s">
        <v>118</v>
      </c>
      <c r="D1574" s="582"/>
      <c r="E1574" s="582"/>
      <c r="F1574" s="582"/>
      <c r="G1574" s="582"/>
      <c r="H1574" s="582"/>
      <c r="I1574" s="582"/>
      <c r="J1574" s="582"/>
      <c r="K1574" s="582"/>
      <c r="L1574" s="582"/>
      <c r="M1574" s="582"/>
      <c r="N1574" s="583"/>
      <c r="AI1574" s="253"/>
      <c r="AJ1574" s="260"/>
      <c r="AK1574" s="260"/>
      <c r="AM1574" s="263" t="s">
        <v>118</v>
      </c>
      <c r="AQ1574" s="260"/>
      <c r="AS1574" s="260"/>
    </row>
    <row r="1575" spans="1:45" s="241" customFormat="1" ht="68.25" x14ac:dyDescent="0.25">
      <c r="A1575" s="336"/>
      <c r="B1575" s="337" t="s">
        <v>62</v>
      </c>
      <c r="C1575" s="582" t="s">
        <v>63</v>
      </c>
      <c r="D1575" s="582"/>
      <c r="E1575" s="582"/>
      <c r="F1575" s="582"/>
      <c r="G1575" s="582"/>
      <c r="H1575" s="582"/>
      <c r="I1575" s="582"/>
      <c r="J1575" s="582"/>
      <c r="K1575" s="582"/>
      <c r="L1575" s="582"/>
      <c r="M1575" s="582"/>
      <c r="N1575" s="583"/>
      <c r="AI1575" s="253"/>
      <c r="AJ1575" s="260"/>
      <c r="AK1575" s="260"/>
      <c r="AM1575" s="263" t="s">
        <v>63</v>
      </c>
      <c r="AQ1575" s="260"/>
      <c r="AS1575" s="260"/>
    </row>
    <row r="1576" spans="1:45" s="241" customFormat="1" ht="15" x14ac:dyDescent="0.25">
      <c r="A1576" s="338"/>
      <c r="B1576" s="337" t="s">
        <v>56</v>
      </c>
      <c r="C1576" s="580" t="s">
        <v>64</v>
      </c>
      <c r="D1576" s="580"/>
      <c r="E1576" s="580"/>
      <c r="F1576" s="339"/>
      <c r="G1576" s="269"/>
      <c r="H1576" s="269"/>
      <c r="I1576" s="269"/>
      <c r="J1576" s="340">
        <v>854.35</v>
      </c>
      <c r="K1576" s="349">
        <v>1.3225</v>
      </c>
      <c r="L1576" s="340">
        <v>89.71</v>
      </c>
      <c r="M1576" s="341">
        <v>44.77</v>
      </c>
      <c r="N1576" s="342">
        <v>4016.32</v>
      </c>
      <c r="AI1576" s="253"/>
      <c r="AJ1576" s="260"/>
      <c r="AK1576" s="260"/>
      <c r="AN1576" s="263" t="s">
        <v>64</v>
      </c>
      <c r="AQ1576" s="260"/>
      <c r="AS1576" s="260"/>
    </row>
    <row r="1577" spans="1:45" s="241" customFormat="1" ht="15" x14ac:dyDescent="0.25">
      <c r="A1577" s="338"/>
      <c r="B1577" s="337" t="s">
        <v>65</v>
      </c>
      <c r="C1577" s="580" t="s">
        <v>66</v>
      </c>
      <c r="D1577" s="580"/>
      <c r="E1577" s="580"/>
      <c r="F1577" s="339"/>
      <c r="G1577" s="269"/>
      <c r="H1577" s="269"/>
      <c r="I1577" s="269"/>
      <c r="J1577" s="340">
        <v>97.64</v>
      </c>
      <c r="K1577" s="349">
        <v>1.4375</v>
      </c>
      <c r="L1577" s="340">
        <v>11.14</v>
      </c>
      <c r="M1577" s="341">
        <v>13.24</v>
      </c>
      <c r="N1577" s="343">
        <v>147.49</v>
      </c>
      <c r="AI1577" s="253"/>
      <c r="AJ1577" s="260"/>
      <c r="AK1577" s="260"/>
      <c r="AN1577" s="263" t="s">
        <v>66</v>
      </c>
      <c r="AQ1577" s="260"/>
      <c r="AS1577" s="260"/>
    </row>
    <row r="1578" spans="1:45" s="241" customFormat="1" ht="15" x14ac:dyDescent="0.25">
      <c r="A1578" s="338"/>
      <c r="B1578" s="337" t="s">
        <v>67</v>
      </c>
      <c r="C1578" s="580" t="s">
        <v>68</v>
      </c>
      <c r="D1578" s="580"/>
      <c r="E1578" s="580"/>
      <c r="F1578" s="339"/>
      <c r="G1578" s="269"/>
      <c r="H1578" s="269"/>
      <c r="I1578" s="269"/>
      <c r="J1578" s="340">
        <v>1.22</v>
      </c>
      <c r="K1578" s="349">
        <v>1.4375</v>
      </c>
      <c r="L1578" s="340">
        <v>0.14000000000000001</v>
      </c>
      <c r="M1578" s="341">
        <v>44.77</v>
      </c>
      <c r="N1578" s="343">
        <v>6.27</v>
      </c>
      <c r="AI1578" s="253"/>
      <c r="AJ1578" s="260"/>
      <c r="AK1578" s="260"/>
      <c r="AN1578" s="263" t="s">
        <v>68</v>
      </c>
      <c r="AQ1578" s="260"/>
      <c r="AS1578" s="260"/>
    </row>
    <row r="1579" spans="1:45" s="241" customFormat="1" ht="15" x14ac:dyDescent="0.25">
      <c r="A1579" s="338"/>
      <c r="B1579" s="337" t="s">
        <v>69</v>
      </c>
      <c r="C1579" s="580" t="s">
        <v>70</v>
      </c>
      <c r="D1579" s="580"/>
      <c r="E1579" s="580"/>
      <c r="F1579" s="339"/>
      <c r="G1579" s="269"/>
      <c r="H1579" s="269"/>
      <c r="I1579" s="269"/>
      <c r="J1579" s="361">
        <v>1314.91</v>
      </c>
      <c r="K1579" s="269"/>
      <c r="L1579" s="340">
        <v>104.4</v>
      </c>
      <c r="M1579" s="341">
        <v>8.16</v>
      </c>
      <c r="N1579" s="343">
        <v>851.9</v>
      </c>
      <c r="AI1579" s="253"/>
      <c r="AJ1579" s="260"/>
      <c r="AK1579" s="260"/>
      <c r="AN1579" s="263" t="s">
        <v>70</v>
      </c>
      <c r="AQ1579" s="260"/>
      <c r="AS1579" s="260"/>
    </row>
    <row r="1580" spans="1:45" s="241" customFormat="1" ht="15" x14ac:dyDescent="0.25">
      <c r="A1580" s="344"/>
      <c r="B1580" s="337"/>
      <c r="C1580" s="580" t="s">
        <v>71</v>
      </c>
      <c r="D1580" s="580"/>
      <c r="E1580" s="580"/>
      <c r="F1580" s="339" t="s">
        <v>72</v>
      </c>
      <c r="G1580" s="341">
        <v>88.81</v>
      </c>
      <c r="H1580" s="349">
        <v>1.3225</v>
      </c>
      <c r="I1580" s="362">
        <v>9.3256273000000007</v>
      </c>
      <c r="J1580" s="346"/>
      <c r="K1580" s="269"/>
      <c r="L1580" s="346"/>
      <c r="M1580" s="269"/>
      <c r="N1580" s="347"/>
      <c r="AI1580" s="253"/>
      <c r="AJ1580" s="260"/>
      <c r="AK1580" s="260"/>
      <c r="AO1580" s="263" t="s">
        <v>71</v>
      </c>
      <c r="AQ1580" s="260"/>
      <c r="AS1580" s="260"/>
    </row>
    <row r="1581" spans="1:45" s="241" customFormat="1" ht="15" x14ac:dyDescent="0.25">
      <c r="A1581" s="344"/>
      <c r="B1581" s="337"/>
      <c r="C1581" s="580" t="s">
        <v>73</v>
      </c>
      <c r="D1581" s="580"/>
      <c r="E1581" s="580"/>
      <c r="F1581" s="339" t="s">
        <v>72</v>
      </c>
      <c r="G1581" s="341">
        <v>0.09</v>
      </c>
      <c r="H1581" s="349">
        <v>1.4375</v>
      </c>
      <c r="I1581" s="362">
        <v>1.0272399999999999E-2</v>
      </c>
      <c r="J1581" s="346"/>
      <c r="K1581" s="269"/>
      <c r="L1581" s="346"/>
      <c r="M1581" s="269"/>
      <c r="N1581" s="347"/>
      <c r="AI1581" s="253"/>
      <c r="AJ1581" s="260"/>
      <c r="AK1581" s="260"/>
      <c r="AO1581" s="263" t="s">
        <v>73</v>
      </c>
      <c r="AQ1581" s="260"/>
      <c r="AS1581" s="260"/>
    </row>
    <row r="1582" spans="1:45" s="241" customFormat="1" ht="15" x14ac:dyDescent="0.25">
      <c r="A1582" s="334"/>
      <c r="B1582" s="337"/>
      <c r="C1582" s="584" t="s">
        <v>74</v>
      </c>
      <c r="D1582" s="584"/>
      <c r="E1582" s="584"/>
      <c r="F1582" s="350"/>
      <c r="G1582" s="351"/>
      <c r="H1582" s="351"/>
      <c r="I1582" s="351"/>
      <c r="J1582" s="352">
        <v>2266.9</v>
      </c>
      <c r="K1582" s="351"/>
      <c r="L1582" s="353">
        <v>205.25</v>
      </c>
      <c r="M1582" s="351"/>
      <c r="N1582" s="354">
        <v>5015.71</v>
      </c>
      <c r="AI1582" s="253"/>
      <c r="AJ1582" s="260"/>
      <c r="AK1582" s="260"/>
      <c r="AP1582" s="263" t="s">
        <v>74</v>
      </c>
      <c r="AQ1582" s="260"/>
      <c r="AS1582" s="260"/>
    </row>
    <row r="1583" spans="1:45" s="241" customFormat="1" ht="15" x14ac:dyDescent="0.25">
      <c r="A1583" s="344"/>
      <c r="B1583" s="337"/>
      <c r="C1583" s="580" t="s">
        <v>75</v>
      </c>
      <c r="D1583" s="580"/>
      <c r="E1583" s="580"/>
      <c r="F1583" s="339"/>
      <c r="G1583" s="269"/>
      <c r="H1583" s="269"/>
      <c r="I1583" s="269"/>
      <c r="J1583" s="346"/>
      <c r="K1583" s="269"/>
      <c r="L1583" s="340">
        <v>89.85</v>
      </c>
      <c r="M1583" s="269"/>
      <c r="N1583" s="342">
        <v>4022.59</v>
      </c>
      <c r="AI1583" s="253"/>
      <c r="AJ1583" s="260"/>
      <c r="AK1583" s="260"/>
      <c r="AO1583" s="263" t="s">
        <v>75</v>
      </c>
      <c r="AQ1583" s="260"/>
      <c r="AS1583" s="260"/>
    </row>
    <row r="1584" spans="1:45" s="241" customFormat="1" ht="23.25" x14ac:dyDescent="0.25">
      <c r="A1584" s="344"/>
      <c r="B1584" s="337" t="s">
        <v>648</v>
      </c>
      <c r="C1584" s="580" t="s">
        <v>649</v>
      </c>
      <c r="D1584" s="580"/>
      <c r="E1584" s="580"/>
      <c r="F1584" s="339" t="s">
        <v>78</v>
      </c>
      <c r="G1584" s="355">
        <v>117</v>
      </c>
      <c r="H1584" s="269"/>
      <c r="I1584" s="355">
        <v>117</v>
      </c>
      <c r="J1584" s="346"/>
      <c r="K1584" s="269"/>
      <c r="L1584" s="340">
        <v>105.12</v>
      </c>
      <c r="M1584" s="269"/>
      <c r="N1584" s="342">
        <v>4706.43</v>
      </c>
      <c r="AI1584" s="253"/>
      <c r="AJ1584" s="260"/>
      <c r="AK1584" s="260"/>
      <c r="AO1584" s="263" t="s">
        <v>649</v>
      </c>
      <c r="AQ1584" s="260"/>
      <c r="AS1584" s="260"/>
    </row>
    <row r="1585" spans="1:45" s="241" customFormat="1" ht="45" x14ac:dyDescent="0.25">
      <c r="A1585" s="344"/>
      <c r="B1585" s="337" t="s">
        <v>650</v>
      </c>
      <c r="C1585" s="580" t="s">
        <v>651</v>
      </c>
      <c r="D1585" s="580"/>
      <c r="E1585" s="580"/>
      <c r="F1585" s="339" t="s">
        <v>78</v>
      </c>
      <c r="G1585" s="355">
        <v>74</v>
      </c>
      <c r="H1585" s="341">
        <v>0.85</v>
      </c>
      <c r="I1585" s="348">
        <v>62.9</v>
      </c>
      <c r="J1585" s="346"/>
      <c r="K1585" s="269"/>
      <c r="L1585" s="340">
        <v>56.52</v>
      </c>
      <c r="M1585" s="269"/>
      <c r="N1585" s="342">
        <v>2530.21</v>
      </c>
      <c r="AI1585" s="253"/>
      <c r="AJ1585" s="260"/>
      <c r="AK1585" s="260"/>
      <c r="AO1585" s="263" t="s">
        <v>651</v>
      </c>
      <c r="AQ1585" s="260"/>
      <c r="AS1585" s="260"/>
    </row>
    <row r="1586" spans="1:45" s="241" customFormat="1" ht="15" x14ac:dyDescent="0.25">
      <c r="A1586" s="356"/>
      <c r="B1586" s="357"/>
      <c r="C1586" s="569" t="s">
        <v>81</v>
      </c>
      <c r="D1586" s="569"/>
      <c r="E1586" s="569"/>
      <c r="F1586" s="328"/>
      <c r="G1586" s="329"/>
      <c r="H1586" s="329"/>
      <c r="I1586" s="329"/>
      <c r="J1586" s="332"/>
      <c r="K1586" s="329"/>
      <c r="L1586" s="358">
        <v>366.89</v>
      </c>
      <c r="M1586" s="351"/>
      <c r="N1586" s="359">
        <v>12252.35</v>
      </c>
      <c r="AI1586" s="253"/>
      <c r="AJ1586" s="260"/>
      <c r="AK1586" s="260"/>
      <c r="AQ1586" s="260" t="s">
        <v>81</v>
      </c>
      <c r="AS1586" s="260"/>
    </row>
    <row r="1587" spans="1:45" s="241" customFormat="1" ht="23.25" x14ac:dyDescent="0.25">
      <c r="A1587" s="326" t="s">
        <v>2618</v>
      </c>
      <c r="B1587" s="327" t="s">
        <v>2114</v>
      </c>
      <c r="C1587" s="569" t="s">
        <v>2215</v>
      </c>
      <c r="D1587" s="569"/>
      <c r="E1587" s="569"/>
      <c r="F1587" s="328" t="s">
        <v>115</v>
      </c>
      <c r="G1587" s="329">
        <v>3</v>
      </c>
      <c r="H1587" s="330">
        <v>1</v>
      </c>
      <c r="I1587" s="330">
        <v>3</v>
      </c>
      <c r="J1587" s="358">
        <v>10.68</v>
      </c>
      <c r="K1587" s="329"/>
      <c r="L1587" s="358">
        <v>32.04</v>
      </c>
      <c r="M1587" s="331">
        <v>8.16</v>
      </c>
      <c r="N1587" s="363">
        <v>261.45</v>
      </c>
      <c r="AI1587" s="253"/>
      <c r="AJ1587" s="260"/>
      <c r="AK1587" s="260" t="s">
        <v>2215</v>
      </c>
      <c r="AQ1587" s="260"/>
      <c r="AS1587" s="260"/>
    </row>
    <row r="1588" spans="1:45" s="241" customFormat="1" ht="15" x14ac:dyDescent="0.25">
      <c r="A1588" s="356"/>
      <c r="B1588" s="357"/>
      <c r="C1588" s="569" t="s">
        <v>81</v>
      </c>
      <c r="D1588" s="569"/>
      <c r="E1588" s="569"/>
      <c r="F1588" s="328"/>
      <c r="G1588" s="329"/>
      <c r="H1588" s="329"/>
      <c r="I1588" s="329"/>
      <c r="J1588" s="332"/>
      <c r="K1588" s="329"/>
      <c r="L1588" s="358">
        <v>32.04</v>
      </c>
      <c r="M1588" s="351"/>
      <c r="N1588" s="363">
        <v>261.45</v>
      </c>
      <c r="AI1588" s="253"/>
      <c r="AJ1588" s="260"/>
      <c r="AK1588" s="260"/>
      <c r="AQ1588" s="260" t="s">
        <v>81</v>
      </c>
      <c r="AS1588" s="260"/>
    </row>
    <row r="1589" spans="1:45" s="241" customFormat="1" ht="23.25" x14ac:dyDescent="0.25">
      <c r="A1589" s="326" t="s">
        <v>2619</v>
      </c>
      <c r="B1589" s="327" t="s">
        <v>2574</v>
      </c>
      <c r="C1589" s="569" t="s">
        <v>2575</v>
      </c>
      <c r="D1589" s="569"/>
      <c r="E1589" s="569"/>
      <c r="F1589" s="328" t="s">
        <v>115</v>
      </c>
      <c r="G1589" s="329">
        <v>3</v>
      </c>
      <c r="H1589" s="330">
        <v>1</v>
      </c>
      <c r="I1589" s="330">
        <v>3</v>
      </c>
      <c r="J1589" s="332"/>
      <c r="K1589" s="329"/>
      <c r="L1589" s="332"/>
      <c r="M1589" s="329"/>
      <c r="N1589" s="333"/>
      <c r="AI1589" s="253"/>
      <c r="AJ1589" s="260"/>
      <c r="AK1589" s="260" t="s">
        <v>2575</v>
      </c>
      <c r="AQ1589" s="260"/>
      <c r="AS1589" s="260"/>
    </row>
    <row r="1590" spans="1:45" s="241" customFormat="1" ht="68.25" x14ac:dyDescent="0.25">
      <c r="A1590" s="336"/>
      <c r="B1590" s="337" t="s">
        <v>62</v>
      </c>
      <c r="C1590" s="582" t="s">
        <v>63</v>
      </c>
      <c r="D1590" s="582"/>
      <c r="E1590" s="582"/>
      <c r="F1590" s="582"/>
      <c r="G1590" s="582"/>
      <c r="H1590" s="582"/>
      <c r="I1590" s="582"/>
      <c r="J1590" s="582"/>
      <c r="K1590" s="582"/>
      <c r="L1590" s="582"/>
      <c r="M1590" s="582"/>
      <c r="N1590" s="583"/>
      <c r="AI1590" s="253"/>
      <c r="AJ1590" s="260"/>
      <c r="AK1590" s="260"/>
      <c r="AM1590" s="263" t="s">
        <v>63</v>
      </c>
      <c r="AQ1590" s="260"/>
      <c r="AS1590" s="260"/>
    </row>
    <row r="1591" spans="1:45" s="241" customFormat="1" ht="15" x14ac:dyDescent="0.25">
      <c r="A1591" s="338"/>
      <c r="B1591" s="337" t="s">
        <v>56</v>
      </c>
      <c r="C1591" s="580" t="s">
        <v>64</v>
      </c>
      <c r="D1591" s="580"/>
      <c r="E1591" s="580"/>
      <c r="F1591" s="339"/>
      <c r="G1591" s="269"/>
      <c r="H1591" s="269"/>
      <c r="I1591" s="269"/>
      <c r="J1591" s="340">
        <v>5.35</v>
      </c>
      <c r="K1591" s="341">
        <v>1.1499999999999999</v>
      </c>
      <c r="L1591" s="340">
        <v>18.46</v>
      </c>
      <c r="M1591" s="341">
        <v>44.77</v>
      </c>
      <c r="N1591" s="343">
        <v>826.45</v>
      </c>
      <c r="AI1591" s="253"/>
      <c r="AJ1591" s="260"/>
      <c r="AK1591" s="260"/>
      <c r="AN1591" s="263" t="s">
        <v>64</v>
      </c>
      <c r="AQ1591" s="260"/>
      <c r="AS1591" s="260"/>
    </row>
    <row r="1592" spans="1:45" s="241" customFormat="1" ht="15" x14ac:dyDescent="0.25">
      <c r="A1592" s="338"/>
      <c r="B1592" s="337" t="s">
        <v>69</v>
      </c>
      <c r="C1592" s="580" t="s">
        <v>70</v>
      </c>
      <c r="D1592" s="580"/>
      <c r="E1592" s="580"/>
      <c r="F1592" s="339"/>
      <c r="G1592" s="269"/>
      <c r="H1592" s="269"/>
      <c r="I1592" s="269"/>
      <c r="J1592" s="340">
        <v>0.94</v>
      </c>
      <c r="K1592" s="269"/>
      <c r="L1592" s="340">
        <v>2.82</v>
      </c>
      <c r="M1592" s="341">
        <v>8.16</v>
      </c>
      <c r="N1592" s="343">
        <v>23.01</v>
      </c>
      <c r="AI1592" s="253"/>
      <c r="AJ1592" s="260"/>
      <c r="AK1592" s="260"/>
      <c r="AN1592" s="263" t="s">
        <v>70</v>
      </c>
      <c r="AQ1592" s="260"/>
      <c r="AS1592" s="260"/>
    </row>
    <row r="1593" spans="1:45" s="241" customFormat="1" ht="15" x14ac:dyDescent="0.25">
      <c r="A1593" s="344"/>
      <c r="B1593" s="337"/>
      <c r="C1593" s="580" t="s">
        <v>71</v>
      </c>
      <c r="D1593" s="580"/>
      <c r="E1593" s="580"/>
      <c r="F1593" s="339" t="s">
        <v>72</v>
      </c>
      <c r="G1593" s="341">
        <v>0.59</v>
      </c>
      <c r="H1593" s="341">
        <v>1.1499999999999999</v>
      </c>
      <c r="I1593" s="349">
        <v>2.0354999999999999</v>
      </c>
      <c r="J1593" s="346"/>
      <c r="K1593" s="269"/>
      <c r="L1593" s="346"/>
      <c r="M1593" s="269"/>
      <c r="N1593" s="347"/>
      <c r="AI1593" s="253"/>
      <c r="AJ1593" s="260"/>
      <c r="AK1593" s="260"/>
      <c r="AO1593" s="263" t="s">
        <v>71</v>
      </c>
      <c r="AQ1593" s="260"/>
      <c r="AS1593" s="260"/>
    </row>
    <row r="1594" spans="1:45" s="241" customFormat="1" ht="15" x14ac:dyDescent="0.25">
      <c r="A1594" s="334"/>
      <c r="B1594" s="337"/>
      <c r="C1594" s="584" t="s">
        <v>74</v>
      </c>
      <c r="D1594" s="584"/>
      <c r="E1594" s="584"/>
      <c r="F1594" s="350"/>
      <c r="G1594" s="351"/>
      <c r="H1594" s="351"/>
      <c r="I1594" s="351"/>
      <c r="J1594" s="353">
        <v>6.29</v>
      </c>
      <c r="K1594" s="351"/>
      <c r="L1594" s="353">
        <v>21.28</v>
      </c>
      <c r="M1594" s="351"/>
      <c r="N1594" s="368">
        <v>849.46</v>
      </c>
      <c r="AI1594" s="253"/>
      <c r="AJ1594" s="260"/>
      <c r="AK1594" s="260"/>
      <c r="AP1594" s="263" t="s">
        <v>74</v>
      </c>
      <c r="AQ1594" s="260"/>
      <c r="AS1594" s="260"/>
    </row>
    <row r="1595" spans="1:45" s="241" customFormat="1" ht="15" x14ac:dyDescent="0.25">
      <c r="A1595" s="344"/>
      <c r="B1595" s="337"/>
      <c r="C1595" s="580" t="s">
        <v>75</v>
      </c>
      <c r="D1595" s="580"/>
      <c r="E1595" s="580"/>
      <c r="F1595" s="339"/>
      <c r="G1595" s="269"/>
      <c r="H1595" s="269"/>
      <c r="I1595" s="269"/>
      <c r="J1595" s="346"/>
      <c r="K1595" s="269"/>
      <c r="L1595" s="340">
        <v>18.46</v>
      </c>
      <c r="M1595" s="269"/>
      <c r="N1595" s="343">
        <v>826.45</v>
      </c>
      <c r="AI1595" s="253"/>
      <c r="AJ1595" s="260"/>
      <c r="AK1595" s="260"/>
      <c r="AO1595" s="263" t="s">
        <v>75</v>
      </c>
      <c r="AQ1595" s="260"/>
      <c r="AS1595" s="260"/>
    </row>
    <row r="1596" spans="1:45" s="241" customFormat="1" ht="23.25" x14ac:dyDescent="0.25">
      <c r="A1596" s="344"/>
      <c r="B1596" s="337" t="s">
        <v>365</v>
      </c>
      <c r="C1596" s="580" t="s">
        <v>366</v>
      </c>
      <c r="D1596" s="580"/>
      <c r="E1596" s="580"/>
      <c r="F1596" s="339" t="s">
        <v>78</v>
      </c>
      <c r="G1596" s="355">
        <v>97</v>
      </c>
      <c r="H1596" s="269"/>
      <c r="I1596" s="355">
        <v>97</v>
      </c>
      <c r="J1596" s="346"/>
      <c r="K1596" s="269"/>
      <c r="L1596" s="340">
        <v>17.91</v>
      </c>
      <c r="M1596" s="269"/>
      <c r="N1596" s="343">
        <v>801.66</v>
      </c>
      <c r="AI1596" s="253"/>
      <c r="AJ1596" s="260"/>
      <c r="AK1596" s="260"/>
      <c r="AO1596" s="263" t="s">
        <v>366</v>
      </c>
      <c r="AQ1596" s="260"/>
      <c r="AS1596" s="260"/>
    </row>
    <row r="1597" spans="1:45" s="241" customFormat="1" ht="23.25" x14ac:dyDescent="0.25">
      <c r="A1597" s="344"/>
      <c r="B1597" s="337" t="s">
        <v>367</v>
      </c>
      <c r="C1597" s="580" t="s">
        <v>368</v>
      </c>
      <c r="D1597" s="580"/>
      <c r="E1597" s="580"/>
      <c r="F1597" s="339" t="s">
        <v>78</v>
      </c>
      <c r="G1597" s="355">
        <v>51</v>
      </c>
      <c r="H1597" s="269"/>
      <c r="I1597" s="355">
        <v>51</v>
      </c>
      <c r="J1597" s="346"/>
      <c r="K1597" s="269"/>
      <c r="L1597" s="340">
        <v>9.41</v>
      </c>
      <c r="M1597" s="269"/>
      <c r="N1597" s="343">
        <v>421.49</v>
      </c>
      <c r="AI1597" s="253"/>
      <c r="AJ1597" s="260"/>
      <c r="AK1597" s="260"/>
      <c r="AO1597" s="263" t="s">
        <v>368</v>
      </c>
      <c r="AQ1597" s="260"/>
      <c r="AS1597" s="260"/>
    </row>
    <row r="1598" spans="1:45" s="241" customFormat="1" ht="15" x14ac:dyDescent="0.25">
      <c r="A1598" s="356"/>
      <c r="B1598" s="357"/>
      <c r="C1598" s="569" t="s">
        <v>81</v>
      </c>
      <c r="D1598" s="569"/>
      <c r="E1598" s="569"/>
      <c r="F1598" s="328"/>
      <c r="G1598" s="329"/>
      <c r="H1598" s="329"/>
      <c r="I1598" s="329"/>
      <c r="J1598" s="332"/>
      <c r="K1598" s="329"/>
      <c r="L1598" s="358">
        <v>48.6</v>
      </c>
      <c r="M1598" s="351"/>
      <c r="N1598" s="359">
        <v>2072.61</v>
      </c>
      <c r="AI1598" s="253"/>
      <c r="AJ1598" s="260"/>
      <c r="AK1598" s="260"/>
      <c r="AQ1598" s="260" t="s">
        <v>81</v>
      </c>
      <c r="AS1598" s="260"/>
    </row>
    <row r="1599" spans="1:45" s="241" customFormat="1" ht="45.75" x14ac:dyDescent="0.25">
      <c r="A1599" s="326" t="s">
        <v>2620</v>
      </c>
      <c r="B1599" s="327" t="s">
        <v>2576</v>
      </c>
      <c r="C1599" s="569" t="s">
        <v>2577</v>
      </c>
      <c r="D1599" s="569"/>
      <c r="E1599" s="569"/>
      <c r="F1599" s="328" t="s">
        <v>115</v>
      </c>
      <c r="G1599" s="329">
        <v>1</v>
      </c>
      <c r="H1599" s="330">
        <v>1</v>
      </c>
      <c r="I1599" s="330">
        <v>1</v>
      </c>
      <c r="J1599" s="358">
        <v>399.7</v>
      </c>
      <c r="K1599" s="329"/>
      <c r="L1599" s="358">
        <v>399.7</v>
      </c>
      <c r="M1599" s="331">
        <v>8.16</v>
      </c>
      <c r="N1599" s="359">
        <v>3261.55</v>
      </c>
      <c r="AI1599" s="253"/>
      <c r="AJ1599" s="260"/>
      <c r="AK1599" s="260" t="s">
        <v>2577</v>
      </c>
      <c r="AQ1599" s="260"/>
      <c r="AS1599" s="260"/>
    </row>
    <row r="1600" spans="1:45" s="241" customFormat="1" ht="15" x14ac:dyDescent="0.25">
      <c r="A1600" s="356"/>
      <c r="B1600" s="357"/>
      <c r="C1600" s="569" t="s">
        <v>81</v>
      </c>
      <c r="D1600" s="569"/>
      <c r="E1600" s="569"/>
      <c r="F1600" s="328"/>
      <c r="G1600" s="329"/>
      <c r="H1600" s="329"/>
      <c r="I1600" s="329"/>
      <c r="J1600" s="332"/>
      <c r="K1600" s="329"/>
      <c r="L1600" s="358">
        <v>399.7</v>
      </c>
      <c r="M1600" s="351"/>
      <c r="N1600" s="359">
        <v>3261.55</v>
      </c>
      <c r="AI1600" s="253"/>
      <c r="AJ1600" s="260"/>
      <c r="AK1600" s="260"/>
      <c r="AQ1600" s="260" t="s">
        <v>81</v>
      </c>
      <c r="AS1600" s="260"/>
    </row>
    <row r="1601" spans="1:45" s="241" customFormat="1" ht="45.75" x14ac:dyDescent="0.25">
      <c r="A1601" s="326" t="s">
        <v>2621</v>
      </c>
      <c r="B1601" s="327" t="s">
        <v>2622</v>
      </c>
      <c r="C1601" s="569" t="s">
        <v>2623</v>
      </c>
      <c r="D1601" s="569"/>
      <c r="E1601" s="569"/>
      <c r="F1601" s="328" t="s">
        <v>115</v>
      </c>
      <c r="G1601" s="329">
        <v>2</v>
      </c>
      <c r="H1601" s="330">
        <v>1</v>
      </c>
      <c r="I1601" s="330">
        <v>2</v>
      </c>
      <c r="J1601" s="358">
        <v>599.66</v>
      </c>
      <c r="K1601" s="329"/>
      <c r="L1601" s="364">
        <v>1199.32</v>
      </c>
      <c r="M1601" s="331">
        <v>8.16</v>
      </c>
      <c r="N1601" s="359">
        <v>9786.4500000000007</v>
      </c>
      <c r="AI1601" s="253"/>
      <c r="AJ1601" s="260"/>
      <c r="AK1601" s="260" t="s">
        <v>2623</v>
      </c>
      <c r="AQ1601" s="260"/>
      <c r="AS1601" s="260"/>
    </row>
    <row r="1602" spans="1:45" s="241" customFormat="1" ht="15" x14ac:dyDescent="0.25">
      <c r="A1602" s="356"/>
      <c r="B1602" s="357"/>
      <c r="C1602" s="569" t="s">
        <v>81</v>
      </c>
      <c r="D1602" s="569"/>
      <c r="E1602" s="569"/>
      <c r="F1602" s="328"/>
      <c r="G1602" s="329"/>
      <c r="H1602" s="329"/>
      <c r="I1602" s="329"/>
      <c r="J1602" s="332"/>
      <c r="K1602" s="329"/>
      <c r="L1602" s="364">
        <v>1199.32</v>
      </c>
      <c r="M1602" s="351"/>
      <c r="N1602" s="359">
        <v>9786.4500000000007</v>
      </c>
      <c r="AI1602" s="253"/>
      <c r="AJ1602" s="260"/>
      <c r="AK1602" s="260"/>
      <c r="AQ1602" s="260" t="s">
        <v>81</v>
      </c>
      <c r="AS1602" s="260"/>
    </row>
    <row r="1603" spans="1:45" s="241" customFormat="1" ht="34.5" x14ac:dyDescent="0.25">
      <c r="A1603" s="326" t="s">
        <v>2624</v>
      </c>
      <c r="B1603" s="327" t="s">
        <v>2121</v>
      </c>
      <c r="C1603" s="569" t="s">
        <v>2122</v>
      </c>
      <c r="D1603" s="569"/>
      <c r="E1603" s="569"/>
      <c r="F1603" s="328" t="s">
        <v>86</v>
      </c>
      <c r="G1603" s="329">
        <v>5.48</v>
      </c>
      <c r="H1603" s="330">
        <v>1</v>
      </c>
      <c r="I1603" s="331">
        <v>5.48</v>
      </c>
      <c r="J1603" s="332"/>
      <c r="K1603" s="329"/>
      <c r="L1603" s="332"/>
      <c r="M1603" s="329"/>
      <c r="N1603" s="333"/>
      <c r="AI1603" s="253"/>
      <c r="AJ1603" s="260"/>
      <c r="AK1603" s="260" t="s">
        <v>2122</v>
      </c>
      <c r="AQ1603" s="260"/>
      <c r="AS1603" s="260"/>
    </row>
    <row r="1604" spans="1:45" s="241" customFormat="1" ht="15" x14ac:dyDescent="0.25">
      <c r="A1604" s="334"/>
      <c r="B1604" s="335"/>
      <c r="C1604" s="580" t="s">
        <v>2625</v>
      </c>
      <c r="D1604" s="580"/>
      <c r="E1604" s="580"/>
      <c r="F1604" s="580"/>
      <c r="G1604" s="580"/>
      <c r="H1604" s="580"/>
      <c r="I1604" s="580"/>
      <c r="J1604" s="580"/>
      <c r="K1604" s="580"/>
      <c r="L1604" s="580"/>
      <c r="M1604" s="580"/>
      <c r="N1604" s="581"/>
      <c r="AI1604" s="253"/>
      <c r="AJ1604" s="260"/>
      <c r="AK1604" s="260"/>
      <c r="AL1604" s="263" t="s">
        <v>2625</v>
      </c>
      <c r="AQ1604" s="260"/>
      <c r="AS1604" s="260"/>
    </row>
    <row r="1605" spans="1:45" s="241" customFormat="1" ht="68.25" x14ac:dyDescent="0.25">
      <c r="A1605" s="336"/>
      <c r="B1605" s="337" t="s">
        <v>62</v>
      </c>
      <c r="C1605" s="582" t="s">
        <v>63</v>
      </c>
      <c r="D1605" s="582"/>
      <c r="E1605" s="582"/>
      <c r="F1605" s="582"/>
      <c r="G1605" s="582"/>
      <c r="H1605" s="582"/>
      <c r="I1605" s="582"/>
      <c r="J1605" s="582"/>
      <c r="K1605" s="582"/>
      <c r="L1605" s="582"/>
      <c r="M1605" s="582"/>
      <c r="N1605" s="583"/>
      <c r="AI1605" s="253"/>
      <c r="AJ1605" s="260"/>
      <c r="AK1605" s="260"/>
      <c r="AM1605" s="263" t="s">
        <v>63</v>
      </c>
      <c r="AQ1605" s="260"/>
      <c r="AS1605" s="260"/>
    </row>
    <row r="1606" spans="1:45" s="241" customFormat="1" ht="15" x14ac:dyDescent="0.25">
      <c r="A1606" s="338"/>
      <c r="B1606" s="337" t="s">
        <v>56</v>
      </c>
      <c r="C1606" s="580" t="s">
        <v>64</v>
      </c>
      <c r="D1606" s="580"/>
      <c r="E1606" s="580"/>
      <c r="F1606" s="339"/>
      <c r="G1606" s="269"/>
      <c r="H1606" s="269"/>
      <c r="I1606" s="269"/>
      <c r="J1606" s="340">
        <v>20.64</v>
      </c>
      <c r="K1606" s="341">
        <v>1.1499999999999999</v>
      </c>
      <c r="L1606" s="340">
        <v>130.07</v>
      </c>
      <c r="M1606" s="341">
        <v>44.77</v>
      </c>
      <c r="N1606" s="342">
        <v>5823.23</v>
      </c>
      <c r="AI1606" s="253"/>
      <c r="AJ1606" s="260"/>
      <c r="AK1606" s="260"/>
      <c r="AN1606" s="263" t="s">
        <v>64</v>
      </c>
      <c r="AQ1606" s="260"/>
      <c r="AS1606" s="260"/>
    </row>
    <row r="1607" spans="1:45" s="241" customFormat="1" ht="15" x14ac:dyDescent="0.25">
      <c r="A1607" s="338"/>
      <c r="B1607" s="337" t="s">
        <v>65</v>
      </c>
      <c r="C1607" s="580" t="s">
        <v>66</v>
      </c>
      <c r="D1607" s="580"/>
      <c r="E1607" s="580"/>
      <c r="F1607" s="339"/>
      <c r="G1607" s="269"/>
      <c r="H1607" s="269"/>
      <c r="I1607" s="269"/>
      <c r="J1607" s="340">
        <v>75.010000000000005</v>
      </c>
      <c r="K1607" s="341">
        <v>1.1499999999999999</v>
      </c>
      <c r="L1607" s="340">
        <v>472.71</v>
      </c>
      <c r="M1607" s="341">
        <v>13.24</v>
      </c>
      <c r="N1607" s="342">
        <v>6258.68</v>
      </c>
      <c r="AI1607" s="253"/>
      <c r="AJ1607" s="260"/>
      <c r="AK1607" s="260"/>
      <c r="AN1607" s="263" t="s">
        <v>66</v>
      </c>
      <c r="AQ1607" s="260"/>
      <c r="AS1607" s="260"/>
    </row>
    <row r="1608" spans="1:45" s="241" customFormat="1" ht="15" x14ac:dyDescent="0.25">
      <c r="A1608" s="338"/>
      <c r="B1608" s="337" t="s">
        <v>67</v>
      </c>
      <c r="C1608" s="580" t="s">
        <v>68</v>
      </c>
      <c r="D1608" s="580"/>
      <c r="E1608" s="580"/>
      <c r="F1608" s="339"/>
      <c r="G1608" s="269"/>
      <c r="H1608" s="269"/>
      <c r="I1608" s="269"/>
      <c r="J1608" s="340">
        <v>10.86</v>
      </c>
      <c r="K1608" s="341">
        <v>1.1499999999999999</v>
      </c>
      <c r="L1608" s="340">
        <v>68.44</v>
      </c>
      <c r="M1608" s="341">
        <v>44.77</v>
      </c>
      <c r="N1608" s="342">
        <v>3064.06</v>
      </c>
      <c r="AI1608" s="253"/>
      <c r="AJ1608" s="260"/>
      <c r="AK1608" s="260"/>
      <c r="AN1608" s="263" t="s">
        <v>68</v>
      </c>
      <c r="AQ1608" s="260"/>
      <c r="AS1608" s="260"/>
    </row>
    <row r="1609" spans="1:45" s="241" customFormat="1" ht="15" x14ac:dyDescent="0.25">
      <c r="A1609" s="338"/>
      <c r="B1609" s="337" t="s">
        <v>69</v>
      </c>
      <c r="C1609" s="580" t="s">
        <v>70</v>
      </c>
      <c r="D1609" s="580"/>
      <c r="E1609" s="580"/>
      <c r="F1609" s="339"/>
      <c r="G1609" s="269"/>
      <c r="H1609" s="269"/>
      <c r="I1609" s="269"/>
      <c r="J1609" s="340">
        <v>507.7</v>
      </c>
      <c r="K1609" s="269"/>
      <c r="L1609" s="361">
        <v>2782.2</v>
      </c>
      <c r="M1609" s="341">
        <v>8.16</v>
      </c>
      <c r="N1609" s="342">
        <v>22702.75</v>
      </c>
      <c r="AI1609" s="253"/>
      <c r="AJ1609" s="260"/>
      <c r="AK1609" s="260"/>
      <c r="AN1609" s="263" t="s">
        <v>70</v>
      </c>
      <c r="AQ1609" s="260"/>
      <c r="AS1609" s="260"/>
    </row>
    <row r="1610" spans="1:45" s="241" customFormat="1" ht="15" x14ac:dyDescent="0.25">
      <c r="A1610" s="344"/>
      <c r="B1610" s="337"/>
      <c r="C1610" s="580" t="s">
        <v>71</v>
      </c>
      <c r="D1610" s="580"/>
      <c r="E1610" s="580"/>
      <c r="F1610" s="339" t="s">
        <v>72</v>
      </c>
      <c r="G1610" s="341">
        <v>2.33</v>
      </c>
      <c r="H1610" s="341">
        <v>1.1499999999999999</v>
      </c>
      <c r="I1610" s="345">
        <v>14.68366</v>
      </c>
      <c r="J1610" s="346"/>
      <c r="K1610" s="269"/>
      <c r="L1610" s="346"/>
      <c r="M1610" s="269"/>
      <c r="N1610" s="347"/>
      <c r="AI1610" s="253"/>
      <c r="AJ1610" s="260"/>
      <c r="AK1610" s="260"/>
      <c r="AO1610" s="263" t="s">
        <v>71</v>
      </c>
      <c r="AQ1610" s="260"/>
      <c r="AS1610" s="260"/>
    </row>
    <row r="1611" spans="1:45" s="241" customFormat="1" ht="15" x14ac:dyDescent="0.25">
      <c r="A1611" s="344"/>
      <c r="B1611" s="337"/>
      <c r="C1611" s="580" t="s">
        <v>73</v>
      </c>
      <c r="D1611" s="580"/>
      <c r="E1611" s="580"/>
      <c r="F1611" s="339" t="s">
        <v>72</v>
      </c>
      <c r="G1611" s="341">
        <v>0.69</v>
      </c>
      <c r="H1611" s="341">
        <v>1.1499999999999999</v>
      </c>
      <c r="I1611" s="345">
        <v>4.3483799999999997</v>
      </c>
      <c r="J1611" s="346"/>
      <c r="K1611" s="269"/>
      <c r="L1611" s="346"/>
      <c r="M1611" s="269"/>
      <c r="N1611" s="347"/>
      <c r="AI1611" s="253"/>
      <c r="AJ1611" s="260"/>
      <c r="AK1611" s="260"/>
      <c r="AO1611" s="263" t="s">
        <v>73</v>
      </c>
      <c r="AQ1611" s="260"/>
      <c r="AS1611" s="260"/>
    </row>
    <row r="1612" spans="1:45" s="241" customFormat="1" ht="15" x14ac:dyDescent="0.25">
      <c r="A1612" s="334"/>
      <c r="B1612" s="337"/>
      <c r="C1612" s="584" t="s">
        <v>74</v>
      </c>
      <c r="D1612" s="584"/>
      <c r="E1612" s="584"/>
      <c r="F1612" s="350"/>
      <c r="G1612" s="351"/>
      <c r="H1612" s="351"/>
      <c r="I1612" s="351"/>
      <c r="J1612" s="353">
        <v>603.35</v>
      </c>
      <c r="K1612" s="351"/>
      <c r="L1612" s="352">
        <v>3384.98</v>
      </c>
      <c r="M1612" s="351"/>
      <c r="N1612" s="354">
        <v>34784.660000000003</v>
      </c>
      <c r="AI1612" s="253"/>
      <c r="AJ1612" s="260"/>
      <c r="AK1612" s="260"/>
      <c r="AP1612" s="263" t="s">
        <v>74</v>
      </c>
      <c r="AQ1612" s="260"/>
      <c r="AS1612" s="260"/>
    </row>
    <row r="1613" spans="1:45" s="241" customFormat="1" ht="15" x14ac:dyDescent="0.25">
      <c r="A1613" s="344"/>
      <c r="B1613" s="337"/>
      <c r="C1613" s="580" t="s">
        <v>75</v>
      </c>
      <c r="D1613" s="580"/>
      <c r="E1613" s="580"/>
      <c r="F1613" s="339"/>
      <c r="G1613" s="269"/>
      <c r="H1613" s="269"/>
      <c r="I1613" s="269"/>
      <c r="J1613" s="346"/>
      <c r="K1613" s="269"/>
      <c r="L1613" s="340">
        <v>198.51</v>
      </c>
      <c r="M1613" s="269"/>
      <c r="N1613" s="342">
        <v>8887.2900000000009</v>
      </c>
      <c r="AI1613" s="253"/>
      <c r="AJ1613" s="260"/>
      <c r="AK1613" s="260"/>
      <c r="AO1613" s="263" t="s">
        <v>75</v>
      </c>
      <c r="AQ1613" s="260"/>
      <c r="AS1613" s="260"/>
    </row>
    <row r="1614" spans="1:45" s="241" customFormat="1" ht="45.75" x14ac:dyDescent="0.25">
      <c r="A1614" s="344"/>
      <c r="B1614" s="337" t="s">
        <v>2123</v>
      </c>
      <c r="C1614" s="580" t="s">
        <v>2124</v>
      </c>
      <c r="D1614" s="580"/>
      <c r="E1614" s="580"/>
      <c r="F1614" s="339" t="s">
        <v>78</v>
      </c>
      <c r="G1614" s="355">
        <v>104</v>
      </c>
      <c r="H1614" s="269"/>
      <c r="I1614" s="355">
        <v>104</v>
      </c>
      <c r="J1614" s="346"/>
      <c r="K1614" s="269"/>
      <c r="L1614" s="340">
        <v>206.45</v>
      </c>
      <c r="M1614" s="269"/>
      <c r="N1614" s="342">
        <v>9242.7800000000007</v>
      </c>
      <c r="AI1614" s="253"/>
      <c r="AJ1614" s="260"/>
      <c r="AK1614" s="260"/>
      <c r="AO1614" s="263" t="s">
        <v>2124</v>
      </c>
      <c r="AQ1614" s="260"/>
      <c r="AS1614" s="260"/>
    </row>
    <row r="1615" spans="1:45" s="241" customFormat="1" ht="45.75" x14ac:dyDescent="0.25">
      <c r="A1615" s="344"/>
      <c r="B1615" s="337" t="s">
        <v>2125</v>
      </c>
      <c r="C1615" s="580" t="s">
        <v>2126</v>
      </c>
      <c r="D1615" s="580"/>
      <c r="E1615" s="580"/>
      <c r="F1615" s="339" t="s">
        <v>78</v>
      </c>
      <c r="G1615" s="355">
        <v>60</v>
      </c>
      <c r="H1615" s="269"/>
      <c r="I1615" s="355">
        <v>60</v>
      </c>
      <c r="J1615" s="346"/>
      <c r="K1615" s="269"/>
      <c r="L1615" s="340">
        <v>119.11</v>
      </c>
      <c r="M1615" s="269"/>
      <c r="N1615" s="342">
        <v>5332.37</v>
      </c>
      <c r="AI1615" s="253"/>
      <c r="AJ1615" s="260"/>
      <c r="AK1615" s="260"/>
      <c r="AO1615" s="263" t="s">
        <v>2126</v>
      </c>
      <c r="AQ1615" s="260"/>
      <c r="AS1615" s="260"/>
    </row>
    <row r="1616" spans="1:45" s="241" customFormat="1" ht="15" x14ac:dyDescent="0.25">
      <c r="A1616" s="356"/>
      <c r="B1616" s="357"/>
      <c r="C1616" s="569" t="s">
        <v>81</v>
      </c>
      <c r="D1616" s="569"/>
      <c r="E1616" s="569"/>
      <c r="F1616" s="328"/>
      <c r="G1616" s="329"/>
      <c r="H1616" s="329"/>
      <c r="I1616" s="329"/>
      <c r="J1616" s="332"/>
      <c r="K1616" s="329"/>
      <c r="L1616" s="364">
        <v>3710.54</v>
      </c>
      <c r="M1616" s="351"/>
      <c r="N1616" s="359">
        <v>49359.81</v>
      </c>
      <c r="AI1616" s="253"/>
      <c r="AJ1616" s="260"/>
      <c r="AK1616" s="260"/>
      <c r="AQ1616" s="260" t="s">
        <v>81</v>
      </c>
      <c r="AS1616" s="260"/>
    </row>
    <row r="1617" spans="1:45" s="241" customFormat="1" ht="23.25" x14ac:dyDescent="0.25">
      <c r="A1617" s="326" t="s">
        <v>2626</v>
      </c>
      <c r="B1617" s="327" t="s">
        <v>2127</v>
      </c>
      <c r="C1617" s="569" t="s">
        <v>2128</v>
      </c>
      <c r="D1617" s="569"/>
      <c r="E1617" s="569"/>
      <c r="F1617" s="328" t="s">
        <v>86</v>
      </c>
      <c r="G1617" s="329">
        <v>-5.56</v>
      </c>
      <c r="H1617" s="330">
        <v>1</v>
      </c>
      <c r="I1617" s="331">
        <v>-5.56</v>
      </c>
      <c r="J1617" s="358">
        <v>463.3</v>
      </c>
      <c r="K1617" s="329"/>
      <c r="L1617" s="364">
        <v>-2575.9499999999998</v>
      </c>
      <c r="M1617" s="331">
        <v>8.16</v>
      </c>
      <c r="N1617" s="359">
        <v>-21019.75</v>
      </c>
      <c r="AI1617" s="253"/>
      <c r="AJ1617" s="260"/>
      <c r="AK1617" s="260" t="s">
        <v>2128</v>
      </c>
      <c r="AQ1617" s="260"/>
      <c r="AS1617" s="260"/>
    </row>
    <row r="1618" spans="1:45" s="241" customFormat="1" ht="15" x14ac:dyDescent="0.25">
      <c r="A1618" s="356"/>
      <c r="B1618" s="357"/>
      <c r="C1618" s="569" t="s">
        <v>81</v>
      </c>
      <c r="D1618" s="569"/>
      <c r="E1618" s="569"/>
      <c r="F1618" s="328"/>
      <c r="G1618" s="329"/>
      <c r="H1618" s="329"/>
      <c r="I1618" s="329"/>
      <c r="J1618" s="332"/>
      <c r="K1618" s="329"/>
      <c r="L1618" s="364">
        <v>-2575.9499999999998</v>
      </c>
      <c r="M1618" s="351"/>
      <c r="N1618" s="359">
        <v>-21019.75</v>
      </c>
      <c r="AI1618" s="253"/>
      <c r="AJ1618" s="260"/>
      <c r="AK1618" s="260"/>
      <c r="AQ1618" s="260" t="s">
        <v>81</v>
      </c>
      <c r="AS1618" s="260"/>
    </row>
    <row r="1619" spans="1:45" s="241" customFormat="1" ht="23.25" x14ac:dyDescent="0.25">
      <c r="A1619" s="326" t="s">
        <v>2627</v>
      </c>
      <c r="B1619" s="327" t="s">
        <v>715</v>
      </c>
      <c r="C1619" s="569" t="s">
        <v>716</v>
      </c>
      <c r="D1619" s="569"/>
      <c r="E1619" s="569"/>
      <c r="F1619" s="328" t="s">
        <v>86</v>
      </c>
      <c r="G1619" s="329">
        <v>5.56</v>
      </c>
      <c r="H1619" s="330">
        <v>1</v>
      </c>
      <c r="I1619" s="331">
        <v>5.56</v>
      </c>
      <c r="J1619" s="358">
        <v>519.79999999999995</v>
      </c>
      <c r="K1619" s="329"/>
      <c r="L1619" s="364">
        <v>2890.09</v>
      </c>
      <c r="M1619" s="331">
        <v>8.16</v>
      </c>
      <c r="N1619" s="359">
        <v>23583.13</v>
      </c>
      <c r="AI1619" s="253"/>
      <c r="AJ1619" s="260"/>
      <c r="AK1619" s="260" t="s">
        <v>716</v>
      </c>
      <c r="AQ1619" s="260"/>
      <c r="AS1619" s="260"/>
    </row>
    <row r="1620" spans="1:45" s="241" customFormat="1" ht="15" x14ac:dyDescent="0.25">
      <c r="A1620" s="356"/>
      <c r="B1620" s="357"/>
      <c r="C1620" s="569" t="s">
        <v>81</v>
      </c>
      <c r="D1620" s="569"/>
      <c r="E1620" s="569"/>
      <c r="F1620" s="328"/>
      <c r="G1620" s="329"/>
      <c r="H1620" s="329"/>
      <c r="I1620" s="329"/>
      <c r="J1620" s="332"/>
      <c r="K1620" s="329"/>
      <c r="L1620" s="364">
        <v>2890.09</v>
      </c>
      <c r="M1620" s="351"/>
      <c r="N1620" s="359">
        <v>23583.13</v>
      </c>
      <c r="AI1620" s="253"/>
      <c r="AJ1620" s="260"/>
      <c r="AK1620" s="260"/>
      <c r="AQ1620" s="260" t="s">
        <v>81</v>
      </c>
      <c r="AS1620" s="260"/>
    </row>
    <row r="1621" spans="1:45" s="241" customFormat="1" ht="34.5" x14ac:dyDescent="0.25">
      <c r="A1621" s="326" t="s">
        <v>2628</v>
      </c>
      <c r="B1621" s="327" t="s">
        <v>2343</v>
      </c>
      <c r="C1621" s="569" t="s">
        <v>2344</v>
      </c>
      <c r="D1621" s="569"/>
      <c r="E1621" s="569"/>
      <c r="F1621" s="328" t="s">
        <v>375</v>
      </c>
      <c r="G1621" s="329">
        <v>0.8</v>
      </c>
      <c r="H1621" s="330">
        <v>1</v>
      </c>
      <c r="I1621" s="367">
        <v>0.8</v>
      </c>
      <c r="J1621" s="332"/>
      <c r="K1621" s="329"/>
      <c r="L1621" s="332"/>
      <c r="M1621" s="329"/>
      <c r="N1621" s="333"/>
      <c r="AI1621" s="253"/>
      <c r="AJ1621" s="260"/>
      <c r="AK1621" s="260" t="s">
        <v>2344</v>
      </c>
      <c r="AQ1621" s="260"/>
      <c r="AS1621" s="260"/>
    </row>
    <row r="1622" spans="1:45" s="241" customFormat="1" ht="15" x14ac:dyDescent="0.25">
      <c r="A1622" s="334"/>
      <c r="B1622" s="335"/>
      <c r="C1622" s="580" t="s">
        <v>2629</v>
      </c>
      <c r="D1622" s="580"/>
      <c r="E1622" s="580"/>
      <c r="F1622" s="580"/>
      <c r="G1622" s="580"/>
      <c r="H1622" s="580"/>
      <c r="I1622" s="580"/>
      <c r="J1622" s="580"/>
      <c r="K1622" s="580"/>
      <c r="L1622" s="580"/>
      <c r="M1622" s="580"/>
      <c r="N1622" s="581"/>
      <c r="AI1622" s="253"/>
      <c r="AJ1622" s="260"/>
      <c r="AK1622" s="260"/>
      <c r="AL1622" s="263" t="s">
        <v>2629</v>
      </c>
      <c r="AQ1622" s="260"/>
      <c r="AS1622" s="260"/>
    </row>
    <row r="1623" spans="1:45" s="241" customFormat="1" ht="23.25" x14ac:dyDescent="0.25">
      <c r="A1623" s="336"/>
      <c r="B1623" s="337" t="s">
        <v>117</v>
      </c>
      <c r="C1623" s="582" t="s">
        <v>118</v>
      </c>
      <c r="D1623" s="582"/>
      <c r="E1623" s="582"/>
      <c r="F1623" s="582"/>
      <c r="G1623" s="582"/>
      <c r="H1623" s="582"/>
      <c r="I1623" s="582"/>
      <c r="J1623" s="582"/>
      <c r="K1623" s="582"/>
      <c r="L1623" s="582"/>
      <c r="M1623" s="582"/>
      <c r="N1623" s="583"/>
      <c r="AI1623" s="253"/>
      <c r="AJ1623" s="260"/>
      <c r="AK1623" s="260"/>
      <c r="AM1623" s="263" t="s">
        <v>118</v>
      </c>
      <c r="AQ1623" s="260"/>
      <c r="AS1623" s="260"/>
    </row>
    <row r="1624" spans="1:45" s="241" customFormat="1" ht="68.25" x14ac:dyDescent="0.25">
      <c r="A1624" s="336"/>
      <c r="B1624" s="337" t="s">
        <v>62</v>
      </c>
      <c r="C1624" s="582" t="s">
        <v>63</v>
      </c>
      <c r="D1624" s="582"/>
      <c r="E1624" s="582"/>
      <c r="F1624" s="582"/>
      <c r="G1624" s="582"/>
      <c r="H1624" s="582"/>
      <c r="I1624" s="582"/>
      <c r="J1624" s="582"/>
      <c r="K1624" s="582"/>
      <c r="L1624" s="582"/>
      <c r="M1624" s="582"/>
      <c r="N1624" s="583"/>
      <c r="AI1624" s="253"/>
      <c r="AJ1624" s="260"/>
      <c r="AK1624" s="260"/>
      <c r="AM1624" s="263" t="s">
        <v>63</v>
      </c>
      <c r="AQ1624" s="260"/>
      <c r="AS1624" s="260"/>
    </row>
    <row r="1625" spans="1:45" s="241" customFormat="1" ht="15" x14ac:dyDescent="0.25">
      <c r="A1625" s="338"/>
      <c r="B1625" s="337" t="s">
        <v>56</v>
      </c>
      <c r="C1625" s="580" t="s">
        <v>64</v>
      </c>
      <c r="D1625" s="580"/>
      <c r="E1625" s="580"/>
      <c r="F1625" s="339"/>
      <c r="G1625" s="269"/>
      <c r="H1625" s="269"/>
      <c r="I1625" s="269"/>
      <c r="J1625" s="340">
        <v>37.549999999999997</v>
      </c>
      <c r="K1625" s="349">
        <v>1.3225</v>
      </c>
      <c r="L1625" s="340">
        <v>39.729999999999997</v>
      </c>
      <c r="M1625" s="341">
        <v>44.77</v>
      </c>
      <c r="N1625" s="342">
        <v>1778.71</v>
      </c>
      <c r="AI1625" s="253"/>
      <c r="AJ1625" s="260"/>
      <c r="AK1625" s="260"/>
      <c r="AN1625" s="263" t="s">
        <v>64</v>
      </c>
      <c r="AQ1625" s="260"/>
      <c r="AS1625" s="260"/>
    </row>
    <row r="1626" spans="1:45" s="241" customFormat="1" ht="15" x14ac:dyDescent="0.25">
      <c r="A1626" s="338"/>
      <c r="B1626" s="337" t="s">
        <v>65</v>
      </c>
      <c r="C1626" s="580" t="s">
        <v>66</v>
      </c>
      <c r="D1626" s="580"/>
      <c r="E1626" s="580"/>
      <c r="F1626" s="339"/>
      <c r="G1626" s="269"/>
      <c r="H1626" s="269"/>
      <c r="I1626" s="269"/>
      <c r="J1626" s="340">
        <v>226.03</v>
      </c>
      <c r="K1626" s="349">
        <v>1.4375</v>
      </c>
      <c r="L1626" s="340">
        <v>259.93</v>
      </c>
      <c r="M1626" s="341">
        <v>13.24</v>
      </c>
      <c r="N1626" s="342">
        <v>3441.47</v>
      </c>
      <c r="AI1626" s="253"/>
      <c r="AJ1626" s="260"/>
      <c r="AK1626" s="260"/>
      <c r="AN1626" s="263" t="s">
        <v>66</v>
      </c>
      <c r="AQ1626" s="260"/>
      <c r="AS1626" s="260"/>
    </row>
    <row r="1627" spans="1:45" s="241" customFormat="1" ht="15" x14ac:dyDescent="0.25">
      <c r="A1627" s="338"/>
      <c r="B1627" s="337" t="s">
        <v>67</v>
      </c>
      <c r="C1627" s="580" t="s">
        <v>68</v>
      </c>
      <c r="D1627" s="580"/>
      <c r="E1627" s="580"/>
      <c r="F1627" s="339"/>
      <c r="G1627" s="269"/>
      <c r="H1627" s="269"/>
      <c r="I1627" s="269"/>
      <c r="J1627" s="340">
        <v>30.5</v>
      </c>
      <c r="K1627" s="349">
        <v>1.4375</v>
      </c>
      <c r="L1627" s="340">
        <v>35.08</v>
      </c>
      <c r="M1627" s="341">
        <v>44.77</v>
      </c>
      <c r="N1627" s="342">
        <v>1570.53</v>
      </c>
      <c r="AI1627" s="253"/>
      <c r="AJ1627" s="260"/>
      <c r="AK1627" s="260"/>
      <c r="AN1627" s="263" t="s">
        <v>68</v>
      </c>
      <c r="AQ1627" s="260"/>
      <c r="AS1627" s="260"/>
    </row>
    <row r="1628" spans="1:45" s="241" customFormat="1" ht="15" x14ac:dyDescent="0.25">
      <c r="A1628" s="344"/>
      <c r="B1628" s="337"/>
      <c r="C1628" s="580" t="s">
        <v>71</v>
      </c>
      <c r="D1628" s="580"/>
      <c r="E1628" s="580"/>
      <c r="F1628" s="339" t="s">
        <v>72</v>
      </c>
      <c r="G1628" s="341">
        <v>4.1399999999999997</v>
      </c>
      <c r="H1628" s="349">
        <v>1.3225</v>
      </c>
      <c r="I1628" s="345">
        <v>4.3801199999999998</v>
      </c>
      <c r="J1628" s="346"/>
      <c r="K1628" s="269"/>
      <c r="L1628" s="346"/>
      <c r="M1628" s="269"/>
      <c r="N1628" s="347"/>
      <c r="AI1628" s="253"/>
      <c r="AJ1628" s="260"/>
      <c r="AK1628" s="260"/>
      <c r="AO1628" s="263" t="s">
        <v>71</v>
      </c>
      <c r="AQ1628" s="260"/>
      <c r="AS1628" s="260"/>
    </row>
    <row r="1629" spans="1:45" s="241" customFormat="1" ht="15" x14ac:dyDescent="0.25">
      <c r="A1629" s="344"/>
      <c r="B1629" s="337"/>
      <c r="C1629" s="580" t="s">
        <v>73</v>
      </c>
      <c r="D1629" s="580"/>
      <c r="E1629" s="580"/>
      <c r="F1629" s="339" t="s">
        <v>72</v>
      </c>
      <c r="G1629" s="341">
        <v>2.2599999999999998</v>
      </c>
      <c r="H1629" s="349">
        <v>1.4375</v>
      </c>
      <c r="I1629" s="369">
        <v>2.5990000000000002</v>
      </c>
      <c r="J1629" s="346"/>
      <c r="K1629" s="269"/>
      <c r="L1629" s="346"/>
      <c r="M1629" s="269"/>
      <c r="N1629" s="347"/>
      <c r="AI1629" s="253"/>
      <c r="AJ1629" s="260"/>
      <c r="AK1629" s="260"/>
      <c r="AO1629" s="263" t="s">
        <v>73</v>
      </c>
      <c r="AQ1629" s="260"/>
      <c r="AS1629" s="260"/>
    </row>
    <row r="1630" spans="1:45" s="241" customFormat="1" ht="15" x14ac:dyDescent="0.25">
      <c r="A1630" s="334"/>
      <c r="B1630" s="337"/>
      <c r="C1630" s="584" t="s">
        <v>74</v>
      </c>
      <c r="D1630" s="584"/>
      <c r="E1630" s="584"/>
      <c r="F1630" s="350"/>
      <c r="G1630" s="351"/>
      <c r="H1630" s="351"/>
      <c r="I1630" s="351"/>
      <c r="J1630" s="353">
        <v>263.58</v>
      </c>
      <c r="K1630" s="351"/>
      <c r="L1630" s="353">
        <v>299.66000000000003</v>
      </c>
      <c r="M1630" s="351"/>
      <c r="N1630" s="354">
        <v>5220.18</v>
      </c>
      <c r="AI1630" s="253"/>
      <c r="AJ1630" s="260"/>
      <c r="AK1630" s="260"/>
      <c r="AP1630" s="263" t="s">
        <v>74</v>
      </c>
      <c r="AQ1630" s="260"/>
      <c r="AS1630" s="260"/>
    </row>
    <row r="1631" spans="1:45" s="241" customFormat="1" ht="15" x14ac:dyDescent="0.25">
      <c r="A1631" s="344"/>
      <c r="B1631" s="337"/>
      <c r="C1631" s="580" t="s">
        <v>75</v>
      </c>
      <c r="D1631" s="580"/>
      <c r="E1631" s="580"/>
      <c r="F1631" s="339"/>
      <c r="G1631" s="269"/>
      <c r="H1631" s="269"/>
      <c r="I1631" s="269"/>
      <c r="J1631" s="346"/>
      <c r="K1631" s="269"/>
      <c r="L1631" s="340">
        <v>74.81</v>
      </c>
      <c r="M1631" s="269"/>
      <c r="N1631" s="342">
        <v>3349.24</v>
      </c>
      <c r="AI1631" s="253"/>
      <c r="AJ1631" s="260"/>
      <c r="AK1631" s="260"/>
      <c r="AO1631" s="263" t="s">
        <v>75</v>
      </c>
      <c r="AQ1631" s="260"/>
      <c r="AS1631" s="260"/>
    </row>
    <row r="1632" spans="1:45" s="241" customFormat="1" ht="23.25" x14ac:dyDescent="0.25">
      <c r="A1632" s="344"/>
      <c r="B1632" s="337" t="s">
        <v>648</v>
      </c>
      <c r="C1632" s="580" t="s">
        <v>649</v>
      </c>
      <c r="D1632" s="580"/>
      <c r="E1632" s="580"/>
      <c r="F1632" s="339" t="s">
        <v>78</v>
      </c>
      <c r="G1632" s="355">
        <v>117</v>
      </c>
      <c r="H1632" s="269"/>
      <c r="I1632" s="355">
        <v>117</v>
      </c>
      <c r="J1632" s="346"/>
      <c r="K1632" s="269"/>
      <c r="L1632" s="340">
        <v>87.53</v>
      </c>
      <c r="M1632" s="269"/>
      <c r="N1632" s="342">
        <v>3918.61</v>
      </c>
      <c r="AI1632" s="253"/>
      <c r="AJ1632" s="260"/>
      <c r="AK1632" s="260"/>
      <c r="AO1632" s="263" t="s">
        <v>649</v>
      </c>
      <c r="AQ1632" s="260"/>
      <c r="AS1632" s="260"/>
    </row>
    <row r="1633" spans="1:45" s="241" customFormat="1" ht="45" x14ac:dyDescent="0.25">
      <c r="A1633" s="344"/>
      <c r="B1633" s="337" t="s">
        <v>650</v>
      </c>
      <c r="C1633" s="580" t="s">
        <v>651</v>
      </c>
      <c r="D1633" s="580"/>
      <c r="E1633" s="580"/>
      <c r="F1633" s="339" t="s">
        <v>78</v>
      </c>
      <c r="G1633" s="355">
        <v>74</v>
      </c>
      <c r="H1633" s="341">
        <v>0.85</v>
      </c>
      <c r="I1633" s="348">
        <v>62.9</v>
      </c>
      <c r="J1633" s="346"/>
      <c r="K1633" s="269"/>
      <c r="L1633" s="340">
        <v>47.06</v>
      </c>
      <c r="M1633" s="269"/>
      <c r="N1633" s="342">
        <v>2106.67</v>
      </c>
      <c r="AI1633" s="253"/>
      <c r="AJ1633" s="260"/>
      <c r="AK1633" s="260"/>
      <c r="AO1633" s="263" t="s">
        <v>651</v>
      </c>
      <c r="AQ1633" s="260"/>
      <c r="AS1633" s="260"/>
    </row>
    <row r="1634" spans="1:45" s="241" customFormat="1" ht="15" x14ac:dyDescent="0.25">
      <c r="A1634" s="356"/>
      <c r="B1634" s="357"/>
      <c r="C1634" s="569" t="s">
        <v>81</v>
      </c>
      <c r="D1634" s="569"/>
      <c r="E1634" s="569"/>
      <c r="F1634" s="328"/>
      <c r="G1634" s="329"/>
      <c r="H1634" s="329"/>
      <c r="I1634" s="329"/>
      <c r="J1634" s="332"/>
      <c r="K1634" s="329"/>
      <c r="L1634" s="358">
        <v>434.25</v>
      </c>
      <c r="M1634" s="351"/>
      <c r="N1634" s="359">
        <v>11245.46</v>
      </c>
      <c r="AI1634" s="253"/>
      <c r="AJ1634" s="260"/>
      <c r="AK1634" s="260"/>
      <c r="AQ1634" s="260" t="s">
        <v>81</v>
      </c>
      <c r="AS1634" s="260"/>
    </row>
    <row r="1635" spans="1:45" s="241" customFormat="1" ht="23.25" x14ac:dyDescent="0.25">
      <c r="A1635" s="326" t="s">
        <v>2630</v>
      </c>
      <c r="B1635" s="327" t="s">
        <v>2631</v>
      </c>
      <c r="C1635" s="569" t="s">
        <v>2632</v>
      </c>
      <c r="D1635" s="569"/>
      <c r="E1635" s="569"/>
      <c r="F1635" s="328" t="s">
        <v>115</v>
      </c>
      <c r="G1635" s="329">
        <v>5</v>
      </c>
      <c r="H1635" s="330">
        <v>1</v>
      </c>
      <c r="I1635" s="330">
        <v>5</v>
      </c>
      <c r="J1635" s="364">
        <v>1500.56</v>
      </c>
      <c r="K1635" s="329"/>
      <c r="L1635" s="364">
        <v>7502.8</v>
      </c>
      <c r="M1635" s="331">
        <v>8.16</v>
      </c>
      <c r="N1635" s="359">
        <v>61222.85</v>
      </c>
      <c r="AI1635" s="253"/>
      <c r="AJ1635" s="260"/>
      <c r="AK1635" s="260" t="s">
        <v>2632</v>
      </c>
      <c r="AQ1635" s="260"/>
      <c r="AS1635" s="260"/>
    </row>
    <row r="1636" spans="1:45" s="241" customFormat="1" ht="15" x14ac:dyDescent="0.25">
      <c r="A1636" s="356"/>
      <c r="B1636" s="357"/>
      <c r="C1636" s="569" t="s">
        <v>81</v>
      </c>
      <c r="D1636" s="569"/>
      <c r="E1636" s="569"/>
      <c r="F1636" s="328"/>
      <c r="G1636" s="329"/>
      <c r="H1636" s="329"/>
      <c r="I1636" s="329"/>
      <c r="J1636" s="332"/>
      <c r="K1636" s="329"/>
      <c r="L1636" s="364">
        <v>7502.8</v>
      </c>
      <c r="M1636" s="351"/>
      <c r="N1636" s="359">
        <v>61222.85</v>
      </c>
      <c r="AI1636" s="253"/>
      <c r="AJ1636" s="260"/>
      <c r="AK1636" s="260"/>
      <c r="AQ1636" s="260" t="s">
        <v>81</v>
      </c>
      <c r="AS1636" s="260"/>
    </row>
    <row r="1637" spans="1:45" s="241" customFormat="1" ht="34.5" x14ac:dyDescent="0.25">
      <c r="A1637" s="326" t="s">
        <v>2633</v>
      </c>
      <c r="B1637" s="327" t="s">
        <v>2634</v>
      </c>
      <c r="C1637" s="569" t="s">
        <v>2635</v>
      </c>
      <c r="D1637" s="569"/>
      <c r="E1637" s="569"/>
      <c r="F1637" s="328" t="s">
        <v>115</v>
      </c>
      <c r="G1637" s="329">
        <v>3</v>
      </c>
      <c r="H1637" s="330">
        <v>1</v>
      </c>
      <c r="I1637" s="330">
        <v>3</v>
      </c>
      <c r="J1637" s="358">
        <v>995.51</v>
      </c>
      <c r="K1637" s="329"/>
      <c r="L1637" s="364">
        <v>2986.53</v>
      </c>
      <c r="M1637" s="331">
        <v>8.16</v>
      </c>
      <c r="N1637" s="359">
        <v>24370.080000000002</v>
      </c>
      <c r="AI1637" s="253"/>
      <c r="AJ1637" s="260"/>
      <c r="AK1637" s="260" t="s">
        <v>2635</v>
      </c>
      <c r="AQ1637" s="260"/>
      <c r="AS1637" s="260"/>
    </row>
    <row r="1638" spans="1:45" s="241" customFormat="1" ht="15" x14ac:dyDescent="0.25">
      <c r="A1638" s="356"/>
      <c r="B1638" s="357"/>
      <c r="C1638" s="569" t="s">
        <v>81</v>
      </c>
      <c r="D1638" s="569"/>
      <c r="E1638" s="569"/>
      <c r="F1638" s="328"/>
      <c r="G1638" s="329"/>
      <c r="H1638" s="329"/>
      <c r="I1638" s="329"/>
      <c r="J1638" s="332"/>
      <c r="K1638" s="329"/>
      <c r="L1638" s="364">
        <v>2986.53</v>
      </c>
      <c r="M1638" s="351"/>
      <c r="N1638" s="359">
        <v>24370.080000000002</v>
      </c>
      <c r="AI1638" s="253"/>
      <c r="AJ1638" s="260"/>
      <c r="AK1638" s="260"/>
      <c r="AQ1638" s="260" t="s">
        <v>81</v>
      </c>
      <c r="AS1638" s="260"/>
    </row>
    <row r="1639" spans="1:45" s="241" customFormat="1" ht="15" x14ac:dyDescent="0.25">
      <c r="A1639" s="566" t="s">
        <v>2636</v>
      </c>
      <c r="B1639" s="567"/>
      <c r="C1639" s="567"/>
      <c r="D1639" s="567"/>
      <c r="E1639" s="567"/>
      <c r="F1639" s="567"/>
      <c r="G1639" s="567"/>
      <c r="H1639" s="567"/>
      <c r="I1639" s="567"/>
      <c r="J1639" s="567"/>
      <c r="K1639" s="567"/>
      <c r="L1639" s="567"/>
      <c r="M1639" s="567"/>
      <c r="N1639" s="568"/>
      <c r="AI1639" s="253"/>
      <c r="AJ1639" s="260" t="s">
        <v>2636</v>
      </c>
      <c r="AK1639" s="260"/>
      <c r="AQ1639" s="260"/>
      <c r="AS1639" s="260"/>
    </row>
    <row r="1640" spans="1:45" s="241" customFormat="1" ht="15" x14ac:dyDescent="0.25">
      <c r="A1640" s="566" t="s">
        <v>2637</v>
      </c>
      <c r="B1640" s="567"/>
      <c r="C1640" s="567"/>
      <c r="D1640" s="567"/>
      <c r="E1640" s="567"/>
      <c r="F1640" s="567"/>
      <c r="G1640" s="567"/>
      <c r="H1640" s="567"/>
      <c r="I1640" s="567"/>
      <c r="J1640" s="567"/>
      <c r="K1640" s="567"/>
      <c r="L1640" s="567"/>
      <c r="M1640" s="567"/>
      <c r="N1640" s="568"/>
      <c r="AI1640" s="253"/>
      <c r="AJ1640" s="260" t="s">
        <v>2637</v>
      </c>
      <c r="AK1640" s="260"/>
      <c r="AQ1640" s="260"/>
      <c r="AS1640" s="260"/>
    </row>
    <row r="1641" spans="1:45" s="241" customFormat="1" ht="34.5" x14ac:dyDescent="0.25">
      <c r="A1641" s="326" t="s">
        <v>2638</v>
      </c>
      <c r="B1641" s="327" t="s">
        <v>1596</v>
      </c>
      <c r="C1641" s="569" t="s">
        <v>1597</v>
      </c>
      <c r="D1641" s="569"/>
      <c r="E1641" s="569"/>
      <c r="F1641" s="328" t="s">
        <v>646</v>
      </c>
      <c r="G1641" s="329">
        <v>0.19600000000000001</v>
      </c>
      <c r="H1641" s="330">
        <v>1</v>
      </c>
      <c r="I1641" s="365">
        <v>0.19600000000000001</v>
      </c>
      <c r="J1641" s="332"/>
      <c r="K1641" s="329"/>
      <c r="L1641" s="332"/>
      <c r="M1641" s="329"/>
      <c r="N1641" s="333"/>
      <c r="AI1641" s="253"/>
      <c r="AJ1641" s="260"/>
      <c r="AK1641" s="260" t="s">
        <v>1597</v>
      </c>
      <c r="AQ1641" s="260"/>
      <c r="AS1641" s="260"/>
    </row>
    <row r="1642" spans="1:45" s="241" customFormat="1" ht="15" x14ac:dyDescent="0.25">
      <c r="A1642" s="334"/>
      <c r="B1642" s="335"/>
      <c r="C1642" s="580" t="s">
        <v>2639</v>
      </c>
      <c r="D1642" s="580"/>
      <c r="E1642" s="580"/>
      <c r="F1642" s="580"/>
      <c r="G1642" s="580"/>
      <c r="H1642" s="580"/>
      <c r="I1642" s="580"/>
      <c r="J1642" s="580"/>
      <c r="K1642" s="580"/>
      <c r="L1642" s="580"/>
      <c r="M1642" s="580"/>
      <c r="N1642" s="581"/>
      <c r="AI1642" s="253"/>
      <c r="AJ1642" s="260"/>
      <c r="AK1642" s="260"/>
      <c r="AL1642" s="263" t="s">
        <v>2639</v>
      </c>
      <c r="AQ1642" s="260"/>
      <c r="AS1642" s="260"/>
    </row>
    <row r="1643" spans="1:45" s="241" customFormat="1" ht="23.25" x14ac:dyDescent="0.25">
      <c r="A1643" s="336"/>
      <c r="B1643" s="337" t="s">
        <v>117</v>
      </c>
      <c r="C1643" s="582" t="s">
        <v>118</v>
      </c>
      <c r="D1643" s="582"/>
      <c r="E1643" s="582"/>
      <c r="F1643" s="582"/>
      <c r="G1643" s="582"/>
      <c r="H1643" s="582"/>
      <c r="I1643" s="582"/>
      <c r="J1643" s="582"/>
      <c r="K1643" s="582"/>
      <c r="L1643" s="582"/>
      <c r="M1643" s="582"/>
      <c r="N1643" s="583"/>
      <c r="AI1643" s="253"/>
      <c r="AJ1643" s="260"/>
      <c r="AK1643" s="260"/>
      <c r="AM1643" s="263" t="s">
        <v>118</v>
      </c>
      <c r="AQ1643" s="260"/>
      <c r="AS1643" s="260"/>
    </row>
    <row r="1644" spans="1:45" s="241" customFormat="1" ht="68.25" x14ac:dyDescent="0.25">
      <c r="A1644" s="336"/>
      <c r="B1644" s="337" t="s">
        <v>62</v>
      </c>
      <c r="C1644" s="582" t="s">
        <v>63</v>
      </c>
      <c r="D1644" s="582"/>
      <c r="E1644" s="582"/>
      <c r="F1644" s="582"/>
      <c r="G1644" s="582"/>
      <c r="H1644" s="582"/>
      <c r="I1644" s="582"/>
      <c r="J1644" s="582"/>
      <c r="K1644" s="582"/>
      <c r="L1644" s="582"/>
      <c r="M1644" s="582"/>
      <c r="N1644" s="583"/>
      <c r="AI1644" s="253"/>
      <c r="AJ1644" s="260"/>
      <c r="AK1644" s="260"/>
      <c r="AM1644" s="263" t="s">
        <v>63</v>
      </c>
      <c r="AQ1644" s="260"/>
      <c r="AS1644" s="260"/>
    </row>
    <row r="1645" spans="1:45" s="241" customFormat="1" ht="15" x14ac:dyDescent="0.25">
      <c r="A1645" s="338"/>
      <c r="B1645" s="337" t="s">
        <v>56</v>
      </c>
      <c r="C1645" s="580" t="s">
        <v>64</v>
      </c>
      <c r="D1645" s="580"/>
      <c r="E1645" s="580"/>
      <c r="F1645" s="339"/>
      <c r="G1645" s="269"/>
      <c r="H1645" s="269"/>
      <c r="I1645" s="269"/>
      <c r="J1645" s="340">
        <v>774.36</v>
      </c>
      <c r="K1645" s="349">
        <v>1.3225</v>
      </c>
      <c r="L1645" s="340">
        <v>200.72</v>
      </c>
      <c r="M1645" s="341">
        <v>44.77</v>
      </c>
      <c r="N1645" s="342">
        <v>8986.23</v>
      </c>
      <c r="AI1645" s="253"/>
      <c r="AJ1645" s="260"/>
      <c r="AK1645" s="260"/>
      <c r="AN1645" s="263" t="s">
        <v>64</v>
      </c>
      <c r="AQ1645" s="260"/>
      <c r="AS1645" s="260"/>
    </row>
    <row r="1646" spans="1:45" s="241" customFormat="1" ht="15" x14ac:dyDescent="0.25">
      <c r="A1646" s="338"/>
      <c r="B1646" s="337" t="s">
        <v>65</v>
      </c>
      <c r="C1646" s="580" t="s">
        <v>66</v>
      </c>
      <c r="D1646" s="580"/>
      <c r="E1646" s="580"/>
      <c r="F1646" s="339"/>
      <c r="G1646" s="269"/>
      <c r="H1646" s="269"/>
      <c r="I1646" s="269"/>
      <c r="J1646" s="340">
        <v>821.12</v>
      </c>
      <c r="K1646" s="349">
        <v>1.4375</v>
      </c>
      <c r="L1646" s="340">
        <v>231.35</v>
      </c>
      <c r="M1646" s="341">
        <v>13.24</v>
      </c>
      <c r="N1646" s="342">
        <v>3063.07</v>
      </c>
      <c r="AI1646" s="253"/>
      <c r="AJ1646" s="260"/>
      <c r="AK1646" s="260"/>
      <c r="AN1646" s="263" t="s">
        <v>66</v>
      </c>
      <c r="AQ1646" s="260"/>
      <c r="AS1646" s="260"/>
    </row>
    <row r="1647" spans="1:45" s="241" customFormat="1" ht="15" x14ac:dyDescent="0.25">
      <c r="A1647" s="338"/>
      <c r="B1647" s="337" t="s">
        <v>67</v>
      </c>
      <c r="C1647" s="580" t="s">
        <v>68</v>
      </c>
      <c r="D1647" s="580"/>
      <c r="E1647" s="580"/>
      <c r="F1647" s="339"/>
      <c r="G1647" s="269"/>
      <c r="H1647" s="269"/>
      <c r="I1647" s="269"/>
      <c r="J1647" s="340">
        <v>124.95</v>
      </c>
      <c r="K1647" s="349">
        <v>1.4375</v>
      </c>
      <c r="L1647" s="340">
        <v>35.200000000000003</v>
      </c>
      <c r="M1647" s="341">
        <v>44.77</v>
      </c>
      <c r="N1647" s="342">
        <v>1575.9</v>
      </c>
      <c r="AI1647" s="253"/>
      <c r="AJ1647" s="260"/>
      <c r="AK1647" s="260"/>
      <c r="AN1647" s="263" t="s">
        <v>68</v>
      </c>
      <c r="AQ1647" s="260"/>
      <c r="AS1647" s="260"/>
    </row>
    <row r="1648" spans="1:45" s="241" customFormat="1" ht="15" x14ac:dyDescent="0.25">
      <c r="A1648" s="338"/>
      <c r="B1648" s="337" t="s">
        <v>69</v>
      </c>
      <c r="C1648" s="580" t="s">
        <v>70</v>
      </c>
      <c r="D1648" s="580"/>
      <c r="E1648" s="580"/>
      <c r="F1648" s="339"/>
      <c r="G1648" s="269"/>
      <c r="H1648" s="269"/>
      <c r="I1648" s="269"/>
      <c r="J1648" s="361">
        <v>6631.87</v>
      </c>
      <c r="K1648" s="269"/>
      <c r="L1648" s="361">
        <v>1299.8499999999999</v>
      </c>
      <c r="M1648" s="341">
        <v>8.16</v>
      </c>
      <c r="N1648" s="342">
        <v>10606.78</v>
      </c>
      <c r="AI1648" s="253"/>
      <c r="AJ1648" s="260"/>
      <c r="AK1648" s="260"/>
      <c r="AN1648" s="263" t="s">
        <v>70</v>
      </c>
      <c r="AQ1648" s="260"/>
      <c r="AS1648" s="260"/>
    </row>
    <row r="1649" spans="1:45" s="241" customFormat="1" ht="15" x14ac:dyDescent="0.25">
      <c r="A1649" s="344"/>
      <c r="B1649" s="337"/>
      <c r="C1649" s="580" t="s">
        <v>71</v>
      </c>
      <c r="D1649" s="580"/>
      <c r="E1649" s="580"/>
      <c r="F1649" s="339" t="s">
        <v>72</v>
      </c>
      <c r="G1649" s="348">
        <v>88.6</v>
      </c>
      <c r="H1649" s="349">
        <v>1.3225</v>
      </c>
      <c r="I1649" s="366">
        <v>22.966006</v>
      </c>
      <c r="J1649" s="346"/>
      <c r="K1649" s="269"/>
      <c r="L1649" s="346"/>
      <c r="M1649" s="269"/>
      <c r="N1649" s="347"/>
      <c r="AI1649" s="253"/>
      <c r="AJ1649" s="260"/>
      <c r="AK1649" s="260"/>
      <c r="AO1649" s="263" t="s">
        <v>71</v>
      </c>
      <c r="AQ1649" s="260"/>
      <c r="AS1649" s="260"/>
    </row>
    <row r="1650" spans="1:45" s="241" customFormat="1" ht="15" x14ac:dyDescent="0.25">
      <c r="A1650" s="344"/>
      <c r="B1650" s="337"/>
      <c r="C1650" s="580" t="s">
        <v>73</v>
      </c>
      <c r="D1650" s="580"/>
      <c r="E1650" s="580"/>
      <c r="F1650" s="339" t="s">
        <v>72</v>
      </c>
      <c r="G1650" s="341">
        <v>10.34</v>
      </c>
      <c r="H1650" s="349">
        <v>1.4375</v>
      </c>
      <c r="I1650" s="366">
        <v>2.9132950000000002</v>
      </c>
      <c r="J1650" s="346"/>
      <c r="K1650" s="269"/>
      <c r="L1650" s="346"/>
      <c r="M1650" s="269"/>
      <c r="N1650" s="347"/>
      <c r="AI1650" s="253"/>
      <c r="AJ1650" s="260"/>
      <c r="AK1650" s="260"/>
      <c r="AO1650" s="263" t="s">
        <v>73</v>
      </c>
      <c r="AQ1650" s="260"/>
      <c r="AS1650" s="260"/>
    </row>
    <row r="1651" spans="1:45" s="241" customFormat="1" ht="15" x14ac:dyDescent="0.25">
      <c r="A1651" s="334"/>
      <c r="B1651" s="337"/>
      <c r="C1651" s="584" t="s">
        <v>74</v>
      </c>
      <c r="D1651" s="584"/>
      <c r="E1651" s="584"/>
      <c r="F1651" s="350"/>
      <c r="G1651" s="351"/>
      <c r="H1651" s="351"/>
      <c r="I1651" s="351"/>
      <c r="J1651" s="352">
        <v>8227.35</v>
      </c>
      <c r="K1651" s="351"/>
      <c r="L1651" s="352">
        <v>1731.92</v>
      </c>
      <c r="M1651" s="351"/>
      <c r="N1651" s="354">
        <v>22656.080000000002</v>
      </c>
      <c r="AI1651" s="253"/>
      <c r="AJ1651" s="260"/>
      <c r="AK1651" s="260"/>
      <c r="AP1651" s="263" t="s">
        <v>74</v>
      </c>
      <c r="AQ1651" s="260"/>
      <c r="AS1651" s="260"/>
    </row>
    <row r="1652" spans="1:45" s="241" customFormat="1" ht="15" x14ac:dyDescent="0.25">
      <c r="A1652" s="344"/>
      <c r="B1652" s="337"/>
      <c r="C1652" s="580" t="s">
        <v>75</v>
      </c>
      <c r="D1652" s="580"/>
      <c r="E1652" s="580"/>
      <c r="F1652" s="339"/>
      <c r="G1652" s="269"/>
      <c r="H1652" s="269"/>
      <c r="I1652" s="269"/>
      <c r="J1652" s="346"/>
      <c r="K1652" s="269"/>
      <c r="L1652" s="340">
        <v>235.92</v>
      </c>
      <c r="M1652" s="269"/>
      <c r="N1652" s="342">
        <v>10562.13</v>
      </c>
      <c r="AI1652" s="253"/>
      <c r="AJ1652" s="260"/>
      <c r="AK1652" s="260"/>
      <c r="AO1652" s="263" t="s">
        <v>75</v>
      </c>
      <c r="AQ1652" s="260"/>
      <c r="AS1652" s="260"/>
    </row>
    <row r="1653" spans="1:45" s="241" customFormat="1" ht="23.25" x14ac:dyDescent="0.25">
      <c r="A1653" s="344"/>
      <c r="B1653" s="337" t="s">
        <v>648</v>
      </c>
      <c r="C1653" s="580" t="s">
        <v>649</v>
      </c>
      <c r="D1653" s="580"/>
      <c r="E1653" s="580"/>
      <c r="F1653" s="339" t="s">
        <v>78</v>
      </c>
      <c r="G1653" s="355">
        <v>117</v>
      </c>
      <c r="H1653" s="269"/>
      <c r="I1653" s="355">
        <v>117</v>
      </c>
      <c r="J1653" s="346"/>
      <c r="K1653" s="269"/>
      <c r="L1653" s="340">
        <v>276.02999999999997</v>
      </c>
      <c r="M1653" s="269"/>
      <c r="N1653" s="342">
        <v>12357.69</v>
      </c>
      <c r="AI1653" s="253"/>
      <c r="AJ1653" s="260"/>
      <c r="AK1653" s="260"/>
      <c r="AO1653" s="263" t="s">
        <v>649</v>
      </c>
      <c r="AQ1653" s="260"/>
      <c r="AS1653" s="260"/>
    </row>
    <row r="1654" spans="1:45" s="241" customFormat="1" ht="45" x14ac:dyDescent="0.25">
      <c r="A1654" s="344"/>
      <c r="B1654" s="337" t="s">
        <v>650</v>
      </c>
      <c r="C1654" s="580" t="s">
        <v>651</v>
      </c>
      <c r="D1654" s="580"/>
      <c r="E1654" s="580"/>
      <c r="F1654" s="339" t="s">
        <v>78</v>
      </c>
      <c r="G1654" s="355">
        <v>74</v>
      </c>
      <c r="H1654" s="341">
        <v>0.85</v>
      </c>
      <c r="I1654" s="348">
        <v>62.9</v>
      </c>
      <c r="J1654" s="346"/>
      <c r="K1654" s="269"/>
      <c r="L1654" s="340">
        <v>148.38999999999999</v>
      </c>
      <c r="M1654" s="269"/>
      <c r="N1654" s="342">
        <v>6643.58</v>
      </c>
      <c r="AI1654" s="253"/>
      <c r="AJ1654" s="260"/>
      <c r="AK1654" s="260"/>
      <c r="AO1654" s="263" t="s">
        <v>651</v>
      </c>
      <c r="AQ1654" s="260"/>
      <c r="AS1654" s="260"/>
    </row>
    <row r="1655" spans="1:45" s="241" customFormat="1" ht="15" x14ac:dyDescent="0.25">
      <c r="A1655" s="356"/>
      <c r="B1655" s="357"/>
      <c r="C1655" s="569" t="s">
        <v>81</v>
      </c>
      <c r="D1655" s="569"/>
      <c r="E1655" s="569"/>
      <c r="F1655" s="328"/>
      <c r="G1655" s="329"/>
      <c r="H1655" s="329"/>
      <c r="I1655" s="329"/>
      <c r="J1655" s="332"/>
      <c r="K1655" s="329"/>
      <c r="L1655" s="364">
        <v>2156.34</v>
      </c>
      <c r="M1655" s="351"/>
      <c r="N1655" s="359">
        <v>41657.35</v>
      </c>
      <c r="AI1655" s="253"/>
      <c r="AJ1655" s="260"/>
      <c r="AK1655" s="260"/>
      <c r="AQ1655" s="260" t="s">
        <v>81</v>
      </c>
      <c r="AS1655" s="260"/>
    </row>
    <row r="1656" spans="1:45" s="241" customFormat="1" ht="23.25" x14ac:dyDescent="0.25">
      <c r="A1656" s="326" t="s">
        <v>2640</v>
      </c>
      <c r="B1656" s="327" t="s">
        <v>1599</v>
      </c>
      <c r="C1656" s="569" t="s">
        <v>1600</v>
      </c>
      <c r="D1656" s="569"/>
      <c r="E1656" s="569"/>
      <c r="F1656" s="328" t="s">
        <v>86</v>
      </c>
      <c r="G1656" s="329">
        <v>-0.7742</v>
      </c>
      <c r="H1656" s="330">
        <v>1</v>
      </c>
      <c r="I1656" s="360">
        <v>-0.7742</v>
      </c>
      <c r="J1656" s="364">
        <v>1382.9</v>
      </c>
      <c r="K1656" s="329"/>
      <c r="L1656" s="364">
        <v>-1070.6400000000001</v>
      </c>
      <c r="M1656" s="331">
        <v>8.16</v>
      </c>
      <c r="N1656" s="359">
        <v>-8736.42</v>
      </c>
      <c r="AI1656" s="253"/>
      <c r="AJ1656" s="260"/>
      <c r="AK1656" s="260" t="s">
        <v>1600</v>
      </c>
      <c r="AQ1656" s="260"/>
      <c r="AS1656" s="260"/>
    </row>
    <row r="1657" spans="1:45" s="241" customFormat="1" ht="15" x14ac:dyDescent="0.25">
      <c r="A1657" s="356"/>
      <c r="B1657" s="357"/>
      <c r="C1657" s="569" t="s">
        <v>81</v>
      </c>
      <c r="D1657" s="569"/>
      <c r="E1657" s="569"/>
      <c r="F1657" s="328"/>
      <c r="G1657" s="329"/>
      <c r="H1657" s="329"/>
      <c r="I1657" s="329"/>
      <c r="J1657" s="332"/>
      <c r="K1657" s="329"/>
      <c r="L1657" s="364">
        <v>-1070.6400000000001</v>
      </c>
      <c r="M1657" s="351"/>
      <c r="N1657" s="359">
        <v>-8736.42</v>
      </c>
      <c r="AI1657" s="253"/>
      <c r="AJ1657" s="260"/>
      <c r="AK1657" s="260"/>
      <c r="AQ1657" s="260" t="s">
        <v>81</v>
      </c>
      <c r="AS1657" s="260"/>
    </row>
    <row r="1658" spans="1:45" s="241" customFormat="1" ht="23.25" x14ac:dyDescent="0.25">
      <c r="A1658" s="326" t="s">
        <v>2641</v>
      </c>
      <c r="B1658" s="327" t="s">
        <v>1606</v>
      </c>
      <c r="C1658" s="569" t="s">
        <v>2642</v>
      </c>
      <c r="D1658" s="569"/>
      <c r="E1658" s="569"/>
      <c r="F1658" s="328" t="s">
        <v>115</v>
      </c>
      <c r="G1658" s="329">
        <v>2</v>
      </c>
      <c r="H1658" s="330">
        <v>1</v>
      </c>
      <c r="I1658" s="330">
        <v>2</v>
      </c>
      <c r="J1658" s="358">
        <v>462.83</v>
      </c>
      <c r="K1658" s="329"/>
      <c r="L1658" s="358">
        <v>925.66</v>
      </c>
      <c r="M1658" s="331">
        <v>8.16</v>
      </c>
      <c r="N1658" s="359">
        <v>7553.39</v>
      </c>
      <c r="AI1658" s="253"/>
      <c r="AJ1658" s="260"/>
      <c r="AK1658" s="260" t="s">
        <v>2642</v>
      </c>
      <c r="AQ1658" s="260"/>
      <c r="AS1658" s="260"/>
    </row>
    <row r="1659" spans="1:45" s="241" customFormat="1" ht="15" x14ac:dyDescent="0.25">
      <c r="A1659" s="334"/>
      <c r="B1659" s="335"/>
      <c r="C1659" s="580" t="s">
        <v>2525</v>
      </c>
      <c r="D1659" s="580"/>
      <c r="E1659" s="580"/>
      <c r="F1659" s="580"/>
      <c r="G1659" s="580"/>
      <c r="H1659" s="580"/>
      <c r="I1659" s="580"/>
      <c r="J1659" s="580"/>
      <c r="K1659" s="580"/>
      <c r="L1659" s="580"/>
      <c r="M1659" s="580"/>
      <c r="N1659" s="581"/>
      <c r="AI1659" s="253"/>
      <c r="AJ1659" s="260"/>
      <c r="AK1659" s="260"/>
      <c r="AL1659" s="263" t="s">
        <v>2525</v>
      </c>
      <c r="AQ1659" s="260"/>
      <c r="AS1659" s="260"/>
    </row>
    <row r="1660" spans="1:45" s="241" customFormat="1" ht="15" x14ac:dyDescent="0.25">
      <c r="A1660" s="356"/>
      <c r="B1660" s="357"/>
      <c r="C1660" s="569" t="s">
        <v>81</v>
      </c>
      <c r="D1660" s="569"/>
      <c r="E1660" s="569"/>
      <c r="F1660" s="328"/>
      <c r="G1660" s="329"/>
      <c r="H1660" s="329"/>
      <c r="I1660" s="329"/>
      <c r="J1660" s="332"/>
      <c r="K1660" s="329"/>
      <c r="L1660" s="358">
        <v>925.66</v>
      </c>
      <c r="M1660" s="351"/>
      <c r="N1660" s="359">
        <v>7553.39</v>
      </c>
      <c r="AI1660" s="253"/>
      <c r="AJ1660" s="260"/>
      <c r="AK1660" s="260"/>
      <c r="AQ1660" s="260" t="s">
        <v>81</v>
      </c>
      <c r="AS1660" s="260"/>
    </row>
    <row r="1661" spans="1:45" s="241" customFormat="1" ht="34.5" x14ac:dyDescent="0.25">
      <c r="A1661" s="326" t="s">
        <v>2643</v>
      </c>
      <c r="B1661" s="327" t="s">
        <v>2295</v>
      </c>
      <c r="C1661" s="569" t="s">
        <v>2296</v>
      </c>
      <c r="D1661" s="569"/>
      <c r="E1661" s="569"/>
      <c r="F1661" s="328" t="s">
        <v>115</v>
      </c>
      <c r="G1661" s="329">
        <v>3</v>
      </c>
      <c r="H1661" s="330">
        <v>1</v>
      </c>
      <c r="I1661" s="330">
        <v>3</v>
      </c>
      <c r="J1661" s="358">
        <v>647.77</v>
      </c>
      <c r="K1661" s="329"/>
      <c r="L1661" s="364">
        <v>1943.31</v>
      </c>
      <c r="M1661" s="331">
        <v>8.16</v>
      </c>
      <c r="N1661" s="359">
        <v>15857.41</v>
      </c>
      <c r="AI1661" s="253"/>
      <c r="AJ1661" s="260"/>
      <c r="AK1661" s="260" t="s">
        <v>2296</v>
      </c>
      <c r="AQ1661" s="260"/>
      <c r="AS1661" s="260"/>
    </row>
    <row r="1662" spans="1:45" s="241" customFormat="1" ht="15" x14ac:dyDescent="0.25">
      <c r="A1662" s="334"/>
      <c r="B1662" s="335"/>
      <c r="C1662" s="580" t="s">
        <v>2644</v>
      </c>
      <c r="D1662" s="580"/>
      <c r="E1662" s="580"/>
      <c r="F1662" s="580"/>
      <c r="G1662" s="580"/>
      <c r="H1662" s="580"/>
      <c r="I1662" s="580"/>
      <c r="J1662" s="580"/>
      <c r="K1662" s="580"/>
      <c r="L1662" s="580"/>
      <c r="M1662" s="580"/>
      <c r="N1662" s="581"/>
      <c r="AI1662" s="253"/>
      <c r="AJ1662" s="260"/>
      <c r="AK1662" s="260"/>
      <c r="AL1662" s="263" t="s">
        <v>2644</v>
      </c>
      <c r="AQ1662" s="260"/>
      <c r="AS1662" s="260"/>
    </row>
    <row r="1663" spans="1:45" s="241" customFormat="1" ht="15" x14ac:dyDescent="0.25">
      <c r="A1663" s="356"/>
      <c r="B1663" s="357"/>
      <c r="C1663" s="569" t="s">
        <v>81</v>
      </c>
      <c r="D1663" s="569"/>
      <c r="E1663" s="569"/>
      <c r="F1663" s="328"/>
      <c r="G1663" s="329"/>
      <c r="H1663" s="329"/>
      <c r="I1663" s="329"/>
      <c r="J1663" s="332"/>
      <c r="K1663" s="329"/>
      <c r="L1663" s="364">
        <v>1943.31</v>
      </c>
      <c r="M1663" s="351"/>
      <c r="N1663" s="359">
        <v>15857.41</v>
      </c>
      <c r="AI1663" s="253"/>
      <c r="AJ1663" s="260"/>
      <c r="AK1663" s="260"/>
      <c r="AQ1663" s="260" t="s">
        <v>81</v>
      </c>
      <c r="AS1663" s="260"/>
    </row>
    <row r="1664" spans="1:45" s="241" customFormat="1" ht="45.75" x14ac:dyDescent="0.25">
      <c r="A1664" s="326" t="s">
        <v>2645</v>
      </c>
      <c r="B1664" s="327" t="s">
        <v>508</v>
      </c>
      <c r="C1664" s="569" t="s">
        <v>509</v>
      </c>
      <c r="D1664" s="569"/>
      <c r="E1664" s="569"/>
      <c r="F1664" s="328" t="s">
        <v>164</v>
      </c>
      <c r="G1664" s="329">
        <v>0.24809999999999999</v>
      </c>
      <c r="H1664" s="330">
        <v>1</v>
      </c>
      <c r="I1664" s="360">
        <v>0.24809999999999999</v>
      </c>
      <c r="J1664" s="332"/>
      <c r="K1664" s="329"/>
      <c r="L1664" s="332"/>
      <c r="M1664" s="329"/>
      <c r="N1664" s="333"/>
      <c r="AI1664" s="253"/>
      <c r="AJ1664" s="260"/>
      <c r="AK1664" s="260" t="s">
        <v>509</v>
      </c>
      <c r="AQ1664" s="260"/>
      <c r="AS1664" s="260"/>
    </row>
    <row r="1665" spans="1:45" s="241" customFormat="1" ht="15" x14ac:dyDescent="0.25">
      <c r="A1665" s="334"/>
      <c r="B1665" s="335"/>
      <c r="C1665" s="580" t="s">
        <v>2646</v>
      </c>
      <c r="D1665" s="580"/>
      <c r="E1665" s="580"/>
      <c r="F1665" s="580"/>
      <c r="G1665" s="580"/>
      <c r="H1665" s="580"/>
      <c r="I1665" s="580"/>
      <c r="J1665" s="580"/>
      <c r="K1665" s="580"/>
      <c r="L1665" s="580"/>
      <c r="M1665" s="580"/>
      <c r="N1665" s="581"/>
      <c r="AI1665" s="253"/>
      <c r="AJ1665" s="260"/>
      <c r="AK1665" s="260"/>
      <c r="AL1665" s="263" t="s">
        <v>2646</v>
      </c>
      <c r="AQ1665" s="260"/>
      <c r="AS1665" s="260"/>
    </row>
    <row r="1666" spans="1:45" s="241" customFormat="1" ht="23.25" x14ac:dyDescent="0.25">
      <c r="A1666" s="336"/>
      <c r="B1666" s="337" t="s">
        <v>117</v>
      </c>
      <c r="C1666" s="582" t="s">
        <v>118</v>
      </c>
      <c r="D1666" s="582"/>
      <c r="E1666" s="582"/>
      <c r="F1666" s="582"/>
      <c r="G1666" s="582"/>
      <c r="H1666" s="582"/>
      <c r="I1666" s="582"/>
      <c r="J1666" s="582"/>
      <c r="K1666" s="582"/>
      <c r="L1666" s="582"/>
      <c r="M1666" s="582"/>
      <c r="N1666" s="583"/>
      <c r="AI1666" s="253"/>
      <c r="AJ1666" s="260"/>
      <c r="AK1666" s="260"/>
      <c r="AM1666" s="263" t="s">
        <v>118</v>
      </c>
      <c r="AQ1666" s="260"/>
      <c r="AS1666" s="260"/>
    </row>
    <row r="1667" spans="1:45" s="241" customFormat="1" ht="68.25" x14ac:dyDescent="0.25">
      <c r="A1667" s="336"/>
      <c r="B1667" s="337" t="s">
        <v>62</v>
      </c>
      <c r="C1667" s="582" t="s">
        <v>63</v>
      </c>
      <c r="D1667" s="582"/>
      <c r="E1667" s="582"/>
      <c r="F1667" s="582"/>
      <c r="G1667" s="582"/>
      <c r="H1667" s="582"/>
      <c r="I1667" s="582"/>
      <c r="J1667" s="582"/>
      <c r="K1667" s="582"/>
      <c r="L1667" s="582"/>
      <c r="M1667" s="582"/>
      <c r="N1667" s="583"/>
      <c r="AI1667" s="253"/>
      <c r="AJ1667" s="260"/>
      <c r="AK1667" s="260"/>
      <c r="AM1667" s="263" t="s">
        <v>63</v>
      </c>
      <c r="AQ1667" s="260"/>
      <c r="AS1667" s="260"/>
    </row>
    <row r="1668" spans="1:45" s="241" customFormat="1" ht="15" x14ac:dyDescent="0.25">
      <c r="A1668" s="338"/>
      <c r="B1668" s="337" t="s">
        <v>56</v>
      </c>
      <c r="C1668" s="580" t="s">
        <v>64</v>
      </c>
      <c r="D1668" s="580"/>
      <c r="E1668" s="580"/>
      <c r="F1668" s="339"/>
      <c r="G1668" s="269"/>
      <c r="H1668" s="269"/>
      <c r="I1668" s="269"/>
      <c r="J1668" s="340">
        <v>201.61</v>
      </c>
      <c r="K1668" s="349">
        <v>1.3225</v>
      </c>
      <c r="L1668" s="340">
        <v>66.150000000000006</v>
      </c>
      <c r="M1668" s="341">
        <v>44.77</v>
      </c>
      <c r="N1668" s="342">
        <v>2961.54</v>
      </c>
      <c r="AI1668" s="253"/>
      <c r="AJ1668" s="260"/>
      <c r="AK1668" s="260"/>
      <c r="AN1668" s="263" t="s">
        <v>64</v>
      </c>
      <c r="AQ1668" s="260"/>
      <c r="AS1668" s="260"/>
    </row>
    <row r="1669" spans="1:45" s="241" customFormat="1" ht="15" x14ac:dyDescent="0.25">
      <c r="A1669" s="338"/>
      <c r="B1669" s="337" t="s">
        <v>65</v>
      </c>
      <c r="C1669" s="580" t="s">
        <v>66</v>
      </c>
      <c r="D1669" s="580"/>
      <c r="E1669" s="580"/>
      <c r="F1669" s="339"/>
      <c r="G1669" s="269"/>
      <c r="H1669" s="269"/>
      <c r="I1669" s="269"/>
      <c r="J1669" s="340">
        <v>71.64</v>
      </c>
      <c r="K1669" s="349">
        <v>1.4375</v>
      </c>
      <c r="L1669" s="340">
        <v>25.55</v>
      </c>
      <c r="M1669" s="341">
        <v>13.24</v>
      </c>
      <c r="N1669" s="343">
        <v>338.28</v>
      </c>
      <c r="AI1669" s="253"/>
      <c r="AJ1669" s="260"/>
      <c r="AK1669" s="260"/>
      <c r="AN1669" s="263" t="s">
        <v>66</v>
      </c>
      <c r="AQ1669" s="260"/>
      <c r="AS1669" s="260"/>
    </row>
    <row r="1670" spans="1:45" s="241" customFormat="1" ht="15" x14ac:dyDescent="0.25">
      <c r="A1670" s="338"/>
      <c r="B1670" s="337" t="s">
        <v>67</v>
      </c>
      <c r="C1670" s="580" t="s">
        <v>68</v>
      </c>
      <c r="D1670" s="580"/>
      <c r="E1670" s="580"/>
      <c r="F1670" s="339"/>
      <c r="G1670" s="269"/>
      <c r="H1670" s="269"/>
      <c r="I1670" s="269"/>
      <c r="J1670" s="340">
        <v>2.3199999999999998</v>
      </c>
      <c r="K1670" s="349">
        <v>1.4375</v>
      </c>
      <c r="L1670" s="340">
        <v>0.83</v>
      </c>
      <c r="M1670" s="341">
        <v>44.77</v>
      </c>
      <c r="N1670" s="343">
        <v>37.159999999999997</v>
      </c>
      <c r="AI1670" s="253"/>
      <c r="AJ1670" s="260"/>
      <c r="AK1670" s="260"/>
      <c r="AN1670" s="263" t="s">
        <v>68</v>
      </c>
      <c r="AQ1670" s="260"/>
      <c r="AS1670" s="260"/>
    </row>
    <row r="1671" spans="1:45" s="241" customFormat="1" ht="15" x14ac:dyDescent="0.25">
      <c r="A1671" s="338"/>
      <c r="B1671" s="337" t="s">
        <v>69</v>
      </c>
      <c r="C1671" s="580" t="s">
        <v>70</v>
      </c>
      <c r="D1671" s="580"/>
      <c r="E1671" s="580"/>
      <c r="F1671" s="339"/>
      <c r="G1671" s="269"/>
      <c r="H1671" s="269"/>
      <c r="I1671" s="269"/>
      <c r="J1671" s="340">
        <v>62.75</v>
      </c>
      <c r="K1671" s="269"/>
      <c r="L1671" s="340">
        <v>15.57</v>
      </c>
      <c r="M1671" s="341">
        <v>8.16</v>
      </c>
      <c r="N1671" s="343">
        <v>127.05</v>
      </c>
      <c r="AI1671" s="253"/>
      <c r="AJ1671" s="260"/>
      <c r="AK1671" s="260"/>
      <c r="AN1671" s="263" t="s">
        <v>70</v>
      </c>
      <c r="AQ1671" s="260"/>
      <c r="AS1671" s="260"/>
    </row>
    <row r="1672" spans="1:45" s="241" customFormat="1" ht="15" x14ac:dyDescent="0.25">
      <c r="A1672" s="344"/>
      <c r="B1672" s="337"/>
      <c r="C1672" s="580" t="s">
        <v>71</v>
      </c>
      <c r="D1672" s="580"/>
      <c r="E1672" s="580"/>
      <c r="F1672" s="339" t="s">
        <v>72</v>
      </c>
      <c r="G1672" s="348">
        <v>21.2</v>
      </c>
      <c r="H1672" s="349">
        <v>1.3225</v>
      </c>
      <c r="I1672" s="362">
        <v>6.9559797000000003</v>
      </c>
      <c r="J1672" s="346"/>
      <c r="K1672" s="269"/>
      <c r="L1672" s="346"/>
      <c r="M1672" s="269"/>
      <c r="N1672" s="347"/>
      <c r="AI1672" s="253"/>
      <c r="AJ1672" s="260"/>
      <c r="AK1672" s="260"/>
      <c r="AO1672" s="263" t="s">
        <v>71</v>
      </c>
      <c r="AQ1672" s="260"/>
      <c r="AS1672" s="260"/>
    </row>
    <row r="1673" spans="1:45" s="241" customFormat="1" ht="15" x14ac:dyDescent="0.25">
      <c r="A1673" s="344"/>
      <c r="B1673" s="337"/>
      <c r="C1673" s="580" t="s">
        <v>73</v>
      </c>
      <c r="D1673" s="580"/>
      <c r="E1673" s="580"/>
      <c r="F1673" s="339" t="s">
        <v>72</v>
      </c>
      <c r="G1673" s="348">
        <v>0.2</v>
      </c>
      <c r="H1673" s="349">
        <v>1.4375</v>
      </c>
      <c r="I1673" s="362">
        <v>7.1328799999999998E-2</v>
      </c>
      <c r="J1673" s="346"/>
      <c r="K1673" s="269"/>
      <c r="L1673" s="346"/>
      <c r="M1673" s="269"/>
      <c r="N1673" s="347"/>
      <c r="AI1673" s="253"/>
      <c r="AJ1673" s="260"/>
      <c r="AK1673" s="260"/>
      <c r="AO1673" s="263" t="s">
        <v>73</v>
      </c>
      <c r="AQ1673" s="260"/>
      <c r="AS1673" s="260"/>
    </row>
    <row r="1674" spans="1:45" s="241" customFormat="1" ht="15" x14ac:dyDescent="0.25">
      <c r="A1674" s="334"/>
      <c r="B1674" s="337"/>
      <c r="C1674" s="584" t="s">
        <v>74</v>
      </c>
      <c r="D1674" s="584"/>
      <c r="E1674" s="584"/>
      <c r="F1674" s="350"/>
      <c r="G1674" s="351"/>
      <c r="H1674" s="351"/>
      <c r="I1674" s="351"/>
      <c r="J1674" s="353">
        <v>336</v>
      </c>
      <c r="K1674" s="351"/>
      <c r="L1674" s="353">
        <v>107.27</v>
      </c>
      <c r="M1674" s="351"/>
      <c r="N1674" s="354">
        <v>3426.87</v>
      </c>
      <c r="AI1674" s="253"/>
      <c r="AJ1674" s="260"/>
      <c r="AK1674" s="260"/>
      <c r="AP1674" s="263" t="s">
        <v>74</v>
      </c>
      <c r="AQ1674" s="260"/>
      <c r="AS1674" s="260"/>
    </row>
    <row r="1675" spans="1:45" s="241" customFormat="1" ht="15" x14ac:dyDescent="0.25">
      <c r="A1675" s="344"/>
      <c r="B1675" s="337"/>
      <c r="C1675" s="580" t="s">
        <v>75</v>
      </c>
      <c r="D1675" s="580"/>
      <c r="E1675" s="580"/>
      <c r="F1675" s="339"/>
      <c r="G1675" s="269"/>
      <c r="H1675" s="269"/>
      <c r="I1675" s="269"/>
      <c r="J1675" s="346"/>
      <c r="K1675" s="269"/>
      <c r="L1675" s="340">
        <v>66.98</v>
      </c>
      <c r="M1675" s="269"/>
      <c r="N1675" s="342">
        <v>2998.7</v>
      </c>
      <c r="AI1675" s="253"/>
      <c r="AJ1675" s="260"/>
      <c r="AK1675" s="260"/>
      <c r="AO1675" s="263" t="s">
        <v>75</v>
      </c>
      <c r="AQ1675" s="260"/>
      <c r="AS1675" s="260"/>
    </row>
    <row r="1676" spans="1:45" s="241" customFormat="1" ht="22.5" x14ac:dyDescent="0.25">
      <c r="A1676" s="344"/>
      <c r="B1676" s="337" t="s">
        <v>475</v>
      </c>
      <c r="C1676" s="580" t="s">
        <v>476</v>
      </c>
      <c r="D1676" s="580"/>
      <c r="E1676" s="580"/>
      <c r="F1676" s="339" t="s">
        <v>78</v>
      </c>
      <c r="G1676" s="355">
        <v>110</v>
      </c>
      <c r="H1676" s="269"/>
      <c r="I1676" s="355">
        <v>110</v>
      </c>
      <c r="J1676" s="346"/>
      <c r="K1676" s="269"/>
      <c r="L1676" s="340">
        <v>73.680000000000007</v>
      </c>
      <c r="M1676" s="269"/>
      <c r="N1676" s="342">
        <v>3298.57</v>
      </c>
      <c r="AI1676" s="253"/>
      <c r="AJ1676" s="260"/>
      <c r="AK1676" s="260"/>
      <c r="AO1676" s="263" t="s">
        <v>476</v>
      </c>
      <c r="AQ1676" s="260"/>
      <c r="AS1676" s="260"/>
    </row>
    <row r="1677" spans="1:45" s="241" customFormat="1" ht="45" x14ac:dyDescent="0.25">
      <c r="A1677" s="344"/>
      <c r="B1677" s="337" t="s">
        <v>477</v>
      </c>
      <c r="C1677" s="580" t="s">
        <v>478</v>
      </c>
      <c r="D1677" s="580"/>
      <c r="E1677" s="580"/>
      <c r="F1677" s="339" t="s">
        <v>78</v>
      </c>
      <c r="G1677" s="355">
        <v>69</v>
      </c>
      <c r="H1677" s="341">
        <v>0.85</v>
      </c>
      <c r="I1677" s="341">
        <v>58.65</v>
      </c>
      <c r="J1677" s="346"/>
      <c r="K1677" s="269"/>
      <c r="L1677" s="340">
        <v>39.28</v>
      </c>
      <c r="M1677" s="269"/>
      <c r="N1677" s="342">
        <v>1758.74</v>
      </c>
      <c r="AI1677" s="253"/>
      <c r="AJ1677" s="260"/>
      <c r="AK1677" s="260"/>
      <c r="AO1677" s="263" t="s">
        <v>478</v>
      </c>
      <c r="AQ1677" s="260"/>
      <c r="AS1677" s="260"/>
    </row>
    <row r="1678" spans="1:45" s="241" customFormat="1" ht="15" x14ac:dyDescent="0.25">
      <c r="A1678" s="356"/>
      <c r="B1678" s="357"/>
      <c r="C1678" s="569" t="s">
        <v>81</v>
      </c>
      <c r="D1678" s="569"/>
      <c r="E1678" s="569"/>
      <c r="F1678" s="328"/>
      <c r="G1678" s="329"/>
      <c r="H1678" s="329"/>
      <c r="I1678" s="329"/>
      <c r="J1678" s="332"/>
      <c r="K1678" s="329"/>
      <c r="L1678" s="358">
        <v>220.23</v>
      </c>
      <c r="M1678" s="351"/>
      <c r="N1678" s="359">
        <v>8484.18</v>
      </c>
      <c r="AI1678" s="253"/>
      <c r="AJ1678" s="260"/>
      <c r="AK1678" s="260"/>
      <c r="AQ1678" s="260" t="s">
        <v>81</v>
      </c>
      <c r="AS1678" s="260"/>
    </row>
    <row r="1679" spans="1:45" s="241" customFormat="1" ht="15" x14ac:dyDescent="0.25">
      <c r="A1679" s="326" t="s">
        <v>2647</v>
      </c>
      <c r="B1679" s="327" t="s">
        <v>511</v>
      </c>
      <c r="C1679" s="569" t="s">
        <v>512</v>
      </c>
      <c r="D1679" s="569"/>
      <c r="E1679" s="569"/>
      <c r="F1679" s="328" t="s">
        <v>513</v>
      </c>
      <c r="G1679" s="329">
        <v>-0.69499999999999995</v>
      </c>
      <c r="H1679" s="330">
        <v>1</v>
      </c>
      <c r="I1679" s="365">
        <v>-0.69499999999999995</v>
      </c>
      <c r="J1679" s="358">
        <v>30</v>
      </c>
      <c r="K1679" s="360">
        <v>1.4375</v>
      </c>
      <c r="L1679" s="358">
        <v>-29.97</v>
      </c>
      <c r="M1679" s="331">
        <v>13.24</v>
      </c>
      <c r="N1679" s="363">
        <v>-396.8</v>
      </c>
      <c r="AI1679" s="253"/>
      <c r="AJ1679" s="260"/>
      <c r="AK1679" s="260" t="s">
        <v>512</v>
      </c>
      <c r="AQ1679" s="260"/>
      <c r="AS1679" s="260"/>
    </row>
    <row r="1680" spans="1:45" s="241" customFormat="1" ht="23.25" x14ac:dyDescent="0.25">
      <c r="A1680" s="336"/>
      <c r="B1680" s="337" t="s">
        <v>117</v>
      </c>
      <c r="C1680" s="582" t="s">
        <v>118</v>
      </c>
      <c r="D1680" s="582"/>
      <c r="E1680" s="582"/>
      <c r="F1680" s="582"/>
      <c r="G1680" s="582"/>
      <c r="H1680" s="582"/>
      <c r="I1680" s="582"/>
      <c r="J1680" s="582"/>
      <c r="K1680" s="582"/>
      <c r="L1680" s="582"/>
      <c r="M1680" s="582"/>
      <c r="N1680" s="583"/>
      <c r="AI1680" s="253"/>
      <c r="AJ1680" s="260"/>
      <c r="AK1680" s="260"/>
      <c r="AM1680" s="263" t="s">
        <v>118</v>
      </c>
      <c r="AQ1680" s="260"/>
      <c r="AS1680" s="260"/>
    </row>
    <row r="1681" spans="1:45" s="241" customFormat="1" ht="68.25" x14ac:dyDescent="0.25">
      <c r="A1681" s="336"/>
      <c r="B1681" s="337" t="s">
        <v>62</v>
      </c>
      <c r="C1681" s="582" t="s">
        <v>63</v>
      </c>
      <c r="D1681" s="582"/>
      <c r="E1681" s="582"/>
      <c r="F1681" s="582"/>
      <c r="G1681" s="582"/>
      <c r="H1681" s="582"/>
      <c r="I1681" s="582"/>
      <c r="J1681" s="582"/>
      <c r="K1681" s="582"/>
      <c r="L1681" s="582"/>
      <c r="M1681" s="582"/>
      <c r="N1681" s="583"/>
      <c r="AI1681" s="253"/>
      <c r="AJ1681" s="260"/>
      <c r="AK1681" s="260"/>
      <c r="AM1681" s="263" t="s">
        <v>63</v>
      </c>
      <c r="AQ1681" s="260"/>
      <c r="AS1681" s="260"/>
    </row>
    <row r="1682" spans="1:45" s="241" customFormat="1" ht="15" x14ac:dyDescent="0.25">
      <c r="A1682" s="356"/>
      <c r="B1682" s="357"/>
      <c r="C1682" s="569" t="s">
        <v>81</v>
      </c>
      <c r="D1682" s="569"/>
      <c r="E1682" s="569"/>
      <c r="F1682" s="328"/>
      <c r="G1682" s="329"/>
      <c r="H1682" s="329"/>
      <c r="I1682" s="329"/>
      <c r="J1682" s="332"/>
      <c r="K1682" s="329"/>
      <c r="L1682" s="358">
        <v>-29.97</v>
      </c>
      <c r="M1682" s="351"/>
      <c r="N1682" s="363">
        <v>-396.8</v>
      </c>
      <c r="AI1682" s="253"/>
      <c r="AJ1682" s="260"/>
      <c r="AK1682" s="260"/>
      <c r="AQ1682" s="260" t="s">
        <v>81</v>
      </c>
      <c r="AS1682" s="260"/>
    </row>
    <row r="1683" spans="1:45" s="241" customFormat="1" ht="23.25" x14ac:dyDescent="0.25">
      <c r="A1683" s="326" t="s">
        <v>2648</v>
      </c>
      <c r="B1683" s="327" t="s">
        <v>514</v>
      </c>
      <c r="C1683" s="569" t="s">
        <v>515</v>
      </c>
      <c r="D1683" s="569"/>
      <c r="E1683" s="569"/>
      <c r="F1683" s="328" t="s">
        <v>72</v>
      </c>
      <c r="G1683" s="329">
        <v>-0.69499999999999995</v>
      </c>
      <c r="H1683" s="330">
        <v>1</v>
      </c>
      <c r="I1683" s="365">
        <v>-0.69499999999999995</v>
      </c>
      <c r="J1683" s="358">
        <v>9.51</v>
      </c>
      <c r="K1683" s="329"/>
      <c r="L1683" s="358">
        <v>-23.48</v>
      </c>
      <c r="M1683" s="329"/>
      <c r="N1683" s="359">
        <v>-1051.2</v>
      </c>
      <c r="AI1683" s="253"/>
      <c r="AJ1683" s="260"/>
      <c r="AK1683" s="260" t="s">
        <v>515</v>
      </c>
      <c r="AQ1683" s="260"/>
      <c r="AS1683" s="260"/>
    </row>
    <row r="1684" spans="1:45" s="241" customFormat="1" ht="23.25" x14ac:dyDescent="0.25">
      <c r="A1684" s="336"/>
      <c r="B1684" s="337" t="s">
        <v>117</v>
      </c>
      <c r="C1684" s="582" t="s">
        <v>118</v>
      </c>
      <c r="D1684" s="582"/>
      <c r="E1684" s="582"/>
      <c r="F1684" s="582"/>
      <c r="G1684" s="582"/>
      <c r="H1684" s="582"/>
      <c r="I1684" s="582"/>
      <c r="J1684" s="582"/>
      <c r="K1684" s="582"/>
      <c r="L1684" s="582"/>
      <c r="M1684" s="582"/>
      <c r="N1684" s="583"/>
      <c r="AI1684" s="253"/>
      <c r="AJ1684" s="260"/>
      <c r="AK1684" s="260"/>
      <c r="AM1684" s="263" t="s">
        <v>118</v>
      </c>
      <c r="AQ1684" s="260"/>
      <c r="AS1684" s="260"/>
    </row>
    <row r="1685" spans="1:45" s="241" customFormat="1" ht="68.25" x14ac:dyDescent="0.25">
      <c r="A1685" s="336"/>
      <c r="B1685" s="337" t="s">
        <v>62</v>
      </c>
      <c r="C1685" s="582" t="s">
        <v>63</v>
      </c>
      <c r="D1685" s="582"/>
      <c r="E1685" s="582"/>
      <c r="F1685" s="582"/>
      <c r="G1685" s="582"/>
      <c r="H1685" s="582"/>
      <c r="I1685" s="582"/>
      <c r="J1685" s="582"/>
      <c r="K1685" s="582"/>
      <c r="L1685" s="582"/>
      <c r="M1685" s="582"/>
      <c r="N1685" s="583"/>
      <c r="AI1685" s="253"/>
      <c r="AJ1685" s="260"/>
      <c r="AK1685" s="260"/>
      <c r="AM1685" s="263" t="s">
        <v>63</v>
      </c>
      <c r="AQ1685" s="260"/>
      <c r="AS1685" s="260"/>
    </row>
    <row r="1686" spans="1:45" s="241" customFormat="1" ht="15" x14ac:dyDescent="0.25">
      <c r="A1686" s="338"/>
      <c r="B1686" s="337" t="s">
        <v>56</v>
      </c>
      <c r="C1686" s="580" t="s">
        <v>64</v>
      </c>
      <c r="D1686" s="580"/>
      <c r="E1686" s="580"/>
      <c r="F1686" s="339"/>
      <c r="G1686" s="269"/>
      <c r="H1686" s="269"/>
      <c r="I1686" s="269"/>
      <c r="J1686" s="340">
        <v>9.51</v>
      </c>
      <c r="K1686" s="349">
        <v>1.3225</v>
      </c>
      <c r="L1686" s="340">
        <v>-8.74</v>
      </c>
      <c r="M1686" s="341">
        <v>44.77</v>
      </c>
      <c r="N1686" s="343">
        <v>-391.29</v>
      </c>
      <c r="AI1686" s="253"/>
      <c r="AJ1686" s="260"/>
      <c r="AK1686" s="260"/>
      <c r="AN1686" s="263" t="s">
        <v>64</v>
      </c>
      <c r="AQ1686" s="260"/>
      <c r="AS1686" s="260"/>
    </row>
    <row r="1687" spans="1:45" s="241" customFormat="1" ht="15" x14ac:dyDescent="0.25">
      <c r="A1687" s="344"/>
      <c r="B1687" s="337"/>
      <c r="C1687" s="580" t="s">
        <v>75</v>
      </c>
      <c r="D1687" s="580"/>
      <c r="E1687" s="580"/>
      <c r="F1687" s="339"/>
      <c r="G1687" s="269"/>
      <c r="H1687" s="269"/>
      <c r="I1687" s="269"/>
      <c r="J1687" s="346"/>
      <c r="K1687" s="269"/>
      <c r="L1687" s="340">
        <v>-8.74</v>
      </c>
      <c r="M1687" s="269"/>
      <c r="N1687" s="343">
        <v>-391.29</v>
      </c>
      <c r="AI1687" s="253"/>
      <c r="AJ1687" s="260"/>
      <c r="AK1687" s="260"/>
      <c r="AO1687" s="263" t="s">
        <v>75</v>
      </c>
      <c r="AQ1687" s="260"/>
      <c r="AS1687" s="260"/>
    </row>
    <row r="1688" spans="1:45" s="241" customFormat="1" ht="22.5" x14ac:dyDescent="0.25">
      <c r="A1688" s="344"/>
      <c r="B1688" s="337" t="s">
        <v>475</v>
      </c>
      <c r="C1688" s="580" t="s">
        <v>476</v>
      </c>
      <c r="D1688" s="580"/>
      <c r="E1688" s="580"/>
      <c r="F1688" s="339" t="s">
        <v>78</v>
      </c>
      <c r="G1688" s="355">
        <v>110</v>
      </c>
      <c r="H1688" s="269"/>
      <c r="I1688" s="355">
        <v>110</v>
      </c>
      <c r="J1688" s="346"/>
      <c r="K1688" s="269"/>
      <c r="L1688" s="340">
        <v>-9.61</v>
      </c>
      <c r="M1688" s="269"/>
      <c r="N1688" s="343">
        <v>-430.42</v>
      </c>
      <c r="AI1688" s="253"/>
      <c r="AJ1688" s="260"/>
      <c r="AK1688" s="260"/>
      <c r="AO1688" s="263" t="s">
        <v>476</v>
      </c>
      <c r="AQ1688" s="260"/>
      <c r="AS1688" s="260"/>
    </row>
    <row r="1689" spans="1:45" s="241" customFormat="1" ht="45" x14ac:dyDescent="0.25">
      <c r="A1689" s="344"/>
      <c r="B1689" s="337" t="s">
        <v>477</v>
      </c>
      <c r="C1689" s="580" t="s">
        <v>478</v>
      </c>
      <c r="D1689" s="580"/>
      <c r="E1689" s="580"/>
      <c r="F1689" s="339" t="s">
        <v>78</v>
      </c>
      <c r="G1689" s="355">
        <v>69</v>
      </c>
      <c r="H1689" s="341">
        <v>0.85</v>
      </c>
      <c r="I1689" s="341">
        <v>58.65</v>
      </c>
      <c r="J1689" s="346"/>
      <c r="K1689" s="269"/>
      <c r="L1689" s="340">
        <v>-5.13</v>
      </c>
      <c r="M1689" s="269"/>
      <c r="N1689" s="343">
        <v>-229.49</v>
      </c>
      <c r="AI1689" s="253"/>
      <c r="AJ1689" s="260"/>
      <c r="AK1689" s="260"/>
      <c r="AO1689" s="263" t="s">
        <v>478</v>
      </c>
      <c r="AQ1689" s="260"/>
      <c r="AS1689" s="260"/>
    </row>
    <row r="1690" spans="1:45" s="241" customFormat="1" ht="15" x14ac:dyDescent="0.25">
      <c r="A1690" s="356"/>
      <c r="B1690" s="357"/>
      <c r="C1690" s="569" t="s">
        <v>81</v>
      </c>
      <c r="D1690" s="569"/>
      <c r="E1690" s="569"/>
      <c r="F1690" s="328"/>
      <c r="G1690" s="329"/>
      <c r="H1690" s="329"/>
      <c r="I1690" s="329"/>
      <c r="J1690" s="332"/>
      <c r="K1690" s="329"/>
      <c r="L1690" s="358">
        <v>-23.48</v>
      </c>
      <c r="M1690" s="351"/>
      <c r="N1690" s="359">
        <v>-1051.2</v>
      </c>
      <c r="AI1690" s="253"/>
      <c r="AJ1690" s="260"/>
      <c r="AK1690" s="260"/>
      <c r="AQ1690" s="260" t="s">
        <v>81</v>
      </c>
      <c r="AS1690" s="260"/>
    </row>
    <row r="1691" spans="1:45" s="241" customFormat="1" ht="124.5" x14ac:dyDescent="0.25">
      <c r="A1691" s="326" t="s">
        <v>2649</v>
      </c>
      <c r="B1691" s="327" t="s">
        <v>516</v>
      </c>
      <c r="C1691" s="569" t="s">
        <v>517</v>
      </c>
      <c r="D1691" s="569"/>
      <c r="E1691" s="569"/>
      <c r="F1691" s="328" t="s">
        <v>177</v>
      </c>
      <c r="G1691" s="329">
        <v>124.05</v>
      </c>
      <c r="H1691" s="330">
        <v>1</v>
      </c>
      <c r="I1691" s="331">
        <v>124.05</v>
      </c>
      <c r="J1691" s="358">
        <v>10.33</v>
      </c>
      <c r="K1691" s="329"/>
      <c r="L1691" s="364">
        <v>1281.44</v>
      </c>
      <c r="M1691" s="331">
        <v>8.16</v>
      </c>
      <c r="N1691" s="359">
        <v>10456.549999999999</v>
      </c>
      <c r="AI1691" s="253"/>
      <c r="AJ1691" s="260"/>
      <c r="AK1691" s="260" t="s">
        <v>517</v>
      </c>
      <c r="AQ1691" s="260"/>
      <c r="AS1691" s="260"/>
    </row>
    <row r="1692" spans="1:45" s="241" customFormat="1" ht="15" x14ac:dyDescent="0.25">
      <c r="A1692" s="334"/>
      <c r="B1692" s="335"/>
      <c r="C1692" s="580" t="s">
        <v>2650</v>
      </c>
      <c r="D1692" s="580"/>
      <c r="E1692" s="580"/>
      <c r="F1692" s="580"/>
      <c r="G1692" s="580"/>
      <c r="H1692" s="580"/>
      <c r="I1692" s="580"/>
      <c r="J1692" s="580"/>
      <c r="K1692" s="580"/>
      <c r="L1692" s="580"/>
      <c r="M1692" s="580"/>
      <c r="N1692" s="581"/>
      <c r="AI1692" s="253"/>
      <c r="AJ1692" s="260"/>
      <c r="AK1692" s="260"/>
      <c r="AL1692" s="263" t="s">
        <v>2650</v>
      </c>
      <c r="AQ1692" s="260"/>
      <c r="AS1692" s="260"/>
    </row>
    <row r="1693" spans="1:45" s="241" customFormat="1" ht="15" x14ac:dyDescent="0.25">
      <c r="A1693" s="356"/>
      <c r="B1693" s="357"/>
      <c r="C1693" s="569" t="s">
        <v>81</v>
      </c>
      <c r="D1693" s="569"/>
      <c r="E1693" s="569"/>
      <c r="F1693" s="328"/>
      <c r="G1693" s="329"/>
      <c r="H1693" s="329"/>
      <c r="I1693" s="329"/>
      <c r="J1693" s="332"/>
      <c r="K1693" s="329"/>
      <c r="L1693" s="364">
        <v>1281.44</v>
      </c>
      <c r="M1693" s="351"/>
      <c r="N1693" s="359">
        <v>10456.549999999999</v>
      </c>
      <c r="AI1693" s="253"/>
      <c r="AJ1693" s="260"/>
      <c r="AK1693" s="260"/>
      <c r="AQ1693" s="260" t="s">
        <v>81</v>
      </c>
      <c r="AS1693" s="260"/>
    </row>
    <row r="1694" spans="1:45" s="241" customFormat="1" ht="23.25" x14ac:dyDescent="0.25">
      <c r="A1694" s="326" t="s">
        <v>2651</v>
      </c>
      <c r="B1694" s="327" t="s">
        <v>519</v>
      </c>
      <c r="C1694" s="569" t="s">
        <v>520</v>
      </c>
      <c r="D1694" s="569"/>
      <c r="E1694" s="569"/>
      <c r="F1694" s="328" t="s">
        <v>191</v>
      </c>
      <c r="G1694" s="329">
        <v>4.0000000000000001E-3</v>
      </c>
      <c r="H1694" s="330">
        <v>1</v>
      </c>
      <c r="I1694" s="365">
        <v>4.0000000000000001E-3</v>
      </c>
      <c r="J1694" s="364">
        <v>11885.47</v>
      </c>
      <c r="K1694" s="329"/>
      <c r="L1694" s="358">
        <v>47.54</v>
      </c>
      <c r="M1694" s="331">
        <v>8.16</v>
      </c>
      <c r="N1694" s="363">
        <v>387.93</v>
      </c>
      <c r="AI1694" s="253"/>
      <c r="AJ1694" s="260"/>
      <c r="AK1694" s="260" t="s">
        <v>520</v>
      </c>
      <c r="AQ1694" s="260"/>
      <c r="AS1694" s="260"/>
    </row>
    <row r="1695" spans="1:45" s="241" customFormat="1" ht="15" x14ac:dyDescent="0.25">
      <c r="A1695" s="356"/>
      <c r="B1695" s="357"/>
      <c r="C1695" s="569" t="s">
        <v>81</v>
      </c>
      <c r="D1695" s="569"/>
      <c r="E1695" s="569"/>
      <c r="F1695" s="328"/>
      <c r="G1695" s="329"/>
      <c r="H1695" s="329"/>
      <c r="I1695" s="329"/>
      <c r="J1695" s="332"/>
      <c r="K1695" s="329"/>
      <c r="L1695" s="358">
        <v>47.54</v>
      </c>
      <c r="M1695" s="351"/>
      <c r="N1695" s="363">
        <v>387.93</v>
      </c>
      <c r="AI1695" s="253"/>
      <c r="AJ1695" s="260"/>
      <c r="AK1695" s="260"/>
      <c r="AQ1695" s="260" t="s">
        <v>81</v>
      </c>
      <c r="AS1695" s="260"/>
    </row>
    <row r="1696" spans="1:45" s="241" customFormat="1" ht="15" x14ac:dyDescent="0.25">
      <c r="A1696" s="371"/>
      <c r="B1696" s="372"/>
      <c r="C1696" s="372"/>
      <c r="D1696" s="372"/>
      <c r="E1696" s="372"/>
      <c r="F1696" s="373"/>
      <c r="G1696" s="373"/>
      <c r="H1696" s="373"/>
      <c r="I1696" s="373"/>
      <c r="J1696" s="374"/>
      <c r="K1696" s="373"/>
      <c r="L1696" s="374"/>
      <c r="M1696" s="269"/>
      <c r="N1696" s="374"/>
      <c r="AI1696" s="253"/>
      <c r="AJ1696" s="260"/>
      <c r="AK1696" s="260"/>
      <c r="AQ1696" s="260"/>
      <c r="AS1696" s="260"/>
    </row>
    <row r="1697" spans="1:45" s="241" customFormat="1" ht="15" x14ac:dyDescent="0.25">
      <c r="A1697" s="375"/>
      <c r="B1697" s="376"/>
      <c r="C1697" s="569" t="s">
        <v>2652</v>
      </c>
      <c r="D1697" s="569"/>
      <c r="E1697" s="569"/>
      <c r="F1697" s="569"/>
      <c r="G1697" s="569"/>
      <c r="H1697" s="569"/>
      <c r="I1697" s="569"/>
      <c r="J1697" s="569"/>
      <c r="K1697" s="569"/>
      <c r="L1697" s="377">
        <v>53578.16</v>
      </c>
      <c r="M1697" s="378"/>
      <c r="N1697" s="379">
        <v>619757.18999999994</v>
      </c>
      <c r="AI1697" s="253"/>
      <c r="AJ1697" s="260"/>
      <c r="AK1697" s="260"/>
      <c r="AQ1697" s="260"/>
      <c r="AS1697" s="260" t="s">
        <v>2652</v>
      </c>
    </row>
    <row r="1698" spans="1:45" s="241" customFormat="1" ht="15" x14ac:dyDescent="0.25">
      <c r="A1698" s="563" t="s">
        <v>2653</v>
      </c>
      <c r="B1698" s="564"/>
      <c r="C1698" s="564"/>
      <c r="D1698" s="564"/>
      <c r="E1698" s="564"/>
      <c r="F1698" s="564"/>
      <c r="G1698" s="564"/>
      <c r="H1698" s="564"/>
      <c r="I1698" s="564"/>
      <c r="J1698" s="564"/>
      <c r="K1698" s="564"/>
      <c r="L1698" s="564"/>
      <c r="M1698" s="564"/>
      <c r="N1698" s="565"/>
      <c r="AI1698" s="253" t="s">
        <v>2653</v>
      </c>
      <c r="AJ1698" s="260"/>
      <c r="AK1698" s="260"/>
      <c r="AQ1698" s="260"/>
      <c r="AS1698" s="260"/>
    </row>
    <row r="1699" spans="1:45" s="241" customFormat="1" ht="15" x14ac:dyDescent="0.25">
      <c r="A1699" s="566" t="s">
        <v>2395</v>
      </c>
      <c r="B1699" s="567"/>
      <c r="C1699" s="567"/>
      <c r="D1699" s="567"/>
      <c r="E1699" s="567"/>
      <c r="F1699" s="567"/>
      <c r="G1699" s="567"/>
      <c r="H1699" s="567"/>
      <c r="I1699" s="567"/>
      <c r="J1699" s="567"/>
      <c r="K1699" s="567"/>
      <c r="L1699" s="567"/>
      <c r="M1699" s="567"/>
      <c r="N1699" s="568"/>
      <c r="AI1699" s="253"/>
      <c r="AJ1699" s="260" t="s">
        <v>2395</v>
      </c>
      <c r="AK1699" s="260"/>
      <c r="AQ1699" s="260"/>
      <c r="AS1699" s="260"/>
    </row>
    <row r="1700" spans="1:45" s="241" customFormat="1" ht="15" x14ac:dyDescent="0.25">
      <c r="A1700" s="566" t="s">
        <v>2654</v>
      </c>
      <c r="B1700" s="567"/>
      <c r="C1700" s="567"/>
      <c r="D1700" s="567"/>
      <c r="E1700" s="567"/>
      <c r="F1700" s="567"/>
      <c r="G1700" s="567"/>
      <c r="H1700" s="567"/>
      <c r="I1700" s="567"/>
      <c r="J1700" s="567"/>
      <c r="K1700" s="567"/>
      <c r="L1700" s="567"/>
      <c r="M1700" s="567"/>
      <c r="N1700" s="568"/>
      <c r="AI1700" s="253"/>
      <c r="AJ1700" s="260" t="s">
        <v>2654</v>
      </c>
      <c r="AK1700" s="260"/>
      <c r="AQ1700" s="260"/>
      <c r="AS1700" s="260"/>
    </row>
    <row r="1701" spans="1:45" s="241" customFormat="1" ht="23.25" x14ac:dyDescent="0.25">
      <c r="A1701" s="326" t="s">
        <v>2655</v>
      </c>
      <c r="B1701" s="327" t="s">
        <v>1745</v>
      </c>
      <c r="C1701" s="569" t="s">
        <v>1746</v>
      </c>
      <c r="D1701" s="569"/>
      <c r="E1701" s="569"/>
      <c r="F1701" s="328" t="s">
        <v>428</v>
      </c>
      <c r="G1701" s="329">
        <v>0.36</v>
      </c>
      <c r="H1701" s="330">
        <v>1</v>
      </c>
      <c r="I1701" s="331">
        <v>0.36</v>
      </c>
      <c r="J1701" s="332"/>
      <c r="K1701" s="329"/>
      <c r="L1701" s="332"/>
      <c r="M1701" s="329"/>
      <c r="N1701" s="333"/>
      <c r="AI1701" s="253"/>
      <c r="AJ1701" s="260"/>
      <c r="AK1701" s="260" t="s">
        <v>1746</v>
      </c>
      <c r="AQ1701" s="260"/>
      <c r="AS1701" s="260"/>
    </row>
    <row r="1702" spans="1:45" s="241" customFormat="1" ht="15" x14ac:dyDescent="0.25">
      <c r="A1702" s="334"/>
      <c r="B1702" s="335"/>
      <c r="C1702" s="580" t="s">
        <v>897</v>
      </c>
      <c r="D1702" s="580"/>
      <c r="E1702" s="580"/>
      <c r="F1702" s="580"/>
      <c r="G1702" s="580"/>
      <c r="H1702" s="580"/>
      <c r="I1702" s="580"/>
      <c r="J1702" s="580"/>
      <c r="K1702" s="580"/>
      <c r="L1702" s="580"/>
      <c r="M1702" s="580"/>
      <c r="N1702" s="581"/>
      <c r="AI1702" s="253"/>
      <c r="AJ1702" s="260"/>
      <c r="AK1702" s="260"/>
      <c r="AL1702" s="263" t="s">
        <v>897</v>
      </c>
      <c r="AQ1702" s="260"/>
      <c r="AS1702" s="260"/>
    </row>
    <row r="1703" spans="1:45" s="241" customFormat="1" ht="68.25" x14ac:dyDescent="0.25">
      <c r="A1703" s="336"/>
      <c r="B1703" s="337" t="s">
        <v>62</v>
      </c>
      <c r="C1703" s="582" t="s">
        <v>63</v>
      </c>
      <c r="D1703" s="582"/>
      <c r="E1703" s="582"/>
      <c r="F1703" s="582"/>
      <c r="G1703" s="582"/>
      <c r="H1703" s="582"/>
      <c r="I1703" s="582"/>
      <c r="J1703" s="582"/>
      <c r="K1703" s="582"/>
      <c r="L1703" s="582"/>
      <c r="M1703" s="582"/>
      <c r="N1703" s="583"/>
      <c r="AI1703" s="253"/>
      <c r="AJ1703" s="260"/>
      <c r="AK1703" s="260"/>
      <c r="AM1703" s="263" t="s">
        <v>63</v>
      </c>
      <c r="AQ1703" s="260"/>
      <c r="AS1703" s="260"/>
    </row>
    <row r="1704" spans="1:45" s="241" customFormat="1" ht="15" x14ac:dyDescent="0.25">
      <c r="A1704" s="338"/>
      <c r="B1704" s="337" t="s">
        <v>56</v>
      </c>
      <c r="C1704" s="580" t="s">
        <v>64</v>
      </c>
      <c r="D1704" s="580"/>
      <c r="E1704" s="580"/>
      <c r="F1704" s="339"/>
      <c r="G1704" s="269"/>
      <c r="H1704" s="269"/>
      <c r="I1704" s="269"/>
      <c r="J1704" s="340">
        <v>589.77</v>
      </c>
      <c r="K1704" s="341">
        <v>1.1499999999999999</v>
      </c>
      <c r="L1704" s="340">
        <v>244.16</v>
      </c>
      <c r="M1704" s="341">
        <v>44.77</v>
      </c>
      <c r="N1704" s="342">
        <v>10931.04</v>
      </c>
      <c r="AI1704" s="253"/>
      <c r="AJ1704" s="260"/>
      <c r="AK1704" s="260"/>
      <c r="AN1704" s="263" t="s">
        <v>64</v>
      </c>
      <c r="AQ1704" s="260"/>
      <c r="AS1704" s="260"/>
    </row>
    <row r="1705" spans="1:45" s="241" customFormat="1" ht="15" x14ac:dyDescent="0.25">
      <c r="A1705" s="338"/>
      <c r="B1705" s="337" t="s">
        <v>65</v>
      </c>
      <c r="C1705" s="580" t="s">
        <v>66</v>
      </c>
      <c r="D1705" s="580"/>
      <c r="E1705" s="580"/>
      <c r="F1705" s="339"/>
      <c r="G1705" s="269"/>
      <c r="H1705" s="269"/>
      <c r="I1705" s="269"/>
      <c r="J1705" s="340">
        <v>889.15</v>
      </c>
      <c r="K1705" s="341">
        <v>1.1499999999999999</v>
      </c>
      <c r="L1705" s="340">
        <v>368.11</v>
      </c>
      <c r="M1705" s="341">
        <v>13.24</v>
      </c>
      <c r="N1705" s="342">
        <v>4873.78</v>
      </c>
      <c r="AI1705" s="253"/>
      <c r="AJ1705" s="260"/>
      <c r="AK1705" s="260"/>
      <c r="AN1705" s="263" t="s">
        <v>66</v>
      </c>
      <c r="AQ1705" s="260"/>
      <c r="AS1705" s="260"/>
    </row>
    <row r="1706" spans="1:45" s="241" customFormat="1" ht="15" x14ac:dyDescent="0.25">
      <c r="A1706" s="338"/>
      <c r="B1706" s="337" t="s">
        <v>67</v>
      </c>
      <c r="C1706" s="580" t="s">
        <v>68</v>
      </c>
      <c r="D1706" s="580"/>
      <c r="E1706" s="580"/>
      <c r="F1706" s="339"/>
      <c r="G1706" s="269"/>
      <c r="H1706" s="269"/>
      <c r="I1706" s="269"/>
      <c r="J1706" s="340">
        <v>94.56</v>
      </c>
      <c r="K1706" s="341">
        <v>1.1499999999999999</v>
      </c>
      <c r="L1706" s="340">
        <v>39.15</v>
      </c>
      <c r="M1706" s="341">
        <v>44.77</v>
      </c>
      <c r="N1706" s="342">
        <v>1752.75</v>
      </c>
      <c r="AI1706" s="253"/>
      <c r="AJ1706" s="260"/>
      <c r="AK1706" s="260"/>
      <c r="AN1706" s="263" t="s">
        <v>68</v>
      </c>
      <c r="AQ1706" s="260"/>
      <c r="AS1706" s="260"/>
    </row>
    <row r="1707" spans="1:45" s="241" customFormat="1" ht="15" x14ac:dyDescent="0.25">
      <c r="A1707" s="344"/>
      <c r="B1707" s="337"/>
      <c r="C1707" s="580" t="s">
        <v>71</v>
      </c>
      <c r="D1707" s="580"/>
      <c r="E1707" s="580"/>
      <c r="F1707" s="339" t="s">
        <v>72</v>
      </c>
      <c r="G1707" s="341">
        <v>68.260000000000005</v>
      </c>
      <c r="H1707" s="341">
        <v>1.1499999999999999</v>
      </c>
      <c r="I1707" s="345">
        <v>28.259640000000001</v>
      </c>
      <c r="J1707" s="346"/>
      <c r="K1707" s="269"/>
      <c r="L1707" s="346"/>
      <c r="M1707" s="269"/>
      <c r="N1707" s="347"/>
      <c r="AI1707" s="253"/>
      <c r="AJ1707" s="260"/>
      <c r="AK1707" s="260"/>
      <c r="AO1707" s="263" t="s">
        <v>71</v>
      </c>
      <c r="AQ1707" s="260"/>
      <c r="AS1707" s="260"/>
    </row>
    <row r="1708" spans="1:45" s="241" customFormat="1" ht="15" x14ac:dyDescent="0.25">
      <c r="A1708" s="344"/>
      <c r="B1708" s="337"/>
      <c r="C1708" s="580" t="s">
        <v>73</v>
      </c>
      <c r="D1708" s="580"/>
      <c r="E1708" s="580"/>
      <c r="F1708" s="339" t="s">
        <v>72</v>
      </c>
      <c r="G1708" s="348">
        <v>9.4</v>
      </c>
      <c r="H1708" s="341">
        <v>1.1499999999999999</v>
      </c>
      <c r="I1708" s="349">
        <v>3.8915999999999999</v>
      </c>
      <c r="J1708" s="346"/>
      <c r="K1708" s="269"/>
      <c r="L1708" s="346"/>
      <c r="M1708" s="269"/>
      <c r="N1708" s="347"/>
      <c r="AI1708" s="253"/>
      <c r="AJ1708" s="260"/>
      <c r="AK1708" s="260"/>
      <c r="AO1708" s="263" t="s">
        <v>73</v>
      </c>
      <c r="AQ1708" s="260"/>
      <c r="AS1708" s="260"/>
    </row>
    <row r="1709" spans="1:45" s="241" customFormat="1" ht="15" x14ac:dyDescent="0.25">
      <c r="A1709" s="334"/>
      <c r="B1709" s="337"/>
      <c r="C1709" s="584" t="s">
        <v>74</v>
      </c>
      <c r="D1709" s="584"/>
      <c r="E1709" s="584"/>
      <c r="F1709" s="350"/>
      <c r="G1709" s="351"/>
      <c r="H1709" s="351"/>
      <c r="I1709" s="351"/>
      <c r="J1709" s="352">
        <v>1478.92</v>
      </c>
      <c r="K1709" s="351"/>
      <c r="L1709" s="353">
        <v>612.27</v>
      </c>
      <c r="M1709" s="351"/>
      <c r="N1709" s="354">
        <v>15804.82</v>
      </c>
      <c r="AI1709" s="253"/>
      <c r="AJ1709" s="260"/>
      <c r="AK1709" s="260"/>
      <c r="AP1709" s="263" t="s">
        <v>74</v>
      </c>
      <c r="AQ1709" s="260"/>
      <c r="AS1709" s="260"/>
    </row>
    <row r="1710" spans="1:45" s="241" customFormat="1" ht="15" x14ac:dyDescent="0.25">
      <c r="A1710" s="344"/>
      <c r="B1710" s="337"/>
      <c r="C1710" s="580" t="s">
        <v>75</v>
      </c>
      <c r="D1710" s="580"/>
      <c r="E1710" s="580"/>
      <c r="F1710" s="339"/>
      <c r="G1710" s="269"/>
      <c r="H1710" s="269"/>
      <c r="I1710" s="269"/>
      <c r="J1710" s="346"/>
      <c r="K1710" s="269"/>
      <c r="L1710" s="340">
        <v>283.31</v>
      </c>
      <c r="M1710" s="269"/>
      <c r="N1710" s="342">
        <v>12683.79</v>
      </c>
      <c r="AI1710" s="253"/>
      <c r="AJ1710" s="260"/>
      <c r="AK1710" s="260"/>
      <c r="AO1710" s="263" t="s">
        <v>75</v>
      </c>
      <c r="AQ1710" s="260"/>
      <c r="AS1710" s="260"/>
    </row>
    <row r="1711" spans="1:45" s="241" customFormat="1" ht="23.25" x14ac:dyDescent="0.25">
      <c r="A1711" s="344"/>
      <c r="B1711" s="337" t="s">
        <v>1015</v>
      </c>
      <c r="C1711" s="580" t="s">
        <v>1016</v>
      </c>
      <c r="D1711" s="580"/>
      <c r="E1711" s="580"/>
      <c r="F1711" s="339" t="s">
        <v>78</v>
      </c>
      <c r="G1711" s="355">
        <v>102</v>
      </c>
      <c r="H1711" s="269"/>
      <c r="I1711" s="355">
        <v>102</v>
      </c>
      <c r="J1711" s="346"/>
      <c r="K1711" s="269"/>
      <c r="L1711" s="340">
        <v>288.98</v>
      </c>
      <c r="M1711" s="269"/>
      <c r="N1711" s="342">
        <v>12937.47</v>
      </c>
      <c r="AI1711" s="253"/>
      <c r="AJ1711" s="260"/>
      <c r="AK1711" s="260"/>
      <c r="AO1711" s="263" t="s">
        <v>1016</v>
      </c>
      <c r="AQ1711" s="260"/>
      <c r="AS1711" s="260"/>
    </row>
    <row r="1712" spans="1:45" s="241" customFormat="1" ht="23.25" x14ac:dyDescent="0.25">
      <c r="A1712" s="344"/>
      <c r="B1712" s="337" t="s">
        <v>1017</v>
      </c>
      <c r="C1712" s="580" t="s">
        <v>1018</v>
      </c>
      <c r="D1712" s="580"/>
      <c r="E1712" s="580"/>
      <c r="F1712" s="339" t="s">
        <v>78</v>
      </c>
      <c r="G1712" s="355">
        <v>54</v>
      </c>
      <c r="H1712" s="269"/>
      <c r="I1712" s="355">
        <v>54</v>
      </c>
      <c r="J1712" s="346"/>
      <c r="K1712" s="269"/>
      <c r="L1712" s="340">
        <v>152.99</v>
      </c>
      <c r="M1712" s="269"/>
      <c r="N1712" s="342">
        <v>6849.25</v>
      </c>
      <c r="AI1712" s="253"/>
      <c r="AJ1712" s="260"/>
      <c r="AK1712" s="260"/>
      <c r="AO1712" s="263" t="s">
        <v>1018</v>
      </c>
      <c r="AQ1712" s="260"/>
      <c r="AS1712" s="260"/>
    </row>
    <row r="1713" spans="1:45" s="241" customFormat="1" ht="15" x14ac:dyDescent="0.25">
      <c r="A1713" s="356"/>
      <c r="B1713" s="357"/>
      <c r="C1713" s="569" t="s">
        <v>81</v>
      </c>
      <c r="D1713" s="569"/>
      <c r="E1713" s="569"/>
      <c r="F1713" s="328"/>
      <c r="G1713" s="329"/>
      <c r="H1713" s="329"/>
      <c r="I1713" s="329"/>
      <c r="J1713" s="332"/>
      <c r="K1713" s="329"/>
      <c r="L1713" s="364">
        <v>1054.24</v>
      </c>
      <c r="M1713" s="351"/>
      <c r="N1713" s="359">
        <v>35591.54</v>
      </c>
      <c r="AI1713" s="253"/>
      <c r="AJ1713" s="260"/>
      <c r="AK1713" s="260"/>
      <c r="AQ1713" s="260" t="s">
        <v>81</v>
      </c>
      <c r="AS1713" s="260"/>
    </row>
    <row r="1714" spans="1:45" s="241" customFormat="1" ht="34.5" x14ac:dyDescent="0.25">
      <c r="A1714" s="326" t="s">
        <v>2656</v>
      </c>
      <c r="B1714" s="327" t="s">
        <v>1000</v>
      </c>
      <c r="C1714" s="569" t="s">
        <v>1001</v>
      </c>
      <c r="D1714" s="569"/>
      <c r="E1714" s="569"/>
      <c r="F1714" s="328" t="s">
        <v>428</v>
      </c>
      <c r="G1714" s="329">
        <v>0.41</v>
      </c>
      <c r="H1714" s="330">
        <v>1</v>
      </c>
      <c r="I1714" s="331">
        <v>0.41</v>
      </c>
      <c r="J1714" s="332"/>
      <c r="K1714" s="329"/>
      <c r="L1714" s="332"/>
      <c r="M1714" s="329"/>
      <c r="N1714" s="333"/>
      <c r="AI1714" s="253"/>
      <c r="AJ1714" s="260"/>
      <c r="AK1714" s="260" t="s">
        <v>1001</v>
      </c>
      <c r="AQ1714" s="260"/>
      <c r="AS1714" s="260"/>
    </row>
    <row r="1715" spans="1:45" s="241" customFormat="1" ht="15" x14ac:dyDescent="0.25">
      <c r="A1715" s="334"/>
      <c r="B1715" s="335"/>
      <c r="C1715" s="580" t="s">
        <v>357</v>
      </c>
      <c r="D1715" s="580"/>
      <c r="E1715" s="580"/>
      <c r="F1715" s="580"/>
      <c r="G1715" s="580"/>
      <c r="H1715" s="580"/>
      <c r="I1715" s="580"/>
      <c r="J1715" s="580"/>
      <c r="K1715" s="580"/>
      <c r="L1715" s="580"/>
      <c r="M1715" s="580"/>
      <c r="N1715" s="581"/>
      <c r="AI1715" s="253"/>
      <c r="AJ1715" s="260"/>
      <c r="AK1715" s="260"/>
      <c r="AL1715" s="263" t="s">
        <v>357</v>
      </c>
      <c r="AQ1715" s="260"/>
      <c r="AS1715" s="260"/>
    </row>
    <row r="1716" spans="1:45" s="241" customFormat="1" ht="68.25" x14ac:dyDescent="0.25">
      <c r="A1716" s="336"/>
      <c r="B1716" s="337" t="s">
        <v>62</v>
      </c>
      <c r="C1716" s="582" t="s">
        <v>63</v>
      </c>
      <c r="D1716" s="582"/>
      <c r="E1716" s="582"/>
      <c r="F1716" s="582"/>
      <c r="G1716" s="582"/>
      <c r="H1716" s="582"/>
      <c r="I1716" s="582"/>
      <c r="J1716" s="582"/>
      <c r="K1716" s="582"/>
      <c r="L1716" s="582"/>
      <c r="M1716" s="582"/>
      <c r="N1716" s="583"/>
      <c r="AI1716" s="253"/>
      <c r="AJ1716" s="260"/>
      <c r="AK1716" s="260"/>
      <c r="AM1716" s="263" t="s">
        <v>63</v>
      </c>
      <c r="AQ1716" s="260"/>
      <c r="AS1716" s="260"/>
    </row>
    <row r="1717" spans="1:45" s="241" customFormat="1" ht="15" x14ac:dyDescent="0.25">
      <c r="A1717" s="338"/>
      <c r="B1717" s="337" t="s">
        <v>56</v>
      </c>
      <c r="C1717" s="580" t="s">
        <v>64</v>
      </c>
      <c r="D1717" s="580"/>
      <c r="E1717" s="580"/>
      <c r="F1717" s="339"/>
      <c r="G1717" s="269"/>
      <c r="H1717" s="269"/>
      <c r="I1717" s="269"/>
      <c r="J1717" s="340">
        <v>178.84</v>
      </c>
      <c r="K1717" s="341">
        <v>1.1499999999999999</v>
      </c>
      <c r="L1717" s="340">
        <v>84.32</v>
      </c>
      <c r="M1717" s="341">
        <v>44.77</v>
      </c>
      <c r="N1717" s="342">
        <v>3775.01</v>
      </c>
      <c r="AI1717" s="253"/>
      <c r="AJ1717" s="260"/>
      <c r="AK1717" s="260"/>
      <c r="AN1717" s="263" t="s">
        <v>64</v>
      </c>
      <c r="AQ1717" s="260"/>
      <c r="AS1717" s="260"/>
    </row>
    <row r="1718" spans="1:45" s="241" customFormat="1" ht="15" x14ac:dyDescent="0.25">
      <c r="A1718" s="338"/>
      <c r="B1718" s="337" t="s">
        <v>65</v>
      </c>
      <c r="C1718" s="580" t="s">
        <v>66</v>
      </c>
      <c r="D1718" s="580"/>
      <c r="E1718" s="580"/>
      <c r="F1718" s="339"/>
      <c r="G1718" s="269"/>
      <c r="H1718" s="269"/>
      <c r="I1718" s="269"/>
      <c r="J1718" s="361">
        <v>1228.57</v>
      </c>
      <c r="K1718" s="341">
        <v>1.1499999999999999</v>
      </c>
      <c r="L1718" s="340">
        <v>579.27</v>
      </c>
      <c r="M1718" s="341">
        <v>13.24</v>
      </c>
      <c r="N1718" s="342">
        <v>7669.53</v>
      </c>
      <c r="AI1718" s="253"/>
      <c r="AJ1718" s="260"/>
      <c r="AK1718" s="260"/>
      <c r="AN1718" s="263" t="s">
        <v>66</v>
      </c>
      <c r="AQ1718" s="260"/>
      <c r="AS1718" s="260"/>
    </row>
    <row r="1719" spans="1:45" s="241" customFormat="1" ht="15" x14ac:dyDescent="0.25">
      <c r="A1719" s="338"/>
      <c r="B1719" s="337" t="s">
        <v>67</v>
      </c>
      <c r="C1719" s="580" t="s">
        <v>68</v>
      </c>
      <c r="D1719" s="580"/>
      <c r="E1719" s="580"/>
      <c r="F1719" s="339"/>
      <c r="G1719" s="269"/>
      <c r="H1719" s="269"/>
      <c r="I1719" s="269"/>
      <c r="J1719" s="340">
        <v>51.94</v>
      </c>
      <c r="K1719" s="341">
        <v>1.1499999999999999</v>
      </c>
      <c r="L1719" s="340">
        <v>24.49</v>
      </c>
      <c r="M1719" s="341">
        <v>44.77</v>
      </c>
      <c r="N1719" s="342">
        <v>1096.42</v>
      </c>
      <c r="AI1719" s="253"/>
      <c r="AJ1719" s="260"/>
      <c r="AK1719" s="260"/>
      <c r="AN1719" s="263" t="s">
        <v>68</v>
      </c>
      <c r="AQ1719" s="260"/>
      <c r="AS1719" s="260"/>
    </row>
    <row r="1720" spans="1:45" s="241" customFormat="1" ht="15" x14ac:dyDescent="0.25">
      <c r="A1720" s="338"/>
      <c r="B1720" s="337" t="s">
        <v>69</v>
      </c>
      <c r="C1720" s="580" t="s">
        <v>70</v>
      </c>
      <c r="D1720" s="580"/>
      <c r="E1720" s="580"/>
      <c r="F1720" s="339"/>
      <c r="G1720" s="269"/>
      <c r="H1720" s="269"/>
      <c r="I1720" s="269"/>
      <c r="J1720" s="340">
        <v>418.42</v>
      </c>
      <c r="K1720" s="269"/>
      <c r="L1720" s="340">
        <v>171.55</v>
      </c>
      <c r="M1720" s="341">
        <v>8.16</v>
      </c>
      <c r="N1720" s="342">
        <v>1399.85</v>
      </c>
      <c r="AI1720" s="253"/>
      <c r="AJ1720" s="260"/>
      <c r="AK1720" s="260"/>
      <c r="AN1720" s="263" t="s">
        <v>70</v>
      </c>
      <c r="AQ1720" s="260"/>
      <c r="AS1720" s="260"/>
    </row>
    <row r="1721" spans="1:45" s="241" customFormat="1" ht="15" x14ac:dyDescent="0.25">
      <c r="A1721" s="344"/>
      <c r="B1721" s="337"/>
      <c r="C1721" s="580" t="s">
        <v>71</v>
      </c>
      <c r="D1721" s="580"/>
      <c r="E1721" s="580"/>
      <c r="F1721" s="339" t="s">
        <v>72</v>
      </c>
      <c r="G1721" s="341">
        <v>21.89</v>
      </c>
      <c r="H1721" s="341">
        <v>1.1499999999999999</v>
      </c>
      <c r="I1721" s="366">
        <v>10.321135</v>
      </c>
      <c r="J1721" s="346"/>
      <c r="K1721" s="269"/>
      <c r="L1721" s="346"/>
      <c r="M1721" s="269"/>
      <c r="N1721" s="347"/>
      <c r="AI1721" s="253"/>
      <c r="AJ1721" s="260"/>
      <c r="AK1721" s="260"/>
      <c r="AO1721" s="263" t="s">
        <v>71</v>
      </c>
      <c r="AQ1721" s="260"/>
      <c r="AS1721" s="260"/>
    </row>
    <row r="1722" spans="1:45" s="241" customFormat="1" ht="15" x14ac:dyDescent="0.25">
      <c r="A1722" s="344"/>
      <c r="B1722" s="337"/>
      <c r="C1722" s="580" t="s">
        <v>73</v>
      </c>
      <c r="D1722" s="580"/>
      <c r="E1722" s="580"/>
      <c r="F1722" s="339" t="s">
        <v>72</v>
      </c>
      <c r="G1722" s="341">
        <v>4.5199999999999996</v>
      </c>
      <c r="H1722" s="341">
        <v>1.1499999999999999</v>
      </c>
      <c r="I1722" s="345">
        <v>2.1311800000000001</v>
      </c>
      <c r="J1722" s="346"/>
      <c r="K1722" s="269"/>
      <c r="L1722" s="346"/>
      <c r="M1722" s="269"/>
      <c r="N1722" s="347"/>
      <c r="AI1722" s="253"/>
      <c r="AJ1722" s="260"/>
      <c r="AK1722" s="260"/>
      <c r="AO1722" s="263" t="s">
        <v>73</v>
      </c>
      <c r="AQ1722" s="260"/>
      <c r="AS1722" s="260"/>
    </row>
    <row r="1723" spans="1:45" s="241" customFormat="1" ht="15" x14ac:dyDescent="0.25">
      <c r="A1723" s="334"/>
      <c r="B1723" s="337"/>
      <c r="C1723" s="584" t="s">
        <v>74</v>
      </c>
      <c r="D1723" s="584"/>
      <c r="E1723" s="584"/>
      <c r="F1723" s="350"/>
      <c r="G1723" s="351"/>
      <c r="H1723" s="351"/>
      <c r="I1723" s="351"/>
      <c r="J1723" s="352">
        <v>1825.83</v>
      </c>
      <c r="K1723" s="351"/>
      <c r="L1723" s="353">
        <v>835.14</v>
      </c>
      <c r="M1723" s="351"/>
      <c r="N1723" s="354">
        <v>12844.39</v>
      </c>
      <c r="AI1723" s="253"/>
      <c r="AJ1723" s="260"/>
      <c r="AK1723" s="260"/>
      <c r="AP1723" s="263" t="s">
        <v>74</v>
      </c>
      <c r="AQ1723" s="260"/>
      <c r="AS1723" s="260"/>
    </row>
    <row r="1724" spans="1:45" s="241" customFormat="1" ht="15" x14ac:dyDescent="0.25">
      <c r="A1724" s="344"/>
      <c r="B1724" s="337"/>
      <c r="C1724" s="580" t="s">
        <v>75</v>
      </c>
      <c r="D1724" s="580"/>
      <c r="E1724" s="580"/>
      <c r="F1724" s="339"/>
      <c r="G1724" s="269"/>
      <c r="H1724" s="269"/>
      <c r="I1724" s="269"/>
      <c r="J1724" s="346"/>
      <c r="K1724" s="269"/>
      <c r="L1724" s="340">
        <v>108.81</v>
      </c>
      <c r="M1724" s="269"/>
      <c r="N1724" s="342">
        <v>4871.43</v>
      </c>
      <c r="AI1724" s="253"/>
      <c r="AJ1724" s="260"/>
      <c r="AK1724" s="260"/>
      <c r="AO1724" s="263" t="s">
        <v>75</v>
      </c>
      <c r="AQ1724" s="260"/>
      <c r="AS1724" s="260"/>
    </row>
    <row r="1725" spans="1:45" s="241" customFormat="1" ht="45" x14ac:dyDescent="0.25">
      <c r="A1725" s="344"/>
      <c r="B1725" s="337" t="s">
        <v>727</v>
      </c>
      <c r="C1725" s="580" t="s">
        <v>728</v>
      </c>
      <c r="D1725" s="580"/>
      <c r="E1725" s="580"/>
      <c r="F1725" s="339" t="s">
        <v>78</v>
      </c>
      <c r="G1725" s="355">
        <v>147</v>
      </c>
      <c r="H1725" s="269"/>
      <c r="I1725" s="355">
        <v>147</v>
      </c>
      <c r="J1725" s="346"/>
      <c r="K1725" s="269"/>
      <c r="L1725" s="340">
        <v>159.94999999999999</v>
      </c>
      <c r="M1725" s="269"/>
      <c r="N1725" s="342">
        <v>7161</v>
      </c>
      <c r="AI1725" s="253"/>
      <c r="AJ1725" s="260"/>
      <c r="AK1725" s="260"/>
      <c r="AO1725" s="263" t="s">
        <v>728</v>
      </c>
      <c r="AQ1725" s="260"/>
      <c r="AS1725" s="260"/>
    </row>
    <row r="1726" spans="1:45" s="241" customFormat="1" ht="56.25" x14ac:dyDescent="0.25">
      <c r="A1726" s="344"/>
      <c r="B1726" s="337" t="s">
        <v>729</v>
      </c>
      <c r="C1726" s="580" t="s">
        <v>730</v>
      </c>
      <c r="D1726" s="580"/>
      <c r="E1726" s="580"/>
      <c r="F1726" s="339" t="s">
        <v>78</v>
      </c>
      <c r="G1726" s="355">
        <v>134</v>
      </c>
      <c r="H1726" s="341">
        <v>0.85</v>
      </c>
      <c r="I1726" s="348">
        <v>113.9</v>
      </c>
      <c r="J1726" s="346"/>
      <c r="K1726" s="269"/>
      <c r="L1726" s="340">
        <v>123.93</v>
      </c>
      <c r="M1726" s="269"/>
      <c r="N1726" s="342">
        <v>5548.56</v>
      </c>
      <c r="AI1726" s="253"/>
      <c r="AJ1726" s="260"/>
      <c r="AK1726" s="260"/>
      <c r="AO1726" s="263" t="s">
        <v>730</v>
      </c>
      <c r="AQ1726" s="260"/>
      <c r="AS1726" s="260"/>
    </row>
    <row r="1727" spans="1:45" s="241" customFormat="1" ht="15" x14ac:dyDescent="0.25">
      <c r="A1727" s="356"/>
      <c r="B1727" s="357"/>
      <c r="C1727" s="569" t="s">
        <v>81</v>
      </c>
      <c r="D1727" s="569"/>
      <c r="E1727" s="569"/>
      <c r="F1727" s="328"/>
      <c r="G1727" s="329"/>
      <c r="H1727" s="329"/>
      <c r="I1727" s="329"/>
      <c r="J1727" s="332"/>
      <c r="K1727" s="329"/>
      <c r="L1727" s="364">
        <v>1119.02</v>
      </c>
      <c r="M1727" s="351"/>
      <c r="N1727" s="359">
        <v>25553.95</v>
      </c>
      <c r="AI1727" s="253"/>
      <c r="AJ1727" s="260"/>
      <c r="AK1727" s="260"/>
      <c r="AQ1727" s="260" t="s">
        <v>81</v>
      </c>
      <c r="AS1727" s="260"/>
    </row>
    <row r="1728" spans="1:45" s="241" customFormat="1" ht="15" x14ac:dyDescent="0.25">
      <c r="A1728" s="326" t="s">
        <v>2657</v>
      </c>
      <c r="B1728" s="327" t="s">
        <v>742</v>
      </c>
      <c r="C1728" s="569" t="s">
        <v>743</v>
      </c>
      <c r="D1728" s="569"/>
      <c r="E1728" s="569"/>
      <c r="F1728" s="328" t="s">
        <v>513</v>
      </c>
      <c r="G1728" s="329">
        <v>-1.53</v>
      </c>
      <c r="H1728" s="330">
        <v>1</v>
      </c>
      <c r="I1728" s="331">
        <v>-1.53</v>
      </c>
      <c r="J1728" s="332"/>
      <c r="K1728" s="329"/>
      <c r="L1728" s="358">
        <v>-452</v>
      </c>
      <c r="M1728" s="329"/>
      <c r="N1728" s="359">
        <v>-8082.92</v>
      </c>
      <c r="AI1728" s="253"/>
      <c r="AJ1728" s="260"/>
      <c r="AK1728" s="260" t="s">
        <v>743</v>
      </c>
      <c r="AQ1728" s="260"/>
      <c r="AS1728" s="260"/>
    </row>
    <row r="1729" spans="1:45" s="241" customFormat="1" ht="23.25" x14ac:dyDescent="0.25">
      <c r="A1729" s="336"/>
      <c r="B1729" s="337" t="s">
        <v>117</v>
      </c>
      <c r="C1729" s="582" t="s">
        <v>118</v>
      </c>
      <c r="D1729" s="582"/>
      <c r="E1729" s="582"/>
      <c r="F1729" s="582"/>
      <c r="G1729" s="582"/>
      <c r="H1729" s="582"/>
      <c r="I1729" s="582"/>
      <c r="J1729" s="582"/>
      <c r="K1729" s="582"/>
      <c r="L1729" s="582"/>
      <c r="M1729" s="582"/>
      <c r="N1729" s="583"/>
      <c r="AI1729" s="253"/>
      <c r="AJ1729" s="260"/>
      <c r="AK1729" s="260"/>
      <c r="AM1729" s="263" t="s">
        <v>118</v>
      </c>
      <c r="AQ1729" s="260"/>
      <c r="AS1729" s="260"/>
    </row>
    <row r="1730" spans="1:45" s="241" customFormat="1" ht="68.25" x14ac:dyDescent="0.25">
      <c r="A1730" s="336"/>
      <c r="B1730" s="337" t="s">
        <v>62</v>
      </c>
      <c r="C1730" s="582" t="s">
        <v>63</v>
      </c>
      <c r="D1730" s="582"/>
      <c r="E1730" s="582"/>
      <c r="F1730" s="582"/>
      <c r="G1730" s="582"/>
      <c r="H1730" s="582"/>
      <c r="I1730" s="582"/>
      <c r="J1730" s="582"/>
      <c r="K1730" s="582"/>
      <c r="L1730" s="582"/>
      <c r="M1730" s="582"/>
      <c r="N1730" s="583"/>
      <c r="AI1730" s="253"/>
      <c r="AJ1730" s="260"/>
      <c r="AK1730" s="260"/>
      <c r="AM1730" s="263" t="s">
        <v>63</v>
      </c>
      <c r="AQ1730" s="260"/>
      <c r="AS1730" s="260"/>
    </row>
    <row r="1731" spans="1:45" s="241" customFormat="1" ht="15" x14ac:dyDescent="0.25">
      <c r="A1731" s="338"/>
      <c r="B1731" s="337" t="s">
        <v>65</v>
      </c>
      <c r="C1731" s="580" t="s">
        <v>66</v>
      </c>
      <c r="D1731" s="580"/>
      <c r="E1731" s="580"/>
      <c r="F1731" s="339"/>
      <c r="G1731" s="269"/>
      <c r="H1731" s="269"/>
      <c r="I1731" s="269"/>
      <c r="J1731" s="340">
        <v>175.25</v>
      </c>
      <c r="K1731" s="349">
        <v>1.4375</v>
      </c>
      <c r="L1731" s="340">
        <v>-385.44</v>
      </c>
      <c r="M1731" s="341">
        <v>13.24</v>
      </c>
      <c r="N1731" s="342">
        <v>-5103.2299999999996</v>
      </c>
      <c r="AI1731" s="253"/>
      <c r="AJ1731" s="260"/>
      <c r="AK1731" s="260"/>
      <c r="AN1731" s="263" t="s">
        <v>66</v>
      </c>
      <c r="AQ1731" s="260"/>
      <c r="AS1731" s="260"/>
    </row>
    <row r="1732" spans="1:45" s="241" customFormat="1" ht="15" x14ac:dyDescent="0.25">
      <c r="A1732" s="338"/>
      <c r="B1732" s="337" t="s">
        <v>67</v>
      </c>
      <c r="C1732" s="580" t="s">
        <v>68</v>
      </c>
      <c r="D1732" s="580"/>
      <c r="E1732" s="580"/>
      <c r="F1732" s="339"/>
      <c r="G1732" s="269"/>
      <c r="H1732" s="269"/>
      <c r="I1732" s="269"/>
      <c r="J1732" s="340">
        <v>11.6</v>
      </c>
      <c r="K1732" s="349">
        <v>1.4375</v>
      </c>
      <c r="L1732" s="340">
        <v>-25.51</v>
      </c>
      <c r="M1732" s="341">
        <v>44.77</v>
      </c>
      <c r="N1732" s="342">
        <v>-1142.08</v>
      </c>
      <c r="AI1732" s="253"/>
      <c r="AJ1732" s="260"/>
      <c r="AK1732" s="260"/>
      <c r="AN1732" s="263" t="s">
        <v>68</v>
      </c>
      <c r="AQ1732" s="260"/>
      <c r="AS1732" s="260"/>
    </row>
    <row r="1733" spans="1:45" s="241" customFormat="1" ht="15" x14ac:dyDescent="0.25">
      <c r="A1733" s="344"/>
      <c r="B1733" s="337"/>
      <c r="C1733" s="580" t="s">
        <v>75</v>
      </c>
      <c r="D1733" s="580"/>
      <c r="E1733" s="580"/>
      <c r="F1733" s="339"/>
      <c r="G1733" s="269"/>
      <c r="H1733" s="269"/>
      <c r="I1733" s="269"/>
      <c r="J1733" s="346"/>
      <c r="K1733" s="269"/>
      <c r="L1733" s="340">
        <v>-25.51</v>
      </c>
      <c r="M1733" s="269"/>
      <c r="N1733" s="342">
        <v>-1142.08</v>
      </c>
      <c r="AI1733" s="253"/>
      <c r="AJ1733" s="260"/>
      <c r="AK1733" s="260"/>
      <c r="AO1733" s="263" t="s">
        <v>75</v>
      </c>
      <c r="AQ1733" s="260"/>
      <c r="AS1733" s="260"/>
    </row>
    <row r="1734" spans="1:45" s="241" customFormat="1" ht="45" x14ac:dyDescent="0.25">
      <c r="A1734" s="344"/>
      <c r="B1734" s="337" t="s">
        <v>727</v>
      </c>
      <c r="C1734" s="580" t="s">
        <v>728</v>
      </c>
      <c r="D1734" s="580"/>
      <c r="E1734" s="580"/>
      <c r="F1734" s="339" t="s">
        <v>78</v>
      </c>
      <c r="G1734" s="355">
        <v>147</v>
      </c>
      <c r="H1734" s="269"/>
      <c r="I1734" s="355">
        <v>147</v>
      </c>
      <c r="J1734" s="346"/>
      <c r="K1734" s="269"/>
      <c r="L1734" s="340">
        <v>-37.5</v>
      </c>
      <c r="M1734" s="269"/>
      <c r="N1734" s="342">
        <v>-1678.86</v>
      </c>
      <c r="AI1734" s="253"/>
      <c r="AJ1734" s="260"/>
      <c r="AK1734" s="260"/>
      <c r="AO1734" s="263" t="s">
        <v>728</v>
      </c>
      <c r="AQ1734" s="260"/>
      <c r="AS1734" s="260"/>
    </row>
    <row r="1735" spans="1:45" s="241" customFormat="1" ht="56.25" x14ac:dyDescent="0.25">
      <c r="A1735" s="344"/>
      <c r="B1735" s="337" t="s">
        <v>729</v>
      </c>
      <c r="C1735" s="580" t="s">
        <v>730</v>
      </c>
      <c r="D1735" s="580"/>
      <c r="E1735" s="580"/>
      <c r="F1735" s="339" t="s">
        <v>78</v>
      </c>
      <c r="G1735" s="355">
        <v>134</v>
      </c>
      <c r="H1735" s="341">
        <v>0.85</v>
      </c>
      <c r="I1735" s="348">
        <v>113.9</v>
      </c>
      <c r="J1735" s="346"/>
      <c r="K1735" s="269"/>
      <c r="L1735" s="340">
        <v>-29.06</v>
      </c>
      <c r="M1735" s="269"/>
      <c r="N1735" s="342">
        <v>-1300.83</v>
      </c>
      <c r="AI1735" s="253"/>
      <c r="AJ1735" s="260"/>
      <c r="AK1735" s="260"/>
      <c r="AO1735" s="263" t="s">
        <v>730</v>
      </c>
      <c r="AQ1735" s="260"/>
      <c r="AS1735" s="260"/>
    </row>
    <row r="1736" spans="1:45" s="241" customFormat="1" ht="15" x14ac:dyDescent="0.25">
      <c r="A1736" s="356"/>
      <c r="B1736" s="357"/>
      <c r="C1736" s="569" t="s">
        <v>81</v>
      </c>
      <c r="D1736" s="569"/>
      <c r="E1736" s="569"/>
      <c r="F1736" s="328"/>
      <c r="G1736" s="329"/>
      <c r="H1736" s="329"/>
      <c r="I1736" s="329"/>
      <c r="J1736" s="332"/>
      <c r="K1736" s="329"/>
      <c r="L1736" s="358">
        <v>-452</v>
      </c>
      <c r="M1736" s="351"/>
      <c r="N1736" s="359">
        <v>-8082.92</v>
      </c>
      <c r="AI1736" s="253"/>
      <c r="AJ1736" s="260"/>
      <c r="AK1736" s="260"/>
      <c r="AQ1736" s="260" t="s">
        <v>81</v>
      </c>
      <c r="AS1736" s="260"/>
    </row>
    <row r="1737" spans="1:45" s="241" customFormat="1" ht="15" x14ac:dyDescent="0.25">
      <c r="A1737" s="326" t="s">
        <v>2658</v>
      </c>
      <c r="B1737" s="327" t="s">
        <v>511</v>
      </c>
      <c r="C1737" s="569" t="s">
        <v>512</v>
      </c>
      <c r="D1737" s="569"/>
      <c r="E1737" s="569"/>
      <c r="F1737" s="328" t="s">
        <v>513</v>
      </c>
      <c r="G1737" s="329">
        <v>-0.28000000000000003</v>
      </c>
      <c r="H1737" s="330">
        <v>1</v>
      </c>
      <c r="I1737" s="331">
        <v>-0.28000000000000003</v>
      </c>
      <c r="J1737" s="358">
        <v>30</v>
      </c>
      <c r="K1737" s="360">
        <v>1.4375</v>
      </c>
      <c r="L1737" s="358">
        <v>-12.08</v>
      </c>
      <c r="M1737" s="331">
        <v>13.24</v>
      </c>
      <c r="N1737" s="363">
        <v>-159.94</v>
      </c>
      <c r="AI1737" s="253"/>
      <c r="AJ1737" s="260"/>
      <c r="AK1737" s="260" t="s">
        <v>512</v>
      </c>
      <c r="AQ1737" s="260"/>
      <c r="AS1737" s="260"/>
    </row>
    <row r="1738" spans="1:45" s="241" customFormat="1" ht="23.25" x14ac:dyDescent="0.25">
      <c r="A1738" s="336"/>
      <c r="B1738" s="337" t="s">
        <v>117</v>
      </c>
      <c r="C1738" s="582" t="s">
        <v>118</v>
      </c>
      <c r="D1738" s="582"/>
      <c r="E1738" s="582"/>
      <c r="F1738" s="582"/>
      <c r="G1738" s="582"/>
      <c r="H1738" s="582"/>
      <c r="I1738" s="582"/>
      <c r="J1738" s="582"/>
      <c r="K1738" s="582"/>
      <c r="L1738" s="582"/>
      <c r="M1738" s="582"/>
      <c r="N1738" s="583"/>
      <c r="AI1738" s="253"/>
      <c r="AJ1738" s="260"/>
      <c r="AK1738" s="260"/>
      <c r="AM1738" s="263" t="s">
        <v>118</v>
      </c>
      <c r="AQ1738" s="260"/>
      <c r="AS1738" s="260"/>
    </row>
    <row r="1739" spans="1:45" s="241" customFormat="1" ht="68.25" x14ac:dyDescent="0.25">
      <c r="A1739" s="336"/>
      <c r="B1739" s="337" t="s">
        <v>62</v>
      </c>
      <c r="C1739" s="582" t="s">
        <v>63</v>
      </c>
      <c r="D1739" s="582"/>
      <c r="E1739" s="582"/>
      <c r="F1739" s="582"/>
      <c r="G1739" s="582"/>
      <c r="H1739" s="582"/>
      <c r="I1739" s="582"/>
      <c r="J1739" s="582"/>
      <c r="K1739" s="582"/>
      <c r="L1739" s="582"/>
      <c r="M1739" s="582"/>
      <c r="N1739" s="583"/>
      <c r="AI1739" s="253"/>
      <c r="AJ1739" s="260"/>
      <c r="AK1739" s="260"/>
      <c r="AM1739" s="263" t="s">
        <v>63</v>
      </c>
      <c r="AQ1739" s="260"/>
      <c r="AS1739" s="260"/>
    </row>
    <row r="1740" spans="1:45" s="241" customFormat="1" ht="15" x14ac:dyDescent="0.25">
      <c r="A1740" s="356"/>
      <c r="B1740" s="357"/>
      <c r="C1740" s="569" t="s">
        <v>81</v>
      </c>
      <c r="D1740" s="569"/>
      <c r="E1740" s="569"/>
      <c r="F1740" s="328"/>
      <c r="G1740" s="329"/>
      <c r="H1740" s="329"/>
      <c r="I1740" s="329"/>
      <c r="J1740" s="332"/>
      <c r="K1740" s="329"/>
      <c r="L1740" s="358">
        <v>-12.08</v>
      </c>
      <c r="M1740" s="351"/>
      <c r="N1740" s="363">
        <v>-159.94</v>
      </c>
      <c r="AI1740" s="253"/>
      <c r="AJ1740" s="260"/>
      <c r="AK1740" s="260"/>
      <c r="AQ1740" s="260" t="s">
        <v>81</v>
      </c>
      <c r="AS1740" s="260"/>
    </row>
    <row r="1741" spans="1:45" s="241" customFormat="1" ht="23.25" x14ac:dyDescent="0.25">
      <c r="A1741" s="326" t="s">
        <v>2659</v>
      </c>
      <c r="B1741" s="327" t="s">
        <v>1009</v>
      </c>
      <c r="C1741" s="569" t="s">
        <v>1010</v>
      </c>
      <c r="D1741" s="569"/>
      <c r="E1741" s="569"/>
      <c r="F1741" s="328" t="s">
        <v>72</v>
      </c>
      <c r="G1741" s="329">
        <v>-1.81</v>
      </c>
      <c r="H1741" s="330">
        <v>1</v>
      </c>
      <c r="I1741" s="331">
        <v>-1.81</v>
      </c>
      <c r="J1741" s="358">
        <v>8.17</v>
      </c>
      <c r="K1741" s="329"/>
      <c r="L1741" s="358">
        <v>-70.59</v>
      </c>
      <c r="M1741" s="329"/>
      <c r="N1741" s="359">
        <v>-3160.4</v>
      </c>
      <c r="AI1741" s="253"/>
      <c r="AJ1741" s="260"/>
      <c r="AK1741" s="260" t="s">
        <v>1010</v>
      </c>
      <c r="AQ1741" s="260"/>
      <c r="AS1741" s="260"/>
    </row>
    <row r="1742" spans="1:45" s="241" customFormat="1" ht="15" x14ac:dyDescent="0.25">
      <c r="A1742" s="334"/>
      <c r="B1742" s="335"/>
      <c r="C1742" s="580" t="s">
        <v>2660</v>
      </c>
      <c r="D1742" s="580"/>
      <c r="E1742" s="580"/>
      <c r="F1742" s="580"/>
      <c r="G1742" s="580"/>
      <c r="H1742" s="580"/>
      <c r="I1742" s="580"/>
      <c r="J1742" s="580"/>
      <c r="K1742" s="580"/>
      <c r="L1742" s="580"/>
      <c r="M1742" s="580"/>
      <c r="N1742" s="581"/>
      <c r="AI1742" s="253"/>
      <c r="AJ1742" s="260"/>
      <c r="AK1742" s="260"/>
      <c r="AL1742" s="263" t="s">
        <v>2660</v>
      </c>
      <c r="AQ1742" s="260"/>
      <c r="AS1742" s="260"/>
    </row>
    <row r="1743" spans="1:45" s="241" customFormat="1" ht="23.25" x14ac:dyDescent="0.25">
      <c r="A1743" s="336"/>
      <c r="B1743" s="337" t="s">
        <v>117</v>
      </c>
      <c r="C1743" s="582" t="s">
        <v>118</v>
      </c>
      <c r="D1743" s="582"/>
      <c r="E1743" s="582"/>
      <c r="F1743" s="582"/>
      <c r="G1743" s="582"/>
      <c r="H1743" s="582"/>
      <c r="I1743" s="582"/>
      <c r="J1743" s="582"/>
      <c r="K1743" s="582"/>
      <c r="L1743" s="582"/>
      <c r="M1743" s="582"/>
      <c r="N1743" s="583"/>
      <c r="AI1743" s="253"/>
      <c r="AJ1743" s="260"/>
      <c r="AK1743" s="260"/>
      <c r="AM1743" s="263" t="s">
        <v>118</v>
      </c>
      <c r="AQ1743" s="260"/>
      <c r="AS1743" s="260"/>
    </row>
    <row r="1744" spans="1:45" s="241" customFormat="1" ht="68.25" x14ac:dyDescent="0.25">
      <c r="A1744" s="336"/>
      <c r="B1744" s="337" t="s">
        <v>62</v>
      </c>
      <c r="C1744" s="582" t="s">
        <v>63</v>
      </c>
      <c r="D1744" s="582"/>
      <c r="E1744" s="582"/>
      <c r="F1744" s="582"/>
      <c r="G1744" s="582"/>
      <c r="H1744" s="582"/>
      <c r="I1744" s="582"/>
      <c r="J1744" s="582"/>
      <c r="K1744" s="582"/>
      <c r="L1744" s="582"/>
      <c r="M1744" s="582"/>
      <c r="N1744" s="583"/>
      <c r="AI1744" s="253"/>
      <c r="AJ1744" s="260"/>
      <c r="AK1744" s="260"/>
      <c r="AM1744" s="263" t="s">
        <v>63</v>
      </c>
      <c r="AQ1744" s="260"/>
      <c r="AS1744" s="260"/>
    </row>
    <row r="1745" spans="1:45" s="241" customFormat="1" ht="15" x14ac:dyDescent="0.25">
      <c r="A1745" s="338"/>
      <c r="B1745" s="337" t="s">
        <v>56</v>
      </c>
      <c r="C1745" s="580" t="s">
        <v>64</v>
      </c>
      <c r="D1745" s="580"/>
      <c r="E1745" s="580"/>
      <c r="F1745" s="339"/>
      <c r="G1745" s="269"/>
      <c r="H1745" s="269"/>
      <c r="I1745" s="269"/>
      <c r="J1745" s="340">
        <v>8.17</v>
      </c>
      <c r="K1745" s="349">
        <v>1.3225</v>
      </c>
      <c r="L1745" s="340">
        <v>-19.559999999999999</v>
      </c>
      <c r="M1745" s="341">
        <v>44.77</v>
      </c>
      <c r="N1745" s="343">
        <v>-875.7</v>
      </c>
      <c r="AI1745" s="253"/>
      <c r="AJ1745" s="260"/>
      <c r="AK1745" s="260"/>
      <c r="AN1745" s="263" t="s">
        <v>64</v>
      </c>
      <c r="AQ1745" s="260"/>
      <c r="AS1745" s="260"/>
    </row>
    <row r="1746" spans="1:45" s="241" customFormat="1" ht="15" x14ac:dyDescent="0.25">
      <c r="A1746" s="344"/>
      <c r="B1746" s="337"/>
      <c r="C1746" s="580" t="s">
        <v>75</v>
      </c>
      <c r="D1746" s="580"/>
      <c r="E1746" s="580"/>
      <c r="F1746" s="339"/>
      <c r="G1746" s="269"/>
      <c r="H1746" s="269"/>
      <c r="I1746" s="269"/>
      <c r="J1746" s="346"/>
      <c r="K1746" s="269"/>
      <c r="L1746" s="340">
        <v>-19.559999999999999</v>
      </c>
      <c r="M1746" s="269"/>
      <c r="N1746" s="343">
        <v>-875.7</v>
      </c>
      <c r="AI1746" s="253"/>
      <c r="AJ1746" s="260"/>
      <c r="AK1746" s="260"/>
      <c r="AO1746" s="263" t="s">
        <v>75</v>
      </c>
      <c r="AQ1746" s="260"/>
      <c r="AS1746" s="260"/>
    </row>
    <row r="1747" spans="1:45" s="241" customFormat="1" ht="45" x14ac:dyDescent="0.25">
      <c r="A1747" s="344"/>
      <c r="B1747" s="337" t="s">
        <v>727</v>
      </c>
      <c r="C1747" s="580" t="s">
        <v>728</v>
      </c>
      <c r="D1747" s="580"/>
      <c r="E1747" s="580"/>
      <c r="F1747" s="339" t="s">
        <v>78</v>
      </c>
      <c r="G1747" s="355">
        <v>147</v>
      </c>
      <c r="H1747" s="269"/>
      <c r="I1747" s="355">
        <v>147</v>
      </c>
      <c r="J1747" s="346"/>
      <c r="K1747" s="269"/>
      <c r="L1747" s="340">
        <v>-28.75</v>
      </c>
      <c r="M1747" s="269"/>
      <c r="N1747" s="342">
        <v>-1287.28</v>
      </c>
      <c r="AI1747" s="253"/>
      <c r="AJ1747" s="260"/>
      <c r="AK1747" s="260"/>
      <c r="AO1747" s="263" t="s">
        <v>728</v>
      </c>
      <c r="AQ1747" s="260"/>
      <c r="AS1747" s="260"/>
    </row>
    <row r="1748" spans="1:45" s="241" customFormat="1" ht="56.25" x14ac:dyDescent="0.25">
      <c r="A1748" s="344"/>
      <c r="B1748" s="337" t="s">
        <v>729</v>
      </c>
      <c r="C1748" s="580" t="s">
        <v>730</v>
      </c>
      <c r="D1748" s="580"/>
      <c r="E1748" s="580"/>
      <c r="F1748" s="339" t="s">
        <v>78</v>
      </c>
      <c r="G1748" s="355">
        <v>134</v>
      </c>
      <c r="H1748" s="341">
        <v>0.85</v>
      </c>
      <c r="I1748" s="348">
        <v>113.9</v>
      </c>
      <c r="J1748" s="346"/>
      <c r="K1748" s="269"/>
      <c r="L1748" s="340">
        <v>-22.28</v>
      </c>
      <c r="M1748" s="269"/>
      <c r="N1748" s="343">
        <v>-997.42</v>
      </c>
      <c r="AI1748" s="253"/>
      <c r="AJ1748" s="260"/>
      <c r="AK1748" s="260"/>
      <c r="AO1748" s="263" t="s">
        <v>730</v>
      </c>
      <c r="AQ1748" s="260"/>
      <c r="AS1748" s="260"/>
    </row>
    <row r="1749" spans="1:45" s="241" customFormat="1" ht="15" x14ac:dyDescent="0.25">
      <c r="A1749" s="356"/>
      <c r="B1749" s="357"/>
      <c r="C1749" s="569" t="s">
        <v>81</v>
      </c>
      <c r="D1749" s="569"/>
      <c r="E1749" s="569"/>
      <c r="F1749" s="328"/>
      <c r="G1749" s="329"/>
      <c r="H1749" s="329"/>
      <c r="I1749" s="329"/>
      <c r="J1749" s="332"/>
      <c r="K1749" s="329"/>
      <c r="L1749" s="358">
        <v>-70.59</v>
      </c>
      <c r="M1749" s="351"/>
      <c r="N1749" s="359">
        <v>-3160.4</v>
      </c>
      <c r="AI1749" s="253"/>
      <c r="AJ1749" s="260"/>
      <c r="AK1749" s="260"/>
      <c r="AQ1749" s="260" t="s">
        <v>81</v>
      </c>
      <c r="AS1749" s="260"/>
    </row>
    <row r="1750" spans="1:45" s="241" customFormat="1" ht="23.25" x14ac:dyDescent="0.25">
      <c r="A1750" s="326" t="s">
        <v>2661</v>
      </c>
      <c r="B1750" s="327" t="s">
        <v>1003</v>
      </c>
      <c r="C1750" s="569" t="s">
        <v>1004</v>
      </c>
      <c r="D1750" s="569"/>
      <c r="E1750" s="569"/>
      <c r="F1750" s="328" t="s">
        <v>191</v>
      </c>
      <c r="G1750" s="329">
        <v>-4.1000000000000003E-3</v>
      </c>
      <c r="H1750" s="330">
        <v>1</v>
      </c>
      <c r="I1750" s="360">
        <v>-4.1000000000000003E-3</v>
      </c>
      <c r="J1750" s="364">
        <v>1690</v>
      </c>
      <c r="K1750" s="329"/>
      <c r="L1750" s="358">
        <v>-6.93</v>
      </c>
      <c r="M1750" s="331">
        <v>8.16</v>
      </c>
      <c r="N1750" s="363">
        <v>-56.55</v>
      </c>
      <c r="AI1750" s="253"/>
      <c r="AJ1750" s="260"/>
      <c r="AK1750" s="260" t="s">
        <v>1004</v>
      </c>
      <c r="AQ1750" s="260"/>
      <c r="AS1750" s="260"/>
    </row>
    <row r="1751" spans="1:45" s="241" customFormat="1" ht="15" x14ac:dyDescent="0.25">
      <c r="A1751" s="356"/>
      <c r="B1751" s="357"/>
      <c r="C1751" s="569" t="s">
        <v>81</v>
      </c>
      <c r="D1751" s="569"/>
      <c r="E1751" s="569"/>
      <c r="F1751" s="328"/>
      <c r="G1751" s="329"/>
      <c r="H1751" s="329"/>
      <c r="I1751" s="329"/>
      <c r="J1751" s="332"/>
      <c r="K1751" s="329"/>
      <c r="L1751" s="358">
        <v>-6.93</v>
      </c>
      <c r="M1751" s="351"/>
      <c r="N1751" s="363">
        <v>-56.55</v>
      </c>
      <c r="AI1751" s="253"/>
      <c r="AJ1751" s="260"/>
      <c r="AK1751" s="260"/>
      <c r="AQ1751" s="260" t="s">
        <v>81</v>
      </c>
      <c r="AS1751" s="260"/>
    </row>
    <row r="1752" spans="1:45" s="241" customFormat="1" ht="15" x14ac:dyDescent="0.25">
      <c r="A1752" s="326" t="s">
        <v>2662</v>
      </c>
      <c r="B1752" s="327" t="s">
        <v>1005</v>
      </c>
      <c r="C1752" s="569" t="s">
        <v>1006</v>
      </c>
      <c r="D1752" s="569"/>
      <c r="E1752" s="569"/>
      <c r="F1752" s="328" t="s">
        <v>191</v>
      </c>
      <c r="G1752" s="329">
        <v>-2.87E-2</v>
      </c>
      <c r="H1752" s="330">
        <v>1</v>
      </c>
      <c r="I1752" s="360">
        <v>-2.87E-2</v>
      </c>
      <c r="J1752" s="364">
        <v>1500</v>
      </c>
      <c r="K1752" s="329"/>
      <c r="L1752" s="358">
        <v>-43.05</v>
      </c>
      <c r="M1752" s="331">
        <v>8.16</v>
      </c>
      <c r="N1752" s="363">
        <v>-351.29</v>
      </c>
      <c r="AI1752" s="253"/>
      <c r="AJ1752" s="260"/>
      <c r="AK1752" s="260" t="s">
        <v>1006</v>
      </c>
      <c r="AQ1752" s="260"/>
      <c r="AS1752" s="260"/>
    </row>
    <row r="1753" spans="1:45" s="241" customFormat="1" ht="15" x14ac:dyDescent="0.25">
      <c r="A1753" s="356"/>
      <c r="B1753" s="357"/>
      <c r="C1753" s="569" t="s">
        <v>81</v>
      </c>
      <c r="D1753" s="569"/>
      <c r="E1753" s="569"/>
      <c r="F1753" s="328"/>
      <c r="G1753" s="329"/>
      <c r="H1753" s="329"/>
      <c r="I1753" s="329"/>
      <c r="J1753" s="332"/>
      <c r="K1753" s="329"/>
      <c r="L1753" s="358">
        <v>-43.05</v>
      </c>
      <c r="M1753" s="351"/>
      <c r="N1753" s="363">
        <v>-351.29</v>
      </c>
      <c r="AI1753" s="253"/>
      <c r="AJ1753" s="260"/>
      <c r="AK1753" s="260"/>
      <c r="AQ1753" s="260" t="s">
        <v>81</v>
      </c>
      <c r="AS1753" s="260"/>
    </row>
    <row r="1754" spans="1:45" s="241" customFormat="1" ht="15" x14ac:dyDescent="0.25">
      <c r="A1754" s="326" t="s">
        <v>2663</v>
      </c>
      <c r="B1754" s="327" t="s">
        <v>1007</v>
      </c>
      <c r="C1754" s="569" t="s">
        <v>1008</v>
      </c>
      <c r="D1754" s="569"/>
      <c r="E1754" s="569"/>
      <c r="F1754" s="328" t="s">
        <v>913</v>
      </c>
      <c r="G1754" s="329">
        <v>-4.0999999999999996</v>
      </c>
      <c r="H1754" s="330">
        <v>1</v>
      </c>
      <c r="I1754" s="367">
        <v>-4.0999999999999996</v>
      </c>
      <c r="J1754" s="358">
        <v>16.8</v>
      </c>
      <c r="K1754" s="329"/>
      <c r="L1754" s="358">
        <v>-68.88</v>
      </c>
      <c r="M1754" s="331">
        <v>8.16</v>
      </c>
      <c r="N1754" s="363">
        <v>-562.05999999999995</v>
      </c>
      <c r="AI1754" s="253"/>
      <c r="AJ1754" s="260"/>
      <c r="AK1754" s="260" t="s">
        <v>1008</v>
      </c>
      <c r="AQ1754" s="260"/>
      <c r="AS1754" s="260"/>
    </row>
    <row r="1755" spans="1:45" s="241" customFormat="1" ht="15" x14ac:dyDescent="0.25">
      <c r="A1755" s="356"/>
      <c r="B1755" s="357"/>
      <c r="C1755" s="569" t="s">
        <v>81</v>
      </c>
      <c r="D1755" s="569"/>
      <c r="E1755" s="569"/>
      <c r="F1755" s="328"/>
      <c r="G1755" s="329"/>
      <c r="H1755" s="329"/>
      <c r="I1755" s="329"/>
      <c r="J1755" s="332"/>
      <c r="K1755" s="329"/>
      <c r="L1755" s="358">
        <v>-68.88</v>
      </c>
      <c r="M1755" s="351"/>
      <c r="N1755" s="363">
        <v>-562.05999999999995</v>
      </c>
      <c r="AI1755" s="253"/>
      <c r="AJ1755" s="260"/>
      <c r="AK1755" s="260"/>
      <c r="AQ1755" s="260" t="s">
        <v>81</v>
      </c>
      <c r="AS1755" s="260"/>
    </row>
    <row r="1756" spans="1:45" s="241" customFormat="1" ht="23.25" x14ac:dyDescent="0.25">
      <c r="A1756" s="326" t="s">
        <v>2664</v>
      </c>
      <c r="B1756" s="327" t="s">
        <v>736</v>
      </c>
      <c r="C1756" s="569" t="s">
        <v>737</v>
      </c>
      <c r="D1756" s="569"/>
      <c r="E1756" s="569"/>
      <c r="F1756" s="328" t="s">
        <v>86</v>
      </c>
      <c r="G1756" s="329">
        <v>-0.82</v>
      </c>
      <c r="H1756" s="330">
        <v>1</v>
      </c>
      <c r="I1756" s="331">
        <v>-0.82</v>
      </c>
      <c r="J1756" s="358">
        <v>59.99</v>
      </c>
      <c r="K1756" s="329"/>
      <c r="L1756" s="358">
        <v>-49.19</v>
      </c>
      <c r="M1756" s="331">
        <v>8.16</v>
      </c>
      <c r="N1756" s="363">
        <v>-401.39</v>
      </c>
      <c r="AI1756" s="253"/>
      <c r="AJ1756" s="260"/>
      <c r="AK1756" s="260" t="s">
        <v>737</v>
      </c>
      <c r="AQ1756" s="260"/>
      <c r="AS1756" s="260"/>
    </row>
    <row r="1757" spans="1:45" s="241" customFormat="1" ht="15" x14ac:dyDescent="0.25">
      <c r="A1757" s="356"/>
      <c r="B1757" s="357"/>
      <c r="C1757" s="569" t="s">
        <v>81</v>
      </c>
      <c r="D1757" s="569"/>
      <c r="E1757" s="569"/>
      <c r="F1757" s="328"/>
      <c r="G1757" s="329"/>
      <c r="H1757" s="329"/>
      <c r="I1757" s="329"/>
      <c r="J1757" s="332"/>
      <c r="K1757" s="329"/>
      <c r="L1757" s="358">
        <v>-49.19</v>
      </c>
      <c r="M1757" s="351"/>
      <c r="N1757" s="363">
        <v>-401.39</v>
      </c>
      <c r="AI1757" s="253"/>
      <c r="AJ1757" s="260"/>
      <c r="AK1757" s="260"/>
      <c r="AQ1757" s="260" t="s">
        <v>81</v>
      </c>
      <c r="AS1757" s="260"/>
    </row>
    <row r="1758" spans="1:45" s="241" customFormat="1" ht="23.25" x14ac:dyDescent="0.25">
      <c r="A1758" s="326" t="s">
        <v>2665</v>
      </c>
      <c r="B1758" s="327" t="s">
        <v>744</v>
      </c>
      <c r="C1758" s="569" t="s">
        <v>745</v>
      </c>
      <c r="D1758" s="569"/>
      <c r="E1758" s="569"/>
      <c r="F1758" s="328" t="s">
        <v>461</v>
      </c>
      <c r="G1758" s="329">
        <v>0.16600000000000001</v>
      </c>
      <c r="H1758" s="330">
        <v>1</v>
      </c>
      <c r="I1758" s="365">
        <v>0.16600000000000001</v>
      </c>
      <c r="J1758" s="332"/>
      <c r="K1758" s="329"/>
      <c r="L1758" s="332"/>
      <c r="M1758" s="329"/>
      <c r="N1758" s="333"/>
      <c r="AI1758" s="253"/>
      <c r="AJ1758" s="260"/>
      <c r="AK1758" s="260" t="s">
        <v>745</v>
      </c>
      <c r="AQ1758" s="260"/>
      <c r="AS1758" s="260"/>
    </row>
    <row r="1759" spans="1:45" s="241" customFormat="1" ht="15" x14ac:dyDescent="0.25">
      <c r="A1759" s="334"/>
      <c r="B1759" s="335"/>
      <c r="C1759" s="580" t="s">
        <v>2666</v>
      </c>
      <c r="D1759" s="580"/>
      <c r="E1759" s="580"/>
      <c r="F1759" s="580"/>
      <c r="G1759" s="580"/>
      <c r="H1759" s="580"/>
      <c r="I1759" s="580"/>
      <c r="J1759" s="580"/>
      <c r="K1759" s="580"/>
      <c r="L1759" s="580"/>
      <c r="M1759" s="580"/>
      <c r="N1759" s="581"/>
      <c r="AI1759" s="253"/>
      <c r="AJ1759" s="260"/>
      <c r="AK1759" s="260"/>
      <c r="AL1759" s="263" t="s">
        <v>2666</v>
      </c>
      <c r="AQ1759" s="260"/>
      <c r="AS1759" s="260"/>
    </row>
    <row r="1760" spans="1:45" s="241" customFormat="1" ht="68.25" x14ac:dyDescent="0.25">
      <c r="A1760" s="336"/>
      <c r="B1760" s="337" t="s">
        <v>62</v>
      </c>
      <c r="C1760" s="582" t="s">
        <v>63</v>
      </c>
      <c r="D1760" s="582"/>
      <c r="E1760" s="582"/>
      <c r="F1760" s="582"/>
      <c r="G1760" s="582"/>
      <c r="H1760" s="582"/>
      <c r="I1760" s="582"/>
      <c r="J1760" s="582"/>
      <c r="K1760" s="582"/>
      <c r="L1760" s="582"/>
      <c r="M1760" s="582"/>
      <c r="N1760" s="583"/>
      <c r="AI1760" s="253"/>
      <c r="AJ1760" s="260"/>
      <c r="AK1760" s="260"/>
      <c r="AM1760" s="263" t="s">
        <v>63</v>
      </c>
      <c r="AQ1760" s="260"/>
      <c r="AS1760" s="260"/>
    </row>
    <row r="1761" spans="1:45" s="241" customFormat="1" ht="15" x14ac:dyDescent="0.25">
      <c r="A1761" s="338"/>
      <c r="B1761" s="337" t="s">
        <v>56</v>
      </c>
      <c r="C1761" s="580" t="s">
        <v>64</v>
      </c>
      <c r="D1761" s="580"/>
      <c r="E1761" s="580"/>
      <c r="F1761" s="339"/>
      <c r="G1761" s="269"/>
      <c r="H1761" s="269"/>
      <c r="I1761" s="269"/>
      <c r="J1761" s="361">
        <v>1494.14</v>
      </c>
      <c r="K1761" s="341">
        <v>1.1499999999999999</v>
      </c>
      <c r="L1761" s="340">
        <v>285.23</v>
      </c>
      <c r="M1761" s="341">
        <v>44.77</v>
      </c>
      <c r="N1761" s="342">
        <v>12769.75</v>
      </c>
      <c r="AI1761" s="253"/>
      <c r="AJ1761" s="260"/>
      <c r="AK1761" s="260"/>
      <c r="AN1761" s="263" t="s">
        <v>64</v>
      </c>
      <c r="AQ1761" s="260"/>
      <c r="AS1761" s="260"/>
    </row>
    <row r="1762" spans="1:45" s="241" customFormat="1" ht="15" x14ac:dyDescent="0.25">
      <c r="A1762" s="338"/>
      <c r="B1762" s="337" t="s">
        <v>65</v>
      </c>
      <c r="C1762" s="580" t="s">
        <v>66</v>
      </c>
      <c r="D1762" s="580"/>
      <c r="E1762" s="580"/>
      <c r="F1762" s="339"/>
      <c r="G1762" s="269"/>
      <c r="H1762" s="269"/>
      <c r="I1762" s="269"/>
      <c r="J1762" s="361">
        <v>4292.7299999999996</v>
      </c>
      <c r="K1762" s="341">
        <v>1.1499999999999999</v>
      </c>
      <c r="L1762" s="340">
        <v>819.48</v>
      </c>
      <c r="M1762" s="341">
        <v>13.24</v>
      </c>
      <c r="N1762" s="342">
        <v>10849.92</v>
      </c>
      <c r="AI1762" s="253"/>
      <c r="AJ1762" s="260"/>
      <c r="AK1762" s="260"/>
      <c r="AN1762" s="263" t="s">
        <v>66</v>
      </c>
      <c r="AQ1762" s="260"/>
      <c r="AS1762" s="260"/>
    </row>
    <row r="1763" spans="1:45" s="241" customFormat="1" ht="15" x14ac:dyDescent="0.25">
      <c r="A1763" s="338"/>
      <c r="B1763" s="337" t="s">
        <v>67</v>
      </c>
      <c r="C1763" s="580" t="s">
        <v>68</v>
      </c>
      <c r="D1763" s="580"/>
      <c r="E1763" s="580"/>
      <c r="F1763" s="339"/>
      <c r="G1763" s="269"/>
      <c r="H1763" s="269"/>
      <c r="I1763" s="269"/>
      <c r="J1763" s="340">
        <v>464.37</v>
      </c>
      <c r="K1763" s="341">
        <v>1.1499999999999999</v>
      </c>
      <c r="L1763" s="340">
        <v>88.65</v>
      </c>
      <c r="M1763" s="341">
        <v>44.77</v>
      </c>
      <c r="N1763" s="342">
        <v>3968.86</v>
      </c>
      <c r="AI1763" s="253"/>
      <c r="AJ1763" s="260"/>
      <c r="AK1763" s="260"/>
      <c r="AN1763" s="263" t="s">
        <v>68</v>
      </c>
      <c r="AQ1763" s="260"/>
      <c r="AS1763" s="260"/>
    </row>
    <row r="1764" spans="1:45" s="241" customFormat="1" ht="15" x14ac:dyDescent="0.25">
      <c r="A1764" s="344"/>
      <c r="B1764" s="337"/>
      <c r="C1764" s="580" t="s">
        <v>71</v>
      </c>
      <c r="D1764" s="580"/>
      <c r="E1764" s="580"/>
      <c r="F1764" s="339" t="s">
        <v>72</v>
      </c>
      <c r="G1764" s="348">
        <v>179.8</v>
      </c>
      <c r="H1764" s="341">
        <v>1.1499999999999999</v>
      </c>
      <c r="I1764" s="345">
        <v>34.323819999999998</v>
      </c>
      <c r="J1764" s="346"/>
      <c r="K1764" s="269"/>
      <c r="L1764" s="346"/>
      <c r="M1764" s="269"/>
      <c r="N1764" s="347"/>
      <c r="AI1764" s="253"/>
      <c r="AJ1764" s="260"/>
      <c r="AK1764" s="260"/>
      <c r="AO1764" s="263" t="s">
        <v>71</v>
      </c>
      <c r="AQ1764" s="260"/>
      <c r="AS1764" s="260"/>
    </row>
    <row r="1765" spans="1:45" s="241" customFormat="1" ht="15" x14ac:dyDescent="0.25">
      <c r="A1765" s="344"/>
      <c r="B1765" s="337"/>
      <c r="C1765" s="580" t="s">
        <v>73</v>
      </c>
      <c r="D1765" s="580"/>
      <c r="E1765" s="580"/>
      <c r="F1765" s="339" t="s">
        <v>72</v>
      </c>
      <c r="G1765" s="341">
        <v>45.63</v>
      </c>
      <c r="H1765" s="341">
        <v>1.1499999999999999</v>
      </c>
      <c r="I1765" s="366">
        <v>8.7107670000000006</v>
      </c>
      <c r="J1765" s="346"/>
      <c r="K1765" s="269"/>
      <c r="L1765" s="346"/>
      <c r="M1765" s="269"/>
      <c r="N1765" s="347"/>
      <c r="AI1765" s="253"/>
      <c r="AJ1765" s="260"/>
      <c r="AK1765" s="260"/>
      <c r="AO1765" s="263" t="s">
        <v>73</v>
      </c>
      <c r="AQ1765" s="260"/>
      <c r="AS1765" s="260"/>
    </row>
    <row r="1766" spans="1:45" s="241" customFormat="1" ht="15" x14ac:dyDescent="0.25">
      <c r="A1766" s="334"/>
      <c r="B1766" s="337"/>
      <c r="C1766" s="584" t="s">
        <v>74</v>
      </c>
      <c r="D1766" s="584"/>
      <c r="E1766" s="584"/>
      <c r="F1766" s="350"/>
      <c r="G1766" s="351"/>
      <c r="H1766" s="351"/>
      <c r="I1766" s="351"/>
      <c r="J1766" s="352">
        <v>5786.87</v>
      </c>
      <c r="K1766" s="351"/>
      <c r="L1766" s="352">
        <v>1104.71</v>
      </c>
      <c r="M1766" s="351"/>
      <c r="N1766" s="354">
        <v>23619.67</v>
      </c>
      <c r="AI1766" s="253"/>
      <c r="AJ1766" s="260"/>
      <c r="AK1766" s="260"/>
      <c r="AP1766" s="263" t="s">
        <v>74</v>
      </c>
      <c r="AQ1766" s="260"/>
      <c r="AS1766" s="260"/>
    </row>
    <row r="1767" spans="1:45" s="241" customFormat="1" ht="15" x14ac:dyDescent="0.25">
      <c r="A1767" s="344"/>
      <c r="B1767" s="337"/>
      <c r="C1767" s="580" t="s">
        <v>75</v>
      </c>
      <c r="D1767" s="580"/>
      <c r="E1767" s="580"/>
      <c r="F1767" s="339"/>
      <c r="G1767" s="269"/>
      <c r="H1767" s="269"/>
      <c r="I1767" s="269"/>
      <c r="J1767" s="346"/>
      <c r="K1767" s="269"/>
      <c r="L1767" s="340">
        <v>373.88</v>
      </c>
      <c r="M1767" s="269"/>
      <c r="N1767" s="342">
        <v>16738.61</v>
      </c>
      <c r="AI1767" s="253"/>
      <c r="AJ1767" s="260"/>
      <c r="AK1767" s="260"/>
      <c r="AO1767" s="263" t="s">
        <v>75</v>
      </c>
      <c r="AQ1767" s="260"/>
      <c r="AS1767" s="260"/>
    </row>
    <row r="1768" spans="1:45" s="241" customFormat="1" ht="45" x14ac:dyDescent="0.25">
      <c r="A1768" s="344"/>
      <c r="B1768" s="337" t="s">
        <v>727</v>
      </c>
      <c r="C1768" s="580" t="s">
        <v>728</v>
      </c>
      <c r="D1768" s="580"/>
      <c r="E1768" s="580"/>
      <c r="F1768" s="339" t="s">
        <v>78</v>
      </c>
      <c r="G1768" s="355">
        <v>147</v>
      </c>
      <c r="H1768" s="269"/>
      <c r="I1768" s="355">
        <v>147</v>
      </c>
      <c r="J1768" s="346"/>
      <c r="K1768" s="269"/>
      <c r="L1768" s="340">
        <v>549.6</v>
      </c>
      <c r="M1768" s="269"/>
      <c r="N1768" s="342">
        <v>24605.759999999998</v>
      </c>
      <c r="AI1768" s="253"/>
      <c r="AJ1768" s="260"/>
      <c r="AK1768" s="260"/>
      <c r="AO1768" s="263" t="s">
        <v>728</v>
      </c>
      <c r="AQ1768" s="260"/>
      <c r="AS1768" s="260"/>
    </row>
    <row r="1769" spans="1:45" s="241" customFormat="1" ht="56.25" x14ac:dyDescent="0.25">
      <c r="A1769" s="344"/>
      <c r="B1769" s="337" t="s">
        <v>729</v>
      </c>
      <c r="C1769" s="580" t="s">
        <v>730</v>
      </c>
      <c r="D1769" s="580"/>
      <c r="E1769" s="580"/>
      <c r="F1769" s="339" t="s">
        <v>78</v>
      </c>
      <c r="G1769" s="355">
        <v>134</v>
      </c>
      <c r="H1769" s="341">
        <v>0.85</v>
      </c>
      <c r="I1769" s="348">
        <v>113.9</v>
      </c>
      <c r="J1769" s="346"/>
      <c r="K1769" s="269"/>
      <c r="L1769" s="340">
        <v>425.85</v>
      </c>
      <c r="M1769" s="269"/>
      <c r="N1769" s="342">
        <v>19065.28</v>
      </c>
      <c r="AI1769" s="253"/>
      <c r="AJ1769" s="260"/>
      <c r="AK1769" s="260"/>
      <c r="AO1769" s="263" t="s">
        <v>730</v>
      </c>
      <c r="AQ1769" s="260"/>
      <c r="AS1769" s="260"/>
    </row>
    <row r="1770" spans="1:45" s="241" customFormat="1" ht="15" x14ac:dyDescent="0.25">
      <c r="A1770" s="356"/>
      <c r="B1770" s="357"/>
      <c r="C1770" s="569" t="s">
        <v>81</v>
      </c>
      <c r="D1770" s="569"/>
      <c r="E1770" s="569"/>
      <c r="F1770" s="328"/>
      <c r="G1770" s="329"/>
      <c r="H1770" s="329"/>
      <c r="I1770" s="329"/>
      <c r="J1770" s="332"/>
      <c r="K1770" s="329"/>
      <c r="L1770" s="364">
        <v>2080.16</v>
      </c>
      <c r="M1770" s="351"/>
      <c r="N1770" s="359">
        <v>67290.710000000006</v>
      </c>
      <c r="AI1770" s="253"/>
      <c r="AJ1770" s="260"/>
      <c r="AK1770" s="260"/>
      <c r="AQ1770" s="260" t="s">
        <v>81</v>
      </c>
      <c r="AS1770" s="260"/>
    </row>
    <row r="1771" spans="1:45" s="241" customFormat="1" ht="23.25" x14ac:dyDescent="0.25">
      <c r="A1771" s="326" t="s">
        <v>2667</v>
      </c>
      <c r="B1771" s="327" t="s">
        <v>747</v>
      </c>
      <c r="C1771" s="569" t="s">
        <v>748</v>
      </c>
      <c r="D1771" s="569"/>
      <c r="E1771" s="569"/>
      <c r="F1771" s="328" t="s">
        <v>461</v>
      </c>
      <c r="G1771" s="329">
        <v>0.20599999999999999</v>
      </c>
      <c r="H1771" s="330">
        <v>1</v>
      </c>
      <c r="I1771" s="365">
        <v>0.20599999999999999</v>
      </c>
      <c r="J1771" s="332"/>
      <c r="K1771" s="329"/>
      <c r="L1771" s="332"/>
      <c r="M1771" s="329"/>
      <c r="N1771" s="333"/>
      <c r="AI1771" s="253"/>
      <c r="AJ1771" s="260"/>
      <c r="AK1771" s="260" t="s">
        <v>748</v>
      </c>
      <c r="AQ1771" s="260"/>
      <c r="AS1771" s="260"/>
    </row>
    <row r="1772" spans="1:45" s="241" customFormat="1" ht="15" x14ac:dyDescent="0.25">
      <c r="A1772" s="334"/>
      <c r="B1772" s="335"/>
      <c r="C1772" s="580" t="s">
        <v>2454</v>
      </c>
      <c r="D1772" s="580"/>
      <c r="E1772" s="580"/>
      <c r="F1772" s="580"/>
      <c r="G1772" s="580"/>
      <c r="H1772" s="580"/>
      <c r="I1772" s="580"/>
      <c r="J1772" s="580"/>
      <c r="K1772" s="580"/>
      <c r="L1772" s="580"/>
      <c r="M1772" s="580"/>
      <c r="N1772" s="581"/>
      <c r="AI1772" s="253"/>
      <c r="AJ1772" s="260"/>
      <c r="AK1772" s="260"/>
      <c r="AL1772" s="263" t="s">
        <v>2454</v>
      </c>
      <c r="AQ1772" s="260"/>
      <c r="AS1772" s="260"/>
    </row>
    <row r="1773" spans="1:45" s="241" customFormat="1" ht="68.25" x14ac:dyDescent="0.25">
      <c r="A1773" s="336"/>
      <c r="B1773" s="337" t="s">
        <v>62</v>
      </c>
      <c r="C1773" s="582" t="s">
        <v>63</v>
      </c>
      <c r="D1773" s="582"/>
      <c r="E1773" s="582"/>
      <c r="F1773" s="582"/>
      <c r="G1773" s="582"/>
      <c r="H1773" s="582"/>
      <c r="I1773" s="582"/>
      <c r="J1773" s="582"/>
      <c r="K1773" s="582"/>
      <c r="L1773" s="582"/>
      <c r="M1773" s="582"/>
      <c r="N1773" s="583"/>
      <c r="AI1773" s="253"/>
      <c r="AJ1773" s="260"/>
      <c r="AK1773" s="260"/>
      <c r="AM1773" s="263" t="s">
        <v>63</v>
      </c>
      <c r="AQ1773" s="260"/>
      <c r="AS1773" s="260"/>
    </row>
    <row r="1774" spans="1:45" s="241" customFormat="1" ht="15" x14ac:dyDescent="0.25">
      <c r="A1774" s="338"/>
      <c r="B1774" s="337" t="s">
        <v>56</v>
      </c>
      <c r="C1774" s="580" t="s">
        <v>64</v>
      </c>
      <c r="D1774" s="580"/>
      <c r="E1774" s="580"/>
      <c r="F1774" s="339"/>
      <c r="G1774" s="269"/>
      <c r="H1774" s="269"/>
      <c r="I1774" s="269"/>
      <c r="J1774" s="340">
        <v>103.12</v>
      </c>
      <c r="K1774" s="341">
        <v>1.1499999999999999</v>
      </c>
      <c r="L1774" s="340">
        <v>24.43</v>
      </c>
      <c r="M1774" s="341">
        <v>44.77</v>
      </c>
      <c r="N1774" s="342">
        <v>1093.73</v>
      </c>
      <c r="AI1774" s="253"/>
      <c r="AJ1774" s="260"/>
      <c r="AK1774" s="260"/>
      <c r="AN1774" s="263" t="s">
        <v>64</v>
      </c>
      <c r="AQ1774" s="260"/>
      <c r="AS1774" s="260"/>
    </row>
    <row r="1775" spans="1:45" s="241" customFormat="1" ht="15" x14ac:dyDescent="0.25">
      <c r="A1775" s="338"/>
      <c r="B1775" s="337" t="s">
        <v>65</v>
      </c>
      <c r="C1775" s="580" t="s">
        <v>66</v>
      </c>
      <c r="D1775" s="580"/>
      <c r="E1775" s="580"/>
      <c r="F1775" s="339"/>
      <c r="G1775" s="269"/>
      <c r="H1775" s="269"/>
      <c r="I1775" s="269"/>
      <c r="J1775" s="340">
        <v>407.65</v>
      </c>
      <c r="K1775" s="341">
        <v>1.1499999999999999</v>
      </c>
      <c r="L1775" s="340">
        <v>96.57</v>
      </c>
      <c r="M1775" s="341">
        <v>13.24</v>
      </c>
      <c r="N1775" s="342">
        <v>1278.5899999999999</v>
      </c>
      <c r="AI1775" s="253"/>
      <c r="AJ1775" s="260"/>
      <c r="AK1775" s="260"/>
      <c r="AN1775" s="263" t="s">
        <v>66</v>
      </c>
      <c r="AQ1775" s="260"/>
      <c r="AS1775" s="260"/>
    </row>
    <row r="1776" spans="1:45" s="241" customFormat="1" ht="15" x14ac:dyDescent="0.25">
      <c r="A1776" s="338"/>
      <c r="B1776" s="337" t="s">
        <v>67</v>
      </c>
      <c r="C1776" s="580" t="s">
        <v>68</v>
      </c>
      <c r="D1776" s="580"/>
      <c r="E1776" s="580"/>
      <c r="F1776" s="339"/>
      <c r="G1776" s="269"/>
      <c r="H1776" s="269"/>
      <c r="I1776" s="269"/>
      <c r="J1776" s="340">
        <v>50.3</v>
      </c>
      <c r="K1776" s="341">
        <v>1.1499999999999999</v>
      </c>
      <c r="L1776" s="340">
        <v>11.92</v>
      </c>
      <c r="M1776" s="341">
        <v>44.77</v>
      </c>
      <c r="N1776" s="343">
        <v>533.66</v>
      </c>
      <c r="AI1776" s="253"/>
      <c r="AJ1776" s="260"/>
      <c r="AK1776" s="260"/>
      <c r="AN1776" s="263" t="s">
        <v>68</v>
      </c>
      <c r="AQ1776" s="260"/>
      <c r="AS1776" s="260"/>
    </row>
    <row r="1777" spans="1:45" s="241" customFormat="1" ht="15" x14ac:dyDescent="0.25">
      <c r="A1777" s="344"/>
      <c r="B1777" s="337"/>
      <c r="C1777" s="580" t="s">
        <v>71</v>
      </c>
      <c r="D1777" s="580"/>
      <c r="E1777" s="580"/>
      <c r="F1777" s="339" t="s">
        <v>72</v>
      </c>
      <c r="G1777" s="341">
        <v>13.22</v>
      </c>
      <c r="H1777" s="341">
        <v>1.1499999999999999</v>
      </c>
      <c r="I1777" s="366">
        <v>3.131818</v>
      </c>
      <c r="J1777" s="346"/>
      <c r="K1777" s="269"/>
      <c r="L1777" s="346"/>
      <c r="M1777" s="269"/>
      <c r="N1777" s="347"/>
      <c r="AI1777" s="253"/>
      <c r="AJ1777" s="260"/>
      <c r="AK1777" s="260"/>
      <c r="AO1777" s="263" t="s">
        <v>71</v>
      </c>
      <c r="AQ1777" s="260"/>
      <c r="AS1777" s="260"/>
    </row>
    <row r="1778" spans="1:45" s="241" customFormat="1" ht="15" x14ac:dyDescent="0.25">
      <c r="A1778" s="344"/>
      <c r="B1778" s="337"/>
      <c r="C1778" s="580" t="s">
        <v>73</v>
      </c>
      <c r="D1778" s="580"/>
      <c r="E1778" s="580"/>
      <c r="F1778" s="339" t="s">
        <v>72</v>
      </c>
      <c r="G1778" s="341">
        <v>3.79</v>
      </c>
      <c r="H1778" s="341">
        <v>1.1499999999999999</v>
      </c>
      <c r="I1778" s="366">
        <v>0.89785099999999995</v>
      </c>
      <c r="J1778" s="346"/>
      <c r="K1778" s="269"/>
      <c r="L1778" s="346"/>
      <c r="M1778" s="269"/>
      <c r="N1778" s="347"/>
      <c r="AI1778" s="253"/>
      <c r="AJ1778" s="260"/>
      <c r="AK1778" s="260"/>
      <c r="AO1778" s="263" t="s">
        <v>73</v>
      </c>
      <c r="AQ1778" s="260"/>
      <c r="AS1778" s="260"/>
    </row>
    <row r="1779" spans="1:45" s="241" customFormat="1" ht="15" x14ac:dyDescent="0.25">
      <c r="A1779" s="334"/>
      <c r="B1779" s="337"/>
      <c r="C1779" s="584" t="s">
        <v>74</v>
      </c>
      <c r="D1779" s="584"/>
      <c r="E1779" s="584"/>
      <c r="F1779" s="350"/>
      <c r="G1779" s="351"/>
      <c r="H1779" s="351"/>
      <c r="I1779" s="351"/>
      <c r="J1779" s="353">
        <v>510.77</v>
      </c>
      <c r="K1779" s="351"/>
      <c r="L1779" s="353">
        <v>121</v>
      </c>
      <c r="M1779" s="351"/>
      <c r="N1779" s="354">
        <v>2372.3200000000002</v>
      </c>
      <c r="AI1779" s="253"/>
      <c r="AJ1779" s="260"/>
      <c r="AK1779" s="260"/>
      <c r="AP1779" s="263" t="s">
        <v>74</v>
      </c>
      <c r="AQ1779" s="260"/>
      <c r="AS1779" s="260"/>
    </row>
    <row r="1780" spans="1:45" s="241" customFormat="1" ht="15" x14ac:dyDescent="0.25">
      <c r="A1780" s="344"/>
      <c r="B1780" s="337"/>
      <c r="C1780" s="580" t="s">
        <v>75</v>
      </c>
      <c r="D1780" s="580"/>
      <c r="E1780" s="580"/>
      <c r="F1780" s="339"/>
      <c r="G1780" s="269"/>
      <c r="H1780" s="269"/>
      <c r="I1780" s="269"/>
      <c r="J1780" s="346"/>
      <c r="K1780" s="269"/>
      <c r="L1780" s="340">
        <v>36.35</v>
      </c>
      <c r="M1780" s="269"/>
      <c r="N1780" s="342">
        <v>1627.39</v>
      </c>
      <c r="AI1780" s="253"/>
      <c r="AJ1780" s="260"/>
      <c r="AK1780" s="260"/>
      <c r="AO1780" s="263" t="s">
        <v>75</v>
      </c>
      <c r="AQ1780" s="260"/>
      <c r="AS1780" s="260"/>
    </row>
    <row r="1781" spans="1:45" s="241" customFormat="1" ht="45" x14ac:dyDescent="0.25">
      <c r="A1781" s="344"/>
      <c r="B1781" s="337" t="s">
        <v>727</v>
      </c>
      <c r="C1781" s="580" t="s">
        <v>728</v>
      </c>
      <c r="D1781" s="580"/>
      <c r="E1781" s="580"/>
      <c r="F1781" s="339" t="s">
        <v>78</v>
      </c>
      <c r="G1781" s="355">
        <v>147</v>
      </c>
      <c r="H1781" s="269"/>
      <c r="I1781" s="355">
        <v>147</v>
      </c>
      <c r="J1781" s="346"/>
      <c r="K1781" s="269"/>
      <c r="L1781" s="340">
        <v>53.43</v>
      </c>
      <c r="M1781" s="269"/>
      <c r="N1781" s="342">
        <v>2392.2600000000002</v>
      </c>
      <c r="AI1781" s="253"/>
      <c r="AJ1781" s="260"/>
      <c r="AK1781" s="260"/>
      <c r="AO1781" s="263" t="s">
        <v>728</v>
      </c>
      <c r="AQ1781" s="260"/>
      <c r="AS1781" s="260"/>
    </row>
    <row r="1782" spans="1:45" s="241" customFormat="1" ht="56.25" x14ac:dyDescent="0.25">
      <c r="A1782" s="344"/>
      <c r="B1782" s="337" t="s">
        <v>729</v>
      </c>
      <c r="C1782" s="580" t="s">
        <v>730</v>
      </c>
      <c r="D1782" s="580"/>
      <c r="E1782" s="580"/>
      <c r="F1782" s="339" t="s">
        <v>78</v>
      </c>
      <c r="G1782" s="355">
        <v>134</v>
      </c>
      <c r="H1782" s="341">
        <v>0.85</v>
      </c>
      <c r="I1782" s="348">
        <v>113.9</v>
      </c>
      <c r="J1782" s="346"/>
      <c r="K1782" s="269"/>
      <c r="L1782" s="340">
        <v>41.4</v>
      </c>
      <c r="M1782" s="269"/>
      <c r="N1782" s="342">
        <v>1853.6</v>
      </c>
      <c r="AI1782" s="253"/>
      <c r="AJ1782" s="260"/>
      <c r="AK1782" s="260"/>
      <c r="AO1782" s="263" t="s">
        <v>730</v>
      </c>
      <c r="AQ1782" s="260"/>
      <c r="AS1782" s="260"/>
    </row>
    <row r="1783" spans="1:45" s="241" customFormat="1" ht="15" x14ac:dyDescent="0.25">
      <c r="A1783" s="356"/>
      <c r="B1783" s="357"/>
      <c r="C1783" s="569" t="s">
        <v>81</v>
      </c>
      <c r="D1783" s="569"/>
      <c r="E1783" s="569"/>
      <c r="F1783" s="328"/>
      <c r="G1783" s="329"/>
      <c r="H1783" s="329"/>
      <c r="I1783" s="329"/>
      <c r="J1783" s="332"/>
      <c r="K1783" s="329"/>
      <c r="L1783" s="358">
        <v>215.83</v>
      </c>
      <c r="M1783" s="351"/>
      <c r="N1783" s="359">
        <v>6618.18</v>
      </c>
      <c r="AI1783" s="253"/>
      <c r="AJ1783" s="260"/>
      <c r="AK1783" s="260"/>
      <c r="AQ1783" s="260" t="s">
        <v>81</v>
      </c>
      <c r="AS1783" s="260"/>
    </row>
    <row r="1784" spans="1:45" s="241" customFormat="1" ht="15" x14ac:dyDescent="0.25">
      <c r="A1784" s="566" t="s">
        <v>491</v>
      </c>
      <c r="B1784" s="567"/>
      <c r="C1784" s="567"/>
      <c r="D1784" s="567"/>
      <c r="E1784" s="567"/>
      <c r="F1784" s="567"/>
      <c r="G1784" s="567"/>
      <c r="H1784" s="567"/>
      <c r="I1784" s="567"/>
      <c r="J1784" s="567"/>
      <c r="K1784" s="567"/>
      <c r="L1784" s="567"/>
      <c r="M1784" s="567"/>
      <c r="N1784" s="568"/>
      <c r="AI1784" s="253"/>
      <c r="AJ1784" s="260" t="s">
        <v>491</v>
      </c>
      <c r="AK1784" s="260"/>
      <c r="AQ1784" s="260"/>
      <c r="AS1784" s="260"/>
    </row>
    <row r="1785" spans="1:45" s="241" customFormat="1" ht="45.75" x14ac:dyDescent="0.25">
      <c r="A1785" s="326" t="s">
        <v>2668</v>
      </c>
      <c r="B1785" s="327" t="s">
        <v>750</v>
      </c>
      <c r="C1785" s="569" t="s">
        <v>751</v>
      </c>
      <c r="D1785" s="569"/>
      <c r="E1785" s="569"/>
      <c r="F1785" s="328" t="s">
        <v>94</v>
      </c>
      <c r="G1785" s="329">
        <v>62.25</v>
      </c>
      <c r="H1785" s="330">
        <v>1</v>
      </c>
      <c r="I1785" s="331">
        <v>62.25</v>
      </c>
      <c r="J1785" s="358">
        <v>3.28</v>
      </c>
      <c r="K1785" s="329"/>
      <c r="L1785" s="358">
        <v>204.18</v>
      </c>
      <c r="M1785" s="331">
        <v>13.24</v>
      </c>
      <c r="N1785" s="359">
        <v>2703.34</v>
      </c>
      <c r="AI1785" s="253"/>
      <c r="AJ1785" s="260"/>
      <c r="AK1785" s="260" t="s">
        <v>751</v>
      </c>
      <c r="AQ1785" s="260"/>
      <c r="AS1785" s="260"/>
    </row>
    <row r="1786" spans="1:45" s="241" customFormat="1" ht="15" x14ac:dyDescent="0.25">
      <c r="A1786" s="356"/>
      <c r="B1786" s="357"/>
      <c r="C1786" s="569" t="s">
        <v>81</v>
      </c>
      <c r="D1786" s="569"/>
      <c r="E1786" s="569"/>
      <c r="F1786" s="328"/>
      <c r="G1786" s="329"/>
      <c r="H1786" s="329"/>
      <c r="I1786" s="329"/>
      <c r="J1786" s="332"/>
      <c r="K1786" s="329"/>
      <c r="L1786" s="358">
        <v>204.18</v>
      </c>
      <c r="M1786" s="351"/>
      <c r="N1786" s="359">
        <v>2703.34</v>
      </c>
      <c r="AI1786" s="253"/>
      <c r="AJ1786" s="260"/>
      <c r="AK1786" s="260"/>
      <c r="AQ1786" s="260" t="s">
        <v>81</v>
      </c>
      <c r="AS1786" s="260"/>
    </row>
    <row r="1787" spans="1:45" s="241" customFormat="1" ht="23.25" x14ac:dyDescent="0.25">
      <c r="A1787" s="326" t="s">
        <v>2669</v>
      </c>
      <c r="B1787" s="327" t="s">
        <v>97</v>
      </c>
      <c r="C1787" s="569" t="s">
        <v>98</v>
      </c>
      <c r="D1787" s="569"/>
      <c r="E1787" s="569"/>
      <c r="F1787" s="328" t="s">
        <v>86</v>
      </c>
      <c r="G1787" s="329">
        <v>38.590000000000003</v>
      </c>
      <c r="H1787" s="330">
        <v>1</v>
      </c>
      <c r="I1787" s="331">
        <v>38.590000000000003</v>
      </c>
      <c r="J1787" s="358">
        <v>162.38</v>
      </c>
      <c r="K1787" s="329"/>
      <c r="L1787" s="364">
        <v>6266.24</v>
      </c>
      <c r="M1787" s="331">
        <v>8.16</v>
      </c>
      <c r="N1787" s="359">
        <v>51132.52</v>
      </c>
      <c r="AI1787" s="253"/>
      <c r="AJ1787" s="260"/>
      <c r="AK1787" s="260" t="s">
        <v>98</v>
      </c>
      <c r="AQ1787" s="260"/>
      <c r="AS1787" s="260"/>
    </row>
    <row r="1788" spans="1:45" s="241" customFormat="1" ht="15" x14ac:dyDescent="0.25">
      <c r="A1788" s="334"/>
      <c r="B1788" s="335"/>
      <c r="C1788" s="580" t="s">
        <v>99</v>
      </c>
      <c r="D1788" s="580"/>
      <c r="E1788" s="580"/>
      <c r="F1788" s="580"/>
      <c r="G1788" s="580"/>
      <c r="H1788" s="580"/>
      <c r="I1788" s="580"/>
      <c r="J1788" s="580"/>
      <c r="K1788" s="580"/>
      <c r="L1788" s="580"/>
      <c r="M1788" s="580"/>
      <c r="N1788" s="581"/>
      <c r="AI1788" s="253"/>
      <c r="AJ1788" s="260"/>
      <c r="AK1788" s="260"/>
      <c r="AQ1788" s="260"/>
      <c r="AR1788" s="263" t="s">
        <v>99</v>
      </c>
      <c r="AS1788" s="260"/>
    </row>
    <row r="1789" spans="1:45" s="241" customFormat="1" ht="15" x14ac:dyDescent="0.25">
      <c r="A1789" s="356"/>
      <c r="B1789" s="357"/>
      <c r="C1789" s="569" t="s">
        <v>81</v>
      </c>
      <c r="D1789" s="569"/>
      <c r="E1789" s="569"/>
      <c r="F1789" s="328"/>
      <c r="G1789" s="329"/>
      <c r="H1789" s="329"/>
      <c r="I1789" s="329"/>
      <c r="J1789" s="332"/>
      <c r="K1789" s="329"/>
      <c r="L1789" s="364">
        <v>6266.24</v>
      </c>
      <c r="M1789" s="351"/>
      <c r="N1789" s="359">
        <v>51132.52</v>
      </c>
      <c r="AI1789" s="253"/>
      <c r="AJ1789" s="260"/>
      <c r="AK1789" s="260"/>
      <c r="AQ1789" s="260" t="s">
        <v>81</v>
      </c>
      <c r="AS1789" s="260"/>
    </row>
    <row r="1790" spans="1:45" s="241" customFormat="1" ht="15" x14ac:dyDescent="0.25">
      <c r="A1790" s="566" t="s">
        <v>633</v>
      </c>
      <c r="B1790" s="567"/>
      <c r="C1790" s="567"/>
      <c r="D1790" s="567"/>
      <c r="E1790" s="567"/>
      <c r="F1790" s="567"/>
      <c r="G1790" s="567"/>
      <c r="H1790" s="567"/>
      <c r="I1790" s="567"/>
      <c r="J1790" s="567"/>
      <c r="K1790" s="567"/>
      <c r="L1790" s="567"/>
      <c r="M1790" s="567"/>
      <c r="N1790" s="568"/>
      <c r="AI1790" s="253"/>
      <c r="AJ1790" s="260" t="s">
        <v>633</v>
      </c>
      <c r="AK1790" s="260"/>
      <c r="AQ1790" s="260"/>
      <c r="AS1790" s="260"/>
    </row>
    <row r="1791" spans="1:45" s="241" customFormat="1" ht="15" x14ac:dyDescent="0.25">
      <c r="A1791" s="566" t="s">
        <v>2670</v>
      </c>
      <c r="B1791" s="567"/>
      <c r="C1791" s="567"/>
      <c r="D1791" s="567"/>
      <c r="E1791" s="567"/>
      <c r="F1791" s="567"/>
      <c r="G1791" s="567"/>
      <c r="H1791" s="567"/>
      <c r="I1791" s="567"/>
      <c r="J1791" s="567"/>
      <c r="K1791" s="567"/>
      <c r="L1791" s="567"/>
      <c r="M1791" s="567"/>
      <c r="N1791" s="568"/>
      <c r="AI1791" s="253"/>
      <c r="AJ1791" s="260" t="s">
        <v>2670</v>
      </c>
      <c r="AK1791" s="260"/>
      <c r="AQ1791" s="260"/>
      <c r="AS1791" s="260"/>
    </row>
    <row r="1792" spans="1:45" s="241" customFormat="1" ht="15" x14ac:dyDescent="0.25">
      <c r="A1792" s="566" t="s">
        <v>797</v>
      </c>
      <c r="B1792" s="567"/>
      <c r="C1792" s="567"/>
      <c r="D1792" s="567"/>
      <c r="E1792" s="567"/>
      <c r="F1792" s="567"/>
      <c r="G1792" s="567"/>
      <c r="H1792" s="567"/>
      <c r="I1792" s="567"/>
      <c r="J1792" s="567"/>
      <c r="K1792" s="567"/>
      <c r="L1792" s="567"/>
      <c r="M1792" s="567"/>
      <c r="N1792" s="568"/>
      <c r="AI1792" s="253"/>
      <c r="AJ1792" s="260" t="s">
        <v>797</v>
      </c>
      <c r="AK1792" s="260"/>
      <c r="AQ1792" s="260"/>
      <c r="AS1792" s="260"/>
    </row>
    <row r="1793" spans="1:45" s="241" customFormat="1" ht="45.75" x14ac:dyDescent="0.25">
      <c r="A1793" s="326" t="s">
        <v>2671</v>
      </c>
      <c r="B1793" s="327" t="s">
        <v>798</v>
      </c>
      <c r="C1793" s="569" t="s">
        <v>799</v>
      </c>
      <c r="D1793" s="569"/>
      <c r="E1793" s="569"/>
      <c r="F1793" s="328" t="s">
        <v>453</v>
      </c>
      <c r="G1793" s="329">
        <v>8.4169999999999995E-2</v>
      </c>
      <c r="H1793" s="330">
        <v>1</v>
      </c>
      <c r="I1793" s="370">
        <v>8.4169999999999995E-2</v>
      </c>
      <c r="J1793" s="332"/>
      <c r="K1793" s="329"/>
      <c r="L1793" s="332"/>
      <c r="M1793" s="329"/>
      <c r="N1793" s="333"/>
      <c r="AI1793" s="253"/>
      <c r="AJ1793" s="260"/>
      <c r="AK1793" s="260" t="s">
        <v>799</v>
      </c>
      <c r="AQ1793" s="260"/>
      <c r="AS1793" s="260"/>
    </row>
    <row r="1794" spans="1:45" s="241" customFormat="1" ht="15" x14ac:dyDescent="0.25">
      <c r="A1794" s="334"/>
      <c r="B1794" s="335"/>
      <c r="C1794" s="580" t="s">
        <v>2672</v>
      </c>
      <c r="D1794" s="580"/>
      <c r="E1794" s="580"/>
      <c r="F1794" s="580"/>
      <c r="G1794" s="580"/>
      <c r="H1794" s="580"/>
      <c r="I1794" s="580"/>
      <c r="J1794" s="580"/>
      <c r="K1794" s="580"/>
      <c r="L1794" s="580"/>
      <c r="M1794" s="580"/>
      <c r="N1794" s="581"/>
      <c r="AI1794" s="253"/>
      <c r="AJ1794" s="260"/>
      <c r="AK1794" s="260"/>
      <c r="AL1794" s="263" t="s">
        <v>2672</v>
      </c>
      <c r="AQ1794" s="260"/>
      <c r="AS1794" s="260"/>
    </row>
    <row r="1795" spans="1:45" s="241" customFormat="1" ht="23.25" x14ac:dyDescent="0.25">
      <c r="A1795" s="336"/>
      <c r="B1795" s="337" t="s">
        <v>117</v>
      </c>
      <c r="C1795" s="582" t="s">
        <v>118</v>
      </c>
      <c r="D1795" s="582"/>
      <c r="E1795" s="582"/>
      <c r="F1795" s="582"/>
      <c r="G1795" s="582"/>
      <c r="H1795" s="582"/>
      <c r="I1795" s="582"/>
      <c r="J1795" s="582"/>
      <c r="K1795" s="582"/>
      <c r="L1795" s="582"/>
      <c r="M1795" s="582"/>
      <c r="N1795" s="583"/>
      <c r="AI1795" s="253"/>
      <c r="AJ1795" s="260"/>
      <c r="AK1795" s="260"/>
      <c r="AM1795" s="263" t="s">
        <v>118</v>
      </c>
      <c r="AQ1795" s="260"/>
      <c r="AS1795" s="260"/>
    </row>
    <row r="1796" spans="1:45" s="241" customFormat="1" ht="68.25" x14ac:dyDescent="0.25">
      <c r="A1796" s="336"/>
      <c r="B1796" s="337" t="s">
        <v>62</v>
      </c>
      <c r="C1796" s="582" t="s">
        <v>63</v>
      </c>
      <c r="D1796" s="582"/>
      <c r="E1796" s="582"/>
      <c r="F1796" s="582"/>
      <c r="G1796" s="582"/>
      <c r="H1796" s="582"/>
      <c r="I1796" s="582"/>
      <c r="J1796" s="582"/>
      <c r="K1796" s="582"/>
      <c r="L1796" s="582"/>
      <c r="M1796" s="582"/>
      <c r="N1796" s="583"/>
      <c r="AI1796" s="253"/>
      <c r="AJ1796" s="260"/>
      <c r="AK1796" s="260"/>
      <c r="AM1796" s="263" t="s">
        <v>63</v>
      </c>
      <c r="AQ1796" s="260"/>
      <c r="AS1796" s="260"/>
    </row>
    <row r="1797" spans="1:45" s="241" customFormat="1" ht="15" x14ac:dyDescent="0.25">
      <c r="A1797" s="338"/>
      <c r="B1797" s="337" t="s">
        <v>65</v>
      </c>
      <c r="C1797" s="580" t="s">
        <v>66</v>
      </c>
      <c r="D1797" s="580"/>
      <c r="E1797" s="580"/>
      <c r="F1797" s="339"/>
      <c r="G1797" s="269"/>
      <c r="H1797" s="269"/>
      <c r="I1797" s="269"/>
      <c r="J1797" s="361">
        <v>2550</v>
      </c>
      <c r="K1797" s="349">
        <v>1.4375</v>
      </c>
      <c r="L1797" s="340">
        <v>308.54000000000002</v>
      </c>
      <c r="M1797" s="341">
        <v>13.24</v>
      </c>
      <c r="N1797" s="342">
        <v>4085.07</v>
      </c>
      <c r="AI1797" s="253"/>
      <c r="AJ1797" s="260"/>
      <c r="AK1797" s="260"/>
      <c r="AN1797" s="263" t="s">
        <v>66</v>
      </c>
      <c r="AQ1797" s="260"/>
      <c r="AS1797" s="260"/>
    </row>
    <row r="1798" spans="1:45" s="241" customFormat="1" ht="15" x14ac:dyDescent="0.25">
      <c r="A1798" s="338"/>
      <c r="B1798" s="337" t="s">
        <v>67</v>
      </c>
      <c r="C1798" s="580" t="s">
        <v>68</v>
      </c>
      <c r="D1798" s="580"/>
      <c r="E1798" s="580"/>
      <c r="F1798" s="339"/>
      <c r="G1798" s="269"/>
      <c r="H1798" s="269"/>
      <c r="I1798" s="269"/>
      <c r="J1798" s="340">
        <v>344.25</v>
      </c>
      <c r="K1798" s="349">
        <v>1.4375</v>
      </c>
      <c r="L1798" s="340">
        <v>41.65</v>
      </c>
      <c r="M1798" s="341">
        <v>44.77</v>
      </c>
      <c r="N1798" s="342">
        <v>1864.67</v>
      </c>
      <c r="AI1798" s="253"/>
      <c r="AJ1798" s="260"/>
      <c r="AK1798" s="260"/>
      <c r="AN1798" s="263" t="s">
        <v>68</v>
      </c>
      <c r="AQ1798" s="260"/>
      <c r="AS1798" s="260"/>
    </row>
    <row r="1799" spans="1:45" s="241" customFormat="1" ht="15" x14ac:dyDescent="0.25">
      <c r="A1799" s="344"/>
      <c r="B1799" s="337"/>
      <c r="C1799" s="580" t="s">
        <v>73</v>
      </c>
      <c r="D1799" s="580"/>
      <c r="E1799" s="580"/>
      <c r="F1799" s="339" t="s">
        <v>72</v>
      </c>
      <c r="G1799" s="348">
        <v>25.5</v>
      </c>
      <c r="H1799" s="349">
        <v>1.4375</v>
      </c>
      <c r="I1799" s="362">
        <v>3.0853565999999999</v>
      </c>
      <c r="J1799" s="346"/>
      <c r="K1799" s="269"/>
      <c r="L1799" s="346"/>
      <c r="M1799" s="269"/>
      <c r="N1799" s="347"/>
      <c r="AI1799" s="253"/>
      <c r="AJ1799" s="260"/>
      <c r="AK1799" s="260"/>
      <c r="AO1799" s="263" t="s">
        <v>73</v>
      </c>
      <c r="AQ1799" s="260"/>
      <c r="AS1799" s="260"/>
    </row>
    <row r="1800" spans="1:45" s="241" customFormat="1" ht="15" x14ac:dyDescent="0.25">
      <c r="A1800" s="334"/>
      <c r="B1800" s="337"/>
      <c r="C1800" s="584" t="s">
        <v>74</v>
      </c>
      <c r="D1800" s="584"/>
      <c r="E1800" s="584"/>
      <c r="F1800" s="350"/>
      <c r="G1800" s="351"/>
      <c r="H1800" s="351"/>
      <c r="I1800" s="351"/>
      <c r="J1800" s="352">
        <v>2550</v>
      </c>
      <c r="K1800" s="351"/>
      <c r="L1800" s="353">
        <v>308.54000000000002</v>
      </c>
      <c r="M1800" s="351"/>
      <c r="N1800" s="354">
        <v>4085.07</v>
      </c>
      <c r="AI1800" s="253"/>
      <c r="AJ1800" s="260"/>
      <c r="AK1800" s="260"/>
      <c r="AP1800" s="263" t="s">
        <v>74</v>
      </c>
      <c r="AQ1800" s="260"/>
      <c r="AS1800" s="260"/>
    </row>
    <row r="1801" spans="1:45" s="241" customFormat="1" ht="15" x14ac:dyDescent="0.25">
      <c r="A1801" s="344"/>
      <c r="B1801" s="337"/>
      <c r="C1801" s="580" t="s">
        <v>75</v>
      </c>
      <c r="D1801" s="580"/>
      <c r="E1801" s="580"/>
      <c r="F1801" s="339"/>
      <c r="G1801" s="269"/>
      <c r="H1801" s="269"/>
      <c r="I1801" s="269"/>
      <c r="J1801" s="346"/>
      <c r="K1801" s="269"/>
      <c r="L1801" s="340">
        <v>41.65</v>
      </c>
      <c r="M1801" s="269"/>
      <c r="N1801" s="342">
        <v>1864.67</v>
      </c>
      <c r="AI1801" s="253"/>
      <c r="AJ1801" s="260"/>
      <c r="AK1801" s="260"/>
      <c r="AO1801" s="263" t="s">
        <v>75</v>
      </c>
      <c r="AQ1801" s="260"/>
      <c r="AS1801" s="260"/>
    </row>
    <row r="1802" spans="1:45" s="241" customFormat="1" ht="23.25" x14ac:dyDescent="0.25">
      <c r="A1802" s="344"/>
      <c r="B1802" s="337" t="s">
        <v>455</v>
      </c>
      <c r="C1802" s="580" t="s">
        <v>456</v>
      </c>
      <c r="D1802" s="580"/>
      <c r="E1802" s="580"/>
      <c r="F1802" s="339" t="s">
        <v>78</v>
      </c>
      <c r="G1802" s="355">
        <v>92</v>
      </c>
      <c r="H1802" s="269"/>
      <c r="I1802" s="355">
        <v>92</v>
      </c>
      <c r="J1802" s="346"/>
      <c r="K1802" s="269"/>
      <c r="L1802" s="340">
        <v>38.32</v>
      </c>
      <c r="M1802" s="269"/>
      <c r="N1802" s="342">
        <v>1715.5</v>
      </c>
      <c r="AI1802" s="253"/>
      <c r="AJ1802" s="260"/>
      <c r="AK1802" s="260"/>
      <c r="AO1802" s="263" t="s">
        <v>456</v>
      </c>
      <c r="AQ1802" s="260"/>
      <c r="AS1802" s="260"/>
    </row>
    <row r="1803" spans="1:45" s="241" customFormat="1" ht="45" x14ac:dyDescent="0.25">
      <c r="A1803" s="344"/>
      <c r="B1803" s="337" t="s">
        <v>457</v>
      </c>
      <c r="C1803" s="580" t="s">
        <v>458</v>
      </c>
      <c r="D1803" s="580"/>
      <c r="E1803" s="580"/>
      <c r="F1803" s="339" t="s">
        <v>78</v>
      </c>
      <c r="G1803" s="355">
        <v>46</v>
      </c>
      <c r="H1803" s="341">
        <v>0.85</v>
      </c>
      <c r="I1803" s="348">
        <v>39.1</v>
      </c>
      <c r="J1803" s="346"/>
      <c r="K1803" s="269"/>
      <c r="L1803" s="340">
        <v>16.29</v>
      </c>
      <c r="M1803" s="269"/>
      <c r="N1803" s="343">
        <v>729.09</v>
      </c>
      <c r="AI1803" s="253"/>
      <c r="AJ1803" s="260"/>
      <c r="AK1803" s="260"/>
      <c r="AO1803" s="263" t="s">
        <v>458</v>
      </c>
      <c r="AQ1803" s="260"/>
      <c r="AS1803" s="260"/>
    </row>
    <row r="1804" spans="1:45" s="241" customFormat="1" ht="15" x14ac:dyDescent="0.25">
      <c r="A1804" s="356"/>
      <c r="B1804" s="357"/>
      <c r="C1804" s="569" t="s">
        <v>81</v>
      </c>
      <c r="D1804" s="569"/>
      <c r="E1804" s="569"/>
      <c r="F1804" s="328"/>
      <c r="G1804" s="329"/>
      <c r="H1804" s="329"/>
      <c r="I1804" s="329"/>
      <c r="J1804" s="332"/>
      <c r="K1804" s="329"/>
      <c r="L1804" s="358">
        <v>363.15</v>
      </c>
      <c r="M1804" s="351"/>
      <c r="N1804" s="359">
        <v>6529.66</v>
      </c>
      <c r="AI1804" s="253"/>
      <c r="AJ1804" s="260"/>
      <c r="AK1804" s="260"/>
      <c r="AQ1804" s="260" t="s">
        <v>81</v>
      </c>
      <c r="AS1804" s="260"/>
    </row>
    <row r="1805" spans="1:45" s="241" customFormat="1" ht="34.5" x14ac:dyDescent="0.25">
      <c r="A1805" s="326" t="s">
        <v>2673</v>
      </c>
      <c r="B1805" s="327" t="s">
        <v>459</v>
      </c>
      <c r="C1805" s="569" t="s">
        <v>2443</v>
      </c>
      <c r="D1805" s="569"/>
      <c r="E1805" s="569"/>
      <c r="F1805" s="328" t="s">
        <v>461</v>
      </c>
      <c r="G1805" s="329">
        <v>2.5999999999999999E-2</v>
      </c>
      <c r="H1805" s="330">
        <v>1</v>
      </c>
      <c r="I1805" s="365">
        <v>2.5999999999999999E-2</v>
      </c>
      <c r="J1805" s="332"/>
      <c r="K1805" s="329"/>
      <c r="L1805" s="332"/>
      <c r="M1805" s="329"/>
      <c r="N1805" s="333"/>
      <c r="AI1805" s="253"/>
      <c r="AJ1805" s="260"/>
      <c r="AK1805" s="260" t="s">
        <v>2443</v>
      </c>
      <c r="AQ1805" s="260"/>
      <c r="AS1805" s="260"/>
    </row>
    <row r="1806" spans="1:45" s="241" customFormat="1" ht="15" x14ac:dyDescent="0.25">
      <c r="A1806" s="334"/>
      <c r="B1806" s="335"/>
      <c r="C1806" s="580" t="s">
        <v>2674</v>
      </c>
      <c r="D1806" s="580"/>
      <c r="E1806" s="580"/>
      <c r="F1806" s="580"/>
      <c r="G1806" s="580"/>
      <c r="H1806" s="580"/>
      <c r="I1806" s="580"/>
      <c r="J1806" s="580"/>
      <c r="K1806" s="580"/>
      <c r="L1806" s="580"/>
      <c r="M1806" s="580"/>
      <c r="N1806" s="581"/>
      <c r="AI1806" s="253"/>
      <c r="AJ1806" s="260"/>
      <c r="AK1806" s="260"/>
      <c r="AL1806" s="263" t="s">
        <v>2674</v>
      </c>
      <c r="AQ1806" s="260"/>
      <c r="AS1806" s="260"/>
    </row>
    <row r="1807" spans="1:45" s="241" customFormat="1" ht="15" x14ac:dyDescent="0.25">
      <c r="A1807" s="336"/>
      <c r="B1807" s="337" t="s">
        <v>463</v>
      </c>
      <c r="C1807" s="582" t="s">
        <v>464</v>
      </c>
      <c r="D1807" s="582"/>
      <c r="E1807" s="582"/>
      <c r="F1807" s="582"/>
      <c r="G1807" s="582"/>
      <c r="H1807" s="582"/>
      <c r="I1807" s="582"/>
      <c r="J1807" s="582"/>
      <c r="K1807" s="582"/>
      <c r="L1807" s="582"/>
      <c r="M1807" s="582"/>
      <c r="N1807" s="583"/>
      <c r="AI1807" s="253"/>
      <c r="AJ1807" s="260"/>
      <c r="AK1807" s="260"/>
      <c r="AM1807" s="263" t="s">
        <v>464</v>
      </c>
      <c r="AQ1807" s="260"/>
      <c r="AS1807" s="260"/>
    </row>
    <row r="1808" spans="1:45" s="241" customFormat="1" ht="23.25" x14ac:dyDescent="0.25">
      <c r="A1808" s="336"/>
      <c r="B1808" s="337" t="s">
        <v>117</v>
      </c>
      <c r="C1808" s="582" t="s">
        <v>118</v>
      </c>
      <c r="D1808" s="582"/>
      <c r="E1808" s="582"/>
      <c r="F1808" s="582"/>
      <c r="G1808" s="582"/>
      <c r="H1808" s="582"/>
      <c r="I1808" s="582"/>
      <c r="J1808" s="582"/>
      <c r="K1808" s="582"/>
      <c r="L1808" s="582"/>
      <c r="M1808" s="582"/>
      <c r="N1808" s="583"/>
      <c r="AI1808" s="253"/>
      <c r="AJ1808" s="260"/>
      <c r="AK1808" s="260"/>
      <c r="AM1808" s="263" t="s">
        <v>118</v>
      </c>
      <c r="AQ1808" s="260"/>
      <c r="AS1808" s="260"/>
    </row>
    <row r="1809" spans="1:45" s="241" customFormat="1" ht="68.25" x14ac:dyDescent="0.25">
      <c r="A1809" s="336"/>
      <c r="B1809" s="337" t="s">
        <v>62</v>
      </c>
      <c r="C1809" s="582" t="s">
        <v>63</v>
      </c>
      <c r="D1809" s="582"/>
      <c r="E1809" s="582"/>
      <c r="F1809" s="582"/>
      <c r="G1809" s="582"/>
      <c r="H1809" s="582"/>
      <c r="I1809" s="582"/>
      <c r="J1809" s="582"/>
      <c r="K1809" s="582"/>
      <c r="L1809" s="582"/>
      <c r="M1809" s="582"/>
      <c r="N1809" s="583"/>
      <c r="AI1809" s="253"/>
      <c r="AJ1809" s="260"/>
      <c r="AK1809" s="260"/>
      <c r="AM1809" s="263" t="s">
        <v>63</v>
      </c>
      <c r="AQ1809" s="260"/>
      <c r="AS1809" s="260"/>
    </row>
    <row r="1810" spans="1:45" s="241" customFormat="1" ht="15" x14ac:dyDescent="0.25">
      <c r="A1810" s="338"/>
      <c r="B1810" s="337" t="s">
        <v>56</v>
      </c>
      <c r="C1810" s="580" t="s">
        <v>64</v>
      </c>
      <c r="D1810" s="580"/>
      <c r="E1810" s="580"/>
      <c r="F1810" s="339"/>
      <c r="G1810" s="269"/>
      <c r="H1810" s="269"/>
      <c r="I1810" s="269"/>
      <c r="J1810" s="361">
        <v>1201.2</v>
      </c>
      <c r="K1810" s="369">
        <v>1.587</v>
      </c>
      <c r="L1810" s="340">
        <v>49.56</v>
      </c>
      <c r="M1810" s="341">
        <v>44.77</v>
      </c>
      <c r="N1810" s="342">
        <v>2218.8000000000002</v>
      </c>
      <c r="AI1810" s="253"/>
      <c r="AJ1810" s="260"/>
      <c r="AK1810" s="260"/>
      <c r="AN1810" s="263" t="s">
        <v>64</v>
      </c>
      <c r="AQ1810" s="260"/>
      <c r="AS1810" s="260"/>
    </row>
    <row r="1811" spans="1:45" s="241" customFormat="1" ht="15" x14ac:dyDescent="0.25">
      <c r="A1811" s="344"/>
      <c r="B1811" s="337"/>
      <c r="C1811" s="580" t="s">
        <v>71</v>
      </c>
      <c r="D1811" s="580"/>
      <c r="E1811" s="580"/>
      <c r="F1811" s="339" t="s">
        <v>72</v>
      </c>
      <c r="G1811" s="355">
        <v>154</v>
      </c>
      <c r="H1811" s="369">
        <v>1.587</v>
      </c>
      <c r="I1811" s="366">
        <v>6.3543479999999999</v>
      </c>
      <c r="J1811" s="346"/>
      <c r="K1811" s="269"/>
      <c r="L1811" s="346"/>
      <c r="M1811" s="269"/>
      <c r="N1811" s="347"/>
      <c r="AI1811" s="253"/>
      <c r="AJ1811" s="260"/>
      <c r="AK1811" s="260"/>
      <c r="AO1811" s="263" t="s">
        <v>71</v>
      </c>
      <c r="AQ1811" s="260"/>
      <c r="AS1811" s="260"/>
    </row>
    <row r="1812" spans="1:45" s="241" customFormat="1" ht="15" x14ac:dyDescent="0.25">
      <c r="A1812" s="334"/>
      <c r="B1812" s="337"/>
      <c r="C1812" s="584" t="s">
        <v>74</v>
      </c>
      <c r="D1812" s="584"/>
      <c r="E1812" s="584"/>
      <c r="F1812" s="350"/>
      <c r="G1812" s="351"/>
      <c r="H1812" s="351"/>
      <c r="I1812" s="351"/>
      <c r="J1812" s="352">
        <v>1201.2</v>
      </c>
      <c r="K1812" s="351"/>
      <c r="L1812" s="353">
        <v>49.56</v>
      </c>
      <c r="M1812" s="351"/>
      <c r="N1812" s="354">
        <v>2218.8000000000002</v>
      </c>
      <c r="AI1812" s="253"/>
      <c r="AJ1812" s="260"/>
      <c r="AK1812" s="260"/>
      <c r="AP1812" s="263" t="s">
        <v>74</v>
      </c>
      <c r="AQ1812" s="260"/>
      <c r="AS1812" s="260"/>
    </row>
    <row r="1813" spans="1:45" s="241" customFormat="1" ht="15" x14ac:dyDescent="0.25">
      <c r="A1813" s="344"/>
      <c r="B1813" s="337"/>
      <c r="C1813" s="580" t="s">
        <v>75</v>
      </c>
      <c r="D1813" s="580"/>
      <c r="E1813" s="580"/>
      <c r="F1813" s="339"/>
      <c r="G1813" s="269"/>
      <c r="H1813" s="269"/>
      <c r="I1813" s="269"/>
      <c r="J1813" s="346"/>
      <c r="K1813" s="269"/>
      <c r="L1813" s="340">
        <v>49.56</v>
      </c>
      <c r="M1813" s="269"/>
      <c r="N1813" s="342">
        <v>2218.8000000000002</v>
      </c>
      <c r="AI1813" s="253"/>
      <c r="AJ1813" s="260"/>
      <c r="AK1813" s="260"/>
      <c r="AO1813" s="263" t="s">
        <v>75</v>
      </c>
      <c r="AQ1813" s="260"/>
      <c r="AS1813" s="260"/>
    </row>
    <row r="1814" spans="1:45" s="241" customFormat="1" ht="23.25" x14ac:dyDescent="0.25">
      <c r="A1814" s="344"/>
      <c r="B1814" s="337" t="s">
        <v>465</v>
      </c>
      <c r="C1814" s="580" t="s">
        <v>466</v>
      </c>
      <c r="D1814" s="580"/>
      <c r="E1814" s="580"/>
      <c r="F1814" s="339" t="s">
        <v>78</v>
      </c>
      <c r="G1814" s="355">
        <v>89</v>
      </c>
      <c r="H1814" s="269"/>
      <c r="I1814" s="355">
        <v>89</v>
      </c>
      <c r="J1814" s="346"/>
      <c r="K1814" s="269"/>
      <c r="L1814" s="340">
        <v>44.11</v>
      </c>
      <c r="M1814" s="269"/>
      <c r="N1814" s="342">
        <v>1974.73</v>
      </c>
      <c r="AI1814" s="253"/>
      <c r="AJ1814" s="260"/>
      <c r="AK1814" s="260"/>
      <c r="AO1814" s="263" t="s">
        <v>466</v>
      </c>
      <c r="AQ1814" s="260"/>
      <c r="AS1814" s="260"/>
    </row>
    <row r="1815" spans="1:45" s="241" customFormat="1" ht="45" x14ac:dyDescent="0.25">
      <c r="A1815" s="344"/>
      <c r="B1815" s="337" t="s">
        <v>467</v>
      </c>
      <c r="C1815" s="580" t="s">
        <v>468</v>
      </c>
      <c r="D1815" s="580"/>
      <c r="E1815" s="580"/>
      <c r="F1815" s="339" t="s">
        <v>78</v>
      </c>
      <c r="G1815" s="355">
        <v>40</v>
      </c>
      <c r="H1815" s="341">
        <v>0.85</v>
      </c>
      <c r="I1815" s="355">
        <v>34</v>
      </c>
      <c r="J1815" s="346"/>
      <c r="K1815" s="269"/>
      <c r="L1815" s="340">
        <v>16.850000000000001</v>
      </c>
      <c r="M1815" s="269"/>
      <c r="N1815" s="343">
        <v>754.39</v>
      </c>
      <c r="AI1815" s="253"/>
      <c r="AJ1815" s="260"/>
      <c r="AK1815" s="260"/>
      <c r="AO1815" s="263" t="s">
        <v>468</v>
      </c>
      <c r="AQ1815" s="260"/>
      <c r="AS1815" s="260"/>
    </row>
    <row r="1816" spans="1:45" s="241" customFormat="1" ht="15" x14ac:dyDescent="0.25">
      <c r="A1816" s="356"/>
      <c r="B1816" s="357"/>
      <c r="C1816" s="569" t="s">
        <v>81</v>
      </c>
      <c r="D1816" s="569"/>
      <c r="E1816" s="569"/>
      <c r="F1816" s="328"/>
      <c r="G1816" s="329"/>
      <c r="H1816" s="329"/>
      <c r="I1816" s="329"/>
      <c r="J1816" s="332"/>
      <c r="K1816" s="329"/>
      <c r="L1816" s="358">
        <v>110.52</v>
      </c>
      <c r="M1816" s="351"/>
      <c r="N1816" s="359">
        <v>4947.92</v>
      </c>
      <c r="AI1816" s="253"/>
      <c r="AJ1816" s="260"/>
      <c r="AK1816" s="260"/>
      <c r="AQ1816" s="260" t="s">
        <v>81</v>
      </c>
      <c r="AS1816" s="260"/>
    </row>
    <row r="1817" spans="1:45" s="241" customFormat="1" ht="23.25" x14ac:dyDescent="0.25">
      <c r="A1817" s="326" t="s">
        <v>2675</v>
      </c>
      <c r="B1817" s="327" t="s">
        <v>644</v>
      </c>
      <c r="C1817" s="569" t="s">
        <v>645</v>
      </c>
      <c r="D1817" s="569"/>
      <c r="E1817" s="569"/>
      <c r="F1817" s="328" t="s">
        <v>646</v>
      </c>
      <c r="G1817" s="329">
        <v>0.36599999999999999</v>
      </c>
      <c r="H1817" s="330">
        <v>1</v>
      </c>
      <c r="I1817" s="365">
        <v>0.36599999999999999</v>
      </c>
      <c r="J1817" s="332"/>
      <c r="K1817" s="329"/>
      <c r="L1817" s="332"/>
      <c r="M1817" s="329"/>
      <c r="N1817" s="333"/>
      <c r="AI1817" s="253"/>
      <c r="AJ1817" s="260"/>
      <c r="AK1817" s="260" t="s">
        <v>645</v>
      </c>
      <c r="AQ1817" s="260"/>
      <c r="AS1817" s="260"/>
    </row>
    <row r="1818" spans="1:45" s="241" customFormat="1" ht="15" x14ac:dyDescent="0.25">
      <c r="A1818" s="334"/>
      <c r="B1818" s="335"/>
      <c r="C1818" s="580" t="s">
        <v>2676</v>
      </c>
      <c r="D1818" s="580"/>
      <c r="E1818" s="580"/>
      <c r="F1818" s="580"/>
      <c r="G1818" s="580"/>
      <c r="H1818" s="580"/>
      <c r="I1818" s="580"/>
      <c r="J1818" s="580"/>
      <c r="K1818" s="580"/>
      <c r="L1818" s="580"/>
      <c r="M1818" s="580"/>
      <c r="N1818" s="581"/>
      <c r="AI1818" s="253"/>
      <c r="AJ1818" s="260"/>
      <c r="AK1818" s="260"/>
      <c r="AL1818" s="263" t="s">
        <v>2676</v>
      </c>
      <c r="AQ1818" s="260"/>
      <c r="AS1818" s="260"/>
    </row>
    <row r="1819" spans="1:45" s="241" customFormat="1" ht="23.25" x14ac:dyDescent="0.25">
      <c r="A1819" s="336"/>
      <c r="B1819" s="337" t="s">
        <v>117</v>
      </c>
      <c r="C1819" s="582" t="s">
        <v>118</v>
      </c>
      <c r="D1819" s="582"/>
      <c r="E1819" s="582"/>
      <c r="F1819" s="582"/>
      <c r="G1819" s="582"/>
      <c r="H1819" s="582"/>
      <c r="I1819" s="582"/>
      <c r="J1819" s="582"/>
      <c r="K1819" s="582"/>
      <c r="L1819" s="582"/>
      <c r="M1819" s="582"/>
      <c r="N1819" s="583"/>
      <c r="AI1819" s="253"/>
      <c r="AJ1819" s="260"/>
      <c r="AK1819" s="260"/>
      <c r="AM1819" s="263" t="s">
        <v>118</v>
      </c>
      <c r="AQ1819" s="260"/>
      <c r="AS1819" s="260"/>
    </row>
    <row r="1820" spans="1:45" s="241" customFormat="1" ht="68.25" x14ac:dyDescent="0.25">
      <c r="A1820" s="336"/>
      <c r="B1820" s="337" t="s">
        <v>62</v>
      </c>
      <c r="C1820" s="582" t="s">
        <v>63</v>
      </c>
      <c r="D1820" s="582"/>
      <c r="E1820" s="582"/>
      <c r="F1820" s="582"/>
      <c r="G1820" s="582"/>
      <c r="H1820" s="582"/>
      <c r="I1820" s="582"/>
      <c r="J1820" s="582"/>
      <c r="K1820" s="582"/>
      <c r="L1820" s="582"/>
      <c r="M1820" s="582"/>
      <c r="N1820" s="583"/>
      <c r="AI1820" s="253"/>
      <c r="AJ1820" s="260"/>
      <c r="AK1820" s="260"/>
      <c r="AM1820" s="263" t="s">
        <v>63</v>
      </c>
      <c r="AQ1820" s="260"/>
      <c r="AS1820" s="260"/>
    </row>
    <row r="1821" spans="1:45" s="241" customFormat="1" ht="15" x14ac:dyDescent="0.25">
      <c r="A1821" s="338"/>
      <c r="B1821" s="337" t="s">
        <v>56</v>
      </c>
      <c r="C1821" s="580" t="s">
        <v>64</v>
      </c>
      <c r="D1821" s="580"/>
      <c r="E1821" s="580"/>
      <c r="F1821" s="339"/>
      <c r="G1821" s="269"/>
      <c r="H1821" s="269"/>
      <c r="I1821" s="269"/>
      <c r="J1821" s="340">
        <v>83.33</v>
      </c>
      <c r="K1821" s="349">
        <v>1.3225</v>
      </c>
      <c r="L1821" s="340">
        <v>40.33</v>
      </c>
      <c r="M1821" s="341">
        <v>44.77</v>
      </c>
      <c r="N1821" s="342">
        <v>1805.57</v>
      </c>
      <c r="AI1821" s="253"/>
      <c r="AJ1821" s="260"/>
      <c r="AK1821" s="260"/>
      <c r="AN1821" s="263" t="s">
        <v>64</v>
      </c>
      <c r="AQ1821" s="260"/>
      <c r="AS1821" s="260"/>
    </row>
    <row r="1822" spans="1:45" s="241" customFormat="1" ht="15" x14ac:dyDescent="0.25">
      <c r="A1822" s="338"/>
      <c r="B1822" s="337" t="s">
        <v>65</v>
      </c>
      <c r="C1822" s="580" t="s">
        <v>66</v>
      </c>
      <c r="D1822" s="580"/>
      <c r="E1822" s="580"/>
      <c r="F1822" s="339"/>
      <c r="G1822" s="269"/>
      <c r="H1822" s="269"/>
      <c r="I1822" s="269"/>
      <c r="J1822" s="340">
        <v>28.8</v>
      </c>
      <c r="K1822" s="349">
        <v>1.4375</v>
      </c>
      <c r="L1822" s="340">
        <v>15.15</v>
      </c>
      <c r="M1822" s="341">
        <v>13.24</v>
      </c>
      <c r="N1822" s="343">
        <v>200.59</v>
      </c>
      <c r="AI1822" s="253"/>
      <c r="AJ1822" s="260"/>
      <c r="AK1822" s="260"/>
      <c r="AN1822" s="263" t="s">
        <v>66</v>
      </c>
      <c r="AQ1822" s="260"/>
      <c r="AS1822" s="260"/>
    </row>
    <row r="1823" spans="1:45" s="241" customFormat="1" ht="15" x14ac:dyDescent="0.25">
      <c r="A1823" s="338"/>
      <c r="B1823" s="337" t="s">
        <v>67</v>
      </c>
      <c r="C1823" s="580" t="s">
        <v>68</v>
      </c>
      <c r="D1823" s="580"/>
      <c r="E1823" s="580"/>
      <c r="F1823" s="339"/>
      <c r="G1823" s="269"/>
      <c r="H1823" s="269"/>
      <c r="I1823" s="269"/>
      <c r="J1823" s="340">
        <v>3.22</v>
      </c>
      <c r="K1823" s="349">
        <v>1.4375</v>
      </c>
      <c r="L1823" s="340">
        <v>1.69</v>
      </c>
      <c r="M1823" s="341">
        <v>44.77</v>
      </c>
      <c r="N1823" s="343">
        <v>75.66</v>
      </c>
      <c r="AI1823" s="253"/>
      <c r="AJ1823" s="260"/>
      <c r="AK1823" s="260"/>
      <c r="AN1823" s="263" t="s">
        <v>68</v>
      </c>
      <c r="AQ1823" s="260"/>
      <c r="AS1823" s="260"/>
    </row>
    <row r="1824" spans="1:45" s="241" customFormat="1" ht="15" x14ac:dyDescent="0.25">
      <c r="A1824" s="344"/>
      <c r="B1824" s="337"/>
      <c r="C1824" s="580" t="s">
        <v>71</v>
      </c>
      <c r="D1824" s="580"/>
      <c r="E1824" s="580"/>
      <c r="F1824" s="339" t="s">
        <v>72</v>
      </c>
      <c r="G1824" s="348">
        <v>10.199999999999999</v>
      </c>
      <c r="H1824" s="349">
        <v>1.3225</v>
      </c>
      <c r="I1824" s="366">
        <v>4.937157</v>
      </c>
      <c r="J1824" s="346"/>
      <c r="K1824" s="269"/>
      <c r="L1824" s="346"/>
      <c r="M1824" s="269"/>
      <c r="N1824" s="347"/>
      <c r="AI1824" s="253"/>
      <c r="AJ1824" s="260"/>
      <c r="AK1824" s="260"/>
      <c r="AO1824" s="263" t="s">
        <v>71</v>
      </c>
      <c r="AQ1824" s="260"/>
      <c r="AS1824" s="260"/>
    </row>
    <row r="1825" spans="1:45" s="241" customFormat="1" ht="15" x14ac:dyDescent="0.25">
      <c r="A1825" s="344"/>
      <c r="B1825" s="337"/>
      <c r="C1825" s="580" t="s">
        <v>73</v>
      </c>
      <c r="D1825" s="580"/>
      <c r="E1825" s="580"/>
      <c r="F1825" s="339" t="s">
        <v>72</v>
      </c>
      <c r="G1825" s="341">
        <v>0.32</v>
      </c>
      <c r="H1825" s="349">
        <v>1.4375</v>
      </c>
      <c r="I1825" s="345">
        <v>0.16836000000000001</v>
      </c>
      <c r="J1825" s="346"/>
      <c r="K1825" s="269"/>
      <c r="L1825" s="346"/>
      <c r="M1825" s="269"/>
      <c r="N1825" s="347"/>
      <c r="AI1825" s="253"/>
      <c r="AJ1825" s="260"/>
      <c r="AK1825" s="260"/>
      <c r="AO1825" s="263" t="s">
        <v>73</v>
      </c>
      <c r="AQ1825" s="260"/>
      <c r="AS1825" s="260"/>
    </row>
    <row r="1826" spans="1:45" s="241" customFormat="1" ht="15" x14ac:dyDescent="0.25">
      <c r="A1826" s="334"/>
      <c r="B1826" s="337"/>
      <c r="C1826" s="584" t="s">
        <v>74</v>
      </c>
      <c r="D1826" s="584"/>
      <c r="E1826" s="584"/>
      <c r="F1826" s="350"/>
      <c r="G1826" s="351"/>
      <c r="H1826" s="351"/>
      <c r="I1826" s="351"/>
      <c r="J1826" s="353">
        <v>112.13</v>
      </c>
      <c r="K1826" s="351"/>
      <c r="L1826" s="353">
        <v>55.48</v>
      </c>
      <c r="M1826" s="351"/>
      <c r="N1826" s="354">
        <v>2006.16</v>
      </c>
      <c r="AI1826" s="253"/>
      <c r="AJ1826" s="260"/>
      <c r="AK1826" s="260"/>
      <c r="AP1826" s="263" t="s">
        <v>74</v>
      </c>
      <c r="AQ1826" s="260"/>
      <c r="AS1826" s="260"/>
    </row>
    <row r="1827" spans="1:45" s="241" customFormat="1" ht="15" x14ac:dyDescent="0.25">
      <c r="A1827" s="344"/>
      <c r="B1827" s="337"/>
      <c r="C1827" s="580" t="s">
        <v>75</v>
      </c>
      <c r="D1827" s="580"/>
      <c r="E1827" s="580"/>
      <c r="F1827" s="339"/>
      <c r="G1827" s="269"/>
      <c r="H1827" s="269"/>
      <c r="I1827" s="269"/>
      <c r="J1827" s="346"/>
      <c r="K1827" s="269"/>
      <c r="L1827" s="340">
        <v>42.02</v>
      </c>
      <c r="M1827" s="269"/>
      <c r="N1827" s="342">
        <v>1881.23</v>
      </c>
      <c r="AI1827" s="253"/>
      <c r="AJ1827" s="260"/>
      <c r="AK1827" s="260"/>
      <c r="AO1827" s="263" t="s">
        <v>75</v>
      </c>
      <c r="AQ1827" s="260"/>
      <c r="AS1827" s="260"/>
    </row>
    <row r="1828" spans="1:45" s="241" customFormat="1" ht="23.25" x14ac:dyDescent="0.25">
      <c r="A1828" s="344"/>
      <c r="B1828" s="337" t="s">
        <v>648</v>
      </c>
      <c r="C1828" s="580" t="s">
        <v>649</v>
      </c>
      <c r="D1828" s="580"/>
      <c r="E1828" s="580"/>
      <c r="F1828" s="339" t="s">
        <v>78</v>
      </c>
      <c r="G1828" s="355">
        <v>117</v>
      </c>
      <c r="H1828" s="269"/>
      <c r="I1828" s="355">
        <v>117</v>
      </c>
      <c r="J1828" s="346"/>
      <c r="K1828" s="269"/>
      <c r="L1828" s="340">
        <v>49.16</v>
      </c>
      <c r="M1828" s="269"/>
      <c r="N1828" s="342">
        <v>2201.04</v>
      </c>
      <c r="AI1828" s="253"/>
      <c r="AJ1828" s="260"/>
      <c r="AK1828" s="260"/>
      <c r="AO1828" s="263" t="s">
        <v>649</v>
      </c>
      <c r="AQ1828" s="260"/>
      <c r="AS1828" s="260"/>
    </row>
    <row r="1829" spans="1:45" s="241" customFormat="1" ht="45" x14ac:dyDescent="0.25">
      <c r="A1829" s="344"/>
      <c r="B1829" s="337" t="s">
        <v>650</v>
      </c>
      <c r="C1829" s="580" t="s">
        <v>651</v>
      </c>
      <c r="D1829" s="580"/>
      <c r="E1829" s="580"/>
      <c r="F1829" s="339" t="s">
        <v>78</v>
      </c>
      <c r="G1829" s="355">
        <v>74</v>
      </c>
      <c r="H1829" s="341">
        <v>0.85</v>
      </c>
      <c r="I1829" s="348">
        <v>62.9</v>
      </c>
      <c r="J1829" s="346"/>
      <c r="K1829" s="269"/>
      <c r="L1829" s="340">
        <v>26.43</v>
      </c>
      <c r="M1829" s="269"/>
      <c r="N1829" s="342">
        <v>1183.29</v>
      </c>
      <c r="AI1829" s="253"/>
      <c r="AJ1829" s="260"/>
      <c r="AK1829" s="260"/>
      <c r="AO1829" s="263" t="s">
        <v>651</v>
      </c>
      <c r="AQ1829" s="260"/>
      <c r="AS1829" s="260"/>
    </row>
    <row r="1830" spans="1:45" s="241" customFormat="1" ht="15" x14ac:dyDescent="0.25">
      <c r="A1830" s="356"/>
      <c r="B1830" s="357"/>
      <c r="C1830" s="569" t="s">
        <v>81</v>
      </c>
      <c r="D1830" s="569"/>
      <c r="E1830" s="569"/>
      <c r="F1830" s="328"/>
      <c r="G1830" s="329"/>
      <c r="H1830" s="329"/>
      <c r="I1830" s="329"/>
      <c r="J1830" s="332"/>
      <c r="K1830" s="329"/>
      <c r="L1830" s="358">
        <v>131.07</v>
      </c>
      <c r="M1830" s="351"/>
      <c r="N1830" s="359">
        <v>5390.49</v>
      </c>
      <c r="AI1830" s="253"/>
      <c r="AJ1830" s="260"/>
      <c r="AK1830" s="260"/>
      <c r="AQ1830" s="260" t="s">
        <v>81</v>
      </c>
      <c r="AS1830" s="260"/>
    </row>
    <row r="1831" spans="1:45" s="241" customFormat="1" ht="22.5" x14ac:dyDescent="0.25">
      <c r="A1831" s="326" t="s">
        <v>2677</v>
      </c>
      <c r="B1831" s="327" t="s">
        <v>652</v>
      </c>
      <c r="C1831" s="569" t="s">
        <v>653</v>
      </c>
      <c r="D1831" s="569"/>
      <c r="E1831" s="569"/>
      <c r="F1831" s="328" t="s">
        <v>86</v>
      </c>
      <c r="G1831" s="329">
        <v>4.03</v>
      </c>
      <c r="H1831" s="330">
        <v>1</v>
      </c>
      <c r="I1831" s="331">
        <v>4.03</v>
      </c>
      <c r="J1831" s="358">
        <v>99.98</v>
      </c>
      <c r="K1831" s="365">
        <v>1.012</v>
      </c>
      <c r="L1831" s="358">
        <v>407.75</v>
      </c>
      <c r="M1831" s="331">
        <v>8.16</v>
      </c>
      <c r="N1831" s="359">
        <v>3327.24</v>
      </c>
      <c r="AI1831" s="253"/>
      <c r="AJ1831" s="260"/>
      <c r="AK1831" s="260" t="s">
        <v>653</v>
      </c>
      <c r="AQ1831" s="260"/>
      <c r="AS1831" s="260"/>
    </row>
    <row r="1832" spans="1:45" s="241" customFormat="1" ht="15" x14ac:dyDescent="0.25">
      <c r="A1832" s="334"/>
      <c r="B1832" s="335"/>
      <c r="C1832" s="580" t="s">
        <v>655</v>
      </c>
      <c r="D1832" s="580"/>
      <c r="E1832" s="580"/>
      <c r="F1832" s="580"/>
      <c r="G1832" s="580"/>
      <c r="H1832" s="580"/>
      <c r="I1832" s="580"/>
      <c r="J1832" s="580"/>
      <c r="K1832" s="580"/>
      <c r="L1832" s="580"/>
      <c r="M1832" s="580"/>
      <c r="N1832" s="581"/>
      <c r="AI1832" s="253"/>
      <c r="AJ1832" s="260"/>
      <c r="AK1832" s="260"/>
      <c r="AQ1832" s="260"/>
      <c r="AR1832" s="263" t="s">
        <v>655</v>
      </c>
      <c r="AS1832" s="260"/>
    </row>
    <row r="1833" spans="1:45" s="241" customFormat="1" ht="15" x14ac:dyDescent="0.25">
      <c r="A1833" s="336"/>
      <c r="B1833" s="337"/>
      <c r="C1833" s="582" t="s">
        <v>697</v>
      </c>
      <c r="D1833" s="582"/>
      <c r="E1833" s="582"/>
      <c r="F1833" s="582"/>
      <c r="G1833" s="582"/>
      <c r="H1833" s="582"/>
      <c r="I1833" s="582"/>
      <c r="J1833" s="582"/>
      <c r="K1833" s="582"/>
      <c r="L1833" s="582"/>
      <c r="M1833" s="582"/>
      <c r="N1833" s="583"/>
      <c r="AI1833" s="253"/>
      <c r="AJ1833" s="260"/>
      <c r="AK1833" s="260"/>
      <c r="AM1833" s="263" t="s">
        <v>697</v>
      </c>
      <c r="AQ1833" s="260"/>
      <c r="AS1833" s="260"/>
    </row>
    <row r="1834" spans="1:45" s="241" customFormat="1" ht="15" x14ac:dyDescent="0.25">
      <c r="A1834" s="356"/>
      <c r="B1834" s="357"/>
      <c r="C1834" s="569" t="s">
        <v>81</v>
      </c>
      <c r="D1834" s="569"/>
      <c r="E1834" s="569"/>
      <c r="F1834" s="328"/>
      <c r="G1834" s="329"/>
      <c r="H1834" s="329"/>
      <c r="I1834" s="329"/>
      <c r="J1834" s="332"/>
      <c r="K1834" s="329"/>
      <c r="L1834" s="358">
        <v>407.75</v>
      </c>
      <c r="M1834" s="351"/>
      <c r="N1834" s="359">
        <v>3327.24</v>
      </c>
      <c r="AI1834" s="253"/>
      <c r="AJ1834" s="260"/>
      <c r="AK1834" s="260"/>
      <c r="AQ1834" s="260" t="s">
        <v>81</v>
      </c>
      <c r="AS1834" s="260"/>
    </row>
    <row r="1835" spans="1:45" s="241" customFormat="1" ht="15" x14ac:dyDescent="0.25">
      <c r="A1835" s="566" t="s">
        <v>2453</v>
      </c>
      <c r="B1835" s="567"/>
      <c r="C1835" s="567"/>
      <c r="D1835" s="567"/>
      <c r="E1835" s="567"/>
      <c r="F1835" s="567"/>
      <c r="G1835" s="567"/>
      <c r="H1835" s="567"/>
      <c r="I1835" s="567"/>
      <c r="J1835" s="567"/>
      <c r="K1835" s="567"/>
      <c r="L1835" s="567"/>
      <c r="M1835" s="567"/>
      <c r="N1835" s="568"/>
      <c r="AI1835" s="253"/>
      <c r="AJ1835" s="260" t="s">
        <v>2453</v>
      </c>
      <c r="AK1835" s="260"/>
      <c r="AQ1835" s="260"/>
      <c r="AS1835" s="260"/>
    </row>
    <row r="1836" spans="1:45" s="241" customFormat="1" ht="23.25" x14ac:dyDescent="0.25">
      <c r="A1836" s="326" t="s">
        <v>2678</v>
      </c>
      <c r="B1836" s="327" t="s">
        <v>821</v>
      </c>
      <c r="C1836" s="569" t="s">
        <v>822</v>
      </c>
      <c r="D1836" s="569"/>
      <c r="E1836" s="569"/>
      <c r="F1836" s="328" t="s">
        <v>461</v>
      </c>
      <c r="G1836" s="329">
        <v>0.27</v>
      </c>
      <c r="H1836" s="330">
        <v>1</v>
      </c>
      <c r="I1836" s="331">
        <v>0.27</v>
      </c>
      <c r="J1836" s="332"/>
      <c r="K1836" s="329"/>
      <c r="L1836" s="332"/>
      <c r="M1836" s="329"/>
      <c r="N1836" s="333"/>
      <c r="AI1836" s="253"/>
      <c r="AJ1836" s="260"/>
      <c r="AK1836" s="260" t="s">
        <v>822</v>
      </c>
      <c r="AQ1836" s="260"/>
      <c r="AS1836" s="260"/>
    </row>
    <row r="1837" spans="1:45" s="241" customFormat="1" ht="15" x14ac:dyDescent="0.25">
      <c r="A1837" s="334"/>
      <c r="B1837" s="335"/>
      <c r="C1837" s="580" t="s">
        <v>2679</v>
      </c>
      <c r="D1837" s="580"/>
      <c r="E1837" s="580"/>
      <c r="F1837" s="580"/>
      <c r="G1837" s="580"/>
      <c r="H1837" s="580"/>
      <c r="I1837" s="580"/>
      <c r="J1837" s="580"/>
      <c r="K1837" s="580"/>
      <c r="L1837" s="580"/>
      <c r="M1837" s="580"/>
      <c r="N1837" s="581"/>
      <c r="AI1837" s="253"/>
      <c r="AJ1837" s="260"/>
      <c r="AK1837" s="260"/>
      <c r="AL1837" s="263" t="s">
        <v>2679</v>
      </c>
      <c r="AQ1837" s="260"/>
      <c r="AS1837" s="260"/>
    </row>
    <row r="1838" spans="1:45" s="241" customFormat="1" ht="23.25" x14ac:dyDescent="0.25">
      <c r="A1838" s="336"/>
      <c r="B1838" s="337" t="s">
        <v>117</v>
      </c>
      <c r="C1838" s="582" t="s">
        <v>118</v>
      </c>
      <c r="D1838" s="582"/>
      <c r="E1838" s="582"/>
      <c r="F1838" s="582"/>
      <c r="G1838" s="582"/>
      <c r="H1838" s="582"/>
      <c r="I1838" s="582"/>
      <c r="J1838" s="582"/>
      <c r="K1838" s="582"/>
      <c r="L1838" s="582"/>
      <c r="M1838" s="582"/>
      <c r="N1838" s="583"/>
      <c r="AI1838" s="253"/>
      <c r="AJ1838" s="260"/>
      <c r="AK1838" s="260"/>
      <c r="AM1838" s="263" t="s">
        <v>118</v>
      </c>
      <c r="AQ1838" s="260"/>
      <c r="AS1838" s="260"/>
    </row>
    <row r="1839" spans="1:45" s="241" customFormat="1" ht="68.25" x14ac:dyDescent="0.25">
      <c r="A1839" s="336"/>
      <c r="B1839" s="337" t="s">
        <v>62</v>
      </c>
      <c r="C1839" s="582" t="s">
        <v>63</v>
      </c>
      <c r="D1839" s="582"/>
      <c r="E1839" s="582"/>
      <c r="F1839" s="582"/>
      <c r="G1839" s="582"/>
      <c r="H1839" s="582"/>
      <c r="I1839" s="582"/>
      <c r="J1839" s="582"/>
      <c r="K1839" s="582"/>
      <c r="L1839" s="582"/>
      <c r="M1839" s="582"/>
      <c r="N1839" s="583"/>
      <c r="AI1839" s="253"/>
      <c r="AJ1839" s="260"/>
      <c r="AK1839" s="260"/>
      <c r="AM1839" s="263" t="s">
        <v>63</v>
      </c>
      <c r="AQ1839" s="260"/>
      <c r="AS1839" s="260"/>
    </row>
    <row r="1840" spans="1:45" s="241" customFormat="1" ht="15" x14ac:dyDescent="0.25">
      <c r="A1840" s="338"/>
      <c r="B1840" s="337" t="s">
        <v>56</v>
      </c>
      <c r="C1840" s="580" t="s">
        <v>64</v>
      </c>
      <c r="D1840" s="580"/>
      <c r="E1840" s="580"/>
      <c r="F1840" s="339"/>
      <c r="G1840" s="269"/>
      <c r="H1840" s="269"/>
      <c r="I1840" s="269"/>
      <c r="J1840" s="340">
        <v>663.75</v>
      </c>
      <c r="K1840" s="349">
        <v>1.3225</v>
      </c>
      <c r="L1840" s="340">
        <v>237.01</v>
      </c>
      <c r="M1840" s="341">
        <v>44.77</v>
      </c>
      <c r="N1840" s="342">
        <v>10610.94</v>
      </c>
      <c r="AI1840" s="253"/>
      <c r="AJ1840" s="260"/>
      <c r="AK1840" s="260"/>
      <c r="AN1840" s="263" t="s">
        <v>64</v>
      </c>
      <c r="AQ1840" s="260"/>
      <c r="AS1840" s="260"/>
    </row>
    <row r="1841" spans="1:45" s="241" customFormat="1" ht="15" x14ac:dyDescent="0.25">
      <c r="A1841" s="344"/>
      <c r="B1841" s="337"/>
      <c r="C1841" s="580" t="s">
        <v>71</v>
      </c>
      <c r="D1841" s="580"/>
      <c r="E1841" s="580"/>
      <c r="F1841" s="339" t="s">
        <v>72</v>
      </c>
      <c r="G1841" s="348">
        <v>88.5</v>
      </c>
      <c r="H1841" s="349">
        <v>1.3225</v>
      </c>
      <c r="I1841" s="362">
        <v>31.6011375</v>
      </c>
      <c r="J1841" s="346"/>
      <c r="K1841" s="269"/>
      <c r="L1841" s="346"/>
      <c r="M1841" s="269"/>
      <c r="N1841" s="347"/>
      <c r="AI1841" s="253"/>
      <c r="AJ1841" s="260"/>
      <c r="AK1841" s="260"/>
      <c r="AO1841" s="263" t="s">
        <v>71</v>
      </c>
      <c r="AQ1841" s="260"/>
      <c r="AS1841" s="260"/>
    </row>
    <row r="1842" spans="1:45" s="241" customFormat="1" ht="15" x14ac:dyDescent="0.25">
      <c r="A1842" s="334"/>
      <c r="B1842" s="337"/>
      <c r="C1842" s="584" t="s">
        <v>74</v>
      </c>
      <c r="D1842" s="584"/>
      <c r="E1842" s="584"/>
      <c r="F1842" s="350"/>
      <c r="G1842" s="351"/>
      <c r="H1842" s="351"/>
      <c r="I1842" s="351"/>
      <c r="J1842" s="353">
        <v>663.75</v>
      </c>
      <c r="K1842" s="351"/>
      <c r="L1842" s="353">
        <v>237.01</v>
      </c>
      <c r="M1842" s="351"/>
      <c r="N1842" s="354">
        <v>10610.94</v>
      </c>
      <c r="AI1842" s="253"/>
      <c r="AJ1842" s="260"/>
      <c r="AK1842" s="260"/>
      <c r="AP1842" s="263" t="s">
        <v>74</v>
      </c>
      <c r="AQ1842" s="260"/>
      <c r="AS1842" s="260"/>
    </row>
    <row r="1843" spans="1:45" s="241" customFormat="1" ht="15" x14ac:dyDescent="0.25">
      <c r="A1843" s="344"/>
      <c r="B1843" s="337"/>
      <c r="C1843" s="580" t="s">
        <v>75</v>
      </c>
      <c r="D1843" s="580"/>
      <c r="E1843" s="580"/>
      <c r="F1843" s="339"/>
      <c r="G1843" s="269"/>
      <c r="H1843" s="269"/>
      <c r="I1843" s="269"/>
      <c r="J1843" s="346"/>
      <c r="K1843" s="269"/>
      <c r="L1843" s="340">
        <v>237.01</v>
      </c>
      <c r="M1843" s="269"/>
      <c r="N1843" s="342">
        <v>10610.94</v>
      </c>
      <c r="AI1843" s="253"/>
      <c r="AJ1843" s="260"/>
      <c r="AK1843" s="260"/>
      <c r="AO1843" s="263" t="s">
        <v>75</v>
      </c>
      <c r="AQ1843" s="260"/>
      <c r="AS1843" s="260"/>
    </row>
    <row r="1844" spans="1:45" s="241" customFormat="1" ht="23.25" x14ac:dyDescent="0.25">
      <c r="A1844" s="344"/>
      <c r="B1844" s="337" t="s">
        <v>465</v>
      </c>
      <c r="C1844" s="580" t="s">
        <v>466</v>
      </c>
      <c r="D1844" s="580"/>
      <c r="E1844" s="580"/>
      <c r="F1844" s="339" t="s">
        <v>78</v>
      </c>
      <c r="G1844" s="355">
        <v>89</v>
      </c>
      <c r="H1844" s="269"/>
      <c r="I1844" s="355">
        <v>89</v>
      </c>
      <c r="J1844" s="346"/>
      <c r="K1844" s="269"/>
      <c r="L1844" s="340">
        <v>210.94</v>
      </c>
      <c r="M1844" s="269"/>
      <c r="N1844" s="342">
        <v>9443.74</v>
      </c>
      <c r="AI1844" s="253"/>
      <c r="AJ1844" s="260"/>
      <c r="AK1844" s="260"/>
      <c r="AO1844" s="263" t="s">
        <v>466</v>
      </c>
      <c r="AQ1844" s="260"/>
      <c r="AS1844" s="260"/>
    </row>
    <row r="1845" spans="1:45" s="241" customFormat="1" ht="45" x14ac:dyDescent="0.25">
      <c r="A1845" s="344"/>
      <c r="B1845" s="337" t="s">
        <v>467</v>
      </c>
      <c r="C1845" s="580" t="s">
        <v>468</v>
      </c>
      <c r="D1845" s="580"/>
      <c r="E1845" s="580"/>
      <c r="F1845" s="339" t="s">
        <v>78</v>
      </c>
      <c r="G1845" s="355">
        <v>40</v>
      </c>
      <c r="H1845" s="341">
        <v>0.85</v>
      </c>
      <c r="I1845" s="355">
        <v>34</v>
      </c>
      <c r="J1845" s="346"/>
      <c r="K1845" s="269"/>
      <c r="L1845" s="340">
        <v>80.58</v>
      </c>
      <c r="M1845" s="269"/>
      <c r="N1845" s="342">
        <v>3607.72</v>
      </c>
      <c r="AI1845" s="253"/>
      <c r="AJ1845" s="260"/>
      <c r="AK1845" s="260"/>
      <c r="AO1845" s="263" t="s">
        <v>468</v>
      </c>
      <c r="AQ1845" s="260"/>
      <c r="AS1845" s="260"/>
    </row>
    <row r="1846" spans="1:45" s="241" customFormat="1" ht="15" x14ac:dyDescent="0.25">
      <c r="A1846" s="356"/>
      <c r="B1846" s="357"/>
      <c r="C1846" s="569" t="s">
        <v>81</v>
      </c>
      <c r="D1846" s="569"/>
      <c r="E1846" s="569"/>
      <c r="F1846" s="328"/>
      <c r="G1846" s="329"/>
      <c r="H1846" s="329"/>
      <c r="I1846" s="329"/>
      <c r="J1846" s="332"/>
      <c r="K1846" s="329"/>
      <c r="L1846" s="358">
        <v>528.53</v>
      </c>
      <c r="M1846" s="351"/>
      <c r="N1846" s="359">
        <v>23662.400000000001</v>
      </c>
      <c r="AI1846" s="253"/>
      <c r="AJ1846" s="260"/>
      <c r="AK1846" s="260"/>
      <c r="AQ1846" s="260" t="s">
        <v>81</v>
      </c>
      <c r="AS1846" s="260"/>
    </row>
    <row r="1847" spans="1:45" s="241" customFormat="1" ht="22.5" x14ac:dyDescent="0.25">
      <c r="A1847" s="326" t="s">
        <v>2680</v>
      </c>
      <c r="B1847" s="327" t="s">
        <v>479</v>
      </c>
      <c r="C1847" s="569" t="s">
        <v>653</v>
      </c>
      <c r="D1847" s="569"/>
      <c r="E1847" s="569"/>
      <c r="F1847" s="328" t="s">
        <v>86</v>
      </c>
      <c r="G1847" s="329">
        <v>29.69</v>
      </c>
      <c r="H1847" s="330">
        <v>1</v>
      </c>
      <c r="I1847" s="331">
        <v>29.69</v>
      </c>
      <c r="J1847" s="358">
        <v>99.98</v>
      </c>
      <c r="K1847" s="365">
        <v>1.012</v>
      </c>
      <c r="L1847" s="364">
        <v>3004.03</v>
      </c>
      <c r="M1847" s="331">
        <v>8.16</v>
      </c>
      <c r="N1847" s="359">
        <v>24512.880000000001</v>
      </c>
      <c r="AI1847" s="253"/>
      <c r="AJ1847" s="260"/>
      <c r="AK1847" s="260" t="s">
        <v>653</v>
      </c>
      <c r="AQ1847" s="260"/>
      <c r="AS1847" s="260"/>
    </row>
    <row r="1848" spans="1:45" s="241" customFormat="1" ht="15" x14ac:dyDescent="0.25">
      <c r="A1848" s="334"/>
      <c r="B1848" s="335"/>
      <c r="C1848" s="580" t="s">
        <v>2681</v>
      </c>
      <c r="D1848" s="580"/>
      <c r="E1848" s="580"/>
      <c r="F1848" s="580"/>
      <c r="G1848" s="580"/>
      <c r="H1848" s="580"/>
      <c r="I1848" s="580"/>
      <c r="J1848" s="580"/>
      <c r="K1848" s="580"/>
      <c r="L1848" s="580"/>
      <c r="M1848" s="580"/>
      <c r="N1848" s="581"/>
      <c r="AI1848" s="253"/>
      <c r="AJ1848" s="260"/>
      <c r="AK1848" s="260"/>
      <c r="AL1848" s="263" t="s">
        <v>2681</v>
      </c>
      <c r="AQ1848" s="260"/>
      <c r="AS1848" s="260"/>
    </row>
    <row r="1849" spans="1:45" s="241" customFormat="1" ht="15" x14ac:dyDescent="0.25">
      <c r="A1849" s="334"/>
      <c r="B1849" s="335"/>
      <c r="C1849" s="580" t="s">
        <v>655</v>
      </c>
      <c r="D1849" s="580"/>
      <c r="E1849" s="580"/>
      <c r="F1849" s="580"/>
      <c r="G1849" s="580"/>
      <c r="H1849" s="580"/>
      <c r="I1849" s="580"/>
      <c r="J1849" s="580"/>
      <c r="K1849" s="580"/>
      <c r="L1849" s="580"/>
      <c r="M1849" s="580"/>
      <c r="N1849" s="581"/>
      <c r="AI1849" s="253"/>
      <c r="AJ1849" s="260"/>
      <c r="AK1849" s="260"/>
      <c r="AQ1849" s="260"/>
      <c r="AR1849" s="263" t="s">
        <v>655</v>
      </c>
      <c r="AS1849" s="260"/>
    </row>
    <row r="1850" spans="1:45" s="241" customFormat="1" ht="15" x14ac:dyDescent="0.25">
      <c r="A1850" s="336"/>
      <c r="B1850" s="337"/>
      <c r="C1850" s="582" t="s">
        <v>127</v>
      </c>
      <c r="D1850" s="582"/>
      <c r="E1850" s="582"/>
      <c r="F1850" s="582"/>
      <c r="G1850" s="582"/>
      <c r="H1850" s="582"/>
      <c r="I1850" s="582"/>
      <c r="J1850" s="582"/>
      <c r="K1850" s="582"/>
      <c r="L1850" s="582"/>
      <c r="M1850" s="582"/>
      <c r="N1850" s="583"/>
      <c r="AI1850" s="253"/>
      <c r="AJ1850" s="260"/>
      <c r="AK1850" s="260"/>
      <c r="AM1850" s="263" t="s">
        <v>127</v>
      </c>
      <c r="AQ1850" s="260"/>
      <c r="AS1850" s="260"/>
    </row>
    <row r="1851" spans="1:45" s="241" customFormat="1" ht="15" x14ac:dyDescent="0.25">
      <c r="A1851" s="356"/>
      <c r="B1851" s="357"/>
      <c r="C1851" s="569" t="s">
        <v>81</v>
      </c>
      <c r="D1851" s="569"/>
      <c r="E1851" s="569"/>
      <c r="F1851" s="328"/>
      <c r="G1851" s="329"/>
      <c r="H1851" s="329"/>
      <c r="I1851" s="329"/>
      <c r="J1851" s="332"/>
      <c r="K1851" s="329"/>
      <c r="L1851" s="364">
        <v>3004.03</v>
      </c>
      <c r="M1851" s="351"/>
      <c r="N1851" s="359">
        <v>24512.880000000001</v>
      </c>
      <c r="AI1851" s="253"/>
      <c r="AJ1851" s="260"/>
      <c r="AK1851" s="260"/>
      <c r="AQ1851" s="260" t="s">
        <v>81</v>
      </c>
      <c r="AS1851" s="260"/>
    </row>
    <row r="1852" spans="1:45" s="241" customFormat="1" ht="23.25" x14ac:dyDescent="0.25">
      <c r="A1852" s="326" t="s">
        <v>2682</v>
      </c>
      <c r="B1852" s="327" t="s">
        <v>825</v>
      </c>
      <c r="C1852" s="569" t="s">
        <v>826</v>
      </c>
      <c r="D1852" s="569"/>
      <c r="E1852" s="569"/>
      <c r="F1852" s="328" t="s">
        <v>513</v>
      </c>
      <c r="G1852" s="329">
        <v>2.4300000000000002</v>
      </c>
      <c r="H1852" s="330">
        <v>1</v>
      </c>
      <c r="I1852" s="331">
        <v>2.4300000000000002</v>
      </c>
      <c r="J1852" s="358">
        <v>60</v>
      </c>
      <c r="K1852" s="360">
        <v>1.4375</v>
      </c>
      <c r="L1852" s="358">
        <v>209.59</v>
      </c>
      <c r="M1852" s="331">
        <v>13.24</v>
      </c>
      <c r="N1852" s="359">
        <v>2774.97</v>
      </c>
      <c r="AI1852" s="253"/>
      <c r="AJ1852" s="260"/>
      <c r="AK1852" s="260" t="s">
        <v>826</v>
      </c>
      <c r="AQ1852" s="260"/>
      <c r="AS1852" s="260"/>
    </row>
    <row r="1853" spans="1:45" s="241" customFormat="1" ht="15" x14ac:dyDescent="0.25">
      <c r="A1853" s="334"/>
      <c r="B1853" s="335"/>
      <c r="C1853" s="580" t="s">
        <v>2683</v>
      </c>
      <c r="D1853" s="580"/>
      <c r="E1853" s="580"/>
      <c r="F1853" s="580"/>
      <c r="G1853" s="580"/>
      <c r="H1853" s="580"/>
      <c r="I1853" s="580"/>
      <c r="J1853" s="580"/>
      <c r="K1853" s="580"/>
      <c r="L1853" s="580"/>
      <c r="M1853" s="580"/>
      <c r="N1853" s="581"/>
      <c r="AI1853" s="253"/>
      <c r="AJ1853" s="260"/>
      <c r="AK1853" s="260"/>
      <c r="AL1853" s="263" t="s">
        <v>2683</v>
      </c>
      <c r="AQ1853" s="260"/>
      <c r="AS1853" s="260"/>
    </row>
    <row r="1854" spans="1:45" s="241" customFormat="1" ht="23.25" x14ac:dyDescent="0.25">
      <c r="A1854" s="336"/>
      <c r="B1854" s="337" t="s">
        <v>117</v>
      </c>
      <c r="C1854" s="582" t="s">
        <v>118</v>
      </c>
      <c r="D1854" s="582"/>
      <c r="E1854" s="582"/>
      <c r="F1854" s="582"/>
      <c r="G1854" s="582"/>
      <c r="H1854" s="582"/>
      <c r="I1854" s="582"/>
      <c r="J1854" s="582"/>
      <c r="K1854" s="582"/>
      <c r="L1854" s="582"/>
      <c r="M1854" s="582"/>
      <c r="N1854" s="583"/>
      <c r="AI1854" s="253"/>
      <c r="AJ1854" s="260"/>
      <c r="AK1854" s="260"/>
      <c r="AM1854" s="263" t="s">
        <v>118</v>
      </c>
      <c r="AQ1854" s="260"/>
      <c r="AS1854" s="260"/>
    </row>
    <row r="1855" spans="1:45" s="241" customFormat="1" ht="68.25" x14ac:dyDescent="0.25">
      <c r="A1855" s="336"/>
      <c r="B1855" s="337" t="s">
        <v>62</v>
      </c>
      <c r="C1855" s="582" t="s">
        <v>63</v>
      </c>
      <c r="D1855" s="582"/>
      <c r="E1855" s="582"/>
      <c r="F1855" s="582"/>
      <c r="G1855" s="582"/>
      <c r="H1855" s="582"/>
      <c r="I1855" s="582"/>
      <c r="J1855" s="582"/>
      <c r="K1855" s="582"/>
      <c r="L1855" s="582"/>
      <c r="M1855" s="582"/>
      <c r="N1855" s="583"/>
      <c r="AI1855" s="253"/>
      <c r="AJ1855" s="260"/>
      <c r="AK1855" s="260"/>
      <c r="AM1855" s="263" t="s">
        <v>63</v>
      </c>
      <c r="AQ1855" s="260"/>
      <c r="AS1855" s="260"/>
    </row>
    <row r="1856" spans="1:45" s="241" customFormat="1" ht="15" x14ac:dyDescent="0.25">
      <c r="A1856" s="356"/>
      <c r="B1856" s="357"/>
      <c r="C1856" s="569" t="s">
        <v>81</v>
      </c>
      <c r="D1856" s="569"/>
      <c r="E1856" s="569"/>
      <c r="F1856" s="328"/>
      <c r="G1856" s="329"/>
      <c r="H1856" s="329"/>
      <c r="I1856" s="329"/>
      <c r="J1856" s="332"/>
      <c r="K1856" s="329"/>
      <c r="L1856" s="358">
        <v>209.59</v>
      </c>
      <c r="M1856" s="351"/>
      <c r="N1856" s="359">
        <v>2774.97</v>
      </c>
      <c r="AI1856" s="253"/>
      <c r="AJ1856" s="260"/>
      <c r="AK1856" s="260"/>
      <c r="AQ1856" s="260" t="s">
        <v>81</v>
      </c>
      <c r="AS1856" s="260"/>
    </row>
    <row r="1857" spans="1:45" s="241" customFormat="1" ht="45.75" x14ac:dyDescent="0.25">
      <c r="A1857" s="326" t="s">
        <v>2684</v>
      </c>
      <c r="B1857" s="327" t="s">
        <v>813</v>
      </c>
      <c r="C1857" s="569" t="s">
        <v>2457</v>
      </c>
      <c r="D1857" s="569"/>
      <c r="E1857" s="569"/>
      <c r="F1857" s="328" t="s">
        <v>453</v>
      </c>
      <c r="G1857" s="329">
        <v>9.6000000000000002E-2</v>
      </c>
      <c r="H1857" s="330">
        <v>1</v>
      </c>
      <c r="I1857" s="365">
        <v>9.6000000000000002E-2</v>
      </c>
      <c r="J1857" s="332"/>
      <c r="K1857" s="329"/>
      <c r="L1857" s="332"/>
      <c r="M1857" s="329"/>
      <c r="N1857" s="333"/>
      <c r="AI1857" s="253"/>
      <c r="AJ1857" s="260"/>
      <c r="AK1857" s="260" t="s">
        <v>2457</v>
      </c>
      <c r="AQ1857" s="260"/>
      <c r="AS1857" s="260"/>
    </row>
    <row r="1858" spans="1:45" s="241" customFormat="1" ht="15" x14ac:dyDescent="0.25">
      <c r="A1858" s="334"/>
      <c r="B1858" s="335"/>
      <c r="C1858" s="580" t="s">
        <v>2685</v>
      </c>
      <c r="D1858" s="580"/>
      <c r="E1858" s="580"/>
      <c r="F1858" s="580"/>
      <c r="G1858" s="580"/>
      <c r="H1858" s="580"/>
      <c r="I1858" s="580"/>
      <c r="J1858" s="580"/>
      <c r="K1858" s="580"/>
      <c r="L1858" s="580"/>
      <c r="M1858" s="580"/>
      <c r="N1858" s="581"/>
      <c r="AI1858" s="253"/>
      <c r="AJ1858" s="260"/>
      <c r="AK1858" s="260"/>
      <c r="AL1858" s="263" t="s">
        <v>2685</v>
      </c>
      <c r="AQ1858" s="260"/>
      <c r="AS1858" s="260"/>
    </row>
    <row r="1859" spans="1:45" s="241" customFormat="1" ht="23.25" x14ac:dyDescent="0.25">
      <c r="A1859" s="336"/>
      <c r="B1859" s="337" t="s">
        <v>117</v>
      </c>
      <c r="C1859" s="582" t="s">
        <v>118</v>
      </c>
      <c r="D1859" s="582"/>
      <c r="E1859" s="582"/>
      <c r="F1859" s="582"/>
      <c r="G1859" s="582"/>
      <c r="H1859" s="582"/>
      <c r="I1859" s="582"/>
      <c r="J1859" s="582"/>
      <c r="K1859" s="582"/>
      <c r="L1859" s="582"/>
      <c r="M1859" s="582"/>
      <c r="N1859" s="583"/>
      <c r="AI1859" s="253"/>
      <c r="AJ1859" s="260"/>
      <c r="AK1859" s="260"/>
      <c r="AM1859" s="263" t="s">
        <v>118</v>
      </c>
      <c r="AQ1859" s="260"/>
      <c r="AS1859" s="260"/>
    </row>
    <row r="1860" spans="1:45" s="241" customFormat="1" ht="68.25" x14ac:dyDescent="0.25">
      <c r="A1860" s="336"/>
      <c r="B1860" s="337" t="s">
        <v>62</v>
      </c>
      <c r="C1860" s="582" t="s">
        <v>63</v>
      </c>
      <c r="D1860" s="582"/>
      <c r="E1860" s="582"/>
      <c r="F1860" s="582"/>
      <c r="G1860" s="582"/>
      <c r="H1860" s="582"/>
      <c r="I1860" s="582"/>
      <c r="J1860" s="582"/>
      <c r="K1860" s="582"/>
      <c r="L1860" s="582"/>
      <c r="M1860" s="582"/>
      <c r="N1860" s="583"/>
      <c r="AI1860" s="253"/>
      <c r="AJ1860" s="260"/>
      <c r="AK1860" s="260"/>
      <c r="AM1860" s="263" t="s">
        <v>63</v>
      </c>
      <c r="AQ1860" s="260"/>
      <c r="AS1860" s="260"/>
    </row>
    <row r="1861" spans="1:45" s="241" customFormat="1" ht="15" x14ac:dyDescent="0.25">
      <c r="A1861" s="338"/>
      <c r="B1861" s="337" t="s">
        <v>65</v>
      </c>
      <c r="C1861" s="580" t="s">
        <v>66</v>
      </c>
      <c r="D1861" s="580"/>
      <c r="E1861" s="580"/>
      <c r="F1861" s="339"/>
      <c r="G1861" s="269"/>
      <c r="H1861" s="269"/>
      <c r="I1861" s="269"/>
      <c r="J1861" s="361">
        <v>2100</v>
      </c>
      <c r="K1861" s="349">
        <v>1.4375</v>
      </c>
      <c r="L1861" s="340">
        <v>289.8</v>
      </c>
      <c r="M1861" s="341">
        <v>13.24</v>
      </c>
      <c r="N1861" s="342">
        <v>3836.95</v>
      </c>
      <c r="AI1861" s="253"/>
      <c r="AJ1861" s="260"/>
      <c r="AK1861" s="260"/>
      <c r="AN1861" s="263" t="s">
        <v>66</v>
      </c>
      <c r="AQ1861" s="260"/>
      <c r="AS1861" s="260"/>
    </row>
    <row r="1862" spans="1:45" s="241" customFormat="1" ht="15" x14ac:dyDescent="0.25">
      <c r="A1862" s="338"/>
      <c r="B1862" s="337" t="s">
        <v>67</v>
      </c>
      <c r="C1862" s="580" t="s">
        <v>68</v>
      </c>
      <c r="D1862" s="580"/>
      <c r="E1862" s="580"/>
      <c r="F1862" s="339"/>
      <c r="G1862" s="269"/>
      <c r="H1862" s="269"/>
      <c r="I1862" s="269"/>
      <c r="J1862" s="340">
        <v>283.5</v>
      </c>
      <c r="K1862" s="349">
        <v>1.4375</v>
      </c>
      <c r="L1862" s="340">
        <v>39.119999999999997</v>
      </c>
      <c r="M1862" s="341">
        <v>44.77</v>
      </c>
      <c r="N1862" s="342">
        <v>1751.4</v>
      </c>
      <c r="AI1862" s="253"/>
      <c r="AJ1862" s="260"/>
      <c r="AK1862" s="260"/>
      <c r="AN1862" s="263" t="s">
        <v>68</v>
      </c>
      <c r="AQ1862" s="260"/>
      <c r="AS1862" s="260"/>
    </row>
    <row r="1863" spans="1:45" s="241" customFormat="1" ht="15" x14ac:dyDescent="0.25">
      <c r="A1863" s="344"/>
      <c r="B1863" s="337"/>
      <c r="C1863" s="580" t="s">
        <v>73</v>
      </c>
      <c r="D1863" s="580"/>
      <c r="E1863" s="580"/>
      <c r="F1863" s="339" t="s">
        <v>72</v>
      </c>
      <c r="G1863" s="355">
        <v>21</v>
      </c>
      <c r="H1863" s="349">
        <v>1.4375</v>
      </c>
      <c r="I1863" s="369">
        <v>2.8980000000000001</v>
      </c>
      <c r="J1863" s="346"/>
      <c r="K1863" s="269"/>
      <c r="L1863" s="346"/>
      <c r="M1863" s="269"/>
      <c r="N1863" s="347"/>
      <c r="AI1863" s="253"/>
      <c r="AJ1863" s="260"/>
      <c r="AK1863" s="260"/>
      <c r="AO1863" s="263" t="s">
        <v>73</v>
      </c>
      <c r="AQ1863" s="260"/>
      <c r="AS1863" s="260"/>
    </row>
    <row r="1864" spans="1:45" s="241" customFormat="1" ht="15" x14ac:dyDescent="0.25">
      <c r="A1864" s="334"/>
      <c r="B1864" s="337"/>
      <c r="C1864" s="584" t="s">
        <v>74</v>
      </c>
      <c r="D1864" s="584"/>
      <c r="E1864" s="584"/>
      <c r="F1864" s="350"/>
      <c r="G1864" s="351"/>
      <c r="H1864" s="351"/>
      <c r="I1864" s="351"/>
      <c r="J1864" s="352">
        <v>2100</v>
      </c>
      <c r="K1864" s="351"/>
      <c r="L1864" s="353">
        <v>289.8</v>
      </c>
      <c r="M1864" s="351"/>
      <c r="N1864" s="354">
        <v>3836.95</v>
      </c>
      <c r="AI1864" s="253"/>
      <c r="AJ1864" s="260"/>
      <c r="AK1864" s="260"/>
      <c r="AP1864" s="263" t="s">
        <v>74</v>
      </c>
      <c r="AQ1864" s="260"/>
      <c r="AS1864" s="260"/>
    </row>
    <row r="1865" spans="1:45" s="241" customFormat="1" ht="15" x14ac:dyDescent="0.25">
      <c r="A1865" s="344"/>
      <c r="B1865" s="337"/>
      <c r="C1865" s="580" t="s">
        <v>75</v>
      </c>
      <c r="D1865" s="580"/>
      <c r="E1865" s="580"/>
      <c r="F1865" s="339"/>
      <c r="G1865" s="269"/>
      <c r="H1865" s="269"/>
      <c r="I1865" s="269"/>
      <c r="J1865" s="346"/>
      <c r="K1865" s="269"/>
      <c r="L1865" s="340">
        <v>39.119999999999997</v>
      </c>
      <c r="M1865" s="269"/>
      <c r="N1865" s="342">
        <v>1751.4</v>
      </c>
      <c r="AI1865" s="253"/>
      <c r="AJ1865" s="260"/>
      <c r="AK1865" s="260"/>
      <c r="AO1865" s="263" t="s">
        <v>75</v>
      </c>
      <c r="AQ1865" s="260"/>
      <c r="AS1865" s="260"/>
    </row>
    <row r="1866" spans="1:45" s="241" customFormat="1" ht="23.25" x14ac:dyDescent="0.25">
      <c r="A1866" s="344"/>
      <c r="B1866" s="337" t="s">
        <v>455</v>
      </c>
      <c r="C1866" s="580" t="s">
        <v>456</v>
      </c>
      <c r="D1866" s="580"/>
      <c r="E1866" s="580"/>
      <c r="F1866" s="339" t="s">
        <v>78</v>
      </c>
      <c r="G1866" s="355">
        <v>92</v>
      </c>
      <c r="H1866" s="269"/>
      <c r="I1866" s="355">
        <v>92</v>
      </c>
      <c r="J1866" s="346"/>
      <c r="K1866" s="269"/>
      <c r="L1866" s="340">
        <v>35.99</v>
      </c>
      <c r="M1866" s="269"/>
      <c r="N1866" s="342">
        <v>1611.29</v>
      </c>
      <c r="AI1866" s="253"/>
      <c r="AJ1866" s="260"/>
      <c r="AK1866" s="260"/>
      <c r="AO1866" s="263" t="s">
        <v>456</v>
      </c>
      <c r="AQ1866" s="260"/>
      <c r="AS1866" s="260"/>
    </row>
    <row r="1867" spans="1:45" s="241" customFormat="1" ht="45" x14ac:dyDescent="0.25">
      <c r="A1867" s="344"/>
      <c r="B1867" s="337" t="s">
        <v>457</v>
      </c>
      <c r="C1867" s="580" t="s">
        <v>458</v>
      </c>
      <c r="D1867" s="580"/>
      <c r="E1867" s="580"/>
      <c r="F1867" s="339" t="s">
        <v>78</v>
      </c>
      <c r="G1867" s="355">
        <v>46</v>
      </c>
      <c r="H1867" s="341">
        <v>0.85</v>
      </c>
      <c r="I1867" s="348">
        <v>39.1</v>
      </c>
      <c r="J1867" s="346"/>
      <c r="K1867" s="269"/>
      <c r="L1867" s="340">
        <v>15.3</v>
      </c>
      <c r="M1867" s="269"/>
      <c r="N1867" s="343">
        <v>684.8</v>
      </c>
      <c r="AI1867" s="253"/>
      <c r="AJ1867" s="260"/>
      <c r="AK1867" s="260"/>
      <c r="AO1867" s="263" t="s">
        <v>458</v>
      </c>
      <c r="AQ1867" s="260"/>
      <c r="AS1867" s="260"/>
    </row>
    <row r="1868" spans="1:45" s="241" customFormat="1" ht="15" x14ac:dyDescent="0.25">
      <c r="A1868" s="356"/>
      <c r="B1868" s="357"/>
      <c r="C1868" s="569" t="s">
        <v>81</v>
      </c>
      <c r="D1868" s="569"/>
      <c r="E1868" s="569"/>
      <c r="F1868" s="328"/>
      <c r="G1868" s="329"/>
      <c r="H1868" s="329"/>
      <c r="I1868" s="329"/>
      <c r="J1868" s="332"/>
      <c r="K1868" s="329"/>
      <c r="L1868" s="358">
        <v>341.09</v>
      </c>
      <c r="M1868" s="351"/>
      <c r="N1868" s="359">
        <v>6133.04</v>
      </c>
      <c r="AI1868" s="253"/>
      <c r="AJ1868" s="260"/>
      <c r="AK1868" s="260"/>
      <c r="AQ1868" s="260" t="s">
        <v>81</v>
      </c>
      <c r="AS1868" s="260"/>
    </row>
    <row r="1869" spans="1:45" s="241" customFormat="1" ht="23.25" x14ac:dyDescent="0.25">
      <c r="A1869" s="326" t="s">
        <v>2686</v>
      </c>
      <c r="B1869" s="327" t="s">
        <v>488</v>
      </c>
      <c r="C1869" s="569" t="s">
        <v>489</v>
      </c>
      <c r="D1869" s="569"/>
      <c r="E1869" s="569"/>
      <c r="F1869" s="328" t="s">
        <v>461</v>
      </c>
      <c r="G1869" s="329">
        <v>0.96299999999999997</v>
      </c>
      <c r="H1869" s="330">
        <v>1</v>
      </c>
      <c r="I1869" s="365">
        <v>0.96299999999999997</v>
      </c>
      <c r="J1869" s="332"/>
      <c r="K1869" s="329"/>
      <c r="L1869" s="332"/>
      <c r="M1869" s="329"/>
      <c r="N1869" s="333"/>
      <c r="AI1869" s="253"/>
      <c r="AJ1869" s="260"/>
      <c r="AK1869" s="260" t="s">
        <v>489</v>
      </c>
      <c r="AQ1869" s="260"/>
      <c r="AS1869" s="260"/>
    </row>
    <row r="1870" spans="1:45" s="241" customFormat="1" ht="15" x14ac:dyDescent="0.25">
      <c r="A1870" s="334"/>
      <c r="B1870" s="335"/>
      <c r="C1870" s="580" t="s">
        <v>2687</v>
      </c>
      <c r="D1870" s="580"/>
      <c r="E1870" s="580"/>
      <c r="F1870" s="580"/>
      <c r="G1870" s="580"/>
      <c r="H1870" s="580"/>
      <c r="I1870" s="580"/>
      <c r="J1870" s="580"/>
      <c r="K1870" s="580"/>
      <c r="L1870" s="580"/>
      <c r="M1870" s="580"/>
      <c r="N1870" s="581"/>
      <c r="AI1870" s="253"/>
      <c r="AJ1870" s="260"/>
      <c r="AK1870" s="260"/>
      <c r="AL1870" s="263" t="s">
        <v>2687</v>
      </c>
      <c r="AQ1870" s="260"/>
      <c r="AS1870" s="260"/>
    </row>
    <row r="1871" spans="1:45" s="241" customFormat="1" ht="23.25" x14ac:dyDescent="0.25">
      <c r="A1871" s="336"/>
      <c r="B1871" s="337" t="s">
        <v>117</v>
      </c>
      <c r="C1871" s="582" t="s">
        <v>118</v>
      </c>
      <c r="D1871" s="582"/>
      <c r="E1871" s="582"/>
      <c r="F1871" s="582"/>
      <c r="G1871" s="582"/>
      <c r="H1871" s="582"/>
      <c r="I1871" s="582"/>
      <c r="J1871" s="582"/>
      <c r="K1871" s="582"/>
      <c r="L1871" s="582"/>
      <c r="M1871" s="582"/>
      <c r="N1871" s="583"/>
      <c r="AI1871" s="253"/>
      <c r="AJ1871" s="260"/>
      <c r="AK1871" s="260"/>
      <c r="AM1871" s="263" t="s">
        <v>118</v>
      </c>
      <c r="AQ1871" s="260"/>
      <c r="AS1871" s="260"/>
    </row>
    <row r="1872" spans="1:45" s="241" customFormat="1" ht="68.25" x14ac:dyDescent="0.25">
      <c r="A1872" s="336"/>
      <c r="B1872" s="337" t="s">
        <v>62</v>
      </c>
      <c r="C1872" s="582" t="s">
        <v>63</v>
      </c>
      <c r="D1872" s="582"/>
      <c r="E1872" s="582"/>
      <c r="F1872" s="582"/>
      <c r="G1872" s="582"/>
      <c r="H1872" s="582"/>
      <c r="I1872" s="582"/>
      <c r="J1872" s="582"/>
      <c r="K1872" s="582"/>
      <c r="L1872" s="582"/>
      <c r="M1872" s="582"/>
      <c r="N1872" s="583"/>
      <c r="AI1872" s="253"/>
      <c r="AJ1872" s="260"/>
      <c r="AK1872" s="260"/>
      <c r="AM1872" s="263" t="s">
        <v>63</v>
      </c>
      <c r="AQ1872" s="260"/>
      <c r="AS1872" s="260"/>
    </row>
    <row r="1873" spans="1:45" s="241" customFormat="1" ht="15" x14ac:dyDescent="0.25">
      <c r="A1873" s="338"/>
      <c r="B1873" s="337" t="s">
        <v>56</v>
      </c>
      <c r="C1873" s="580" t="s">
        <v>64</v>
      </c>
      <c r="D1873" s="580"/>
      <c r="E1873" s="580"/>
      <c r="F1873" s="339"/>
      <c r="G1873" s="269"/>
      <c r="H1873" s="269"/>
      <c r="I1873" s="269"/>
      <c r="J1873" s="340">
        <v>106.88</v>
      </c>
      <c r="K1873" s="349">
        <v>1.3225</v>
      </c>
      <c r="L1873" s="340">
        <v>136.12</v>
      </c>
      <c r="M1873" s="341">
        <v>44.77</v>
      </c>
      <c r="N1873" s="342">
        <v>6094.09</v>
      </c>
      <c r="AI1873" s="253"/>
      <c r="AJ1873" s="260"/>
      <c r="AK1873" s="260"/>
      <c r="AN1873" s="263" t="s">
        <v>64</v>
      </c>
      <c r="AQ1873" s="260"/>
      <c r="AS1873" s="260"/>
    </row>
    <row r="1874" spans="1:45" s="241" customFormat="1" ht="15" x14ac:dyDescent="0.25">
      <c r="A1874" s="338"/>
      <c r="B1874" s="337" t="s">
        <v>65</v>
      </c>
      <c r="C1874" s="580" t="s">
        <v>66</v>
      </c>
      <c r="D1874" s="580"/>
      <c r="E1874" s="580"/>
      <c r="F1874" s="339"/>
      <c r="G1874" s="269"/>
      <c r="H1874" s="269"/>
      <c r="I1874" s="269"/>
      <c r="J1874" s="340">
        <v>241.58</v>
      </c>
      <c r="K1874" s="349">
        <v>1.4375</v>
      </c>
      <c r="L1874" s="340">
        <v>334.42</v>
      </c>
      <c r="M1874" s="341">
        <v>13.24</v>
      </c>
      <c r="N1874" s="342">
        <v>4427.72</v>
      </c>
      <c r="AI1874" s="253"/>
      <c r="AJ1874" s="260"/>
      <c r="AK1874" s="260"/>
      <c r="AN1874" s="263" t="s">
        <v>66</v>
      </c>
      <c r="AQ1874" s="260"/>
      <c r="AS1874" s="260"/>
    </row>
    <row r="1875" spans="1:45" s="241" customFormat="1" ht="15" x14ac:dyDescent="0.25">
      <c r="A1875" s="338"/>
      <c r="B1875" s="337" t="s">
        <v>67</v>
      </c>
      <c r="C1875" s="580" t="s">
        <v>68</v>
      </c>
      <c r="D1875" s="580"/>
      <c r="E1875" s="580"/>
      <c r="F1875" s="339"/>
      <c r="G1875" s="269"/>
      <c r="H1875" s="269"/>
      <c r="I1875" s="269"/>
      <c r="J1875" s="340">
        <v>26.36</v>
      </c>
      <c r="K1875" s="349">
        <v>1.4375</v>
      </c>
      <c r="L1875" s="340">
        <v>36.49</v>
      </c>
      <c r="M1875" s="341">
        <v>44.77</v>
      </c>
      <c r="N1875" s="342">
        <v>1633.66</v>
      </c>
      <c r="AI1875" s="253"/>
      <c r="AJ1875" s="260"/>
      <c r="AK1875" s="260"/>
      <c r="AN1875" s="263" t="s">
        <v>68</v>
      </c>
      <c r="AQ1875" s="260"/>
      <c r="AS1875" s="260"/>
    </row>
    <row r="1876" spans="1:45" s="241" customFormat="1" ht="15" x14ac:dyDescent="0.25">
      <c r="A1876" s="344"/>
      <c r="B1876" s="337"/>
      <c r="C1876" s="580" t="s">
        <v>71</v>
      </c>
      <c r="D1876" s="580"/>
      <c r="E1876" s="580"/>
      <c r="F1876" s="339" t="s">
        <v>72</v>
      </c>
      <c r="G1876" s="341">
        <v>12.53</v>
      </c>
      <c r="H1876" s="349">
        <v>1.3225</v>
      </c>
      <c r="I1876" s="362">
        <v>15.957800799999999</v>
      </c>
      <c r="J1876" s="346"/>
      <c r="K1876" s="269"/>
      <c r="L1876" s="346"/>
      <c r="M1876" s="269"/>
      <c r="N1876" s="347"/>
      <c r="AI1876" s="253"/>
      <c r="AJ1876" s="260"/>
      <c r="AK1876" s="260"/>
      <c r="AO1876" s="263" t="s">
        <v>71</v>
      </c>
      <c r="AQ1876" s="260"/>
      <c r="AS1876" s="260"/>
    </row>
    <row r="1877" spans="1:45" s="241" customFormat="1" ht="15" x14ac:dyDescent="0.25">
      <c r="A1877" s="344"/>
      <c r="B1877" s="337"/>
      <c r="C1877" s="580" t="s">
        <v>73</v>
      </c>
      <c r="D1877" s="580"/>
      <c r="E1877" s="580"/>
      <c r="F1877" s="339" t="s">
        <v>72</v>
      </c>
      <c r="G1877" s="341">
        <v>2.62</v>
      </c>
      <c r="H1877" s="349">
        <v>1.4375</v>
      </c>
      <c r="I1877" s="362">
        <v>3.6268988000000002</v>
      </c>
      <c r="J1877" s="346"/>
      <c r="K1877" s="269"/>
      <c r="L1877" s="346"/>
      <c r="M1877" s="269"/>
      <c r="N1877" s="347"/>
      <c r="AI1877" s="253"/>
      <c r="AJ1877" s="260"/>
      <c r="AK1877" s="260"/>
      <c r="AO1877" s="263" t="s">
        <v>73</v>
      </c>
      <c r="AQ1877" s="260"/>
      <c r="AS1877" s="260"/>
    </row>
    <row r="1878" spans="1:45" s="241" customFormat="1" ht="15" x14ac:dyDescent="0.25">
      <c r="A1878" s="334"/>
      <c r="B1878" s="337"/>
      <c r="C1878" s="584" t="s">
        <v>74</v>
      </c>
      <c r="D1878" s="584"/>
      <c r="E1878" s="584"/>
      <c r="F1878" s="350"/>
      <c r="G1878" s="351"/>
      <c r="H1878" s="351"/>
      <c r="I1878" s="351"/>
      <c r="J1878" s="353">
        <v>348.46</v>
      </c>
      <c r="K1878" s="351"/>
      <c r="L1878" s="353">
        <v>470.54</v>
      </c>
      <c r="M1878" s="351"/>
      <c r="N1878" s="354">
        <v>10521.81</v>
      </c>
      <c r="AI1878" s="253"/>
      <c r="AJ1878" s="260"/>
      <c r="AK1878" s="260"/>
      <c r="AP1878" s="263" t="s">
        <v>74</v>
      </c>
      <c r="AQ1878" s="260"/>
      <c r="AS1878" s="260"/>
    </row>
    <row r="1879" spans="1:45" s="241" customFormat="1" ht="15" x14ac:dyDescent="0.25">
      <c r="A1879" s="344"/>
      <c r="B1879" s="337"/>
      <c r="C1879" s="580" t="s">
        <v>75</v>
      </c>
      <c r="D1879" s="580"/>
      <c r="E1879" s="580"/>
      <c r="F1879" s="339"/>
      <c r="G1879" s="269"/>
      <c r="H1879" s="269"/>
      <c r="I1879" s="269"/>
      <c r="J1879" s="346"/>
      <c r="K1879" s="269"/>
      <c r="L1879" s="340">
        <v>172.61</v>
      </c>
      <c r="M1879" s="269"/>
      <c r="N1879" s="342">
        <v>7727.75</v>
      </c>
      <c r="AI1879" s="253"/>
      <c r="AJ1879" s="260"/>
      <c r="AK1879" s="260"/>
      <c r="AO1879" s="263" t="s">
        <v>75</v>
      </c>
      <c r="AQ1879" s="260"/>
      <c r="AS1879" s="260"/>
    </row>
    <row r="1880" spans="1:45" s="241" customFormat="1" ht="23.25" x14ac:dyDescent="0.25">
      <c r="A1880" s="344"/>
      <c r="B1880" s="337" t="s">
        <v>455</v>
      </c>
      <c r="C1880" s="580" t="s">
        <v>456</v>
      </c>
      <c r="D1880" s="580"/>
      <c r="E1880" s="580"/>
      <c r="F1880" s="339" t="s">
        <v>78</v>
      </c>
      <c r="G1880" s="355">
        <v>92</v>
      </c>
      <c r="H1880" s="269"/>
      <c r="I1880" s="355">
        <v>92</v>
      </c>
      <c r="J1880" s="346"/>
      <c r="K1880" s="269"/>
      <c r="L1880" s="340">
        <v>158.80000000000001</v>
      </c>
      <c r="M1880" s="269"/>
      <c r="N1880" s="342">
        <v>7109.53</v>
      </c>
      <c r="AI1880" s="253"/>
      <c r="AJ1880" s="260"/>
      <c r="AK1880" s="260"/>
      <c r="AO1880" s="263" t="s">
        <v>456</v>
      </c>
      <c r="AQ1880" s="260"/>
      <c r="AS1880" s="260"/>
    </row>
    <row r="1881" spans="1:45" s="241" customFormat="1" ht="45" x14ac:dyDescent="0.25">
      <c r="A1881" s="344"/>
      <c r="B1881" s="337" t="s">
        <v>457</v>
      </c>
      <c r="C1881" s="580" t="s">
        <v>458</v>
      </c>
      <c r="D1881" s="580"/>
      <c r="E1881" s="580"/>
      <c r="F1881" s="339" t="s">
        <v>78</v>
      </c>
      <c r="G1881" s="355">
        <v>46</v>
      </c>
      <c r="H1881" s="341">
        <v>0.85</v>
      </c>
      <c r="I1881" s="348">
        <v>39.1</v>
      </c>
      <c r="J1881" s="346"/>
      <c r="K1881" s="269"/>
      <c r="L1881" s="340">
        <v>67.489999999999995</v>
      </c>
      <c r="M1881" s="269"/>
      <c r="N1881" s="342">
        <v>3021.55</v>
      </c>
      <c r="AI1881" s="253"/>
      <c r="AJ1881" s="260"/>
      <c r="AK1881" s="260"/>
      <c r="AO1881" s="263" t="s">
        <v>458</v>
      </c>
      <c r="AQ1881" s="260"/>
      <c r="AS1881" s="260"/>
    </row>
    <row r="1882" spans="1:45" s="241" customFormat="1" ht="15" x14ac:dyDescent="0.25">
      <c r="A1882" s="356"/>
      <c r="B1882" s="357"/>
      <c r="C1882" s="569" t="s">
        <v>81</v>
      </c>
      <c r="D1882" s="569"/>
      <c r="E1882" s="569"/>
      <c r="F1882" s="328"/>
      <c r="G1882" s="329"/>
      <c r="H1882" s="329"/>
      <c r="I1882" s="329"/>
      <c r="J1882" s="332"/>
      <c r="K1882" s="329"/>
      <c r="L1882" s="358">
        <v>696.83</v>
      </c>
      <c r="M1882" s="351"/>
      <c r="N1882" s="359">
        <v>20652.89</v>
      </c>
      <c r="AI1882" s="253"/>
      <c r="AJ1882" s="260"/>
      <c r="AK1882" s="260"/>
      <c r="AQ1882" s="260" t="s">
        <v>81</v>
      </c>
      <c r="AS1882" s="260"/>
    </row>
    <row r="1883" spans="1:45" s="241" customFormat="1" ht="15" x14ac:dyDescent="0.25">
      <c r="A1883" s="566" t="s">
        <v>2688</v>
      </c>
      <c r="B1883" s="567"/>
      <c r="C1883" s="567"/>
      <c r="D1883" s="567"/>
      <c r="E1883" s="567"/>
      <c r="F1883" s="567"/>
      <c r="G1883" s="567"/>
      <c r="H1883" s="567"/>
      <c r="I1883" s="567"/>
      <c r="J1883" s="567"/>
      <c r="K1883" s="567"/>
      <c r="L1883" s="567"/>
      <c r="M1883" s="567"/>
      <c r="N1883" s="568"/>
      <c r="AI1883" s="253"/>
      <c r="AJ1883" s="260" t="s">
        <v>2688</v>
      </c>
      <c r="AK1883" s="260"/>
      <c r="AQ1883" s="260"/>
      <c r="AS1883" s="260"/>
    </row>
    <row r="1884" spans="1:45" s="241" customFormat="1" ht="45.75" x14ac:dyDescent="0.25">
      <c r="A1884" s="326" t="s">
        <v>2689</v>
      </c>
      <c r="B1884" s="327" t="s">
        <v>1758</v>
      </c>
      <c r="C1884" s="569" t="s">
        <v>1759</v>
      </c>
      <c r="D1884" s="569"/>
      <c r="E1884" s="569"/>
      <c r="F1884" s="328" t="s">
        <v>453</v>
      </c>
      <c r="G1884" s="329">
        <v>9.0799999999999995E-3</v>
      </c>
      <c r="H1884" s="330">
        <v>1</v>
      </c>
      <c r="I1884" s="370">
        <v>9.0799999999999995E-3</v>
      </c>
      <c r="J1884" s="332"/>
      <c r="K1884" s="329"/>
      <c r="L1884" s="332"/>
      <c r="M1884" s="329"/>
      <c r="N1884" s="333"/>
      <c r="AI1884" s="253"/>
      <c r="AJ1884" s="260"/>
      <c r="AK1884" s="260" t="s">
        <v>1759</v>
      </c>
      <c r="AQ1884" s="260"/>
      <c r="AS1884" s="260"/>
    </row>
    <row r="1885" spans="1:45" s="241" customFormat="1" ht="15" x14ac:dyDescent="0.25">
      <c r="A1885" s="334"/>
      <c r="B1885" s="335"/>
      <c r="C1885" s="580" t="s">
        <v>2690</v>
      </c>
      <c r="D1885" s="580"/>
      <c r="E1885" s="580"/>
      <c r="F1885" s="580"/>
      <c r="G1885" s="580"/>
      <c r="H1885" s="580"/>
      <c r="I1885" s="580"/>
      <c r="J1885" s="580"/>
      <c r="K1885" s="580"/>
      <c r="L1885" s="580"/>
      <c r="M1885" s="580"/>
      <c r="N1885" s="581"/>
      <c r="AI1885" s="253"/>
      <c r="AJ1885" s="260"/>
      <c r="AK1885" s="260"/>
      <c r="AL1885" s="263" t="s">
        <v>2690</v>
      </c>
      <c r="AQ1885" s="260"/>
      <c r="AS1885" s="260"/>
    </row>
    <row r="1886" spans="1:45" s="241" customFormat="1" ht="23.25" x14ac:dyDescent="0.25">
      <c r="A1886" s="336"/>
      <c r="B1886" s="337" t="s">
        <v>117</v>
      </c>
      <c r="C1886" s="582" t="s">
        <v>118</v>
      </c>
      <c r="D1886" s="582"/>
      <c r="E1886" s="582"/>
      <c r="F1886" s="582"/>
      <c r="G1886" s="582"/>
      <c r="H1886" s="582"/>
      <c r="I1886" s="582"/>
      <c r="J1886" s="582"/>
      <c r="K1886" s="582"/>
      <c r="L1886" s="582"/>
      <c r="M1886" s="582"/>
      <c r="N1886" s="583"/>
      <c r="AI1886" s="253"/>
      <c r="AJ1886" s="260"/>
      <c r="AK1886" s="260"/>
      <c r="AM1886" s="263" t="s">
        <v>118</v>
      </c>
      <c r="AQ1886" s="260"/>
      <c r="AS1886" s="260"/>
    </row>
    <row r="1887" spans="1:45" s="241" customFormat="1" ht="68.25" x14ac:dyDescent="0.25">
      <c r="A1887" s="336"/>
      <c r="B1887" s="337" t="s">
        <v>62</v>
      </c>
      <c r="C1887" s="582" t="s">
        <v>63</v>
      </c>
      <c r="D1887" s="582"/>
      <c r="E1887" s="582"/>
      <c r="F1887" s="582"/>
      <c r="G1887" s="582"/>
      <c r="H1887" s="582"/>
      <c r="I1887" s="582"/>
      <c r="J1887" s="582"/>
      <c r="K1887" s="582"/>
      <c r="L1887" s="582"/>
      <c r="M1887" s="582"/>
      <c r="N1887" s="583"/>
      <c r="AI1887" s="253"/>
      <c r="AJ1887" s="260"/>
      <c r="AK1887" s="260"/>
      <c r="AM1887" s="263" t="s">
        <v>63</v>
      </c>
      <c r="AQ1887" s="260"/>
      <c r="AS1887" s="260"/>
    </row>
    <row r="1888" spans="1:45" s="241" customFormat="1" ht="15" x14ac:dyDescent="0.25">
      <c r="A1888" s="338"/>
      <c r="B1888" s="337" t="s">
        <v>56</v>
      </c>
      <c r="C1888" s="580" t="s">
        <v>64</v>
      </c>
      <c r="D1888" s="580"/>
      <c r="E1888" s="580"/>
      <c r="F1888" s="339"/>
      <c r="G1888" s="269"/>
      <c r="H1888" s="269"/>
      <c r="I1888" s="269"/>
      <c r="J1888" s="340">
        <v>82.68</v>
      </c>
      <c r="K1888" s="349">
        <v>1.3225</v>
      </c>
      <c r="L1888" s="340">
        <v>0.99</v>
      </c>
      <c r="M1888" s="341">
        <v>44.77</v>
      </c>
      <c r="N1888" s="343">
        <v>44.32</v>
      </c>
      <c r="AI1888" s="253"/>
      <c r="AJ1888" s="260"/>
      <c r="AK1888" s="260"/>
      <c r="AN1888" s="263" t="s">
        <v>64</v>
      </c>
      <c r="AQ1888" s="260"/>
      <c r="AS1888" s="260"/>
    </row>
    <row r="1889" spans="1:45" s="241" customFormat="1" ht="15" x14ac:dyDescent="0.25">
      <c r="A1889" s="338"/>
      <c r="B1889" s="337" t="s">
        <v>65</v>
      </c>
      <c r="C1889" s="580" t="s">
        <v>66</v>
      </c>
      <c r="D1889" s="580"/>
      <c r="E1889" s="580"/>
      <c r="F1889" s="339"/>
      <c r="G1889" s="269"/>
      <c r="H1889" s="269"/>
      <c r="I1889" s="269"/>
      <c r="J1889" s="361">
        <v>2918.84</v>
      </c>
      <c r="K1889" s="349">
        <v>1.4375</v>
      </c>
      <c r="L1889" s="340">
        <v>38.1</v>
      </c>
      <c r="M1889" s="341">
        <v>13.24</v>
      </c>
      <c r="N1889" s="343">
        <v>504.44</v>
      </c>
      <c r="AI1889" s="253"/>
      <c r="AJ1889" s="260"/>
      <c r="AK1889" s="260"/>
      <c r="AN1889" s="263" t="s">
        <v>66</v>
      </c>
      <c r="AQ1889" s="260"/>
      <c r="AS1889" s="260"/>
    </row>
    <row r="1890" spans="1:45" s="241" customFormat="1" ht="15" x14ac:dyDescent="0.25">
      <c r="A1890" s="338"/>
      <c r="B1890" s="337" t="s">
        <v>67</v>
      </c>
      <c r="C1890" s="580" t="s">
        <v>68</v>
      </c>
      <c r="D1890" s="580"/>
      <c r="E1890" s="580"/>
      <c r="F1890" s="339"/>
      <c r="G1890" s="269"/>
      <c r="H1890" s="269"/>
      <c r="I1890" s="269"/>
      <c r="J1890" s="340">
        <v>415.8</v>
      </c>
      <c r="K1890" s="349">
        <v>1.4375</v>
      </c>
      <c r="L1890" s="340">
        <v>5.43</v>
      </c>
      <c r="M1890" s="341">
        <v>44.77</v>
      </c>
      <c r="N1890" s="343">
        <v>243.1</v>
      </c>
      <c r="AI1890" s="253"/>
      <c r="AJ1890" s="260"/>
      <c r="AK1890" s="260"/>
      <c r="AN1890" s="263" t="s">
        <v>68</v>
      </c>
      <c r="AQ1890" s="260"/>
      <c r="AS1890" s="260"/>
    </row>
    <row r="1891" spans="1:45" s="241" customFormat="1" ht="15" x14ac:dyDescent="0.25">
      <c r="A1891" s="338"/>
      <c r="B1891" s="337" t="s">
        <v>69</v>
      </c>
      <c r="C1891" s="580" t="s">
        <v>70</v>
      </c>
      <c r="D1891" s="580"/>
      <c r="E1891" s="580"/>
      <c r="F1891" s="339"/>
      <c r="G1891" s="269"/>
      <c r="H1891" s="269"/>
      <c r="I1891" s="269"/>
      <c r="J1891" s="340">
        <v>3.25</v>
      </c>
      <c r="K1891" s="269"/>
      <c r="L1891" s="340">
        <v>0.03</v>
      </c>
      <c r="M1891" s="341">
        <v>8.16</v>
      </c>
      <c r="N1891" s="343">
        <v>0.24</v>
      </c>
      <c r="AI1891" s="253"/>
      <c r="AJ1891" s="260"/>
      <c r="AK1891" s="260"/>
      <c r="AN1891" s="263" t="s">
        <v>70</v>
      </c>
      <c r="AQ1891" s="260"/>
      <c r="AS1891" s="260"/>
    </row>
    <row r="1892" spans="1:45" s="241" customFormat="1" ht="15" x14ac:dyDescent="0.25">
      <c r="A1892" s="344"/>
      <c r="B1892" s="337"/>
      <c r="C1892" s="580" t="s">
        <v>71</v>
      </c>
      <c r="D1892" s="580"/>
      <c r="E1892" s="580"/>
      <c r="F1892" s="339" t="s">
        <v>72</v>
      </c>
      <c r="G1892" s="348">
        <v>10.6</v>
      </c>
      <c r="H1892" s="349">
        <v>1.3225</v>
      </c>
      <c r="I1892" s="366">
        <v>0.12728800000000001</v>
      </c>
      <c r="J1892" s="346"/>
      <c r="K1892" s="269"/>
      <c r="L1892" s="346"/>
      <c r="M1892" s="269"/>
      <c r="N1892" s="347"/>
      <c r="AI1892" s="253"/>
      <c r="AJ1892" s="260"/>
      <c r="AK1892" s="260"/>
      <c r="AO1892" s="263" t="s">
        <v>71</v>
      </c>
      <c r="AQ1892" s="260"/>
      <c r="AS1892" s="260"/>
    </row>
    <row r="1893" spans="1:45" s="241" customFormat="1" ht="15" x14ac:dyDescent="0.25">
      <c r="A1893" s="344"/>
      <c r="B1893" s="337"/>
      <c r="C1893" s="580" t="s">
        <v>73</v>
      </c>
      <c r="D1893" s="580"/>
      <c r="E1893" s="580"/>
      <c r="F1893" s="339" t="s">
        <v>72</v>
      </c>
      <c r="G1893" s="348">
        <v>30.8</v>
      </c>
      <c r="H1893" s="349">
        <v>1.4375</v>
      </c>
      <c r="I1893" s="366">
        <v>0.40201700000000001</v>
      </c>
      <c r="J1893" s="346"/>
      <c r="K1893" s="269"/>
      <c r="L1893" s="346"/>
      <c r="M1893" s="269"/>
      <c r="N1893" s="347"/>
      <c r="AI1893" s="253"/>
      <c r="AJ1893" s="260"/>
      <c r="AK1893" s="260"/>
      <c r="AO1893" s="263" t="s">
        <v>73</v>
      </c>
      <c r="AQ1893" s="260"/>
      <c r="AS1893" s="260"/>
    </row>
    <row r="1894" spans="1:45" s="241" customFormat="1" ht="15" x14ac:dyDescent="0.25">
      <c r="A1894" s="334"/>
      <c r="B1894" s="337"/>
      <c r="C1894" s="584" t="s">
        <v>74</v>
      </c>
      <c r="D1894" s="584"/>
      <c r="E1894" s="584"/>
      <c r="F1894" s="350"/>
      <c r="G1894" s="351"/>
      <c r="H1894" s="351"/>
      <c r="I1894" s="351"/>
      <c r="J1894" s="352">
        <v>3004.77</v>
      </c>
      <c r="K1894" s="351"/>
      <c r="L1894" s="353">
        <v>39.119999999999997</v>
      </c>
      <c r="M1894" s="351"/>
      <c r="N1894" s="368">
        <v>549</v>
      </c>
      <c r="AI1894" s="253"/>
      <c r="AJ1894" s="260"/>
      <c r="AK1894" s="260"/>
      <c r="AP1894" s="263" t="s">
        <v>74</v>
      </c>
      <c r="AQ1894" s="260"/>
      <c r="AS1894" s="260"/>
    </row>
    <row r="1895" spans="1:45" s="241" customFormat="1" ht="15" x14ac:dyDescent="0.25">
      <c r="A1895" s="344"/>
      <c r="B1895" s="337"/>
      <c r="C1895" s="580" t="s">
        <v>75</v>
      </c>
      <c r="D1895" s="580"/>
      <c r="E1895" s="580"/>
      <c r="F1895" s="339"/>
      <c r="G1895" s="269"/>
      <c r="H1895" s="269"/>
      <c r="I1895" s="269"/>
      <c r="J1895" s="346"/>
      <c r="K1895" s="269"/>
      <c r="L1895" s="340">
        <v>6.42</v>
      </c>
      <c r="M1895" s="269"/>
      <c r="N1895" s="343">
        <v>287.42</v>
      </c>
      <c r="AI1895" s="253"/>
      <c r="AJ1895" s="260"/>
      <c r="AK1895" s="260"/>
      <c r="AO1895" s="263" t="s">
        <v>75</v>
      </c>
      <c r="AQ1895" s="260"/>
      <c r="AS1895" s="260"/>
    </row>
    <row r="1896" spans="1:45" s="241" customFormat="1" ht="23.25" x14ac:dyDescent="0.25">
      <c r="A1896" s="344"/>
      <c r="B1896" s="337" t="s">
        <v>455</v>
      </c>
      <c r="C1896" s="580" t="s">
        <v>456</v>
      </c>
      <c r="D1896" s="580"/>
      <c r="E1896" s="580"/>
      <c r="F1896" s="339" t="s">
        <v>78</v>
      </c>
      <c r="G1896" s="355">
        <v>92</v>
      </c>
      <c r="H1896" s="269"/>
      <c r="I1896" s="355">
        <v>92</v>
      </c>
      <c r="J1896" s="346"/>
      <c r="K1896" s="269"/>
      <c r="L1896" s="340">
        <v>5.91</v>
      </c>
      <c r="M1896" s="269"/>
      <c r="N1896" s="343">
        <v>264.43</v>
      </c>
      <c r="AI1896" s="253"/>
      <c r="AJ1896" s="260"/>
      <c r="AK1896" s="260"/>
      <c r="AO1896" s="263" t="s">
        <v>456</v>
      </c>
      <c r="AQ1896" s="260"/>
      <c r="AS1896" s="260"/>
    </row>
    <row r="1897" spans="1:45" s="241" customFormat="1" ht="45" x14ac:dyDescent="0.25">
      <c r="A1897" s="344"/>
      <c r="B1897" s="337" t="s">
        <v>457</v>
      </c>
      <c r="C1897" s="580" t="s">
        <v>458</v>
      </c>
      <c r="D1897" s="580"/>
      <c r="E1897" s="580"/>
      <c r="F1897" s="339" t="s">
        <v>78</v>
      </c>
      <c r="G1897" s="355">
        <v>46</v>
      </c>
      <c r="H1897" s="341">
        <v>0.85</v>
      </c>
      <c r="I1897" s="348">
        <v>39.1</v>
      </c>
      <c r="J1897" s="346"/>
      <c r="K1897" s="269"/>
      <c r="L1897" s="340">
        <v>2.5099999999999998</v>
      </c>
      <c r="M1897" s="269"/>
      <c r="N1897" s="343">
        <v>112.38</v>
      </c>
      <c r="AI1897" s="253"/>
      <c r="AJ1897" s="260"/>
      <c r="AK1897" s="260"/>
      <c r="AO1897" s="263" t="s">
        <v>458</v>
      </c>
      <c r="AQ1897" s="260"/>
      <c r="AS1897" s="260"/>
    </row>
    <row r="1898" spans="1:45" s="241" customFormat="1" ht="15" x14ac:dyDescent="0.25">
      <c r="A1898" s="356"/>
      <c r="B1898" s="357"/>
      <c r="C1898" s="569" t="s">
        <v>81</v>
      </c>
      <c r="D1898" s="569"/>
      <c r="E1898" s="569"/>
      <c r="F1898" s="328"/>
      <c r="G1898" s="329"/>
      <c r="H1898" s="329"/>
      <c r="I1898" s="329"/>
      <c r="J1898" s="332"/>
      <c r="K1898" s="329"/>
      <c r="L1898" s="358">
        <v>47.54</v>
      </c>
      <c r="M1898" s="351"/>
      <c r="N1898" s="363">
        <v>925.81</v>
      </c>
      <c r="AI1898" s="253"/>
      <c r="AJ1898" s="260"/>
      <c r="AK1898" s="260"/>
      <c r="AQ1898" s="260" t="s">
        <v>81</v>
      </c>
      <c r="AS1898" s="260"/>
    </row>
    <row r="1899" spans="1:45" s="241" customFormat="1" ht="57" x14ac:dyDescent="0.25">
      <c r="A1899" s="326" t="s">
        <v>2691</v>
      </c>
      <c r="B1899" s="327" t="s">
        <v>494</v>
      </c>
      <c r="C1899" s="569" t="s">
        <v>2692</v>
      </c>
      <c r="D1899" s="569"/>
      <c r="E1899" s="569"/>
      <c r="F1899" s="328" t="s">
        <v>94</v>
      </c>
      <c r="G1899" s="329">
        <v>17.251999999999999</v>
      </c>
      <c r="H1899" s="330">
        <v>1</v>
      </c>
      <c r="I1899" s="365">
        <v>17.251999999999999</v>
      </c>
      <c r="J1899" s="358">
        <v>2.91</v>
      </c>
      <c r="K1899" s="329"/>
      <c r="L1899" s="358">
        <v>50.2</v>
      </c>
      <c r="M1899" s="331">
        <v>13.24</v>
      </c>
      <c r="N1899" s="363">
        <v>664.65</v>
      </c>
      <c r="AI1899" s="253"/>
      <c r="AJ1899" s="260"/>
      <c r="AK1899" s="260" t="s">
        <v>2692</v>
      </c>
      <c r="AQ1899" s="260"/>
      <c r="AS1899" s="260"/>
    </row>
    <row r="1900" spans="1:45" s="241" customFormat="1" ht="15" x14ac:dyDescent="0.25">
      <c r="A1900" s="334"/>
      <c r="B1900" s="335"/>
      <c r="C1900" s="580" t="s">
        <v>2693</v>
      </c>
      <c r="D1900" s="580"/>
      <c r="E1900" s="580"/>
      <c r="F1900" s="580"/>
      <c r="G1900" s="580"/>
      <c r="H1900" s="580"/>
      <c r="I1900" s="580"/>
      <c r="J1900" s="580"/>
      <c r="K1900" s="580"/>
      <c r="L1900" s="580"/>
      <c r="M1900" s="580"/>
      <c r="N1900" s="581"/>
      <c r="AI1900" s="253"/>
      <c r="AJ1900" s="260"/>
      <c r="AK1900" s="260"/>
      <c r="AL1900" s="263" t="s">
        <v>2693</v>
      </c>
      <c r="AQ1900" s="260"/>
      <c r="AS1900" s="260"/>
    </row>
    <row r="1901" spans="1:45" s="241" customFormat="1" ht="15" x14ac:dyDescent="0.25">
      <c r="A1901" s="356"/>
      <c r="B1901" s="357"/>
      <c r="C1901" s="569" t="s">
        <v>81</v>
      </c>
      <c r="D1901" s="569"/>
      <c r="E1901" s="569"/>
      <c r="F1901" s="328"/>
      <c r="G1901" s="329"/>
      <c r="H1901" s="329"/>
      <c r="I1901" s="329"/>
      <c r="J1901" s="332"/>
      <c r="K1901" s="329"/>
      <c r="L1901" s="358">
        <v>50.2</v>
      </c>
      <c r="M1901" s="351"/>
      <c r="N1901" s="363">
        <v>664.65</v>
      </c>
      <c r="AI1901" s="253"/>
      <c r="AJ1901" s="260"/>
      <c r="AK1901" s="260"/>
      <c r="AQ1901" s="260" t="s">
        <v>81</v>
      </c>
      <c r="AS1901" s="260"/>
    </row>
    <row r="1902" spans="1:45" s="241" customFormat="1" ht="15" x14ac:dyDescent="0.25">
      <c r="A1902" s="566" t="s">
        <v>2382</v>
      </c>
      <c r="B1902" s="567"/>
      <c r="C1902" s="567"/>
      <c r="D1902" s="567"/>
      <c r="E1902" s="567"/>
      <c r="F1902" s="567"/>
      <c r="G1902" s="567"/>
      <c r="H1902" s="567"/>
      <c r="I1902" s="567"/>
      <c r="J1902" s="567"/>
      <c r="K1902" s="567"/>
      <c r="L1902" s="567"/>
      <c r="M1902" s="567"/>
      <c r="N1902" s="568"/>
      <c r="AI1902" s="253"/>
      <c r="AJ1902" s="260" t="s">
        <v>2382</v>
      </c>
      <c r="AK1902" s="260"/>
      <c r="AQ1902" s="260"/>
      <c r="AS1902" s="260"/>
    </row>
    <row r="1903" spans="1:45" s="241" customFormat="1" ht="15" x14ac:dyDescent="0.25">
      <c r="A1903" s="566" t="s">
        <v>2694</v>
      </c>
      <c r="B1903" s="567"/>
      <c r="C1903" s="567"/>
      <c r="D1903" s="567"/>
      <c r="E1903" s="567"/>
      <c r="F1903" s="567"/>
      <c r="G1903" s="567"/>
      <c r="H1903" s="567"/>
      <c r="I1903" s="567"/>
      <c r="J1903" s="567"/>
      <c r="K1903" s="567"/>
      <c r="L1903" s="567"/>
      <c r="M1903" s="567"/>
      <c r="N1903" s="568"/>
      <c r="AI1903" s="253"/>
      <c r="AJ1903" s="260" t="s">
        <v>2694</v>
      </c>
      <c r="AK1903" s="260"/>
      <c r="AQ1903" s="260"/>
      <c r="AS1903" s="260"/>
    </row>
    <row r="1904" spans="1:45" s="241" customFormat="1" ht="34.5" x14ac:dyDescent="0.25">
      <c r="A1904" s="326" t="s">
        <v>2695</v>
      </c>
      <c r="B1904" s="327" t="s">
        <v>1408</v>
      </c>
      <c r="C1904" s="569" t="s">
        <v>1409</v>
      </c>
      <c r="D1904" s="569"/>
      <c r="E1904" s="569"/>
      <c r="F1904" s="328" t="s">
        <v>59</v>
      </c>
      <c r="G1904" s="329">
        <v>3.2399999999999998E-2</v>
      </c>
      <c r="H1904" s="330">
        <v>1</v>
      </c>
      <c r="I1904" s="360">
        <v>3.2399999999999998E-2</v>
      </c>
      <c r="J1904" s="332"/>
      <c r="K1904" s="329"/>
      <c r="L1904" s="332"/>
      <c r="M1904" s="329"/>
      <c r="N1904" s="333"/>
      <c r="AI1904" s="253"/>
      <c r="AJ1904" s="260"/>
      <c r="AK1904" s="260" t="s">
        <v>1409</v>
      </c>
      <c r="AQ1904" s="260"/>
      <c r="AS1904" s="260"/>
    </row>
    <row r="1905" spans="1:45" s="241" customFormat="1" ht="15" x14ac:dyDescent="0.25">
      <c r="A1905" s="334"/>
      <c r="B1905" s="335"/>
      <c r="C1905" s="580" t="s">
        <v>2696</v>
      </c>
      <c r="D1905" s="580"/>
      <c r="E1905" s="580"/>
      <c r="F1905" s="580"/>
      <c r="G1905" s="580"/>
      <c r="H1905" s="580"/>
      <c r="I1905" s="580"/>
      <c r="J1905" s="580"/>
      <c r="K1905" s="580"/>
      <c r="L1905" s="580"/>
      <c r="M1905" s="580"/>
      <c r="N1905" s="581"/>
      <c r="AI1905" s="253"/>
      <c r="AJ1905" s="260"/>
      <c r="AK1905" s="260"/>
      <c r="AL1905" s="263" t="s">
        <v>2696</v>
      </c>
      <c r="AQ1905" s="260"/>
      <c r="AS1905" s="260"/>
    </row>
    <row r="1906" spans="1:45" s="241" customFormat="1" ht="23.25" x14ac:dyDescent="0.25">
      <c r="A1906" s="336"/>
      <c r="B1906" s="337" t="s">
        <v>117</v>
      </c>
      <c r="C1906" s="582" t="s">
        <v>118</v>
      </c>
      <c r="D1906" s="582"/>
      <c r="E1906" s="582"/>
      <c r="F1906" s="582"/>
      <c r="G1906" s="582"/>
      <c r="H1906" s="582"/>
      <c r="I1906" s="582"/>
      <c r="J1906" s="582"/>
      <c r="K1906" s="582"/>
      <c r="L1906" s="582"/>
      <c r="M1906" s="582"/>
      <c r="N1906" s="583"/>
      <c r="AI1906" s="253"/>
      <c r="AJ1906" s="260"/>
      <c r="AK1906" s="260"/>
      <c r="AM1906" s="263" t="s">
        <v>118</v>
      </c>
      <c r="AQ1906" s="260"/>
      <c r="AS1906" s="260"/>
    </row>
    <row r="1907" spans="1:45" s="241" customFormat="1" ht="68.25" x14ac:dyDescent="0.25">
      <c r="A1907" s="336"/>
      <c r="B1907" s="337" t="s">
        <v>62</v>
      </c>
      <c r="C1907" s="582" t="s">
        <v>63</v>
      </c>
      <c r="D1907" s="582"/>
      <c r="E1907" s="582"/>
      <c r="F1907" s="582"/>
      <c r="G1907" s="582"/>
      <c r="H1907" s="582"/>
      <c r="I1907" s="582"/>
      <c r="J1907" s="582"/>
      <c r="K1907" s="582"/>
      <c r="L1907" s="582"/>
      <c r="M1907" s="582"/>
      <c r="N1907" s="583"/>
      <c r="AI1907" s="253"/>
      <c r="AJ1907" s="260"/>
      <c r="AK1907" s="260"/>
      <c r="AM1907" s="263" t="s">
        <v>63</v>
      </c>
      <c r="AQ1907" s="260"/>
      <c r="AS1907" s="260"/>
    </row>
    <row r="1908" spans="1:45" s="241" customFormat="1" ht="15" x14ac:dyDescent="0.25">
      <c r="A1908" s="338"/>
      <c r="B1908" s="337" t="s">
        <v>56</v>
      </c>
      <c r="C1908" s="580" t="s">
        <v>64</v>
      </c>
      <c r="D1908" s="580"/>
      <c r="E1908" s="580"/>
      <c r="F1908" s="339"/>
      <c r="G1908" s="269"/>
      <c r="H1908" s="269"/>
      <c r="I1908" s="269"/>
      <c r="J1908" s="361">
        <v>3230.44</v>
      </c>
      <c r="K1908" s="349">
        <v>1.3225</v>
      </c>
      <c r="L1908" s="340">
        <v>138.41999999999999</v>
      </c>
      <c r="M1908" s="341">
        <v>44.77</v>
      </c>
      <c r="N1908" s="342">
        <v>6197.06</v>
      </c>
      <c r="AI1908" s="253"/>
      <c r="AJ1908" s="260"/>
      <c r="AK1908" s="260"/>
      <c r="AN1908" s="263" t="s">
        <v>64</v>
      </c>
      <c r="AQ1908" s="260"/>
      <c r="AS1908" s="260"/>
    </row>
    <row r="1909" spans="1:45" s="241" customFormat="1" ht="15" x14ac:dyDescent="0.25">
      <c r="A1909" s="338"/>
      <c r="B1909" s="337" t="s">
        <v>65</v>
      </c>
      <c r="C1909" s="580" t="s">
        <v>66</v>
      </c>
      <c r="D1909" s="580"/>
      <c r="E1909" s="580"/>
      <c r="F1909" s="339"/>
      <c r="G1909" s="269"/>
      <c r="H1909" s="269"/>
      <c r="I1909" s="269"/>
      <c r="J1909" s="361">
        <v>7695.28</v>
      </c>
      <c r="K1909" s="349">
        <v>1.4375</v>
      </c>
      <c r="L1909" s="340">
        <v>358.41</v>
      </c>
      <c r="M1909" s="341">
        <v>13.24</v>
      </c>
      <c r="N1909" s="342">
        <v>4745.3500000000004</v>
      </c>
      <c r="AI1909" s="253"/>
      <c r="AJ1909" s="260"/>
      <c r="AK1909" s="260"/>
      <c r="AN1909" s="263" t="s">
        <v>66</v>
      </c>
      <c r="AQ1909" s="260"/>
      <c r="AS1909" s="260"/>
    </row>
    <row r="1910" spans="1:45" s="241" customFormat="1" ht="15" x14ac:dyDescent="0.25">
      <c r="A1910" s="338"/>
      <c r="B1910" s="337" t="s">
        <v>67</v>
      </c>
      <c r="C1910" s="580" t="s">
        <v>68</v>
      </c>
      <c r="D1910" s="580"/>
      <c r="E1910" s="580"/>
      <c r="F1910" s="339"/>
      <c r="G1910" s="269"/>
      <c r="H1910" s="269"/>
      <c r="I1910" s="269"/>
      <c r="J1910" s="340">
        <v>939.86</v>
      </c>
      <c r="K1910" s="349">
        <v>1.4375</v>
      </c>
      <c r="L1910" s="340">
        <v>43.77</v>
      </c>
      <c r="M1910" s="341">
        <v>44.77</v>
      </c>
      <c r="N1910" s="342">
        <v>1959.58</v>
      </c>
      <c r="AI1910" s="253"/>
      <c r="AJ1910" s="260"/>
      <c r="AK1910" s="260"/>
      <c r="AN1910" s="263" t="s">
        <v>68</v>
      </c>
      <c r="AQ1910" s="260"/>
      <c r="AS1910" s="260"/>
    </row>
    <row r="1911" spans="1:45" s="241" customFormat="1" ht="15" x14ac:dyDescent="0.25">
      <c r="A1911" s="338"/>
      <c r="B1911" s="337" t="s">
        <v>69</v>
      </c>
      <c r="C1911" s="580" t="s">
        <v>70</v>
      </c>
      <c r="D1911" s="580"/>
      <c r="E1911" s="580"/>
      <c r="F1911" s="339"/>
      <c r="G1911" s="269"/>
      <c r="H1911" s="269"/>
      <c r="I1911" s="269"/>
      <c r="J1911" s="340">
        <v>219.33</v>
      </c>
      <c r="K1911" s="269"/>
      <c r="L1911" s="340">
        <v>7.11</v>
      </c>
      <c r="M1911" s="341">
        <v>8.16</v>
      </c>
      <c r="N1911" s="343">
        <v>58.02</v>
      </c>
      <c r="AI1911" s="253"/>
      <c r="AJ1911" s="260"/>
      <c r="AK1911" s="260"/>
      <c r="AN1911" s="263" t="s">
        <v>70</v>
      </c>
      <c r="AQ1911" s="260"/>
      <c r="AS1911" s="260"/>
    </row>
    <row r="1912" spans="1:45" s="241" customFormat="1" ht="15" x14ac:dyDescent="0.25">
      <c r="A1912" s="344"/>
      <c r="B1912" s="337"/>
      <c r="C1912" s="580" t="s">
        <v>71</v>
      </c>
      <c r="D1912" s="580"/>
      <c r="E1912" s="580"/>
      <c r="F1912" s="339" t="s">
        <v>72</v>
      </c>
      <c r="G1912" s="348">
        <v>351.9</v>
      </c>
      <c r="H1912" s="349">
        <v>1.3225</v>
      </c>
      <c r="I1912" s="362">
        <v>15.0785631</v>
      </c>
      <c r="J1912" s="346"/>
      <c r="K1912" s="269"/>
      <c r="L1912" s="346"/>
      <c r="M1912" s="269"/>
      <c r="N1912" s="347"/>
      <c r="AI1912" s="253"/>
      <c r="AJ1912" s="260"/>
      <c r="AK1912" s="260"/>
      <c r="AO1912" s="263" t="s">
        <v>71</v>
      </c>
      <c r="AQ1912" s="260"/>
      <c r="AS1912" s="260"/>
    </row>
    <row r="1913" spans="1:45" s="241" customFormat="1" ht="15" x14ac:dyDescent="0.25">
      <c r="A1913" s="344"/>
      <c r="B1913" s="337"/>
      <c r="C1913" s="580" t="s">
        <v>73</v>
      </c>
      <c r="D1913" s="580"/>
      <c r="E1913" s="580"/>
      <c r="F1913" s="339" t="s">
        <v>72</v>
      </c>
      <c r="G1913" s="341">
        <v>70.19</v>
      </c>
      <c r="H1913" s="349">
        <v>1.4375</v>
      </c>
      <c r="I1913" s="362">
        <v>3.2690993000000002</v>
      </c>
      <c r="J1913" s="346"/>
      <c r="K1913" s="269"/>
      <c r="L1913" s="346"/>
      <c r="M1913" s="269"/>
      <c r="N1913" s="347"/>
      <c r="AI1913" s="253"/>
      <c r="AJ1913" s="260"/>
      <c r="AK1913" s="260"/>
      <c r="AO1913" s="263" t="s">
        <v>73</v>
      </c>
      <c r="AQ1913" s="260"/>
      <c r="AS1913" s="260"/>
    </row>
    <row r="1914" spans="1:45" s="241" customFormat="1" ht="15" x14ac:dyDescent="0.25">
      <c r="A1914" s="334"/>
      <c r="B1914" s="337"/>
      <c r="C1914" s="584" t="s">
        <v>74</v>
      </c>
      <c r="D1914" s="584"/>
      <c r="E1914" s="584"/>
      <c r="F1914" s="350"/>
      <c r="G1914" s="351"/>
      <c r="H1914" s="351"/>
      <c r="I1914" s="351"/>
      <c r="J1914" s="352">
        <v>11145.05</v>
      </c>
      <c r="K1914" s="351"/>
      <c r="L1914" s="353">
        <v>503.94</v>
      </c>
      <c r="M1914" s="351"/>
      <c r="N1914" s="354">
        <v>11000.43</v>
      </c>
      <c r="AI1914" s="253"/>
      <c r="AJ1914" s="260"/>
      <c r="AK1914" s="260"/>
      <c r="AP1914" s="263" t="s">
        <v>74</v>
      </c>
      <c r="AQ1914" s="260"/>
      <c r="AS1914" s="260"/>
    </row>
    <row r="1915" spans="1:45" s="241" customFormat="1" ht="15" x14ac:dyDescent="0.25">
      <c r="A1915" s="344"/>
      <c r="B1915" s="337"/>
      <c r="C1915" s="580" t="s">
        <v>75</v>
      </c>
      <c r="D1915" s="580"/>
      <c r="E1915" s="580"/>
      <c r="F1915" s="339"/>
      <c r="G1915" s="269"/>
      <c r="H1915" s="269"/>
      <c r="I1915" s="269"/>
      <c r="J1915" s="346"/>
      <c r="K1915" s="269"/>
      <c r="L1915" s="340">
        <v>182.19</v>
      </c>
      <c r="M1915" s="269"/>
      <c r="N1915" s="342">
        <v>8156.64</v>
      </c>
      <c r="AI1915" s="253"/>
      <c r="AJ1915" s="260"/>
      <c r="AK1915" s="260"/>
      <c r="AO1915" s="263" t="s">
        <v>75</v>
      </c>
      <c r="AQ1915" s="260"/>
      <c r="AS1915" s="260"/>
    </row>
    <row r="1916" spans="1:45" s="241" customFormat="1" ht="23.25" x14ac:dyDescent="0.25">
      <c r="A1916" s="344"/>
      <c r="B1916" s="337" t="s">
        <v>648</v>
      </c>
      <c r="C1916" s="580" t="s">
        <v>649</v>
      </c>
      <c r="D1916" s="580"/>
      <c r="E1916" s="580"/>
      <c r="F1916" s="339" t="s">
        <v>78</v>
      </c>
      <c r="G1916" s="355">
        <v>117</v>
      </c>
      <c r="H1916" s="269"/>
      <c r="I1916" s="355">
        <v>117</v>
      </c>
      <c r="J1916" s="346"/>
      <c r="K1916" s="269"/>
      <c r="L1916" s="340">
        <v>213.16</v>
      </c>
      <c r="M1916" s="269"/>
      <c r="N1916" s="342">
        <v>9543.27</v>
      </c>
      <c r="AI1916" s="253"/>
      <c r="AJ1916" s="260"/>
      <c r="AK1916" s="260"/>
      <c r="AO1916" s="263" t="s">
        <v>649</v>
      </c>
      <c r="AQ1916" s="260"/>
      <c r="AS1916" s="260"/>
    </row>
    <row r="1917" spans="1:45" s="241" customFormat="1" ht="45" x14ac:dyDescent="0.25">
      <c r="A1917" s="344"/>
      <c r="B1917" s="337" t="s">
        <v>650</v>
      </c>
      <c r="C1917" s="580" t="s">
        <v>651</v>
      </c>
      <c r="D1917" s="580"/>
      <c r="E1917" s="580"/>
      <c r="F1917" s="339" t="s">
        <v>78</v>
      </c>
      <c r="G1917" s="355">
        <v>74</v>
      </c>
      <c r="H1917" s="341">
        <v>0.85</v>
      </c>
      <c r="I1917" s="348">
        <v>62.9</v>
      </c>
      <c r="J1917" s="346"/>
      <c r="K1917" s="269"/>
      <c r="L1917" s="340">
        <v>114.6</v>
      </c>
      <c r="M1917" s="269"/>
      <c r="N1917" s="342">
        <v>5130.53</v>
      </c>
      <c r="AI1917" s="253"/>
      <c r="AJ1917" s="260"/>
      <c r="AK1917" s="260"/>
      <c r="AO1917" s="263" t="s">
        <v>651</v>
      </c>
      <c r="AQ1917" s="260"/>
      <c r="AS1917" s="260"/>
    </row>
    <row r="1918" spans="1:45" s="241" customFormat="1" ht="15" x14ac:dyDescent="0.25">
      <c r="A1918" s="356"/>
      <c r="B1918" s="357"/>
      <c r="C1918" s="569" t="s">
        <v>81</v>
      </c>
      <c r="D1918" s="569"/>
      <c r="E1918" s="569"/>
      <c r="F1918" s="328"/>
      <c r="G1918" s="329"/>
      <c r="H1918" s="329"/>
      <c r="I1918" s="329"/>
      <c r="J1918" s="332"/>
      <c r="K1918" s="329"/>
      <c r="L1918" s="358">
        <v>831.7</v>
      </c>
      <c r="M1918" s="351"/>
      <c r="N1918" s="359">
        <v>25674.23</v>
      </c>
      <c r="AI1918" s="253"/>
      <c r="AJ1918" s="260"/>
      <c r="AK1918" s="260"/>
      <c r="AQ1918" s="260" t="s">
        <v>81</v>
      </c>
      <c r="AS1918" s="260"/>
    </row>
    <row r="1919" spans="1:45" s="241" customFormat="1" ht="57" x14ac:dyDescent="0.25">
      <c r="A1919" s="326" t="s">
        <v>2697</v>
      </c>
      <c r="B1919" s="327" t="s">
        <v>2484</v>
      </c>
      <c r="C1919" s="569" t="s">
        <v>2485</v>
      </c>
      <c r="D1919" s="569"/>
      <c r="E1919" s="569"/>
      <c r="F1919" s="328" t="s">
        <v>250</v>
      </c>
      <c r="G1919" s="329">
        <v>32.723999999999997</v>
      </c>
      <c r="H1919" s="330">
        <v>1</v>
      </c>
      <c r="I1919" s="365">
        <v>32.723999999999997</v>
      </c>
      <c r="J1919" s="364">
        <v>1019.54</v>
      </c>
      <c r="K1919" s="329"/>
      <c r="L1919" s="364">
        <v>33363.43</v>
      </c>
      <c r="M1919" s="331">
        <v>8.16</v>
      </c>
      <c r="N1919" s="359">
        <v>272245.59000000003</v>
      </c>
      <c r="AI1919" s="253"/>
      <c r="AJ1919" s="260"/>
      <c r="AK1919" s="260" t="s">
        <v>2485</v>
      </c>
      <c r="AQ1919" s="260"/>
      <c r="AS1919" s="260"/>
    </row>
    <row r="1920" spans="1:45" s="241" customFormat="1" ht="15" x14ac:dyDescent="0.25">
      <c r="A1920" s="356"/>
      <c r="B1920" s="357"/>
      <c r="C1920" s="569" t="s">
        <v>81</v>
      </c>
      <c r="D1920" s="569"/>
      <c r="E1920" s="569"/>
      <c r="F1920" s="328"/>
      <c r="G1920" s="329"/>
      <c r="H1920" s="329"/>
      <c r="I1920" s="329"/>
      <c r="J1920" s="332"/>
      <c r="K1920" s="329"/>
      <c r="L1920" s="364">
        <v>33363.43</v>
      </c>
      <c r="M1920" s="351"/>
      <c r="N1920" s="359">
        <v>272245.59000000003</v>
      </c>
      <c r="AI1920" s="253"/>
      <c r="AJ1920" s="260"/>
      <c r="AK1920" s="260"/>
      <c r="AQ1920" s="260" t="s">
        <v>81</v>
      </c>
      <c r="AS1920" s="260"/>
    </row>
    <row r="1921" spans="1:45" s="241" customFormat="1" ht="15" x14ac:dyDescent="0.25">
      <c r="A1921" s="371"/>
      <c r="B1921" s="372"/>
      <c r="C1921" s="372"/>
      <c r="D1921" s="372"/>
      <c r="E1921" s="372"/>
      <c r="F1921" s="373"/>
      <c r="G1921" s="373"/>
      <c r="H1921" s="373"/>
      <c r="I1921" s="373"/>
      <c r="J1921" s="374"/>
      <c r="K1921" s="373"/>
      <c r="L1921" s="374"/>
      <c r="M1921" s="269"/>
      <c r="N1921" s="374"/>
      <c r="AI1921" s="253"/>
      <c r="AJ1921" s="260"/>
      <c r="AK1921" s="260"/>
      <c r="AQ1921" s="260"/>
      <c r="AS1921" s="260"/>
    </row>
    <row r="1922" spans="1:45" s="241" customFormat="1" ht="15" x14ac:dyDescent="0.25">
      <c r="A1922" s="375"/>
      <c r="B1922" s="376"/>
      <c r="C1922" s="569" t="s">
        <v>2698</v>
      </c>
      <c r="D1922" s="569"/>
      <c r="E1922" s="569"/>
      <c r="F1922" s="569"/>
      <c r="G1922" s="569"/>
      <c r="H1922" s="569"/>
      <c r="I1922" s="569"/>
      <c r="J1922" s="569"/>
      <c r="K1922" s="569"/>
      <c r="L1922" s="377">
        <v>50322.38</v>
      </c>
      <c r="M1922" s="378"/>
      <c r="N1922" s="379">
        <v>573557.46</v>
      </c>
      <c r="AI1922" s="253"/>
      <c r="AJ1922" s="260"/>
      <c r="AK1922" s="260"/>
      <c r="AQ1922" s="260"/>
      <c r="AS1922" s="260" t="s">
        <v>2698</v>
      </c>
    </row>
    <row r="1923" spans="1:45" s="241" customFormat="1" ht="15" x14ac:dyDescent="0.25">
      <c r="A1923" s="563" t="s">
        <v>2699</v>
      </c>
      <c r="B1923" s="564"/>
      <c r="C1923" s="564"/>
      <c r="D1923" s="564"/>
      <c r="E1923" s="564"/>
      <c r="F1923" s="564"/>
      <c r="G1923" s="564"/>
      <c r="H1923" s="564"/>
      <c r="I1923" s="564"/>
      <c r="J1923" s="564"/>
      <c r="K1923" s="564"/>
      <c r="L1923" s="564"/>
      <c r="M1923" s="564"/>
      <c r="N1923" s="565"/>
      <c r="AI1923" s="253" t="s">
        <v>2699</v>
      </c>
      <c r="AJ1923" s="260"/>
      <c r="AK1923" s="260"/>
      <c r="AQ1923" s="260"/>
      <c r="AS1923" s="260"/>
    </row>
    <row r="1924" spans="1:45" s="241" customFormat="1" ht="15" x14ac:dyDescent="0.25">
      <c r="A1924" s="566" t="s">
        <v>2395</v>
      </c>
      <c r="B1924" s="567"/>
      <c r="C1924" s="567"/>
      <c r="D1924" s="567"/>
      <c r="E1924" s="567"/>
      <c r="F1924" s="567"/>
      <c r="G1924" s="567"/>
      <c r="H1924" s="567"/>
      <c r="I1924" s="567"/>
      <c r="J1924" s="567"/>
      <c r="K1924" s="567"/>
      <c r="L1924" s="567"/>
      <c r="M1924" s="567"/>
      <c r="N1924" s="568"/>
      <c r="AI1924" s="253"/>
      <c r="AJ1924" s="260" t="s">
        <v>2395</v>
      </c>
      <c r="AK1924" s="260"/>
      <c r="AQ1924" s="260"/>
      <c r="AS1924" s="260"/>
    </row>
    <row r="1925" spans="1:45" s="241" customFormat="1" ht="15" x14ac:dyDescent="0.25">
      <c r="A1925" s="566" t="s">
        <v>2700</v>
      </c>
      <c r="B1925" s="567"/>
      <c r="C1925" s="567"/>
      <c r="D1925" s="567"/>
      <c r="E1925" s="567"/>
      <c r="F1925" s="567"/>
      <c r="G1925" s="567"/>
      <c r="H1925" s="567"/>
      <c r="I1925" s="567"/>
      <c r="J1925" s="567"/>
      <c r="K1925" s="567"/>
      <c r="L1925" s="567"/>
      <c r="M1925" s="567"/>
      <c r="N1925" s="568"/>
      <c r="AI1925" s="253"/>
      <c r="AJ1925" s="260" t="s">
        <v>2700</v>
      </c>
      <c r="AK1925" s="260"/>
      <c r="AQ1925" s="260"/>
      <c r="AS1925" s="260"/>
    </row>
    <row r="1926" spans="1:45" s="241" customFormat="1" ht="34.5" x14ac:dyDescent="0.25">
      <c r="A1926" s="326" t="s">
        <v>2701</v>
      </c>
      <c r="B1926" s="327" t="s">
        <v>1000</v>
      </c>
      <c r="C1926" s="569" t="s">
        <v>1001</v>
      </c>
      <c r="D1926" s="569"/>
      <c r="E1926" s="569"/>
      <c r="F1926" s="328" t="s">
        <v>428</v>
      </c>
      <c r="G1926" s="329">
        <v>1.0548</v>
      </c>
      <c r="H1926" s="330">
        <v>1</v>
      </c>
      <c r="I1926" s="360">
        <v>1.0548</v>
      </c>
      <c r="J1926" s="332"/>
      <c r="K1926" s="329"/>
      <c r="L1926" s="332"/>
      <c r="M1926" s="329"/>
      <c r="N1926" s="333"/>
      <c r="AI1926" s="253"/>
      <c r="AJ1926" s="260"/>
      <c r="AK1926" s="260" t="s">
        <v>1001</v>
      </c>
      <c r="AQ1926" s="260"/>
      <c r="AS1926" s="260"/>
    </row>
    <row r="1927" spans="1:45" s="241" customFormat="1" ht="15" x14ac:dyDescent="0.25">
      <c r="A1927" s="334"/>
      <c r="B1927" s="335"/>
      <c r="C1927" s="580" t="s">
        <v>2702</v>
      </c>
      <c r="D1927" s="580"/>
      <c r="E1927" s="580"/>
      <c r="F1927" s="580"/>
      <c r="G1927" s="580"/>
      <c r="H1927" s="580"/>
      <c r="I1927" s="580"/>
      <c r="J1927" s="580"/>
      <c r="K1927" s="580"/>
      <c r="L1927" s="580"/>
      <c r="M1927" s="580"/>
      <c r="N1927" s="581"/>
      <c r="AI1927" s="253"/>
      <c r="AJ1927" s="260"/>
      <c r="AK1927" s="260"/>
      <c r="AL1927" s="263" t="s">
        <v>2702</v>
      </c>
      <c r="AQ1927" s="260"/>
      <c r="AS1927" s="260"/>
    </row>
    <row r="1928" spans="1:45" s="241" customFormat="1" ht="68.25" x14ac:dyDescent="0.25">
      <c r="A1928" s="336"/>
      <c r="B1928" s="337" t="s">
        <v>62</v>
      </c>
      <c r="C1928" s="582" t="s">
        <v>63</v>
      </c>
      <c r="D1928" s="582"/>
      <c r="E1928" s="582"/>
      <c r="F1928" s="582"/>
      <c r="G1928" s="582"/>
      <c r="H1928" s="582"/>
      <c r="I1928" s="582"/>
      <c r="J1928" s="582"/>
      <c r="K1928" s="582"/>
      <c r="L1928" s="582"/>
      <c r="M1928" s="582"/>
      <c r="N1928" s="583"/>
      <c r="AI1928" s="253"/>
      <c r="AJ1928" s="260"/>
      <c r="AK1928" s="260"/>
      <c r="AM1928" s="263" t="s">
        <v>63</v>
      </c>
      <c r="AQ1928" s="260"/>
      <c r="AS1928" s="260"/>
    </row>
    <row r="1929" spans="1:45" s="241" customFormat="1" ht="15" x14ac:dyDescent="0.25">
      <c r="A1929" s="338"/>
      <c r="B1929" s="337" t="s">
        <v>56</v>
      </c>
      <c r="C1929" s="580" t="s">
        <v>64</v>
      </c>
      <c r="D1929" s="580"/>
      <c r="E1929" s="580"/>
      <c r="F1929" s="339"/>
      <c r="G1929" s="269"/>
      <c r="H1929" s="269"/>
      <c r="I1929" s="269"/>
      <c r="J1929" s="340">
        <v>178.84</v>
      </c>
      <c r="K1929" s="341">
        <v>1.1499999999999999</v>
      </c>
      <c r="L1929" s="340">
        <v>216.94</v>
      </c>
      <c r="M1929" s="341">
        <v>44.77</v>
      </c>
      <c r="N1929" s="342">
        <v>9712.4</v>
      </c>
      <c r="AI1929" s="253"/>
      <c r="AJ1929" s="260"/>
      <c r="AK1929" s="260"/>
      <c r="AN1929" s="263" t="s">
        <v>64</v>
      </c>
      <c r="AQ1929" s="260"/>
      <c r="AS1929" s="260"/>
    </row>
    <row r="1930" spans="1:45" s="241" customFormat="1" ht="15" x14ac:dyDescent="0.25">
      <c r="A1930" s="338"/>
      <c r="B1930" s="337" t="s">
        <v>65</v>
      </c>
      <c r="C1930" s="580" t="s">
        <v>66</v>
      </c>
      <c r="D1930" s="580"/>
      <c r="E1930" s="580"/>
      <c r="F1930" s="339"/>
      <c r="G1930" s="269"/>
      <c r="H1930" s="269"/>
      <c r="I1930" s="269"/>
      <c r="J1930" s="361">
        <v>1228.57</v>
      </c>
      <c r="K1930" s="341">
        <v>1.1499999999999999</v>
      </c>
      <c r="L1930" s="361">
        <v>1490.28</v>
      </c>
      <c r="M1930" s="341">
        <v>13.24</v>
      </c>
      <c r="N1930" s="342">
        <v>19731.310000000001</v>
      </c>
      <c r="AI1930" s="253"/>
      <c r="AJ1930" s="260"/>
      <c r="AK1930" s="260"/>
      <c r="AN1930" s="263" t="s">
        <v>66</v>
      </c>
      <c r="AQ1930" s="260"/>
      <c r="AS1930" s="260"/>
    </row>
    <row r="1931" spans="1:45" s="241" customFormat="1" ht="15" x14ac:dyDescent="0.25">
      <c r="A1931" s="338"/>
      <c r="B1931" s="337" t="s">
        <v>67</v>
      </c>
      <c r="C1931" s="580" t="s">
        <v>68</v>
      </c>
      <c r="D1931" s="580"/>
      <c r="E1931" s="580"/>
      <c r="F1931" s="339"/>
      <c r="G1931" s="269"/>
      <c r="H1931" s="269"/>
      <c r="I1931" s="269"/>
      <c r="J1931" s="340">
        <v>51.94</v>
      </c>
      <c r="K1931" s="341">
        <v>1.1499999999999999</v>
      </c>
      <c r="L1931" s="340">
        <v>63</v>
      </c>
      <c r="M1931" s="341">
        <v>44.77</v>
      </c>
      <c r="N1931" s="342">
        <v>2820.51</v>
      </c>
      <c r="AI1931" s="253"/>
      <c r="AJ1931" s="260"/>
      <c r="AK1931" s="260"/>
      <c r="AN1931" s="263" t="s">
        <v>68</v>
      </c>
      <c r="AQ1931" s="260"/>
      <c r="AS1931" s="260"/>
    </row>
    <row r="1932" spans="1:45" s="241" customFormat="1" ht="15" x14ac:dyDescent="0.25">
      <c r="A1932" s="338"/>
      <c r="B1932" s="337" t="s">
        <v>69</v>
      </c>
      <c r="C1932" s="580" t="s">
        <v>70</v>
      </c>
      <c r="D1932" s="580"/>
      <c r="E1932" s="580"/>
      <c r="F1932" s="339"/>
      <c r="G1932" s="269"/>
      <c r="H1932" s="269"/>
      <c r="I1932" s="269"/>
      <c r="J1932" s="340">
        <v>418.42</v>
      </c>
      <c r="K1932" s="269"/>
      <c r="L1932" s="340">
        <v>441.35</v>
      </c>
      <c r="M1932" s="341">
        <v>8.16</v>
      </c>
      <c r="N1932" s="342">
        <v>3601.42</v>
      </c>
      <c r="AI1932" s="253"/>
      <c r="AJ1932" s="260"/>
      <c r="AK1932" s="260"/>
      <c r="AN1932" s="263" t="s">
        <v>70</v>
      </c>
      <c r="AQ1932" s="260"/>
      <c r="AS1932" s="260"/>
    </row>
    <row r="1933" spans="1:45" s="241" customFormat="1" ht="15" x14ac:dyDescent="0.25">
      <c r="A1933" s="344"/>
      <c r="B1933" s="337"/>
      <c r="C1933" s="580" t="s">
        <v>71</v>
      </c>
      <c r="D1933" s="580"/>
      <c r="E1933" s="580"/>
      <c r="F1933" s="339" t="s">
        <v>72</v>
      </c>
      <c r="G1933" s="341">
        <v>21.89</v>
      </c>
      <c r="H1933" s="341">
        <v>1.1499999999999999</v>
      </c>
      <c r="I1933" s="362">
        <v>26.5530078</v>
      </c>
      <c r="J1933" s="346"/>
      <c r="K1933" s="269"/>
      <c r="L1933" s="346"/>
      <c r="M1933" s="269"/>
      <c r="N1933" s="347"/>
      <c r="AI1933" s="253"/>
      <c r="AJ1933" s="260"/>
      <c r="AK1933" s="260"/>
      <c r="AO1933" s="263" t="s">
        <v>71</v>
      </c>
      <c r="AQ1933" s="260"/>
      <c r="AS1933" s="260"/>
    </row>
    <row r="1934" spans="1:45" s="241" customFormat="1" ht="15" x14ac:dyDescent="0.25">
      <c r="A1934" s="344"/>
      <c r="B1934" s="337"/>
      <c r="C1934" s="580" t="s">
        <v>73</v>
      </c>
      <c r="D1934" s="580"/>
      <c r="E1934" s="580"/>
      <c r="F1934" s="339" t="s">
        <v>72</v>
      </c>
      <c r="G1934" s="341">
        <v>4.5199999999999996</v>
      </c>
      <c r="H1934" s="341">
        <v>1.1499999999999999</v>
      </c>
      <c r="I1934" s="362">
        <v>5.4828504000000002</v>
      </c>
      <c r="J1934" s="346"/>
      <c r="K1934" s="269"/>
      <c r="L1934" s="346"/>
      <c r="M1934" s="269"/>
      <c r="N1934" s="347"/>
      <c r="AI1934" s="253"/>
      <c r="AJ1934" s="260"/>
      <c r="AK1934" s="260"/>
      <c r="AO1934" s="263" t="s">
        <v>73</v>
      </c>
      <c r="AQ1934" s="260"/>
      <c r="AS1934" s="260"/>
    </row>
    <row r="1935" spans="1:45" s="241" customFormat="1" ht="15" x14ac:dyDescent="0.25">
      <c r="A1935" s="334"/>
      <c r="B1935" s="337"/>
      <c r="C1935" s="584" t="s">
        <v>74</v>
      </c>
      <c r="D1935" s="584"/>
      <c r="E1935" s="584"/>
      <c r="F1935" s="350"/>
      <c r="G1935" s="351"/>
      <c r="H1935" s="351"/>
      <c r="I1935" s="351"/>
      <c r="J1935" s="352">
        <v>1825.83</v>
      </c>
      <c r="K1935" s="351"/>
      <c r="L1935" s="352">
        <v>2148.5700000000002</v>
      </c>
      <c r="M1935" s="351"/>
      <c r="N1935" s="354">
        <v>33045.129999999997</v>
      </c>
      <c r="AI1935" s="253"/>
      <c r="AJ1935" s="260"/>
      <c r="AK1935" s="260"/>
      <c r="AP1935" s="263" t="s">
        <v>74</v>
      </c>
      <c r="AQ1935" s="260"/>
      <c r="AS1935" s="260"/>
    </row>
    <row r="1936" spans="1:45" s="241" customFormat="1" ht="15" x14ac:dyDescent="0.25">
      <c r="A1936" s="344"/>
      <c r="B1936" s="337"/>
      <c r="C1936" s="580" t="s">
        <v>75</v>
      </c>
      <c r="D1936" s="580"/>
      <c r="E1936" s="580"/>
      <c r="F1936" s="339"/>
      <c r="G1936" s="269"/>
      <c r="H1936" s="269"/>
      <c r="I1936" s="269"/>
      <c r="J1936" s="346"/>
      <c r="K1936" s="269"/>
      <c r="L1936" s="340">
        <v>279.94</v>
      </c>
      <c r="M1936" s="269"/>
      <c r="N1936" s="342">
        <v>12532.91</v>
      </c>
      <c r="AI1936" s="253"/>
      <c r="AJ1936" s="260"/>
      <c r="AK1936" s="260"/>
      <c r="AO1936" s="263" t="s">
        <v>75</v>
      </c>
      <c r="AQ1936" s="260"/>
      <c r="AS1936" s="260"/>
    </row>
    <row r="1937" spans="1:45" s="241" customFormat="1" ht="45" x14ac:dyDescent="0.25">
      <c r="A1937" s="344"/>
      <c r="B1937" s="337" t="s">
        <v>727</v>
      </c>
      <c r="C1937" s="580" t="s">
        <v>728</v>
      </c>
      <c r="D1937" s="580"/>
      <c r="E1937" s="580"/>
      <c r="F1937" s="339" t="s">
        <v>78</v>
      </c>
      <c r="G1937" s="355">
        <v>147</v>
      </c>
      <c r="H1937" s="269"/>
      <c r="I1937" s="355">
        <v>147</v>
      </c>
      <c r="J1937" s="346"/>
      <c r="K1937" s="269"/>
      <c r="L1937" s="340">
        <v>411.51</v>
      </c>
      <c r="M1937" s="269"/>
      <c r="N1937" s="342">
        <v>18423.38</v>
      </c>
      <c r="AI1937" s="253"/>
      <c r="AJ1937" s="260"/>
      <c r="AK1937" s="260"/>
      <c r="AO1937" s="263" t="s">
        <v>728</v>
      </c>
      <c r="AQ1937" s="260"/>
      <c r="AS1937" s="260"/>
    </row>
    <row r="1938" spans="1:45" s="241" customFormat="1" ht="56.25" x14ac:dyDescent="0.25">
      <c r="A1938" s="344"/>
      <c r="B1938" s="337" t="s">
        <v>729</v>
      </c>
      <c r="C1938" s="580" t="s">
        <v>730</v>
      </c>
      <c r="D1938" s="580"/>
      <c r="E1938" s="580"/>
      <c r="F1938" s="339" t="s">
        <v>78</v>
      </c>
      <c r="G1938" s="355">
        <v>134</v>
      </c>
      <c r="H1938" s="341">
        <v>0.85</v>
      </c>
      <c r="I1938" s="348">
        <v>113.9</v>
      </c>
      <c r="J1938" s="346"/>
      <c r="K1938" s="269"/>
      <c r="L1938" s="340">
        <v>318.85000000000002</v>
      </c>
      <c r="M1938" s="269"/>
      <c r="N1938" s="342">
        <v>14274.98</v>
      </c>
      <c r="AI1938" s="253"/>
      <c r="AJ1938" s="260"/>
      <c r="AK1938" s="260"/>
      <c r="AO1938" s="263" t="s">
        <v>730</v>
      </c>
      <c r="AQ1938" s="260"/>
      <c r="AS1938" s="260"/>
    </row>
    <row r="1939" spans="1:45" s="241" customFormat="1" ht="15" x14ac:dyDescent="0.25">
      <c r="A1939" s="356"/>
      <c r="B1939" s="357"/>
      <c r="C1939" s="569" t="s">
        <v>81</v>
      </c>
      <c r="D1939" s="569"/>
      <c r="E1939" s="569"/>
      <c r="F1939" s="328"/>
      <c r="G1939" s="329"/>
      <c r="H1939" s="329"/>
      <c r="I1939" s="329"/>
      <c r="J1939" s="332"/>
      <c r="K1939" s="329"/>
      <c r="L1939" s="364">
        <v>2878.93</v>
      </c>
      <c r="M1939" s="351"/>
      <c r="N1939" s="359">
        <v>65743.490000000005</v>
      </c>
      <c r="AI1939" s="253"/>
      <c r="AJ1939" s="260"/>
      <c r="AK1939" s="260"/>
      <c r="AQ1939" s="260" t="s">
        <v>81</v>
      </c>
      <c r="AS1939" s="260"/>
    </row>
    <row r="1940" spans="1:45" s="241" customFormat="1" ht="15" x14ac:dyDescent="0.25">
      <c r="A1940" s="326" t="s">
        <v>2703</v>
      </c>
      <c r="B1940" s="327" t="s">
        <v>742</v>
      </c>
      <c r="C1940" s="569" t="s">
        <v>743</v>
      </c>
      <c r="D1940" s="569"/>
      <c r="E1940" s="569"/>
      <c r="F1940" s="328" t="s">
        <v>513</v>
      </c>
      <c r="G1940" s="329">
        <v>-3.94</v>
      </c>
      <c r="H1940" s="330">
        <v>1</v>
      </c>
      <c r="I1940" s="331">
        <v>-3.94</v>
      </c>
      <c r="J1940" s="332"/>
      <c r="K1940" s="329"/>
      <c r="L1940" s="364">
        <v>-1163.98</v>
      </c>
      <c r="M1940" s="329"/>
      <c r="N1940" s="359">
        <v>-20815.71</v>
      </c>
      <c r="AI1940" s="253"/>
      <c r="AJ1940" s="260"/>
      <c r="AK1940" s="260" t="s">
        <v>743</v>
      </c>
      <c r="AQ1940" s="260"/>
      <c r="AS1940" s="260"/>
    </row>
    <row r="1941" spans="1:45" s="241" customFormat="1" ht="23.25" x14ac:dyDescent="0.25">
      <c r="A1941" s="336"/>
      <c r="B1941" s="337" t="s">
        <v>117</v>
      </c>
      <c r="C1941" s="582" t="s">
        <v>118</v>
      </c>
      <c r="D1941" s="582"/>
      <c r="E1941" s="582"/>
      <c r="F1941" s="582"/>
      <c r="G1941" s="582"/>
      <c r="H1941" s="582"/>
      <c r="I1941" s="582"/>
      <c r="J1941" s="582"/>
      <c r="K1941" s="582"/>
      <c r="L1941" s="582"/>
      <c r="M1941" s="582"/>
      <c r="N1941" s="583"/>
      <c r="AI1941" s="253"/>
      <c r="AJ1941" s="260"/>
      <c r="AK1941" s="260"/>
      <c r="AM1941" s="263" t="s">
        <v>118</v>
      </c>
      <c r="AQ1941" s="260"/>
      <c r="AS1941" s="260"/>
    </row>
    <row r="1942" spans="1:45" s="241" customFormat="1" ht="68.25" x14ac:dyDescent="0.25">
      <c r="A1942" s="336"/>
      <c r="B1942" s="337" t="s">
        <v>62</v>
      </c>
      <c r="C1942" s="582" t="s">
        <v>63</v>
      </c>
      <c r="D1942" s="582"/>
      <c r="E1942" s="582"/>
      <c r="F1942" s="582"/>
      <c r="G1942" s="582"/>
      <c r="H1942" s="582"/>
      <c r="I1942" s="582"/>
      <c r="J1942" s="582"/>
      <c r="K1942" s="582"/>
      <c r="L1942" s="582"/>
      <c r="M1942" s="582"/>
      <c r="N1942" s="583"/>
      <c r="AI1942" s="253"/>
      <c r="AJ1942" s="260"/>
      <c r="AK1942" s="260"/>
      <c r="AM1942" s="263" t="s">
        <v>63</v>
      </c>
      <c r="AQ1942" s="260"/>
      <c r="AS1942" s="260"/>
    </row>
    <row r="1943" spans="1:45" s="241" customFormat="1" ht="15" x14ac:dyDescent="0.25">
      <c r="A1943" s="338"/>
      <c r="B1943" s="337" t="s">
        <v>65</v>
      </c>
      <c r="C1943" s="580" t="s">
        <v>66</v>
      </c>
      <c r="D1943" s="580"/>
      <c r="E1943" s="580"/>
      <c r="F1943" s="339"/>
      <c r="G1943" s="269"/>
      <c r="H1943" s="269"/>
      <c r="I1943" s="269"/>
      <c r="J1943" s="340">
        <v>175.25</v>
      </c>
      <c r="K1943" s="349">
        <v>1.4375</v>
      </c>
      <c r="L1943" s="340">
        <v>-992.57</v>
      </c>
      <c r="M1943" s="341">
        <v>13.24</v>
      </c>
      <c r="N1943" s="342">
        <v>-13141.63</v>
      </c>
      <c r="AI1943" s="253"/>
      <c r="AJ1943" s="260"/>
      <c r="AK1943" s="260"/>
      <c r="AN1943" s="263" t="s">
        <v>66</v>
      </c>
      <c r="AQ1943" s="260"/>
      <c r="AS1943" s="260"/>
    </row>
    <row r="1944" spans="1:45" s="241" customFormat="1" ht="15" x14ac:dyDescent="0.25">
      <c r="A1944" s="338"/>
      <c r="B1944" s="337" t="s">
        <v>67</v>
      </c>
      <c r="C1944" s="580" t="s">
        <v>68</v>
      </c>
      <c r="D1944" s="580"/>
      <c r="E1944" s="580"/>
      <c r="F1944" s="339"/>
      <c r="G1944" s="269"/>
      <c r="H1944" s="269"/>
      <c r="I1944" s="269"/>
      <c r="J1944" s="340">
        <v>11.6</v>
      </c>
      <c r="K1944" s="349">
        <v>1.4375</v>
      </c>
      <c r="L1944" s="340">
        <v>-65.7</v>
      </c>
      <c r="M1944" s="341">
        <v>44.77</v>
      </c>
      <c r="N1944" s="342">
        <v>-2941.39</v>
      </c>
      <c r="AI1944" s="253"/>
      <c r="AJ1944" s="260"/>
      <c r="AK1944" s="260"/>
      <c r="AN1944" s="263" t="s">
        <v>68</v>
      </c>
      <c r="AQ1944" s="260"/>
      <c r="AS1944" s="260"/>
    </row>
    <row r="1945" spans="1:45" s="241" customFormat="1" ht="15" x14ac:dyDescent="0.25">
      <c r="A1945" s="344"/>
      <c r="B1945" s="337"/>
      <c r="C1945" s="580" t="s">
        <v>75</v>
      </c>
      <c r="D1945" s="580"/>
      <c r="E1945" s="580"/>
      <c r="F1945" s="339"/>
      <c r="G1945" s="269"/>
      <c r="H1945" s="269"/>
      <c r="I1945" s="269"/>
      <c r="J1945" s="346"/>
      <c r="K1945" s="269"/>
      <c r="L1945" s="340">
        <v>-65.7</v>
      </c>
      <c r="M1945" s="269"/>
      <c r="N1945" s="342">
        <v>-2941.39</v>
      </c>
      <c r="AI1945" s="253"/>
      <c r="AJ1945" s="260"/>
      <c r="AK1945" s="260"/>
      <c r="AO1945" s="263" t="s">
        <v>75</v>
      </c>
      <c r="AQ1945" s="260"/>
      <c r="AS1945" s="260"/>
    </row>
    <row r="1946" spans="1:45" s="241" customFormat="1" ht="45" x14ac:dyDescent="0.25">
      <c r="A1946" s="344"/>
      <c r="B1946" s="337" t="s">
        <v>727</v>
      </c>
      <c r="C1946" s="580" t="s">
        <v>728</v>
      </c>
      <c r="D1946" s="580"/>
      <c r="E1946" s="580"/>
      <c r="F1946" s="339" t="s">
        <v>78</v>
      </c>
      <c r="G1946" s="355">
        <v>147</v>
      </c>
      <c r="H1946" s="269"/>
      <c r="I1946" s="355">
        <v>147</v>
      </c>
      <c r="J1946" s="346"/>
      <c r="K1946" s="269"/>
      <c r="L1946" s="340">
        <v>-96.58</v>
      </c>
      <c r="M1946" s="269"/>
      <c r="N1946" s="342">
        <v>-4323.84</v>
      </c>
      <c r="AI1946" s="253"/>
      <c r="AJ1946" s="260"/>
      <c r="AK1946" s="260"/>
      <c r="AO1946" s="263" t="s">
        <v>728</v>
      </c>
      <c r="AQ1946" s="260"/>
      <c r="AS1946" s="260"/>
    </row>
    <row r="1947" spans="1:45" s="241" customFormat="1" ht="56.25" x14ac:dyDescent="0.25">
      <c r="A1947" s="344"/>
      <c r="B1947" s="337" t="s">
        <v>729</v>
      </c>
      <c r="C1947" s="580" t="s">
        <v>730</v>
      </c>
      <c r="D1947" s="580"/>
      <c r="E1947" s="580"/>
      <c r="F1947" s="339" t="s">
        <v>78</v>
      </c>
      <c r="G1947" s="355">
        <v>134</v>
      </c>
      <c r="H1947" s="341">
        <v>0.85</v>
      </c>
      <c r="I1947" s="348">
        <v>113.9</v>
      </c>
      <c r="J1947" s="346"/>
      <c r="K1947" s="269"/>
      <c r="L1947" s="340">
        <v>-74.83</v>
      </c>
      <c r="M1947" s="269"/>
      <c r="N1947" s="342">
        <v>-3350.24</v>
      </c>
      <c r="AI1947" s="253"/>
      <c r="AJ1947" s="260"/>
      <c r="AK1947" s="260"/>
      <c r="AO1947" s="263" t="s">
        <v>730</v>
      </c>
      <c r="AQ1947" s="260"/>
      <c r="AS1947" s="260"/>
    </row>
    <row r="1948" spans="1:45" s="241" customFormat="1" ht="15" x14ac:dyDescent="0.25">
      <c r="A1948" s="356"/>
      <c r="B1948" s="357"/>
      <c r="C1948" s="569" t="s">
        <v>81</v>
      </c>
      <c r="D1948" s="569"/>
      <c r="E1948" s="569"/>
      <c r="F1948" s="328"/>
      <c r="G1948" s="329"/>
      <c r="H1948" s="329"/>
      <c r="I1948" s="329"/>
      <c r="J1948" s="332"/>
      <c r="K1948" s="329"/>
      <c r="L1948" s="364">
        <v>-1163.98</v>
      </c>
      <c r="M1948" s="351"/>
      <c r="N1948" s="359">
        <v>-20815.71</v>
      </c>
      <c r="AI1948" s="253"/>
      <c r="AJ1948" s="260"/>
      <c r="AK1948" s="260"/>
      <c r="AQ1948" s="260" t="s">
        <v>81</v>
      </c>
      <c r="AS1948" s="260"/>
    </row>
    <row r="1949" spans="1:45" s="241" customFormat="1" ht="15" x14ac:dyDescent="0.25">
      <c r="A1949" s="326" t="s">
        <v>2704</v>
      </c>
      <c r="B1949" s="327" t="s">
        <v>511</v>
      </c>
      <c r="C1949" s="569" t="s">
        <v>512</v>
      </c>
      <c r="D1949" s="569"/>
      <c r="E1949" s="569"/>
      <c r="F1949" s="328" t="s">
        <v>513</v>
      </c>
      <c r="G1949" s="329">
        <v>-0.73</v>
      </c>
      <c r="H1949" s="330">
        <v>1</v>
      </c>
      <c r="I1949" s="331">
        <v>-0.73</v>
      </c>
      <c r="J1949" s="358">
        <v>30</v>
      </c>
      <c r="K1949" s="360">
        <v>1.4375</v>
      </c>
      <c r="L1949" s="358">
        <v>-31.48</v>
      </c>
      <c r="M1949" s="331">
        <v>13.24</v>
      </c>
      <c r="N1949" s="363">
        <v>-416.8</v>
      </c>
      <c r="AI1949" s="253"/>
      <c r="AJ1949" s="260"/>
      <c r="AK1949" s="260" t="s">
        <v>512</v>
      </c>
      <c r="AQ1949" s="260"/>
      <c r="AS1949" s="260"/>
    </row>
    <row r="1950" spans="1:45" s="241" customFormat="1" ht="23.25" x14ac:dyDescent="0.25">
      <c r="A1950" s="336"/>
      <c r="B1950" s="337" t="s">
        <v>117</v>
      </c>
      <c r="C1950" s="582" t="s">
        <v>118</v>
      </c>
      <c r="D1950" s="582"/>
      <c r="E1950" s="582"/>
      <c r="F1950" s="582"/>
      <c r="G1950" s="582"/>
      <c r="H1950" s="582"/>
      <c r="I1950" s="582"/>
      <c r="J1950" s="582"/>
      <c r="K1950" s="582"/>
      <c r="L1950" s="582"/>
      <c r="M1950" s="582"/>
      <c r="N1950" s="583"/>
      <c r="AI1950" s="253"/>
      <c r="AJ1950" s="260"/>
      <c r="AK1950" s="260"/>
      <c r="AM1950" s="263" t="s">
        <v>118</v>
      </c>
      <c r="AQ1950" s="260"/>
      <c r="AS1950" s="260"/>
    </row>
    <row r="1951" spans="1:45" s="241" customFormat="1" ht="68.25" x14ac:dyDescent="0.25">
      <c r="A1951" s="336"/>
      <c r="B1951" s="337" t="s">
        <v>62</v>
      </c>
      <c r="C1951" s="582" t="s">
        <v>63</v>
      </c>
      <c r="D1951" s="582"/>
      <c r="E1951" s="582"/>
      <c r="F1951" s="582"/>
      <c r="G1951" s="582"/>
      <c r="H1951" s="582"/>
      <c r="I1951" s="582"/>
      <c r="J1951" s="582"/>
      <c r="K1951" s="582"/>
      <c r="L1951" s="582"/>
      <c r="M1951" s="582"/>
      <c r="N1951" s="583"/>
      <c r="AI1951" s="253"/>
      <c r="AJ1951" s="260"/>
      <c r="AK1951" s="260"/>
      <c r="AM1951" s="263" t="s">
        <v>63</v>
      </c>
      <c r="AQ1951" s="260"/>
      <c r="AS1951" s="260"/>
    </row>
    <row r="1952" spans="1:45" s="241" customFormat="1" ht="15" x14ac:dyDescent="0.25">
      <c r="A1952" s="356"/>
      <c r="B1952" s="357"/>
      <c r="C1952" s="569" t="s">
        <v>81</v>
      </c>
      <c r="D1952" s="569"/>
      <c r="E1952" s="569"/>
      <c r="F1952" s="328"/>
      <c r="G1952" s="329"/>
      <c r="H1952" s="329"/>
      <c r="I1952" s="329"/>
      <c r="J1952" s="332"/>
      <c r="K1952" s="329"/>
      <c r="L1952" s="358">
        <v>-31.48</v>
      </c>
      <c r="M1952" s="351"/>
      <c r="N1952" s="363">
        <v>-416.8</v>
      </c>
      <c r="AI1952" s="253"/>
      <c r="AJ1952" s="260"/>
      <c r="AK1952" s="260"/>
      <c r="AQ1952" s="260" t="s">
        <v>81</v>
      </c>
      <c r="AS1952" s="260"/>
    </row>
    <row r="1953" spans="1:45" s="241" customFormat="1" ht="23.25" x14ac:dyDescent="0.25">
      <c r="A1953" s="326" t="s">
        <v>2705</v>
      </c>
      <c r="B1953" s="327" t="s">
        <v>1009</v>
      </c>
      <c r="C1953" s="569" t="s">
        <v>1010</v>
      </c>
      <c r="D1953" s="569"/>
      <c r="E1953" s="569"/>
      <c r="F1953" s="328" t="s">
        <v>72</v>
      </c>
      <c r="G1953" s="329">
        <v>-4.67</v>
      </c>
      <c r="H1953" s="330">
        <v>1</v>
      </c>
      <c r="I1953" s="331">
        <v>-4.67</v>
      </c>
      <c r="J1953" s="358">
        <v>8.17</v>
      </c>
      <c r="K1953" s="329"/>
      <c r="L1953" s="358">
        <v>-182.11</v>
      </c>
      <c r="M1953" s="329"/>
      <c r="N1953" s="359">
        <v>-8153.05</v>
      </c>
      <c r="AI1953" s="253"/>
      <c r="AJ1953" s="260"/>
      <c r="AK1953" s="260" t="s">
        <v>1010</v>
      </c>
      <c r="AQ1953" s="260"/>
      <c r="AS1953" s="260"/>
    </row>
    <row r="1954" spans="1:45" s="241" customFormat="1" ht="15" x14ac:dyDescent="0.25">
      <c r="A1954" s="334"/>
      <c r="B1954" s="335"/>
      <c r="C1954" s="580" t="s">
        <v>2706</v>
      </c>
      <c r="D1954" s="580"/>
      <c r="E1954" s="580"/>
      <c r="F1954" s="580"/>
      <c r="G1954" s="580"/>
      <c r="H1954" s="580"/>
      <c r="I1954" s="580"/>
      <c r="J1954" s="580"/>
      <c r="K1954" s="580"/>
      <c r="L1954" s="580"/>
      <c r="M1954" s="580"/>
      <c r="N1954" s="581"/>
      <c r="AI1954" s="253"/>
      <c r="AJ1954" s="260"/>
      <c r="AK1954" s="260"/>
      <c r="AL1954" s="263" t="s">
        <v>2706</v>
      </c>
      <c r="AQ1954" s="260"/>
      <c r="AS1954" s="260"/>
    </row>
    <row r="1955" spans="1:45" s="241" customFormat="1" ht="23.25" x14ac:dyDescent="0.25">
      <c r="A1955" s="336"/>
      <c r="B1955" s="337" t="s">
        <v>117</v>
      </c>
      <c r="C1955" s="582" t="s">
        <v>118</v>
      </c>
      <c r="D1955" s="582"/>
      <c r="E1955" s="582"/>
      <c r="F1955" s="582"/>
      <c r="G1955" s="582"/>
      <c r="H1955" s="582"/>
      <c r="I1955" s="582"/>
      <c r="J1955" s="582"/>
      <c r="K1955" s="582"/>
      <c r="L1955" s="582"/>
      <c r="M1955" s="582"/>
      <c r="N1955" s="583"/>
      <c r="AI1955" s="253"/>
      <c r="AJ1955" s="260"/>
      <c r="AK1955" s="260"/>
      <c r="AM1955" s="263" t="s">
        <v>118</v>
      </c>
      <c r="AQ1955" s="260"/>
      <c r="AS1955" s="260"/>
    </row>
    <row r="1956" spans="1:45" s="241" customFormat="1" ht="68.25" x14ac:dyDescent="0.25">
      <c r="A1956" s="336"/>
      <c r="B1956" s="337" t="s">
        <v>62</v>
      </c>
      <c r="C1956" s="582" t="s">
        <v>63</v>
      </c>
      <c r="D1956" s="582"/>
      <c r="E1956" s="582"/>
      <c r="F1956" s="582"/>
      <c r="G1956" s="582"/>
      <c r="H1956" s="582"/>
      <c r="I1956" s="582"/>
      <c r="J1956" s="582"/>
      <c r="K1956" s="582"/>
      <c r="L1956" s="582"/>
      <c r="M1956" s="582"/>
      <c r="N1956" s="583"/>
      <c r="AI1956" s="253"/>
      <c r="AJ1956" s="260"/>
      <c r="AK1956" s="260"/>
      <c r="AM1956" s="263" t="s">
        <v>63</v>
      </c>
      <c r="AQ1956" s="260"/>
      <c r="AS1956" s="260"/>
    </row>
    <row r="1957" spans="1:45" s="241" customFormat="1" ht="15" x14ac:dyDescent="0.25">
      <c r="A1957" s="338"/>
      <c r="B1957" s="337" t="s">
        <v>56</v>
      </c>
      <c r="C1957" s="580" t="s">
        <v>64</v>
      </c>
      <c r="D1957" s="580"/>
      <c r="E1957" s="580"/>
      <c r="F1957" s="339"/>
      <c r="G1957" s="269"/>
      <c r="H1957" s="269"/>
      <c r="I1957" s="269"/>
      <c r="J1957" s="340">
        <v>8.17</v>
      </c>
      <c r="K1957" s="349">
        <v>1.3225</v>
      </c>
      <c r="L1957" s="340">
        <v>-50.46</v>
      </c>
      <c r="M1957" s="341">
        <v>44.77</v>
      </c>
      <c r="N1957" s="342">
        <v>-2259.09</v>
      </c>
      <c r="AI1957" s="253"/>
      <c r="AJ1957" s="260"/>
      <c r="AK1957" s="260"/>
      <c r="AN1957" s="263" t="s">
        <v>64</v>
      </c>
      <c r="AQ1957" s="260"/>
      <c r="AS1957" s="260"/>
    </row>
    <row r="1958" spans="1:45" s="241" customFormat="1" ht="15" x14ac:dyDescent="0.25">
      <c r="A1958" s="344"/>
      <c r="B1958" s="337"/>
      <c r="C1958" s="580" t="s">
        <v>75</v>
      </c>
      <c r="D1958" s="580"/>
      <c r="E1958" s="580"/>
      <c r="F1958" s="339"/>
      <c r="G1958" s="269"/>
      <c r="H1958" s="269"/>
      <c r="I1958" s="269"/>
      <c r="J1958" s="346"/>
      <c r="K1958" s="269"/>
      <c r="L1958" s="340">
        <v>-50.46</v>
      </c>
      <c r="M1958" s="269"/>
      <c r="N1958" s="342">
        <v>-2259.09</v>
      </c>
      <c r="AI1958" s="253"/>
      <c r="AJ1958" s="260"/>
      <c r="AK1958" s="260"/>
      <c r="AO1958" s="263" t="s">
        <v>75</v>
      </c>
      <c r="AQ1958" s="260"/>
      <c r="AS1958" s="260"/>
    </row>
    <row r="1959" spans="1:45" s="241" customFormat="1" ht="45" x14ac:dyDescent="0.25">
      <c r="A1959" s="344"/>
      <c r="B1959" s="337" t="s">
        <v>727</v>
      </c>
      <c r="C1959" s="580" t="s">
        <v>728</v>
      </c>
      <c r="D1959" s="580"/>
      <c r="E1959" s="580"/>
      <c r="F1959" s="339" t="s">
        <v>78</v>
      </c>
      <c r="G1959" s="355">
        <v>147</v>
      </c>
      <c r="H1959" s="269"/>
      <c r="I1959" s="355">
        <v>147</v>
      </c>
      <c r="J1959" s="346"/>
      <c r="K1959" s="269"/>
      <c r="L1959" s="340">
        <v>-74.180000000000007</v>
      </c>
      <c r="M1959" s="269"/>
      <c r="N1959" s="342">
        <v>-3320.86</v>
      </c>
      <c r="AI1959" s="253"/>
      <c r="AJ1959" s="260"/>
      <c r="AK1959" s="260"/>
      <c r="AO1959" s="263" t="s">
        <v>728</v>
      </c>
      <c r="AQ1959" s="260"/>
      <c r="AS1959" s="260"/>
    </row>
    <row r="1960" spans="1:45" s="241" customFormat="1" ht="56.25" x14ac:dyDescent="0.25">
      <c r="A1960" s="344"/>
      <c r="B1960" s="337" t="s">
        <v>729</v>
      </c>
      <c r="C1960" s="580" t="s">
        <v>730</v>
      </c>
      <c r="D1960" s="580"/>
      <c r="E1960" s="580"/>
      <c r="F1960" s="339" t="s">
        <v>78</v>
      </c>
      <c r="G1960" s="355">
        <v>134</v>
      </c>
      <c r="H1960" s="341">
        <v>0.85</v>
      </c>
      <c r="I1960" s="348">
        <v>113.9</v>
      </c>
      <c r="J1960" s="346"/>
      <c r="K1960" s="269"/>
      <c r="L1960" s="340">
        <v>-57.47</v>
      </c>
      <c r="M1960" s="269"/>
      <c r="N1960" s="342">
        <v>-2573.1</v>
      </c>
      <c r="AI1960" s="253"/>
      <c r="AJ1960" s="260"/>
      <c r="AK1960" s="260"/>
      <c r="AO1960" s="263" t="s">
        <v>730</v>
      </c>
      <c r="AQ1960" s="260"/>
      <c r="AS1960" s="260"/>
    </row>
    <row r="1961" spans="1:45" s="241" customFormat="1" ht="15" x14ac:dyDescent="0.25">
      <c r="A1961" s="356"/>
      <c r="B1961" s="357"/>
      <c r="C1961" s="569" t="s">
        <v>81</v>
      </c>
      <c r="D1961" s="569"/>
      <c r="E1961" s="569"/>
      <c r="F1961" s="328"/>
      <c r="G1961" s="329"/>
      <c r="H1961" s="329"/>
      <c r="I1961" s="329"/>
      <c r="J1961" s="332"/>
      <c r="K1961" s="329"/>
      <c r="L1961" s="358">
        <v>-182.11</v>
      </c>
      <c r="M1961" s="351"/>
      <c r="N1961" s="359">
        <v>-8153.05</v>
      </c>
      <c r="AI1961" s="253"/>
      <c r="AJ1961" s="260"/>
      <c r="AK1961" s="260"/>
      <c r="AQ1961" s="260" t="s">
        <v>81</v>
      </c>
      <c r="AS1961" s="260"/>
    </row>
    <row r="1962" spans="1:45" s="241" customFormat="1" ht="23.25" x14ac:dyDescent="0.25">
      <c r="A1962" s="326" t="s">
        <v>2707</v>
      </c>
      <c r="B1962" s="327" t="s">
        <v>1003</v>
      </c>
      <c r="C1962" s="569" t="s">
        <v>1004</v>
      </c>
      <c r="D1962" s="569"/>
      <c r="E1962" s="569"/>
      <c r="F1962" s="328" t="s">
        <v>191</v>
      </c>
      <c r="G1962" s="329">
        <v>-1.0500000000000001E-2</v>
      </c>
      <c r="H1962" s="330">
        <v>1</v>
      </c>
      <c r="I1962" s="360">
        <v>-1.0500000000000001E-2</v>
      </c>
      <c r="J1962" s="364">
        <v>1690</v>
      </c>
      <c r="K1962" s="329"/>
      <c r="L1962" s="358">
        <v>-17.75</v>
      </c>
      <c r="M1962" s="331">
        <v>8.16</v>
      </c>
      <c r="N1962" s="363">
        <v>-144.84</v>
      </c>
      <c r="AI1962" s="253"/>
      <c r="AJ1962" s="260"/>
      <c r="AK1962" s="260" t="s">
        <v>1004</v>
      </c>
      <c r="AQ1962" s="260"/>
      <c r="AS1962" s="260"/>
    </row>
    <row r="1963" spans="1:45" s="241" customFormat="1" ht="15" x14ac:dyDescent="0.25">
      <c r="A1963" s="356"/>
      <c r="B1963" s="357"/>
      <c r="C1963" s="569" t="s">
        <v>81</v>
      </c>
      <c r="D1963" s="569"/>
      <c r="E1963" s="569"/>
      <c r="F1963" s="328"/>
      <c r="G1963" s="329"/>
      <c r="H1963" s="329"/>
      <c r="I1963" s="329"/>
      <c r="J1963" s="332"/>
      <c r="K1963" s="329"/>
      <c r="L1963" s="358">
        <v>-17.75</v>
      </c>
      <c r="M1963" s="351"/>
      <c r="N1963" s="363">
        <v>-144.84</v>
      </c>
      <c r="AI1963" s="253"/>
      <c r="AJ1963" s="260"/>
      <c r="AK1963" s="260"/>
      <c r="AQ1963" s="260" t="s">
        <v>81</v>
      </c>
      <c r="AS1963" s="260"/>
    </row>
    <row r="1964" spans="1:45" s="241" customFormat="1" ht="15" x14ac:dyDescent="0.25">
      <c r="A1964" s="326" t="s">
        <v>2708</v>
      </c>
      <c r="B1964" s="327" t="s">
        <v>1005</v>
      </c>
      <c r="C1964" s="569" t="s">
        <v>1006</v>
      </c>
      <c r="D1964" s="569"/>
      <c r="E1964" s="569"/>
      <c r="F1964" s="328" t="s">
        <v>191</v>
      </c>
      <c r="G1964" s="329">
        <v>-7.3800000000000004E-2</v>
      </c>
      <c r="H1964" s="330">
        <v>1</v>
      </c>
      <c r="I1964" s="360">
        <v>-7.3800000000000004E-2</v>
      </c>
      <c r="J1964" s="364">
        <v>1500</v>
      </c>
      <c r="K1964" s="329"/>
      <c r="L1964" s="358">
        <v>-110.7</v>
      </c>
      <c r="M1964" s="331">
        <v>8.16</v>
      </c>
      <c r="N1964" s="363">
        <v>-903.31</v>
      </c>
      <c r="AI1964" s="253"/>
      <c r="AJ1964" s="260"/>
      <c r="AK1964" s="260" t="s">
        <v>1006</v>
      </c>
      <c r="AQ1964" s="260"/>
      <c r="AS1964" s="260"/>
    </row>
    <row r="1965" spans="1:45" s="241" customFormat="1" ht="15" x14ac:dyDescent="0.25">
      <c r="A1965" s="356"/>
      <c r="B1965" s="357"/>
      <c r="C1965" s="569" t="s">
        <v>81</v>
      </c>
      <c r="D1965" s="569"/>
      <c r="E1965" s="569"/>
      <c r="F1965" s="328"/>
      <c r="G1965" s="329"/>
      <c r="H1965" s="329"/>
      <c r="I1965" s="329"/>
      <c r="J1965" s="332"/>
      <c r="K1965" s="329"/>
      <c r="L1965" s="358">
        <v>-110.7</v>
      </c>
      <c r="M1965" s="351"/>
      <c r="N1965" s="363">
        <v>-903.31</v>
      </c>
      <c r="AI1965" s="253"/>
      <c r="AJ1965" s="260"/>
      <c r="AK1965" s="260"/>
      <c r="AQ1965" s="260" t="s">
        <v>81</v>
      </c>
      <c r="AS1965" s="260"/>
    </row>
    <row r="1966" spans="1:45" s="241" customFormat="1" ht="15" x14ac:dyDescent="0.25">
      <c r="A1966" s="326" t="s">
        <v>2709</v>
      </c>
      <c r="B1966" s="327" t="s">
        <v>1007</v>
      </c>
      <c r="C1966" s="569" t="s">
        <v>1008</v>
      </c>
      <c r="D1966" s="569"/>
      <c r="E1966" s="569"/>
      <c r="F1966" s="328" t="s">
        <v>913</v>
      </c>
      <c r="G1966" s="329">
        <v>-10.548</v>
      </c>
      <c r="H1966" s="330">
        <v>1</v>
      </c>
      <c r="I1966" s="365">
        <v>-10.548</v>
      </c>
      <c r="J1966" s="358">
        <v>16.8</v>
      </c>
      <c r="K1966" s="329"/>
      <c r="L1966" s="358">
        <v>-177.21</v>
      </c>
      <c r="M1966" s="331">
        <v>8.16</v>
      </c>
      <c r="N1966" s="359">
        <v>-1446.03</v>
      </c>
      <c r="AI1966" s="253"/>
      <c r="AJ1966" s="260"/>
      <c r="AK1966" s="260" t="s">
        <v>1008</v>
      </c>
      <c r="AQ1966" s="260"/>
      <c r="AS1966" s="260"/>
    </row>
    <row r="1967" spans="1:45" s="241" customFormat="1" ht="15" x14ac:dyDescent="0.25">
      <c r="A1967" s="356"/>
      <c r="B1967" s="357"/>
      <c r="C1967" s="569" t="s">
        <v>81</v>
      </c>
      <c r="D1967" s="569"/>
      <c r="E1967" s="569"/>
      <c r="F1967" s="328"/>
      <c r="G1967" s="329"/>
      <c r="H1967" s="329"/>
      <c r="I1967" s="329"/>
      <c r="J1967" s="332"/>
      <c r="K1967" s="329"/>
      <c r="L1967" s="358">
        <v>-177.21</v>
      </c>
      <c r="M1967" s="351"/>
      <c r="N1967" s="359">
        <v>-1446.03</v>
      </c>
      <c r="AI1967" s="253"/>
      <c r="AJ1967" s="260"/>
      <c r="AK1967" s="260"/>
      <c r="AQ1967" s="260" t="s">
        <v>81</v>
      </c>
      <c r="AS1967" s="260"/>
    </row>
    <row r="1968" spans="1:45" s="241" customFormat="1" ht="23.25" x14ac:dyDescent="0.25">
      <c r="A1968" s="326" t="s">
        <v>2710</v>
      </c>
      <c r="B1968" s="327" t="s">
        <v>736</v>
      </c>
      <c r="C1968" s="569" t="s">
        <v>737</v>
      </c>
      <c r="D1968" s="569"/>
      <c r="E1968" s="569"/>
      <c r="F1968" s="328" t="s">
        <v>86</v>
      </c>
      <c r="G1968" s="329">
        <v>-2.1095999999999999</v>
      </c>
      <c r="H1968" s="330">
        <v>1</v>
      </c>
      <c r="I1968" s="360">
        <v>-2.1095999999999999</v>
      </c>
      <c r="J1968" s="358">
        <v>59.99</v>
      </c>
      <c r="K1968" s="329"/>
      <c r="L1968" s="358">
        <v>-126.55</v>
      </c>
      <c r="M1968" s="331">
        <v>8.16</v>
      </c>
      <c r="N1968" s="359">
        <v>-1032.6500000000001</v>
      </c>
      <c r="AI1968" s="253"/>
      <c r="AJ1968" s="260"/>
      <c r="AK1968" s="260" t="s">
        <v>737</v>
      </c>
      <c r="AQ1968" s="260"/>
      <c r="AS1968" s="260"/>
    </row>
    <row r="1969" spans="1:45" s="241" customFormat="1" ht="15" x14ac:dyDescent="0.25">
      <c r="A1969" s="356"/>
      <c r="B1969" s="357"/>
      <c r="C1969" s="569" t="s">
        <v>81</v>
      </c>
      <c r="D1969" s="569"/>
      <c r="E1969" s="569"/>
      <c r="F1969" s="328"/>
      <c r="G1969" s="329"/>
      <c r="H1969" s="329"/>
      <c r="I1969" s="329"/>
      <c r="J1969" s="332"/>
      <c r="K1969" s="329"/>
      <c r="L1969" s="358">
        <v>-126.55</v>
      </c>
      <c r="M1969" s="351"/>
      <c r="N1969" s="359">
        <v>-1032.6500000000001</v>
      </c>
      <c r="AI1969" s="253"/>
      <c r="AJ1969" s="260"/>
      <c r="AK1969" s="260"/>
      <c r="AQ1969" s="260" t="s">
        <v>81</v>
      </c>
      <c r="AS1969" s="260"/>
    </row>
    <row r="1970" spans="1:45" s="241" customFormat="1" ht="23.25" x14ac:dyDescent="0.25">
      <c r="A1970" s="326" t="s">
        <v>2711</v>
      </c>
      <c r="B1970" s="327" t="s">
        <v>744</v>
      </c>
      <c r="C1970" s="569" t="s">
        <v>745</v>
      </c>
      <c r="D1970" s="569"/>
      <c r="E1970" s="569"/>
      <c r="F1970" s="328" t="s">
        <v>461</v>
      </c>
      <c r="G1970" s="329">
        <v>0.28899999999999998</v>
      </c>
      <c r="H1970" s="330">
        <v>1</v>
      </c>
      <c r="I1970" s="365">
        <v>0.28899999999999998</v>
      </c>
      <c r="J1970" s="332"/>
      <c r="K1970" s="329"/>
      <c r="L1970" s="332"/>
      <c r="M1970" s="329"/>
      <c r="N1970" s="333"/>
      <c r="AI1970" s="253"/>
      <c r="AJ1970" s="260"/>
      <c r="AK1970" s="260" t="s">
        <v>745</v>
      </c>
      <c r="AQ1970" s="260"/>
      <c r="AS1970" s="260"/>
    </row>
    <row r="1971" spans="1:45" s="241" customFormat="1" ht="15" x14ac:dyDescent="0.25">
      <c r="A1971" s="334"/>
      <c r="B1971" s="335"/>
      <c r="C1971" s="580" t="s">
        <v>2712</v>
      </c>
      <c r="D1971" s="580"/>
      <c r="E1971" s="580"/>
      <c r="F1971" s="580"/>
      <c r="G1971" s="580"/>
      <c r="H1971" s="580"/>
      <c r="I1971" s="580"/>
      <c r="J1971" s="580"/>
      <c r="K1971" s="580"/>
      <c r="L1971" s="580"/>
      <c r="M1971" s="580"/>
      <c r="N1971" s="581"/>
      <c r="AI1971" s="253"/>
      <c r="AJ1971" s="260"/>
      <c r="AK1971" s="260"/>
      <c r="AL1971" s="263" t="s">
        <v>2712</v>
      </c>
      <c r="AQ1971" s="260"/>
      <c r="AS1971" s="260"/>
    </row>
    <row r="1972" spans="1:45" s="241" customFormat="1" ht="68.25" x14ac:dyDescent="0.25">
      <c r="A1972" s="336"/>
      <c r="B1972" s="337" t="s">
        <v>62</v>
      </c>
      <c r="C1972" s="582" t="s">
        <v>63</v>
      </c>
      <c r="D1972" s="582"/>
      <c r="E1972" s="582"/>
      <c r="F1972" s="582"/>
      <c r="G1972" s="582"/>
      <c r="H1972" s="582"/>
      <c r="I1972" s="582"/>
      <c r="J1972" s="582"/>
      <c r="K1972" s="582"/>
      <c r="L1972" s="582"/>
      <c r="M1972" s="582"/>
      <c r="N1972" s="583"/>
      <c r="AI1972" s="253"/>
      <c r="AJ1972" s="260"/>
      <c r="AK1972" s="260"/>
      <c r="AM1972" s="263" t="s">
        <v>63</v>
      </c>
      <c r="AQ1972" s="260"/>
      <c r="AS1972" s="260"/>
    </row>
    <row r="1973" spans="1:45" s="241" customFormat="1" ht="15" x14ac:dyDescent="0.25">
      <c r="A1973" s="338"/>
      <c r="B1973" s="337" t="s">
        <v>56</v>
      </c>
      <c r="C1973" s="580" t="s">
        <v>64</v>
      </c>
      <c r="D1973" s="580"/>
      <c r="E1973" s="580"/>
      <c r="F1973" s="339"/>
      <c r="G1973" s="269"/>
      <c r="H1973" s="269"/>
      <c r="I1973" s="269"/>
      <c r="J1973" s="361">
        <v>1494.14</v>
      </c>
      <c r="K1973" s="341">
        <v>1.1499999999999999</v>
      </c>
      <c r="L1973" s="340">
        <v>496.58</v>
      </c>
      <c r="M1973" s="341">
        <v>44.77</v>
      </c>
      <c r="N1973" s="342">
        <v>22231.89</v>
      </c>
      <c r="AI1973" s="253"/>
      <c r="AJ1973" s="260"/>
      <c r="AK1973" s="260"/>
      <c r="AN1973" s="263" t="s">
        <v>64</v>
      </c>
      <c r="AQ1973" s="260"/>
      <c r="AS1973" s="260"/>
    </row>
    <row r="1974" spans="1:45" s="241" customFormat="1" ht="15" x14ac:dyDescent="0.25">
      <c r="A1974" s="338"/>
      <c r="B1974" s="337" t="s">
        <v>65</v>
      </c>
      <c r="C1974" s="580" t="s">
        <v>66</v>
      </c>
      <c r="D1974" s="580"/>
      <c r="E1974" s="580"/>
      <c r="F1974" s="339"/>
      <c r="G1974" s="269"/>
      <c r="H1974" s="269"/>
      <c r="I1974" s="269"/>
      <c r="J1974" s="361">
        <v>4292.7299999999996</v>
      </c>
      <c r="K1974" s="341">
        <v>1.1499999999999999</v>
      </c>
      <c r="L1974" s="361">
        <v>1426.69</v>
      </c>
      <c r="M1974" s="341">
        <v>13.24</v>
      </c>
      <c r="N1974" s="342">
        <v>18889.38</v>
      </c>
      <c r="AI1974" s="253"/>
      <c r="AJ1974" s="260"/>
      <c r="AK1974" s="260"/>
      <c r="AN1974" s="263" t="s">
        <v>66</v>
      </c>
      <c r="AQ1974" s="260"/>
      <c r="AS1974" s="260"/>
    </row>
    <row r="1975" spans="1:45" s="241" customFormat="1" ht="15" x14ac:dyDescent="0.25">
      <c r="A1975" s="338"/>
      <c r="B1975" s="337" t="s">
        <v>67</v>
      </c>
      <c r="C1975" s="580" t="s">
        <v>68</v>
      </c>
      <c r="D1975" s="580"/>
      <c r="E1975" s="580"/>
      <c r="F1975" s="339"/>
      <c r="G1975" s="269"/>
      <c r="H1975" s="269"/>
      <c r="I1975" s="269"/>
      <c r="J1975" s="340">
        <v>464.37</v>
      </c>
      <c r="K1975" s="341">
        <v>1.1499999999999999</v>
      </c>
      <c r="L1975" s="340">
        <v>154.33000000000001</v>
      </c>
      <c r="M1975" s="341">
        <v>44.77</v>
      </c>
      <c r="N1975" s="342">
        <v>6909.35</v>
      </c>
      <c r="AI1975" s="253"/>
      <c r="AJ1975" s="260"/>
      <c r="AK1975" s="260"/>
      <c r="AN1975" s="263" t="s">
        <v>68</v>
      </c>
      <c r="AQ1975" s="260"/>
      <c r="AS1975" s="260"/>
    </row>
    <row r="1976" spans="1:45" s="241" customFormat="1" ht="15" x14ac:dyDescent="0.25">
      <c r="A1976" s="344"/>
      <c r="B1976" s="337"/>
      <c r="C1976" s="580" t="s">
        <v>71</v>
      </c>
      <c r="D1976" s="580"/>
      <c r="E1976" s="580"/>
      <c r="F1976" s="339" t="s">
        <v>72</v>
      </c>
      <c r="G1976" s="348">
        <v>179.8</v>
      </c>
      <c r="H1976" s="341">
        <v>1.1499999999999999</v>
      </c>
      <c r="I1976" s="345">
        <v>59.756529999999998</v>
      </c>
      <c r="J1976" s="346"/>
      <c r="K1976" s="269"/>
      <c r="L1976" s="346"/>
      <c r="M1976" s="269"/>
      <c r="N1976" s="347"/>
      <c r="AI1976" s="253"/>
      <c r="AJ1976" s="260"/>
      <c r="AK1976" s="260"/>
      <c r="AO1976" s="263" t="s">
        <v>71</v>
      </c>
      <c r="AQ1976" s="260"/>
      <c r="AS1976" s="260"/>
    </row>
    <row r="1977" spans="1:45" s="241" customFormat="1" ht="15" x14ac:dyDescent="0.25">
      <c r="A1977" s="344"/>
      <c r="B1977" s="337"/>
      <c r="C1977" s="580" t="s">
        <v>73</v>
      </c>
      <c r="D1977" s="580"/>
      <c r="E1977" s="580"/>
      <c r="F1977" s="339" t="s">
        <v>72</v>
      </c>
      <c r="G1977" s="341">
        <v>45.63</v>
      </c>
      <c r="H1977" s="341">
        <v>1.1499999999999999</v>
      </c>
      <c r="I1977" s="362">
        <v>15.1651305</v>
      </c>
      <c r="J1977" s="346"/>
      <c r="K1977" s="269"/>
      <c r="L1977" s="346"/>
      <c r="M1977" s="269"/>
      <c r="N1977" s="347"/>
      <c r="AI1977" s="253"/>
      <c r="AJ1977" s="260"/>
      <c r="AK1977" s="260"/>
      <c r="AO1977" s="263" t="s">
        <v>73</v>
      </c>
      <c r="AQ1977" s="260"/>
      <c r="AS1977" s="260"/>
    </row>
    <row r="1978" spans="1:45" s="241" customFormat="1" ht="15" x14ac:dyDescent="0.25">
      <c r="A1978" s="334"/>
      <c r="B1978" s="337"/>
      <c r="C1978" s="584" t="s">
        <v>74</v>
      </c>
      <c r="D1978" s="584"/>
      <c r="E1978" s="584"/>
      <c r="F1978" s="350"/>
      <c r="G1978" s="351"/>
      <c r="H1978" s="351"/>
      <c r="I1978" s="351"/>
      <c r="J1978" s="352">
        <v>5786.87</v>
      </c>
      <c r="K1978" s="351"/>
      <c r="L1978" s="352">
        <v>1923.27</v>
      </c>
      <c r="M1978" s="351"/>
      <c r="N1978" s="354">
        <v>41121.269999999997</v>
      </c>
      <c r="AI1978" s="253"/>
      <c r="AJ1978" s="260"/>
      <c r="AK1978" s="260"/>
      <c r="AP1978" s="263" t="s">
        <v>74</v>
      </c>
      <c r="AQ1978" s="260"/>
      <c r="AS1978" s="260"/>
    </row>
    <row r="1979" spans="1:45" s="241" customFormat="1" ht="15" x14ac:dyDescent="0.25">
      <c r="A1979" s="344"/>
      <c r="B1979" s="337"/>
      <c r="C1979" s="580" t="s">
        <v>75</v>
      </c>
      <c r="D1979" s="580"/>
      <c r="E1979" s="580"/>
      <c r="F1979" s="339"/>
      <c r="G1979" s="269"/>
      <c r="H1979" s="269"/>
      <c r="I1979" s="269"/>
      <c r="J1979" s="346"/>
      <c r="K1979" s="269"/>
      <c r="L1979" s="340">
        <v>650.91</v>
      </c>
      <c r="M1979" s="269"/>
      <c r="N1979" s="342">
        <v>29141.24</v>
      </c>
      <c r="AI1979" s="253"/>
      <c r="AJ1979" s="260"/>
      <c r="AK1979" s="260"/>
      <c r="AO1979" s="263" t="s">
        <v>75</v>
      </c>
      <c r="AQ1979" s="260"/>
      <c r="AS1979" s="260"/>
    </row>
    <row r="1980" spans="1:45" s="241" customFormat="1" ht="45" x14ac:dyDescent="0.25">
      <c r="A1980" s="344"/>
      <c r="B1980" s="337" t="s">
        <v>727</v>
      </c>
      <c r="C1980" s="580" t="s">
        <v>728</v>
      </c>
      <c r="D1980" s="580"/>
      <c r="E1980" s="580"/>
      <c r="F1980" s="339" t="s">
        <v>78</v>
      </c>
      <c r="G1980" s="355">
        <v>147</v>
      </c>
      <c r="H1980" s="269"/>
      <c r="I1980" s="355">
        <v>147</v>
      </c>
      <c r="J1980" s="346"/>
      <c r="K1980" s="269"/>
      <c r="L1980" s="340">
        <v>956.84</v>
      </c>
      <c r="M1980" s="269"/>
      <c r="N1980" s="342">
        <v>42837.62</v>
      </c>
      <c r="AI1980" s="253"/>
      <c r="AJ1980" s="260"/>
      <c r="AK1980" s="260"/>
      <c r="AO1980" s="263" t="s">
        <v>728</v>
      </c>
      <c r="AQ1980" s="260"/>
      <c r="AS1980" s="260"/>
    </row>
    <row r="1981" spans="1:45" s="241" customFormat="1" ht="56.25" x14ac:dyDescent="0.25">
      <c r="A1981" s="344"/>
      <c r="B1981" s="337" t="s">
        <v>729</v>
      </c>
      <c r="C1981" s="580" t="s">
        <v>730</v>
      </c>
      <c r="D1981" s="580"/>
      <c r="E1981" s="580"/>
      <c r="F1981" s="339" t="s">
        <v>78</v>
      </c>
      <c r="G1981" s="355">
        <v>134</v>
      </c>
      <c r="H1981" s="341">
        <v>0.85</v>
      </c>
      <c r="I1981" s="348">
        <v>113.9</v>
      </c>
      <c r="J1981" s="346"/>
      <c r="K1981" s="269"/>
      <c r="L1981" s="340">
        <v>741.39</v>
      </c>
      <c r="M1981" s="269"/>
      <c r="N1981" s="342">
        <v>33191.870000000003</v>
      </c>
      <c r="AI1981" s="253"/>
      <c r="AJ1981" s="260"/>
      <c r="AK1981" s="260"/>
      <c r="AO1981" s="263" t="s">
        <v>730</v>
      </c>
      <c r="AQ1981" s="260"/>
      <c r="AS1981" s="260"/>
    </row>
    <row r="1982" spans="1:45" s="241" customFormat="1" ht="15" x14ac:dyDescent="0.25">
      <c r="A1982" s="356"/>
      <c r="B1982" s="357"/>
      <c r="C1982" s="569" t="s">
        <v>81</v>
      </c>
      <c r="D1982" s="569"/>
      <c r="E1982" s="569"/>
      <c r="F1982" s="328"/>
      <c r="G1982" s="329"/>
      <c r="H1982" s="329"/>
      <c r="I1982" s="329"/>
      <c r="J1982" s="332"/>
      <c r="K1982" s="329"/>
      <c r="L1982" s="364">
        <v>3621.5</v>
      </c>
      <c r="M1982" s="351"/>
      <c r="N1982" s="359">
        <v>117150.76</v>
      </c>
      <c r="AI1982" s="253"/>
      <c r="AJ1982" s="260"/>
      <c r="AK1982" s="260"/>
      <c r="AQ1982" s="260" t="s">
        <v>81</v>
      </c>
      <c r="AS1982" s="260"/>
    </row>
    <row r="1983" spans="1:45" s="241" customFormat="1" ht="23.25" x14ac:dyDescent="0.25">
      <c r="A1983" s="326" t="s">
        <v>2713</v>
      </c>
      <c r="B1983" s="327" t="s">
        <v>747</v>
      </c>
      <c r="C1983" s="569" t="s">
        <v>748</v>
      </c>
      <c r="D1983" s="569"/>
      <c r="E1983" s="569"/>
      <c r="F1983" s="328" t="s">
        <v>461</v>
      </c>
      <c r="G1983" s="329">
        <v>0.42099999999999999</v>
      </c>
      <c r="H1983" s="330">
        <v>1</v>
      </c>
      <c r="I1983" s="365">
        <v>0.42099999999999999</v>
      </c>
      <c r="J1983" s="332"/>
      <c r="K1983" s="329"/>
      <c r="L1983" s="332"/>
      <c r="M1983" s="329"/>
      <c r="N1983" s="333"/>
      <c r="AI1983" s="253"/>
      <c r="AJ1983" s="260"/>
      <c r="AK1983" s="260" t="s">
        <v>748</v>
      </c>
      <c r="AQ1983" s="260"/>
      <c r="AS1983" s="260"/>
    </row>
    <row r="1984" spans="1:45" s="241" customFormat="1" ht="15" x14ac:dyDescent="0.25">
      <c r="A1984" s="334"/>
      <c r="B1984" s="335"/>
      <c r="C1984" s="580" t="s">
        <v>2714</v>
      </c>
      <c r="D1984" s="580"/>
      <c r="E1984" s="580"/>
      <c r="F1984" s="580"/>
      <c r="G1984" s="580"/>
      <c r="H1984" s="580"/>
      <c r="I1984" s="580"/>
      <c r="J1984" s="580"/>
      <c r="K1984" s="580"/>
      <c r="L1984" s="580"/>
      <c r="M1984" s="580"/>
      <c r="N1984" s="581"/>
      <c r="AI1984" s="253"/>
      <c r="AJ1984" s="260"/>
      <c r="AK1984" s="260"/>
      <c r="AL1984" s="263" t="s">
        <v>2714</v>
      </c>
      <c r="AQ1984" s="260"/>
      <c r="AS1984" s="260"/>
    </row>
    <row r="1985" spans="1:45" s="241" customFormat="1" ht="68.25" x14ac:dyDescent="0.25">
      <c r="A1985" s="336"/>
      <c r="B1985" s="337" t="s">
        <v>62</v>
      </c>
      <c r="C1985" s="582" t="s">
        <v>63</v>
      </c>
      <c r="D1985" s="582"/>
      <c r="E1985" s="582"/>
      <c r="F1985" s="582"/>
      <c r="G1985" s="582"/>
      <c r="H1985" s="582"/>
      <c r="I1985" s="582"/>
      <c r="J1985" s="582"/>
      <c r="K1985" s="582"/>
      <c r="L1985" s="582"/>
      <c r="M1985" s="582"/>
      <c r="N1985" s="583"/>
      <c r="AI1985" s="253"/>
      <c r="AJ1985" s="260"/>
      <c r="AK1985" s="260"/>
      <c r="AM1985" s="263" t="s">
        <v>63</v>
      </c>
      <c r="AQ1985" s="260"/>
      <c r="AS1985" s="260"/>
    </row>
    <row r="1986" spans="1:45" s="241" customFormat="1" ht="15" x14ac:dyDescent="0.25">
      <c r="A1986" s="338"/>
      <c r="B1986" s="337" t="s">
        <v>56</v>
      </c>
      <c r="C1986" s="580" t="s">
        <v>64</v>
      </c>
      <c r="D1986" s="580"/>
      <c r="E1986" s="580"/>
      <c r="F1986" s="339"/>
      <c r="G1986" s="269"/>
      <c r="H1986" s="269"/>
      <c r="I1986" s="269"/>
      <c r="J1986" s="340">
        <v>103.12</v>
      </c>
      <c r="K1986" s="341">
        <v>1.1499999999999999</v>
      </c>
      <c r="L1986" s="340">
        <v>49.93</v>
      </c>
      <c r="M1986" s="341">
        <v>44.77</v>
      </c>
      <c r="N1986" s="342">
        <v>2235.37</v>
      </c>
      <c r="AI1986" s="253"/>
      <c r="AJ1986" s="260"/>
      <c r="AK1986" s="260"/>
      <c r="AN1986" s="263" t="s">
        <v>64</v>
      </c>
      <c r="AQ1986" s="260"/>
      <c r="AS1986" s="260"/>
    </row>
    <row r="1987" spans="1:45" s="241" customFormat="1" ht="15" x14ac:dyDescent="0.25">
      <c r="A1987" s="338"/>
      <c r="B1987" s="337" t="s">
        <v>65</v>
      </c>
      <c r="C1987" s="580" t="s">
        <v>66</v>
      </c>
      <c r="D1987" s="580"/>
      <c r="E1987" s="580"/>
      <c r="F1987" s="339"/>
      <c r="G1987" s="269"/>
      <c r="H1987" s="269"/>
      <c r="I1987" s="269"/>
      <c r="J1987" s="340">
        <v>407.65</v>
      </c>
      <c r="K1987" s="341">
        <v>1.1499999999999999</v>
      </c>
      <c r="L1987" s="340">
        <v>197.36</v>
      </c>
      <c r="M1987" s="341">
        <v>13.24</v>
      </c>
      <c r="N1987" s="342">
        <v>2613.0500000000002</v>
      </c>
      <c r="AI1987" s="253"/>
      <c r="AJ1987" s="260"/>
      <c r="AK1987" s="260"/>
      <c r="AN1987" s="263" t="s">
        <v>66</v>
      </c>
      <c r="AQ1987" s="260"/>
      <c r="AS1987" s="260"/>
    </row>
    <row r="1988" spans="1:45" s="241" customFormat="1" ht="15" x14ac:dyDescent="0.25">
      <c r="A1988" s="338"/>
      <c r="B1988" s="337" t="s">
        <v>67</v>
      </c>
      <c r="C1988" s="580" t="s">
        <v>68</v>
      </c>
      <c r="D1988" s="580"/>
      <c r="E1988" s="580"/>
      <c r="F1988" s="339"/>
      <c r="G1988" s="269"/>
      <c r="H1988" s="269"/>
      <c r="I1988" s="269"/>
      <c r="J1988" s="340">
        <v>50.3</v>
      </c>
      <c r="K1988" s="341">
        <v>1.1499999999999999</v>
      </c>
      <c r="L1988" s="340">
        <v>24.35</v>
      </c>
      <c r="M1988" s="341">
        <v>44.77</v>
      </c>
      <c r="N1988" s="342">
        <v>1090.1500000000001</v>
      </c>
      <c r="AI1988" s="253"/>
      <c r="AJ1988" s="260"/>
      <c r="AK1988" s="260"/>
      <c r="AN1988" s="263" t="s">
        <v>68</v>
      </c>
      <c r="AQ1988" s="260"/>
      <c r="AS1988" s="260"/>
    </row>
    <row r="1989" spans="1:45" s="241" customFormat="1" ht="15" x14ac:dyDescent="0.25">
      <c r="A1989" s="344"/>
      <c r="B1989" s="337"/>
      <c r="C1989" s="580" t="s">
        <v>71</v>
      </c>
      <c r="D1989" s="580"/>
      <c r="E1989" s="580"/>
      <c r="F1989" s="339" t="s">
        <v>72</v>
      </c>
      <c r="G1989" s="341">
        <v>13.22</v>
      </c>
      <c r="H1989" s="341">
        <v>1.1499999999999999</v>
      </c>
      <c r="I1989" s="366">
        <v>6.4004630000000002</v>
      </c>
      <c r="J1989" s="346"/>
      <c r="K1989" s="269"/>
      <c r="L1989" s="346"/>
      <c r="M1989" s="269"/>
      <c r="N1989" s="347"/>
      <c r="AI1989" s="253"/>
      <c r="AJ1989" s="260"/>
      <c r="AK1989" s="260"/>
      <c r="AO1989" s="263" t="s">
        <v>71</v>
      </c>
      <c r="AQ1989" s="260"/>
      <c r="AS1989" s="260"/>
    </row>
    <row r="1990" spans="1:45" s="241" customFormat="1" ht="15" x14ac:dyDescent="0.25">
      <c r="A1990" s="344"/>
      <c r="B1990" s="337"/>
      <c r="C1990" s="580" t="s">
        <v>73</v>
      </c>
      <c r="D1990" s="580"/>
      <c r="E1990" s="580"/>
      <c r="F1990" s="339" t="s">
        <v>72</v>
      </c>
      <c r="G1990" s="341">
        <v>3.79</v>
      </c>
      <c r="H1990" s="341">
        <v>1.1499999999999999</v>
      </c>
      <c r="I1990" s="362">
        <v>1.8349285</v>
      </c>
      <c r="J1990" s="346"/>
      <c r="K1990" s="269"/>
      <c r="L1990" s="346"/>
      <c r="M1990" s="269"/>
      <c r="N1990" s="347"/>
      <c r="AI1990" s="253"/>
      <c r="AJ1990" s="260"/>
      <c r="AK1990" s="260"/>
      <c r="AO1990" s="263" t="s">
        <v>73</v>
      </c>
      <c r="AQ1990" s="260"/>
      <c r="AS1990" s="260"/>
    </row>
    <row r="1991" spans="1:45" s="241" customFormat="1" ht="15" x14ac:dyDescent="0.25">
      <c r="A1991" s="334"/>
      <c r="B1991" s="337"/>
      <c r="C1991" s="584" t="s">
        <v>74</v>
      </c>
      <c r="D1991" s="584"/>
      <c r="E1991" s="584"/>
      <c r="F1991" s="350"/>
      <c r="G1991" s="351"/>
      <c r="H1991" s="351"/>
      <c r="I1991" s="351"/>
      <c r="J1991" s="353">
        <v>510.77</v>
      </c>
      <c r="K1991" s="351"/>
      <c r="L1991" s="353">
        <v>247.29</v>
      </c>
      <c r="M1991" s="351"/>
      <c r="N1991" s="354">
        <v>4848.42</v>
      </c>
      <c r="AI1991" s="253"/>
      <c r="AJ1991" s="260"/>
      <c r="AK1991" s="260"/>
      <c r="AP1991" s="263" t="s">
        <v>74</v>
      </c>
      <c r="AQ1991" s="260"/>
      <c r="AS1991" s="260"/>
    </row>
    <row r="1992" spans="1:45" s="241" customFormat="1" ht="15" x14ac:dyDescent="0.25">
      <c r="A1992" s="344"/>
      <c r="B1992" s="337"/>
      <c r="C1992" s="580" t="s">
        <v>75</v>
      </c>
      <c r="D1992" s="580"/>
      <c r="E1992" s="580"/>
      <c r="F1992" s="339"/>
      <c r="G1992" s="269"/>
      <c r="H1992" s="269"/>
      <c r="I1992" s="269"/>
      <c r="J1992" s="346"/>
      <c r="K1992" s="269"/>
      <c r="L1992" s="340">
        <v>74.28</v>
      </c>
      <c r="M1992" s="269"/>
      <c r="N1992" s="342">
        <v>3325.52</v>
      </c>
      <c r="AI1992" s="253"/>
      <c r="AJ1992" s="260"/>
      <c r="AK1992" s="260"/>
      <c r="AO1992" s="263" t="s">
        <v>75</v>
      </c>
      <c r="AQ1992" s="260"/>
      <c r="AS1992" s="260"/>
    </row>
    <row r="1993" spans="1:45" s="241" customFormat="1" ht="45" x14ac:dyDescent="0.25">
      <c r="A1993" s="344"/>
      <c r="B1993" s="337" t="s">
        <v>727</v>
      </c>
      <c r="C1993" s="580" t="s">
        <v>728</v>
      </c>
      <c r="D1993" s="580"/>
      <c r="E1993" s="580"/>
      <c r="F1993" s="339" t="s">
        <v>78</v>
      </c>
      <c r="G1993" s="355">
        <v>147</v>
      </c>
      <c r="H1993" s="269"/>
      <c r="I1993" s="355">
        <v>147</v>
      </c>
      <c r="J1993" s="346"/>
      <c r="K1993" s="269"/>
      <c r="L1993" s="340">
        <v>109.19</v>
      </c>
      <c r="M1993" s="269"/>
      <c r="N1993" s="342">
        <v>4888.51</v>
      </c>
      <c r="AI1993" s="253"/>
      <c r="AJ1993" s="260"/>
      <c r="AK1993" s="260"/>
      <c r="AO1993" s="263" t="s">
        <v>728</v>
      </c>
      <c r="AQ1993" s="260"/>
      <c r="AS1993" s="260"/>
    </row>
    <row r="1994" spans="1:45" s="241" customFormat="1" ht="56.25" x14ac:dyDescent="0.25">
      <c r="A1994" s="344"/>
      <c r="B1994" s="337" t="s">
        <v>729</v>
      </c>
      <c r="C1994" s="580" t="s">
        <v>730</v>
      </c>
      <c r="D1994" s="580"/>
      <c r="E1994" s="580"/>
      <c r="F1994" s="339" t="s">
        <v>78</v>
      </c>
      <c r="G1994" s="355">
        <v>134</v>
      </c>
      <c r="H1994" s="341">
        <v>0.85</v>
      </c>
      <c r="I1994" s="348">
        <v>113.9</v>
      </c>
      <c r="J1994" s="346"/>
      <c r="K1994" s="269"/>
      <c r="L1994" s="340">
        <v>84.6</v>
      </c>
      <c r="M1994" s="269"/>
      <c r="N1994" s="342">
        <v>3787.77</v>
      </c>
      <c r="AI1994" s="253"/>
      <c r="AJ1994" s="260"/>
      <c r="AK1994" s="260"/>
      <c r="AO1994" s="263" t="s">
        <v>730</v>
      </c>
      <c r="AQ1994" s="260"/>
      <c r="AS1994" s="260"/>
    </row>
    <row r="1995" spans="1:45" s="241" customFormat="1" ht="15" x14ac:dyDescent="0.25">
      <c r="A1995" s="356"/>
      <c r="B1995" s="357"/>
      <c r="C1995" s="569" t="s">
        <v>81</v>
      </c>
      <c r="D1995" s="569"/>
      <c r="E1995" s="569"/>
      <c r="F1995" s="328"/>
      <c r="G1995" s="329"/>
      <c r="H1995" s="329"/>
      <c r="I1995" s="329"/>
      <c r="J1995" s="332"/>
      <c r="K1995" s="329"/>
      <c r="L1995" s="358">
        <v>441.08</v>
      </c>
      <c r="M1995" s="351"/>
      <c r="N1995" s="359">
        <v>13524.7</v>
      </c>
      <c r="AI1995" s="253"/>
      <c r="AJ1995" s="260"/>
      <c r="AK1995" s="260"/>
      <c r="AQ1995" s="260" t="s">
        <v>81</v>
      </c>
      <c r="AS1995" s="260"/>
    </row>
    <row r="1996" spans="1:45" s="241" customFormat="1" ht="45.75" x14ac:dyDescent="0.25">
      <c r="A1996" s="326" t="s">
        <v>2715</v>
      </c>
      <c r="B1996" s="327" t="s">
        <v>750</v>
      </c>
      <c r="C1996" s="569" t="s">
        <v>751</v>
      </c>
      <c r="D1996" s="569"/>
      <c r="E1996" s="569"/>
      <c r="F1996" s="328" t="s">
        <v>94</v>
      </c>
      <c r="G1996" s="329">
        <v>110.98</v>
      </c>
      <c r="H1996" s="330">
        <v>1</v>
      </c>
      <c r="I1996" s="331">
        <v>110.98</v>
      </c>
      <c r="J1996" s="358">
        <v>3.28</v>
      </c>
      <c r="K1996" s="329"/>
      <c r="L1996" s="358">
        <v>364.01</v>
      </c>
      <c r="M1996" s="331">
        <v>13.24</v>
      </c>
      <c r="N1996" s="359">
        <v>4819.49</v>
      </c>
      <c r="AI1996" s="253"/>
      <c r="AJ1996" s="260"/>
      <c r="AK1996" s="260" t="s">
        <v>751</v>
      </c>
      <c r="AQ1996" s="260"/>
      <c r="AS1996" s="260"/>
    </row>
    <row r="1997" spans="1:45" s="241" customFormat="1" ht="15" x14ac:dyDescent="0.25">
      <c r="A1997" s="334"/>
      <c r="B1997" s="335"/>
      <c r="C1997" s="580" t="s">
        <v>2716</v>
      </c>
      <c r="D1997" s="580"/>
      <c r="E1997" s="580"/>
      <c r="F1997" s="580"/>
      <c r="G1997" s="580"/>
      <c r="H1997" s="580"/>
      <c r="I1997" s="580"/>
      <c r="J1997" s="580"/>
      <c r="K1997" s="580"/>
      <c r="L1997" s="580"/>
      <c r="M1997" s="580"/>
      <c r="N1997" s="581"/>
      <c r="AI1997" s="253"/>
      <c r="AJ1997" s="260"/>
      <c r="AK1997" s="260"/>
      <c r="AL1997" s="263" t="s">
        <v>2716</v>
      </c>
      <c r="AQ1997" s="260"/>
      <c r="AS1997" s="260"/>
    </row>
    <row r="1998" spans="1:45" s="241" customFormat="1" ht="15" x14ac:dyDescent="0.25">
      <c r="A1998" s="356"/>
      <c r="B1998" s="357"/>
      <c r="C1998" s="569" t="s">
        <v>81</v>
      </c>
      <c r="D1998" s="569"/>
      <c r="E1998" s="569"/>
      <c r="F1998" s="328"/>
      <c r="G1998" s="329"/>
      <c r="H1998" s="329"/>
      <c r="I1998" s="329"/>
      <c r="J1998" s="332"/>
      <c r="K1998" s="329"/>
      <c r="L1998" s="358">
        <v>364.01</v>
      </c>
      <c r="M1998" s="351"/>
      <c r="N1998" s="359">
        <v>4819.49</v>
      </c>
      <c r="AI1998" s="253"/>
      <c r="AJ1998" s="260"/>
      <c r="AK1998" s="260"/>
      <c r="AQ1998" s="260" t="s">
        <v>81</v>
      </c>
      <c r="AS1998" s="260"/>
    </row>
    <row r="1999" spans="1:45" s="241" customFormat="1" ht="23.25" x14ac:dyDescent="0.25">
      <c r="A1999" s="326" t="s">
        <v>2717</v>
      </c>
      <c r="B1999" s="327" t="s">
        <v>97</v>
      </c>
      <c r="C1999" s="569" t="s">
        <v>98</v>
      </c>
      <c r="D1999" s="569"/>
      <c r="E1999" s="569"/>
      <c r="F1999" s="328" t="s">
        <v>86</v>
      </c>
      <c r="G1999" s="329">
        <v>71.010000000000005</v>
      </c>
      <c r="H1999" s="330">
        <v>1</v>
      </c>
      <c r="I1999" s="331">
        <v>71.010000000000005</v>
      </c>
      <c r="J1999" s="358">
        <v>162.38</v>
      </c>
      <c r="K1999" s="329"/>
      <c r="L1999" s="364">
        <v>11530.6</v>
      </c>
      <c r="M1999" s="331">
        <v>8.16</v>
      </c>
      <c r="N1999" s="359">
        <v>94089.7</v>
      </c>
      <c r="AI1999" s="253"/>
      <c r="AJ1999" s="260"/>
      <c r="AK1999" s="260" t="s">
        <v>98</v>
      </c>
      <c r="AQ1999" s="260"/>
      <c r="AS1999" s="260"/>
    </row>
    <row r="2000" spans="1:45" s="241" customFormat="1" ht="15" x14ac:dyDescent="0.25">
      <c r="A2000" s="334"/>
      <c r="B2000" s="335"/>
      <c r="C2000" s="580" t="s">
        <v>2718</v>
      </c>
      <c r="D2000" s="580"/>
      <c r="E2000" s="580"/>
      <c r="F2000" s="580"/>
      <c r="G2000" s="580"/>
      <c r="H2000" s="580"/>
      <c r="I2000" s="580"/>
      <c r="J2000" s="580"/>
      <c r="K2000" s="580"/>
      <c r="L2000" s="580"/>
      <c r="M2000" s="580"/>
      <c r="N2000" s="581"/>
      <c r="AI2000" s="253"/>
      <c r="AJ2000" s="260"/>
      <c r="AK2000" s="260"/>
      <c r="AL2000" s="263" t="s">
        <v>2718</v>
      </c>
      <c r="AQ2000" s="260"/>
      <c r="AS2000" s="260"/>
    </row>
    <row r="2001" spans="1:45" s="241" customFormat="1" ht="15" x14ac:dyDescent="0.25">
      <c r="A2001" s="334"/>
      <c r="B2001" s="335"/>
      <c r="C2001" s="580" t="s">
        <v>99</v>
      </c>
      <c r="D2001" s="580"/>
      <c r="E2001" s="580"/>
      <c r="F2001" s="580"/>
      <c r="G2001" s="580"/>
      <c r="H2001" s="580"/>
      <c r="I2001" s="580"/>
      <c r="J2001" s="580"/>
      <c r="K2001" s="580"/>
      <c r="L2001" s="580"/>
      <c r="M2001" s="580"/>
      <c r="N2001" s="581"/>
      <c r="AI2001" s="253"/>
      <c r="AJ2001" s="260"/>
      <c r="AK2001" s="260"/>
      <c r="AQ2001" s="260"/>
      <c r="AR2001" s="263" t="s">
        <v>99</v>
      </c>
      <c r="AS2001" s="260"/>
    </row>
    <row r="2002" spans="1:45" s="241" customFormat="1" ht="15" x14ac:dyDescent="0.25">
      <c r="A2002" s="356"/>
      <c r="B2002" s="357"/>
      <c r="C2002" s="569" t="s">
        <v>81</v>
      </c>
      <c r="D2002" s="569"/>
      <c r="E2002" s="569"/>
      <c r="F2002" s="328"/>
      <c r="G2002" s="329"/>
      <c r="H2002" s="329"/>
      <c r="I2002" s="329"/>
      <c r="J2002" s="332"/>
      <c r="K2002" s="329"/>
      <c r="L2002" s="364">
        <v>11530.6</v>
      </c>
      <c r="M2002" s="351"/>
      <c r="N2002" s="359">
        <v>94089.7</v>
      </c>
      <c r="AI2002" s="253"/>
      <c r="AJ2002" s="260"/>
      <c r="AK2002" s="260"/>
      <c r="AQ2002" s="260" t="s">
        <v>81</v>
      </c>
      <c r="AS2002" s="260"/>
    </row>
    <row r="2003" spans="1:45" s="241" customFormat="1" ht="15" x14ac:dyDescent="0.25">
      <c r="A2003" s="566" t="s">
        <v>633</v>
      </c>
      <c r="B2003" s="567"/>
      <c r="C2003" s="567"/>
      <c r="D2003" s="567"/>
      <c r="E2003" s="567"/>
      <c r="F2003" s="567"/>
      <c r="G2003" s="567"/>
      <c r="H2003" s="567"/>
      <c r="I2003" s="567"/>
      <c r="J2003" s="567"/>
      <c r="K2003" s="567"/>
      <c r="L2003" s="567"/>
      <c r="M2003" s="567"/>
      <c r="N2003" s="568"/>
      <c r="AI2003" s="253"/>
      <c r="AJ2003" s="260" t="s">
        <v>633</v>
      </c>
      <c r="AK2003" s="260"/>
      <c r="AQ2003" s="260"/>
      <c r="AS2003" s="260"/>
    </row>
    <row r="2004" spans="1:45" s="241" customFormat="1" ht="15" x14ac:dyDescent="0.25">
      <c r="A2004" s="566" t="s">
        <v>2719</v>
      </c>
      <c r="B2004" s="567"/>
      <c r="C2004" s="567"/>
      <c r="D2004" s="567"/>
      <c r="E2004" s="567"/>
      <c r="F2004" s="567"/>
      <c r="G2004" s="567"/>
      <c r="H2004" s="567"/>
      <c r="I2004" s="567"/>
      <c r="J2004" s="567"/>
      <c r="K2004" s="567"/>
      <c r="L2004" s="567"/>
      <c r="M2004" s="567"/>
      <c r="N2004" s="568"/>
      <c r="AI2004" s="253"/>
      <c r="AJ2004" s="260" t="s">
        <v>2719</v>
      </c>
      <c r="AK2004" s="260"/>
      <c r="AQ2004" s="260"/>
      <c r="AS2004" s="260"/>
    </row>
    <row r="2005" spans="1:45" s="241" customFormat="1" ht="15" x14ac:dyDescent="0.25">
      <c r="A2005" s="566" t="s">
        <v>797</v>
      </c>
      <c r="B2005" s="567"/>
      <c r="C2005" s="567"/>
      <c r="D2005" s="567"/>
      <c r="E2005" s="567"/>
      <c r="F2005" s="567"/>
      <c r="G2005" s="567"/>
      <c r="H2005" s="567"/>
      <c r="I2005" s="567"/>
      <c r="J2005" s="567"/>
      <c r="K2005" s="567"/>
      <c r="L2005" s="567"/>
      <c r="M2005" s="567"/>
      <c r="N2005" s="568"/>
      <c r="AI2005" s="253"/>
      <c r="AJ2005" s="260" t="s">
        <v>797</v>
      </c>
      <c r="AK2005" s="260"/>
      <c r="AQ2005" s="260"/>
      <c r="AS2005" s="260"/>
    </row>
    <row r="2006" spans="1:45" s="241" customFormat="1" ht="45.75" x14ac:dyDescent="0.25">
      <c r="A2006" s="326" t="s">
        <v>2720</v>
      </c>
      <c r="B2006" s="327" t="s">
        <v>801</v>
      </c>
      <c r="C2006" s="569" t="s">
        <v>802</v>
      </c>
      <c r="D2006" s="569"/>
      <c r="E2006" s="569"/>
      <c r="F2006" s="328" t="s">
        <v>453</v>
      </c>
      <c r="G2006" s="329">
        <v>0.13900000000000001</v>
      </c>
      <c r="H2006" s="330">
        <v>1</v>
      </c>
      <c r="I2006" s="365">
        <v>0.13900000000000001</v>
      </c>
      <c r="J2006" s="332"/>
      <c r="K2006" s="329"/>
      <c r="L2006" s="332"/>
      <c r="M2006" s="329"/>
      <c r="N2006" s="333"/>
      <c r="AI2006" s="253"/>
      <c r="AJ2006" s="260"/>
      <c r="AK2006" s="260" t="s">
        <v>802</v>
      </c>
      <c r="AQ2006" s="260"/>
      <c r="AS2006" s="260"/>
    </row>
    <row r="2007" spans="1:45" s="241" customFormat="1" ht="15" x14ac:dyDescent="0.25">
      <c r="A2007" s="334"/>
      <c r="B2007" s="335"/>
      <c r="C2007" s="580" t="s">
        <v>2721</v>
      </c>
      <c r="D2007" s="580"/>
      <c r="E2007" s="580"/>
      <c r="F2007" s="580"/>
      <c r="G2007" s="580"/>
      <c r="H2007" s="580"/>
      <c r="I2007" s="580"/>
      <c r="J2007" s="580"/>
      <c r="K2007" s="580"/>
      <c r="L2007" s="580"/>
      <c r="M2007" s="580"/>
      <c r="N2007" s="581"/>
      <c r="AI2007" s="253"/>
      <c r="AJ2007" s="260"/>
      <c r="AK2007" s="260"/>
      <c r="AL2007" s="263" t="s">
        <v>2721</v>
      </c>
      <c r="AQ2007" s="260"/>
      <c r="AS2007" s="260"/>
    </row>
    <row r="2008" spans="1:45" s="241" customFormat="1" ht="23.25" x14ac:dyDescent="0.25">
      <c r="A2008" s="336"/>
      <c r="B2008" s="337" t="s">
        <v>117</v>
      </c>
      <c r="C2008" s="582" t="s">
        <v>118</v>
      </c>
      <c r="D2008" s="582"/>
      <c r="E2008" s="582"/>
      <c r="F2008" s="582"/>
      <c r="G2008" s="582"/>
      <c r="H2008" s="582"/>
      <c r="I2008" s="582"/>
      <c r="J2008" s="582"/>
      <c r="K2008" s="582"/>
      <c r="L2008" s="582"/>
      <c r="M2008" s="582"/>
      <c r="N2008" s="583"/>
      <c r="AI2008" s="253"/>
      <c r="AJ2008" s="260"/>
      <c r="AK2008" s="260"/>
      <c r="AM2008" s="263" t="s">
        <v>118</v>
      </c>
      <c r="AQ2008" s="260"/>
      <c r="AS2008" s="260"/>
    </row>
    <row r="2009" spans="1:45" s="241" customFormat="1" ht="68.25" x14ac:dyDescent="0.25">
      <c r="A2009" s="336"/>
      <c r="B2009" s="337" t="s">
        <v>62</v>
      </c>
      <c r="C2009" s="582" t="s">
        <v>63</v>
      </c>
      <c r="D2009" s="582"/>
      <c r="E2009" s="582"/>
      <c r="F2009" s="582"/>
      <c r="G2009" s="582"/>
      <c r="H2009" s="582"/>
      <c r="I2009" s="582"/>
      <c r="J2009" s="582"/>
      <c r="K2009" s="582"/>
      <c r="L2009" s="582"/>
      <c r="M2009" s="582"/>
      <c r="N2009" s="583"/>
      <c r="AI2009" s="253"/>
      <c r="AJ2009" s="260"/>
      <c r="AK2009" s="260"/>
      <c r="AM2009" s="263" t="s">
        <v>63</v>
      </c>
      <c r="AQ2009" s="260"/>
      <c r="AS2009" s="260"/>
    </row>
    <row r="2010" spans="1:45" s="241" customFormat="1" ht="15" x14ac:dyDescent="0.25">
      <c r="A2010" s="338"/>
      <c r="B2010" s="337" t="s">
        <v>56</v>
      </c>
      <c r="C2010" s="580" t="s">
        <v>64</v>
      </c>
      <c r="D2010" s="580"/>
      <c r="E2010" s="580"/>
      <c r="F2010" s="339"/>
      <c r="G2010" s="269"/>
      <c r="H2010" s="269"/>
      <c r="I2010" s="269"/>
      <c r="J2010" s="340">
        <v>101.4</v>
      </c>
      <c r="K2010" s="349">
        <v>1.3225</v>
      </c>
      <c r="L2010" s="340">
        <v>18.64</v>
      </c>
      <c r="M2010" s="341">
        <v>44.77</v>
      </c>
      <c r="N2010" s="343">
        <v>834.51</v>
      </c>
      <c r="AI2010" s="253"/>
      <c r="AJ2010" s="260"/>
      <c r="AK2010" s="260"/>
      <c r="AN2010" s="263" t="s">
        <v>64</v>
      </c>
      <c r="AQ2010" s="260"/>
      <c r="AS2010" s="260"/>
    </row>
    <row r="2011" spans="1:45" s="241" customFormat="1" ht="15" x14ac:dyDescent="0.25">
      <c r="A2011" s="338"/>
      <c r="B2011" s="337" t="s">
        <v>65</v>
      </c>
      <c r="C2011" s="580" t="s">
        <v>66</v>
      </c>
      <c r="D2011" s="580"/>
      <c r="E2011" s="580"/>
      <c r="F2011" s="339"/>
      <c r="G2011" s="269"/>
      <c r="H2011" s="269"/>
      <c r="I2011" s="269"/>
      <c r="J2011" s="361">
        <v>3563.26</v>
      </c>
      <c r="K2011" s="349">
        <v>1.4375</v>
      </c>
      <c r="L2011" s="340">
        <v>711.98</v>
      </c>
      <c r="M2011" s="341">
        <v>13.24</v>
      </c>
      <c r="N2011" s="342">
        <v>9426.6200000000008</v>
      </c>
      <c r="AI2011" s="253"/>
      <c r="AJ2011" s="260"/>
      <c r="AK2011" s="260"/>
      <c r="AN2011" s="263" t="s">
        <v>66</v>
      </c>
      <c r="AQ2011" s="260"/>
      <c r="AS2011" s="260"/>
    </row>
    <row r="2012" spans="1:45" s="241" customFormat="1" ht="15" x14ac:dyDescent="0.25">
      <c r="A2012" s="338"/>
      <c r="B2012" s="337" t="s">
        <v>67</v>
      </c>
      <c r="C2012" s="580" t="s">
        <v>68</v>
      </c>
      <c r="D2012" s="580"/>
      <c r="E2012" s="580"/>
      <c r="F2012" s="339"/>
      <c r="G2012" s="269"/>
      <c r="H2012" s="269"/>
      <c r="I2012" s="269"/>
      <c r="J2012" s="340">
        <v>507.6</v>
      </c>
      <c r="K2012" s="349">
        <v>1.4375</v>
      </c>
      <c r="L2012" s="340">
        <v>101.42</v>
      </c>
      <c r="M2012" s="341">
        <v>44.77</v>
      </c>
      <c r="N2012" s="342">
        <v>4540.57</v>
      </c>
      <c r="AI2012" s="253"/>
      <c r="AJ2012" s="260"/>
      <c r="AK2012" s="260"/>
      <c r="AN2012" s="263" t="s">
        <v>68</v>
      </c>
      <c r="AQ2012" s="260"/>
      <c r="AS2012" s="260"/>
    </row>
    <row r="2013" spans="1:45" s="241" customFormat="1" ht="15" x14ac:dyDescent="0.25">
      <c r="A2013" s="338"/>
      <c r="B2013" s="337" t="s">
        <v>69</v>
      </c>
      <c r="C2013" s="580" t="s">
        <v>70</v>
      </c>
      <c r="D2013" s="580"/>
      <c r="E2013" s="580"/>
      <c r="F2013" s="339"/>
      <c r="G2013" s="269"/>
      <c r="H2013" s="269"/>
      <c r="I2013" s="269"/>
      <c r="J2013" s="340">
        <v>4.34</v>
      </c>
      <c r="K2013" s="269"/>
      <c r="L2013" s="340">
        <v>0.6</v>
      </c>
      <c r="M2013" s="341">
        <v>8.16</v>
      </c>
      <c r="N2013" s="343">
        <v>4.9000000000000004</v>
      </c>
      <c r="AI2013" s="253"/>
      <c r="AJ2013" s="260"/>
      <c r="AK2013" s="260"/>
      <c r="AN2013" s="263" t="s">
        <v>70</v>
      </c>
      <c r="AQ2013" s="260"/>
      <c r="AS2013" s="260"/>
    </row>
    <row r="2014" spans="1:45" s="241" customFormat="1" ht="15" x14ac:dyDescent="0.25">
      <c r="A2014" s="344"/>
      <c r="B2014" s="337"/>
      <c r="C2014" s="580" t="s">
        <v>71</v>
      </c>
      <c r="D2014" s="580"/>
      <c r="E2014" s="580"/>
      <c r="F2014" s="339" t="s">
        <v>72</v>
      </c>
      <c r="G2014" s="355">
        <v>13</v>
      </c>
      <c r="H2014" s="349">
        <v>1.3225</v>
      </c>
      <c r="I2014" s="362">
        <v>2.3897575</v>
      </c>
      <c r="J2014" s="346"/>
      <c r="K2014" s="269"/>
      <c r="L2014" s="346"/>
      <c r="M2014" s="269"/>
      <c r="N2014" s="347"/>
      <c r="AI2014" s="253"/>
      <c r="AJ2014" s="260"/>
      <c r="AK2014" s="260"/>
      <c r="AO2014" s="263" t="s">
        <v>71</v>
      </c>
      <c r="AQ2014" s="260"/>
      <c r="AS2014" s="260"/>
    </row>
    <row r="2015" spans="1:45" s="241" customFormat="1" ht="15" x14ac:dyDescent="0.25">
      <c r="A2015" s="344"/>
      <c r="B2015" s="337"/>
      <c r="C2015" s="580" t="s">
        <v>73</v>
      </c>
      <c r="D2015" s="580"/>
      <c r="E2015" s="580"/>
      <c r="F2015" s="339" t="s">
        <v>72</v>
      </c>
      <c r="G2015" s="348">
        <v>37.6</v>
      </c>
      <c r="H2015" s="349">
        <v>1.4375</v>
      </c>
      <c r="I2015" s="345">
        <v>7.51295</v>
      </c>
      <c r="J2015" s="346"/>
      <c r="K2015" s="269"/>
      <c r="L2015" s="346"/>
      <c r="M2015" s="269"/>
      <c r="N2015" s="347"/>
      <c r="AI2015" s="253"/>
      <c r="AJ2015" s="260"/>
      <c r="AK2015" s="260"/>
      <c r="AO2015" s="263" t="s">
        <v>73</v>
      </c>
      <c r="AQ2015" s="260"/>
      <c r="AS2015" s="260"/>
    </row>
    <row r="2016" spans="1:45" s="241" customFormat="1" ht="15" x14ac:dyDescent="0.25">
      <c r="A2016" s="334"/>
      <c r="B2016" s="337"/>
      <c r="C2016" s="584" t="s">
        <v>74</v>
      </c>
      <c r="D2016" s="584"/>
      <c r="E2016" s="584"/>
      <c r="F2016" s="350"/>
      <c r="G2016" s="351"/>
      <c r="H2016" s="351"/>
      <c r="I2016" s="351"/>
      <c r="J2016" s="352">
        <v>3669</v>
      </c>
      <c r="K2016" s="351"/>
      <c r="L2016" s="353">
        <v>731.22</v>
      </c>
      <c r="M2016" s="351"/>
      <c r="N2016" s="354">
        <v>10266.030000000001</v>
      </c>
      <c r="AI2016" s="253"/>
      <c r="AJ2016" s="260"/>
      <c r="AK2016" s="260"/>
      <c r="AP2016" s="263" t="s">
        <v>74</v>
      </c>
      <c r="AQ2016" s="260"/>
      <c r="AS2016" s="260"/>
    </row>
    <row r="2017" spans="1:45" s="241" customFormat="1" ht="15" x14ac:dyDescent="0.25">
      <c r="A2017" s="344"/>
      <c r="B2017" s="337"/>
      <c r="C2017" s="580" t="s">
        <v>75</v>
      </c>
      <c r="D2017" s="580"/>
      <c r="E2017" s="580"/>
      <c r="F2017" s="339"/>
      <c r="G2017" s="269"/>
      <c r="H2017" s="269"/>
      <c r="I2017" s="269"/>
      <c r="J2017" s="346"/>
      <c r="K2017" s="269"/>
      <c r="L2017" s="340">
        <v>120.06</v>
      </c>
      <c r="M2017" s="269"/>
      <c r="N2017" s="342">
        <v>5375.08</v>
      </c>
      <c r="AI2017" s="253"/>
      <c r="AJ2017" s="260"/>
      <c r="AK2017" s="260"/>
      <c r="AO2017" s="263" t="s">
        <v>75</v>
      </c>
      <c r="AQ2017" s="260"/>
      <c r="AS2017" s="260"/>
    </row>
    <row r="2018" spans="1:45" s="241" customFormat="1" ht="23.25" x14ac:dyDescent="0.25">
      <c r="A2018" s="344"/>
      <c r="B2018" s="337" t="s">
        <v>455</v>
      </c>
      <c r="C2018" s="580" t="s">
        <v>456</v>
      </c>
      <c r="D2018" s="580"/>
      <c r="E2018" s="580"/>
      <c r="F2018" s="339" t="s">
        <v>78</v>
      </c>
      <c r="G2018" s="355">
        <v>92</v>
      </c>
      <c r="H2018" s="269"/>
      <c r="I2018" s="355">
        <v>92</v>
      </c>
      <c r="J2018" s="346"/>
      <c r="K2018" s="269"/>
      <c r="L2018" s="340">
        <v>110.46</v>
      </c>
      <c r="M2018" s="269"/>
      <c r="N2018" s="342">
        <v>4945.07</v>
      </c>
      <c r="AI2018" s="253"/>
      <c r="AJ2018" s="260"/>
      <c r="AK2018" s="260"/>
      <c r="AO2018" s="263" t="s">
        <v>456</v>
      </c>
      <c r="AQ2018" s="260"/>
      <c r="AS2018" s="260"/>
    </row>
    <row r="2019" spans="1:45" s="241" customFormat="1" ht="45" x14ac:dyDescent="0.25">
      <c r="A2019" s="344"/>
      <c r="B2019" s="337" t="s">
        <v>457</v>
      </c>
      <c r="C2019" s="580" t="s">
        <v>458</v>
      </c>
      <c r="D2019" s="580"/>
      <c r="E2019" s="580"/>
      <c r="F2019" s="339" t="s">
        <v>78</v>
      </c>
      <c r="G2019" s="355">
        <v>46</v>
      </c>
      <c r="H2019" s="341">
        <v>0.85</v>
      </c>
      <c r="I2019" s="348">
        <v>39.1</v>
      </c>
      <c r="J2019" s="346"/>
      <c r="K2019" s="269"/>
      <c r="L2019" s="340">
        <v>46.94</v>
      </c>
      <c r="M2019" s="269"/>
      <c r="N2019" s="342">
        <v>2101.66</v>
      </c>
      <c r="AI2019" s="253"/>
      <c r="AJ2019" s="260"/>
      <c r="AK2019" s="260"/>
      <c r="AO2019" s="263" t="s">
        <v>458</v>
      </c>
      <c r="AQ2019" s="260"/>
      <c r="AS2019" s="260"/>
    </row>
    <row r="2020" spans="1:45" s="241" customFormat="1" ht="15" x14ac:dyDescent="0.25">
      <c r="A2020" s="356"/>
      <c r="B2020" s="357"/>
      <c r="C2020" s="569" t="s">
        <v>81</v>
      </c>
      <c r="D2020" s="569"/>
      <c r="E2020" s="569"/>
      <c r="F2020" s="328"/>
      <c r="G2020" s="329"/>
      <c r="H2020" s="329"/>
      <c r="I2020" s="329"/>
      <c r="J2020" s="332"/>
      <c r="K2020" s="329"/>
      <c r="L2020" s="358">
        <v>888.62</v>
      </c>
      <c r="M2020" s="351"/>
      <c r="N2020" s="359">
        <v>17312.759999999998</v>
      </c>
      <c r="AI2020" s="253"/>
      <c r="AJ2020" s="260"/>
      <c r="AK2020" s="260"/>
      <c r="AQ2020" s="260" t="s">
        <v>81</v>
      </c>
      <c r="AS2020" s="260"/>
    </row>
    <row r="2021" spans="1:45" s="241" customFormat="1" ht="34.5" x14ac:dyDescent="0.25">
      <c r="A2021" s="326" t="s">
        <v>2722</v>
      </c>
      <c r="B2021" s="327" t="s">
        <v>459</v>
      </c>
      <c r="C2021" s="569" t="s">
        <v>2443</v>
      </c>
      <c r="D2021" s="569"/>
      <c r="E2021" s="569"/>
      <c r="F2021" s="328" t="s">
        <v>461</v>
      </c>
      <c r="G2021" s="329">
        <v>4.2999999999999997E-2</v>
      </c>
      <c r="H2021" s="330">
        <v>1</v>
      </c>
      <c r="I2021" s="365">
        <v>4.2999999999999997E-2</v>
      </c>
      <c r="J2021" s="332"/>
      <c r="K2021" s="329"/>
      <c r="L2021" s="332"/>
      <c r="M2021" s="329"/>
      <c r="N2021" s="333"/>
      <c r="AI2021" s="253"/>
      <c r="AJ2021" s="260"/>
      <c r="AK2021" s="260" t="s">
        <v>2443</v>
      </c>
      <c r="AQ2021" s="260"/>
      <c r="AS2021" s="260"/>
    </row>
    <row r="2022" spans="1:45" s="241" customFormat="1" ht="15" x14ac:dyDescent="0.25">
      <c r="A2022" s="334"/>
      <c r="B2022" s="335"/>
      <c r="C2022" s="580" t="s">
        <v>2723</v>
      </c>
      <c r="D2022" s="580"/>
      <c r="E2022" s="580"/>
      <c r="F2022" s="580"/>
      <c r="G2022" s="580"/>
      <c r="H2022" s="580"/>
      <c r="I2022" s="580"/>
      <c r="J2022" s="580"/>
      <c r="K2022" s="580"/>
      <c r="L2022" s="580"/>
      <c r="M2022" s="580"/>
      <c r="N2022" s="581"/>
      <c r="AI2022" s="253"/>
      <c r="AJ2022" s="260"/>
      <c r="AK2022" s="260"/>
      <c r="AL2022" s="263" t="s">
        <v>2723</v>
      </c>
      <c r="AQ2022" s="260"/>
      <c r="AS2022" s="260"/>
    </row>
    <row r="2023" spans="1:45" s="241" customFormat="1" ht="15" x14ac:dyDescent="0.25">
      <c r="A2023" s="336"/>
      <c r="B2023" s="337" t="s">
        <v>463</v>
      </c>
      <c r="C2023" s="582" t="s">
        <v>464</v>
      </c>
      <c r="D2023" s="582"/>
      <c r="E2023" s="582"/>
      <c r="F2023" s="582"/>
      <c r="G2023" s="582"/>
      <c r="H2023" s="582"/>
      <c r="I2023" s="582"/>
      <c r="J2023" s="582"/>
      <c r="K2023" s="582"/>
      <c r="L2023" s="582"/>
      <c r="M2023" s="582"/>
      <c r="N2023" s="583"/>
      <c r="AI2023" s="253"/>
      <c r="AJ2023" s="260"/>
      <c r="AK2023" s="260"/>
      <c r="AM2023" s="263" t="s">
        <v>464</v>
      </c>
      <c r="AQ2023" s="260"/>
      <c r="AS2023" s="260"/>
    </row>
    <row r="2024" spans="1:45" s="241" customFormat="1" ht="23.25" x14ac:dyDescent="0.25">
      <c r="A2024" s="336"/>
      <c r="B2024" s="337" t="s">
        <v>117</v>
      </c>
      <c r="C2024" s="582" t="s">
        <v>118</v>
      </c>
      <c r="D2024" s="582"/>
      <c r="E2024" s="582"/>
      <c r="F2024" s="582"/>
      <c r="G2024" s="582"/>
      <c r="H2024" s="582"/>
      <c r="I2024" s="582"/>
      <c r="J2024" s="582"/>
      <c r="K2024" s="582"/>
      <c r="L2024" s="582"/>
      <c r="M2024" s="582"/>
      <c r="N2024" s="583"/>
      <c r="AI2024" s="253"/>
      <c r="AJ2024" s="260"/>
      <c r="AK2024" s="260"/>
      <c r="AM2024" s="263" t="s">
        <v>118</v>
      </c>
      <c r="AQ2024" s="260"/>
      <c r="AS2024" s="260"/>
    </row>
    <row r="2025" spans="1:45" s="241" customFormat="1" ht="68.25" x14ac:dyDescent="0.25">
      <c r="A2025" s="336"/>
      <c r="B2025" s="337" t="s">
        <v>62</v>
      </c>
      <c r="C2025" s="582" t="s">
        <v>63</v>
      </c>
      <c r="D2025" s="582"/>
      <c r="E2025" s="582"/>
      <c r="F2025" s="582"/>
      <c r="G2025" s="582"/>
      <c r="H2025" s="582"/>
      <c r="I2025" s="582"/>
      <c r="J2025" s="582"/>
      <c r="K2025" s="582"/>
      <c r="L2025" s="582"/>
      <c r="M2025" s="582"/>
      <c r="N2025" s="583"/>
      <c r="AI2025" s="253"/>
      <c r="AJ2025" s="260"/>
      <c r="AK2025" s="260"/>
      <c r="AM2025" s="263" t="s">
        <v>63</v>
      </c>
      <c r="AQ2025" s="260"/>
      <c r="AS2025" s="260"/>
    </row>
    <row r="2026" spans="1:45" s="241" customFormat="1" ht="15" x14ac:dyDescent="0.25">
      <c r="A2026" s="338"/>
      <c r="B2026" s="337" t="s">
        <v>56</v>
      </c>
      <c r="C2026" s="580" t="s">
        <v>64</v>
      </c>
      <c r="D2026" s="580"/>
      <c r="E2026" s="580"/>
      <c r="F2026" s="339"/>
      <c r="G2026" s="269"/>
      <c r="H2026" s="269"/>
      <c r="I2026" s="269"/>
      <c r="J2026" s="361">
        <v>1201.2</v>
      </c>
      <c r="K2026" s="369">
        <v>1.587</v>
      </c>
      <c r="L2026" s="340">
        <v>81.97</v>
      </c>
      <c r="M2026" s="341">
        <v>44.77</v>
      </c>
      <c r="N2026" s="342">
        <v>3669.8</v>
      </c>
      <c r="AI2026" s="253"/>
      <c r="AJ2026" s="260"/>
      <c r="AK2026" s="260"/>
      <c r="AN2026" s="263" t="s">
        <v>64</v>
      </c>
      <c r="AQ2026" s="260"/>
      <c r="AS2026" s="260"/>
    </row>
    <row r="2027" spans="1:45" s="241" customFormat="1" ht="15" x14ac:dyDescent="0.25">
      <c r="A2027" s="344"/>
      <c r="B2027" s="337"/>
      <c r="C2027" s="580" t="s">
        <v>71</v>
      </c>
      <c r="D2027" s="580"/>
      <c r="E2027" s="580"/>
      <c r="F2027" s="339" t="s">
        <v>72</v>
      </c>
      <c r="G2027" s="355">
        <v>154</v>
      </c>
      <c r="H2027" s="369">
        <v>1.587</v>
      </c>
      <c r="I2027" s="366">
        <v>10.509114</v>
      </c>
      <c r="J2027" s="346"/>
      <c r="K2027" s="269"/>
      <c r="L2027" s="346"/>
      <c r="M2027" s="269"/>
      <c r="N2027" s="347"/>
      <c r="AI2027" s="253"/>
      <c r="AJ2027" s="260"/>
      <c r="AK2027" s="260"/>
      <c r="AO2027" s="263" t="s">
        <v>71</v>
      </c>
      <c r="AQ2027" s="260"/>
      <c r="AS2027" s="260"/>
    </row>
    <row r="2028" spans="1:45" s="241" customFormat="1" ht="15" x14ac:dyDescent="0.25">
      <c r="A2028" s="334"/>
      <c r="B2028" s="337"/>
      <c r="C2028" s="584" t="s">
        <v>74</v>
      </c>
      <c r="D2028" s="584"/>
      <c r="E2028" s="584"/>
      <c r="F2028" s="350"/>
      <c r="G2028" s="351"/>
      <c r="H2028" s="351"/>
      <c r="I2028" s="351"/>
      <c r="J2028" s="352">
        <v>1201.2</v>
      </c>
      <c r="K2028" s="351"/>
      <c r="L2028" s="353">
        <v>81.97</v>
      </c>
      <c r="M2028" s="351"/>
      <c r="N2028" s="354">
        <v>3669.8</v>
      </c>
      <c r="AI2028" s="253"/>
      <c r="AJ2028" s="260"/>
      <c r="AK2028" s="260"/>
      <c r="AP2028" s="263" t="s">
        <v>74</v>
      </c>
      <c r="AQ2028" s="260"/>
      <c r="AS2028" s="260"/>
    </row>
    <row r="2029" spans="1:45" s="241" customFormat="1" ht="15" x14ac:dyDescent="0.25">
      <c r="A2029" s="344"/>
      <c r="B2029" s="337"/>
      <c r="C2029" s="580" t="s">
        <v>75</v>
      </c>
      <c r="D2029" s="580"/>
      <c r="E2029" s="580"/>
      <c r="F2029" s="339"/>
      <c r="G2029" s="269"/>
      <c r="H2029" s="269"/>
      <c r="I2029" s="269"/>
      <c r="J2029" s="346"/>
      <c r="K2029" s="269"/>
      <c r="L2029" s="340">
        <v>81.97</v>
      </c>
      <c r="M2029" s="269"/>
      <c r="N2029" s="342">
        <v>3669.8</v>
      </c>
      <c r="AI2029" s="253"/>
      <c r="AJ2029" s="260"/>
      <c r="AK2029" s="260"/>
      <c r="AO2029" s="263" t="s">
        <v>75</v>
      </c>
      <c r="AQ2029" s="260"/>
      <c r="AS2029" s="260"/>
    </row>
    <row r="2030" spans="1:45" s="241" customFormat="1" ht="23.25" x14ac:dyDescent="0.25">
      <c r="A2030" s="344"/>
      <c r="B2030" s="337" t="s">
        <v>465</v>
      </c>
      <c r="C2030" s="580" t="s">
        <v>466</v>
      </c>
      <c r="D2030" s="580"/>
      <c r="E2030" s="580"/>
      <c r="F2030" s="339" t="s">
        <v>78</v>
      </c>
      <c r="G2030" s="355">
        <v>89</v>
      </c>
      <c r="H2030" s="269"/>
      <c r="I2030" s="355">
        <v>89</v>
      </c>
      <c r="J2030" s="346"/>
      <c r="K2030" s="269"/>
      <c r="L2030" s="340">
        <v>72.95</v>
      </c>
      <c r="M2030" s="269"/>
      <c r="N2030" s="342">
        <v>3266.12</v>
      </c>
      <c r="AI2030" s="253"/>
      <c r="AJ2030" s="260"/>
      <c r="AK2030" s="260"/>
      <c r="AO2030" s="263" t="s">
        <v>466</v>
      </c>
      <c r="AQ2030" s="260"/>
      <c r="AS2030" s="260"/>
    </row>
    <row r="2031" spans="1:45" s="241" customFormat="1" ht="45" x14ac:dyDescent="0.25">
      <c r="A2031" s="344"/>
      <c r="B2031" s="337" t="s">
        <v>467</v>
      </c>
      <c r="C2031" s="580" t="s">
        <v>468</v>
      </c>
      <c r="D2031" s="580"/>
      <c r="E2031" s="580"/>
      <c r="F2031" s="339" t="s">
        <v>78</v>
      </c>
      <c r="G2031" s="355">
        <v>40</v>
      </c>
      <c r="H2031" s="341">
        <v>0.85</v>
      </c>
      <c r="I2031" s="355">
        <v>34</v>
      </c>
      <c r="J2031" s="346"/>
      <c r="K2031" s="269"/>
      <c r="L2031" s="340">
        <v>27.87</v>
      </c>
      <c r="M2031" s="269"/>
      <c r="N2031" s="342">
        <v>1247.73</v>
      </c>
      <c r="AI2031" s="253"/>
      <c r="AJ2031" s="260"/>
      <c r="AK2031" s="260"/>
      <c r="AO2031" s="263" t="s">
        <v>468</v>
      </c>
      <c r="AQ2031" s="260"/>
      <c r="AS2031" s="260"/>
    </row>
    <row r="2032" spans="1:45" s="241" customFormat="1" ht="15" x14ac:dyDescent="0.25">
      <c r="A2032" s="356"/>
      <c r="B2032" s="357"/>
      <c r="C2032" s="569" t="s">
        <v>81</v>
      </c>
      <c r="D2032" s="569"/>
      <c r="E2032" s="569"/>
      <c r="F2032" s="328"/>
      <c r="G2032" s="329"/>
      <c r="H2032" s="329"/>
      <c r="I2032" s="329"/>
      <c r="J2032" s="332"/>
      <c r="K2032" s="329"/>
      <c r="L2032" s="358">
        <v>182.79</v>
      </c>
      <c r="M2032" s="351"/>
      <c r="N2032" s="359">
        <v>8183.65</v>
      </c>
      <c r="AI2032" s="253"/>
      <c r="AJ2032" s="260"/>
      <c r="AK2032" s="260"/>
      <c r="AQ2032" s="260" t="s">
        <v>81</v>
      </c>
      <c r="AS2032" s="260"/>
    </row>
    <row r="2033" spans="1:45" s="241" customFormat="1" ht="23.25" x14ac:dyDescent="0.25">
      <c r="A2033" s="326" t="s">
        <v>2724</v>
      </c>
      <c r="B2033" s="327" t="s">
        <v>644</v>
      </c>
      <c r="C2033" s="569" t="s">
        <v>645</v>
      </c>
      <c r="D2033" s="569"/>
      <c r="E2033" s="569"/>
      <c r="F2033" s="328" t="s">
        <v>646</v>
      </c>
      <c r="G2033" s="329">
        <v>0.217</v>
      </c>
      <c r="H2033" s="330">
        <v>1</v>
      </c>
      <c r="I2033" s="365">
        <v>0.217</v>
      </c>
      <c r="J2033" s="332"/>
      <c r="K2033" s="329"/>
      <c r="L2033" s="332"/>
      <c r="M2033" s="329"/>
      <c r="N2033" s="333"/>
      <c r="AI2033" s="253"/>
      <c r="AJ2033" s="260"/>
      <c r="AK2033" s="260" t="s">
        <v>645</v>
      </c>
      <c r="AQ2033" s="260"/>
      <c r="AS2033" s="260"/>
    </row>
    <row r="2034" spans="1:45" s="241" customFormat="1" ht="15" x14ac:dyDescent="0.25">
      <c r="A2034" s="334"/>
      <c r="B2034" s="335"/>
      <c r="C2034" s="580" t="s">
        <v>2725</v>
      </c>
      <c r="D2034" s="580"/>
      <c r="E2034" s="580"/>
      <c r="F2034" s="580"/>
      <c r="G2034" s="580"/>
      <c r="H2034" s="580"/>
      <c r="I2034" s="580"/>
      <c r="J2034" s="580"/>
      <c r="K2034" s="580"/>
      <c r="L2034" s="580"/>
      <c r="M2034" s="580"/>
      <c r="N2034" s="581"/>
      <c r="AI2034" s="253"/>
      <c r="AJ2034" s="260"/>
      <c r="AK2034" s="260"/>
      <c r="AL2034" s="263" t="s">
        <v>2725</v>
      </c>
      <c r="AQ2034" s="260"/>
      <c r="AS2034" s="260"/>
    </row>
    <row r="2035" spans="1:45" s="241" customFormat="1" ht="23.25" x14ac:dyDescent="0.25">
      <c r="A2035" s="336"/>
      <c r="B2035" s="337" t="s">
        <v>117</v>
      </c>
      <c r="C2035" s="582" t="s">
        <v>118</v>
      </c>
      <c r="D2035" s="582"/>
      <c r="E2035" s="582"/>
      <c r="F2035" s="582"/>
      <c r="G2035" s="582"/>
      <c r="H2035" s="582"/>
      <c r="I2035" s="582"/>
      <c r="J2035" s="582"/>
      <c r="K2035" s="582"/>
      <c r="L2035" s="582"/>
      <c r="M2035" s="582"/>
      <c r="N2035" s="583"/>
      <c r="AI2035" s="253"/>
      <c r="AJ2035" s="260"/>
      <c r="AK2035" s="260"/>
      <c r="AM2035" s="263" t="s">
        <v>118</v>
      </c>
      <c r="AQ2035" s="260"/>
      <c r="AS2035" s="260"/>
    </row>
    <row r="2036" spans="1:45" s="241" customFormat="1" ht="68.25" x14ac:dyDescent="0.25">
      <c r="A2036" s="336"/>
      <c r="B2036" s="337" t="s">
        <v>62</v>
      </c>
      <c r="C2036" s="582" t="s">
        <v>63</v>
      </c>
      <c r="D2036" s="582"/>
      <c r="E2036" s="582"/>
      <c r="F2036" s="582"/>
      <c r="G2036" s="582"/>
      <c r="H2036" s="582"/>
      <c r="I2036" s="582"/>
      <c r="J2036" s="582"/>
      <c r="K2036" s="582"/>
      <c r="L2036" s="582"/>
      <c r="M2036" s="582"/>
      <c r="N2036" s="583"/>
      <c r="AI2036" s="253"/>
      <c r="AJ2036" s="260"/>
      <c r="AK2036" s="260"/>
      <c r="AM2036" s="263" t="s">
        <v>63</v>
      </c>
      <c r="AQ2036" s="260"/>
      <c r="AS2036" s="260"/>
    </row>
    <row r="2037" spans="1:45" s="241" customFormat="1" ht="15" x14ac:dyDescent="0.25">
      <c r="A2037" s="338"/>
      <c r="B2037" s="337" t="s">
        <v>56</v>
      </c>
      <c r="C2037" s="580" t="s">
        <v>64</v>
      </c>
      <c r="D2037" s="580"/>
      <c r="E2037" s="580"/>
      <c r="F2037" s="339"/>
      <c r="G2037" s="269"/>
      <c r="H2037" s="269"/>
      <c r="I2037" s="269"/>
      <c r="J2037" s="340">
        <v>83.33</v>
      </c>
      <c r="K2037" s="349">
        <v>1.3225</v>
      </c>
      <c r="L2037" s="340">
        <v>23.91</v>
      </c>
      <c r="M2037" s="341">
        <v>44.77</v>
      </c>
      <c r="N2037" s="342">
        <v>1070.45</v>
      </c>
      <c r="AI2037" s="253"/>
      <c r="AJ2037" s="260"/>
      <c r="AK2037" s="260"/>
      <c r="AN2037" s="263" t="s">
        <v>64</v>
      </c>
      <c r="AQ2037" s="260"/>
      <c r="AS2037" s="260"/>
    </row>
    <row r="2038" spans="1:45" s="241" customFormat="1" ht="15" x14ac:dyDescent="0.25">
      <c r="A2038" s="338"/>
      <c r="B2038" s="337" t="s">
        <v>65</v>
      </c>
      <c r="C2038" s="580" t="s">
        <v>66</v>
      </c>
      <c r="D2038" s="580"/>
      <c r="E2038" s="580"/>
      <c r="F2038" s="339"/>
      <c r="G2038" s="269"/>
      <c r="H2038" s="269"/>
      <c r="I2038" s="269"/>
      <c r="J2038" s="340">
        <v>28.8</v>
      </c>
      <c r="K2038" s="349">
        <v>1.4375</v>
      </c>
      <c r="L2038" s="340">
        <v>8.98</v>
      </c>
      <c r="M2038" s="341">
        <v>13.24</v>
      </c>
      <c r="N2038" s="343">
        <v>118.9</v>
      </c>
      <c r="AI2038" s="253"/>
      <c r="AJ2038" s="260"/>
      <c r="AK2038" s="260"/>
      <c r="AN2038" s="263" t="s">
        <v>66</v>
      </c>
      <c r="AQ2038" s="260"/>
      <c r="AS2038" s="260"/>
    </row>
    <row r="2039" spans="1:45" s="241" customFormat="1" ht="15" x14ac:dyDescent="0.25">
      <c r="A2039" s="338"/>
      <c r="B2039" s="337" t="s">
        <v>67</v>
      </c>
      <c r="C2039" s="580" t="s">
        <v>68</v>
      </c>
      <c r="D2039" s="580"/>
      <c r="E2039" s="580"/>
      <c r="F2039" s="339"/>
      <c r="G2039" s="269"/>
      <c r="H2039" s="269"/>
      <c r="I2039" s="269"/>
      <c r="J2039" s="340">
        <v>3.22</v>
      </c>
      <c r="K2039" s="349">
        <v>1.4375</v>
      </c>
      <c r="L2039" s="340">
        <v>1</v>
      </c>
      <c r="M2039" s="341">
        <v>44.77</v>
      </c>
      <c r="N2039" s="343">
        <v>44.77</v>
      </c>
      <c r="AI2039" s="253"/>
      <c r="AJ2039" s="260"/>
      <c r="AK2039" s="260"/>
      <c r="AN2039" s="263" t="s">
        <v>68</v>
      </c>
      <c r="AQ2039" s="260"/>
      <c r="AS2039" s="260"/>
    </row>
    <row r="2040" spans="1:45" s="241" customFormat="1" ht="15" x14ac:dyDescent="0.25">
      <c r="A2040" s="344"/>
      <c r="B2040" s="337"/>
      <c r="C2040" s="580" t="s">
        <v>71</v>
      </c>
      <c r="D2040" s="580"/>
      <c r="E2040" s="580"/>
      <c r="F2040" s="339" t="s">
        <v>72</v>
      </c>
      <c r="G2040" s="348">
        <v>10.199999999999999</v>
      </c>
      <c r="H2040" s="349">
        <v>1.3225</v>
      </c>
      <c r="I2040" s="362">
        <v>2.9272214999999999</v>
      </c>
      <c r="J2040" s="346"/>
      <c r="K2040" s="269"/>
      <c r="L2040" s="346"/>
      <c r="M2040" s="269"/>
      <c r="N2040" s="347"/>
      <c r="AI2040" s="253"/>
      <c r="AJ2040" s="260"/>
      <c r="AK2040" s="260"/>
      <c r="AO2040" s="263" t="s">
        <v>71</v>
      </c>
      <c r="AQ2040" s="260"/>
      <c r="AS2040" s="260"/>
    </row>
    <row r="2041" spans="1:45" s="241" customFormat="1" ht="15" x14ac:dyDescent="0.25">
      <c r="A2041" s="344"/>
      <c r="B2041" s="337"/>
      <c r="C2041" s="580" t="s">
        <v>73</v>
      </c>
      <c r="D2041" s="580"/>
      <c r="E2041" s="580"/>
      <c r="F2041" s="339" t="s">
        <v>72</v>
      </c>
      <c r="G2041" s="341">
        <v>0.32</v>
      </c>
      <c r="H2041" s="349">
        <v>1.4375</v>
      </c>
      <c r="I2041" s="345">
        <v>9.9820000000000006E-2</v>
      </c>
      <c r="J2041" s="346"/>
      <c r="K2041" s="269"/>
      <c r="L2041" s="346"/>
      <c r="M2041" s="269"/>
      <c r="N2041" s="347"/>
      <c r="AI2041" s="253"/>
      <c r="AJ2041" s="260"/>
      <c r="AK2041" s="260"/>
      <c r="AO2041" s="263" t="s">
        <v>73</v>
      </c>
      <c r="AQ2041" s="260"/>
      <c r="AS2041" s="260"/>
    </row>
    <row r="2042" spans="1:45" s="241" customFormat="1" ht="15" x14ac:dyDescent="0.25">
      <c r="A2042" s="334"/>
      <c r="B2042" s="337"/>
      <c r="C2042" s="584" t="s">
        <v>74</v>
      </c>
      <c r="D2042" s="584"/>
      <c r="E2042" s="584"/>
      <c r="F2042" s="350"/>
      <c r="G2042" s="351"/>
      <c r="H2042" s="351"/>
      <c r="I2042" s="351"/>
      <c r="J2042" s="353">
        <v>112.13</v>
      </c>
      <c r="K2042" s="351"/>
      <c r="L2042" s="353">
        <v>32.89</v>
      </c>
      <c r="M2042" s="351"/>
      <c r="N2042" s="354">
        <v>1189.3499999999999</v>
      </c>
      <c r="AI2042" s="253"/>
      <c r="AJ2042" s="260"/>
      <c r="AK2042" s="260"/>
      <c r="AP2042" s="263" t="s">
        <v>74</v>
      </c>
      <c r="AQ2042" s="260"/>
      <c r="AS2042" s="260"/>
    </row>
    <row r="2043" spans="1:45" s="241" customFormat="1" ht="15" x14ac:dyDescent="0.25">
      <c r="A2043" s="344"/>
      <c r="B2043" s="337"/>
      <c r="C2043" s="580" t="s">
        <v>75</v>
      </c>
      <c r="D2043" s="580"/>
      <c r="E2043" s="580"/>
      <c r="F2043" s="339"/>
      <c r="G2043" s="269"/>
      <c r="H2043" s="269"/>
      <c r="I2043" s="269"/>
      <c r="J2043" s="346"/>
      <c r="K2043" s="269"/>
      <c r="L2043" s="340">
        <v>24.91</v>
      </c>
      <c r="M2043" s="269"/>
      <c r="N2043" s="342">
        <v>1115.22</v>
      </c>
      <c r="AI2043" s="253"/>
      <c r="AJ2043" s="260"/>
      <c r="AK2043" s="260"/>
      <c r="AO2043" s="263" t="s">
        <v>75</v>
      </c>
      <c r="AQ2043" s="260"/>
      <c r="AS2043" s="260"/>
    </row>
    <row r="2044" spans="1:45" s="241" customFormat="1" ht="23.25" x14ac:dyDescent="0.25">
      <c r="A2044" s="344"/>
      <c r="B2044" s="337" t="s">
        <v>648</v>
      </c>
      <c r="C2044" s="580" t="s">
        <v>649</v>
      </c>
      <c r="D2044" s="580"/>
      <c r="E2044" s="580"/>
      <c r="F2044" s="339" t="s">
        <v>78</v>
      </c>
      <c r="G2044" s="355">
        <v>117</v>
      </c>
      <c r="H2044" s="269"/>
      <c r="I2044" s="355">
        <v>117</v>
      </c>
      <c r="J2044" s="346"/>
      <c r="K2044" s="269"/>
      <c r="L2044" s="340">
        <v>29.14</v>
      </c>
      <c r="M2044" s="269"/>
      <c r="N2044" s="342">
        <v>1304.81</v>
      </c>
      <c r="AI2044" s="253"/>
      <c r="AJ2044" s="260"/>
      <c r="AK2044" s="260"/>
      <c r="AO2044" s="263" t="s">
        <v>649</v>
      </c>
      <c r="AQ2044" s="260"/>
      <c r="AS2044" s="260"/>
    </row>
    <row r="2045" spans="1:45" s="241" customFormat="1" ht="45" x14ac:dyDescent="0.25">
      <c r="A2045" s="344"/>
      <c r="B2045" s="337" t="s">
        <v>650</v>
      </c>
      <c r="C2045" s="580" t="s">
        <v>651</v>
      </c>
      <c r="D2045" s="580"/>
      <c r="E2045" s="580"/>
      <c r="F2045" s="339" t="s">
        <v>78</v>
      </c>
      <c r="G2045" s="355">
        <v>74</v>
      </c>
      <c r="H2045" s="341">
        <v>0.85</v>
      </c>
      <c r="I2045" s="348">
        <v>62.9</v>
      </c>
      <c r="J2045" s="346"/>
      <c r="K2045" s="269"/>
      <c r="L2045" s="340">
        <v>15.67</v>
      </c>
      <c r="M2045" s="269"/>
      <c r="N2045" s="343">
        <v>701.47</v>
      </c>
      <c r="AI2045" s="253"/>
      <c r="AJ2045" s="260"/>
      <c r="AK2045" s="260"/>
      <c r="AO2045" s="263" t="s">
        <v>651</v>
      </c>
      <c r="AQ2045" s="260"/>
      <c r="AS2045" s="260"/>
    </row>
    <row r="2046" spans="1:45" s="241" customFormat="1" ht="15" x14ac:dyDescent="0.25">
      <c r="A2046" s="356"/>
      <c r="B2046" s="357"/>
      <c r="C2046" s="569" t="s">
        <v>81</v>
      </c>
      <c r="D2046" s="569"/>
      <c r="E2046" s="569"/>
      <c r="F2046" s="328"/>
      <c r="G2046" s="329"/>
      <c r="H2046" s="329"/>
      <c r="I2046" s="329"/>
      <c r="J2046" s="332"/>
      <c r="K2046" s="329"/>
      <c r="L2046" s="358">
        <v>77.7</v>
      </c>
      <c r="M2046" s="351"/>
      <c r="N2046" s="359">
        <v>3195.63</v>
      </c>
      <c r="AI2046" s="253"/>
      <c r="AJ2046" s="260"/>
      <c r="AK2046" s="260"/>
      <c r="AQ2046" s="260" t="s">
        <v>81</v>
      </c>
      <c r="AS2046" s="260"/>
    </row>
    <row r="2047" spans="1:45" s="241" customFormat="1" ht="22.5" x14ac:dyDescent="0.25">
      <c r="A2047" s="326" t="s">
        <v>2726</v>
      </c>
      <c r="B2047" s="327" t="s">
        <v>652</v>
      </c>
      <c r="C2047" s="569" t="s">
        <v>653</v>
      </c>
      <c r="D2047" s="569"/>
      <c r="E2047" s="569"/>
      <c r="F2047" s="328" t="s">
        <v>86</v>
      </c>
      <c r="G2047" s="329">
        <v>2.39</v>
      </c>
      <c r="H2047" s="330">
        <v>1</v>
      </c>
      <c r="I2047" s="331">
        <v>2.39</v>
      </c>
      <c r="J2047" s="358">
        <v>99.98</v>
      </c>
      <c r="K2047" s="365">
        <v>1.012</v>
      </c>
      <c r="L2047" s="358">
        <v>241.82</v>
      </c>
      <c r="M2047" s="331">
        <v>8.16</v>
      </c>
      <c r="N2047" s="359">
        <v>1973.25</v>
      </c>
      <c r="AI2047" s="253"/>
      <c r="AJ2047" s="260"/>
      <c r="AK2047" s="260" t="s">
        <v>653</v>
      </c>
      <c r="AQ2047" s="260"/>
      <c r="AS2047" s="260"/>
    </row>
    <row r="2048" spans="1:45" s="241" customFormat="1" ht="15" x14ac:dyDescent="0.25">
      <c r="A2048" s="334"/>
      <c r="B2048" s="335"/>
      <c r="C2048" s="580" t="s">
        <v>655</v>
      </c>
      <c r="D2048" s="580"/>
      <c r="E2048" s="580"/>
      <c r="F2048" s="580"/>
      <c r="G2048" s="580"/>
      <c r="H2048" s="580"/>
      <c r="I2048" s="580"/>
      <c r="J2048" s="580"/>
      <c r="K2048" s="580"/>
      <c r="L2048" s="580"/>
      <c r="M2048" s="580"/>
      <c r="N2048" s="581"/>
      <c r="AI2048" s="253"/>
      <c r="AJ2048" s="260"/>
      <c r="AK2048" s="260"/>
      <c r="AQ2048" s="260"/>
      <c r="AR2048" s="263" t="s">
        <v>655</v>
      </c>
      <c r="AS2048" s="260"/>
    </row>
    <row r="2049" spans="1:45" s="241" customFormat="1" ht="15" x14ac:dyDescent="0.25">
      <c r="A2049" s="336"/>
      <c r="B2049" s="337"/>
      <c r="C2049" s="582" t="s">
        <v>697</v>
      </c>
      <c r="D2049" s="582"/>
      <c r="E2049" s="582"/>
      <c r="F2049" s="582"/>
      <c r="G2049" s="582"/>
      <c r="H2049" s="582"/>
      <c r="I2049" s="582"/>
      <c r="J2049" s="582"/>
      <c r="K2049" s="582"/>
      <c r="L2049" s="582"/>
      <c r="M2049" s="582"/>
      <c r="N2049" s="583"/>
      <c r="AI2049" s="253"/>
      <c r="AJ2049" s="260"/>
      <c r="AK2049" s="260"/>
      <c r="AM2049" s="263" t="s">
        <v>697</v>
      </c>
      <c r="AQ2049" s="260"/>
      <c r="AS2049" s="260"/>
    </row>
    <row r="2050" spans="1:45" s="241" customFormat="1" ht="15" x14ac:dyDescent="0.25">
      <c r="A2050" s="356"/>
      <c r="B2050" s="357"/>
      <c r="C2050" s="569" t="s">
        <v>81</v>
      </c>
      <c r="D2050" s="569"/>
      <c r="E2050" s="569"/>
      <c r="F2050" s="328"/>
      <c r="G2050" s="329"/>
      <c r="H2050" s="329"/>
      <c r="I2050" s="329"/>
      <c r="J2050" s="332"/>
      <c r="K2050" s="329"/>
      <c r="L2050" s="358">
        <v>241.82</v>
      </c>
      <c r="M2050" s="351"/>
      <c r="N2050" s="359">
        <v>1973.25</v>
      </c>
      <c r="AI2050" s="253"/>
      <c r="AJ2050" s="260"/>
      <c r="AK2050" s="260"/>
      <c r="AQ2050" s="260" t="s">
        <v>81</v>
      </c>
      <c r="AS2050" s="260"/>
    </row>
    <row r="2051" spans="1:45" s="241" customFormat="1" ht="15" x14ac:dyDescent="0.25">
      <c r="A2051" s="566" t="s">
        <v>2453</v>
      </c>
      <c r="B2051" s="567"/>
      <c r="C2051" s="567"/>
      <c r="D2051" s="567"/>
      <c r="E2051" s="567"/>
      <c r="F2051" s="567"/>
      <c r="G2051" s="567"/>
      <c r="H2051" s="567"/>
      <c r="I2051" s="567"/>
      <c r="J2051" s="567"/>
      <c r="K2051" s="567"/>
      <c r="L2051" s="567"/>
      <c r="M2051" s="567"/>
      <c r="N2051" s="568"/>
      <c r="AI2051" s="253"/>
      <c r="AJ2051" s="260" t="s">
        <v>2453</v>
      </c>
      <c r="AK2051" s="260"/>
      <c r="AQ2051" s="260"/>
      <c r="AS2051" s="260"/>
    </row>
    <row r="2052" spans="1:45" s="241" customFormat="1" ht="23.25" x14ac:dyDescent="0.25">
      <c r="A2052" s="326" t="s">
        <v>2727</v>
      </c>
      <c r="B2052" s="327" t="s">
        <v>821</v>
      </c>
      <c r="C2052" s="569" t="s">
        <v>822</v>
      </c>
      <c r="D2052" s="569"/>
      <c r="E2052" s="569"/>
      <c r="F2052" s="328" t="s">
        <v>461</v>
      </c>
      <c r="G2052" s="329">
        <v>0.33800000000000002</v>
      </c>
      <c r="H2052" s="330">
        <v>1</v>
      </c>
      <c r="I2052" s="365">
        <v>0.33800000000000002</v>
      </c>
      <c r="J2052" s="332"/>
      <c r="K2052" s="329"/>
      <c r="L2052" s="332"/>
      <c r="M2052" s="329"/>
      <c r="N2052" s="333"/>
      <c r="AI2052" s="253"/>
      <c r="AJ2052" s="260"/>
      <c r="AK2052" s="260" t="s">
        <v>822</v>
      </c>
      <c r="AQ2052" s="260"/>
      <c r="AS2052" s="260"/>
    </row>
    <row r="2053" spans="1:45" s="241" customFormat="1" ht="15" x14ac:dyDescent="0.25">
      <c r="A2053" s="334"/>
      <c r="B2053" s="335"/>
      <c r="C2053" s="580" t="s">
        <v>2728</v>
      </c>
      <c r="D2053" s="580"/>
      <c r="E2053" s="580"/>
      <c r="F2053" s="580"/>
      <c r="G2053" s="580"/>
      <c r="H2053" s="580"/>
      <c r="I2053" s="580"/>
      <c r="J2053" s="580"/>
      <c r="K2053" s="580"/>
      <c r="L2053" s="580"/>
      <c r="M2053" s="580"/>
      <c r="N2053" s="581"/>
      <c r="AI2053" s="253"/>
      <c r="AJ2053" s="260"/>
      <c r="AK2053" s="260"/>
      <c r="AL2053" s="263" t="s">
        <v>2728</v>
      </c>
      <c r="AQ2053" s="260"/>
      <c r="AS2053" s="260"/>
    </row>
    <row r="2054" spans="1:45" s="241" customFormat="1" ht="23.25" x14ac:dyDescent="0.25">
      <c r="A2054" s="336"/>
      <c r="B2054" s="337" t="s">
        <v>117</v>
      </c>
      <c r="C2054" s="582" t="s">
        <v>118</v>
      </c>
      <c r="D2054" s="582"/>
      <c r="E2054" s="582"/>
      <c r="F2054" s="582"/>
      <c r="G2054" s="582"/>
      <c r="H2054" s="582"/>
      <c r="I2054" s="582"/>
      <c r="J2054" s="582"/>
      <c r="K2054" s="582"/>
      <c r="L2054" s="582"/>
      <c r="M2054" s="582"/>
      <c r="N2054" s="583"/>
      <c r="AI2054" s="253"/>
      <c r="AJ2054" s="260"/>
      <c r="AK2054" s="260"/>
      <c r="AM2054" s="263" t="s">
        <v>118</v>
      </c>
      <c r="AQ2054" s="260"/>
      <c r="AS2054" s="260"/>
    </row>
    <row r="2055" spans="1:45" s="241" customFormat="1" ht="68.25" x14ac:dyDescent="0.25">
      <c r="A2055" s="336"/>
      <c r="B2055" s="337" t="s">
        <v>62</v>
      </c>
      <c r="C2055" s="582" t="s">
        <v>63</v>
      </c>
      <c r="D2055" s="582"/>
      <c r="E2055" s="582"/>
      <c r="F2055" s="582"/>
      <c r="G2055" s="582"/>
      <c r="H2055" s="582"/>
      <c r="I2055" s="582"/>
      <c r="J2055" s="582"/>
      <c r="K2055" s="582"/>
      <c r="L2055" s="582"/>
      <c r="M2055" s="582"/>
      <c r="N2055" s="583"/>
      <c r="AI2055" s="253"/>
      <c r="AJ2055" s="260"/>
      <c r="AK2055" s="260"/>
      <c r="AM2055" s="263" t="s">
        <v>63</v>
      </c>
      <c r="AQ2055" s="260"/>
      <c r="AS2055" s="260"/>
    </row>
    <row r="2056" spans="1:45" s="241" customFormat="1" ht="15" x14ac:dyDescent="0.25">
      <c r="A2056" s="338"/>
      <c r="B2056" s="337" t="s">
        <v>56</v>
      </c>
      <c r="C2056" s="580" t="s">
        <v>64</v>
      </c>
      <c r="D2056" s="580"/>
      <c r="E2056" s="580"/>
      <c r="F2056" s="339"/>
      <c r="G2056" s="269"/>
      <c r="H2056" s="269"/>
      <c r="I2056" s="269"/>
      <c r="J2056" s="340">
        <v>663.75</v>
      </c>
      <c r="K2056" s="349">
        <v>1.3225</v>
      </c>
      <c r="L2056" s="340">
        <v>296.7</v>
      </c>
      <c r="M2056" s="341">
        <v>44.77</v>
      </c>
      <c r="N2056" s="342">
        <v>13283.26</v>
      </c>
      <c r="AI2056" s="253"/>
      <c r="AJ2056" s="260"/>
      <c r="AK2056" s="260"/>
      <c r="AN2056" s="263" t="s">
        <v>64</v>
      </c>
      <c r="AQ2056" s="260"/>
      <c r="AS2056" s="260"/>
    </row>
    <row r="2057" spans="1:45" s="241" customFormat="1" ht="15" x14ac:dyDescent="0.25">
      <c r="A2057" s="344"/>
      <c r="B2057" s="337"/>
      <c r="C2057" s="580" t="s">
        <v>71</v>
      </c>
      <c r="D2057" s="580"/>
      <c r="E2057" s="580"/>
      <c r="F2057" s="339" t="s">
        <v>72</v>
      </c>
      <c r="G2057" s="348">
        <v>88.5</v>
      </c>
      <c r="H2057" s="349">
        <v>1.3225</v>
      </c>
      <c r="I2057" s="362">
        <v>39.559942499999998</v>
      </c>
      <c r="J2057" s="346"/>
      <c r="K2057" s="269"/>
      <c r="L2057" s="346"/>
      <c r="M2057" s="269"/>
      <c r="N2057" s="347"/>
      <c r="AI2057" s="253"/>
      <c r="AJ2057" s="260"/>
      <c r="AK2057" s="260"/>
      <c r="AO2057" s="263" t="s">
        <v>71</v>
      </c>
      <c r="AQ2057" s="260"/>
      <c r="AS2057" s="260"/>
    </row>
    <row r="2058" spans="1:45" s="241" customFormat="1" ht="15" x14ac:dyDescent="0.25">
      <c r="A2058" s="334"/>
      <c r="B2058" s="337"/>
      <c r="C2058" s="584" t="s">
        <v>74</v>
      </c>
      <c r="D2058" s="584"/>
      <c r="E2058" s="584"/>
      <c r="F2058" s="350"/>
      <c r="G2058" s="351"/>
      <c r="H2058" s="351"/>
      <c r="I2058" s="351"/>
      <c r="J2058" s="353">
        <v>663.75</v>
      </c>
      <c r="K2058" s="351"/>
      <c r="L2058" s="353">
        <v>296.7</v>
      </c>
      <c r="M2058" s="351"/>
      <c r="N2058" s="354">
        <v>13283.26</v>
      </c>
      <c r="AI2058" s="253"/>
      <c r="AJ2058" s="260"/>
      <c r="AK2058" s="260"/>
      <c r="AP2058" s="263" t="s">
        <v>74</v>
      </c>
      <c r="AQ2058" s="260"/>
      <c r="AS2058" s="260"/>
    </row>
    <row r="2059" spans="1:45" s="241" customFormat="1" ht="15" x14ac:dyDescent="0.25">
      <c r="A2059" s="344"/>
      <c r="B2059" s="337"/>
      <c r="C2059" s="580" t="s">
        <v>75</v>
      </c>
      <c r="D2059" s="580"/>
      <c r="E2059" s="580"/>
      <c r="F2059" s="339"/>
      <c r="G2059" s="269"/>
      <c r="H2059" s="269"/>
      <c r="I2059" s="269"/>
      <c r="J2059" s="346"/>
      <c r="K2059" s="269"/>
      <c r="L2059" s="340">
        <v>296.7</v>
      </c>
      <c r="M2059" s="269"/>
      <c r="N2059" s="342">
        <v>13283.26</v>
      </c>
      <c r="AI2059" s="253"/>
      <c r="AJ2059" s="260"/>
      <c r="AK2059" s="260"/>
      <c r="AO2059" s="263" t="s">
        <v>75</v>
      </c>
      <c r="AQ2059" s="260"/>
      <c r="AS2059" s="260"/>
    </row>
    <row r="2060" spans="1:45" s="241" customFormat="1" ht="23.25" x14ac:dyDescent="0.25">
      <c r="A2060" s="344"/>
      <c r="B2060" s="337" t="s">
        <v>465</v>
      </c>
      <c r="C2060" s="580" t="s">
        <v>466</v>
      </c>
      <c r="D2060" s="580"/>
      <c r="E2060" s="580"/>
      <c r="F2060" s="339" t="s">
        <v>78</v>
      </c>
      <c r="G2060" s="355">
        <v>89</v>
      </c>
      <c r="H2060" s="269"/>
      <c r="I2060" s="355">
        <v>89</v>
      </c>
      <c r="J2060" s="346"/>
      <c r="K2060" s="269"/>
      <c r="L2060" s="340">
        <v>264.06</v>
      </c>
      <c r="M2060" s="269"/>
      <c r="N2060" s="342">
        <v>11822.1</v>
      </c>
      <c r="AI2060" s="253"/>
      <c r="AJ2060" s="260"/>
      <c r="AK2060" s="260"/>
      <c r="AO2060" s="263" t="s">
        <v>466</v>
      </c>
      <c r="AQ2060" s="260"/>
      <c r="AS2060" s="260"/>
    </row>
    <row r="2061" spans="1:45" s="241" customFormat="1" ht="45" x14ac:dyDescent="0.25">
      <c r="A2061" s="344"/>
      <c r="B2061" s="337" t="s">
        <v>467</v>
      </c>
      <c r="C2061" s="580" t="s">
        <v>468</v>
      </c>
      <c r="D2061" s="580"/>
      <c r="E2061" s="580"/>
      <c r="F2061" s="339" t="s">
        <v>78</v>
      </c>
      <c r="G2061" s="355">
        <v>40</v>
      </c>
      <c r="H2061" s="341">
        <v>0.85</v>
      </c>
      <c r="I2061" s="355">
        <v>34</v>
      </c>
      <c r="J2061" s="346"/>
      <c r="K2061" s="269"/>
      <c r="L2061" s="340">
        <v>100.88</v>
      </c>
      <c r="M2061" s="269"/>
      <c r="N2061" s="342">
        <v>4516.3100000000004</v>
      </c>
      <c r="AI2061" s="253"/>
      <c r="AJ2061" s="260"/>
      <c r="AK2061" s="260"/>
      <c r="AO2061" s="263" t="s">
        <v>468</v>
      </c>
      <c r="AQ2061" s="260"/>
      <c r="AS2061" s="260"/>
    </row>
    <row r="2062" spans="1:45" s="241" customFormat="1" ht="15" x14ac:dyDescent="0.25">
      <c r="A2062" s="356"/>
      <c r="B2062" s="357"/>
      <c r="C2062" s="569" t="s">
        <v>81</v>
      </c>
      <c r="D2062" s="569"/>
      <c r="E2062" s="569"/>
      <c r="F2062" s="328"/>
      <c r="G2062" s="329"/>
      <c r="H2062" s="329"/>
      <c r="I2062" s="329"/>
      <c r="J2062" s="332"/>
      <c r="K2062" s="329"/>
      <c r="L2062" s="358">
        <v>661.64</v>
      </c>
      <c r="M2062" s="351"/>
      <c r="N2062" s="359">
        <v>29621.67</v>
      </c>
      <c r="AI2062" s="253"/>
      <c r="AJ2062" s="260"/>
      <c r="AK2062" s="260"/>
      <c r="AQ2062" s="260" t="s">
        <v>81</v>
      </c>
      <c r="AS2062" s="260"/>
    </row>
    <row r="2063" spans="1:45" s="241" customFormat="1" ht="22.5" x14ac:dyDescent="0.25">
      <c r="A2063" s="326" t="s">
        <v>2729</v>
      </c>
      <c r="B2063" s="327" t="s">
        <v>479</v>
      </c>
      <c r="C2063" s="569" t="s">
        <v>653</v>
      </c>
      <c r="D2063" s="569"/>
      <c r="E2063" s="569"/>
      <c r="F2063" s="328" t="s">
        <v>86</v>
      </c>
      <c r="G2063" s="329">
        <v>37.159999999999997</v>
      </c>
      <c r="H2063" s="330">
        <v>1</v>
      </c>
      <c r="I2063" s="331">
        <v>37.159999999999997</v>
      </c>
      <c r="J2063" s="358">
        <v>99.98</v>
      </c>
      <c r="K2063" s="365">
        <v>1.012</v>
      </c>
      <c r="L2063" s="364">
        <v>3759.84</v>
      </c>
      <c r="M2063" s="331">
        <v>8.16</v>
      </c>
      <c r="N2063" s="359">
        <v>30680.29</v>
      </c>
      <c r="AI2063" s="253"/>
      <c r="AJ2063" s="260"/>
      <c r="AK2063" s="260" t="s">
        <v>653</v>
      </c>
      <c r="AQ2063" s="260"/>
      <c r="AS2063" s="260"/>
    </row>
    <row r="2064" spans="1:45" s="241" customFormat="1" ht="15" x14ac:dyDescent="0.25">
      <c r="A2064" s="334"/>
      <c r="B2064" s="335"/>
      <c r="C2064" s="580" t="s">
        <v>2730</v>
      </c>
      <c r="D2064" s="580"/>
      <c r="E2064" s="580"/>
      <c r="F2064" s="580"/>
      <c r="G2064" s="580"/>
      <c r="H2064" s="580"/>
      <c r="I2064" s="580"/>
      <c r="J2064" s="580"/>
      <c r="K2064" s="580"/>
      <c r="L2064" s="580"/>
      <c r="M2064" s="580"/>
      <c r="N2064" s="581"/>
      <c r="AI2064" s="253"/>
      <c r="AJ2064" s="260"/>
      <c r="AK2064" s="260"/>
      <c r="AL2064" s="263" t="s">
        <v>2730</v>
      </c>
      <c r="AQ2064" s="260"/>
      <c r="AS2064" s="260"/>
    </row>
    <row r="2065" spans="1:45" s="241" customFormat="1" ht="15" x14ac:dyDescent="0.25">
      <c r="A2065" s="334"/>
      <c r="B2065" s="335"/>
      <c r="C2065" s="580" t="s">
        <v>655</v>
      </c>
      <c r="D2065" s="580"/>
      <c r="E2065" s="580"/>
      <c r="F2065" s="580"/>
      <c r="G2065" s="580"/>
      <c r="H2065" s="580"/>
      <c r="I2065" s="580"/>
      <c r="J2065" s="580"/>
      <c r="K2065" s="580"/>
      <c r="L2065" s="580"/>
      <c r="M2065" s="580"/>
      <c r="N2065" s="581"/>
      <c r="AI2065" s="253"/>
      <c r="AJ2065" s="260"/>
      <c r="AK2065" s="260"/>
      <c r="AQ2065" s="260"/>
      <c r="AR2065" s="263" t="s">
        <v>655</v>
      </c>
      <c r="AS2065" s="260"/>
    </row>
    <row r="2066" spans="1:45" s="241" customFormat="1" ht="15" x14ac:dyDescent="0.25">
      <c r="A2066" s="336"/>
      <c r="B2066" s="337"/>
      <c r="C2066" s="582" t="s">
        <v>127</v>
      </c>
      <c r="D2066" s="582"/>
      <c r="E2066" s="582"/>
      <c r="F2066" s="582"/>
      <c r="G2066" s="582"/>
      <c r="H2066" s="582"/>
      <c r="I2066" s="582"/>
      <c r="J2066" s="582"/>
      <c r="K2066" s="582"/>
      <c r="L2066" s="582"/>
      <c r="M2066" s="582"/>
      <c r="N2066" s="583"/>
      <c r="AI2066" s="253"/>
      <c r="AJ2066" s="260"/>
      <c r="AK2066" s="260"/>
      <c r="AM2066" s="263" t="s">
        <v>127</v>
      </c>
      <c r="AQ2066" s="260"/>
      <c r="AS2066" s="260"/>
    </row>
    <row r="2067" spans="1:45" s="241" customFormat="1" ht="15" x14ac:dyDescent="0.25">
      <c r="A2067" s="356"/>
      <c r="B2067" s="357"/>
      <c r="C2067" s="569" t="s">
        <v>81</v>
      </c>
      <c r="D2067" s="569"/>
      <c r="E2067" s="569"/>
      <c r="F2067" s="328"/>
      <c r="G2067" s="329"/>
      <c r="H2067" s="329"/>
      <c r="I2067" s="329"/>
      <c r="J2067" s="332"/>
      <c r="K2067" s="329"/>
      <c r="L2067" s="364">
        <v>3759.84</v>
      </c>
      <c r="M2067" s="351"/>
      <c r="N2067" s="359">
        <v>30680.29</v>
      </c>
      <c r="AI2067" s="253"/>
      <c r="AJ2067" s="260"/>
      <c r="AK2067" s="260"/>
      <c r="AQ2067" s="260" t="s">
        <v>81</v>
      </c>
      <c r="AS2067" s="260"/>
    </row>
    <row r="2068" spans="1:45" s="241" customFormat="1" ht="23.25" x14ac:dyDescent="0.25">
      <c r="A2068" s="326" t="s">
        <v>2731</v>
      </c>
      <c r="B2068" s="327" t="s">
        <v>825</v>
      </c>
      <c r="C2068" s="569" t="s">
        <v>826</v>
      </c>
      <c r="D2068" s="569"/>
      <c r="E2068" s="569"/>
      <c r="F2068" s="328" t="s">
        <v>513</v>
      </c>
      <c r="G2068" s="329">
        <v>3.04</v>
      </c>
      <c r="H2068" s="330">
        <v>1</v>
      </c>
      <c r="I2068" s="331">
        <v>3.04</v>
      </c>
      <c r="J2068" s="358">
        <v>60</v>
      </c>
      <c r="K2068" s="360">
        <v>1.4375</v>
      </c>
      <c r="L2068" s="358">
        <v>262.2</v>
      </c>
      <c r="M2068" s="331">
        <v>13.24</v>
      </c>
      <c r="N2068" s="359">
        <v>3471.53</v>
      </c>
      <c r="AI2068" s="253"/>
      <c r="AJ2068" s="260"/>
      <c r="AK2068" s="260" t="s">
        <v>826</v>
      </c>
      <c r="AQ2068" s="260"/>
      <c r="AS2068" s="260"/>
    </row>
    <row r="2069" spans="1:45" s="241" customFormat="1" ht="15" x14ac:dyDescent="0.25">
      <c r="A2069" s="334"/>
      <c r="B2069" s="335"/>
      <c r="C2069" s="580" t="s">
        <v>2732</v>
      </c>
      <c r="D2069" s="580"/>
      <c r="E2069" s="580"/>
      <c r="F2069" s="580"/>
      <c r="G2069" s="580"/>
      <c r="H2069" s="580"/>
      <c r="I2069" s="580"/>
      <c r="J2069" s="580"/>
      <c r="K2069" s="580"/>
      <c r="L2069" s="580"/>
      <c r="M2069" s="580"/>
      <c r="N2069" s="581"/>
      <c r="AI2069" s="253"/>
      <c r="AJ2069" s="260"/>
      <c r="AK2069" s="260"/>
      <c r="AL2069" s="263" t="s">
        <v>2732</v>
      </c>
      <c r="AQ2069" s="260"/>
      <c r="AS2069" s="260"/>
    </row>
    <row r="2070" spans="1:45" s="241" customFormat="1" ht="23.25" x14ac:dyDescent="0.25">
      <c r="A2070" s="336"/>
      <c r="B2070" s="337" t="s">
        <v>117</v>
      </c>
      <c r="C2070" s="582" t="s">
        <v>118</v>
      </c>
      <c r="D2070" s="582"/>
      <c r="E2070" s="582"/>
      <c r="F2070" s="582"/>
      <c r="G2070" s="582"/>
      <c r="H2070" s="582"/>
      <c r="I2070" s="582"/>
      <c r="J2070" s="582"/>
      <c r="K2070" s="582"/>
      <c r="L2070" s="582"/>
      <c r="M2070" s="582"/>
      <c r="N2070" s="583"/>
      <c r="AI2070" s="253"/>
      <c r="AJ2070" s="260"/>
      <c r="AK2070" s="260"/>
      <c r="AM2070" s="263" t="s">
        <v>118</v>
      </c>
      <c r="AQ2070" s="260"/>
      <c r="AS2070" s="260"/>
    </row>
    <row r="2071" spans="1:45" s="241" customFormat="1" ht="68.25" x14ac:dyDescent="0.25">
      <c r="A2071" s="336"/>
      <c r="B2071" s="337" t="s">
        <v>62</v>
      </c>
      <c r="C2071" s="582" t="s">
        <v>63</v>
      </c>
      <c r="D2071" s="582"/>
      <c r="E2071" s="582"/>
      <c r="F2071" s="582"/>
      <c r="G2071" s="582"/>
      <c r="H2071" s="582"/>
      <c r="I2071" s="582"/>
      <c r="J2071" s="582"/>
      <c r="K2071" s="582"/>
      <c r="L2071" s="582"/>
      <c r="M2071" s="582"/>
      <c r="N2071" s="583"/>
      <c r="AI2071" s="253"/>
      <c r="AJ2071" s="260"/>
      <c r="AK2071" s="260"/>
      <c r="AM2071" s="263" t="s">
        <v>63</v>
      </c>
      <c r="AQ2071" s="260"/>
      <c r="AS2071" s="260"/>
    </row>
    <row r="2072" spans="1:45" s="241" customFormat="1" ht="15" x14ac:dyDescent="0.25">
      <c r="A2072" s="356"/>
      <c r="B2072" s="357"/>
      <c r="C2072" s="569" t="s">
        <v>81</v>
      </c>
      <c r="D2072" s="569"/>
      <c r="E2072" s="569"/>
      <c r="F2072" s="328"/>
      <c r="G2072" s="329"/>
      <c r="H2072" s="329"/>
      <c r="I2072" s="329"/>
      <c r="J2072" s="332"/>
      <c r="K2072" s="329"/>
      <c r="L2072" s="358">
        <v>262.2</v>
      </c>
      <c r="M2072" s="351"/>
      <c r="N2072" s="359">
        <v>3471.53</v>
      </c>
      <c r="AI2072" s="253"/>
      <c r="AJ2072" s="260"/>
      <c r="AK2072" s="260"/>
      <c r="AQ2072" s="260" t="s">
        <v>81</v>
      </c>
      <c r="AS2072" s="260"/>
    </row>
    <row r="2073" spans="1:45" s="241" customFormat="1" ht="57" x14ac:dyDescent="0.25">
      <c r="A2073" s="326" t="s">
        <v>2733</v>
      </c>
      <c r="B2073" s="327" t="s">
        <v>482</v>
      </c>
      <c r="C2073" s="569" t="s">
        <v>1545</v>
      </c>
      <c r="D2073" s="569"/>
      <c r="E2073" s="569"/>
      <c r="F2073" s="328" t="s">
        <v>453</v>
      </c>
      <c r="G2073" s="329">
        <v>0.17199999999999999</v>
      </c>
      <c r="H2073" s="330">
        <v>1</v>
      </c>
      <c r="I2073" s="365">
        <v>0.17199999999999999</v>
      </c>
      <c r="J2073" s="332"/>
      <c r="K2073" s="329"/>
      <c r="L2073" s="332"/>
      <c r="M2073" s="329"/>
      <c r="N2073" s="333"/>
      <c r="AI2073" s="253"/>
      <c r="AJ2073" s="260"/>
      <c r="AK2073" s="260" t="s">
        <v>1545</v>
      </c>
      <c r="AQ2073" s="260"/>
      <c r="AS2073" s="260"/>
    </row>
    <row r="2074" spans="1:45" s="241" customFormat="1" ht="15" x14ac:dyDescent="0.25">
      <c r="A2074" s="334"/>
      <c r="B2074" s="335"/>
      <c r="C2074" s="580" t="s">
        <v>2734</v>
      </c>
      <c r="D2074" s="580"/>
      <c r="E2074" s="580"/>
      <c r="F2074" s="580"/>
      <c r="G2074" s="580"/>
      <c r="H2074" s="580"/>
      <c r="I2074" s="580"/>
      <c r="J2074" s="580"/>
      <c r="K2074" s="580"/>
      <c r="L2074" s="580"/>
      <c r="M2074" s="580"/>
      <c r="N2074" s="581"/>
      <c r="AI2074" s="253"/>
      <c r="AJ2074" s="260"/>
      <c r="AK2074" s="260"/>
      <c r="AL2074" s="263" t="s">
        <v>2734</v>
      </c>
      <c r="AQ2074" s="260"/>
      <c r="AS2074" s="260"/>
    </row>
    <row r="2075" spans="1:45" s="241" customFormat="1" ht="23.25" x14ac:dyDescent="0.25">
      <c r="A2075" s="336"/>
      <c r="B2075" s="337" t="s">
        <v>117</v>
      </c>
      <c r="C2075" s="582" t="s">
        <v>118</v>
      </c>
      <c r="D2075" s="582"/>
      <c r="E2075" s="582"/>
      <c r="F2075" s="582"/>
      <c r="G2075" s="582"/>
      <c r="H2075" s="582"/>
      <c r="I2075" s="582"/>
      <c r="J2075" s="582"/>
      <c r="K2075" s="582"/>
      <c r="L2075" s="582"/>
      <c r="M2075" s="582"/>
      <c r="N2075" s="583"/>
      <c r="AI2075" s="253"/>
      <c r="AJ2075" s="260"/>
      <c r="AK2075" s="260"/>
      <c r="AM2075" s="263" t="s">
        <v>118</v>
      </c>
      <c r="AQ2075" s="260"/>
      <c r="AS2075" s="260"/>
    </row>
    <row r="2076" spans="1:45" s="241" customFormat="1" ht="68.25" x14ac:dyDescent="0.25">
      <c r="A2076" s="336"/>
      <c r="B2076" s="337" t="s">
        <v>62</v>
      </c>
      <c r="C2076" s="582" t="s">
        <v>63</v>
      </c>
      <c r="D2076" s="582"/>
      <c r="E2076" s="582"/>
      <c r="F2076" s="582"/>
      <c r="G2076" s="582"/>
      <c r="H2076" s="582"/>
      <c r="I2076" s="582"/>
      <c r="J2076" s="582"/>
      <c r="K2076" s="582"/>
      <c r="L2076" s="582"/>
      <c r="M2076" s="582"/>
      <c r="N2076" s="583"/>
      <c r="AI2076" s="253"/>
      <c r="AJ2076" s="260"/>
      <c r="AK2076" s="260"/>
      <c r="AM2076" s="263" t="s">
        <v>63</v>
      </c>
      <c r="AQ2076" s="260"/>
      <c r="AS2076" s="260"/>
    </row>
    <row r="2077" spans="1:45" s="241" customFormat="1" ht="15" x14ac:dyDescent="0.25">
      <c r="A2077" s="338"/>
      <c r="B2077" s="337" t="s">
        <v>56</v>
      </c>
      <c r="C2077" s="580" t="s">
        <v>64</v>
      </c>
      <c r="D2077" s="580"/>
      <c r="E2077" s="580"/>
      <c r="F2077" s="339"/>
      <c r="G2077" s="269"/>
      <c r="H2077" s="269"/>
      <c r="I2077" s="269"/>
      <c r="J2077" s="340">
        <v>71.06</v>
      </c>
      <c r="K2077" s="349">
        <v>1.3225</v>
      </c>
      <c r="L2077" s="340">
        <v>16.16</v>
      </c>
      <c r="M2077" s="341">
        <v>44.77</v>
      </c>
      <c r="N2077" s="343">
        <v>723.48</v>
      </c>
      <c r="AI2077" s="253"/>
      <c r="AJ2077" s="260"/>
      <c r="AK2077" s="260"/>
      <c r="AN2077" s="263" t="s">
        <v>64</v>
      </c>
      <c r="AQ2077" s="260"/>
      <c r="AS2077" s="260"/>
    </row>
    <row r="2078" spans="1:45" s="241" customFormat="1" ht="15" x14ac:dyDescent="0.25">
      <c r="A2078" s="338"/>
      <c r="B2078" s="337" t="s">
        <v>65</v>
      </c>
      <c r="C2078" s="580" t="s">
        <v>66</v>
      </c>
      <c r="D2078" s="580"/>
      <c r="E2078" s="580"/>
      <c r="F2078" s="339"/>
      <c r="G2078" s="269"/>
      <c r="H2078" s="269"/>
      <c r="I2078" s="269"/>
      <c r="J2078" s="361">
        <v>1980</v>
      </c>
      <c r="K2078" s="349">
        <v>1.4375</v>
      </c>
      <c r="L2078" s="340">
        <v>489.56</v>
      </c>
      <c r="M2078" s="341">
        <v>13.24</v>
      </c>
      <c r="N2078" s="342">
        <v>6481.77</v>
      </c>
      <c r="AI2078" s="253"/>
      <c r="AJ2078" s="260"/>
      <c r="AK2078" s="260"/>
      <c r="AN2078" s="263" t="s">
        <v>66</v>
      </c>
      <c r="AQ2078" s="260"/>
      <c r="AS2078" s="260"/>
    </row>
    <row r="2079" spans="1:45" s="241" customFormat="1" ht="15" x14ac:dyDescent="0.25">
      <c r="A2079" s="338"/>
      <c r="B2079" s="337" t="s">
        <v>67</v>
      </c>
      <c r="C2079" s="580" t="s">
        <v>68</v>
      </c>
      <c r="D2079" s="580"/>
      <c r="E2079" s="580"/>
      <c r="F2079" s="339"/>
      <c r="G2079" s="269"/>
      <c r="H2079" s="269"/>
      <c r="I2079" s="269"/>
      <c r="J2079" s="340">
        <v>267.3</v>
      </c>
      <c r="K2079" s="349">
        <v>1.4375</v>
      </c>
      <c r="L2079" s="340">
        <v>66.09</v>
      </c>
      <c r="M2079" s="341">
        <v>44.77</v>
      </c>
      <c r="N2079" s="342">
        <v>2958.85</v>
      </c>
      <c r="AI2079" s="253"/>
      <c r="AJ2079" s="260"/>
      <c r="AK2079" s="260"/>
      <c r="AN2079" s="263" t="s">
        <v>68</v>
      </c>
      <c r="AQ2079" s="260"/>
      <c r="AS2079" s="260"/>
    </row>
    <row r="2080" spans="1:45" s="241" customFormat="1" ht="15" x14ac:dyDescent="0.25">
      <c r="A2080" s="344"/>
      <c r="B2080" s="337"/>
      <c r="C2080" s="580" t="s">
        <v>71</v>
      </c>
      <c r="D2080" s="580"/>
      <c r="E2080" s="580"/>
      <c r="F2080" s="339" t="s">
        <v>72</v>
      </c>
      <c r="G2080" s="341">
        <v>9.11</v>
      </c>
      <c r="H2080" s="349">
        <v>1.3225</v>
      </c>
      <c r="I2080" s="362">
        <v>2.0722516999999998</v>
      </c>
      <c r="J2080" s="346"/>
      <c r="K2080" s="269"/>
      <c r="L2080" s="346"/>
      <c r="M2080" s="269"/>
      <c r="N2080" s="347"/>
      <c r="AI2080" s="253"/>
      <c r="AJ2080" s="260"/>
      <c r="AK2080" s="260"/>
      <c r="AO2080" s="263" t="s">
        <v>71</v>
      </c>
      <c r="AQ2080" s="260"/>
      <c r="AS2080" s="260"/>
    </row>
    <row r="2081" spans="1:45" s="241" customFormat="1" ht="15" x14ac:dyDescent="0.25">
      <c r="A2081" s="344"/>
      <c r="B2081" s="337"/>
      <c r="C2081" s="580" t="s">
        <v>73</v>
      </c>
      <c r="D2081" s="580"/>
      <c r="E2081" s="580"/>
      <c r="F2081" s="339" t="s">
        <v>72</v>
      </c>
      <c r="G2081" s="348">
        <v>19.8</v>
      </c>
      <c r="H2081" s="349">
        <v>1.4375</v>
      </c>
      <c r="I2081" s="345">
        <v>4.8955500000000001</v>
      </c>
      <c r="J2081" s="346"/>
      <c r="K2081" s="269"/>
      <c r="L2081" s="346"/>
      <c r="M2081" s="269"/>
      <c r="N2081" s="347"/>
      <c r="AI2081" s="253"/>
      <c r="AJ2081" s="260"/>
      <c r="AK2081" s="260"/>
      <c r="AO2081" s="263" t="s">
        <v>73</v>
      </c>
      <c r="AQ2081" s="260"/>
      <c r="AS2081" s="260"/>
    </row>
    <row r="2082" spans="1:45" s="241" customFormat="1" ht="15" x14ac:dyDescent="0.25">
      <c r="A2082" s="334"/>
      <c r="B2082" s="337"/>
      <c r="C2082" s="584" t="s">
        <v>74</v>
      </c>
      <c r="D2082" s="584"/>
      <c r="E2082" s="584"/>
      <c r="F2082" s="350"/>
      <c r="G2082" s="351"/>
      <c r="H2082" s="351"/>
      <c r="I2082" s="351"/>
      <c r="J2082" s="352">
        <v>2051.06</v>
      </c>
      <c r="K2082" s="351"/>
      <c r="L2082" s="353">
        <v>505.72</v>
      </c>
      <c r="M2082" s="351"/>
      <c r="N2082" s="354">
        <v>7205.25</v>
      </c>
      <c r="AI2082" s="253"/>
      <c r="AJ2082" s="260"/>
      <c r="AK2082" s="260"/>
      <c r="AP2082" s="263" t="s">
        <v>74</v>
      </c>
      <c r="AQ2082" s="260"/>
      <c r="AS2082" s="260"/>
    </row>
    <row r="2083" spans="1:45" s="241" customFormat="1" ht="15" x14ac:dyDescent="0.25">
      <c r="A2083" s="344"/>
      <c r="B2083" s="337"/>
      <c r="C2083" s="580" t="s">
        <v>75</v>
      </c>
      <c r="D2083" s="580"/>
      <c r="E2083" s="580"/>
      <c r="F2083" s="339"/>
      <c r="G2083" s="269"/>
      <c r="H2083" s="269"/>
      <c r="I2083" s="269"/>
      <c r="J2083" s="346"/>
      <c r="K2083" s="269"/>
      <c r="L2083" s="340">
        <v>82.25</v>
      </c>
      <c r="M2083" s="269"/>
      <c r="N2083" s="342">
        <v>3682.33</v>
      </c>
      <c r="AI2083" s="253"/>
      <c r="AJ2083" s="260"/>
      <c r="AK2083" s="260"/>
      <c r="AO2083" s="263" t="s">
        <v>75</v>
      </c>
      <c r="AQ2083" s="260"/>
      <c r="AS2083" s="260"/>
    </row>
    <row r="2084" spans="1:45" s="241" customFormat="1" ht="23.25" x14ac:dyDescent="0.25">
      <c r="A2084" s="344"/>
      <c r="B2084" s="337" t="s">
        <v>455</v>
      </c>
      <c r="C2084" s="580" t="s">
        <v>456</v>
      </c>
      <c r="D2084" s="580"/>
      <c r="E2084" s="580"/>
      <c r="F2084" s="339" t="s">
        <v>78</v>
      </c>
      <c r="G2084" s="355">
        <v>92</v>
      </c>
      <c r="H2084" s="269"/>
      <c r="I2084" s="355">
        <v>92</v>
      </c>
      <c r="J2084" s="346"/>
      <c r="K2084" s="269"/>
      <c r="L2084" s="340">
        <v>75.67</v>
      </c>
      <c r="M2084" s="269"/>
      <c r="N2084" s="342">
        <v>3387.74</v>
      </c>
      <c r="AI2084" s="253"/>
      <c r="AJ2084" s="260"/>
      <c r="AK2084" s="260"/>
      <c r="AO2084" s="263" t="s">
        <v>456</v>
      </c>
      <c r="AQ2084" s="260"/>
      <c r="AS2084" s="260"/>
    </row>
    <row r="2085" spans="1:45" s="241" customFormat="1" ht="45" x14ac:dyDescent="0.25">
      <c r="A2085" s="344"/>
      <c r="B2085" s="337" t="s">
        <v>457</v>
      </c>
      <c r="C2085" s="580" t="s">
        <v>458</v>
      </c>
      <c r="D2085" s="580"/>
      <c r="E2085" s="580"/>
      <c r="F2085" s="339" t="s">
        <v>78</v>
      </c>
      <c r="G2085" s="355">
        <v>46</v>
      </c>
      <c r="H2085" s="341">
        <v>0.85</v>
      </c>
      <c r="I2085" s="348">
        <v>39.1</v>
      </c>
      <c r="J2085" s="346"/>
      <c r="K2085" s="269"/>
      <c r="L2085" s="340">
        <v>32.159999999999997</v>
      </c>
      <c r="M2085" s="269"/>
      <c r="N2085" s="342">
        <v>1439.79</v>
      </c>
      <c r="AI2085" s="253"/>
      <c r="AJ2085" s="260"/>
      <c r="AK2085" s="260"/>
      <c r="AO2085" s="263" t="s">
        <v>458</v>
      </c>
      <c r="AQ2085" s="260"/>
      <c r="AS2085" s="260"/>
    </row>
    <row r="2086" spans="1:45" s="241" customFormat="1" ht="15" x14ac:dyDescent="0.25">
      <c r="A2086" s="356"/>
      <c r="B2086" s="357"/>
      <c r="C2086" s="569" t="s">
        <v>81</v>
      </c>
      <c r="D2086" s="569"/>
      <c r="E2086" s="569"/>
      <c r="F2086" s="328"/>
      <c r="G2086" s="329"/>
      <c r="H2086" s="329"/>
      <c r="I2086" s="329"/>
      <c r="J2086" s="332"/>
      <c r="K2086" s="329"/>
      <c r="L2086" s="358">
        <v>613.54999999999995</v>
      </c>
      <c r="M2086" s="351"/>
      <c r="N2086" s="359">
        <v>12032.78</v>
      </c>
      <c r="AI2086" s="253"/>
      <c r="AJ2086" s="260"/>
      <c r="AK2086" s="260"/>
      <c r="AQ2086" s="260" t="s">
        <v>81</v>
      </c>
      <c r="AS2086" s="260"/>
    </row>
    <row r="2087" spans="1:45" s="241" customFormat="1" ht="23.25" x14ac:dyDescent="0.25">
      <c r="A2087" s="326" t="s">
        <v>2735</v>
      </c>
      <c r="B2087" s="327" t="s">
        <v>488</v>
      </c>
      <c r="C2087" s="569" t="s">
        <v>489</v>
      </c>
      <c r="D2087" s="569"/>
      <c r="E2087" s="569"/>
      <c r="F2087" s="328" t="s">
        <v>461</v>
      </c>
      <c r="G2087" s="329">
        <v>1.72</v>
      </c>
      <c r="H2087" s="330">
        <v>1</v>
      </c>
      <c r="I2087" s="331">
        <v>1.72</v>
      </c>
      <c r="J2087" s="332"/>
      <c r="K2087" s="329"/>
      <c r="L2087" s="332"/>
      <c r="M2087" s="329"/>
      <c r="N2087" s="333"/>
      <c r="AI2087" s="253"/>
      <c r="AJ2087" s="260"/>
      <c r="AK2087" s="260" t="s">
        <v>489</v>
      </c>
      <c r="AQ2087" s="260"/>
      <c r="AS2087" s="260"/>
    </row>
    <row r="2088" spans="1:45" s="241" customFormat="1" ht="15" x14ac:dyDescent="0.25">
      <c r="A2088" s="334"/>
      <c r="B2088" s="335"/>
      <c r="C2088" s="580" t="s">
        <v>2736</v>
      </c>
      <c r="D2088" s="580"/>
      <c r="E2088" s="580"/>
      <c r="F2088" s="580"/>
      <c r="G2088" s="580"/>
      <c r="H2088" s="580"/>
      <c r="I2088" s="580"/>
      <c r="J2088" s="580"/>
      <c r="K2088" s="580"/>
      <c r="L2088" s="580"/>
      <c r="M2088" s="580"/>
      <c r="N2088" s="581"/>
      <c r="AI2088" s="253"/>
      <c r="AJ2088" s="260"/>
      <c r="AK2088" s="260"/>
      <c r="AL2088" s="263" t="s">
        <v>2736</v>
      </c>
      <c r="AQ2088" s="260"/>
      <c r="AS2088" s="260"/>
    </row>
    <row r="2089" spans="1:45" s="241" customFormat="1" ht="23.25" x14ac:dyDescent="0.25">
      <c r="A2089" s="336"/>
      <c r="B2089" s="337" t="s">
        <v>117</v>
      </c>
      <c r="C2089" s="582" t="s">
        <v>118</v>
      </c>
      <c r="D2089" s="582"/>
      <c r="E2089" s="582"/>
      <c r="F2089" s="582"/>
      <c r="G2089" s="582"/>
      <c r="H2089" s="582"/>
      <c r="I2089" s="582"/>
      <c r="J2089" s="582"/>
      <c r="K2089" s="582"/>
      <c r="L2089" s="582"/>
      <c r="M2089" s="582"/>
      <c r="N2089" s="583"/>
      <c r="AI2089" s="253"/>
      <c r="AJ2089" s="260"/>
      <c r="AK2089" s="260"/>
      <c r="AM2089" s="263" t="s">
        <v>118</v>
      </c>
      <c r="AQ2089" s="260"/>
      <c r="AS2089" s="260"/>
    </row>
    <row r="2090" spans="1:45" s="241" customFormat="1" ht="68.25" x14ac:dyDescent="0.25">
      <c r="A2090" s="336"/>
      <c r="B2090" s="337" t="s">
        <v>62</v>
      </c>
      <c r="C2090" s="582" t="s">
        <v>63</v>
      </c>
      <c r="D2090" s="582"/>
      <c r="E2090" s="582"/>
      <c r="F2090" s="582"/>
      <c r="G2090" s="582"/>
      <c r="H2090" s="582"/>
      <c r="I2090" s="582"/>
      <c r="J2090" s="582"/>
      <c r="K2090" s="582"/>
      <c r="L2090" s="582"/>
      <c r="M2090" s="582"/>
      <c r="N2090" s="583"/>
      <c r="AI2090" s="253"/>
      <c r="AJ2090" s="260"/>
      <c r="AK2090" s="260"/>
      <c r="AM2090" s="263" t="s">
        <v>63</v>
      </c>
      <c r="AQ2090" s="260"/>
      <c r="AS2090" s="260"/>
    </row>
    <row r="2091" spans="1:45" s="241" customFormat="1" ht="15" x14ac:dyDescent="0.25">
      <c r="A2091" s="338"/>
      <c r="B2091" s="337" t="s">
        <v>56</v>
      </c>
      <c r="C2091" s="580" t="s">
        <v>64</v>
      </c>
      <c r="D2091" s="580"/>
      <c r="E2091" s="580"/>
      <c r="F2091" s="339"/>
      <c r="G2091" s="269"/>
      <c r="H2091" s="269"/>
      <c r="I2091" s="269"/>
      <c r="J2091" s="340">
        <v>106.88</v>
      </c>
      <c r="K2091" s="349">
        <v>1.3225</v>
      </c>
      <c r="L2091" s="340">
        <v>243.12</v>
      </c>
      <c r="M2091" s="341">
        <v>44.77</v>
      </c>
      <c r="N2091" s="342">
        <v>10884.48</v>
      </c>
      <c r="AI2091" s="253"/>
      <c r="AJ2091" s="260"/>
      <c r="AK2091" s="260"/>
      <c r="AN2091" s="263" t="s">
        <v>64</v>
      </c>
      <c r="AQ2091" s="260"/>
      <c r="AS2091" s="260"/>
    </row>
    <row r="2092" spans="1:45" s="241" customFormat="1" ht="15" x14ac:dyDescent="0.25">
      <c r="A2092" s="338"/>
      <c r="B2092" s="337" t="s">
        <v>65</v>
      </c>
      <c r="C2092" s="580" t="s">
        <v>66</v>
      </c>
      <c r="D2092" s="580"/>
      <c r="E2092" s="580"/>
      <c r="F2092" s="339"/>
      <c r="G2092" s="269"/>
      <c r="H2092" s="269"/>
      <c r="I2092" s="269"/>
      <c r="J2092" s="340">
        <v>241.58</v>
      </c>
      <c r="K2092" s="349">
        <v>1.4375</v>
      </c>
      <c r="L2092" s="340">
        <v>597.30999999999995</v>
      </c>
      <c r="M2092" s="341">
        <v>13.24</v>
      </c>
      <c r="N2092" s="342">
        <v>7908.38</v>
      </c>
      <c r="AI2092" s="253"/>
      <c r="AJ2092" s="260"/>
      <c r="AK2092" s="260"/>
      <c r="AN2092" s="263" t="s">
        <v>66</v>
      </c>
      <c r="AQ2092" s="260"/>
      <c r="AS2092" s="260"/>
    </row>
    <row r="2093" spans="1:45" s="241" customFormat="1" ht="15" x14ac:dyDescent="0.25">
      <c r="A2093" s="338"/>
      <c r="B2093" s="337" t="s">
        <v>67</v>
      </c>
      <c r="C2093" s="580" t="s">
        <v>68</v>
      </c>
      <c r="D2093" s="580"/>
      <c r="E2093" s="580"/>
      <c r="F2093" s="339"/>
      <c r="G2093" s="269"/>
      <c r="H2093" s="269"/>
      <c r="I2093" s="269"/>
      <c r="J2093" s="340">
        <v>26.36</v>
      </c>
      <c r="K2093" s="349">
        <v>1.4375</v>
      </c>
      <c r="L2093" s="340">
        <v>65.180000000000007</v>
      </c>
      <c r="M2093" s="341">
        <v>44.77</v>
      </c>
      <c r="N2093" s="342">
        <v>2918.11</v>
      </c>
      <c r="AI2093" s="253"/>
      <c r="AJ2093" s="260"/>
      <c r="AK2093" s="260"/>
      <c r="AN2093" s="263" t="s">
        <v>68</v>
      </c>
      <c r="AQ2093" s="260"/>
      <c r="AS2093" s="260"/>
    </row>
    <row r="2094" spans="1:45" s="241" customFormat="1" ht="15" x14ac:dyDescent="0.25">
      <c r="A2094" s="344"/>
      <c r="B2094" s="337"/>
      <c r="C2094" s="580" t="s">
        <v>71</v>
      </c>
      <c r="D2094" s="580"/>
      <c r="E2094" s="580"/>
      <c r="F2094" s="339" t="s">
        <v>72</v>
      </c>
      <c r="G2094" s="341">
        <v>12.53</v>
      </c>
      <c r="H2094" s="349">
        <v>1.3225</v>
      </c>
      <c r="I2094" s="366">
        <v>28.501991</v>
      </c>
      <c r="J2094" s="346"/>
      <c r="K2094" s="269"/>
      <c r="L2094" s="346"/>
      <c r="M2094" s="269"/>
      <c r="N2094" s="347"/>
      <c r="AI2094" s="253"/>
      <c r="AJ2094" s="260"/>
      <c r="AK2094" s="260"/>
      <c r="AO2094" s="263" t="s">
        <v>71</v>
      </c>
      <c r="AQ2094" s="260"/>
      <c r="AS2094" s="260"/>
    </row>
    <row r="2095" spans="1:45" s="241" customFormat="1" ht="15" x14ac:dyDescent="0.25">
      <c r="A2095" s="344"/>
      <c r="B2095" s="337"/>
      <c r="C2095" s="580" t="s">
        <v>73</v>
      </c>
      <c r="D2095" s="580"/>
      <c r="E2095" s="580"/>
      <c r="F2095" s="339" t="s">
        <v>72</v>
      </c>
      <c r="G2095" s="341">
        <v>2.62</v>
      </c>
      <c r="H2095" s="349">
        <v>1.4375</v>
      </c>
      <c r="I2095" s="345">
        <v>6.4779499999999999</v>
      </c>
      <c r="J2095" s="346"/>
      <c r="K2095" s="269"/>
      <c r="L2095" s="346"/>
      <c r="M2095" s="269"/>
      <c r="N2095" s="347"/>
      <c r="AI2095" s="253"/>
      <c r="AJ2095" s="260"/>
      <c r="AK2095" s="260"/>
      <c r="AO2095" s="263" t="s">
        <v>73</v>
      </c>
      <c r="AQ2095" s="260"/>
      <c r="AS2095" s="260"/>
    </row>
    <row r="2096" spans="1:45" s="241" customFormat="1" ht="15" x14ac:dyDescent="0.25">
      <c r="A2096" s="334"/>
      <c r="B2096" s="337"/>
      <c r="C2096" s="584" t="s">
        <v>74</v>
      </c>
      <c r="D2096" s="584"/>
      <c r="E2096" s="584"/>
      <c r="F2096" s="350"/>
      <c r="G2096" s="351"/>
      <c r="H2096" s="351"/>
      <c r="I2096" s="351"/>
      <c r="J2096" s="353">
        <v>348.46</v>
      </c>
      <c r="K2096" s="351"/>
      <c r="L2096" s="353">
        <v>840.43</v>
      </c>
      <c r="M2096" s="351"/>
      <c r="N2096" s="354">
        <v>18792.86</v>
      </c>
      <c r="AI2096" s="253"/>
      <c r="AJ2096" s="260"/>
      <c r="AK2096" s="260"/>
      <c r="AP2096" s="263" t="s">
        <v>74</v>
      </c>
      <c r="AQ2096" s="260"/>
      <c r="AS2096" s="260"/>
    </row>
    <row r="2097" spans="1:45" s="241" customFormat="1" ht="15" x14ac:dyDescent="0.25">
      <c r="A2097" s="344"/>
      <c r="B2097" s="337"/>
      <c r="C2097" s="580" t="s">
        <v>75</v>
      </c>
      <c r="D2097" s="580"/>
      <c r="E2097" s="580"/>
      <c r="F2097" s="339"/>
      <c r="G2097" s="269"/>
      <c r="H2097" s="269"/>
      <c r="I2097" s="269"/>
      <c r="J2097" s="346"/>
      <c r="K2097" s="269"/>
      <c r="L2097" s="340">
        <v>308.3</v>
      </c>
      <c r="M2097" s="269"/>
      <c r="N2097" s="342">
        <v>13802.59</v>
      </c>
      <c r="AI2097" s="253"/>
      <c r="AJ2097" s="260"/>
      <c r="AK2097" s="260"/>
      <c r="AO2097" s="263" t="s">
        <v>75</v>
      </c>
      <c r="AQ2097" s="260"/>
      <c r="AS2097" s="260"/>
    </row>
    <row r="2098" spans="1:45" s="241" customFormat="1" ht="23.25" x14ac:dyDescent="0.25">
      <c r="A2098" s="344"/>
      <c r="B2098" s="337" t="s">
        <v>455</v>
      </c>
      <c r="C2098" s="580" t="s">
        <v>456</v>
      </c>
      <c r="D2098" s="580"/>
      <c r="E2098" s="580"/>
      <c r="F2098" s="339" t="s">
        <v>78</v>
      </c>
      <c r="G2098" s="355">
        <v>92</v>
      </c>
      <c r="H2098" s="269"/>
      <c r="I2098" s="355">
        <v>92</v>
      </c>
      <c r="J2098" s="346"/>
      <c r="K2098" s="269"/>
      <c r="L2098" s="340">
        <v>283.64</v>
      </c>
      <c r="M2098" s="269"/>
      <c r="N2098" s="342">
        <v>12698.38</v>
      </c>
      <c r="AI2098" s="253"/>
      <c r="AJ2098" s="260"/>
      <c r="AK2098" s="260"/>
      <c r="AO2098" s="263" t="s">
        <v>456</v>
      </c>
      <c r="AQ2098" s="260"/>
      <c r="AS2098" s="260"/>
    </row>
    <row r="2099" spans="1:45" s="241" customFormat="1" ht="45" x14ac:dyDescent="0.25">
      <c r="A2099" s="344"/>
      <c r="B2099" s="337" t="s">
        <v>457</v>
      </c>
      <c r="C2099" s="580" t="s">
        <v>458</v>
      </c>
      <c r="D2099" s="580"/>
      <c r="E2099" s="580"/>
      <c r="F2099" s="339" t="s">
        <v>78</v>
      </c>
      <c r="G2099" s="355">
        <v>46</v>
      </c>
      <c r="H2099" s="341">
        <v>0.85</v>
      </c>
      <c r="I2099" s="348">
        <v>39.1</v>
      </c>
      <c r="J2099" s="346"/>
      <c r="K2099" s="269"/>
      <c r="L2099" s="340">
        <v>120.55</v>
      </c>
      <c r="M2099" s="269"/>
      <c r="N2099" s="342">
        <v>5396.81</v>
      </c>
      <c r="AI2099" s="253"/>
      <c r="AJ2099" s="260"/>
      <c r="AK2099" s="260"/>
      <c r="AO2099" s="263" t="s">
        <v>458</v>
      </c>
      <c r="AQ2099" s="260"/>
      <c r="AS2099" s="260"/>
    </row>
    <row r="2100" spans="1:45" s="241" customFormat="1" ht="15" x14ac:dyDescent="0.25">
      <c r="A2100" s="356"/>
      <c r="B2100" s="357"/>
      <c r="C2100" s="569" t="s">
        <v>81</v>
      </c>
      <c r="D2100" s="569"/>
      <c r="E2100" s="569"/>
      <c r="F2100" s="328"/>
      <c r="G2100" s="329"/>
      <c r="H2100" s="329"/>
      <c r="I2100" s="329"/>
      <c r="J2100" s="332"/>
      <c r="K2100" s="329"/>
      <c r="L2100" s="364">
        <v>1244.6199999999999</v>
      </c>
      <c r="M2100" s="351"/>
      <c r="N2100" s="359">
        <v>36888.050000000003</v>
      </c>
      <c r="AI2100" s="253"/>
      <c r="AJ2100" s="260"/>
      <c r="AK2100" s="260"/>
      <c r="AQ2100" s="260" t="s">
        <v>81</v>
      </c>
      <c r="AS2100" s="260"/>
    </row>
    <row r="2101" spans="1:45" s="241" customFormat="1" ht="15" x14ac:dyDescent="0.25">
      <c r="A2101" s="566" t="s">
        <v>2688</v>
      </c>
      <c r="B2101" s="567"/>
      <c r="C2101" s="567"/>
      <c r="D2101" s="567"/>
      <c r="E2101" s="567"/>
      <c r="F2101" s="567"/>
      <c r="G2101" s="567"/>
      <c r="H2101" s="567"/>
      <c r="I2101" s="567"/>
      <c r="J2101" s="567"/>
      <c r="K2101" s="567"/>
      <c r="L2101" s="567"/>
      <c r="M2101" s="567"/>
      <c r="N2101" s="568"/>
      <c r="AI2101" s="253"/>
      <c r="AJ2101" s="260" t="s">
        <v>2688</v>
      </c>
      <c r="AK2101" s="260"/>
      <c r="AQ2101" s="260"/>
      <c r="AS2101" s="260"/>
    </row>
    <row r="2102" spans="1:45" s="241" customFormat="1" ht="45.75" x14ac:dyDescent="0.25">
      <c r="A2102" s="326" t="s">
        <v>2737</v>
      </c>
      <c r="B2102" s="327" t="s">
        <v>1758</v>
      </c>
      <c r="C2102" s="569" t="s">
        <v>1759</v>
      </c>
      <c r="D2102" s="569"/>
      <c r="E2102" s="569"/>
      <c r="F2102" s="328" t="s">
        <v>453</v>
      </c>
      <c r="G2102" s="329">
        <v>3.4779999999999998E-2</v>
      </c>
      <c r="H2102" s="330">
        <v>1</v>
      </c>
      <c r="I2102" s="370">
        <v>3.4779999999999998E-2</v>
      </c>
      <c r="J2102" s="332"/>
      <c r="K2102" s="329"/>
      <c r="L2102" s="332"/>
      <c r="M2102" s="329"/>
      <c r="N2102" s="333"/>
      <c r="AI2102" s="253"/>
      <c r="AJ2102" s="260"/>
      <c r="AK2102" s="260" t="s">
        <v>1759</v>
      </c>
      <c r="AQ2102" s="260"/>
      <c r="AS2102" s="260"/>
    </row>
    <row r="2103" spans="1:45" s="241" customFormat="1" ht="15" x14ac:dyDescent="0.25">
      <c r="A2103" s="334"/>
      <c r="B2103" s="335"/>
      <c r="C2103" s="580" t="s">
        <v>2738</v>
      </c>
      <c r="D2103" s="580"/>
      <c r="E2103" s="580"/>
      <c r="F2103" s="580"/>
      <c r="G2103" s="580"/>
      <c r="H2103" s="580"/>
      <c r="I2103" s="580"/>
      <c r="J2103" s="580"/>
      <c r="K2103" s="580"/>
      <c r="L2103" s="580"/>
      <c r="M2103" s="580"/>
      <c r="N2103" s="581"/>
      <c r="AI2103" s="253"/>
      <c r="AJ2103" s="260"/>
      <c r="AK2103" s="260"/>
      <c r="AL2103" s="263" t="s">
        <v>2738</v>
      </c>
      <c r="AQ2103" s="260"/>
      <c r="AS2103" s="260"/>
    </row>
    <row r="2104" spans="1:45" s="241" customFormat="1" ht="23.25" x14ac:dyDescent="0.25">
      <c r="A2104" s="336"/>
      <c r="B2104" s="337" t="s">
        <v>117</v>
      </c>
      <c r="C2104" s="582" t="s">
        <v>118</v>
      </c>
      <c r="D2104" s="582"/>
      <c r="E2104" s="582"/>
      <c r="F2104" s="582"/>
      <c r="G2104" s="582"/>
      <c r="H2104" s="582"/>
      <c r="I2104" s="582"/>
      <c r="J2104" s="582"/>
      <c r="K2104" s="582"/>
      <c r="L2104" s="582"/>
      <c r="M2104" s="582"/>
      <c r="N2104" s="583"/>
      <c r="AI2104" s="253"/>
      <c r="AJ2104" s="260"/>
      <c r="AK2104" s="260"/>
      <c r="AM2104" s="263" t="s">
        <v>118</v>
      </c>
      <c r="AQ2104" s="260"/>
      <c r="AS2104" s="260"/>
    </row>
    <row r="2105" spans="1:45" s="241" customFormat="1" ht="68.25" x14ac:dyDescent="0.25">
      <c r="A2105" s="336"/>
      <c r="B2105" s="337" t="s">
        <v>62</v>
      </c>
      <c r="C2105" s="582" t="s">
        <v>63</v>
      </c>
      <c r="D2105" s="582"/>
      <c r="E2105" s="582"/>
      <c r="F2105" s="582"/>
      <c r="G2105" s="582"/>
      <c r="H2105" s="582"/>
      <c r="I2105" s="582"/>
      <c r="J2105" s="582"/>
      <c r="K2105" s="582"/>
      <c r="L2105" s="582"/>
      <c r="M2105" s="582"/>
      <c r="N2105" s="583"/>
      <c r="AI2105" s="253"/>
      <c r="AJ2105" s="260"/>
      <c r="AK2105" s="260"/>
      <c r="AM2105" s="263" t="s">
        <v>63</v>
      </c>
      <c r="AQ2105" s="260"/>
      <c r="AS2105" s="260"/>
    </row>
    <row r="2106" spans="1:45" s="241" customFormat="1" ht="15" x14ac:dyDescent="0.25">
      <c r="A2106" s="338"/>
      <c r="B2106" s="337" t="s">
        <v>56</v>
      </c>
      <c r="C2106" s="580" t="s">
        <v>64</v>
      </c>
      <c r="D2106" s="580"/>
      <c r="E2106" s="580"/>
      <c r="F2106" s="339"/>
      <c r="G2106" s="269"/>
      <c r="H2106" s="269"/>
      <c r="I2106" s="269"/>
      <c r="J2106" s="340">
        <v>82.68</v>
      </c>
      <c r="K2106" s="349">
        <v>1.3225</v>
      </c>
      <c r="L2106" s="340">
        <v>3.8</v>
      </c>
      <c r="M2106" s="341">
        <v>44.77</v>
      </c>
      <c r="N2106" s="343">
        <v>170.13</v>
      </c>
      <c r="AI2106" s="253"/>
      <c r="AJ2106" s="260"/>
      <c r="AK2106" s="260"/>
      <c r="AN2106" s="263" t="s">
        <v>64</v>
      </c>
      <c r="AQ2106" s="260"/>
      <c r="AS2106" s="260"/>
    </row>
    <row r="2107" spans="1:45" s="241" customFormat="1" ht="15" x14ac:dyDescent="0.25">
      <c r="A2107" s="338"/>
      <c r="B2107" s="337" t="s">
        <v>65</v>
      </c>
      <c r="C2107" s="580" t="s">
        <v>66</v>
      </c>
      <c r="D2107" s="580"/>
      <c r="E2107" s="580"/>
      <c r="F2107" s="339"/>
      <c r="G2107" s="269"/>
      <c r="H2107" s="269"/>
      <c r="I2107" s="269"/>
      <c r="J2107" s="361">
        <v>2918.84</v>
      </c>
      <c r="K2107" s="349">
        <v>1.4375</v>
      </c>
      <c r="L2107" s="340">
        <v>145.93</v>
      </c>
      <c r="M2107" s="341">
        <v>13.24</v>
      </c>
      <c r="N2107" s="342">
        <v>1932.11</v>
      </c>
      <c r="AI2107" s="253"/>
      <c r="AJ2107" s="260"/>
      <c r="AK2107" s="260"/>
      <c r="AN2107" s="263" t="s">
        <v>66</v>
      </c>
      <c r="AQ2107" s="260"/>
      <c r="AS2107" s="260"/>
    </row>
    <row r="2108" spans="1:45" s="241" customFormat="1" ht="15" x14ac:dyDescent="0.25">
      <c r="A2108" s="338"/>
      <c r="B2108" s="337" t="s">
        <v>67</v>
      </c>
      <c r="C2108" s="580" t="s">
        <v>68</v>
      </c>
      <c r="D2108" s="580"/>
      <c r="E2108" s="580"/>
      <c r="F2108" s="339"/>
      <c r="G2108" s="269"/>
      <c r="H2108" s="269"/>
      <c r="I2108" s="269"/>
      <c r="J2108" s="340">
        <v>415.8</v>
      </c>
      <c r="K2108" s="349">
        <v>1.4375</v>
      </c>
      <c r="L2108" s="340">
        <v>20.79</v>
      </c>
      <c r="M2108" s="341">
        <v>44.77</v>
      </c>
      <c r="N2108" s="343">
        <v>930.77</v>
      </c>
      <c r="AI2108" s="253"/>
      <c r="AJ2108" s="260"/>
      <c r="AK2108" s="260"/>
      <c r="AN2108" s="263" t="s">
        <v>68</v>
      </c>
      <c r="AQ2108" s="260"/>
      <c r="AS2108" s="260"/>
    </row>
    <row r="2109" spans="1:45" s="241" customFormat="1" ht="15" x14ac:dyDescent="0.25">
      <c r="A2109" s="338"/>
      <c r="B2109" s="337" t="s">
        <v>69</v>
      </c>
      <c r="C2109" s="580" t="s">
        <v>70</v>
      </c>
      <c r="D2109" s="580"/>
      <c r="E2109" s="580"/>
      <c r="F2109" s="339"/>
      <c r="G2109" s="269"/>
      <c r="H2109" s="269"/>
      <c r="I2109" s="269"/>
      <c r="J2109" s="340">
        <v>3.25</v>
      </c>
      <c r="K2109" s="269"/>
      <c r="L2109" s="340">
        <v>0.11</v>
      </c>
      <c r="M2109" s="341">
        <v>8.16</v>
      </c>
      <c r="N2109" s="343">
        <v>0.9</v>
      </c>
      <c r="AI2109" s="253"/>
      <c r="AJ2109" s="260"/>
      <c r="AK2109" s="260"/>
      <c r="AN2109" s="263" t="s">
        <v>70</v>
      </c>
      <c r="AQ2109" s="260"/>
      <c r="AS2109" s="260"/>
    </row>
    <row r="2110" spans="1:45" s="241" customFormat="1" ht="15" x14ac:dyDescent="0.25">
      <c r="A2110" s="344"/>
      <c r="B2110" s="337"/>
      <c r="C2110" s="580" t="s">
        <v>71</v>
      </c>
      <c r="D2110" s="580"/>
      <c r="E2110" s="580"/>
      <c r="F2110" s="339" t="s">
        <v>72</v>
      </c>
      <c r="G2110" s="348">
        <v>10.6</v>
      </c>
      <c r="H2110" s="349">
        <v>1.3225</v>
      </c>
      <c r="I2110" s="362">
        <v>0.48756339999999998</v>
      </c>
      <c r="J2110" s="346"/>
      <c r="K2110" s="269"/>
      <c r="L2110" s="346"/>
      <c r="M2110" s="269"/>
      <c r="N2110" s="347"/>
      <c r="AI2110" s="253"/>
      <c r="AJ2110" s="260"/>
      <c r="AK2110" s="260"/>
      <c r="AO2110" s="263" t="s">
        <v>71</v>
      </c>
      <c r="AQ2110" s="260"/>
      <c r="AS2110" s="260"/>
    </row>
    <row r="2111" spans="1:45" s="241" customFormat="1" ht="15" x14ac:dyDescent="0.25">
      <c r="A2111" s="344"/>
      <c r="B2111" s="337"/>
      <c r="C2111" s="580" t="s">
        <v>73</v>
      </c>
      <c r="D2111" s="580"/>
      <c r="E2111" s="580"/>
      <c r="F2111" s="339" t="s">
        <v>72</v>
      </c>
      <c r="G2111" s="348">
        <v>30.8</v>
      </c>
      <c r="H2111" s="349">
        <v>1.4375</v>
      </c>
      <c r="I2111" s="362">
        <v>1.5398845000000001</v>
      </c>
      <c r="J2111" s="346"/>
      <c r="K2111" s="269"/>
      <c r="L2111" s="346"/>
      <c r="M2111" s="269"/>
      <c r="N2111" s="347"/>
      <c r="AI2111" s="253"/>
      <c r="AJ2111" s="260"/>
      <c r="AK2111" s="260"/>
      <c r="AO2111" s="263" t="s">
        <v>73</v>
      </c>
      <c r="AQ2111" s="260"/>
      <c r="AS2111" s="260"/>
    </row>
    <row r="2112" spans="1:45" s="241" customFormat="1" ht="15" x14ac:dyDescent="0.25">
      <c r="A2112" s="334"/>
      <c r="B2112" s="337"/>
      <c r="C2112" s="584" t="s">
        <v>74</v>
      </c>
      <c r="D2112" s="584"/>
      <c r="E2112" s="584"/>
      <c r="F2112" s="350"/>
      <c r="G2112" s="351"/>
      <c r="H2112" s="351"/>
      <c r="I2112" s="351"/>
      <c r="J2112" s="352">
        <v>3004.77</v>
      </c>
      <c r="K2112" s="351"/>
      <c r="L2112" s="353">
        <v>149.84</v>
      </c>
      <c r="M2112" s="351"/>
      <c r="N2112" s="354">
        <v>2103.14</v>
      </c>
      <c r="AI2112" s="253"/>
      <c r="AJ2112" s="260"/>
      <c r="AK2112" s="260"/>
      <c r="AP2112" s="263" t="s">
        <v>74</v>
      </c>
      <c r="AQ2112" s="260"/>
      <c r="AS2112" s="260"/>
    </row>
    <row r="2113" spans="1:45" s="241" customFormat="1" ht="15" x14ac:dyDescent="0.25">
      <c r="A2113" s="344"/>
      <c r="B2113" s="337"/>
      <c r="C2113" s="580" t="s">
        <v>75</v>
      </c>
      <c r="D2113" s="580"/>
      <c r="E2113" s="580"/>
      <c r="F2113" s="339"/>
      <c r="G2113" s="269"/>
      <c r="H2113" s="269"/>
      <c r="I2113" s="269"/>
      <c r="J2113" s="346"/>
      <c r="K2113" s="269"/>
      <c r="L2113" s="340">
        <v>24.59</v>
      </c>
      <c r="M2113" s="269"/>
      <c r="N2113" s="342">
        <v>1100.9000000000001</v>
      </c>
      <c r="AI2113" s="253"/>
      <c r="AJ2113" s="260"/>
      <c r="AK2113" s="260"/>
      <c r="AO2113" s="263" t="s">
        <v>75</v>
      </c>
      <c r="AQ2113" s="260"/>
      <c r="AS2113" s="260"/>
    </row>
    <row r="2114" spans="1:45" s="241" customFormat="1" ht="23.25" x14ac:dyDescent="0.25">
      <c r="A2114" s="344"/>
      <c r="B2114" s="337" t="s">
        <v>455</v>
      </c>
      <c r="C2114" s="580" t="s">
        <v>456</v>
      </c>
      <c r="D2114" s="580"/>
      <c r="E2114" s="580"/>
      <c r="F2114" s="339" t="s">
        <v>78</v>
      </c>
      <c r="G2114" s="355">
        <v>92</v>
      </c>
      <c r="H2114" s="269"/>
      <c r="I2114" s="355">
        <v>92</v>
      </c>
      <c r="J2114" s="346"/>
      <c r="K2114" s="269"/>
      <c r="L2114" s="340">
        <v>22.62</v>
      </c>
      <c r="M2114" s="269"/>
      <c r="N2114" s="342">
        <v>1012.83</v>
      </c>
      <c r="AI2114" s="253"/>
      <c r="AJ2114" s="260"/>
      <c r="AK2114" s="260"/>
      <c r="AO2114" s="263" t="s">
        <v>456</v>
      </c>
      <c r="AQ2114" s="260"/>
      <c r="AS2114" s="260"/>
    </row>
    <row r="2115" spans="1:45" s="241" customFormat="1" ht="45" x14ac:dyDescent="0.25">
      <c r="A2115" s="344"/>
      <c r="B2115" s="337" t="s">
        <v>457</v>
      </c>
      <c r="C2115" s="580" t="s">
        <v>458</v>
      </c>
      <c r="D2115" s="580"/>
      <c r="E2115" s="580"/>
      <c r="F2115" s="339" t="s">
        <v>78</v>
      </c>
      <c r="G2115" s="355">
        <v>46</v>
      </c>
      <c r="H2115" s="341">
        <v>0.85</v>
      </c>
      <c r="I2115" s="348">
        <v>39.1</v>
      </c>
      <c r="J2115" s="346"/>
      <c r="K2115" s="269"/>
      <c r="L2115" s="340">
        <v>9.61</v>
      </c>
      <c r="M2115" s="269"/>
      <c r="N2115" s="343">
        <v>430.45</v>
      </c>
      <c r="AI2115" s="253"/>
      <c r="AJ2115" s="260"/>
      <c r="AK2115" s="260"/>
      <c r="AO2115" s="263" t="s">
        <v>458</v>
      </c>
      <c r="AQ2115" s="260"/>
      <c r="AS2115" s="260"/>
    </row>
    <row r="2116" spans="1:45" s="241" customFormat="1" ht="15" x14ac:dyDescent="0.25">
      <c r="A2116" s="356"/>
      <c r="B2116" s="357"/>
      <c r="C2116" s="569" t="s">
        <v>81</v>
      </c>
      <c r="D2116" s="569"/>
      <c r="E2116" s="569"/>
      <c r="F2116" s="328"/>
      <c r="G2116" s="329"/>
      <c r="H2116" s="329"/>
      <c r="I2116" s="329"/>
      <c r="J2116" s="332"/>
      <c r="K2116" s="329"/>
      <c r="L2116" s="358">
        <v>182.07</v>
      </c>
      <c r="M2116" s="351"/>
      <c r="N2116" s="359">
        <v>3546.42</v>
      </c>
      <c r="AI2116" s="253"/>
      <c r="AJ2116" s="260"/>
      <c r="AK2116" s="260"/>
      <c r="AQ2116" s="260" t="s">
        <v>81</v>
      </c>
      <c r="AS2116" s="260"/>
    </row>
    <row r="2117" spans="1:45" s="241" customFormat="1" ht="57" x14ac:dyDescent="0.25">
      <c r="A2117" s="326" t="s">
        <v>2739</v>
      </c>
      <c r="B2117" s="327" t="s">
        <v>494</v>
      </c>
      <c r="C2117" s="569" t="s">
        <v>2692</v>
      </c>
      <c r="D2117" s="569"/>
      <c r="E2117" s="569"/>
      <c r="F2117" s="328" t="s">
        <v>94</v>
      </c>
      <c r="G2117" s="329">
        <v>66.081999999999994</v>
      </c>
      <c r="H2117" s="330">
        <v>1</v>
      </c>
      <c r="I2117" s="365">
        <v>66.081999999999994</v>
      </c>
      <c r="J2117" s="358">
        <v>2.91</v>
      </c>
      <c r="K2117" s="329"/>
      <c r="L2117" s="358">
        <v>192.3</v>
      </c>
      <c r="M2117" s="331">
        <v>13.24</v>
      </c>
      <c r="N2117" s="359">
        <v>2546.0500000000002</v>
      </c>
      <c r="AI2117" s="253"/>
      <c r="AJ2117" s="260"/>
      <c r="AK2117" s="260" t="s">
        <v>2692</v>
      </c>
      <c r="AQ2117" s="260"/>
      <c r="AS2117" s="260"/>
    </row>
    <row r="2118" spans="1:45" s="241" customFormat="1" ht="15" x14ac:dyDescent="0.25">
      <c r="A2118" s="334"/>
      <c r="B2118" s="335"/>
      <c r="C2118" s="580" t="s">
        <v>2740</v>
      </c>
      <c r="D2118" s="580"/>
      <c r="E2118" s="580"/>
      <c r="F2118" s="580"/>
      <c r="G2118" s="580"/>
      <c r="H2118" s="580"/>
      <c r="I2118" s="580"/>
      <c r="J2118" s="580"/>
      <c r="K2118" s="580"/>
      <c r="L2118" s="580"/>
      <c r="M2118" s="580"/>
      <c r="N2118" s="581"/>
      <c r="AI2118" s="253"/>
      <c r="AJ2118" s="260"/>
      <c r="AK2118" s="260"/>
      <c r="AL2118" s="263" t="s">
        <v>2740</v>
      </c>
      <c r="AQ2118" s="260"/>
      <c r="AS2118" s="260"/>
    </row>
    <row r="2119" spans="1:45" s="241" customFormat="1" ht="15" x14ac:dyDescent="0.25">
      <c r="A2119" s="356"/>
      <c r="B2119" s="357"/>
      <c r="C2119" s="569" t="s">
        <v>81</v>
      </c>
      <c r="D2119" s="569"/>
      <c r="E2119" s="569"/>
      <c r="F2119" s="328"/>
      <c r="G2119" s="329"/>
      <c r="H2119" s="329"/>
      <c r="I2119" s="329"/>
      <c r="J2119" s="332"/>
      <c r="K2119" s="329"/>
      <c r="L2119" s="358">
        <v>192.3</v>
      </c>
      <c r="M2119" s="351"/>
      <c r="N2119" s="359">
        <v>2546.0500000000002</v>
      </c>
      <c r="AI2119" s="253"/>
      <c r="AJ2119" s="260"/>
      <c r="AK2119" s="260"/>
      <c r="AQ2119" s="260" t="s">
        <v>81</v>
      </c>
      <c r="AS2119" s="260"/>
    </row>
    <row r="2120" spans="1:45" s="241" customFormat="1" ht="15" x14ac:dyDescent="0.25">
      <c r="A2120" s="566" t="s">
        <v>905</v>
      </c>
      <c r="B2120" s="567"/>
      <c r="C2120" s="567"/>
      <c r="D2120" s="567"/>
      <c r="E2120" s="567"/>
      <c r="F2120" s="567"/>
      <c r="G2120" s="567"/>
      <c r="H2120" s="567"/>
      <c r="I2120" s="567"/>
      <c r="J2120" s="567"/>
      <c r="K2120" s="567"/>
      <c r="L2120" s="567"/>
      <c r="M2120" s="567"/>
      <c r="N2120" s="568"/>
      <c r="AI2120" s="253"/>
      <c r="AJ2120" s="260" t="s">
        <v>905</v>
      </c>
      <c r="AK2120" s="260"/>
      <c r="AQ2120" s="260"/>
      <c r="AS2120" s="260"/>
    </row>
    <row r="2121" spans="1:45" s="241" customFormat="1" ht="15" x14ac:dyDescent="0.25">
      <c r="A2121" s="566" t="s">
        <v>2741</v>
      </c>
      <c r="B2121" s="567"/>
      <c r="C2121" s="567"/>
      <c r="D2121" s="567"/>
      <c r="E2121" s="567"/>
      <c r="F2121" s="567"/>
      <c r="G2121" s="567"/>
      <c r="H2121" s="567"/>
      <c r="I2121" s="567"/>
      <c r="J2121" s="567"/>
      <c r="K2121" s="567"/>
      <c r="L2121" s="567"/>
      <c r="M2121" s="567"/>
      <c r="N2121" s="568"/>
      <c r="AI2121" s="253"/>
      <c r="AJ2121" s="260" t="s">
        <v>2741</v>
      </c>
      <c r="AK2121" s="260"/>
      <c r="AQ2121" s="260"/>
      <c r="AS2121" s="260"/>
    </row>
    <row r="2122" spans="1:45" s="241" customFormat="1" ht="15" x14ac:dyDescent="0.25">
      <c r="A2122" s="566" t="s">
        <v>2478</v>
      </c>
      <c r="B2122" s="567"/>
      <c r="C2122" s="567"/>
      <c r="D2122" s="567"/>
      <c r="E2122" s="567"/>
      <c r="F2122" s="567"/>
      <c r="G2122" s="567"/>
      <c r="H2122" s="567"/>
      <c r="I2122" s="567"/>
      <c r="J2122" s="567"/>
      <c r="K2122" s="567"/>
      <c r="L2122" s="567"/>
      <c r="M2122" s="567"/>
      <c r="N2122" s="568"/>
      <c r="AI2122" s="253"/>
      <c r="AJ2122" s="260" t="s">
        <v>2478</v>
      </c>
      <c r="AK2122" s="260"/>
      <c r="AQ2122" s="260"/>
      <c r="AS2122" s="260"/>
    </row>
    <row r="2123" spans="1:45" s="241" customFormat="1" ht="34.5" x14ac:dyDescent="0.25">
      <c r="A2123" s="326" t="s">
        <v>2742</v>
      </c>
      <c r="B2123" s="327" t="s">
        <v>2743</v>
      </c>
      <c r="C2123" s="569" t="s">
        <v>2744</v>
      </c>
      <c r="D2123" s="569"/>
      <c r="E2123" s="569"/>
      <c r="F2123" s="328" t="s">
        <v>428</v>
      </c>
      <c r="G2123" s="329">
        <v>0.27010000000000001</v>
      </c>
      <c r="H2123" s="330">
        <v>1</v>
      </c>
      <c r="I2123" s="360">
        <v>0.27010000000000001</v>
      </c>
      <c r="J2123" s="332"/>
      <c r="K2123" s="329"/>
      <c r="L2123" s="332"/>
      <c r="M2123" s="329"/>
      <c r="N2123" s="333"/>
      <c r="AI2123" s="253"/>
      <c r="AJ2123" s="260"/>
      <c r="AK2123" s="260" t="s">
        <v>2744</v>
      </c>
      <c r="AQ2123" s="260"/>
      <c r="AS2123" s="260"/>
    </row>
    <row r="2124" spans="1:45" s="241" customFormat="1" ht="15" x14ac:dyDescent="0.25">
      <c r="A2124" s="334"/>
      <c r="B2124" s="335"/>
      <c r="C2124" s="580" t="s">
        <v>2745</v>
      </c>
      <c r="D2124" s="580"/>
      <c r="E2124" s="580"/>
      <c r="F2124" s="580"/>
      <c r="G2124" s="580"/>
      <c r="H2124" s="580"/>
      <c r="I2124" s="580"/>
      <c r="J2124" s="580"/>
      <c r="K2124" s="580"/>
      <c r="L2124" s="580"/>
      <c r="M2124" s="580"/>
      <c r="N2124" s="581"/>
      <c r="AI2124" s="253"/>
      <c r="AJ2124" s="260"/>
      <c r="AK2124" s="260"/>
      <c r="AL2124" s="263" t="s">
        <v>2745</v>
      </c>
      <c r="AQ2124" s="260"/>
      <c r="AS2124" s="260"/>
    </row>
    <row r="2125" spans="1:45" s="241" customFormat="1" ht="23.25" x14ac:dyDescent="0.25">
      <c r="A2125" s="336"/>
      <c r="B2125" s="337" t="s">
        <v>117</v>
      </c>
      <c r="C2125" s="582" t="s">
        <v>118</v>
      </c>
      <c r="D2125" s="582"/>
      <c r="E2125" s="582"/>
      <c r="F2125" s="582"/>
      <c r="G2125" s="582"/>
      <c r="H2125" s="582"/>
      <c r="I2125" s="582"/>
      <c r="J2125" s="582"/>
      <c r="K2125" s="582"/>
      <c r="L2125" s="582"/>
      <c r="M2125" s="582"/>
      <c r="N2125" s="583"/>
      <c r="AI2125" s="253"/>
      <c r="AJ2125" s="260"/>
      <c r="AK2125" s="260"/>
      <c r="AM2125" s="263" t="s">
        <v>118</v>
      </c>
      <c r="AQ2125" s="260"/>
      <c r="AS2125" s="260"/>
    </row>
    <row r="2126" spans="1:45" s="241" customFormat="1" ht="68.25" x14ac:dyDescent="0.25">
      <c r="A2126" s="336"/>
      <c r="B2126" s="337" t="s">
        <v>62</v>
      </c>
      <c r="C2126" s="582" t="s">
        <v>63</v>
      </c>
      <c r="D2126" s="582"/>
      <c r="E2126" s="582"/>
      <c r="F2126" s="582"/>
      <c r="G2126" s="582"/>
      <c r="H2126" s="582"/>
      <c r="I2126" s="582"/>
      <c r="J2126" s="582"/>
      <c r="K2126" s="582"/>
      <c r="L2126" s="582"/>
      <c r="M2126" s="582"/>
      <c r="N2126" s="583"/>
      <c r="AI2126" s="253"/>
      <c r="AJ2126" s="260"/>
      <c r="AK2126" s="260"/>
      <c r="AM2126" s="263" t="s">
        <v>63</v>
      </c>
      <c r="AQ2126" s="260"/>
      <c r="AS2126" s="260"/>
    </row>
    <row r="2127" spans="1:45" s="241" customFormat="1" ht="15" x14ac:dyDescent="0.25">
      <c r="A2127" s="338"/>
      <c r="B2127" s="337" t="s">
        <v>56</v>
      </c>
      <c r="C2127" s="580" t="s">
        <v>64</v>
      </c>
      <c r="D2127" s="580"/>
      <c r="E2127" s="580"/>
      <c r="F2127" s="339"/>
      <c r="G2127" s="269"/>
      <c r="H2127" s="269"/>
      <c r="I2127" s="269"/>
      <c r="J2127" s="340">
        <v>348.82</v>
      </c>
      <c r="K2127" s="349">
        <v>1.3225</v>
      </c>
      <c r="L2127" s="340">
        <v>124.6</v>
      </c>
      <c r="M2127" s="341">
        <v>44.77</v>
      </c>
      <c r="N2127" s="342">
        <v>5578.34</v>
      </c>
      <c r="AI2127" s="253"/>
      <c r="AJ2127" s="260"/>
      <c r="AK2127" s="260"/>
      <c r="AN2127" s="263" t="s">
        <v>64</v>
      </c>
      <c r="AQ2127" s="260"/>
      <c r="AS2127" s="260"/>
    </row>
    <row r="2128" spans="1:45" s="241" customFormat="1" ht="15" x14ac:dyDescent="0.25">
      <c r="A2128" s="338"/>
      <c r="B2128" s="337" t="s">
        <v>65</v>
      </c>
      <c r="C2128" s="580" t="s">
        <v>66</v>
      </c>
      <c r="D2128" s="580"/>
      <c r="E2128" s="580"/>
      <c r="F2128" s="339"/>
      <c r="G2128" s="269"/>
      <c r="H2128" s="269"/>
      <c r="I2128" s="269"/>
      <c r="J2128" s="361">
        <v>1203.83</v>
      </c>
      <c r="K2128" s="349">
        <v>1.4375</v>
      </c>
      <c r="L2128" s="340">
        <v>467.41</v>
      </c>
      <c r="M2128" s="341">
        <v>13.24</v>
      </c>
      <c r="N2128" s="342">
        <v>6188.51</v>
      </c>
      <c r="AI2128" s="253"/>
      <c r="AJ2128" s="260"/>
      <c r="AK2128" s="260"/>
      <c r="AN2128" s="263" t="s">
        <v>66</v>
      </c>
      <c r="AQ2128" s="260"/>
      <c r="AS2128" s="260"/>
    </row>
    <row r="2129" spans="1:45" s="241" customFormat="1" ht="15" x14ac:dyDescent="0.25">
      <c r="A2129" s="338"/>
      <c r="B2129" s="337" t="s">
        <v>67</v>
      </c>
      <c r="C2129" s="580" t="s">
        <v>68</v>
      </c>
      <c r="D2129" s="580"/>
      <c r="E2129" s="580"/>
      <c r="F2129" s="339"/>
      <c r="G2129" s="269"/>
      <c r="H2129" s="269"/>
      <c r="I2129" s="269"/>
      <c r="J2129" s="340">
        <v>100.78</v>
      </c>
      <c r="K2129" s="349">
        <v>1.4375</v>
      </c>
      <c r="L2129" s="340">
        <v>39.130000000000003</v>
      </c>
      <c r="M2129" s="341">
        <v>44.77</v>
      </c>
      <c r="N2129" s="342">
        <v>1751.85</v>
      </c>
      <c r="AI2129" s="253"/>
      <c r="AJ2129" s="260"/>
      <c r="AK2129" s="260"/>
      <c r="AN2129" s="263" t="s">
        <v>68</v>
      </c>
      <c r="AQ2129" s="260"/>
      <c r="AS2129" s="260"/>
    </row>
    <row r="2130" spans="1:45" s="241" customFormat="1" ht="15" x14ac:dyDescent="0.25">
      <c r="A2130" s="338"/>
      <c r="B2130" s="337" t="s">
        <v>69</v>
      </c>
      <c r="C2130" s="580" t="s">
        <v>70</v>
      </c>
      <c r="D2130" s="580"/>
      <c r="E2130" s="580"/>
      <c r="F2130" s="339"/>
      <c r="G2130" s="269"/>
      <c r="H2130" s="269"/>
      <c r="I2130" s="269"/>
      <c r="J2130" s="340">
        <v>89.33</v>
      </c>
      <c r="K2130" s="269"/>
      <c r="L2130" s="340">
        <v>24.13</v>
      </c>
      <c r="M2130" s="341">
        <v>8.16</v>
      </c>
      <c r="N2130" s="343">
        <v>196.9</v>
      </c>
      <c r="AI2130" s="253"/>
      <c r="AJ2130" s="260"/>
      <c r="AK2130" s="260"/>
      <c r="AN2130" s="263" t="s">
        <v>70</v>
      </c>
      <c r="AQ2130" s="260"/>
      <c r="AS2130" s="260"/>
    </row>
    <row r="2131" spans="1:45" s="241" customFormat="1" ht="15" x14ac:dyDescent="0.25">
      <c r="A2131" s="344"/>
      <c r="B2131" s="337"/>
      <c r="C2131" s="580" t="s">
        <v>71</v>
      </c>
      <c r="D2131" s="580"/>
      <c r="E2131" s="580"/>
      <c r="F2131" s="339" t="s">
        <v>72</v>
      </c>
      <c r="G2131" s="341">
        <v>36.26</v>
      </c>
      <c r="H2131" s="349">
        <v>1.3225</v>
      </c>
      <c r="I2131" s="362">
        <v>12.9523349</v>
      </c>
      <c r="J2131" s="346"/>
      <c r="K2131" s="269"/>
      <c r="L2131" s="346"/>
      <c r="M2131" s="269"/>
      <c r="N2131" s="347"/>
      <c r="AI2131" s="253"/>
      <c r="AJ2131" s="260"/>
      <c r="AK2131" s="260"/>
      <c r="AO2131" s="263" t="s">
        <v>71</v>
      </c>
      <c r="AQ2131" s="260"/>
      <c r="AS2131" s="260"/>
    </row>
    <row r="2132" spans="1:45" s="241" customFormat="1" ht="15" x14ac:dyDescent="0.25">
      <c r="A2132" s="344"/>
      <c r="B2132" s="337"/>
      <c r="C2132" s="580" t="s">
        <v>73</v>
      </c>
      <c r="D2132" s="580"/>
      <c r="E2132" s="580"/>
      <c r="F2132" s="339" t="s">
        <v>72</v>
      </c>
      <c r="G2132" s="355">
        <v>7</v>
      </c>
      <c r="H2132" s="349">
        <v>1.4375</v>
      </c>
      <c r="I2132" s="362">
        <v>2.7178813000000002</v>
      </c>
      <c r="J2132" s="346"/>
      <c r="K2132" s="269"/>
      <c r="L2132" s="346"/>
      <c r="M2132" s="269"/>
      <c r="N2132" s="347"/>
      <c r="AI2132" s="253"/>
      <c r="AJ2132" s="260"/>
      <c r="AK2132" s="260"/>
      <c r="AO2132" s="263" t="s">
        <v>73</v>
      </c>
      <c r="AQ2132" s="260"/>
      <c r="AS2132" s="260"/>
    </row>
    <row r="2133" spans="1:45" s="241" customFormat="1" ht="15" x14ac:dyDescent="0.25">
      <c r="A2133" s="334"/>
      <c r="B2133" s="337"/>
      <c r="C2133" s="584" t="s">
        <v>74</v>
      </c>
      <c r="D2133" s="584"/>
      <c r="E2133" s="584"/>
      <c r="F2133" s="350"/>
      <c r="G2133" s="351"/>
      <c r="H2133" s="351"/>
      <c r="I2133" s="351"/>
      <c r="J2133" s="352">
        <v>1641.98</v>
      </c>
      <c r="K2133" s="351"/>
      <c r="L2133" s="353">
        <v>616.14</v>
      </c>
      <c r="M2133" s="351"/>
      <c r="N2133" s="354">
        <v>11963.75</v>
      </c>
      <c r="AI2133" s="253"/>
      <c r="AJ2133" s="260"/>
      <c r="AK2133" s="260"/>
      <c r="AP2133" s="263" t="s">
        <v>74</v>
      </c>
      <c r="AQ2133" s="260"/>
      <c r="AS2133" s="260"/>
    </row>
    <row r="2134" spans="1:45" s="241" customFormat="1" ht="15" x14ac:dyDescent="0.25">
      <c r="A2134" s="344"/>
      <c r="B2134" s="337"/>
      <c r="C2134" s="580" t="s">
        <v>75</v>
      </c>
      <c r="D2134" s="580"/>
      <c r="E2134" s="580"/>
      <c r="F2134" s="339"/>
      <c r="G2134" s="269"/>
      <c r="H2134" s="269"/>
      <c r="I2134" s="269"/>
      <c r="J2134" s="346"/>
      <c r="K2134" s="269"/>
      <c r="L2134" s="340">
        <v>163.72999999999999</v>
      </c>
      <c r="M2134" s="269"/>
      <c r="N2134" s="342">
        <v>7330.19</v>
      </c>
      <c r="AI2134" s="253"/>
      <c r="AJ2134" s="260"/>
      <c r="AK2134" s="260"/>
      <c r="AO2134" s="263" t="s">
        <v>75</v>
      </c>
      <c r="AQ2134" s="260"/>
      <c r="AS2134" s="260"/>
    </row>
    <row r="2135" spans="1:45" s="241" customFormat="1" ht="23.25" x14ac:dyDescent="0.25">
      <c r="A2135" s="344"/>
      <c r="B2135" s="337" t="s">
        <v>648</v>
      </c>
      <c r="C2135" s="580" t="s">
        <v>649</v>
      </c>
      <c r="D2135" s="580"/>
      <c r="E2135" s="580"/>
      <c r="F2135" s="339" t="s">
        <v>78</v>
      </c>
      <c r="G2135" s="355">
        <v>117</v>
      </c>
      <c r="H2135" s="269"/>
      <c r="I2135" s="355">
        <v>117</v>
      </c>
      <c r="J2135" s="346"/>
      <c r="K2135" s="269"/>
      <c r="L2135" s="340">
        <v>191.56</v>
      </c>
      <c r="M2135" s="269"/>
      <c r="N2135" s="342">
        <v>8576.32</v>
      </c>
      <c r="AI2135" s="253"/>
      <c r="AJ2135" s="260"/>
      <c r="AK2135" s="260"/>
      <c r="AO2135" s="263" t="s">
        <v>649</v>
      </c>
      <c r="AQ2135" s="260"/>
      <c r="AS2135" s="260"/>
    </row>
    <row r="2136" spans="1:45" s="241" customFormat="1" ht="45" x14ac:dyDescent="0.25">
      <c r="A2136" s="344"/>
      <c r="B2136" s="337" t="s">
        <v>650</v>
      </c>
      <c r="C2136" s="580" t="s">
        <v>651</v>
      </c>
      <c r="D2136" s="580"/>
      <c r="E2136" s="580"/>
      <c r="F2136" s="339" t="s">
        <v>78</v>
      </c>
      <c r="G2136" s="355">
        <v>74</v>
      </c>
      <c r="H2136" s="341">
        <v>0.85</v>
      </c>
      <c r="I2136" s="348">
        <v>62.9</v>
      </c>
      <c r="J2136" s="346"/>
      <c r="K2136" s="269"/>
      <c r="L2136" s="340">
        <v>102.99</v>
      </c>
      <c r="M2136" s="269"/>
      <c r="N2136" s="342">
        <v>4610.6899999999996</v>
      </c>
      <c r="AI2136" s="253"/>
      <c r="AJ2136" s="260"/>
      <c r="AK2136" s="260"/>
      <c r="AO2136" s="263" t="s">
        <v>651</v>
      </c>
      <c r="AQ2136" s="260"/>
      <c r="AS2136" s="260"/>
    </row>
    <row r="2137" spans="1:45" s="241" customFormat="1" ht="15" x14ac:dyDescent="0.25">
      <c r="A2137" s="356"/>
      <c r="B2137" s="357"/>
      <c r="C2137" s="569" t="s">
        <v>81</v>
      </c>
      <c r="D2137" s="569"/>
      <c r="E2137" s="569"/>
      <c r="F2137" s="328"/>
      <c r="G2137" s="329"/>
      <c r="H2137" s="329"/>
      <c r="I2137" s="329"/>
      <c r="J2137" s="332"/>
      <c r="K2137" s="329"/>
      <c r="L2137" s="358">
        <v>910.69</v>
      </c>
      <c r="M2137" s="351"/>
      <c r="N2137" s="359">
        <v>25150.76</v>
      </c>
      <c r="AI2137" s="253"/>
      <c r="AJ2137" s="260"/>
      <c r="AK2137" s="260"/>
      <c r="AQ2137" s="260" t="s">
        <v>81</v>
      </c>
      <c r="AS2137" s="260"/>
    </row>
    <row r="2138" spans="1:45" s="241" customFormat="1" ht="57" x14ac:dyDescent="0.25">
      <c r="A2138" s="326" t="s">
        <v>2746</v>
      </c>
      <c r="B2138" s="327" t="s">
        <v>2747</v>
      </c>
      <c r="C2138" s="569" t="s">
        <v>2748</v>
      </c>
      <c r="D2138" s="569"/>
      <c r="E2138" s="569"/>
      <c r="F2138" s="328" t="s">
        <v>250</v>
      </c>
      <c r="G2138" s="329">
        <v>27.28</v>
      </c>
      <c r="H2138" s="330">
        <v>1</v>
      </c>
      <c r="I2138" s="331">
        <v>27.28</v>
      </c>
      <c r="J2138" s="358">
        <v>372.56</v>
      </c>
      <c r="K2138" s="329"/>
      <c r="L2138" s="364">
        <v>10163.44</v>
      </c>
      <c r="M2138" s="331">
        <v>8.16</v>
      </c>
      <c r="N2138" s="359">
        <v>82933.67</v>
      </c>
      <c r="AI2138" s="253"/>
      <c r="AJ2138" s="260"/>
      <c r="AK2138" s="260" t="s">
        <v>2748</v>
      </c>
      <c r="AQ2138" s="260"/>
      <c r="AS2138" s="260"/>
    </row>
    <row r="2139" spans="1:45" s="241" customFormat="1" ht="15" x14ac:dyDescent="0.25">
      <c r="A2139" s="356"/>
      <c r="B2139" s="357"/>
      <c r="C2139" s="569" t="s">
        <v>81</v>
      </c>
      <c r="D2139" s="569"/>
      <c r="E2139" s="569"/>
      <c r="F2139" s="328"/>
      <c r="G2139" s="329"/>
      <c r="H2139" s="329"/>
      <c r="I2139" s="329"/>
      <c r="J2139" s="332"/>
      <c r="K2139" s="329"/>
      <c r="L2139" s="364">
        <v>10163.44</v>
      </c>
      <c r="M2139" s="351"/>
      <c r="N2139" s="359">
        <v>82933.67</v>
      </c>
      <c r="AI2139" s="253"/>
      <c r="AJ2139" s="260"/>
      <c r="AK2139" s="260"/>
      <c r="AQ2139" s="260" t="s">
        <v>81</v>
      </c>
      <c r="AS2139" s="260"/>
    </row>
    <row r="2140" spans="1:45" s="241" customFormat="1" ht="57" x14ac:dyDescent="0.25">
      <c r="A2140" s="326" t="s">
        <v>2749</v>
      </c>
      <c r="B2140" s="327" t="s">
        <v>2750</v>
      </c>
      <c r="C2140" s="569" t="s">
        <v>2751</v>
      </c>
      <c r="D2140" s="569"/>
      <c r="E2140" s="569"/>
      <c r="F2140" s="328" t="s">
        <v>59</v>
      </c>
      <c r="G2140" s="329">
        <v>2.7009999999999999E-2</v>
      </c>
      <c r="H2140" s="330">
        <v>1</v>
      </c>
      <c r="I2140" s="370">
        <v>2.7009999999999999E-2</v>
      </c>
      <c r="J2140" s="332"/>
      <c r="K2140" s="329"/>
      <c r="L2140" s="332"/>
      <c r="M2140" s="329"/>
      <c r="N2140" s="333"/>
      <c r="AI2140" s="253"/>
      <c r="AJ2140" s="260"/>
      <c r="AK2140" s="260" t="s">
        <v>2751</v>
      </c>
      <c r="AQ2140" s="260"/>
      <c r="AS2140" s="260"/>
    </row>
    <row r="2141" spans="1:45" s="241" customFormat="1" ht="15" x14ac:dyDescent="0.25">
      <c r="A2141" s="334"/>
      <c r="B2141" s="335"/>
      <c r="C2141" s="580" t="s">
        <v>2752</v>
      </c>
      <c r="D2141" s="580"/>
      <c r="E2141" s="580"/>
      <c r="F2141" s="580"/>
      <c r="G2141" s="580"/>
      <c r="H2141" s="580"/>
      <c r="I2141" s="580"/>
      <c r="J2141" s="580"/>
      <c r="K2141" s="580"/>
      <c r="L2141" s="580"/>
      <c r="M2141" s="580"/>
      <c r="N2141" s="581"/>
      <c r="AI2141" s="253"/>
      <c r="AJ2141" s="260"/>
      <c r="AK2141" s="260"/>
      <c r="AL2141" s="263" t="s">
        <v>2752</v>
      </c>
      <c r="AQ2141" s="260"/>
      <c r="AS2141" s="260"/>
    </row>
    <row r="2142" spans="1:45" s="241" customFormat="1" ht="23.25" x14ac:dyDescent="0.25">
      <c r="A2142" s="336"/>
      <c r="B2142" s="337" t="s">
        <v>117</v>
      </c>
      <c r="C2142" s="582" t="s">
        <v>118</v>
      </c>
      <c r="D2142" s="582"/>
      <c r="E2142" s="582"/>
      <c r="F2142" s="582"/>
      <c r="G2142" s="582"/>
      <c r="H2142" s="582"/>
      <c r="I2142" s="582"/>
      <c r="J2142" s="582"/>
      <c r="K2142" s="582"/>
      <c r="L2142" s="582"/>
      <c r="M2142" s="582"/>
      <c r="N2142" s="583"/>
      <c r="AI2142" s="253"/>
      <c r="AJ2142" s="260"/>
      <c r="AK2142" s="260"/>
      <c r="AM2142" s="263" t="s">
        <v>118</v>
      </c>
      <c r="AQ2142" s="260"/>
      <c r="AS2142" s="260"/>
    </row>
    <row r="2143" spans="1:45" s="241" customFormat="1" ht="68.25" x14ac:dyDescent="0.25">
      <c r="A2143" s="336"/>
      <c r="B2143" s="337" t="s">
        <v>62</v>
      </c>
      <c r="C2143" s="582" t="s">
        <v>63</v>
      </c>
      <c r="D2143" s="582"/>
      <c r="E2143" s="582"/>
      <c r="F2143" s="582"/>
      <c r="G2143" s="582"/>
      <c r="H2143" s="582"/>
      <c r="I2143" s="582"/>
      <c r="J2143" s="582"/>
      <c r="K2143" s="582"/>
      <c r="L2143" s="582"/>
      <c r="M2143" s="582"/>
      <c r="N2143" s="583"/>
      <c r="AI2143" s="253"/>
      <c r="AJ2143" s="260"/>
      <c r="AK2143" s="260"/>
      <c r="AM2143" s="263" t="s">
        <v>63</v>
      </c>
      <c r="AQ2143" s="260"/>
      <c r="AS2143" s="260"/>
    </row>
    <row r="2144" spans="1:45" s="241" customFormat="1" ht="15" x14ac:dyDescent="0.25">
      <c r="A2144" s="338"/>
      <c r="B2144" s="337" t="s">
        <v>56</v>
      </c>
      <c r="C2144" s="580" t="s">
        <v>64</v>
      </c>
      <c r="D2144" s="580"/>
      <c r="E2144" s="580"/>
      <c r="F2144" s="339"/>
      <c r="G2144" s="269"/>
      <c r="H2144" s="269"/>
      <c r="I2144" s="269"/>
      <c r="J2144" s="340">
        <v>899.74</v>
      </c>
      <c r="K2144" s="349">
        <v>1.3225</v>
      </c>
      <c r="L2144" s="340">
        <v>32.14</v>
      </c>
      <c r="M2144" s="341">
        <v>44.77</v>
      </c>
      <c r="N2144" s="342">
        <v>1438.91</v>
      </c>
      <c r="AI2144" s="253"/>
      <c r="AJ2144" s="260"/>
      <c r="AK2144" s="260"/>
      <c r="AN2144" s="263" t="s">
        <v>64</v>
      </c>
      <c r="AQ2144" s="260"/>
      <c r="AS2144" s="260"/>
    </row>
    <row r="2145" spans="1:45" s="241" customFormat="1" ht="15" x14ac:dyDescent="0.25">
      <c r="A2145" s="338"/>
      <c r="B2145" s="337" t="s">
        <v>65</v>
      </c>
      <c r="C2145" s="580" t="s">
        <v>66</v>
      </c>
      <c r="D2145" s="580"/>
      <c r="E2145" s="580"/>
      <c r="F2145" s="339"/>
      <c r="G2145" s="269"/>
      <c r="H2145" s="269"/>
      <c r="I2145" s="269"/>
      <c r="J2145" s="361">
        <v>1175.99</v>
      </c>
      <c r="K2145" s="349">
        <v>1.4375</v>
      </c>
      <c r="L2145" s="340">
        <v>45.66</v>
      </c>
      <c r="M2145" s="341">
        <v>13.24</v>
      </c>
      <c r="N2145" s="343">
        <v>604.54</v>
      </c>
      <c r="AI2145" s="253"/>
      <c r="AJ2145" s="260"/>
      <c r="AK2145" s="260"/>
      <c r="AN2145" s="263" t="s">
        <v>66</v>
      </c>
      <c r="AQ2145" s="260"/>
      <c r="AS2145" s="260"/>
    </row>
    <row r="2146" spans="1:45" s="241" customFormat="1" ht="15" x14ac:dyDescent="0.25">
      <c r="A2146" s="338"/>
      <c r="B2146" s="337" t="s">
        <v>67</v>
      </c>
      <c r="C2146" s="580" t="s">
        <v>68</v>
      </c>
      <c r="D2146" s="580"/>
      <c r="E2146" s="580"/>
      <c r="F2146" s="339"/>
      <c r="G2146" s="269"/>
      <c r="H2146" s="269"/>
      <c r="I2146" s="269"/>
      <c r="J2146" s="340">
        <v>169.75</v>
      </c>
      <c r="K2146" s="349">
        <v>1.4375</v>
      </c>
      <c r="L2146" s="340">
        <v>6.59</v>
      </c>
      <c r="M2146" s="341">
        <v>44.77</v>
      </c>
      <c r="N2146" s="343">
        <v>295.02999999999997</v>
      </c>
      <c r="AI2146" s="253"/>
      <c r="AJ2146" s="260"/>
      <c r="AK2146" s="260"/>
      <c r="AN2146" s="263" t="s">
        <v>68</v>
      </c>
      <c r="AQ2146" s="260"/>
      <c r="AS2146" s="260"/>
    </row>
    <row r="2147" spans="1:45" s="241" customFormat="1" ht="15" x14ac:dyDescent="0.25">
      <c r="A2147" s="338"/>
      <c r="B2147" s="337" t="s">
        <v>69</v>
      </c>
      <c r="C2147" s="580" t="s">
        <v>70</v>
      </c>
      <c r="D2147" s="580"/>
      <c r="E2147" s="580"/>
      <c r="F2147" s="339"/>
      <c r="G2147" s="269"/>
      <c r="H2147" s="269"/>
      <c r="I2147" s="269"/>
      <c r="J2147" s="361">
        <v>17450.490000000002</v>
      </c>
      <c r="K2147" s="269"/>
      <c r="L2147" s="340">
        <v>471.34</v>
      </c>
      <c r="M2147" s="341">
        <v>8.16</v>
      </c>
      <c r="N2147" s="342">
        <v>3846.13</v>
      </c>
      <c r="AI2147" s="253"/>
      <c r="AJ2147" s="260"/>
      <c r="AK2147" s="260"/>
      <c r="AN2147" s="263" t="s">
        <v>70</v>
      </c>
      <c r="AQ2147" s="260"/>
      <c r="AS2147" s="260"/>
    </row>
    <row r="2148" spans="1:45" s="241" customFormat="1" ht="15" x14ac:dyDescent="0.25">
      <c r="A2148" s="344"/>
      <c r="B2148" s="337"/>
      <c r="C2148" s="580" t="s">
        <v>71</v>
      </c>
      <c r="D2148" s="580"/>
      <c r="E2148" s="580"/>
      <c r="F2148" s="339" t="s">
        <v>72</v>
      </c>
      <c r="G2148" s="348">
        <v>90.7</v>
      </c>
      <c r="H2148" s="349">
        <v>1.3225</v>
      </c>
      <c r="I2148" s="362">
        <v>3.2398698000000001</v>
      </c>
      <c r="J2148" s="346"/>
      <c r="K2148" s="269"/>
      <c r="L2148" s="346"/>
      <c r="M2148" s="269"/>
      <c r="N2148" s="347"/>
      <c r="AI2148" s="253"/>
      <c r="AJ2148" s="260"/>
      <c r="AK2148" s="260"/>
      <c r="AO2148" s="263" t="s">
        <v>71</v>
      </c>
      <c r="AQ2148" s="260"/>
      <c r="AS2148" s="260"/>
    </row>
    <row r="2149" spans="1:45" s="241" customFormat="1" ht="15" x14ac:dyDescent="0.25">
      <c r="A2149" s="344"/>
      <c r="B2149" s="337"/>
      <c r="C2149" s="580" t="s">
        <v>73</v>
      </c>
      <c r="D2149" s="580"/>
      <c r="E2149" s="580"/>
      <c r="F2149" s="339" t="s">
        <v>72</v>
      </c>
      <c r="G2149" s="341">
        <v>13.19</v>
      </c>
      <c r="H2149" s="349">
        <v>1.4375</v>
      </c>
      <c r="I2149" s="362">
        <v>0.51212650000000004</v>
      </c>
      <c r="J2149" s="346"/>
      <c r="K2149" s="269"/>
      <c r="L2149" s="346"/>
      <c r="M2149" s="269"/>
      <c r="N2149" s="347"/>
      <c r="AI2149" s="253"/>
      <c r="AJ2149" s="260"/>
      <c r="AK2149" s="260"/>
      <c r="AO2149" s="263" t="s">
        <v>73</v>
      </c>
      <c r="AQ2149" s="260"/>
      <c r="AS2149" s="260"/>
    </row>
    <row r="2150" spans="1:45" s="241" customFormat="1" ht="15" x14ac:dyDescent="0.25">
      <c r="A2150" s="334"/>
      <c r="B2150" s="337"/>
      <c r="C2150" s="584" t="s">
        <v>74</v>
      </c>
      <c r="D2150" s="584"/>
      <c r="E2150" s="584"/>
      <c r="F2150" s="350"/>
      <c r="G2150" s="351"/>
      <c r="H2150" s="351"/>
      <c r="I2150" s="351"/>
      <c r="J2150" s="352">
        <v>19526.22</v>
      </c>
      <c r="K2150" s="351"/>
      <c r="L2150" s="353">
        <v>549.14</v>
      </c>
      <c r="M2150" s="351"/>
      <c r="N2150" s="354">
        <v>5889.58</v>
      </c>
      <c r="AI2150" s="253"/>
      <c r="AJ2150" s="260"/>
      <c r="AK2150" s="260"/>
      <c r="AP2150" s="263" t="s">
        <v>74</v>
      </c>
      <c r="AQ2150" s="260"/>
      <c r="AS2150" s="260"/>
    </row>
    <row r="2151" spans="1:45" s="241" customFormat="1" ht="15" x14ac:dyDescent="0.25">
      <c r="A2151" s="344"/>
      <c r="B2151" s="337"/>
      <c r="C2151" s="580" t="s">
        <v>75</v>
      </c>
      <c r="D2151" s="580"/>
      <c r="E2151" s="580"/>
      <c r="F2151" s="339"/>
      <c r="G2151" s="269"/>
      <c r="H2151" s="269"/>
      <c r="I2151" s="269"/>
      <c r="J2151" s="346"/>
      <c r="K2151" s="269"/>
      <c r="L2151" s="340">
        <v>38.729999999999997</v>
      </c>
      <c r="M2151" s="269"/>
      <c r="N2151" s="342">
        <v>1733.94</v>
      </c>
      <c r="AI2151" s="253"/>
      <c r="AJ2151" s="260"/>
      <c r="AK2151" s="260"/>
      <c r="AO2151" s="263" t="s">
        <v>75</v>
      </c>
      <c r="AQ2151" s="260"/>
      <c r="AS2151" s="260"/>
    </row>
    <row r="2152" spans="1:45" s="241" customFormat="1" ht="23.25" x14ac:dyDescent="0.25">
      <c r="A2152" s="344"/>
      <c r="B2152" s="337" t="s">
        <v>648</v>
      </c>
      <c r="C2152" s="580" t="s">
        <v>649</v>
      </c>
      <c r="D2152" s="580"/>
      <c r="E2152" s="580"/>
      <c r="F2152" s="339" t="s">
        <v>78</v>
      </c>
      <c r="G2152" s="355">
        <v>117</v>
      </c>
      <c r="H2152" s="269"/>
      <c r="I2152" s="355">
        <v>117</v>
      </c>
      <c r="J2152" s="346"/>
      <c r="K2152" s="269"/>
      <c r="L2152" s="340">
        <v>45.31</v>
      </c>
      <c r="M2152" s="269"/>
      <c r="N2152" s="342">
        <v>2028.71</v>
      </c>
      <c r="AI2152" s="253"/>
      <c r="AJ2152" s="260"/>
      <c r="AK2152" s="260"/>
      <c r="AO2152" s="263" t="s">
        <v>649</v>
      </c>
      <c r="AQ2152" s="260"/>
      <c r="AS2152" s="260"/>
    </row>
    <row r="2153" spans="1:45" s="241" customFormat="1" ht="45" x14ac:dyDescent="0.25">
      <c r="A2153" s="344"/>
      <c r="B2153" s="337" t="s">
        <v>650</v>
      </c>
      <c r="C2153" s="580" t="s">
        <v>651</v>
      </c>
      <c r="D2153" s="580"/>
      <c r="E2153" s="580"/>
      <c r="F2153" s="339" t="s">
        <v>78</v>
      </c>
      <c r="G2153" s="355">
        <v>74</v>
      </c>
      <c r="H2153" s="341">
        <v>0.85</v>
      </c>
      <c r="I2153" s="348">
        <v>62.9</v>
      </c>
      <c r="J2153" s="346"/>
      <c r="K2153" s="269"/>
      <c r="L2153" s="340">
        <v>24.36</v>
      </c>
      <c r="M2153" s="269"/>
      <c r="N2153" s="342">
        <v>1090.6500000000001</v>
      </c>
      <c r="AI2153" s="253"/>
      <c r="AJ2153" s="260"/>
      <c r="AK2153" s="260"/>
      <c r="AO2153" s="263" t="s">
        <v>651</v>
      </c>
      <c r="AQ2153" s="260"/>
      <c r="AS2153" s="260"/>
    </row>
    <row r="2154" spans="1:45" s="241" customFormat="1" ht="15" x14ac:dyDescent="0.25">
      <c r="A2154" s="356"/>
      <c r="B2154" s="357"/>
      <c r="C2154" s="569" t="s">
        <v>81</v>
      </c>
      <c r="D2154" s="569"/>
      <c r="E2154" s="569"/>
      <c r="F2154" s="328"/>
      <c r="G2154" s="329"/>
      <c r="H2154" s="329"/>
      <c r="I2154" s="329"/>
      <c r="J2154" s="332"/>
      <c r="K2154" s="329"/>
      <c r="L2154" s="358">
        <v>618.80999999999995</v>
      </c>
      <c r="M2154" s="351"/>
      <c r="N2154" s="359">
        <v>9008.94</v>
      </c>
      <c r="AI2154" s="253"/>
      <c r="AJ2154" s="260"/>
      <c r="AK2154" s="260"/>
      <c r="AQ2154" s="260" t="s">
        <v>81</v>
      </c>
      <c r="AS2154" s="260"/>
    </row>
    <row r="2155" spans="1:45" s="241" customFormat="1" ht="34.5" x14ac:dyDescent="0.25">
      <c r="A2155" s="326" t="s">
        <v>2753</v>
      </c>
      <c r="B2155" s="327" t="s">
        <v>2318</v>
      </c>
      <c r="C2155" s="569" t="s">
        <v>2319</v>
      </c>
      <c r="D2155" s="569"/>
      <c r="E2155" s="569"/>
      <c r="F2155" s="328" t="s">
        <v>584</v>
      </c>
      <c r="G2155" s="329">
        <v>8.4270999999999994</v>
      </c>
      <c r="H2155" s="330">
        <v>1</v>
      </c>
      <c r="I2155" s="360">
        <v>8.4270999999999994</v>
      </c>
      <c r="J2155" s="358">
        <v>12.37</v>
      </c>
      <c r="K2155" s="329"/>
      <c r="L2155" s="358">
        <v>104.24</v>
      </c>
      <c r="M2155" s="331">
        <v>8.16</v>
      </c>
      <c r="N2155" s="363">
        <v>850.6</v>
      </c>
      <c r="AI2155" s="253"/>
      <c r="AJ2155" s="260"/>
      <c r="AK2155" s="260" t="s">
        <v>2319</v>
      </c>
      <c r="AQ2155" s="260"/>
      <c r="AS2155" s="260"/>
    </row>
    <row r="2156" spans="1:45" s="241" customFormat="1" ht="15" x14ac:dyDescent="0.25">
      <c r="A2156" s="356"/>
      <c r="B2156" s="357"/>
      <c r="C2156" s="569" t="s">
        <v>81</v>
      </c>
      <c r="D2156" s="569"/>
      <c r="E2156" s="569"/>
      <c r="F2156" s="328"/>
      <c r="G2156" s="329"/>
      <c r="H2156" s="329"/>
      <c r="I2156" s="329"/>
      <c r="J2156" s="332"/>
      <c r="K2156" s="329"/>
      <c r="L2156" s="358">
        <v>104.24</v>
      </c>
      <c r="M2156" s="351"/>
      <c r="N2156" s="363">
        <v>850.6</v>
      </c>
      <c r="AI2156" s="253"/>
      <c r="AJ2156" s="260"/>
      <c r="AK2156" s="260"/>
      <c r="AQ2156" s="260" t="s">
        <v>81</v>
      </c>
      <c r="AS2156" s="260"/>
    </row>
    <row r="2157" spans="1:45" s="241" customFormat="1" ht="57" x14ac:dyDescent="0.25">
      <c r="A2157" s="326" t="s">
        <v>2754</v>
      </c>
      <c r="B2157" s="327" t="s">
        <v>2755</v>
      </c>
      <c r="C2157" s="569" t="s">
        <v>2756</v>
      </c>
      <c r="D2157" s="569"/>
      <c r="E2157" s="569"/>
      <c r="F2157" s="328" t="s">
        <v>59</v>
      </c>
      <c r="G2157" s="329">
        <v>2.7E-2</v>
      </c>
      <c r="H2157" s="330">
        <v>1</v>
      </c>
      <c r="I2157" s="365">
        <v>2.7E-2</v>
      </c>
      <c r="J2157" s="332"/>
      <c r="K2157" s="329"/>
      <c r="L2157" s="332"/>
      <c r="M2157" s="329"/>
      <c r="N2157" s="333"/>
      <c r="AI2157" s="253"/>
      <c r="AJ2157" s="260"/>
      <c r="AK2157" s="260" t="s">
        <v>2756</v>
      </c>
      <c r="AQ2157" s="260"/>
      <c r="AS2157" s="260"/>
    </row>
    <row r="2158" spans="1:45" s="241" customFormat="1" ht="15" x14ac:dyDescent="0.25">
      <c r="A2158" s="334"/>
      <c r="B2158" s="335"/>
      <c r="C2158" s="580" t="s">
        <v>2752</v>
      </c>
      <c r="D2158" s="580"/>
      <c r="E2158" s="580"/>
      <c r="F2158" s="580"/>
      <c r="G2158" s="580"/>
      <c r="H2158" s="580"/>
      <c r="I2158" s="580"/>
      <c r="J2158" s="580"/>
      <c r="K2158" s="580"/>
      <c r="L2158" s="580"/>
      <c r="M2158" s="580"/>
      <c r="N2158" s="581"/>
      <c r="AI2158" s="253"/>
      <c r="AJ2158" s="260"/>
      <c r="AK2158" s="260"/>
      <c r="AL2158" s="263" t="s">
        <v>2752</v>
      </c>
      <c r="AQ2158" s="260"/>
      <c r="AS2158" s="260"/>
    </row>
    <row r="2159" spans="1:45" s="241" customFormat="1" ht="23.25" x14ac:dyDescent="0.25">
      <c r="A2159" s="336"/>
      <c r="B2159" s="337" t="s">
        <v>117</v>
      </c>
      <c r="C2159" s="582" t="s">
        <v>118</v>
      </c>
      <c r="D2159" s="582"/>
      <c r="E2159" s="582"/>
      <c r="F2159" s="582"/>
      <c r="G2159" s="582"/>
      <c r="H2159" s="582"/>
      <c r="I2159" s="582"/>
      <c r="J2159" s="582"/>
      <c r="K2159" s="582"/>
      <c r="L2159" s="582"/>
      <c r="M2159" s="582"/>
      <c r="N2159" s="583"/>
      <c r="AI2159" s="253"/>
      <c r="AJ2159" s="260"/>
      <c r="AK2159" s="260"/>
      <c r="AM2159" s="263" t="s">
        <v>118</v>
      </c>
      <c r="AQ2159" s="260"/>
      <c r="AS2159" s="260"/>
    </row>
    <row r="2160" spans="1:45" s="241" customFormat="1" ht="68.25" x14ac:dyDescent="0.25">
      <c r="A2160" s="336"/>
      <c r="B2160" s="337" t="s">
        <v>62</v>
      </c>
      <c r="C2160" s="582" t="s">
        <v>63</v>
      </c>
      <c r="D2160" s="582"/>
      <c r="E2160" s="582"/>
      <c r="F2160" s="582"/>
      <c r="G2160" s="582"/>
      <c r="H2160" s="582"/>
      <c r="I2160" s="582"/>
      <c r="J2160" s="582"/>
      <c r="K2160" s="582"/>
      <c r="L2160" s="582"/>
      <c r="M2160" s="582"/>
      <c r="N2160" s="583"/>
      <c r="AI2160" s="253"/>
      <c r="AJ2160" s="260"/>
      <c r="AK2160" s="260"/>
      <c r="AM2160" s="263" t="s">
        <v>63</v>
      </c>
      <c r="AQ2160" s="260"/>
      <c r="AS2160" s="260"/>
    </row>
    <row r="2161" spans="1:45" s="241" customFormat="1" ht="15" x14ac:dyDescent="0.25">
      <c r="A2161" s="338"/>
      <c r="B2161" s="337" t="s">
        <v>56</v>
      </c>
      <c r="C2161" s="580" t="s">
        <v>64</v>
      </c>
      <c r="D2161" s="580"/>
      <c r="E2161" s="580"/>
      <c r="F2161" s="339"/>
      <c r="G2161" s="269"/>
      <c r="H2161" s="269"/>
      <c r="I2161" s="269"/>
      <c r="J2161" s="361">
        <v>3355.8</v>
      </c>
      <c r="K2161" s="349">
        <v>1.3225</v>
      </c>
      <c r="L2161" s="340">
        <v>119.83</v>
      </c>
      <c r="M2161" s="341">
        <v>44.77</v>
      </c>
      <c r="N2161" s="342">
        <v>5364.79</v>
      </c>
      <c r="AI2161" s="253"/>
      <c r="AJ2161" s="260"/>
      <c r="AK2161" s="260"/>
      <c r="AN2161" s="263" t="s">
        <v>64</v>
      </c>
      <c r="AQ2161" s="260"/>
      <c r="AS2161" s="260"/>
    </row>
    <row r="2162" spans="1:45" s="241" customFormat="1" ht="15" x14ac:dyDescent="0.25">
      <c r="A2162" s="338"/>
      <c r="B2162" s="337" t="s">
        <v>65</v>
      </c>
      <c r="C2162" s="580" t="s">
        <v>66</v>
      </c>
      <c r="D2162" s="580"/>
      <c r="E2162" s="580"/>
      <c r="F2162" s="339"/>
      <c r="G2162" s="269"/>
      <c r="H2162" s="269"/>
      <c r="I2162" s="269"/>
      <c r="J2162" s="361">
        <v>8902.9</v>
      </c>
      <c r="K2162" s="349">
        <v>1.4375</v>
      </c>
      <c r="L2162" s="340">
        <v>345.54</v>
      </c>
      <c r="M2162" s="341">
        <v>13.24</v>
      </c>
      <c r="N2162" s="342">
        <v>4574.95</v>
      </c>
      <c r="AI2162" s="253"/>
      <c r="AJ2162" s="260"/>
      <c r="AK2162" s="260"/>
      <c r="AN2162" s="263" t="s">
        <v>66</v>
      </c>
      <c r="AQ2162" s="260"/>
      <c r="AS2162" s="260"/>
    </row>
    <row r="2163" spans="1:45" s="241" customFormat="1" ht="15" x14ac:dyDescent="0.25">
      <c r="A2163" s="338"/>
      <c r="B2163" s="337" t="s">
        <v>67</v>
      </c>
      <c r="C2163" s="580" t="s">
        <v>68</v>
      </c>
      <c r="D2163" s="580"/>
      <c r="E2163" s="580"/>
      <c r="F2163" s="339"/>
      <c r="G2163" s="269"/>
      <c r="H2163" s="269"/>
      <c r="I2163" s="269"/>
      <c r="J2163" s="340">
        <v>405.48</v>
      </c>
      <c r="K2163" s="349">
        <v>1.4375</v>
      </c>
      <c r="L2163" s="340">
        <v>15.74</v>
      </c>
      <c r="M2163" s="341">
        <v>44.77</v>
      </c>
      <c r="N2163" s="343">
        <v>704.68</v>
      </c>
      <c r="AI2163" s="253"/>
      <c r="AJ2163" s="260"/>
      <c r="AK2163" s="260"/>
      <c r="AN2163" s="263" t="s">
        <v>68</v>
      </c>
      <c r="AQ2163" s="260"/>
      <c r="AS2163" s="260"/>
    </row>
    <row r="2164" spans="1:45" s="241" customFormat="1" ht="15" x14ac:dyDescent="0.25">
      <c r="A2164" s="338"/>
      <c r="B2164" s="337" t="s">
        <v>69</v>
      </c>
      <c r="C2164" s="580" t="s">
        <v>70</v>
      </c>
      <c r="D2164" s="580"/>
      <c r="E2164" s="580"/>
      <c r="F2164" s="339"/>
      <c r="G2164" s="269"/>
      <c r="H2164" s="269"/>
      <c r="I2164" s="269"/>
      <c r="J2164" s="361">
        <v>10723.51</v>
      </c>
      <c r="K2164" s="269"/>
      <c r="L2164" s="340">
        <v>289.52999999999997</v>
      </c>
      <c r="M2164" s="341">
        <v>8.16</v>
      </c>
      <c r="N2164" s="342">
        <v>2362.56</v>
      </c>
      <c r="AI2164" s="253"/>
      <c r="AJ2164" s="260"/>
      <c r="AK2164" s="260"/>
      <c r="AN2164" s="263" t="s">
        <v>70</v>
      </c>
      <c r="AQ2164" s="260"/>
      <c r="AS2164" s="260"/>
    </row>
    <row r="2165" spans="1:45" s="241" customFormat="1" ht="15" x14ac:dyDescent="0.25">
      <c r="A2165" s="344"/>
      <c r="B2165" s="337"/>
      <c r="C2165" s="580" t="s">
        <v>71</v>
      </c>
      <c r="D2165" s="580"/>
      <c r="E2165" s="580"/>
      <c r="F2165" s="339" t="s">
        <v>72</v>
      </c>
      <c r="G2165" s="355">
        <v>357</v>
      </c>
      <c r="H2165" s="349">
        <v>1.3225</v>
      </c>
      <c r="I2165" s="362">
        <v>12.7475775</v>
      </c>
      <c r="J2165" s="346"/>
      <c r="K2165" s="269"/>
      <c r="L2165" s="346"/>
      <c r="M2165" s="269"/>
      <c r="N2165" s="347"/>
      <c r="AI2165" s="253"/>
      <c r="AJ2165" s="260"/>
      <c r="AK2165" s="260"/>
      <c r="AO2165" s="263" t="s">
        <v>71</v>
      </c>
      <c r="AQ2165" s="260"/>
      <c r="AS2165" s="260"/>
    </row>
    <row r="2166" spans="1:45" s="241" customFormat="1" ht="15" x14ac:dyDescent="0.25">
      <c r="A2166" s="344"/>
      <c r="B2166" s="337"/>
      <c r="C2166" s="580" t="s">
        <v>73</v>
      </c>
      <c r="D2166" s="580"/>
      <c r="E2166" s="580"/>
      <c r="F2166" s="339" t="s">
        <v>72</v>
      </c>
      <c r="G2166" s="348">
        <v>28.3</v>
      </c>
      <c r="H2166" s="349">
        <v>1.4375</v>
      </c>
      <c r="I2166" s="362">
        <v>1.0983938</v>
      </c>
      <c r="J2166" s="346"/>
      <c r="K2166" s="269"/>
      <c r="L2166" s="346"/>
      <c r="M2166" s="269"/>
      <c r="N2166" s="347"/>
      <c r="AI2166" s="253"/>
      <c r="AJ2166" s="260"/>
      <c r="AK2166" s="260"/>
      <c r="AO2166" s="263" t="s">
        <v>73</v>
      </c>
      <c r="AQ2166" s="260"/>
      <c r="AS2166" s="260"/>
    </row>
    <row r="2167" spans="1:45" s="241" customFormat="1" ht="15" x14ac:dyDescent="0.25">
      <c r="A2167" s="334"/>
      <c r="B2167" s="337"/>
      <c r="C2167" s="584" t="s">
        <v>74</v>
      </c>
      <c r="D2167" s="584"/>
      <c r="E2167" s="584"/>
      <c r="F2167" s="350"/>
      <c r="G2167" s="351"/>
      <c r="H2167" s="351"/>
      <c r="I2167" s="351"/>
      <c r="J2167" s="352">
        <v>22982.21</v>
      </c>
      <c r="K2167" s="351"/>
      <c r="L2167" s="353">
        <v>754.9</v>
      </c>
      <c r="M2167" s="351"/>
      <c r="N2167" s="354">
        <v>12302.3</v>
      </c>
      <c r="AI2167" s="253"/>
      <c r="AJ2167" s="260"/>
      <c r="AK2167" s="260"/>
      <c r="AP2167" s="263" t="s">
        <v>74</v>
      </c>
      <c r="AQ2167" s="260"/>
      <c r="AS2167" s="260"/>
    </row>
    <row r="2168" spans="1:45" s="241" customFormat="1" ht="15" x14ac:dyDescent="0.25">
      <c r="A2168" s="344"/>
      <c r="B2168" s="337"/>
      <c r="C2168" s="580" t="s">
        <v>75</v>
      </c>
      <c r="D2168" s="580"/>
      <c r="E2168" s="580"/>
      <c r="F2168" s="339"/>
      <c r="G2168" s="269"/>
      <c r="H2168" s="269"/>
      <c r="I2168" s="269"/>
      <c r="J2168" s="346"/>
      <c r="K2168" s="269"/>
      <c r="L2168" s="340">
        <v>135.57</v>
      </c>
      <c r="M2168" s="269"/>
      <c r="N2168" s="342">
        <v>6069.47</v>
      </c>
      <c r="AI2168" s="253"/>
      <c r="AJ2168" s="260"/>
      <c r="AK2168" s="260"/>
      <c r="AO2168" s="263" t="s">
        <v>75</v>
      </c>
      <c r="AQ2168" s="260"/>
      <c r="AS2168" s="260"/>
    </row>
    <row r="2169" spans="1:45" s="241" customFormat="1" ht="23.25" x14ac:dyDescent="0.25">
      <c r="A2169" s="344"/>
      <c r="B2169" s="337" t="s">
        <v>648</v>
      </c>
      <c r="C2169" s="580" t="s">
        <v>649</v>
      </c>
      <c r="D2169" s="580"/>
      <c r="E2169" s="580"/>
      <c r="F2169" s="339" t="s">
        <v>78</v>
      </c>
      <c r="G2169" s="355">
        <v>117</v>
      </c>
      <c r="H2169" s="269"/>
      <c r="I2169" s="355">
        <v>117</v>
      </c>
      <c r="J2169" s="346"/>
      <c r="K2169" s="269"/>
      <c r="L2169" s="340">
        <v>158.62</v>
      </c>
      <c r="M2169" s="269"/>
      <c r="N2169" s="342">
        <v>7101.28</v>
      </c>
      <c r="AI2169" s="253"/>
      <c r="AJ2169" s="260"/>
      <c r="AK2169" s="260"/>
      <c r="AO2169" s="263" t="s">
        <v>649</v>
      </c>
      <c r="AQ2169" s="260"/>
      <c r="AS2169" s="260"/>
    </row>
    <row r="2170" spans="1:45" s="241" customFormat="1" ht="45" x14ac:dyDescent="0.25">
      <c r="A2170" s="344"/>
      <c r="B2170" s="337" t="s">
        <v>650</v>
      </c>
      <c r="C2170" s="580" t="s">
        <v>651</v>
      </c>
      <c r="D2170" s="580"/>
      <c r="E2170" s="580"/>
      <c r="F2170" s="339" t="s">
        <v>78</v>
      </c>
      <c r="G2170" s="355">
        <v>74</v>
      </c>
      <c r="H2170" s="341">
        <v>0.85</v>
      </c>
      <c r="I2170" s="348">
        <v>62.9</v>
      </c>
      <c r="J2170" s="346"/>
      <c r="K2170" s="269"/>
      <c r="L2170" s="340">
        <v>85.27</v>
      </c>
      <c r="M2170" s="269"/>
      <c r="N2170" s="342">
        <v>3817.7</v>
      </c>
      <c r="AI2170" s="253"/>
      <c r="AJ2170" s="260"/>
      <c r="AK2170" s="260"/>
      <c r="AO2170" s="263" t="s">
        <v>651</v>
      </c>
      <c r="AQ2170" s="260"/>
      <c r="AS2170" s="260"/>
    </row>
    <row r="2171" spans="1:45" s="241" customFormat="1" ht="15" x14ac:dyDescent="0.25">
      <c r="A2171" s="356"/>
      <c r="B2171" s="357"/>
      <c r="C2171" s="569" t="s">
        <v>81</v>
      </c>
      <c r="D2171" s="569"/>
      <c r="E2171" s="569"/>
      <c r="F2171" s="328"/>
      <c r="G2171" s="329"/>
      <c r="H2171" s="329"/>
      <c r="I2171" s="329"/>
      <c r="J2171" s="332"/>
      <c r="K2171" s="329"/>
      <c r="L2171" s="358">
        <v>998.79</v>
      </c>
      <c r="M2171" s="351"/>
      <c r="N2171" s="359">
        <v>23221.279999999999</v>
      </c>
      <c r="AI2171" s="253"/>
      <c r="AJ2171" s="260"/>
      <c r="AK2171" s="260"/>
      <c r="AQ2171" s="260" t="s">
        <v>81</v>
      </c>
      <c r="AS2171" s="260"/>
    </row>
    <row r="2172" spans="1:45" s="241" customFormat="1" ht="15" x14ac:dyDescent="0.25">
      <c r="A2172" s="326" t="s">
        <v>2757</v>
      </c>
      <c r="B2172" s="327" t="s">
        <v>2110</v>
      </c>
      <c r="C2172" s="569" t="s">
        <v>2111</v>
      </c>
      <c r="D2172" s="569"/>
      <c r="E2172" s="569"/>
      <c r="F2172" s="328" t="s">
        <v>191</v>
      </c>
      <c r="G2172" s="329">
        <v>0.26700000000000002</v>
      </c>
      <c r="H2172" s="330">
        <v>1</v>
      </c>
      <c r="I2172" s="365">
        <v>0.26700000000000002</v>
      </c>
      <c r="J2172" s="364">
        <v>43982.400000000001</v>
      </c>
      <c r="K2172" s="329"/>
      <c r="L2172" s="364">
        <v>11743.3</v>
      </c>
      <c r="M2172" s="331">
        <v>8.16</v>
      </c>
      <c r="N2172" s="359">
        <v>95825.33</v>
      </c>
      <c r="AI2172" s="253"/>
      <c r="AJ2172" s="260"/>
      <c r="AK2172" s="260" t="s">
        <v>2111</v>
      </c>
      <c r="AQ2172" s="260"/>
      <c r="AS2172" s="260"/>
    </row>
    <row r="2173" spans="1:45" s="241" customFormat="1" ht="15" x14ac:dyDescent="0.25">
      <c r="A2173" s="356"/>
      <c r="B2173" s="357"/>
      <c r="C2173" s="569" t="s">
        <v>81</v>
      </c>
      <c r="D2173" s="569"/>
      <c r="E2173" s="569"/>
      <c r="F2173" s="328"/>
      <c r="G2173" s="329"/>
      <c r="H2173" s="329"/>
      <c r="I2173" s="329"/>
      <c r="J2173" s="332"/>
      <c r="K2173" s="329"/>
      <c r="L2173" s="364">
        <v>11743.3</v>
      </c>
      <c r="M2173" s="351"/>
      <c r="N2173" s="359">
        <v>95825.33</v>
      </c>
      <c r="AI2173" s="253"/>
      <c r="AJ2173" s="260"/>
      <c r="AK2173" s="260"/>
      <c r="AQ2173" s="260" t="s">
        <v>81</v>
      </c>
      <c r="AS2173" s="260"/>
    </row>
    <row r="2174" spans="1:45" s="241" customFormat="1" ht="34.5" x14ac:dyDescent="0.25">
      <c r="A2174" s="326" t="s">
        <v>2758</v>
      </c>
      <c r="B2174" s="327" t="s">
        <v>2759</v>
      </c>
      <c r="C2174" s="569" t="s">
        <v>2760</v>
      </c>
      <c r="D2174" s="569"/>
      <c r="E2174" s="569"/>
      <c r="F2174" s="328" t="s">
        <v>59</v>
      </c>
      <c r="G2174" s="329">
        <v>5.0999999999999997E-2</v>
      </c>
      <c r="H2174" s="330">
        <v>1</v>
      </c>
      <c r="I2174" s="365">
        <v>5.0999999999999997E-2</v>
      </c>
      <c r="J2174" s="332"/>
      <c r="K2174" s="329"/>
      <c r="L2174" s="332"/>
      <c r="M2174" s="329"/>
      <c r="N2174" s="333"/>
      <c r="AI2174" s="253"/>
      <c r="AJ2174" s="260"/>
      <c r="AK2174" s="260" t="s">
        <v>2760</v>
      </c>
      <c r="AQ2174" s="260"/>
      <c r="AS2174" s="260"/>
    </row>
    <row r="2175" spans="1:45" s="241" customFormat="1" ht="15" x14ac:dyDescent="0.25">
      <c r="A2175" s="334"/>
      <c r="B2175" s="335"/>
      <c r="C2175" s="580" t="s">
        <v>2761</v>
      </c>
      <c r="D2175" s="580"/>
      <c r="E2175" s="580"/>
      <c r="F2175" s="580"/>
      <c r="G2175" s="580"/>
      <c r="H2175" s="580"/>
      <c r="I2175" s="580"/>
      <c r="J2175" s="580"/>
      <c r="K2175" s="580"/>
      <c r="L2175" s="580"/>
      <c r="M2175" s="580"/>
      <c r="N2175" s="581"/>
      <c r="AI2175" s="253"/>
      <c r="AJ2175" s="260"/>
      <c r="AK2175" s="260"/>
      <c r="AL2175" s="263" t="s">
        <v>2761</v>
      </c>
      <c r="AQ2175" s="260"/>
      <c r="AS2175" s="260"/>
    </row>
    <row r="2176" spans="1:45" s="241" customFormat="1" ht="23.25" x14ac:dyDescent="0.25">
      <c r="A2176" s="336"/>
      <c r="B2176" s="337" t="s">
        <v>117</v>
      </c>
      <c r="C2176" s="582" t="s">
        <v>118</v>
      </c>
      <c r="D2176" s="582"/>
      <c r="E2176" s="582"/>
      <c r="F2176" s="582"/>
      <c r="G2176" s="582"/>
      <c r="H2176" s="582"/>
      <c r="I2176" s="582"/>
      <c r="J2176" s="582"/>
      <c r="K2176" s="582"/>
      <c r="L2176" s="582"/>
      <c r="M2176" s="582"/>
      <c r="N2176" s="583"/>
      <c r="AI2176" s="253"/>
      <c r="AJ2176" s="260"/>
      <c r="AK2176" s="260"/>
      <c r="AM2176" s="263" t="s">
        <v>118</v>
      </c>
      <c r="AQ2176" s="260"/>
      <c r="AS2176" s="260"/>
    </row>
    <row r="2177" spans="1:45" s="241" customFormat="1" ht="68.25" x14ac:dyDescent="0.25">
      <c r="A2177" s="336"/>
      <c r="B2177" s="337" t="s">
        <v>62</v>
      </c>
      <c r="C2177" s="582" t="s">
        <v>63</v>
      </c>
      <c r="D2177" s="582"/>
      <c r="E2177" s="582"/>
      <c r="F2177" s="582"/>
      <c r="G2177" s="582"/>
      <c r="H2177" s="582"/>
      <c r="I2177" s="582"/>
      <c r="J2177" s="582"/>
      <c r="K2177" s="582"/>
      <c r="L2177" s="582"/>
      <c r="M2177" s="582"/>
      <c r="N2177" s="583"/>
      <c r="AI2177" s="253"/>
      <c r="AJ2177" s="260"/>
      <c r="AK2177" s="260"/>
      <c r="AM2177" s="263" t="s">
        <v>63</v>
      </c>
      <c r="AQ2177" s="260"/>
      <c r="AS2177" s="260"/>
    </row>
    <row r="2178" spans="1:45" s="241" customFormat="1" ht="15" x14ac:dyDescent="0.25">
      <c r="A2178" s="338"/>
      <c r="B2178" s="337" t="s">
        <v>56</v>
      </c>
      <c r="C2178" s="580" t="s">
        <v>64</v>
      </c>
      <c r="D2178" s="580"/>
      <c r="E2178" s="580"/>
      <c r="F2178" s="339"/>
      <c r="G2178" s="269"/>
      <c r="H2178" s="269"/>
      <c r="I2178" s="269"/>
      <c r="J2178" s="361">
        <v>2090.62</v>
      </c>
      <c r="K2178" s="349">
        <v>1.3225</v>
      </c>
      <c r="L2178" s="340">
        <v>141.01</v>
      </c>
      <c r="M2178" s="341">
        <v>44.77</v>
      </c>
      <c r="N2178" s="342">
        <v>6313.02</v>
      </c>
      <c r="AI2178" s="253"/>
      <c r="AJ2178" s="260"/>
      <c r="AK2178" s="260"/>
      <c r="AN2178" s="263" t="s">
        <v>64</v>
      </c>
      <c r="AQ2178" s="260"/>
      <c r="AS2178" s="260"/>
    </row>
    <row r="2179" spans="1:45" s="241" customFormat="1" ht="15" x14ac:dyDescent="0.25">
      <c r="A2179" s="338"/>
      <c r="B2179" s="337" t="s">
        <v>65</v>
      </c>
      <c r="C2179" s="580" t="s">
        <v>66</v>
      </c>
      <c r="D2179" s="580"/>
      <c r="E2179" s="580"/>
      <c r="F2179" s="339"/>
      <c r="G2179" s="269"/>
      <c r="H2179" s="269"/>
      <c r="I2179" s="269"/>
      <c r="J2179" s="361">
        <v>3282.3</v>
      </c>
      <c r="K2179" s="349">
        <v>1.4375</v>
      </c>
      <c r="L2179" s="340">
        <v>240.63</v>
      </c>
      <c r="M2179" s="341">
        <v>13.24</v>
      </c>
      <c r="N2179" s="342">
        <v>3185.94</v>
      </c>
      <c r="AI2179" s="253"/>
      <c r="AJ2179" s="260"/>
      <c r="AK2179" s="260"/>
      <c r="AN2179" s="263" t="s">
        <v>66</v>
      </c>
      <c r="AQ2179" s="260"/>
      <c r="AS2179" s="260"/>
    </row>
    <row r="2180" spans="1:45" s="241" customFormat="1" ht="15" x14ac:dyDescent="0.25">
      <c r="A2180" s="338"/>
      <c r="B2180" s="337" t="s">
        <v>67</v>
      </c>
      <c r="C2180" s="580" t="s">
        <v>68</v>
      </c>
      <c r="D2180" s="580"/>
      <c r="E2180" s="580"/>
      <c r="F2180" s="339"/>
      <c r="G2180" s="269"/>
      <c r="H2180" s="269"/>
      <c r="I2180" s="269"/>
      <c r="J2180" s="340">
        <v>411.71</v>
      </c>
      <c r="K2180" s="349">
        <v>1.4375</v>
      </c>
      <c r="L2180" s="340">
        <v>30.18</v>
      </c>
      <c r="M2180" s="341">
        <v>44.77</v>
      </c>
      <c r="N2180" s="342">
        <v>1351.16</v>
      </c>
      <c r="AI2180" s="253"/>
      <c r="AJ2180" s="260"/>
      <c r="AK2180" s="260"/>
      <c r="AN2180" s="263" t="s">
        <v>68</v>
      </c>
      <c r="AQ2180" s="260"/>
      <c r="AS2180" s="260"/>
    </row>
    <row r="2181" spans="1:45" s="241" customFormat="1" ht="15" x14ac:dyDescent="0.25">
      <c r="A2181" s="338"/>
      <c r="B2181" s="337" t="s">
        <v>69</v>
      </c>
      <c r="C2181" s="580" t="s">
        <v>70</v>
      </c>
      <c r="D2181" s="580"/>
      <c r="E2181" s="580"/>
      <c r="F2181" s="339"/>
      <c r="G2181" s="269"/>
      <c r="H2181" s="269"/>
      <c r="I2181" s="269"/>
      <c r="J2181" s="340">
        <v>26.46</v>
      </c>
      <c r="K2181" s="269"/>
      <c r="L2181" s="340">
        <v>1.35</v>
      </c>
      <c r="M2181" s="341">
        <v>8.16</v>
      </c>
      <c r="N2181" s="343">
        <v>11.02</v>
      </c>
      <c r="AI2181" s="253"/>
      <c r="AJ2181" s="260"/>
      <c r="AK2181" s="260"/>
      <c r="AN2181" s="263" t="s">
        <v>70</v>
      </c>
      <c r="AQ2181" s="260"/>
      <c r="AS2181" s="260"/>
    </row>
    <row r="2182" spans="1:45" s="241" customFormat="1" ht="15" x14ac:dyDescent="0.25">
      <c r="A2182" s="344"/>
      <c r="B2182" s="337"/>
      <c r="C2182" s="580" t="s">
        <v>71</v>
      </c>
      <c r="D2182" s="580"/>
      <c r="E2182" s="580"/>
      <c r="F2182" s="339" t="s">
        <v>72</v>
      </c>
      <c r="G2182" s="341">
        <v>225.04</v>
      </c>
      <c r="H2182" s="349">
        <v>1.3225</v>
      </c>
      <c r="I2182" s="362">
        <v>15.1783854</v>
      </c>
      <c r="J2182" s="346"/>
      <c r="K2182" s="269"/>
      <c r="L2182" s="346"/>
      <c r="M2182" s="269"/>
      <c r="N2182" s="347"/>
      <c r="AI2182" s="253"/>
      <c r="AJ2182" s="260"/>
      <c r="AK2182" s="260"/>
      <c r="AO2182" s="263" t="s">
        <v>71</v>
      </c>
      <c r="AQ2182" s="260"/>
      <c r="AS2182" s="260"/>
    </row>
    <row r="2183" spans="1:45" s="241" customFormat="1" ht="15" x14ac:dyDescent="0.25">
      <c r="A2183" s="344"/>
      <c r="B2183" s="337"/>
      <c r="C2183" s="580" t="s">
        <v>73</v>
      </c>
      <c r="D2183" s="580"/>
      <c r="E2183" s="580"/>
      <c r="F2183" s="339" t="s">
        <v>72</v>
      </c>
      <c r="G2183" s="341">
        <v>30.76</v>
      </c>
      <c r="H2183" s="349">
        <v>1.4375</v>
      </c>
      <c r="I2183" s="362">
        <v>2.2550924999999999</v>
      </c>
      <c r="J2183" s="346"/>
      <c r="K2183" s="269"/>
      <c r="L2183" s="346"/>
      <c r="M2183" s="269"/>
      <c r="N2183" s="347"/>
      <c r="AI2183" s="253"/>
      <c r="AJ2183" s="260"/>
      <c r="AK2183" s="260"/>
      <c r="AO2183" s="263" t="s">
        <v>73</v>
      </c>
      <c r="AQ2183" s="260"/>
      <c r="AS2183" s="260"/>
    </row>
    <row r="2184" spans="1:45" s="241" customFormat="1" ht="15" x14ac:dyDescent="0.25">
      <c r="A2184" s="334"/>
      <c r="B2184" s="337"/>
      <c r="C2184" s="584" t="s">
        <v>74</v>
      </c>
      <c r="D2184" s="584"/>
      <c r="E2184" s="584"/>
      <c r="F2184" s="350"/>
      <c r="G2184" s="351"/>
      <c r="H2184" s="351"/>
      <c r="I2184" s="351"/>
      <c r="J2184" s="352">
        <v>5399.38</v>
      </c>
      <c r="K2184" s="351"/>
      <c r="L2184" s="353">
        <v>382.99</v>
      </c>
      <c r="M2184" s="351"/>
      <c r="N2184" s="354">
        <v>9509.98</v>
      </c>
      <c r="AI2184" s="253"/>
      <c r="AJ2184" s="260"/>
      <c r="AK2184" s="260"/>
      <c r="AP2184" s="263" t="s">
        <v>74</v>
      </c>
      <c r="AQ2184" s="260"/>
      <c r="AS2184" s="260"/>
    </row>
    <row r="2185" spans="1:45" s="241" customFormat="1" ht="15" x14ac:dyDescent="0.25">
      <c r="A2185" s="344"/>
      <c r="B2185" s="337"/>
      <c r="C2185" s="580" t="s">
        <v>75</v>
      </c>
      <c r="D2185" s="580"/>
      <c r="E2185" s="580"/>
      <c r="F2185" s="339"/>
      <c r="G2185" s="269"/>
      <c r="H2185" s="269"/>
      <c r="I2185" s="269"/>
      <c r="J2185" s="346"/>
      <c r="K2185" s="269"/>
      <c r="L2185" s="340">
        <v>171.19</v>
      </c>
      <c r="M2185" s="269"/>
      <c r="N2185" s="342">
        <v>7664.18</v>
      </c>
      <c r="AI2185" s="253"/>
      <c r="AJ2185" s="260"/>
      <c r="AK2185" s="260"/>
      <c r="AO2185" s="263" t="s">
        <v>75</v>
      </c>
      <c r="AQ2185" s="260"/>
      <c r="AS2185" s="260"/>
    </row>
    <row r="2186" spans="1:45" s="241" customFormat="1" ht="23.25" x14ac:dyDescent="0.25">
      <c r="A2186" s="344"/>
      <c r="B2186" s="337" t="s">
        <v>648</v>
      </c>
      <c r="C2186" s="580" t="s">
        <v>649</v>
      </c>
      <c r="D2186" s="580"/>
      <c r="E2186" s="580"/>
      <c r="F2186" s="339" t="s">
        <v>78</v>
      </c>
      <c r="G2186" s="355">
        <v>117</v>
      </c>
      <c r="H2186" s="269"/>
      <c r="I2186" s="355">
        <v>117</v>
      </c>
      <c r="J2186" s="346"/>
      <c r="K2186" s="269"/>
      <c r="L2186" s="340">
        <v>200.29</v>
      </c>
      <c r="M2186" s="269"/>
      <c r="N2186" s="342">
        <v>8967.09</v>
      </c>
      <c r="AI2186" s="253"/>
      <c r="AJ2186" s="260"/>
      <c r="AK2186" s="260"/>
      <c r="AO2186" s="263" t="s">
        <v>649</v>
      </c>
      <c r="AQ2186" s="260"/>
      <c r="AS2186" s="260"/>
    </row>
    <row r="2187" spans="1:45" s="241" customFormat="1" ht="45" x14ac:dyDescent="0.25">
      <c r="A2187" s="344"/>
      <c r="B2187" s="337" t="s">
        <v>650</v>
      </c>
      <c r="C2187" s="580" t="s">
        <v>651</v>
      </c>
      <c r="D2187" s="580"/>
      <c r="E2187" s="580"/>
      <c r="F2187" s="339" t="s">
        <v>78</v>
      </c>
      <c r="G2187" s="355">
        <v>74</v>
      </c>
      <c r="H2187" s="341">
        <v>0.85</v>
      </c>
      <c r="I2187" s="348">
        <v>62.9</v>
      </c>
      <c r="J2187" s="346"/>
      <c r="K2187" s="269"/>
      <c r="L2187" s="340">
        <v>107.68</v>
      </c>
      <c r="M2187" s="269"/>
      <c r="N2187" s="342">
        <v>4820.7700000000004</v>
      </c>
      <c r="AI2187" s="253"/>
      <c r="AJ2187" s="260"/>
      <c r="AK2187" s="260"/>
      <c r="AO2187" s="263" t="s">
        <v>651</v>
      </c>
      <c r="AQ2187" s="260"/>
      <c r="AS2187" s="260"/>
    </row>
    <row r="2188" spans="1:45" s="241" customFormat="1" ht="15" x14ac:dyDescent="0.25">
      <c r="A2188" s="356"/>
      <c r="B2188" s="357"/>
      <c r="C2188" s="569" t="s">
        <v>81</v>
      </c>
      <c r="D2188" s="569"/>
      <c r="E2188" s="569"/>
      <c r="F2188" s="328"/>
      <c r="G2188" s="329"/>
      <c r="H2188" s="329"/>
      <c r="I2188" s="329"/>
      <c r="J2188" s="332"/>
      <c r="K2188" s="329"/>
      <c r="L2188" s="358">
        <v>690.96</v>
      </c>
      <c r="M2188" s="351"/>
      <c r="N2188" s="359">
        <v>23297.84</v>
      </c>
      <c r="AI2188" s="253"/>
      <c r="AJ2188" s="260"/>
      <c r="AK2188" s="260"/>
      <c r="AQ2188" s="260" t="s">
        <v>81</v>
      </c>
      <c r="AS2188" s="260"/>
    </row>
    <row r="2189" spans="1:45" s="241" customFormat="1" ht="57" x14ac:dyDescent="0.25">
      <c r="A2189" s="326" t="s">
        <v>2762</v>
      </c>
      <c r="B2189" s="327" t="s">
        <v>2544</v>
      </c>
      <c r="C2189" s="569" t="s">
        <v>2545</v>
      </c>
      <c r="D2189" s="569"/>
      <c r="E2189" s="569"/>
      <c r="F2189" s="328" t="s">
        <v>250</v>
      </c>
      <c r="G2189" s="329">
        <v>51.408000000000001</v>
      </c>
      <c r="H2189" s="330">
        <v>1</v>
      </c>
      <c r="I2189" s="365">
        <v>51.408000000000001</v>
      </c>
      <c r="J2189" s="358">
        <v>124.92</v>
      </c>
      <c r="K2189" s="329"/>
      <c r="L2189" s="364">
        <v>6421.89</v>
      </c>
      <c r="M2189" s="331">
        <v>8.16</v>
      </c>
      <c r="N2189" s="359">
        <v>52402.62</v>
      </c>
      <c r="AI2189" s="253"/>
      <c r="AJ2189" s="260"/>
      <c r="AK2189" s="260" t="s">
        <v>2545</v>
      </c>
      <c r="AQ2189" s="260"/>
      <c r="AS2189" s="260"/>
    </row>
    <row r="2190" spans="1:45" s="241" customFormat="1" ht="15" x14ac:dyDescent="0.25">
      <c r="A2190" s="356"/>
      <c r="B2190" s="357"/>
      <c r="C2190" s="569" t="s">
        <v>81</v>
      </c>
      <c r="D2190" s="569"/>
      <c r="E2190" s="569"/>
      <c r="F2190" s="328"/>
      <c r="G2190" s="329"/>
      <c r="H2190" s="329"/>
      <c r="I2190" s="329"/>
      <c r="J2190" s="332"/>
      <c r="K2190" s="329"/>
      <c r="L2190" s="364">
        <v>6421.89</v>
      </c>
      <c r="M2190" s="351"/>
      <c r="N2190" s="359">
        <v>52402.62</v>
      </c>
      <c r="AI2190" s="253"/>
      <c r="AJ2190" s="260"/>
      <c r="AK2190" s="260"/>
      <c r="AQ2190" s="260" t="s">
        <v>81</v>
      </c>
      <c r="AS2190" s="260"/>
    </row>
    <row r="2191" spans="1:45" s="241" customFormat="1" ht="56.25" x14ac:dyDescent="0.25">
      <c r="A2191" s="326" t="s">
        <v>2763</v>
      </c>
      <c r="B2191" s="327" t="s">
        <v>843</v>
      </c>
      <c r="C2191" s="569" t="s">
        <v>844</v>
      </c>
      <c r="D2191" s="569"/>
      <c r="E2191" s="569"/>
      <c r="F2191" s="328" t="s">
        <v>845</v>
      </c>
      <c r="G2191" s="329">
        <v>0.27010000000000001</v>
      </c>
      <c r="H2191" s="330">
        <v>1</v>
      </c>
      <c r="I2191" s="360">
        <v>0.27010000000000001</v>
      </c>
      <c r="J2191" s="332"/>
      <c r="K2191" s="329"/>
      <c r="L2191" s="332"/>
      <c r="M2191" s="329"/>
      <c r="N2191" s="333"/>
      <c r="AI2191" s="253"/>
      <c r="AJ2191" s="260"/>
      <c r="AK2191" s="260" t="s">
        <v>844</v>
      </c>
      <c r="AQ2191" s="260"/>
      <c r="AS2191" s="260"/>
    </row>
    <row r="2192" spans="1:45" s="241" customFormat="1" ht="15" x14ac:dyDescent="0.25">
      <c r="A2192" s="334"/>
      <c r="B2192" s="335"/>
      <c r="C2192" s="580" t="s">
        <v>2745</v>
      </c>
      <c r="D2192" s="580"/>
      <c r="E2192" s="580"/>
      <c r="F2192" s="580"/>
      <c r="G2192" s="580"/>
      <c r="H2192" s="580"/>
      <c r="I2192" s="580"/>
      <c r="J2192" s="580"/>
      <c r="K2192" s="580"/>
      <c r="L2192" s="580"/>
      <c r="M2192" s="580"/>
      <c r="N2192" s="581"/>
      <c r="AI2192" s="253"/>
      <c r="AJ2192" s="260"/>
      <c r="AK2192" s="260"/>
      <c r="AL2192" s="263" t="s">
        <v>2745</v>
      </c>
      <c r="AQ2192" s="260"/>
      <c r="AS2192" s="260"/>
    </row>
    <row r="2193" spans="1:45" s="241" customFormat="1" ht="23.25" x14ac:dyDescent="0.25">
      <c r="A2193" s="336"/>
      <c r="B2193" s="337" t="s">
        <v>117</v>
      </c>
      <c r="C2193" s="582" t="s">
        <v>118</v>
      </c>
      <c r="D2193" s="582"/>
      <c r="E2193" s="582"/>
      <c r="F2193" s="582"/>
      <c r="G2193" s="582"/>
      <c r="H2193" s="582"/>
      <c r="I2193" s="582"/>
      <c r="J2193" s="582"/>
      <c r="K2193" s="582"/>
      <c r="L2193" s="582"/>
      <c r="M2193" s="582"/>
      <c r="N2193" s="583"/>
      <c r="AI2193" s="253"/>
      <c r="AJ2193" s="260"/>
      <c r="AK2193" s="260"/>
      <c r="AM2193" s="263" t="s">
        <v>118</v>
      </c>
      <c r="AQ2193" s="260"/>
      <c r="AS2193" s="260"/>
    </row>
    <row r="2194" spans="1:45" s="241" customFormat="1" ht="68.25" x14ac:dyDescent="0.25">
      <c r="A2194" s="336"/>
      <c r="B2194" s="337" t="s">
        <v>62</v>
      </c>
      <c r="C2194" s="582" t="s">
        <v>63</v>
      </c>
      <c r="D2194" s="582"/>
      <c r="E2194" s="582"/>
      <c r="F2194" s="582"/>
      <c r="G2194" s="582"/>
      <c r="H2194" s="582"/>
      <c r="I2194" s="582"/>
      <c r="J2194" s="582"/>
      <c r="K2194" s="582"/>
      <c r="L2194" s="582"/>
      <c r="M2194" s="582"/>
      <c r="N2194" s="583"/>
      <c r="AI2194" s="253"/>
      <c r="AJ2194" s="260"/>
      <c r="AK2194" s="260"/>
      <c r="AM2194" s="263" t="s">
        <v>63</v>
      </c>
      <c r="AQ2194" s="260"/>
      <c r="AS2194" s="260"/>
    </row>
    <row r="2195" spans="1:45" s="241" customFormat="1" ht="15" x14ac:dyDescent="0.25">
      <c r="A2195" s="338"/>
      <c r="B2195" s="337" t="s">
        <v>56</v>
      </c>
      <c r="C2195" s="580" t="s">
        <v>64</v>
      </c>
      <c r="D2195" s="580"/>
      <c r="E2195" s="580"/>
      <c r="F2195" s="339"/>
      <c r="G2195" s="269"/>
      <c r="H2195" s="269"/>
      <c r="I2195" s="269"/>
      <c r="J2195" s="340">
        <v>689.47</v>
      </c>
      <c r="K2195" s="349">
        <v>1.3225</v>
      </c>
      <c r="L2195" s="340">
        <v>246.28</v>
      </c>
      <c r="M2195" s="341">
        <v>44.77</v>
      </c>
      <c r="N2195" s="342">
        <v>11025.96</v>
      </c>
      <c r="AI2195" s="253"/>
      <c r="AJ2195" s="260"/>
      <c r="AK2195" s="260"/>
      <c r="AN2195" s="263" t="s">
        <v>64</v>
      </c>
      <c r="AQ2195" s="260"/>
      <c r="AS2195" s="260"/>
    </row>
    <row r="2196" spans="1:45" s="241" customFormat="1" ht="15" x14ac:dyDescent="0.25">
      <c r="A2196" s="338"/>
      <c r="B2196" s="337" t="s">
        <v>65</v>
      </c>
      <c r="C2196" s="580" t="s">
        <v>66</v>
      </c>
      <c r="D2196" s="580"/>
      <c r="E2196" s="580"/>
      <c r="F2196" s="339"/>
      <c r="G2196" s="269"/>
      <c r="H2196" s="269"/>
      <c r="I2196" s="269"/>
      <c r="J2196" s="340">
        <v>72.67</v>
      </c>
      <c r="K2196" s="349">
        <v>1.4375</v>
      </c>
      <c r="L2196" s="340">
        <v>28.22</v>
      </c>
      <c r="M2196" s="341">
        <v>13.24</v>
      </c>
      <c r="N2196" s="343">
        <v>373.63</v>
      </c>
      <c r="AI2196" s="253"/>
      <c r="AJ2196" s="260"/>
      <c r="AK2196" s="260"/>
      <c r="AN2196" s="263" t="s">
        <v>66</v>
      </c>
      <c r="AQ2196" s="260"/>
      <c r="AS2196" s="260"/>
    </row>
    <row r="2197" spans="1:45" s="241" customFormat="1" ht="15" x14ac:dyDescent="0.25">
      <c r="A2197" s="338"/>
      <c r="B2197" s="337" t="s">
        <v>67</v>
      </c>
      <c r="C2197" s="580" t="s">
        <v>68</v>
      </c>
      <c r="D2197" s="580"/>
      <c r="E2197" s="580"/>
      <c r="F2197" s="339"/>
      <c r="G2197" s="269"/>
      <c r="H2197" s="269"/>
      <c r="I2197" s="269"/>
      <c r="J2197" s="340">
        <v>0.41</v>
      </c>
      <c r="K2197" s="349">
        <v>1.4375</v>
      </c>
      <c r="L2197" s="340">
        <v>0.16</v>
      </c>
      <c r="M2197" s="341">
        <v>44.77</v>
      </c>
      <c r="N2197" s="343">
        <v>7.16</v>
      </c>
      <c r="AI2197" s="253"/>
      <c r="AJ2197" s="260"/>
      <c r="AK2197" s="260"/>
      <c r="AN2197" s="263" t="s">
        <v>68</v>
      </c>
      <c r="AQ2197" s="260"/>
      <c r="AS2197" s="260"/>
    </row>
    <row r="2198" spans="1:45" s="241" customFormat="1" ht="15" x14ac:dyDescent="0.25">
      <c r="A2198" s="338"/>
      <c r="B2198" s="337" t="s">
        <v>69</v>
      </c>
      <c r="C2198" s="580" t="s">
        <v>70</v>
      </c>
      <c r="D2198" s="580"/>
      <c r="E2198" s="580"/>
      <c r="F2198" s="339"/>
      <c r="G2198" s="269"/>
      <c r="H2198" s="269"/>
      <c r="I2198" s="269"/>
      <c r="J2198" s="340">
        <v>484.59</v>
      </c>
      <c r="K2198" s="269"/>
      <c r="L2198" s="340">
        <v>130.88999999999999</v>
      </c>
      <c r="M2198" s="341">
        <v>8.16</v>
      </c>
      <c r="N2198" s="342">
        <v>1068.06</v>
      </c>
      <c r="AI2198" s="253"/>
      <c r="AJ2198" s="260"/>
      <c r="AK2198" s="260"/>
      <c r="AN2198" s="263" t="s">
        <v>70</v>
      </c>
      <c r="AQ2198" s="260"/>
      <c r="AS2198" s="260"/>
    </row>
    <row r="2199" spans="1:45" s="241" customFormat="1" ht="15" x14ac:dyDescent="0.25">
      <c r="A2199" s="344"/>
      <c r="B2199" s="337"/>
      <c r="C2199" s="580" t="s">
        <v>71</v>
      </c>
      <c r="D2199" s="580"/>
      <c r="E2199" s="580"/>
      <c r="F2199" s="339" t="s">
        <v>72</v>
      </c>
      <c r="G2199" s="341">
        <v>71.67</v>
      </c>
      <c r="H2199" s="349">
        <v>1.3225</v>
      </c>
      <c r="I2199" s="362">
        <v>25.601043600000001</v>
      </c>
      <c r="J2199" s="346"/>
      <c r="K2199" s="269"/>
      <c r="L2199" s="346"/>
      <c r="M2199" s="269"/>
      <c r="N2199" s="347"/>
      <c r="AI2199" s="253"/>
      <c r="AJ2199" s="260"/>
      <c r="AK2199" s="260"/>
      <c r="AO2199" s="263" t="s">
        <v>71</v>
      </c>
      <c r="AQ2199" s="260"/>
      <c r="AS2199" s="260"/>
    </row>
    <row r="2200" spans="1:45" s="241" customFormat="1" ht="15" x14ac:dyDescent="0.25">
      <c r="A2200" s="344"/>
      <c r="B2200" s="337"/>
      <c r="C2200" s="580" t="s">
        <v>73</v>
      </c>
      <c r="D2200" s="580"/>
      <c r="E2200" s="580"/>
      <c r="F2200" s="339" t="s">
        <v>72</v>
      </c>
      <c r="G2200" s="341">
        <v>0.03</v>
      </c>
      <c r="H2200" s="349">
        <v>1.4375</v>
      </c>
      <c r="I2200" s="362">
        <v>1.16481E-2</v>
      </c>
      <c r="J2200" s="346"/>
      <c r="K2200" s="269"/>
      <c r="L2200" s="346"/>
      <c r="M2200" s="269"/>
      <c r="N2200" s="347"/>
      <c r="AI2200" s="253"/>
      <c r="AJ2200" s="260"/>
      <c r="AK2200" s="260"/>
      <c r="AO2200" s="263" t="s">
        <v>73</v>
      </c>
      <c r="AQ2200" s="260"/>
      <c r="AS2200" s="260"/>
    </row>
    <row r="2201" spans="1:45" s="241" customFormat="1" ht="15" x14ac:dyDescent="0.25">
      <c r="A2201" s="334"/>
      <c r="B2201" s="337"/>
      <c r="C2201" s="584" t="s">
        <v>74</v>
      </c>
      <c r="D2201" s="584"/>
      <c r="E2201" s="584"/>
      <c r="F2201" s="350"/>
      <c r="G2201" s="351"/>
      <c r="H2201" s="351"/>
      <c r="I2201" s="351"/>
      <c r="J2201" s="352">
        <v>1246.73</v>
      </c>
      <c r="K2201" s="351"/>
      <c r="L2201" s="353">
        <v>405.39</v>
      </c>
      <c r="M2201" s="351"/>
      <c r="N2201" s="354">
        <v>12467.65</v>
      </c>
      <c r="AI2201" s="253"/>
      <c r="AJ2201" s="260"/>
      <c r="AK2201" s="260"/>
      <c r="AP2201" s="263" t="s">
        <v>74</v>
      </c>
      <c r="AQ2201" s="260"/>
      <c r="AS2201" s="260"/>
    </row>
    <row r="2202" spans="1:45" s="241" customFormat="1" ht="15" x14ac:dyDescent="0.25">
      <c r="A2202" s="344"/>
      <c r="B2202" s="337"/>
      <c r="C2202" s="580" t="s">
        <v>75</v>
      </c>
      <c r="D2202" s="580"/>
      <c r="E2202" s="580"/>
      <c r="F2202" s="339"/>
      <c r="G2202" s="269"/>
      <c r="H2202" s="269"/>
      <c r="I2202" s="269"/>
      <c r="J2202" s="346"/>
      <c r="K2202" s="269"/>
      <c r="L2202" s="340">
        <v>246.44</v>
      </c>
      <c r="M2202" s="269"/>
      <c r="N2202" s="342">
        <v>11033.12</v>
      </c>
      <c r="AI2202" s="253"/>
      <c r="AJ2202" s="260"/>
      <c r="AK2202" s="260"/>
      <c r="AO2202" s="263" t="s">
        <v>75</v>
      </c>
      <c r="AQ2202" s="260"/>
      <c r="AS2202" s="260"/>
    </row>
    <row r="2203" spans="1:45" s="241" customFormat="1" ht="23.25" x14ac:dyDescent="0.25">
      <c r="A2203" s="344"/>
      <c r="B2203" s="337" t="s">
        <v>648</v>
      </c>
      <c r="C2203" s="580" t="s">
        <v>649</v>
      </c>
      <c r="D2203" s="580"/>
      <c r="E2203" s="580"/>
      <c r="F2203" s="339" t="s">
        <v>78</v>
      </c>
      <c r="G2203" s="355">
        <v>117</v>
      </c>
      <c r="H2203" s="269"/>
      <c r="I2203" s="355">
        <v>117</v>
      </c>
      <c r="J2203" s="346"/>
      <c r="K2203" s="269"/>
      <c r="L2203" s="340">
        <v>288.33</v>
      </c>
      <c r="M2203" s="269"/>
      <c r="N2203" s="342">
        <v>12908.75</v>
      </c>
      <c r="AI2203" s="253"/>
      <c r="AJ2203" s="260"/>
      <c r="AK2203" s="260"/>
      <c r="AO2203" s="263" t="s">
        <v>649</v>
      </c>
      <c r="AQ2203" s="260"/>
      <c r="AS2203" s="260"/>
    </row>
    <row r="2204" spans="1:45" s="241" customFormat="1" ht="45" x14ac:dyDescent="0.25">
      <c r="A2204" s="344"/>
      <c r="B2204" s="337" t="s">
        <v>650</v>
      </c>
      <c r="C2204" s="580" t="s">
        <v>651</v>
      </c>
      <c r="D2204" s="580"/>
      <c r="E2204" s="580"/>
      <c r="F2204" s="339" t="s">
        <v>78</v>
      </c>
      <c r="G2204" s="355">
        <v>74</v>
      </c>
      <c r="H2204" s="341">
        <v>0.85</v>
      </c>
      <c r="I2204" s="348">
        <v>62.9</v>
      </c>
      <c r="J2204" s="346"/>
      <c r="K2204" s="269"/>
      <c r="L2204" s="340">
        <v>155.01</v>
      </c>
      <c r="M2204" s="269"/>
      <c r="N2204" s="342">
        <v>6939.83</v>
      </c>
      <c r="AI2204" s="253"/>
      <c r="AJ2204" s="260"/>
      <c r="AK2204" s="260"/>
      <c r="AO2204" s="263" t="s">
        <v>651</v>
      </c>
      <c r="AQ2204" s="260"/>
      <c r="AS2204" s="260"/>
    </row>
    <row r="2205" spans="1:45" s="241" customFormat="1" ht="15" x14ac:dyDescent="0.25">
      <c r="A2205" s="356"/>
      <c r="B2205" s="357"/>
      <c r="C2205" s="569" t="s">
        <v>81</v>
      </c>
      <c r="D2205" s="569"/>
      <c r="E2205" s="569"/>
      <c r="F2205" s="328"/>
      <c r="G2205" s="329"/>
      <c r="H2205" s="329"/>
      <c r="I2205" s="329"/>
      <c r="J2205" s="332"/>
      <c r="K2205" s="329"/>
      <c r="L2205" s="358">
        <v>848.73</v>
      </c>
      <c r="M2205" s="351"/>
      <c r="N2205" s="359">
        <v>32316.23</v>
      </c>
      <c r="AI2205" s="253"/>
      <c r="AJ2205" s="260"/>
      <c r="AK2205" s="260"/>
      <c r="AQ2205" s="260" t="s">
        <v>81</v>
      </c>
      <c r="AS2205" s="260"/>
    </row>
    <row r="2206" spans="1:45" s="241" customFormat="1" ht="23.25" x14ac:dyDescent="0.25">
      <c r="A2206" s="326" t="s">
        <v>2764</v>
      </c>
      <c r="B2206" s="327" t="s">
        <v>2765</v>
      </c>
      <c r="C2206" s="569" t="s">
        <v>2766</v>
      </c>
      <c r="D2206" s="569"/>
      <c r="E2206" s="569"/>
      <c r="F2206" s="328" t="s">
        <v>115</v>
      </c>
      <c r="G2206" s="329">
        <v>13</v>
      </c>
      <c r="H2206" s="330">
        <v>1</v>
      </c>
      <c r="I2206" s="330">
        <v>13</v>
      </c>
      <c r="J2206" s="358">
        <v>2.79</v>
      </c>
      <c r="K2206" s="329"/>
      <c r="L2206" s="358">
        <v>36.270000000000003</v>
      </c>
      <c r="M2206" s="331">
        <v>8.16</v>
      </c>
      <c r="N2206" s="363">
        <v>295.95999999999998</v>
      </c>
      <c r="AI2206" s="253"/>
      <c r="AJ2206" s="260"/>
      <c r="AK2206" s="260" t="s">
        <v>2766</v>
      </c>
      <c r="AQ2206" s="260"/>
      <c r="AS2206" s="260"/>
    </row>
    <row r="2207" spans="1:45" s="241" customFormat="1" ht="15" x14ac:dyDescent="0.25">
      <c r="A2207" s="356"/>
      <c r="B2207" s="357"/>
      <c r="C2207" s="569" t="s">
        <v>81</v>
      </c>
      <c r="D2207" s="569"/>
      <c r="E2207" s="569"/>
      <c r="F2207" s="328"/>
      <c r="G2207" s="329"/>
      <c r="H2207" s="329"/>
      <c r="I2207" s="329"/>
      <c r="J2207" s="332"/>
      <c r="K2207" s="329"/>
      <c r="L2207" s="358">
        <v>36.270000000000003</v>
      </c>
      <c r="M2207" s="351"/>
      <c r="N2207" s="363">
        <v>295.95999999999998</v>
      </c>
      <c r="AI2207" s="253"/>
      <c r="AJ2207" s="260"/>
      <c r="AK2207" s="260"/>
      <c r="AQ2207" s="260" t="s">
        <v>81</v>
      </c>
      <c r="AS2207" s="260"/>
    </row>
    <row r="2208" spans="1:45" s="241" customFormat="1" ht="34.5" x14ac:dyDescent="0.25">
      <c r="A2208" s="326" t="s">
        <v>2767</v>
      </c>
      <c r="B2208" s="327" t="s">
        <v>2121</v>
      </c>
      <c r="C2208" s="569" t="s">
        <v>2122</v>
      </c>
      <c r="D2208" s="569"/>
      <c r="E2208" s="569"/>
      <c r="F2208" s="328" t="s">
        <v>86</v>
      </c>
      <c r="G2208" s="329">
        <v>1.77</v>
      </c>
      <c r="H2208" s="330">
        <v>1</v>
      </c>
      <c r="I2208" s="331">
        <v>1.77</v>
      </c>
      <c r="J2208" s="332"/>
      <c r="K2208" s="329"/>
      <c r="L2208" s="332"/>
      <c r="M2208" s="329"/>
      <c r="N2208" s="333"/>
      <c r="AI2208" s="253"/>
      <c r="AJ2208" s="260"/>
      <c r="AK2208" s="260" t="s">
        <v>2122</v>
      </c>
      <c r="AQ2208" s="260"/>
      <c r="AS2208" s="260"/>
    </row>
    <row r="2209" spans="1:45" s="241" customFormat="1" ht="68.25" x14ac:dyDescent="0.25">
      <c r="A2209" s="336"/>
      <c r="B2209" s="337" t="s">
        <v>62</v>
      </c>
      <c r="C2209" s="582" t="s">
        <v>63</v>
      </c>
      <c r="D2209" s="582"/>
      <c r="E2209" s="582"/>
      <c r="F2209" s="582"/>
      <c r="G2209" s="582"/>
      <c r="H2209" s="582"/>
      <c r="I2209" s="582"/>
      <c r="J2209" s="582"/>
      <c r="K2209" s="582"/>
      <c r="L2209" s="582"/>
      <c r="M2209" s="582"/>
      <c r="N2209" s="583"/>
      <c r="AI2209" s="253"/>
      <c r="AJ2209" s="260"/>
      <c r="AK2209" s="260"/>
      <c r="AM2209" s="263" t="s">
        <v>63</v>
      </c>
      <c r="AQ2209" s="260"/>
      <c r="AS2209" s="260"/>
    </row>
    <row r="2210" spans="1:45" s="241" customFormat="1" ht="15" x14ac:dyDescent="0.25">
      <c r="A2210" s="338"/>
      <c r="B2210" s="337" t="s">
        <v>56</v>
      </c>
      <c r="C2210" s="580" t="s">
        <v>64</v>
      </c>
      <c r="D2210" s="580"/>
      <c r="E2210" s="580"/>
      <c r="F2210" s="339"/>
      <c r="G2210" s="269"/>
      <c r="H2210" s="269"/>
      <c r="I2210" s="269"/>
      <c r="J2210" s="340">
        <v>20.64</v>
      </c>
      <c r="K2210" s="341">
        <v>1.1499999999999999</v>
      </c>
      <c r="L2210" s="340">
        <v>42.01</v>
      </c>
      <c r="M2210" s="341">
        <v>44.77</v>
      </c>
      <c r="N2210" s="342">
        <v>1880.79</v>
      </c>
      <c r="AI2210" s="253"/>
      <c r="AJ2210" s="260"/>
      <c r="AK2210" s="260"/>
      <c r="AN2210" s="263" t="s">
        <v>64</v>
      </c>
      <c r="AQ2210" s="260"/>
      <c r="AS2210" s="260"/>
    </row>
    <row r="2211" spans="1:45" s="241" customFormat="1" ht="15" x14ac:dyDescent="0.25">
      <c r="A2211" s="338"/>
      <c r="B2211" s="337" t="s">
        <v>65</v>
      </c>
      <c r="C2211" s="580" t="s">
        <v>66</v>
      </c>
      <c r="D2211" s="580"/>
      <c r="E2211" s="580"/>
      <c r="F2211" s="339"/>
      <c r="G2211" s="269"/>
      <c r="H2211" s="269"/>
      <c r="I2211" s="269"/>
      <c r="J2211" s="340">
        <v>75.010000000000005</v>
      </c>
      <c r="K2211" s="341">
        <v>1.1499999999999999</v>
      </c>
      <c r="L2211" s="340">
        <v>152.68</v>
      </c>
      <c r="M2211" s="341">
        <v>13.24</v>
      </c>
      <c r="N2211" s="342">
        <v>2021.48</v>
      </c>
      <c r="AI2211" s="253"/>
      <c r="AJ2211" s="260"/>
      <c r="AK2211" s="260"/>
      <c r="AN2211" s="263" t="s">
        <v>66</v>
      </c>
      <c r="AQ2211" s="260"/>
      <c r="AS2211" s="260"/>
    </row>
    <row r="2212" spans="1:45" s="241" customFormat="1" ht="15" x14ac:dyDescent="0.25">
      <c r="A2212" s="338"/>
      <c r="B2212" s="337" t="s">
        <v>67</v>
      </c>
      <c r="C2212" s="580" t="s">
        <v>68</v>
      </c>
      <c r="D2212" s="580"/>
      <c r="E2212" s="580"/>
      <c r="F2212" s="339"/>
      <c r="G2212" s="269"/>
      <c r="H2212" s="269"/>
      <c r="I2212" s="269"/>
      <c r="J2212" s="340">
        <v>10.86</v>
      </c>
      <c r="K2212" s="341">
        <v>1.1499999999999999</v>
      </c>
      <c r="L2212" s="340">
        <v>22.11</v>
      </c>
      <c r="M2212" s="341">
        <v>44.77</v>
      </c>
      <c r="N2212" s="343">
        <v>989.86</v>
      </c>
      <c r="AI2212" s="253"/>
      <c r="AJ2212" s="260"/>
      <c r="AK2212" s="260"/>
      <c r="AN2212" s="263" t="s">
        <v>68</v>
      </c>
      <c r="AQ2212" s="260"/>
      <c r="AS2212" s="260"/>
    </row>
    <row r="2213" spans="1:45" s="241" customFormat="1" ht="15" x14ac:dyDescent="0.25">
      <c r="A2213" s="338"/>
      <c r="B2213" s="337" t="s">
        <v>69</v>
      </c>
      <c r="C2213" s="580" t="s">
        <v>70</v>
      </c>
      <c r="D2213" s="580"/>
      <c r="E2213" s="580"/>
      <c r="F2213" s="339"/>
      <c r="G2213" s="269"/>
      <c r="H2213" s="269"/>
      <c r="I2213" s="269"/>
      <c r="J2213" s="340">
        <v>507.7</v>
      </c>
      <c r="K2213" s="269"/>
      <c r="L2213" s="340">
        <v>898.63</v>
      </c>
      <c r="M2213" s="341">
        <v>8.16</v>
      </c>
      <c r="N2213" s="342">
        <v>7332.82</v>
      </c>
      <c r="AI2213" s="253"/>
      <c r="AJ2213" s="260"/>
      <c r="AK2213" s="260"/>
      <c r="AN2213" s="263" t="s">
        <v>70</v>
      </c>
      <c r="AQ2213" s="260"/>
      <c r="AS2213" s="260"/>
    </row>
    <row r="2214" spans="1:45" s="241" customFormat="1" ht="15" x14ac:dyDescent="0.25">
      <c r="A2214" s="344"/>
      <c r="B2214" s="337"/>
      <c r="C2214" s="580" t="s">
        <v>71</v>
      </c>
      <c r="D2214" s="580"/>
      <c r="E2214" s="580"/>
      <c r="F2214" s="339" t="s">
        <v>72</v>
      </c>
      <c r="G2214" s="341">
        <v>2.33</v>
      </c>
      <c r="H2214" s="341">
        <v>1.1499999999999999</v>
      </c>
      <c r="I2214" s="366">
        <v>4.7427149999999996</v>
      </c>
      <c r="J2214" s="346"/>
      <c r="K2214" s="269"/>
      <c r="L2214" s="346"/>
      <c r="M2214" s="269"/>
      <c r="N2214" s="347"/>
      <c r="AI2214" s="253"/>
      <c r="AJ2214" s="260"/>
      <c r="AK2214" s="260"/>
      <c r="AO2214" s="263" t="s">
        <v>71</v>
      </c>
      <c r="AQ2214" s="260"/>
      <c r="AS2214" s="260"/>
    </row>
    <row r="2215" spans="1:45" s="241" customFormat="1" ht="15" x14ac:dyDescent="0.25">
      <c r="A2215" s="344"/>
      <c r="B2215" s="337"/>
      <c r="C2215" s="580" t="s">
        <v>73</v>
      </c>
      <c r="D2215" s="580"/>
      <c r="E2215" s="580"/>
      <c r="F2215" s="339" t="s">
        <v>72</v>
      </c>
      <c r="G2215" s="341">
        <v>0.69</v>
      </c>
      <c r="H2215" s="341">
        <v>1.1499999999999999</v>
      </c>
      <c r="I2215" s="366">
        <v>1.404495</v>
      </c>
      <c r="J2215" s="346"/>
      <c r="K2215" s="269"/>
      <c r="L2215" s="346"/>
      <c r="M2215" s="269"/>
      <c r="N2215" s="347"/>
      <c r="AI2215" s="253"/>
      <c r="AJ2215" s="260"/>
      <c r="AK2215" s="260"/>
      <c r="AO2215" s="263" t="s">
        <v>73</v>
      </c>
      <c r="AQ2215" s="260"/>
      <c r="AS2215" s="260"/>
    </row>
    <row r="2216" spans="1:45" s="241" customFormat="1" ht="15" x14ac:dyDescent="0.25">
      <c r="A2216" s="334"/>
      <c r="B2216" s="337"/>
      <c r="C2216" s="584" t="s">
        <v>74</v>
      </c>
      <c r="D2216" s="584"/>
      <c r="E2216" s="584"/>
      <c r="F2216" s="350"/>
      <c r="G2216" s="351"/>
      <c r="H2216" s="351"/>
      <c r="I2216" s="351"/>
      <c r="J2216" s="353">
        <v>603.35</v>
      </c>
      <c r="K2216" s="351"/>
      <c r="L2216" s="352">
        <v>1093.32</v>
      </c>
      <c r="M2216" s="351"/>
      <c r="N2216" s="354">
        <v>11235.09</v>
      </c>
      <c r="AI2216" s="253"/>
      <c r="AJ2216" s="260"/>
      <c r="AK2216" s="260"/>
      <c r="AP2216" s="263" t="s">
        <v>74</v>
      </c>
      <c r="AQ2216" s="260"/>
      <c r="AS2216" s="260"/>
    </row>
    <row r="2217" spans="1:45" s="241" customFormat="1" ht="15" x14ac:dyDescent="0.25">
      <c r="A2217" s="344"/>
      <c r="B2217" s="337"/>
      <c r="C2217" s="580" t="s">
        <v>75</v>
      </c>
      <c r="D2217" s="580"/>
      <c r="E2217" s="580"/>
      <c r="F2217" s="339"/>
      <c r="G2217" s="269"/>
      <c r="H2217" s="269"/>
      <c r="I2217" s="269"/>
      <c r="J2217" s="346"/>
      <c r="K2217" s="269"/>
      <c r="L2217" s="340">
        <v>64.12</v>
      </c>
      <c r="M2217" s="269"/>
      <c r="N2217" s="342">
        <v>2870.65</v>
      </c>
      <c r="AI2217" s="253"/>
      <c r="AJ2217" s="260"/>
      <c r="AK2217" s="260"/>
      <c r="AO2217" s="263" t="s">
        <v>75</v>
      </c>
      <c r="AQ2217" s="260"/>
      <c r="AS2217" s="260"/>
    </row>
    <row r="2218" spans="1:45" s="241" customFormat="1" ht="45.75" x14ac:dyDescent="0.25">
      <c r="A2218" s="344"/>
      <c r="B2218" s="337" t="s">
        <v>2123</v>
      </c>
      <c r="C2218" s="580" t="s">
        <v>2124</v>
      </c>
      <c r="D2218" s="580"/>
      <c r="E2218" s="580"/>
      <c r="F2218" s="339" t="s">
        <v>78</v>
      </c>
      <c r="G2218" s="355">
        <v>104</v>
      </c>
      <c r="H2218" s="269"/>
      <c r="I2218" s="355">
        <v>104</v>
      </c>
      <c r="J2218" s="346"/>
      <c r="K2218" s="269"/>
      <c r="L2218" s="340">
        <v>66.680000000000007</v>
      </c>
      <c r="M2218" s="269"/>
      <c r="N2218" s="342">
        <v>2985.48</v>
      </c>
      <c r="AI2218" s="253"/>
      <c r="AJ2218" s="260"/>
      <c r="AK2218" s="260"/>
      <c r="AO2218" s="263" t="s">
        <v>2124</v>
      </c>
      <c r="AQ2218" s="260"/>
      <c r="AS2218" s="260"/>
    </row>
    <row r="2219" spans="1:45" s="241" customFormat="1" ht="45.75" x14ac:dyDescent="0.25">
      <c r="A2219" s="344"/>
      <c r="B2219" s="337" t="s">
        <v>2125</v>
      </c>
      <c r="C2219" s="580" t="s">
        <v>2126</v>
      </c>
      <c r="D2219" s="580"/>
      <c r="E2219" s="580"/>
      <c r="F2219" s="339" t="s">
        <v>78</v>
      </c>
      <c r="G2219" s="355">
        <v>60</v>
      </c>
      <c r="H2219" s="269"/>
      <c r="I2219" s="355">
        <v>60</v>
      </c>
      <c r="J2219" s="346"/>
      <c r="K2219" s="269"/>
      <c r="L2219" s="340">
        <v>38.47</v>
      </c>
      <c r="M2219" s="269"/>
      <c r="N2219" s="342">
        <v>1722.39</v>
      </c>
      <c r="AI2219" s="253"/>
      <c r="AJ2219" s="260"/>
      <c r="AK2219" s="260"/>
      <c r="AO2219" s="263" t="s">
        <v>2126</v>
      </c>
      <c r="AQ2219" s="260"/>
      <c r="AS2219" s="260"/>
    </row>
    <row r="2220" spans="1:45" s="241" customFormat="1" ht="15" x14ac:dyDescent="0.25">
      <c r="A2220" s="356"/>
      <c r="B2220" s="357"/>
      <c r="C2220" s="569" t="s">
        <v>81</v>
      </c>
      <c r="D2220" s="569"/>
      <c r="E2220" s="569"/>
      <c r="F2220" s="328"/>
      <c r="G2220" s="329"/>
      <c r="H2220" s="329"/>
      <c r="I2220" s="329"/>
      <c r="J2220" s="332"/>
      <c r="K2220" s="329"/>
      <c r="L2220" s="364">
        <v>1198.47</v>
      </c>
      <c r="M2220" s="351"/>
      <c r="N2220" s="359">
        <v>15942.96</v>
      </c>
      <c r="AI2220" s="253"/>
      <c r="AJ2220" s="260"/>
      <c r="AK2220" s="260"/>
      <c r="AQ2220" s="260" t="s">
        <v>81</v>
      </c>
      <c r="AS2220" s="260"/>
    </row>
    <row r="2221" spans="1:45" s="241" customFormat="1" ht="23.25" x14ac:dyDescent="0.25">
      <c r="A2221" s="326" t="s">
        <v>2768</v>
      </c>
      <c r="B2221" s="327" t="s">
        <v>2574</v>
      </c>
      <c r="C2221" s="569" t="s">
        <v>2575</v>
      </c>
      <c r="D2221" s="569"/>
      <c r="E2221" s="569"/>
      <c r="F2221" s="328" t="s">
        <v>115</v>
      </c>
      <c r="G2221" s="329">
        <v>2</v>
      </c>
      <c r="H2221" s="330">
        <v>1</v>
      </c>
      <c r="I2221" s="330">
        <v>2</v>
      </c>
      <c r="J2221" s="332"/>
      <c r="K2221" s="329"/>
      <c r="L2221" s="332"/>
      <c r="M2221" s="329"/>
      <c r="N2221" s="333"/>
      <c r="AI2221" s="253"/>
      <c r="AJ2221" s="260"/>
      <c r="AK2221" s="260" t="s">
        <v>2575</v>
      </c>
      <c r="AQ2221" s="260"/>
      <c r="AS2221" s="260"/>
    </row>
    <row r="2222" spans="1:45" s="241" customFormat="1" ht="68.25" x14ac:dyDescent="0.25">
      <c r="A2222" s="336"/>
      <c r="B2222" s="337" t="s">
        <v>62</v>
      </c>
      <c r="C2222" s="582" t="s">
        <v>63</v>
      </c>
      <c r="D2222" s="582"/>
      <c r="E2222" s="582"/>
      <c r="F2222" s="582"/>
      <c r="G2222" s="582"/>
      <c r="H2222" s="582"/>
      <c r="I2222" s="582"/>
      <c r="J2222" s="582"/>
      <c r="K2222" s="582"/>
      <c r="L2222" s="582"/>
      <c r="M2222" s="582"/>
      <c r="N2222" s="583"/>
      <c r="AI2222" s="253"/>
      <c r="AJ2222" s="260"/>
      <c r="AK2222" s="260"/>
      <c r="AM2222" s="263" t="s">
        <v>63</v>
      </c>
      <c r="AQ2222" s="260"/>
      <c r="AS2222" s="260"/>
    </row>
    <row r="2223" spans="1:45" s="241" customFormat="1" ht="15" x14ac:dyDescent="0.25">
      <c r="A2223" s="338"/>
      <c r="B2223" s="337" t="s">
        <v>56</v>
      </c>
      <c r="C2223" s="580" t="s">
        <v>64</v>
      </c>
      <c r="D2223" s="580"/>
      <c r="E2223" s="580"/>
      <c r="F2223" s="339"/>
      <c r="G2223" s="269"/>
      <c r="H2223" s="269"/>
      <c r="I2223" s="269"/>
      <c r="J2223" s="340">
        <v>5.35</v>
      </c>
      <c r="K2223" s="341">
        <v>1.1499999999999999</v>
      </c>
      <c r="L2223" s="340">
        <v>12.31</v>
      </c>
      <c r="M2223" s="341">
        <v>44.77</v>
      </c>
      <c r="N2223" s="343">
        <v>551.12</v>
      </c>
      <c r="AI2223" s="253"/>
      <c r="AJ2223" s="260"/>
      <c r="AK2223" s="260"/>
      <c r="AN2223" s="263" t="s">
        <v>64</v>
      </c>
      <c r="AQ2223" s="260"/>
      <c r="AS2223" s="260"/>
    </row>
    <row r="2224" spans="1:45" s="241" customFormat="1" ht="15" x14ac:dyDescent="0.25">
      <c r="A2224" s="338"/>
      <c r="B2224" s="337" t="s">
        <v>69</v>
      </c>
      <c r="C2224" s="580" t="s">
        <v>70</v>
      </c>
      <c r="D2224" s="580"/>
      <c r="E2224" s="580"/>
      <c r="F2224" s="339"/>
      <c r="G2224" s="269"/>
      <c r="H2224" s="269"/>
      <c r="I2224" s="269"/>
      <c r="J2224" s="340">
        <v>0.94</v>
      </c>
      <c r="K2224" s="269"/>
      <c r="L2224" s="340">
        <v>1.88</v>
      </c>
      <c r="M2224" s="341">
        <v>8.16</v>
      </c>
      <c r="N2224" s="343">
        <v>15.34</v>
      </c>
      <c r="AI2224" s="253"/>
      <c r="AJ2224" s="260"/>
      <c r="AK2224" s="260"/>
      <c r="AN2224" s="263" t="s">
        <v>70</v>
      </c>
      <c r="AQ2224" s="260"/>
      <c r="AS2224" s="260"/>
    </row>
    <row r="2225" spans="1:45" s="241" customFormat="1" ht="15" x14ac:dyDescent="0.25">
      <c r="A2225" s="344"/>
      <c r="B2225" s="337"/>
      <c r="C2225" s="580" t="s">
        <v>71</v>
      </c>
      <c r="D2225" s="580"/>
      <c r="E2225" s="580"/>
      <c r="F2225" s="339" t="s">
        <v>72</v>
      </c>
      <c r="G2225" s="341">
        <v>0.59</v>
      </c>
      <c r="H2225" s="341">
        <v>1.1499999999999999</v>
      </c>
      <c r="I2225" s="369">
        <v>1.357</v>
      </c>
      <c r="J2225" s="346"/>
      <c r="K2225" s="269"/>
      <c r="L2225" s="346"/>
      <c r="M2225" s="269"/>
      <c r="N2225" s="347"/>
      <c r="AI2225" s="253"/>
      <c r="AJ2225" s="260"/>
      <c r="AK2225" s="260"/>
      <c r="AO2225" s="263" t="s">
        <v>71</v>
      </c>
      <c r="AQ2225" s="260"/>
      <c r="AS2225" s="260"/>
    </row>
    <row r="2226" spans="1:45" s="241" customFormat="1" ht="15" x14ac:dyDescent="0.25">
      <c r="A2226" s="334"/>
      <c r="B2226" s="337"/>
      <c r="C2226" s="584" t="s">
        <v>74</v>
      </c>
      <c r="D2226" s="584"/>
      <c r="E2226" s="584"/>
      <c r="F2226" s="350"/>
      <c r="G2226" s="351"/>
      <c r="H2226" s="351"/>
      <c r="I2226" s="351"/>
      <c r="J2226" s="353">
        <v>6.29</v>
      </c>
      <c r="K2226" s="351"/>
      <c r="L2226" s="353">
        <v>14.19</v>
      </c>
      <c r="M2226" s="351"/>
      <c r="N2226" s="368">
        <v>566.46</v>
      </c>
      <c r="AI2226" s="253"/>
      <c r="AJ2226" s="260"/>
      <c r="AK2226" s="260"/>
      <c r="AP2226" s="263" t="s">
        <v>74</v>
      </c>
      <c r="AQ2226" s="260"/>
      <c r="AS2226" s="260"/>
    </row>
    <row r="2227" spans="1:45" s="241" customFormat="1" ht="15" x14ac:dyDescent="0.25">
      <c r="A2227" s="344"/>
      <c r="B2227" s="337"/>
      <c r="C2227" s="580" t="s">
        <v>75</v>
      </c>
      <c r="D2227" s="580"/>
      <c r="E2227" s="580"/>
      <c r="F2227" s="339"/>
      <c r="G2227" s="269"/>
      <c r="H2227" s="269"/>
      <c r="I2227" s="269"/>
      <c r="J2227" s="346"/>
      <c r="K2227" s="269"/>
      <c r="L2227" s="340">
        <v>12.31</v>
      </c>
      <c r="M2227" s="269"/>
      <c r="N2227" s="343">
        <v>551.12</v>
      </c>
      <c r="AI2227" s="253"/>
      <c r="AJ2227" s="260"/>
      <c r="AK2227" s="260"/>
      <c r="AO2227" s="263" t="s">
        <v>75</v>
      </c>
      <c r="AQ2227" s="260"/>
      <c r="AS2227" s="260"/>
    </row>
    <row r="2228" spans="1:45" s="241" customFormat="1" ht="23.25" x14ac:dyDescent="0.25">
      <c r="A2228" s="344"/>
      <c r="B2228" s="337" t="s">
        <v>365</v>
      </c>
      <c r="C2228" s="580" t="s">
        <v>366</v>
      </c>
      <c r="D2228" s="580"/>
      <c r="E2228" s="580"/>
      <c r="F2228" s="339" t="s">
        <v>78</v>
      </c>
      <c r="G2228" s="355">
        <v>97</v>
      </c>
      <c r="H2228" s="269"/>
      <c r="I2228" s="355">
        <v>97</v>
      </c>
      <c r="J2228" s="346"/>
      <c r="K2228" s="269"/>
      <c r="L2228" s="340">
        <v>11.94</v>
      </c>
      <c r="M2228" s="269"/>
      <c r="N2228" s="343">
        <v>534.59</v>
      </c>
      <c r="AI2228" s="253"/>
      <c r="AJ2228" s="260"/>
      <c r="AK2228" s="260"/>
      <c r="AO2228" s="263" t="s">
        <v>366</v>
      </c>
      <c r="AQ2228" s="260"/>
      <c r="AS2228" s="260"/>
    </row>
    <row r="2229" spans="1:45" s="241" customFormat="1" ht="23.25" x14ac:dyDescent="0.25">
      <c r="A2229" s="344"/>
      <c r="B2229" s="337" t="s">
        <v>367</v>
      </c>
      <c r="C2229" s="580" t="s">
        <v>368</v>
      </c>
      <c r="D2229" s="580"/>
      <c r="E2229" s="580"/>
      <c r="F2229" s="339" t="s">
        <v>78</v>
      </c>
      <c r="G2229" s="355">
        <v>51</v>
      </c>
      <c r="H2229" s="269"/>
      <c r="I2229" s="355">
        <v>51</v>
      </c>
      <c r="J2229" s="346"/>
      <c r="K2229" s="269"/>
      <c r="L2229" s="340">
        <v>6.28</v>
      </c>
      <c r="M2229" s="269"/>
      <c r="N2229" s="343">
        <v>281.07</v>
      </c>
      <c r="AI2229" s="253"/>
      <c r="AJ2229" s="260"/>
      <c r="AK2229" s="260"/>
      <c r="AO2229" s="263" t="s">
        <v>368</v>
      </c>
      <c r="AQ2229" s="260"/>
      <c r="AS2229" s="260"/>
    </row>
    <row r="2230" spans="1:45" s="241" customFormat="1" ht="15" x14ac:dyDescent="0.25">
      <c r="A2230" s="356"/>
      <c r="B2230" s="357"/>
      <c r="C2230" s="569" t="s">
        <v>81</v>
      </c>
      <c r="D2230" s="569"/>
      <c r="E2230" s="569"/>
      <c r="F2230" s="328"/>
      <c r="G2230" s="329"/>
      <c r="H2230" s="329"/>
      <c r="I2230" s="329"/>
      <c r="J2230" s="332"/>
      <c r="K2230" s="329"/>
      <c r="L2230" s="358">
        <v>32.409999999999997</v>
      </c>
      <c r="M2230" s="351"/>
      <c r="N2230" s="359">
        <v>1382.12</v>
      </c>
      <c r="AI2230" s="253"/>
      <c r="AJ2230" s="260"/>
      <c r="AK2230" s="260"/>
      <c r="AQ2230" s="260" t="s">
        <v>81</v>
      </c>
      <c r="AS2230" s="260"/>
    </row>
    <row r="2231" spans="1:45" s="241" customFormat="1" ht="45.75" x14ac:dyDescent="0.25">
      <c r="A2231" s="326" t="s">
        <v>2769</v>
      </c>
      <c r="B2231" s="327" t="s">
        <v>2770</v>
      </c>
      <c r="C2231" s="569" t="s">
        <v>2771</v>
      </c>
      <c r="D2231" s="569"/>
      <c r="E2231" s="569"/>
      <c r="F2231" s="328" t="s">
        <v>115</v>
      </c>
      <c r="G2231" s="329">
        <v>2</v>
      </c>
      <c r="H2231" s="330">
        <v>1</v>
      </c>
      <c r="I2231" s="330">
        <v>2</v>
      </c>
      <c r="J2231" s="358">
        <v>142.21</v>
      </c>
      <c r="K2231" s="329"/>
      <c r="L2231" s="358">
        <v>284.42</v>
      </c>
      <c r="M2231" s="331">
        <v>8.16</v>
      </c>
      <c r="N2231" s="359">
        <v>2320.87</v>
      </c>
      <c r="AI2231" s="253"/>
      <c r="AJ2231" s="260"/>
      <c r="AK2231" s="260" t="s">
        <v>2771</v>
      </c>
      <c r="AQ2231" s="260"/>
      <c r="AS2231" s="260"/>
    </row>
    <row r="2232" spans="1:45" s="241" customFormat="1" ht="15" x14ac:dyDescent="0.25">
      <c r="A2232" s="356"/>
      <c r="B2232" s="357"/>
      <c r="C2232" s="569" t="s">
        <v>81</v>
      </c>
      <c r="D2232" s="569"/>
      <c r="E2232" s="569"/>
      <c r="F2232" s="328"/>
      <c r="G2232" s="329"/>
      <c r="H2232" s="329"/>
      <c r="I2232" s="329"/>
      <c r="J2232" s="332"/>
      <c r="K2232" s="329"/>
      <c r="L2232" s="358">
        <v>284.42</v>
      </c>
      <c r="M2232" s="351"/>
      <c r="N2232" s="359">
        <v>2320.87</v>
      </c>
      <c r="AI2232" s="253"/>
      <c r="AJ2232" s="260"/>
      <c r="AK2232" s="260"/>
      <c r="AQ2232" s="260" t="s">
        <v>81</v>
      </c>
      <c r="AS2232" s="260"/>
    </row>
    <row r="2233" spans="1:45" s="241" customFormat="1" ht="15" x14ac:dyDescent="0.25">
      <c r="A2233" s="566" t="s">
        <v>905</v>
      </c>
      <c r="B2233" s="567"/>
      <c r="C2233" s="567"/>
      <c r="D2233" s="567"/>
      <c r="E2233" s="567"/>
      <c r="F2233" s="567"/>
      <c r="G2233" s="567"/>
      <c r="H2233" s="567"/>
      <c r="I2233" s="567"/>
      <c r="J2233" s="567"/>
      <c r="K2233" s="567"/>
      <c r="L2233" s="567"/>
      <c r="M2233" s="567"/>
      <c r="N2233" s="568"/>
      <c r="AI2233" s="253"/>
      <c r="AJ2233" s="260" t="s">
        <v>905</v>
      </c>
      <c r="AK2233" s="260"/>
      <c r="AQ2233" s="260"/>
      <c r="AS2233" s="260"/>
    </row>
    <row r="2234" spans="1:45" s="241" customFormat="1" ht="34.5" x14ac:dyDescent="0.25">
      <c r="A2234" s="326" t="s">
        <v>2772</v>
      </c>
      <c r="B2234" s="327" t="s">
        <v>2343</v>
      </c>
      <c r="C2234" s="569" t="s">
        <v>2344</v>
      </c>
      <c r="D2234" s="569"/>
      <c r="E2234" s="569"/>
      <c r="F2234" s="328" t="s">
        <v>375</v>
      </c>
      <c r="G2234" s="329">
        <v>0.1</v>
      </c>
      <c r="H2234" s="330">
        <v>1</v>
      </c>
      <c r="I2234" s="367">
        <v>0.1</v>
      </c>
      <c r="J2234" s="332"/>
      <c r="K2234" s="329"/>
      <c r="L2234" s="332"/>
      <c r="M2234" s="329"/>
      <c r="N2234" s="333"/>
      <c r="AI2234" s="253"/>
      <c r="AJ2234" s="260"/>
      <c r="AK2234" s="260" t="s">
        <v>2344</v>
      </c>
      <c r="AQ2234" s="260"/>
      <c r="AS2234" s="260"/>
    </row>
    <row r="2235" spans="1:45" s="241" customFormat="1" ht="15" x14ac:dyDescent="0.25">
      <c r="A2235" s="334"/>
      <c r="B2235" s="335"/>
      <c r="C2235" s="580" t="s">
        <v>1483</v>
      </c>
      <c r="D2235" s="580"/>
      <c r="E2235" s="580"/>
      <c r="F2235" s="580"/>
      <c r="G2235" s="580"/>
      <c r="H2235" s="580"/>
      <c r="I2235" s="580"/>
      <c r="J2235" s="580"/>
      <c r="K2235" s="580"/>
      <c r="L2235" s="580"/>
      <c r="M2235" s="580"/>
      <c r="N2235" s="581"/>
      <c r="AI2235" s="253"/>
      <c r="AJ2235" s="260"/>
      <c r="AK2235" s="260"/>
      <c r="AL2235" s="263" t="s">
        <v>1483</v>
      </c>
      <c r="AQ2235" s="260"/>
      <c r="AS2235" s="260"/>
    </row>
    <row r="2236" spans="1:45" s="241" customFormat="1" ht="15" x14ac:dyDescent="0.25">
      <c r="A2236" s="336"/>
      <c r="B2236" s="337"/>
      <c r="C2236" s="582" t="s">
        <v>2773</v>
      </c>
      <c r="D2236" s="582"/>
      <c r="E2236" s="582"/>
      <c r="F2236" s="582"/>
      <c r="G2236" s="582"/>
      <c r="H2236" s="582"/>
      <c r="I2236" s="582"/>
      <c r="J2236" s="582"/>
      <c r="K2236" s="582"/>
      <c r="L2236" s="582"/>
      <c r="M2236" s="582"/>
      <c r="N2236" s="583"/>
      <c r="AI2236" s="253"/>
      <c r="AJ2236" s="260"/>
      <c r="AK2236" s="260"/>
      <c r="AM2236" s="263" t="s">
        <v>2773</v>
      </c>
      <c r="AQ2236" s="260"/>
      <c r="AS2236" s="260"/>
    </row>
    <row r="2237" spans="1:45" s="241" customFormat="1" ht="23.25" x14ac:dyDescent="0.25">
      <c r="A2237" s="336"/>
      <c r="B2237" s="337" t="s">
        <v>117</v>
      </c>
      <c r="C2237" s="582" t="s">
        <v>118</v>
      </c>
      <c r="D2237" s="582"/>
      <c r="E2237" s="582"/>
      <c r="F2237" s="582"/>
      <c r="G2237" s="582"/>
      <c r="H2237" s="582"/>
      <c r="I2237" s="582"/>
      <c r="J2237" s="582"/>
      <c r="K2237" s="582"/>
      <c r="L2237" s="582"/>
      <c r="M2237" s="582"/>
      <c r="N2237" s="583"/>
      <c r="AI2237" s="253"/>
      <c r="AJ2237" s="260"/>
      <c r="AK2237" s="260"/>
      <c r="AM2237" s="263" t="s">
        <v>118</v>
      </c>
      <c r="AQ2237" s="260"/>
      <c r="AS2237" s="260"/>
    </row>
    <row r="2238" spans="1:45" s="241" customFormat="1" ht="68.25" x14ac:dyDescent="0.25">
      <c r="A2238" s="336"/>
      <c r="B2238" s="337" t="s">
        <v>62</v>
      </c>
      <c r="C2238" s="582" t="s">
        <v>63</v>
      </c>
      <c r="D2238" s="582"/>
      <c r="E2238" s="582"/>
      <c r="F2238" s="582"/>
      <c r="G2238" s="582"/>
      <c r="H2238" s="582"/>
      <c r="I2238" s="582"/>
      <c r="J2238" s="582"/>
      <c r="K2238" s="582"/>
      <c r="L2238" s="582"/>
      <c r="M2238" s="582"/>
      <c r="N2238" s="583"/>
      <c r="AI2238" s="253"/>
      <c r="AJ2238" s="260"/>
      <c r="AK2238" s="260"/>
      <c r="AM2238" s="263" t="s">
        <v>63</v>
      </c>
      <c r="AQ2238" s="260"/>
      <c r="AS2238" s="260"/>
    </row>
    <row r="2239" spans="1:45" s="241" customFormat="1" ht="15" x14ac:dyDescent="0.25">
      <c r="A2239" s="338"/>
      <c r="B2239" s="337" t="s">
        <v>56</v>
      </c>
      <c r="C2239" s="580" t="s">
        <v>64</v>
      </c>
      <c r="D2239" s="580"/>
      <c r="E2239" s="580"/>
      <c r="F2239" s="339"/>
      <c r="G2239" s="269"/>
      <c r="H2239" s="269"/>
      <c r="I2239" s="269"/>
      <c r="J2239" s="340">
        <v>37.549999999999997</v>
      </c>
      <c r="K2239" s="345">
        <v>0.66125</v>
      </c>
      <c r="L2239" s="340">
        <v>2.48</v>
      </c>
      <c r="M2239" s="341">
        <v>44.77</v>
      </c>
      <c r="N2239" s="343">
        <v>111.03</v>
      </c>
      <c r="AI2239" s="253"/>
      <c r="AJ2239" s="260"/>
      <c r="AK2239" s="260"/>
      <c r="AN2239" s="263" t="s">
        <v>64</v>
      </c>
      <c r="AQ2239" s="260"/>
      <c r="AS2239" s="260"/>
    </row>
    <row r="2240" spans="1:45" s="241" customFormat="1" ht="15" x14ac:dyDescent="0.25">
      <c r="A2240" s="338"/>
      <c r="B2240" s="337" t="s">
        <v>65</v>
      </c>
      <c r="C2240" s="580" t="s">
        <v>66</v>
      </c>
      <c r="D2240" s="580"/>
      <c r="E2240" s="580"/>
      <c r="F2240" s="339"/>
      <c r="G2240" s="269"/>
      <c r="H2240" s="269"/>
      <c r="I2240" s="269"/>
      <c r="J2240" s="340">
        <v>226.03</v>
      </c>
      <c r="K2240" s="345">
        <v>0.71875</v>
      </c>
      <c r="L2240" s="340">
        <v>16.25</v>
      </c>
      <c r="M2240" s="341">
        <v>13.24</v>
      </c>
      <c r="N2240" s="343">
        <v>215.15</v>
      </c>
      <c r="AI2240" s="253"/>
      <c r="AJ2240" s="260"/>
      <c r="AK2240" s="260"/>
      <c r="AN2240" s="263" t="s">
        <v>66</v>
      </c>
      <c r="AQ2240" s="260"/>
      <c r="AS2240" s="260"/>
    </row>
    <row r="2241" spans="1:45" s="241" customFormat="1" ht="15" x14ac:dyDescent="0.25">
      <c r="A2241" s="338"/>
      <c r="B2241" s="337" t="s">
        <v>67</v>
      </c>
      <c r="C2241" s="580" t="s">
        <v>68</v>
      </c>
      <c r="D2241" s="580"/>
      <c r="E2241" s="580"/>
      <c r="F2241" s="339"/>
      <c r="G2241" s="269"/>
      <c r="H2241" s="269"/>
      <c r="I2241" s="269"/>
      <c r="J2241" s="340">
        <v>30.5</v>
      </c>
      <c r="K2241" s="345">
        <v>0.71875</v>
      </c>
      <c r="L2241" s="340">
        <v>2.19</v>
      </c>
      <c r="M2241" s="341">
        <v>44.77</v>
      </c>
      <c r="N2241" s="343">
        <v>98.05</v>
      </c>
      <c r="AI2241" s="253"/>
      <c r="AJ2241" s="260"/>
      <c r="AK2241" s="260"/>
      <c r="AN2241" s="263" t="s">
        <v>68</v>
      </c>
      <c r="AQ2241" s="260"/>
      <c r="AS2241" s="260"/>
    </row>
    <row r="2242" spans="1:45" s="241" customFormat="1" ht="15" x14ac:dyDescent="0.25">
      <c r="A2242" s="344"/>
      <c r="B2242" s="337"/>
      <c r="C2242" s="580" t="s">
        <v>71</v>
      </c>
      <c r="D2242" s="580"/>
      <c r="E2242" s="580"/>
      <c r="F2242" s="339" t="s">
        <v>72</v>
      </c>
      <c r="G2242" s="341">
        <v>4.1399999999999997</v>
      </c>
      <c r="H2242" s="345">
        <v>0.66125</v>
      </c>
      <c r="I2242" s="362">
        <v>0.27375749999999999</v>
      </c>
      <c r="J2242" s="346"/>
      <c r="K2242" s="269"/>
      <c r="L2242" s="346"/>
      <c r="M2242" s="269"/>
      <c r="N2242" s="347"/>
      <c r="AI2242" s="253"/>
      <c r="AJ2242" s="260"/>
      <c r="AK2242" s="260"/>
      <c r="AO2242" s="263" t="s">
        <v>71</v>
      </c>
      <c r="AQ2242" s="260"/>
      <c r="AS2242" s="260"/>
    </row>
    <row r="2243" spans="1:45" s="241" customFormat="1" ht="15" x14ac:dyDescent="0.25">
      <c r="A2243" s="344"/>
      <c r="B2243" s="337"/>
      <c r="C2243" s="580" t="s">
        <v>73</v>
      </c>
      <c r="D2243" s="580"/>
      <c r="E2243" s="580"/>
      <c r="F2243" s="339" t="s">
        <v>72</v>
      </c>
      <c r="G2243" s="341">
        <v>2.2599999999999998</v>
      </c>
      <c r="H2243" s="345">
        <v>0.71875</v>
      </c>
      <c r="I2243" s="362">
        <v>0.16243750000000001</v>
      </c>
      <c r="J2243" s="346"/>
      <c r="K2243" s="269"/>
      <c r="L2243" s="346"/>
      <c r="M2243" s="269"/>
      <c r="N2243" s="347"/>
      <c r="AI2243" s="253"/>
      <c r="AJ2243" s="260"/>
      <c r="AK2243" s="260"/>
      <c r="AO2243" s="263" t="s">
        <v>73</v>
      </c>
      <c r="AQ2243" s="260"/>
      <c r="AS2243" s="260"/>
    </row>
    <row r="2244" spans="1:45" s="241" customFormat="1" ht="15" x14ac:dyDescent="0.25">
      <c r="A2244" s="334"/>
      <c r="B2244" s="337"/>
      <c r="C2244" s="584" t="s">
        <v>74</v>
      </c>
      <c r="D2244" s="584"/>
      <c r="E2244" s="584"/>
      <c r="F2244" s="350"/>
      <c r="G2244" s="351"/>
      <c r="H2244" s="351"/>
      <c r="I2244" s="351"/>
      <c r="J2244" s="353">
        <v>263.58</v>
      </c>
      <c r="K2244" s="351"/>
      <c r="L2244" s="353">
        <v>18.73</v>
      </c>
      <c r="M2244" s="351"/>
      <c r="N2244" s="368">
        <v>326.18</v>
      </c>
      <c r="AI2244" s="253"/>
      <c r="AJ2244" s="260"/>
      <c r="AK2244" s="260"/>
      <c r="AP2244" s="263" t="s">
        <v>74</v>
      </c>
      <c r="AQ2244" s="260"/>
      <c r="AS2244" s="260"/>
    </row>
    <row r="2245" spans="1:45" s="241" customFormat="1" ht="15" x14ac:dyDescent="0.25">
      <c r="A2245" s="344"/>
      <c r="B2245" s="337"/>
      <c r="C2245" s="580" t="s">
        <v>75</v>
      </c>
      <c r="D2245" s="580"/>
      <c r="E2245" s="580"/>
      <c r="F2245" s="339"/>
      <c r="G2245" s="269"/>
      <c r="H2245" s="269"/>
      <c r="I2245" s="269"/>
      <c r="J2245" s="346"/>
      <c r="K2245" s="269"/>
      <c r="L2245" s="340">
        <v>4.67</v>
      </c>
      <c r="M2245" s="269"/>
      <c r="N2245" s="343">
        <v>209.08</v>
      </c>
      <c r="AI2245" s="253"/>
      <c r="AJ2245" s="260"/>
      <c r="AK2245" s="260"/>
      <c r="AO2245" s="263" t="s">
        <v>75</v>
      </c>
      <c r="AQ2245" s="260"/>
      <c r="AS2245" s="260"/>
    </row>
    <row r="2246" spans="1:45" s="241" customFormat="1" ht="23.25" x14ac:dyDescent="0.25">
      <c r="A2246" s="344"/>
      <c r="B2246" s="337" t="s">
        <v>648</v>
      </c>
      <c r="C2246" s="580" t="s">
        <v>649</v>
      </c>
      <c r="D2246" s="580"/>
      <c r="E2246" s="580"/>
      <c r="F2246" s="339" t="s">
        <v>78</v>
      </c>
      <c r="G2246" s="355">
        <v>117</v>
      </c>
      <c r="H2246" s="269"/>
      <c r="I2246" s="355">
        <v>117</v>
      </c>
      <c r="J2246" s="346"/>
      <c r="K2246" s="269"/>
      <c r="L2246" s="340">
        <v>5.46</v>
      </c>
      <c r="M2246" s="269"/>
      <c r="N2246" s="343">
        <v>244.62</v>
      </c>
      <c r="AI2246" s="253"/>
      <c r="AJ2246" s="260"/>
      <c r="AK2246" s="260"/>
      <c r="AO2246" s="263" t="s">
        <v>649</v>
      </c>
      <c r="AQ2246" s="260"/>
      <c r="AS2246" s="260"/>
    </row>
    <row r="2247" spans="1:45" s="241" customFormat="1" ht="45" x14ac:dyDescent="0.25">
      <c r="A2247" s="344"/>
      <c r="B2247" s="337" t="s">
        <v>650</v>
      </c>
      <c r="C2247" s="580" t="s">
        <v>651</v>
      </c>
      <c r="D2247" s="580"/>
      <c r="E2247" s="580"/>
      <c r="F2247" s="339" t="s">
        <v>78</v>
      </c>
      <c r="G2247" s="355">
        <v>74</v>
      </c>
      <c r="H2247" s="341">
        <v>0.85</v>
      </c>
      <c r="I2247" s="348">
        <v>62.9</v>
      </c>
      <c r="J2247" s="346"/>
      <c r="K2247" s="269"/>
      <c r="L2247" s="340">
        <v>2.94</v>
      </c>
      <c r="M2247" s="269"/>
      <c r="N2247" s="343">
        <v>131.51</v>
      </c>
      <c r="AI2247" s="253"/>
      <c r="AJ2247" s="260"/>
      <c r="AK2247" s="260"/>
      <c r="AO2247" s="263" t="s">
        <v>651</v>
      </c>
      <c r="AQ2247" s="260"/>
      <c r="AS2247" s="260"/>
    </row>
    <row r="2248" spans="1:45" s="241" customFormat="1" ht="15" x14ac:dyDescent="0.25">
      <c r="A2248" s="356"/>
      <c r="B2248" s="357"/>
      <c r="C2248" s="569" t="s">
        <v>81</v>
      </c>
      <c r="D2248" s="569"/>
      <c r="E2248" s="569"/>
      <c r="F2248" s="328"/>
      <c r="G2248" s="329"/>
      <c r="H2248" s="329"/>
      <c r="I2248" s="329"/>
      <c r="J2248" s="332"/>
      <c r="K2248" s="329"/>
      <c r="L2248" s="358">
        <v>27.13</v>
      </c>
      <c r="M2248" s="351"/>
      <c r="N2248" s="363">
        <v>702.31</v>
      </c>
      <c r="AI2248" s="253"/>
      <c r="AJ2248" s="260"/>
      <c r="AK2248" s="260"/>
      <c r="AQ2248" s="260" t="s">
        <v>81</v>
      </c>
      <c r="AS2248" s="260"/>
    </row>
    <row r="2249" spans="1:45" s="241" customFormat="1" ht="57" x14ac:dyDescent="0.25">
      <c r="A2249" s="326" t="s">
        <v>2774</v>
      </c>
      <c r="B2249" s="327" t="s">
        <v>2538</v>
      </c>
      <c r="C2249" s="569" t="s">
        <v>2539</v>
      </c>
      <c r="D2249" s="569"/>
      <c r="E2249" s="569"/>
      <c r="F2249" s="328" t="s">
        <v>115</v>
      </c>
      <c r="G2249" s="329">
        <v>1</v>
      </c>
      <c r="H2249" s="330">
        <v>1</v>
      </c>
      <c r="I2249" s="330">
        <v>1</v>
      </c>
      <c r="J2249" s="358">
        <v>107.99</v>
      </c>
      <c r="K2249" s="329"/>
      <c r="L2249" s="358">
        <v>107.99</v>
      </c>
      <c r="M2249" s="331">
        <v>8.16</v>
      </c>
      <c r="N2249" s="363">
        <v>881.2</v>
      </c>
      <c r="AI2249" s="253"/>
      <c r="AJ2249" s="260"/>
      <c r="AK2249" s="260" t="s">
        <v>2539</v>
      </c>
      <c r="AQ2249" s="260"/>
      <c r="AS2249" s="260"/>
    </row>
    <row r="2250" spans="1:45" s="241" customFormat="1" ht="15" x14ac:dyDescent="0.25">
      <c r="A2250" s="356"/>
      <c r="B2250" s="357"/>
      <c r="C2250" s="569" t="s">
        <v>81</v>
      </c>
      <c r="D2250" s="569"/>
      <c r="E2250" s="569"/>
      <c r="F2250" s="328"/>
      <c r="G2250" s="329"/>
      <c r="H2250" s="329"/>
      <c r="I2250" s="329"/>
      <c r="J2250" s="332"/>
      <c r="K2250" s="329"/>
      <c r="L2250" s="358">
        <v>107.99</v>
      </c>
      <c r="M2250" s="351"/>
      <c r="N2250" s="363">
        <v>881.2</v>
      </c>
      <c r="AI2250" s="253"/>
      <c r="AJ2250" s="260"/>
      <c r="AK2250" s="260"/>
      <c r="AQ2250" s="260" t="s">
        <v>81</v>
      </c>
      <c r="AS2250" s="260"/>
    </row>
    <row r="2251" spans="1:45" s="241" customFormat="1" ht="45.75" x14ac:dyDescent="0.25">
      <c r="A2251" s="326" t="s">
        <v>2775</v>
      </c>
      <c r="B2251" s="327" t="s">
        <v>2540</v>
      </c>
      <c r="C2251" s="569" t="s">
        <v>2541</v>
      </c>
      <c r="D2251" s="569"/>
      <c r="E2251" s="569"/>
      <c r="F2251" s="328" t="s">
        <v>115</v>
      </c>
      <c r="G2251" s="329">
        <v>1</v>
      </c>
      <c r="H2251" s="330">
        <v>1</v>
      </c>
      <c r="I2251" s="330">
        <v>1</v>
      </c>
      <c r="J2251" s="358">
        <v>45</v>
      </c>
      <c r="K2251" s="329"/>
      <c r="L2251" s="358">
        <v>45</v>
      </c>
      <c r="M2251" s="331">
        <v>8.16</v>
      </c>
      <c r="N2251" s="363">
        <v>367.2</v>
      </c>
      <c r="AI2251" s="253"/>
      <c r="AJ2251" s="260"/>
      <c r="AK2251" s="260" t="s">
        <v>2541</v>
      </c>
      <c r="AQ2251" s="260"/>
      <c r="AS2251" s="260"/>
    </row>
    <row r="2252" spans="1:45" s="241" customFormat="1" ht="15" x14ac:dyDescent="0.25">
      <c r="A2252" s="356"/>
      <c r="B2252" s="357"/>
      <c r="C2252" s="569" t="s">
        <v>81</v>
      </c>
      <c r="D2252" s="569"/>
      <c r="E2252" s="569"/>
      <c r="F2252" s="328"/>
      <c r="G2252" s="329"/>
      <c r="H2252" s="329"/>
      <c r="I2252" s="329"/>
      <c r="J2252" s="332"/>
      <c r="K2252" s="329"/>
      <c r="L2252" s="358">
        <v>45</v>
      </c>
      <c r="M2252" s="351"/>
      <c r="N2252" s="363">
        <v>367.2</v>
      </c>
      <c r="AI2252" s="253"/>
      <c r="AJ2252" s="260"/>
      <c r="AK2252" s="260"/>
      <c r="AQ2252" s="260" t="s">
        <v>81</v>
      </c>
      <c r="AS2252" s="260"/>
    </row>
    <row r="2253" spans="1:45" s="241" customFormat="1" ht="15" x14ac:dyDescent="0.25">
      <c r="A2253" s="566" t="s">
        <v>2776</v>
      </c>
      <c r="B2253" s="567"/>
      <c r="C2253" s="567"/>
      <c r="D2253" s="567"/>
      <c r="E2253" s="567"/>
      <c r="F2253" s="567"/>
      <c r="G2253" s="567"/>
      <c r="H2253" s="567"/>
      <c r="I2253" s="567"/>
      <c r="J2253" s="567"/>
      <c r="K2253" s="567"/>
      <c r="L2253" s="567"/>
      <c r="M2253" s="567"/>
      <c r="N2253" s="568"/>
      <c r="AI2253" s="253"/>
      <c r="AJ2253" s="260" t="s">
        <v>2776</v>
      </c>
      <c r="AK2253" s="260"/>
      <c r="AQ2253" s="260"/>
      <c r="AS2253" s="260"/>
    </row>
    <row r="2254" spans="1:45" s="241" customFormat="1" ht="15" x14ac:dyDescent="0.25">
      <c r="A2254" s="566" t="s">
        <v>2777</v>
      </c>
      <c r="B2254" s="567"/>
      <c r="C2254" s="567"/>
      <c r="D2254" s="567"/>
      <c r="E2254" s="567"/>
      <c r="F2254" s="567"/>
      <c r="G2254" s="567"/>
      <c r="H2254" s="567"/>
      <c r="I2254" s="567"/>
      <c r="J2254" s="567"/>
      <c r="K2254" s="567"/>
      <c r="L2254" s="567"/>
      <c r="M2254" s="567"/>
      <c r="N2254" s="568"/>
      <c r="AI2254" s="253"/>
      <c r="AJ2254" s="260" t="s">
        <v>2777</v>
      </c>
      <c r="AK2254" s="260"/>
      <c r="AQ2254" s="260"/>
      <c r="AS2254" s="260"/>
    </row>
    <row r="2255" spans="1:45" s="241" customFormat="1" ht="15" x14ac:dyDescent="0.25">
      <c r="A2255" s="566" t="s">
        <v>633</v>
      </c>
      <c r="B2255" s="567"/>
      <c r="C2255" s="567"/>
      <c r="D2255" s="567"/>
      <c r="E2255" s="567"/>
      <c r="F2255" s="567"/>
      <c r="G2255" s="567"/>
      <c r="H2255" s="567"/>
      <c r="I2255" s="567"/>
      <c r="J2255" s="567"/>
      <c r="K2255" s="567"/>
      <c r="L2255" s="567"/>
      <c r="M2255" s="567"/>
      <c r="N2255" s="568"/>
      <c r="AI2255" s="253"/>
      <c r="AJ2255" s="260" t="s">
        <v>633</v>
      </c>
      <c r="AK2255" s="260"/>
      <c r="AQ2255" s="260"/>
      <c r="AS2255" s="260"/>
    </row>
    <row r="2256" spans="1:45" s="241" customFormat="1" ht="15" x14ac:dyDescent="0.25">
      <c r="A2256" s="566" t="s">
        <v>797</v>
      </c>
      <c r="B2256" s="567"/>
      <c r="C2256" s="567"/>
      <c r="D2256" s="567"/>
      <c r="E2256" s="567"/>
      <c r="F2256" s="567"/>
      <c r="G2256" s="567"/>
      <c r="H2256" s="567"/>
      <c r="I2256" s="567"/>
      <c r="J2256" s="567"/>
      <c r="K2256" s="567"/>
      <c r="L2256" s="567"/>
      <c r="M2256" s="567"/>
      <c r="N2256" s="568"/>
      <c r="AI2256" s="253"/>
      <c r="AJ2256" s="260" t="s">
        <v>797</v>
      </c>
      <c r="AK2256" s="260"/>
      <c r="AQ2256" s="260"/>
      <c r="AS2256" s="260"/>
    </row>
    <row r="2257" spans="1:45" s="241" customFormat="1" ht="57" x14ac:dyDescent="0.25">
      <c r="A2257" s="326" t="s">
        <v>2778</v>
      </c>
      <c r="B2257" s="327" t="s">
        <v>1034</v>
      </c>
      <c r="C2257" s="569" t="s">
        <v>1035</v>
      </c>
      <c r="D2257" s="569"/>
      <c r="E2257" s="569"/>
      <c r="F2257" s="328" t="s">
        <v>453</v>
      </c>
      <c r="G2257" s="329">
        <v>0.13855999999999999</v>
      </c>
      <c r="H2257" s="330">
        <v>1</v>
      </c>
      <c r="I2257" s="370">
        <v>0.13855999999999999</v>
      </c>
      <c r="J2257" s="332"/>
      <c r="K2257" s="329"/>
      <c r="L2257" s="332"/>
      <c r="M2257" s="329"/>
      <c r="N2257" s="333"/>
      <c r="AI2257" s="253"/>
      <c r="AJ2257" s="260"/>
      <c r="AK2257" s="260" t="s">
        <v>1035</v>
      </c>
      <c r="AQ2257" s="260"/>
      <c r="AS2257" s="260"/>
    </row>
    <row r="2258" spans="1:45" s="241" customFormat="1" ht="15" x14ac:dyDescent="0.25">
      <c r="A2258" s="334"/>
      <c r="B2258" s="335"/>
      <c r="C2258" s="580" t="s">
        <v>2779</v>
      </c>
      <c r="D2258" s="580"/>
      <c r="E2258" s="580"/>
      <c r="F2258" s="580"/>
      <c r="G2258" s="580"/>
      <c r="H2258" s="580"/>
      <c r="I2258" s="580"/>
      <c r="J2258" s="580"/>
      <c r="K2258" s="580"/>
      <c r="L2258" s="580"/>
      <c r="M2258" s="580"/>
      <c r="N2258" s="581"/>
      <c r="AI2258" s="253"/>
      <c r="AJ2258" s="260"/>
      <c r="AK2258" s="260"/>
      <c r="AL2258" s="263" t="s">
        <v>2779</v>
      </c>
      <c r="AQ2258" s="260"/>
      <c r="AS2258" s="260"/>
    </row>
    <row r="2259" spans="1:45" s="241" customFormat="1" ht="23.25" x14ac:dyDescent="0.25">
      <c r="A2259" s="336"/>
      <c r="B2259" s="337" t="s">
        <v>117</v>
      </c>
      <c r="C2259" s="582" t="s">
        <v>118</v>
      </c>
      <c r="D2259" s="582"/>
      <c r="E2259" s="582"/>
      <c r="F2259" s="582"/>
      <c r="G2259" s="582"/>
      <c r="H2259" s="582"/>
      <c r="I2259" s="582"/>
      <c r="J2259" s="582"/>
      <c r="K2259" s="582"/>
      <c r="L2259" s="582"/>
      <c r="M2259" s="582"/>
      <c r="N2259" s="583"/>
      <c r="AI2259" s="253"/>
      <c r="AJ2259" s="260"/>
      <c r="AK2259" s="260"/>
      <c r="AM2259" s="263" t="s">
        <v>118</v>
      </c>
      <c r="AQ2259" s="260"/>
      <c r="AS2259" s="260"/>
    </row>
    <row r="2260" spans="1:45" s="241" customFormat="1" ht="68.25" x14ac:dyDescent="0.25">
      <c r="A2260" s="336"/>
      <c r="B2260" s="337" t="s">
        <v>62</v>
      </c>
      <c r="C2260" s="582" t="s">
        <v>63</v>
      </c>
      <c r="D2260" s="582"/>
      <c r="E2260" s="582"/>
      <c r="F2260" s="582"/>
      <c r="G2260" s="582"/>
      <c r="H2260" s="582"/>
      <c r="I2260" s="582"/>
      <c r="J2260" s="582"/>
      <c r="K2260" s="582"/>
      <c r="L2260" s="582"/>
      <c r="M2260" s="582"/>
      <c r="N2260" s="583"/>
      <c r="AI2260" s="253"/>
      <c r="AJ2260" s="260"/>
      <c r="AK2260" s="260"/>
      <c r="AM2260" s="263" t="s">
        <v>63</v>
      </c>
      <c r="AQ2260" s="260"/>
      <c r="AS2260" s="260"/>
    </row>
    <row r="2261" spans="1:45" s="241" customFormat="1" ht="15" x14ac:dyDescent="0.25">
      <c r="A2261" s="338"/>
      <c r="B2261" s="337" t="s">
        <v>56</v>
      </c>
      <c r="C2261" s="580" t="s">
        <v>64</v>
      </c>
      <c r="D2261" s="580"/>
      <c r="E2261" s="580"/>
      <c r="F2261" s="339"/>
      <c r="G2261" s="269"/>
      <c r="H2261" s="269"/>
      <c r="I2261" s="269"/>
      <c r="J2261" s="340">
        <v>80.650000000000006</v>
      </c>
      <c r="K2261" s="349">
        <v>1.3225</v>
      </c>
      <c r="L2261" s="340">
        <v>14.78</v>
      </c>
      <c r="M2261" s="341">
        <v>44.77</v>
      </c>
      <c r="N2261" s="343">
        <v>661.7</v>
      </c>
      <c r="AI2261" s="253"/>
      <c r="AJ2261" s="260"/>
      <c r="AK2261" s="260"/>
      <c r="AN2261" s="263" t="s">
        <v>64</v>
      </c>
      <c r="AQ2261" s="260"/>
      <c r="AS2261" s="260"/>
    </row>
    <row r="2262" spans="1:45" s="241" customFormat="1" ht="15" x14ac:dyDescent="0.25">
      <c r="A2262" s="338"/>
      <c r="B2262" s="337" t="s">
        <v>65</v>
      </c>
      <c r="C2262" s="580" t="s">
        <v>66</v>
      </c>
      <c r="D2262" s="580"/>
      <c r="E2262" s="580"/>
      <c r="F2262" s="339"/>
      <c r="G2262" s="269"/>
      <c r="H2262" s="269"/>
      <c r="I2262" s="269"/>
      <c r="J2262" s="361">
        <v>4139.95</v>
      </c>
      <c r="K2262" s="349">
        <v>1.4375</v>
      </c>
      <c r="L2262" s="340">
        <v>824.6</v>
      </c>
      <c r="M2262" s="341">
        <v>13.24</v>
      </c>
      <c r="N2262" s="342">
        <v>10917.7</v>
      </c>
      <c r="AI2262" s="253"/>
      <c r="AJ2262" s="260"/>
      <c r="AK2262" s="260"/>
      <c r="AN2262" s="263" t="s">
        <v>66</v>
      </c>
      <c r="AQ2262" s="260"/>
      <c r="AS2262" s="260"/>
    </row>
    <row r="2263" spans="1:45" s="241" customFormat="1" ht="15" x14ac:dyDescent="0.25">
      <c r="A2263" s="338"/>
      <c r="B2263" s="337" t="s">
        <v>67</v>
      </c>
      <c r="C2263" s="580" t="s">
        <v>68</v>
      </c>
      <c r="D2263" s="580"/>
      <c r="E2263" s="580"/>
      <c r="F2263" s="339"/>
      <c r="G2263" s="269"/>
      <c r="H2263" s="269"/>
      <c r="I2263" s="269"/>
      <c r="J2263" s="340">
        <v>394.34</v>
      </c>
      <c r="K2263" s="349">
        <v>1.4375</v>
      </c>
      <c r="L2263" s="340">
        <v>78.540000000000006</v>
      </c>
      <c r="M2263" s="341">
        <v>44.77</v>
      </c>
      <c r="N2263" s="342">
        <v>3516.24</v>
      </c>
      <c r="AI2263" s="253"/>
      <c r="AJ2263" s="260"/>
      <c r="AK2263" s="260"/>
      <c r="AN2263" s="263" t="s">
        <v>68</v>
      </c>
      <c r="AQ2263" s="260"/>
      <c r="AS2263" s="260"/>
    </row>
    <row r="2264" spans="1:45" s="241" customFormat="1" ht="15" x14ac:dyDescent="0.25">
      <c r="A2264" s="338"/>
      <c r="B2264" s="337" t="s">
        <v>69</v>
      </c>
      <c r="C2264" s="580" t="s">
        <v>70</v>
      </c>
      <c r="D2264" s="580"/>
      <c r="E2264" s="580"/>
      <c r="F2264" s="339"/>
      <c r="G2264" s="269"/>
      <c r="H2264" s="269"/>
      <c r="I2264" s="269"/>
      <c r="J2264" s="340">
        <v>13.01</v>
      </c>
      <c r="K2264" s="269"/>
      <c r="L2264" s="340">
        <v>1.8</v>
      </c>
      <c r="M2264" s="341">
        <v>8.16</v>
      </c>
      <c r="N2264" s="343">
        <v>14.69</v>
      </c>
      <c r="AI2264" s="253"/>
      <c r="AJ2264" s="260"/>
      <c r="AK2264" s="260"/>
      <c r="AN2264" s="263" t="s">
        <v>70</v>
      </c>
      <c r="AQ2264" s="260"/>
      <c r="AS2264" s="260"/>
    </row>
    <row r="2265" spans="1:45" s="241" customFormat="1" ht="15" x14ac:dyDescent="0.25">
      <c r="A2265" s="344"/>
      <c r="B2265" s="337"/>
      <c r="C2265" s="580" t="s">
        <v>71</v>
      </c>
      <c r="D2265" s="580"/>
      <c r="E2265" s="580"/>
      <c r="F2265" s="339" t="s">
        <v>72</v>
      </c>
      <c r="G2265" s="341">
        <v>10.34</v>
      </c>
      <c r="H2265" s="349">
        <v>1.3225</v>
      </c>
      <c r="I2265" s="362">
        <v>1.8947594999999999</v>
      </c>
      <c r="J2265" s="346"/>
      <c r="K2265" s="269"/>
      <c r="L2265" s="346"/>
      <c r="M2265" s="269"/>
      <c r="N2265" s="347"/>
      <c r="AI2265" s="253"/>
      <c r="AJ2265" s="260"/>
      <c r="AK2265" s="260"/>
      <c r="AO2265" s="263" t="s">
        <v>71</v>
      </c>
      <c r="AQ2265" s="260"/>
      <c r="AS2265" s="260"/>
    </row>
    <row r="2266" spans="1:45" s="241" customFormat="1" ht="15" x14ac:dyDescent="0.25">
      <c r="A2266" s="344"/>
      <c r="B2266" s="337"/>
      <c r="C2266" s="580" t="s">
        <v>73</v>
      </c>
      <c r="D2266" s="580"/>
      <c r="E2266" s="580"/>
      <c r="F2266" s="339" t="s">
        <v>72</v>
      </c>
      <c r="G2266" s="341">
        <v>29.21</v>
      </c>
      <c r="H2266" s="349">
        <v>1.4375</v>
      </c>
      <c r="I2266" s="362">
        <v>5.8180478000000004</v>
      </c>
      <c r="J2266" s="346"/>
      <c r="K2266" s="269"/>
      <c r="L2266" s="346"/>
      <c r="M2266" s="269"/>
      <c r="N2266" s="347"/>
      <c r="AI2266" s="253"/>
      <c r="AJ2266" s="260"/>
      <c r="AK2266" s="260"/>
      <c r="AO2266" s="263" t="s">
        <v>73</v>
      </c>
      <c r="AQ2266" s="260"/>
      <c r="AS2266" s="260"/>
    </row>
    <row r="2267" spans="1:45" s="241" customFormat="1" ht="15" x14ac:dyDescent="0.25">
      <c r="A2267" s="334"/>
      <c r="B2267" s="337"/>
      <c r="C2267" s="584" t="s">
        <v>74</v>
      </c>
      <c r="D2267" s="584"/>
      <c r="E2267" s="584"/>
      <c r="F2267" s="350"/>
      <c r="G2267" s="351"/>
      <c r="H2267" s="351"/>
      <c r="I2267" s="351"/>
      <c r="J2267" s="352">
        <v>4233.6099999999997</v>
      </c>
      <c r="K2267" s="351"/>
      <c r="L2267" s="353">
        <v>841.18</v>
      </c>
      <c r="M2267" s="351"/>
      <c r="N2267" s="354">
        <v>11594.09</v>
      </c>
      <c r="AI2267" s="253"/>
      <c r="AJ2267" s="260"/>
      <c r="AK2267" s="260"/>
      <c r="AP2267" s="263" t="s">
        <v>74</v>
      </c>
      <c r="AQ2267" s="260"/>
      <c r="AS2267" s="260"/>
    </row>
    <row r="2268" spans="1:45" s="241" customFormat="1" ht="15" x14ac:dyDescent="0.25">
      <c r="A2268" s="344"/>
      <c r="B2268" s="337"/>
      <c r="C2268" s="580" t="s">
        <v>75</v>
      </c>
      <c r="D2268" s="580"/>
      <c r="E2268" s="580"/>
      <c r="F2268" s="339"/>
      <c r="G2268" s="269"/>
      <c r="H2268" s="269"/>
      <c r="I2268" s="269"/>
      <c r="J2268" s="346"/>
      <c r="K2268" s="269"/>
      <c r="L2268" s="340">
        <v>93.32</v>
      </c>
      <c r="M2268" s="269"/>
      <c r="N2268" s="342">
        <v>4177.9399999999996</v>
      </c>
      <c r="AI2268" s="253"/>
      <c r="AJ2268" s="260"/>
      <c r="AK2268" s="260"/>
      <c r="AO2268" s="263" t="s">
        <v>75</v>
      </c>
      <c r="AQ2268" s="260"/>
      <c r="AS2268" s="260"/>
    </row>
    <row r="2269" spans="1:45" s="241" customFormat="1" ht="23.25" x14ac:dyDescent="0.25">
      <c r="A2269" s="344"/>
      <c r="B2269" s="337" t="s">
        <v>455</v>
      </c>
      <c r="C2269" s="580" t="s">
        <v>456</v>
      </c>
      <c r="D2269" s="580"/>
      <c r="E2269" s="580"/>
      <c r="F2269" s="339" t="s">
        <v>78</v>
      </c>
      <c r="G2269" s="355">
        <v>92</v>
      </c>
      <c r="H2269" s="269"/>
      <c r="I2269" s="355">
        <v>92</v>
      </c>
      <c r="J2269" s="346"/>
      <c r="K2269" s="269"/>
      <c r="L2269" s="340">
        <v>85.85</v>
      </c>
      <c r="M2269" s="269"/>
      <c r="N2269" s="342">
        <v>3843.7</v>
      </c>
      <c r="AI2269" s="253"/>
      <c r="AJ2269" s="260"/>
      <c r="AK2269" s="260"/>
      <c r="AO2269" s="263" t="s">
        <v>456</v>
      </c>
      <c r="AQ2269" s="260"/>
      <c r="AS2269" s="260"/>
    </row>
    <row r="2270" spans="1:45" s="241" customFormat="1" ht="45" x14ac:dyDescent="0.25">
      <c r="A2270" s="344"/>
      <c r="B2270" s="337" t="s">
        <v>457</v>
      </c>
      <c r="C2270" s="580" t="s">
        <v>458</v>
      </c>
      <c r="D2270" s="580"/>
      <c r="E2270" s="580"/>
      <c r="F2270" s="339" t="s">
        <v>78</v>
      </c>
      <c r="G2270" s="355">
        <v>46</v>
      </c>
      <c r="H2270" s="341">
        <v>0.85</v>
      </c>
      <c r="I2270" s="348">
        <v>39.1</v>
      </c>
      <c r="J2270" s="346"/>
      <c r="K2270" s="269"/>
      <c r="L2270" s="340">
        <v>36.49</v>
      </c>
      <c r="M2270" s="269"/>
      <c r="N2270" s="342">
        <v>1633.57</v>
      </c>
      <c r="AI2270" s="253"/>
      <c r="AJ2270" s="260"/>
      <c r="AK2270" s="260"/>
      <c r="AO2270" s="263" t="s">
        <v>458</v>
      </c>
      <c r="AQ2270" s="260"/>
      <c r="AS2270" s="260"/>
    </row>
    <row r="2271" spans="1:45" s="241" customFormat="1" ht="15" x14ac:dyDescent="0.25">
      <c r="A2271" s="356"/>
      <c r="B2271" s="357"/>
      <c r="C2271" s="569" t="s">
        <v>81</v>
      </c>
      <c r="D2271" s="569"/>
      <c r="E2271" s="569"/>
      <c r="F2271" s="328"/>
      <c r="G2271" s="329"/>
      <c r="H2271" s="329"/>
      <c r="I2271" s="329"/>
      <c r="J2271" s="332"/>
      <c r="K2271" s="329"/>
      <c r="L2271" s="358">
        <v>963.52</v>
      </c>
      <c r="M2271" s="351"/>
      <c r="N2271" s="359">
        <v>17071.36</v>
      </c>
      <c r="AI2271" s="253"/>
      <c r="AJ2271" s="260"/>
      <c r="AK2271" s="260"/>
      <c r="AQ2271" s="260" t="s">
        <v>81</v>
      </c>
      <c r="AS2271" s="260"/>
    </row>
    <row r="2272" spans="1:45" s="241" customFormat="1" ht="57" x14ac:dyDescent="0.25">
      <c r="A2272" s="326" t="s">
        <v>2780</v>
      </c>
      <c r="B2272" s="327" t="s">
        <v>451</v>
      </c>
      <c r="C2272" s="569" t="s">
        <v>1535</v>
      </c>
      <c r="D2272" s="569"/>
      <c r="E2272" s="569"/>
      <c r="F2272" s="328" t="s">
        <v>453</v>
      </c>
      <c r="G2272" s="329">
        <v>2.9579999999999999E-2</v>
      </c>
      <c r="H2272" s="330">
        <v>1</v>
      </c>
      <c r="I2272" s="370">
        <v>2.9579999999999999E-2</v>
      </c>
      <c r="J2272" s="332"/>
      <c r="K2272" s="329"/>
      <c r="L2272" s="332"/>
      <c r="M2272" s="329"/>
      <c r="N2272" s="333"/>
      <c r="AI2272" s="253"/>
      <c r="AJ2272" s="260"/>
      <c r="AK2272" s="260" t="s">
        <v>1535</v>
      </c>
      <c r="AQ2272" s="260"/>
      <c r="AS2272" s="260"/>
    </row>
    <row r="2273" spans="1:45" s="241" customFormat="1" ht="15" x14ac:dyDescent="0.25">
      <c r="A2273" s="334"/>
      <c r="B2273" s="335"/>
      <c r="C2273" s="580" t="s">
        <v>2781</v>
      </c>
      <c r="D2273" s="580"/>
      <c r="E2273" s="580"/>
      <c r="F2273" s="580"/>
      <c r="G2273" s="580"/>
      <c r="H2273" s="580"/>
      <c r="I2273" s="580"/>
      <c r="J2273" s="580"/>
      <c r="K2273" s="580"/>
      <c r="L2273" s="580"/>
      <c r="M2273" s="580"/>
      <c r="N2273" s="581"/>
      <c r="AI2273" s="253"/>
      <c r="AJ2273" s="260"/>
      <c r="AK2273" s="260"/>
      <c r="AL2273" s="263" t="s">
        <v>2781</v>
      </c>
      <c r="AQ2273" s="260"/>
      <c r="AS2273" s="260"/>
    </row>
    <row r="2274" spans="1:45" s="241" customFormat="1" ht="23.25" x14ac:dyDescent="0.25">
      <c r="A2274" s="336"/>
      <c r="B2274" s="337" t="s">
        <v>117</v>
      </c>
      <c r="C2274" s="582" t="s">
        <v>118</v>
      </c>
      <c r="D2274" s="582"/>
      <c r="E2274" s="582"/>
      <c r="F2274" s="582"/>
      <c r="G2274" s="582"/>
      <c r="H2274" s="582"/>
      <c r="I2274" s="582"/>
      <c r="J2274" s="582"/>
      <c r="K2274" s="582"/>
      <c r="L2274" s="582"/>
      <c r="M2274" s="582"/>
      <c r="N2274" s="583"/>
      <c r="AI2274" s="253"/>
      <c r="AJ2274" s="260"/>
      <c r="AK2274" s="260"/>
      <c r="AM2274" s="263" t="s">
        <v>118</v>
      </c>
      <c r="AQ2274" s="260"/>
      <c r="AS2274" s="260"/>
    </row>
    <row r="2275" spans="1:45" s="241" customFormat="1" ht="68.25" x14ac:dyDescent="0.25">
      <c r="A2275" s="336"/>
      <c r="B2275" s="337" t="s">
        <v>62</v>
      </c>
      <c r="C2275" s="582" t="s">
        <v>63</v>
      </c>
      <c r="D2275" s="582"/>
      <c r="E2275" s="582"/>
      <c r="F2275" s="582"/>
      <c r="G2275" s="582"/>
      <c r="H2275" s="582"/>
      <c r="I2275" s="582"/>
      <c r="J2275" s="582"/>
      <c r="K2275" s="582"/>
      <c r="L2275" s="582"/>
      <c r="M2275" s="582"/>
      <c r="N2275" s="583"/>
      <c r="AI2275" s="253"/>
      <c r="AJ2275" s="260"/>
      <c r="AK2275" s="260"/>
      <c r="AM2275" s="263" t="s">
        <v>63</v>
      </c>
      <c r="AQ2275" s="260"/>
      <c r="AS2275" s="260"/>
    </row>
    <row r="2276" spans="1:45" s="241" customFormat="1" ht="15" x14ac:dyDescent="0.25">
      <c r="A2276" s="338"/>
      <c r="B2276" s="337" t="s">
        <v>56</v>
      </c>
      <c r="C2276" s="580" t="s">
        <v>64</v>
      </c>
      <c r="D2276" s="580"/>
      <c r="E2276" s="580"/>
      <c r="F2276" s="339"/>
      <c r="G2276" s="269"/>
      <c r="H2276" s="269"/>
      <c r="I2276" s="269"/>
      <c r="J2276" s="340">
        <v>89.7</v>
      </c>
      <c r="K2276" s="349">
        <v>1.3225</v>
      </c>
      <c r="L2276" s="340">
        <v>3.51</v>
      </c>
      <c r="M2276" s="341">
        <v>44.77</v>
      </c>
      <c r="N2276" s="343">
        <v>157.13999999999999</v>
      </c>
      <c r="AI2276" s="253"/>
      <c r="AJ2276" s="260"/>
      <c r="AK2276" s="260"/>
      <c r="AN2276" s="263" t="s">
        <v>64</v>
      </c>
      <c r="AQ2276" s="260"/>
      <c r="AS2276" s="260"/>
    </row>
    <row r="2277" spans="1:45" s="241" customFormat="1" ht="15" x14ac:dyDescent="0.25">
      <c r="A2277" s="338"/>
      <c r="B2277" s="337" t="s">
        <v>65</v>
      </c>
      <c r="C2277" s="580" t="s">
        <v>66</v>
      </c>
      <c r="D2277" s="580"/>
      <c r="E2277" s="580"/>
      <c r="F2277" s="339"/>
      <c r="G2277" s="269"/>
      <c r="H2277" s="269"/>
      <c r="I2277" s="269"/>
      <c r="J2277" s="361">
        <v>2500</v>
      </c>
      <c r="K2277" s="349">
        <v>1.4375</v>
      </c>
      <c r="L2277" s="340">
        <v>106.3</v>
      </c>
      <c r="M2277" s="341">
        <v>13.24</v>
      </c>
      <c r="N2277" s="342">
        <v>1407.41</v>
      </c>
      <c r="AI2277" s="253"/>
      <c r="AJ2277" s="260"/>
      <c r="AK2277" s="260"/>
      <c r="AN2277" s="263" t="s">
        <v>66</v>
      </c>
      <c r="AQ2277" s="260"/>
      <c r="AS2277" s="260"/>
    </row>
    <row r="2278" spans="1:45" s="241" customFormat="1" ht="15" x14ac:dyDescent="0.25">
      <c r="A2278" s="338"/>
      <c r="B2278" s="337" t="s">
        <v>67</v>
      </c>
      <c r="C2278" s="580" t="s">
        <v>68</v>
      </c>
      <c r="D2278" s="580"/>
      <c r="E2278" s="580"/>
      <c r="F2278" s="339"/>
      <c r="G2278" s="269"/>
      <c r="H2278" s="269"/>
      <c r="I2278" s="269"/>
      <c r="J2278" s="340">
        <v>337.5</v>
      </c>
      <c r="K2278" s="349">
        <v>1.4375</v>
      </c>
      <c r="L2278" s="340">
        <v>14.35</v>
      </c>
      <c r="M2278" s="341">
        <v>44.77</v>
      </c>
      <c r="N2278" s="343">
        <v>642.45000000000005</v>
      </c>
      <c r="AI2278" s="253"/>
      <c r="AJ2278" s="260"/>
      <c r="AK2278" s="260"/>
      <c r="AN2278" s="263" t="s">
        <v>68</v>
      </c>
      <c r="AQ2278" s="260"/>
      <c r="AS2278" s="260"/>
    </row>
    <row r="2279" spans="1:45" s="241" customFormat="1" ht="15" x14ac:dyDescent="0.25">
      <c r="A2279" s="344"/>
      <c r="B2279" s="337"/>
      <c r="C2279" s="580" t="s">
        <v>71</v>
      </c>
      <c r="D2279" s="580"/>
      <c r="E2279" s="580"/>
      <c r="F2279" s="339" t="s">
        <v>72</v>
      </c>
      <c r="G2279" s="348">
        <v>11.5</v>
      </c>
      <c r="H2279" s="349">
        <v>1.3225</v>
      </c>
      <c r="I2279" s="362">
        <v>0.44987480000000002</v>
      </c>
      <c r="J2279" s="346"/>
      <c r="K2279" s="269"/>
      <c r="L2279" s="346"/>
      <c r="M2279" s="269"/>
      <c r="N2279" s="347"/>
      <c r="AI2279" s="253"/>
      <c r="AJ2279" s="260"/>
      <c r="AK2279" s="260"/>
      <c r="AO2279" s="263" t="s">
        <v>71</v>
      </c>
      <c r="AQ2279" s="260"/>
      <c r="AS2279" s="260"/>
    </row>
    <row r="2280" spans="1:45" s="241" customFormat="1" ht="15" x14ac:dyDescent="0.25">
      <c r="A2280" s="344"/>
      <c r="B2280" s="337"/>
      <c r="C2280" s="580" t="s">
        <v>73</v>
      </c>
      <c r="D2280" s="580"/>
      <c r="E2280" s="580"/>
      <c r="F2280" s="339" t="s">
        <v>72</v>
      </c>
      <c r="G2280" s="355">
        <v>25</v>
      </c>
      <c r="H2280" s="349">
        <v>1.4375</v>
      </c>
      <c r="I2280" s="362">
        <v>1.0630313</v>
      </c>
      <c r="J2280" s="346"/>
      <c r="K2280" s="269"/>
      <c r="L2280" s="346"/>
      <c r="M2280" s="269"/>
      <c r="N2280" s="347"/>
      <c r="AI2280" s="253"/>
      <c r="AJ2280" s="260"/>
      <c r="AK2280" s="260"/>
      <c r="AO2280" s="263" t="s">
        <v>73</v>
      </c>
      <c r="AQ2280" s="260"/>
      <c r="AS2280" s="260"/>
    </row>
    <row r="2281" spans="1:45" s="241" customFormat="1" ht="15" x14ac:dyDescent="0.25">
      <c r="A2281" s="334"/>
      <c r="B2281" s="337"/>
      <c r="C2281" s="584" t="s">
        <v>74</v>
      </c>
      <c r="D2281" s="584"/>
      <c r="E2281" s="584"/>
      <c r="F2281" s="350"/>
      <c r="G2281" s="351"/>
      <c r="H2281" s="351"/>
      <c r="I2281" s="351"/>
      <c r="J2281" s="352">
        <v>2589.6999999999998</v>
      </c>
      <c r="K2281" s="351"/>
      <c r="L2281" s="353">
        <v>109.81</v>
      </c>
      <c r="M2281" s="351"/>
      <c r="N2281" s="354">
        <v>1564.55</v>
      </c>
      <c r="AI2281" s="253"/>
      <c r="AJ2281" s="260"/>
      <c r="AK2281" s="260"/>
      <c r="AP2281" s="263" t="s">
        <v>74</v>
      </c>
      <c r="AQ2281" s="260"/>
      <c r="AS2281" s="260"/>
    </row>
    <row r="2282" spans="1:45" s="241" customFormat="1" ht="15" x14ac:dyDescent="0.25">
      <c r="A2282" s="344"/>
      <c r="B2282" s="337"/>
      <c r="C2282" s="580" t="s">
        <v>75</v>
      </c>
      <c r="D2282" s="580"/>
      <c r="E2282" s="580"/>
      <c r="F2282" s="339"/>
      <c r="G2282" s="269"/>
      <c r="H2282" s="269"/>
      <c r="I2282" s="269"/>
      <c r="J2282" s="346"/>
      <c r="K2282" s="269"/>
      <c r="L2282" s="340">
        <v>17.86</v>
      </c>
      <c r="M2282" s="269"/>
      <c r="N2282" s="343">
        <v>799.59</v>
      </c>
      <c r="AI2282" s="253"/>
      <c r="AJ2282" s="260"/>
      <c r="AK2282" s="260"/>
      <c r="AO2282" s="263" t="s">
        <v>75</v>
      </c>
      <c r="AQ2282" s="260"/>
      <c r="AS2282" s="260"/>
    </row>
    <row r="2283" spans="1:45" s="241" customFormat="1" ht="23.25" x14ac:dyDescent="0.25">
      <c r="A2283" s="344"/>
      <c r="B2283" s="337" t="s">
        <v>455</v>
      </c>
      <c r="C2283" s="580" t="s">
        <v>456</v>
      </c>
      <c r="D2283" s="580"/>
      <c r="E2283" s="580"/>
      <c r="F2283" s="339" t="s">
        <v>78</v>
      </c>
      <c r="G2283" s="355">
        <v>92</v>
      </c>
      <c r="H2283" s="269"/>
      <c r="I2283" s="355">
        <v>92</v>
      </c>
      <c r="J2283" s="346"/>
      <c r="K2283" s="269"/>
      <c r="L2283" s="340">
        <v>16.43</v>
      </c>
      <c r="M2283" s="269"/>
      <c r="N2283" s="343">
        <v>735.62</v>
      </c>
      <c r="AI2283" s="253"/>
      <c r="AJ2283" s="260"/>
      <c r="AK2283" s="260"/>
      <c r="AO2283" s="263" t="s">
        <v>456</v>
      </c>
      <c r="AQ2283" s="260"/>
      <c r="AS2283" s="260"/>
    </row>
    <row r="2284" spans="1:45" s="241" customFormat="1" ht="45" x14ac:dyDescent="0.25">
      <c r="A2284" s="344"/>
      <c r="B2284" s="337" t="s">
        <v>457</v>
      </c>
      <c r="C2284" s="580" t="s">
        <v>458</v>
      </c>
      <c r="D2284" s="580"/>
      <c r="E2284" s="580"/>
      <c r="F2284" s="339" t="s">
        <v>78</v>
      </c>
      <c r="G2284" s="355">
        <v>46</v>
      </c>
      <c r="H2284" s="341">
        <v>0.85</v>
      </c>
      <c r="I2284" s="348">
        <v>39.1</v>
      </c>
      <c r="J2284" s="346"/>
      <c r="K2284" s="269"/>
      <c r="L2284" s="340">
        <v>6.98</v>
      </c>
      <c r="M2284" s="269"/>
      <c r="N2284" s="343">
        <v>312.64</v>
      </c>
      <c r="AI2284" s="253"/>
      <c r="AJ2284" s="260"/>
      <c r="AK2284" s="260"/>
      <c r="AO2284" s="263" t="s">
        <v>458</v>
      </c>
      <c r="AQ2284" s="260"/>
      <c r="AS2284" s="260"/>
    </row>
    <row r="2285" spans="1:45" s="241" customFormat="1" ht="15" x14ac:dyDescent="0.25">
      <c r="A2285" s="356"/>
      <c r="B2285" s="357"/>
      <c r="C2285" s="569" t="s">
        <v>81</v>
      </c>
      <c r="D2285" s="569"/>
      <c r="E2285" s="569"/>
      <c r="F2285" s="328"/>
      <c r="G2285" s="329"/>
      <c r="H2285" s="329"/>
      <c r="I2285" s="329"/>
      <c r="J2285" s="332"/>
      <c r="K2285" s="329"/>
      <c r="L2285" s="358">
        <v>133.22</v>
      </c>
      <c r="M2285" s="351"/>
      <c r="N2285" s="359">
        <v>2612.81</v>
      </c>
      <c r="AI2285" s="253"/>
      <c r="AJ2285" s="260"/>
      <c r="AK2285" s="260"/>
      <c r="AQ2285" s="260" t="s">
        <v>81</v>
      </c>
      <c r="AS2285" s="260"/>
    </row>
    <row r="2286" spans="1:45" s="241" customFormat="1" ht="34.5" x14ac:dyDescent="0.25">
      <c r="A2286" s="326" t="s">
        <v>2782</v>
      </c>
      <c r="B2286" s="327" t="s">
        <v>459</v>
      </c>
      <c r="C2286" s="569" t="s">
        <v>2443</v>
      </c>
      <c r="D2286" s="569"/>
      <c r="E2286" s="569"/>
      <c r="F2286" s="328" t="s">
        <v>461</v>
      </c>
      <c r="G2286" s="329">
        <v>0.05</v>
      </c>
      <c r="H2286" s="330">
        <v>1</v>
      </c>
      <c r="I2286" s="331">
        <v>0.05</v>
      </c>
      <c r="J2286" s="332"/>
      <c r="K2286" s="329"/>
      <c r="L2286" s="332"/>
      <c r="M2286" s="329"/>
      <c r="N2286" s="333"/>
      <c r="AI2286" s="253"/>
      <c r="AJ2286" s="260"/>
      <c r="AK2286" s="260" t="s">
        <v>2443</v>
      </c>
      <c r="AQ2286" s="260"/>
      <c r="AS2286" s="260"/>
    </row>
    <row r="2287" spans="1:45" s="241" customFormat="1" ht="15" x14ac:dyDescent="0.25">
      <c r="A2287" s="334"/>
      <c r="B2287" s="335"/>
      <c r="C2287" s="580" t="s">
        <v>2783</v>
      </c>
      <c r="D2287" s="580"/>
      <c r="E2287" s="580"/>
      <c r="F2287" s="580"/>
      <c r="G2287" s="580"/>
      <c r="H2287" s="580"/>
      <c r="I2287" s="580"/>
      <c r="J2287" s="580"/>
      <c r="K2287" s="580"/>
      <c r="L2287" s="580"/>
      <c r="M2287" s="580"/>
      <c r="N2287" s="581"/>
      <c r="AI2287" s="253"/>
      <c r="AJ2287" s="260"/>
      <c r="AK2287" s="260"/>
      <c r="AL2287" s="263" t="s">
        <v>2783</v>
      </c>
      <c r="AQ2287" s="260"/>
      <c r="AS2287" s="260"/>
    </row>
    <row r="2288" spans="1:45" s="241" customFormat="1" ht="15" x14ac:dyDescent="0.25">
      <c r="A2288" s="336"/>
      <c r="B2288" s="337" t="s">
        <v>463</v>
      </c>
      <c r="C2288" s="582" t="s">
        <v>464</v>
      </c>
      <c r="D2288" s="582"/>
      <c r="E2288" s="582"/>
      <c r="F2288" s="582"/>
      <c r="G2288" s="582"/>
      <c r="H2288" s="582"/>
      <c r="I2288" s="582"/>
      <c r="J2288" s="582"/>
      <c r="K2288" s="582"/>
      <c r="L2288" s="582"/>
      <c r="M2288" s="582"/>
      <c r="N2288" s="583"/>
      <c r="AI2288" s="253"/>
      <c r="AJ2288" s="260"/>
      <c r="AK2288" s="260"/>
      <c r="AM2288" s="263" t="s">
        <v>464</v>
      </c>
      <c r="AQ2288" s="260"/>
      <c r="AS2288" s="260"/>
    </row>
    <row r="2289" spans="1:45" s="241" customFormat="1" ht="23.25" x14ac:dyDescent="0.25">
      <c r="A2289" s="336"/>
      <c r="B2289" s="337" t="s">
        <v>117</v>
      </c>
      <c r="C2289" s="582" t="s">
        <v>118</v>
      </c>
      <c r="D2289" s="582"/>
      <c r="E2289" s="582"/>
      <c r="F2289" s="582"/>
      <c r="G2289" s="582"/>
      <c r="H2289" s="582"/>
      <c r="I2289" s="582"/>
      <c r="J2289" s="582"/>
      <c r="K2289" s="582"/>
      <c r="L2289" s="582"/>
      <c r="M2289" s="582"/>
      <c r="N2289" s="583"/>
      <c r="AI2289" s="253"/>
      <c r="AJ2289" s="260"/>
      <c r="AK2289" s="260"/>
      <c r="AM2289" s="263" t="s">
        <v>118</v>
      </c>
      <c r="AQ2289" s="260"/>
      <c r="AS2289" s="260"/>
    </row>
    <row r="2290" spans="1:45" s="241" customFormat="1" ht="68.25" x14ac:dyDescent="0.25">
      <c r="A2290" s="336"/>
      <c r="B2290" s="337" t="s">
        <v>62</v>
      </c>
      <c r="C2290" s="582" t="s">
        <v>63</v>
      </c>
      <c r="D2290" s="582"/>
      <c r="E2290" s="582"/>
      <c r="F2290" s="582"/>
      <c r="G2290" s="582"/>
      <c r="H2290" s="582"/>
      <c r="I2290" s="582"/>
      <c r="J2290" s="582"/>
      <c r="K2290" s="582"/>
      <c r="L2290" s="582"/>
      <c r="M2290" s="582"/>
      <c r="N2290" s="583"/>
      <c r="AI2290" s="253"/>
      <c r="AJ2290" s="260"/>
      <c r="AK2290" s="260"/>
      <c r="AM2290" s="263" t="s">
        <v>63</v>
      </c>
      <c r="AQ2290" s="260"/>
      <c r="AS2290" s="260"/>
    </row>
    <row r="2291" spans="1:45" s="241" customFormat="1" ht="15" x14ac:dyDescent="0.25">
      <c r="A2291" s="338"/>
      <c r="B2291" s="337" t="s">
        <v>56</v>
      </c>
      <c r="C2291" s="580" t="s">
        <v>64</v>
      </c>
      <c r="D2291" s="580"/>
      <c r="E2291" s="580"/>
      <c r="F2291" s="339"/>
      <c r="G2291" s="269"/>
      <c r="H2291" s="269"/>
      <c r="I2291" s="269"/>
      <c r="J2291" s="361">
        <v>1201.2</v>
      </c>
      <c r="K2291" s="369">
        <v>1.587</v>
      </c>
      <c r="L2291" s="340">
        <v>95.32</v>
      </c>
      <c r="M2291" s="341">
        <v>44.77</v>
      </c>
      <c r="N2291" s="342">
        <v>4267.4799999999996</v>
      </c>
      <c r="AI2291" s="253"/>
      <c r="AJ2291" s="260"/>
      <c r="AK2291" s="260"/>
      <c r="AN2291" s="263" t="s">
        <v>64</v>
      </c>
      <c r="AQ2291" s="260"/>
      <c r="AS2291" s="260"/>
    </row>
    <row r="2292" spans="1:45" s="241" customFormat="1" ht="15" x14ac:dyDescent="0.25">
      <c r="A2292" s="344"/>
      <c r="B2292" s="337"/>
      <c r="C2292" s="580" t="s">
        <v>71</v>
      </c>
      <c r="D2292" s="580"/>
      <c r="E2292" s="580"/>
      <c r="F2292" s="339" t="s">
        <v>72</v>
      </c>
      <c r="G2292" s="355">
        <v>154</v>
      </c>
      <c r="H2292" s="369">
        <v>1.587</v>
      </c>
      <c r="I2292" s="349">
        <v>12.219900000000001</v>
      </c>
      <c r="J2292" s="346"/>
      <c r="K2292" s="269"/>
      <c r="L2292" s="346"/>
      <c r="M2292" s="269"/>
      <c r="N2292" s="347"/>
      <c r="AI2292" s="253"/>
      <c r="AJ2292" s="260"/>
      <c r="AK2292" s="260"/>
      <c r="AO2292" s="263" t="s">
        <v>71</v>
      </c>
      <c r="AQ2292" s="260"/>
      <c r="AS2292" s="260"/>
    </row>
    <row r="2293" spans="1:45" s="241" customFormat="1" ht="15" x14ac:dyDescent="0.25">
      <c r="A2293" s="334"/>
      <c r="B2293" s="337"/>
      <c r="C2293" s="584" t="s">
        <v>74</v>
      </c>
      <c r="D2293" s="584"/>
      <c r="E2293" s="584"/>
      <c r="F2293" s="350"/>
      <c r="G2293" s="351"/>
      <c r="H2293" s="351"/>
      <c r="I2293" s="351"/>
      <c r="J2293" s="352">
        <v>1201.2</v>
      </c>
      <c r="K2293" s="351"/>
      <c r="L2293" s="353">
        <v>95.32</v>
      </c>
      <c r="M2293" s="351"/>
      <c r="N2293" s="354">
        <v>4267.4799999999996</v>
      </c>
      <c r="AI2293" s="253"/>
      <c r="AJ2293" s="260"/>
      <c r="AK2293" s="260"/>
      <c r="AP2293" s="263" t="s">
        <v>74</v>
      </c>
      <c r="AQ2293" s="260"/>
      <c r="AS2293" s="260"/>
    </row>
    <row r="2294" spans="1:45" s="241" customFormat="1" ht="15" x14ac:dyDescent="0.25">
      <c r="A2294" s="344"/>
      <c r="B2294" s="337"/>
      <c r="C2294" s="580" t="s">
        <v>75</v>
      </c>
      <c r="D2294" s="580"/>
      <c r="E2294" s="580"/>
      <c r="F2294" s="339"/>
      <c r="G2294" s="269"/>
      <c r="H2294" s="269"/>
      <c r="I2294" s="269"/>
      <c r="J2294" s="346"/>
      <c r="K2294" s="269"/>
      <c r="L2294" s="340">
        <v>95.32</v>
      </c>
      <c r="M2294" s="269"/>
      <c r="N2294" s="342">
        <v>4267.4799999999996</v>
      </c>
      <c r="AI2294" s="253"/>
      <c r="AJ2294" s="260"/>
      <c r="AK2294" s="260"/>
      <c r="AO2294" s="263" t="s">
        <v>75</v>
      </c>
      <c r="AQ2294" s="260"/>
      <c r="AS2294" s="260"/>
    </row>
    <row r="2295" spans="1:45" s="241" customFormat="1" ht="23.25" x14ac:dyDescent="0.25">
      <c r="A2295" s="344"/>
      <c r="B2295" s="337" t="s">
        <v>465</v>
      </c>
      <c r="C2295" s="580" t="s">
        <v>466</v>
      </c>
      <c r="D2295" s="580"/>
      <c r="E2295" s="580"/>
      <c r="F2295" s="339" t="s">
        <v>78</v>
      </c>
      <c r="G2295" s="355">
        <v>89</v>
      </c>
      <c r="H2295" s="269"/>
      <c r="I2295" s="355">
        <v>89</v>
      </c>
      <c r="J2295" s="346"/>
      <c r="K2295" s="269"/>
      <c r="L2295" s="340">
        <v>84.83</v>
      </c>
      <c r="M2295" s="269"/>
      <c r="N2295" s="342">
        <v>3798.06</v>
      </c>
      <c r="AI2295" s="253"/>
      <c r="AJ2295" s="260"/>
      <c r="AK2295" s="260"/>
      <c r="AO2295" s="263" t="s">
        <v>466</v>
      </c>
      <c r="AQ2295" s="260"/>
      <c r="AS2295" s="260"/>
    </row>
    <row r="2296" spans="1:45" s="241" customFormat="1" ht="45" x14ac:dyDescent="0.25">
      <c r="A2296" s="344"/>
      <c r="B2296" s="337" t="s">
        <v>467</v>
      </c>
      <c r="C2296" s="580" t="s">
        <v>468</v>
      </c>
      <c r="D2296" s="580"/>
      <c r="E2296" s="580"/>
      <c r="F2296" s="339" t="s">
        <v>78</v>
      </c>
      <c r="G2296" s="355">
        <v>40</v>
      </c>
      <c r="H2296" s="341">
        <v>0.85</v>
      </c>
      <c r="I2296" s="355">
        <v>34</v>
      </c>
      <c r="J2296" s="346"/>
      <c r="K2296" s="269"/>
      <c r="L2296" s="340">
        <v>32.409999999999997</v>
      </c>
      <c r="M2296" s="269"/>
      <c r="N2296" s="342">
        <v>1450.94</v>
      </c>
      <c r="AI2296" s="253"/>
      <c r="AJ2296" s="260"/>
      <c r="AK2296" s="260"/>
      <c r="AO2296" s="263" t="s">
        <v>468</v>
      </c>
      <c r="AQ2296" s="260"/>
      <c r="AS2296" s="260"/>
    </row>
    <row r="2297" spans="1:45" s="241" customFormat="1" ht="15" x14ac:dyDescent="0.25">
      <c r="A2297" s="356"/>
      <c r="B2297" s="357"/>
      <c r="C2297" s="569" t="s">
        <v>81</v>
      </c>
      <c r="D2297" s="569"/>
      <c r="E2297" s="569"/>
      <c r="F2297" s="328"/>
      <c r="G2297" s="329"/>
      <c r="H2297" s="329"/>
      <c r="I2297" s="329"/>
      <c r="J2297" s="332"/>
      <c r="K2297" s="329"/>
      <c r="L2297" s="358">
        <v>212.56</v>
      </c>
      <c r="M2297" s="351"/>
      <c r="N2297" s="359">
        <v>9516.48</v>
      </c>
      <c r="AI2297" s="253"/>
      <c r="AJ2297" s="260"/>
      <c r="AK2297" s="260"/>
      <c r="AQ2297" s="260" t="s">
        <v>81</v>
      </c>
      <c r="AS2297" s="260"/>
    </row>
    <row r="2298" spans="1:45" s="241" customFormat="1" ht="23.25" x14ac:dyDescent="0.25">
      <c r="A2298" s="326" t="s">
        <v>2784</v>
      </c>
      <c r="B2298" s="327" t="s">
        <v>97</v>
      </c>
      <c r="C2298" s="569" t="s">
        <v>98</v>
      </c>
      <c r="D2298" s="569"/>
      <c r="E2298" s="569"/>
      <c r="F2298" s="328" t="s">
        <v>86</v>
      </c>
      <c r="G2298" s="329">
        <v>138.56</v>
      </c>
      <c r="H2298" s="330">
        <v>1</v>
      </c>
      <c r="I2298" s="331">
        <v>138.56</v>
      </c>
      <c r="J2298" s="358">
        <v>162.38</v>
      </c>
      <c r="K2298" s="329"/>
      <c r="L2298" s="364">
        <v>22499.37</v>
      </c>
      <c r="M2298" s="331">
        <v>8.16</v>
      </c>
      <c r="N2298" s="359">
        <v>183594.86</v>
      </c>
      <c r="AI2298" s="253"/>
      <c r="AJ2298" s="260"/>
      <c r="AK2298" s="260" t="s">
        <v>98</v>
      </c>
      <c r="AQ2298" s="260"/>
      <c r="AS2298" s="260"/>
    </row>
    <row r="2299" spans="1:45" s="241" customFormat="1" ht="15" x14ac:dyDescent="0.25">
      <c r="A2299" s="334"/>
      <c r="B2299" s="335"/>
      <c r="C2299" s="580" t="s">
        <v>99</v>
      </c>
      <c r="D2299" s="580"/>
      <c r="E2299" s="580"/>
      <c r="F2299" s="580"/>
      <c r="G2299" s="580"/>
      <c r="H2299" s="580"/>
      <c r="I2299" s="580"/>
      <c r="J2299" s="580"/>
      <c r="K2299" s="580"/>
      <c r="L2299" s="580"/>
      <c r="M2299" s="580"/>
      <c r="N2299" s="581"/>
      <c r="AI2299" s="253"/>
      <c r="AJ2299" s="260"/>
      <c r="AK2299" s="260"/>
      <c r="AQ2299" s="260"/>
      <c r="AR2299" s="263" t="s">
        <v>99</v>
      </c>
      <c r="AS2299" s="260"/>
    </row>
    <row r="2300" spans="1:45" s="241" customFormat="1" ht="15" x14ac:dyDescent="0.25">
      <c r="A2300" s="356"/>
      <c r="B2300" s="357"/>
      <c r="C2300" s="569" t="s">
        <v>81</v>
      </c>
      <c r="D2300" s="569"/>
      <c r="E2300" s="569"/>
      <c r="F2300" s="328"/>
      <c r="G2300" s="329"/>
      <c r="H2300" s="329"/>
      <c r="I2300" s="329"/>
      <c r="J2300" s="332"/>
      <c r="K2300" s="329"/>
      <c r="L2300" s="364">
        <v>22499.37</v>
      </c>
      <c r="M2300" s="351"/>
      <c r="N2300" s="359">
        <v>183594.86</v>
      </c>
      <c r="AI2300" s="253"/>
      <c r="AJ2300" s="260"/>
      <c r="AK2300" s="260"/>
      <c r="AQ2300" s="260" t="s">
        <v>81</v>
      </c>
      <c r="AS2300" s="260"/>
    </row>
    <row r="2301" spans="1:45" s="241" customFormat="1" ht="15" x14ac:dyDescent="0.25">
      <c r="A2301" s="566" t="s">
        <v>820</v>
      </c>
      <c r="B2301" s="567"/>
      <c r="C2301" s="567"/>
      <c r="D2301" s="567"/>
      <c r="E2301" s="567"/>
      <c r="F2301" s="567"/>
      <c r="G2301" s="567"/>
      <c r="H2301" s="567"/>
      <c r="I2301" s="567"/>
      <c r="J2301" s="567"/>
      <c r="K2301" s="567"/>
      <c r="L2301" s="567"/>
      <c r="M2301" s="567"/>
      <c r="N2301" s="568"/>
      <c r="AI2301" s="253"/>
      <c r="AJ2301" s="260" t="s">
        <v>820</v>
      </c>
      <c r="AK2301" s="260"/>
      <c r="AQ2301" s="260"/>
      <c r="AS2301" s="260"/>
    </row>
    <row r="2302" spans="1:45" s="241" customFormat="1" ht="23.25" x14ac:dyDescent="0.25">
      <c r="A2302" s="326" t="s">
        <v>2785</v>
      </c>
      <c r="B2302" s="327" t="s">
        <v>821</v>
      </c>
      <c r="C2302" s="569" t="s">
        <v>822</v>
      </c>
      <c r="D2302" s="569"/>
      <c r="E2302" s="569"/>
      <c r="F2302" s="328" t="s">
        <v>461</v>
      </c>
      <c r="G2302" s="329">
        <v>1.286</v>
      </c>
      <c r="H2302" s="330">
        <v>1</v>
      </c>
      <c r="I2302" s="365">
        <v>1.286</v>
      </c>
      <c r="J2302" s="332"/>
      <c r="K2302" s="329"/>
      <c r="L2302" s="332"/>
      <c r="M2302" s="329"/>
      <c r="N2302" s="333"/>
      <c r="AI2302" s="253"/>
      <c r="AJ2302" s="260"/>
      <c r="AK2302" s="260" t="s">
        <v>822</v>
      </c>
      <c r="AQ2302" s="260"/>
      <c r="AS2302" s="260"/>
    </row>
    <row r="2303" spans="1:45" s="241" customFormat="1" ht="15" x14ac:dyDescent="0.25">
      <c r="A2303" s="334"/>
      <c r="B2303" s="335"/>
      <c r="C2303" s="580" t="s">
        <v>2786</v>
      </c>
      <c r="D2303" s="580"/>
      <c r="E2303" s="580"/>
      <c r="F2303" s="580"/>
      <c r="G2303" s="580"/>
      <c r="H2303" s="580"/>
      <c r="I2303" s="580"/>
      <c r="J2303" s="580"/>
      <c r="K2303" s="580"/>
      <c r="L2303" s="580"/>
      <c r="M2303" s="580"/>
      <c r="N2303" s="581"/>
      <c r="AI2303" s="253"/>
      <c r="AJ2303" s="260"/>
      <c r="AK2303" s="260"/>
      <c r="AL2303" s="263" t="s">
        <v>2786</v>
      </c>
      <c r="AQ2303" s="260"/>
      <c r="AS2303" s="260"/>
    </row>
    <row r="2304" spans="1:45" s="241" customFormat="1" ht="23.25" x14ac:dyDescent="0.25">
      <c r="A2304" s="336"/>
      <c r="B2304" s="337" t="s">
        <v>117</v>
      </c>
      <c r="C2304" s="582" t="s">
        <v>118</v>
      </c>
      <c r="D2304" s="582"/>
      <c r="E2304" s="582"/>
      <c r="F2304" s="582"/>
      <c r="G2304" s="582"/>
      <c r="H2304" s="582"/>
      <c r="I2304" s="582"/>
      <c r="J2304" s="582"/>
      <c r="K2304" s="582"/>
      <c r="L2304" s="582"/>
      <c r="M2304" s="582"/>
      <c r="N2304" s="583"/>
      <c r="AI2304" s="253"/>
      <c r="AJ2304" s="260"/>
      <c r="AK2304" s="260"/>
      <c r="AM2304" s="263" t="s">
        <v>118</v>
      </c>
      <c r="AQ2304" s="260"/>
      <c r="AS2304" s="260"/>
    </row>
    <row r="2305" spans="1:45" s="241" customFormat="1" ht="68.25" x14ac:dyDescent="0.25">
      <c r="A2305" s="336"/>
      <c r="B2305" s="337" t="s">
        <v>62</v>
      </c>
      <c r="C2305" s="582" t="s">
        <v>63</v>
      </c>
      <c r="D2305" s="582"/>
      <c r="E2305" s="582"/>
      <c r="F2305" s="582"/>
      <c r="G2305" s="582"/>
      <c r="H2305" s="582"/>
      <c r="I2305" s="582"/>
      <c r="J2305" s="582"/>
      <c r="K2305" s="582"/>
      <c r="L2305" s="582"/>
      <c r="M2305" s="582"/>
      <c r="N2305" s="583"/>
      <c r="AI2305" s="253"/>
      <c r="AJ2305" s="260"/>
      <c r="AK2305" s="260"/>
      <c r="AM2305" s="263" t="s">
        <v>63</v>
      </c>
      <c r="AQ2305" s="260"/>
      <c r="AS2305" s="260"/>
    </row>
    <row r="2306" spans="1:45" s="241" customFormat="1" ht="15" x14ac:dyDescent="0.25">
      <c r="A2306" s="338"/>
      <c r="B2306" s="337" t="s">
        <v>56</v>
      </c>
      <c r="C2306" s="580" t="s">
        <v>64</v>
      </c>
      <c r="D2306" s="580"/>
      <c r="E2306" s="580"/>
      <c r="F2306" s="339"/>
      <c r="G2306" s="269"/>
      <c r="H2306" s="269"/>
      <c r="I2306" s="269"/>
      <c r="J2306" s="340">
        <v>663.75</v>
      </c>
      <c r="K2306" s="349">
        <v>1.3225</v>
      </c>
      <c r="L2306" s="361">
        <v>1128.8599999999999</v>
      </c>
      <c r="M2306" s="341">
        <v>44.77</v>
      </c>
      <c r="N2306" s="342">
        <v>50539.06</v>
      </c>
      <c r="AI2306" s="253"/>
      <c r="AJ2306" s="260"/>
      <c r="AK2306" s="260"/>
      <c r="AN2306" s="263" t="s">
        <v>64</v>
      </c>
      <c r="AQ2306" s="260"/>
      <c r="AS2306" s="260"/>
    </row>
    <row r="2307" spans="1:45" s="241" customFormat="1" ht="15" x14ac:dyDescent="0.25">
      <c r="A2307" s="344"/>
      <c r="B2307" s="337"/>
      <c r="C2307" s="580" t="s">
        <v>71</v>
      </c>
      <c r="D2307" s="580"/>
      <c r="E2307" s="580"/>
      <c r="F2307" s="339" t="s">
        <v>72</v>
      </c>
      <c r="G2307" s="348">
        <v>88.5</v>
      </c>
      <c r="H2307" s="349">
        <v>1.3225</v>
      </c>
      <c r="I2307" s="362">
        <v>150.51504750000001</v>
      </c>
      <c r="J2307" s="346"/>
      <c r="K2307" s="269"/>
      <c r="L2307" s="346"/>
      <c r="M2307" s="269"/>
      <c r="N2307" s="347"/>
      <c r="AI2307" s="253"/>
      <c r="AJ2307" s="260"/>
      <c r="AK2307" s="260"/>
      <c r="AO2307" s="263" t="s">
        <v>71</v>
      </c>
      <c r="AQ2307" s="260"/>
      <c r="AS2307" s="260"/>
    </row>
    <row r="2308" spans="1:45" s="241" customFormat="1" ht="15" x14ac:dyDescent="0.25">
      <c r="A2308" s="334"/>
      <c r="B2308" s="337"/>
      <c r="C2308" s="584" t="s">
        <v>74</v>
      </c>
      <c r="D2308" s="584"/>
      <c r="E2308" s="584"/>
      <c r="F2308" s="350"/>
      <c r="G2308" s="351"/>
      <c r="H2308" s="351"/>
      <c r="I2308" s="351"/>
      <c r="J2308" s="353">
        <v>663.75</v>
      </c>
      <c r="K2308" s="351"/>
      <c r="L2308" s="352">
        <v>1128.8599999999999</v>
      </c>
      <c r="M2308" s="351"/>
      <c r="N2308" s="354">
        <v>50539.06</v>
      </c>
      <c r="AI2308" s="253"/>
      <c r="AJ2308" s="260"/>
      <c r="AK2308" s="260"/>
      <c r="AP2308" s="263" t="s">
        <v>74</v>
      </c>
      <c r="AQ2308" s="260"/>
      <c r="AS2308" s="260"/>
    </row>
    <row r="2309" spans="1:45" s="241" customFormat="1" ht="15" x14ac:dyDescent="0.25">
      <c r="A2309" s="344"/>
      <c r="B2309" s="337"/>
      <c r="C2309" s="580" t="s">
        <v>75</v>
      </c>
      <c r="D2309" s="580"/>
      <c r="E2309" s="580"/>
      <c r="F2309" s="339"/>
      <c r="G2309" s="269"/>
      <c r="H2309" s="269"/>
      <c r="I2309" s="269"/>
      <c r="J2309" s="346"/>
      <c r="K2309" s="269"/>
      <c r="L2309" s="361">
        <v>1128.8599999999999</v>
      </c>
      <c r="M2309" s="269"/>
      <c r="N2309" s="342">
        <v>50539.06</v>
      </c>
      <c r="AI2309" s="253"/>
      <c r="AJ2309" s="260"/>
      <c r="AK2309" s="260"/>
      <c r="AO2309" s="263" t="s">
        <v>75</v>
      </c>
      <c r="AQ2309" s="260"/>
      <c r="AS2309" s="260"/>
    </row>
    <row r="2310" spans="1:45" s="241" customFormat="1" ht="23.25" x14ac:dyDescent="0.25">
      <c r="A2310" s="344"/>
      <c r="B2310" s="337" t="s">
        <v>465</v>
      </c>
      <c r="C2310" s="580" t="s">
        <v>466</v>
      </c>
      <c r="D2310" s="580"/>
      <c r="E2310" s="580"/>
      <c r="F2310" s="339" t="s">
        <v>78</v>
      </c>
      <c r="G2310" s="355">
        <v>89</v>
      </c>
      <c r="H2310" s="269"/>
      <c r="I2310" s="355">
        <v>89</v>
      </c>
      <c r="J2310" s="346"/>
      <c r="K2310" s="269"/>
      <c r="L2310" s="361">
        <v>1004.69</v>
      </c>
      <c r="M2310" s="269"/>
      <c r="N2310" s="342">
        <v>44979.76</v>
      </c>
      <c r="AI2310" s="253"/>
      <c r="AJ2310" s="260"/>
      <c r="AK2310" s="260"/>
      <c r="AO2310" s="263" t="s">
        <v>466</v>
      </c>
      <c r="AQ2310" s="260"/>
      <c r="AS2310" s="260"/>
    </row>
    <row r="2311" spans="1:45" s="241" customFormat="1" ht="45" x14ac:dyDescent="0.25">
      <c r="A2311" s="344"/>
      <c r="B2311" s="337" t="s">
        <v>467</v>
      </c>
      <c r="C2311" s="580" t="s">
        <v>468</v>
      </c>
      <c r="D2311" s="580"/>
      <c r="E2311" s="580"/>
      <c r="F2311" s="339" t="s">
        <v>78</v>
      </c>
      <c r="G2311" s="355">
        <v>40</v>
      </c>
      <c r="H2311" s="341">
        <v>0.85</v>
      </c>
      <c r="I2311" s="355">
        <v>34</v>
      </c>
      <c r="J2311" s="346"/>
      <c r="K2311" s="269"/>
      <c r="L2311" s="340">
        <v>383.81</v>
      </c>
      <c r="M2311" s="269"/>
      <c r="N2311" s="342">
        <v>17183.28</v>
      </c>
      <c r="AI2311" s="253"/>
      <c r="AJ2311" s="260"/>
      <c r="AK2311" s="260"/>
      <c r="AO2311" s="263" t="s">
        <v>468</v>
      </c>
      <c r="AQ2311" s="260"/>
      <c r="AS2311" s="260"/>
    </row>
    <row r="2312" spans="1:45" s="241" customFormat="1" ht="15" x14ac:dyDescent="0.25">
      <c r="A2312" s="356"/>
      <c r="B2312" s="357"/>
      <c r="C2312" s="569" t="s">
        <v>81</v>
      </c>
      <c r="D2312" s="569"/>
      <c r="E2312" s="569"/>
      <c r="F2312" s="328"/>
      <c r="G2312" s="329"/>
      <c r="H2312" s="329"/>
      <c r="I2312" s="329"/>
      <c r="J2312" s="332"/>
      <c r="K2312" s="329"/>
      <c r="L2312" s="364">
        <v>2517.36</v>
      </c>
      <c r="M2312" s="351"/>
      <c r="N2312" s="359">
        <v>112702.1</v>
      </c>
      <c r="AI2312" s="253"/>
      <c r="AJ2312" s="260"/>
      <c r="AK2312" s="260"/>
      <c r="AQ2312" s="260" t="s">
        <v>81</v>
      </c>
      <c r="AS2312" s="260"/>
    </row>
    <row r="2313" spans="1:45" s="241" customFormat="1" ht="22.5" x14ac:dyDescent="0.25">
      <c r="A2313" s="326" t="s">
        <v>2787</v>
      </c>
      <c r="B2313" s="327" t="s">
        <v>479</v>
      </c>
      <c r="C2313" s="569" t="s">
        <v>653</v>
      </c>
      <c r="D2313" s="569"/>
      <c r="E2313" s="569"/>
      <c r="F2313" s="328" t="s">
        <v>86</v>
      </c>
      <c r="G2313" s="329">
        <v>141.49299999999999</v>
      </c>
      <c r="H2313" s="330">
        <v>1</v>
      </c>
      <c r="I2313" s="365">
        <v>141.49299999999999</v>
      </c>
      <c r="J2313" s="358">
        <v>99.98</v>
      </c>
      <c r="K2313" s="365">
        <v>1.012</v>
      </c>
      <c r="L2313" s="364">
        <v>14316.23</v>
      </c>
      <c r="M2313" s="331">
        <v>8.16</v>
      </c>
      <c r="N2313" s="359">
        <v>116820.44</v>
      </c>
      <c r="AI2313" s="253"/>
      <c r="AJ2313" s="260"/>
      <c r="AK2313" s="260" t="s">
        <v>653</v>
      </c>
      <c r="AQ2313" s="260"/>
      <c r="AS2313" s="260"/>
    </row>
    <row r="2314" spans="1:45" s="241" customFormat="1" ht="15" x14ac:dyDescent="0.25">
      <c r="A2314" s="334"/>
      <c r="B2314" s="335"/>
      <c r="C2314" s="580" t="s">
        <v>2788</v>
      </c>
      <c r="D2314" s="580"/>
      <c r="E2314" s="580"/>
      <c r="F2314" s="580"/>
      <c r="G2314" s="580"/>
      <c r="H2314" s="580"/>
      <c r="I2314" s="580"/>
      <c r="J2314" s="580"/>
      <c r="K2314" s="580"/>
      <c r="L2314" s="580"/>
      <c r="M2314" s="580"/>
      <c r="N2314" s="581"/>
      <c r="AI2314" s="253"/>
      <c r="AJ2314" s="260"/>
      <c r="AK2314" s="260"/>
      <c r="AL2314" s="263" t="s">
        <v>2788</v>
      </c>
      <c r="AQ2314" s="260"/>
      <c r="AS2314" s="260"/>
    </row>
    <row r="2315" spans="1:45" s="241" customFormat="1" ht="15" x14ac:dyDescent="0.25">
      <c r="A2315" s="334"/>
      <c r="B2315" s="335"/>
      <c r="C2315" s="580" t="s">
        <v>655</v>
      </c>
      <c r="D2315" s="580"/>
      <c r="E2315" s="580"/>
      <c r="F2315" s="580"/>
      <c r="G2315" s="580"/>
      <c r="H2315" s="580"/>
      <c r="I2315" s="580"/>
      <c r="J2315" s="580"/>
      <c r="K2315" s="580"/>
      <c r="L2315" s="580"/>
      <c r="M2315" s="580"/>
      <c r="N2315" s="581"/>
      <c r="AI2315" s="253"/>
      <c r="AJ2315" s="260"/>
      <c r="AK2315" s="260"/>
      <c r="AQ2315" s="260"/>
      <c r="AR2315" s="263" t="s">
        <v>655</v>
      </c>
      <c r="AS2315" s="260"/>
    </row>
    <row r="2316" spans="1:45" s="241" customFormat="1" ht="15" x14ac:dyDescent="0.25">
      <c r="A2316" s="336"/>
      <c r="B2316" s="337"/>
      <c r="C2316" s="582" t="s">
        <v>127</v>
      </c>
      <c r="D2316" s="582"/>
      <c r="E2316" s="582"/>
      <c r="F2316" s="582"/>
      <c r="G2316" s="582"/>
      <c r="H2316" s="582"/>
      <c r="I2316" s="582"/>
      <c r="J2316" s="582"/>
      <c r="K2316" s="582"/>
      <c r="L2316" s="582"/>
      <c r="M2316" s="582"/>
      <c r="N2316" s="583"/>
      <c r="AI2316" s="253"/>
      <c r="AJ2316" s="260"/>
      <c r="AK2316" s="260"/>
      <c r="AM2316" s="263" t="s">
        <v>127</v>
      </c>
      <c r="AQ2316" s="260"/>
      <c r="AS2316" s="260"/>
    </row>
    <row r="2317" spans="1:45" s="241" customFormat="1" ht="15" x14ac:dyDescent="0.25">
      <c r="A2317" s="356"/>
      <c r="B2317" s="357"/>
      <c r="C2317" s="569" t="s">
        <v>81</v>
      </c>
      <c r="D2317" s="569"/>
      <c r="E2317" s="569"/>
      <c r="F2317" s="328"/>
      <c r="G2317" s="329"/>
      <c r="H2317" s="329"/>
      <c r="I2317" s="329"/>
      <c r="J2317" s="332"/>
      <c r="K2317" s="329"/>
      <c r="L2317" s="364">
        <v>14316.23</v>
      </c>
      <c r="M2317" s="351"/>
      <c r="N2317" s="359">
        <v>116820.44</v>
      </c>
      <c r="AI2317" s="253"/>
      <c r="AJ2317" s="260"/>
      <c r="AK2317" s="260"/>
      <c r="AQ2317" s="260" t="s">
        <v>81</v>
      </c>
      <c r="AS2317" s="260"/>
    </row>
    <row r="2318" spans="1:45" s="241" customFormat="1" ht="23.25" x14ac:dyDescent="0.25">
      <c r="A2318" s="326" t="s">
        <v>2789</v>
      </c>
      <c r="B2318" s="327" t="s">
        <v>825</v>
      </c>
      <c r="C2318" s="569" t="s">
        <v>826</v>
      </c>
      <c r="D2318" s="569"/>
      <c r="E2318" s="569"/>
      <c r="F2318" s="328" t="s">
        <v>513</v>
      </c>
      <c r="G2318" s="329">
        <v>11.58</v>
      </c>
      <c r="H2318" s="330">
        <v>1</v>
      </c>
      <c r="I2318" s="331">
        <v>11.58</v>
      </c>
      <c r="J2318" s="358">
        <v>60</v>
      </c>
      <c r="K2318" s="360">
        <v>1.4375</v>
      </c>
      <c r="L2318" s="358">
        <v>998.78</v>
      </c>
      <c r="M2318" s="331">
        <v>13.24</v>
      </c>
      <c r="N2318" s="359">
        <v>13223.85</v>
      </c>
      <c r="AI2318" s="253"/>
      <c r="AJ2318" s="260"/>
      <c r="AK2318" s="260" t="s">
        <v>826</v>
      </c>
      <c r="AQ2318" s="260"/>
      <c r="AS2318" s="260"/>
    </row>
    <row r="2319" spans="1:45" s="241" customFormat="1" ht="15" x14ac:dyDescent="0.25">
      <c r="A2319" s="334"/>
      <c r="B2319" s="335"/>
      <c r="C2319" s="580" t="s">
        <v>2790</v>
      </c>
      <c r="D2319" s="580"/>
      <c r="E2319" s="580"/>
      <c r="F2319" s="580"/>
      <c r="G2319" s="580"/>
      <c r="H2319" s="580"/>
      <c r="I2319" s="580"/>
      <c r="J2319" s="580"/>
      <c r="K2319" s="580"/>
      <c r="L2319" s="580"/>
      <c r="M2319" s="580"/>
      <c r="N2319" s="581"/>
      <c r="AI2319" s="253"/>
      <c r="AJ2319" s="260"/>
      <c r="AK2319" s="260"/>
      <c r="AL2319" s="263" t="s">
        <v>2790</v>
      </c>
      <c r="AQ2319" s="260"/>
      <c r="AS2319" s="260"/>
    </row>
    <row r="2320" spans="1:45" s="241" customFormat="1" ht="23.25" x14ac:dyDescent="0.25">
      <c r="A2320" s="336"/>
      <c r="B2320" s="337" t="s">
        <v>117</v>
      </c>
      <c r="C2320" s="582" t="s">
        <v>118</v>
      </c>
      <c r="D2320" s="582"/>
      <c r="E2320" s="582"/>
      <c r="F2320" s="582"/>
      <c r="G2320" s="582"/>
      <c r="H2320" s="582"/>
      <c r="I2320" s="582"/>
      <c r="J2320" s="582"/>
      <c r="K2320" s="582"/>
      <c r="L2320" s="582"/>
      <c r="M2320" s="582"/>
      <c r="N2320" s="583"/>
      <c r="AI2320" s="253"/>
      <c r="AJ2320" s="260"/>
      <c r="AK2320" s="260"/>
      <c r="AM2320" s="263" t="s">
        <v>118</v>
      </c>
      <c r="AQ2320" s="260"/>
      <c r="AS2320" s="260"/>
    </row>
    <row r="2321" spans="1:45" s="241" customFormat="1" ht="68.25" x14ac:dyDescent="0.25">
      <c r="A2321" s="336"/>
      <c r="B2321" s="337" t="s">
        <v>62</v>
      </c>
      <c r="C2321" s="582" t="s">
        <v>63</v>
      </c>
      <c r="D2321" s="582"/>
      <c r="E2321" s="582"/>
      <c r="F2321" s="582"/>
      <c r="G2321" s="582"/>
      <c r="H2321" s="582"/>
      <c r="I2321" s="582"/>
      <c r="J2321" s="582"/>
      <c r="K2321" s="582"/>
      <c r="L2321" s="582"/>
      <c r="M2321" s="582"/>
      <c r="N2321" s="583"/>
      <c r="AI2321" s="253"/>
      <c r="AJ2321" s="260"/>
      <c r="AK2321" s="260"/>
      <c r="AM2321" s="263" t="s">
        <v>63</v>
      </c>
      <c r="AQ2321" s="260"/>
      <c r="AS2321" s="260"/>
    </row>
    <row r="2322" spans="1:45" s="241" customFormat="1" ht="15" x14ac:dyDescent="0.25">
      <c r="A2322" s="356"/>
      <c r="B2322" s="357"/>
      <c r="C2322" s="569" t="s">
        <v>81</v>
      </c>
      <c r="D2322" s="569"/>
      <c r="E2322" s="569"/>
      <c r="F2322" s="328"/>
      <c r="G2322" s="329"/>
      <c r="H2322" s="329"/>
      <c r="I2322" s="329"/>
      <c r="J2322" s="332"/>
      <c r="K2322" s="329"/>
      <c r="L2322" s="358">
        <v>998.78</v>
      </c>
      <c r="M2322" s="351"/>
      <c r="N2322" s="359">
        <v>13223.85</v>
      </c>
      <c r="AI2322" s="253"/>
      <c r="AJ2322" s="260"/>
      <c r="AK2322" s="260"/>
      <c r="AQ2322" s="260" t="s">
        <v>81</v>
      </c>
      <c r="AS2322" s="260"/>
    </row>
    <row r="2323" spans="1:45" s="241" customFormat="1" ht="15" x14ac:dyDescent="0.25">
      <c r="A2323" s="566" t="s">
        <v>2791</v>
      </c>
      <c r="B2323" s="567"/>
      <c r="C2323" s="567"/>
      <c r="D2323" s="567"/>
      <c r="E2323" s="567"/>
      <c r="F2323" s="567"/>
      <c r="G2323" s="567"/>
      <c r="H2323" s="567"/>
      <c r="I2323" s="567"/>
      <c r="J2323" s="567"/>
      <c r="K2323" s="567"/>
      <c r="L2323" s="567"/>
      <c r="M2323" s="567"/>
      <c r="N2323" s="568"/>
      <c r="AI2323" s="253"/>
      <c r="AJ2323" s="260" t="s">
        <v>2791</v>
      </c>
      <c r="AK2323" s="260"/>
      <c r="AQ2323" s="260"/>
      <c r="AS2323" s="260"/>
    </row>
    <row r="2324" spans="1:45" s="241" customFormat="1" ht="15" x14ac:dyDescent="0.25">
      <c r="A2324" s="566" t="s">
        <v>2792</v>
      </c>
      <c r="B2324" s="567"/>
      <c r="C2324" s="567"/>
      <c r="D2324" s="567"/>
      <c r="E2324" s="567"/>
      <c r="F2324" s="567"/>
      <c r="G2324" s="567"/>
      <c r="H2324" s="567"/>
      <c r="I2324" s="567"/>
      <c r="J2324" s="567"/>
      <c r="K2324" s="567"/>
      <c r="L2324" s="567"/>
      <c r="M2324" s="567"/>
      <c r="N2324" s="568"/>
      <c r="AI2324" s="253"/>
      <c r="AJ2324" s="260" t="s">
        <v>2792</v>
      </c>
      <c r="AK2324" s="260"/>
      <c r="AQ2324" s="260"/>
      <c r="AS2324" s="260"/>
    </row>
    <row r="2325" spans="1:45" s="241" customFormat="1" ht="23.25" x14ac:dyDescent="0.25">
      <c r="A2325" s="326" t="s">
        <v>2793</v>
      </c>
      <c r="B2325" s="327" t="s">
        <v>472</v>
      </c>
      <c r="C2325" s="569" t="s">
        <v>1463</v>
      </c>
      <c r="D2325" s="569"/>
      <c r="E2325" s="569"/>
      <c r="F2325" s="328" t="s">
        <v>86</v>
      </c>
      <c r="G2325" s="329">
        <v>2.57</v>
      </c>
      <c r="H2325" s="330">
        <v>1</v>
      </c>
      <c r="I2325" s="331">
        <v>2.57</v>
      </c>
      <c r="J2325" s="332"/>
      <c r="K2325" s="329"/>
      <c r="L2325" s="332"/>
      <c r="M2325" s="329"/>
      <c r="N2325" s="333"/>
      <c r="AI2325" s="253"/>
      <c r="AJ2325" s="260"/>
      <c r="AK2325" s="260" t="s">
        <v>1463</v>
      </c>
      <c r="AQ2325" s="260"/>
      <c r="AS2325" s="260"/>
    </row>
    <row r="2326" spans="1:45" s="241" customFormat="1" ht="23.25" x14ac:dyDescent="0.25">
      <c r="A2326" s="336"/>
      <c r="B2326" s="337" t="s">
        <v>117</v>
      </c>
      <c r="C2326" s="582" t="s">
        <v>118</v>
      </c>
      <c r="D2326" s="582"/>
      <c r="E2326" s="582"/>
      <c r="F2326" s="582"/>
      <c r="G2326" s="582"/>
      <c r="H2326" s="582"/>
      <c r="I2326" s="582"/>
      <c r="J2326" s="582"/>
      <c r="K2326" s="582"/>
      <c r="L2326" s="582"/>
      <c r="M2326" s="582"/>
      <c r="N2326" s="583"/>
      <c r="AI2326" s="253"/>
      <c r="AJ2326" s="260"/>
      <c r="AK2326" s="260"/>
      <c r="AM2326" s="263" t="s">
        <v>118</v>
      </c>
      <c r="AQ2326" s="260"/>
      <c r="AS2326" s="260"/>
    </row>
    <row r="2327" spans="1:45" s="241" customFormat="1" ht="68.25" x14ac:dyDescent="0.25">
      <c r="A2327" s="336"/>
      <c r="B2327" s="337" t="s">
        <v>62</v>
      </c>
      <c r="C2327" s="582" t="s">
        <v>63</v>
      </c>
      <c r="D2327" s="582"/>
      <c r="E2327" s="582"/>
      <c r="F2327" s="582"/>
      <c r="G2327" s="582"/>
      <c r="H2327" s="582"/>
      <c r="I2327" s="582"/>
      <c r="J2327" s="582"/>
      <c r="K2327" s="582"/>
      <c r="L2327" s="582"/>
      <c r="M2327" s="582"/>
      <c r="N2327" s="583"/>
      <c r="AI2327" s="253"/>
      <c r="AJ2327" s="260"/>
      <c r="AK2327" s="260"/>
      <c r="AM2327" s="263" t="s">
        <v>63</v>
      </c>
      <c r="AQ2327" s="260"/>
      <c r="AS2327" s="260"/>
    </row>
    <row r="2328" spans="1:45" s="241" customFormat="1" ht="15" x14ac:dyDescent="0.25">
      <c r="A2328" s="338"/>
      <c r="B2328" s="337" t="s">
        <v>56</v>
      </c>
      <c r="C2328" s="580" t="s">
        <v>64</v>
      </c>
      <c r="D2328" s="580"/>
      <c r="E2328" s="580"/>
      <c r="F2328" s="339"/>
      <c r="G2328" s="269"/>
      <c r="H2328" s="269"/>
      <c r="I2328" s="269"/>
      <c r="J2328" s="340">
        <v>6.75</v>
      </c>
      <c r="K2328" s="349">
        <v>1.3225</v>
      </c>
      <c r="L2328" s="340">
        <v>22.94</v>
      </c>
      <c r="M2328" s="341">
        <v>44.77</v>
      </c>
      <c r="N2328" s="342">
        <v>1027.02</v>
      </c>
      <c r="AI2328" s="253"/>
      <c r="AJ2328" s="260"/>
      <c r="AK2328" s="260"/>
      <c r="AN2328" s="263" t="s">
        <v>64</v>
      </c>
      <c r="AQ2328" s="260"/>
      <c r="AS2328" s="260"/>
    </row>
    <row r="2329" spans="1:45" s="241" customFormat="1" ht="15" x14ac:dyDescent="0.25">
      <c r="A2329" s="338"/>
      <c r="B2329" s="337" t="s">
        <v>65</v>
      </c>
      <c r="C2329" s="580" t="s">
        <v>66</v>
      </c>
      <c r="D2329" s="580"/>
      <c r="E2329" s="580"/>
      <c r="F2329" s="339"/>
      <c r="G2329" s="269"/>
      <c r="H2329" s="269"/>
      <c r="I2329" s="269"/>
      <c r="J2329" s="340">
        <v>8.2899999999999991</v>
      </c>
      <c r="K2329" s="349">
        <v>1.4375</v>
      </c>
      <c r="L2329" s="340">
        <v>30.63</v>
      </c>
      <c r="M2329" s="341">
        <v>13.24</v>
      </c>
      <c r="N2329" s="343">
        <v>405.54</v>
      </c>
      <c r="AI2329" s="253"/>
      <c r="AJ2329" s="260"/>
      <c r="AK2329" s="260"/>
      <c r="AN2329" s="263" t="s">
        <v>66</v>
      </c>
      <c r="AQ2329" s="260"/>
      <c r="AS2329" s="260"/>
    </row>
    <row r="2330" spans="1:45" s="241" customFormat="1" ht="15" x14ac:dyDescent="0.25">
      <c r="A2330" s="338"/>
      <c r="B2330" s="337" t="s">
        <v>67</v>
      </c>
      <c r="C2330" s="580" t="s">
        <v>68</v>
      </c>
      <c r="D2330" s="580"/>
      <c r="E2330" s="580"/>
      <c r="F2330" s="339"/>
      <c r="G2330" s="269"/>
      <c r="H2330" s="269"/>
      <c r="I2330" s="269"/>
      <c r="J2330" s="340">
        <v>0.81</v>
      </c>
      <c r="K2330" s="349">
        <v>1.4375</v>
      </c>
      <c r="L2330" s="340">
        <v>2.99</v>
      </c>
      <c r="M2330" s="341">
        <v>44.77</v>
      </c>
      <c r="N2330" s="343">
        <v>133.86000000000001</v>
      </c>
      <c r="AI2330" s="253"/>
      <c r="AJ2330" s="260"/>
      <c r="AK2330" s="260"/>
      <c r="AN2330" s="263" t="s">
        <v>68</v>
      </c>
      <c r="AQ2330" s="260"/>
      <c r="AS2330" s="260"/>
    </row>
    <row r="2331" spans="1:45" s="241" customFormat="1" ht="15" x14ac:dyDescent="0.25">
      <c r="A2331" s="338"/>
      <c r="B2331" s="337" t="s">
        <v>69</v>
      </c>
      <c r="C2331" s="580" t="s">
        <v>70</v>
      </c>
      <c r="D2331" s="580"/>
      <c r="E2331" s="580"/>
      <c r="F2331" s="339"/>
      <c r="G2331" s="269"/>
      <c r="H2331" s="269"/>
      <c r="I2331" s="269"/>
      <c r="J2331" s="340">
        <v>0.37</v>
      </c>
      <c r="K2331" s="269"/>
      <c r="L2331" s="340">
        <v>0.95</v>
      </c>
      <c r="M2331" s="341">
        <v>8.16</v>
      </c>
      <c r="N2331" s="343">
        <v>7.75</v>
      </c>
      <c r="AI2331" s="253"/>
      <c r="AJ2331" s="260"/>
      <c r="AK2331" s="260"/>
      <c r="AN2331" s="263" t="s">
        <v>70</v>
      </c>
      <c r="AQ2331" s="260"/>
      <c r="AS2331" s="260"/>
    </row>
    <row r="2332" spans="1:45" s="241" customFormat="1" ht="15" x14ac:dyDescent="0.25">
      <c r="A2332" s="344"/>
      <c r="B2332" s="337"/>
      <c r="C2332" s="580" t="s">
        <v>71</v>
      </c>
      <c r="D2332" s="580"/>
      <c r="E2332" s="580"/>
      <c r="F2332" s="339" t="s">
        <v>72</v>
      </c>
      <c r="G2332" s="341">
        <v>0.85</v>
      </c>
      <c r="H2332" s="349">
        <v>1.3225</v>
      </c>
      <c r="I2332" s="362">
        <v>2.8890012999999999</v>
      </c>
      <c r="J2332" s="346"/>
      <c r="K2332" s="269"/>
      <c r="L2332" s="346"/>
      <c r="M2332" s="269"/>
      <c r="N2332" s="347"/>
      <c r="AI2332" s="253"/>
      <c r="AJ2332" s="260"/>
      <c r="AK2332" s="260"/>
      <c r="AO2332" s="263" t="s">
        <v>71</v>
      </c>
      <c r="AQ2332" s="260"/>
      <c r="AS2332" s="260"/>
    </row>
    <row r="2333" spans="1:45" s="241" customFormat="1" ht="15" x14ac:dyDescent="0.25">
      <c r="A2333" s="344"/>
      <c r="B2333" s="337"/>
      <c r="C2333" s="580" t="s">
        <v>73</v>
      </c>
      <c r="D2333" s="580"/>
      <c r="E2333" s="580"/>
      <c r="F2333" s="339" t="s">
        <v>72</v>
      </c>
      <c r="G2333" s="341">
        <v>7.0000000000000007E-2</v>
      </c>
      <c r="H2333" s="349">
        <v>1.4375</v>
      </c>
      <c r="I2333" s="362">
        <v>0.25860630000000001</v>
      </c>
      <c r="J2333" s="346"/>
      <c r="K2333" s="269"/>
      <c r="L2333" s="346"/>
      <c r="M2333" s="269"/>
      <c r="N2333" s="347"/>
      <c r="AI2333" s="253"/>
      <c r="AJ2333" s="260"/>
      <c r="AK2333" s="260"/>
      <c r="AO2333" s="263" t="s">
        <v>73</v>
      </c>
      <c r="AQ2333" s="260"/>
      <c r="AS2333" s="260"/>
    </row>
    <row r="2334" spans="1:45" s="241" customFormat="1" ht="15" x14ac:dyDescent="0.25">
      <c r="A2334" s="334"/>
      <c r="B2334" s="337"/>
      <c r="C2334" s="584" t="s">
        <v>74</v>
      </c>
      <c r="D2334" s="584"/>
      <c r="E2334" s="584"/>
      <c r="F2334" s="350"/>
      <c r="G2334" s="351"/>
      <c r="H2334" s="351"/>
      <c r="I2334" s="351"/>
      <c r="J2334" s="353">
        <v>15.41</v>
      </c>
      <c r="K2334" s="351"/>
      <c r="L2334" s="353">
        <v>54.52</v>
      </c>
      <c r="M2334" s="351"/>
      <c r="N2334" s="354">
        <v>1440.31</v>
      </c>
      <c r="AI2334" s="253"/>
      <c r="AJ2334" s="260"/>
      <c r="AK2334" s="260"/>
      <c r="AP2334" s="263" t="s">
        <v>74</v>
      </c>
      <c r="AQ2334" s="260"/>
      <c r="AS2334" s="260"/>
    </row>
    <row r="2335" spans="1:45" s="241" customFormat="1" ht="15" x14ac:dyDescent="0.25">
      <c r="A2335" s="344"/>
      <c r="B2335" s="337"/>
      <c r="C2335" s="580" t="s">
        <v>75</v>
      </c>
      <c r="D2335" s="580"/>
      <c r="E2335" s="580"/>
      <c r="F2335" s="339"/>
      <c r="G2335" s="269"/>
      <c r="H2335" s="269"/>
      <c r="I2335" s="269"/>
      <c r="J2335" s="346"/>
      <c r="K2335" s="269"/>
      <c r="L2335" s="340">
        <v>25.93</v>
      </c>
      <c r="M2335" s="269"/>
      <c r="N2335" s="342">
        <v>1160.8800000000001</v>
      </c>
      <c r="AI2335" s="253"/>
      <c r="AJ2335" s="260"/>
      <c r="AK2335" s="260"/>
      <c r="AO2335" s="263" t="s">
        <v>75</v>
      </c>
      <c r="AQ2335" s="260"/>
      <c r="AS2335" s="260"/>
    </row>
    <row r="2336" spans="1:45" s="241" customFormat="1" ht="22.5" x14ac:dyDescent="0.25">
      <c r="A2336" s="344"/>
      <c r="B2336" s="337" t="s">
        <v>475</v>
      </c>
      <c r="C2336" s="580" t="s">
        <v>476</v>
      </c>
      <c r="D2336" s="580"/>
      <c r="E2336" s="580"/>
      <c r="F2336" s="339" t="s">
        <v>78</v>
      </c>
      <c r="G2336" s="355">
        <v>110</v>
      </c>
      <c r="H2336" s="269"/>
      <c r="I2336" s="355">
        <v>110</v>
      </c>
      <c r="J2336" s="346"/>
      <c r="K2336" s="269"/>
      <c r="L2336" s="340">
        <v>28.52</v>
      </c>
      <c r="M2336" s="269"/>
      <c r="N2336" s="342">
        <v>1276.97</v>
      </c>
      <c r="AI2336" s="253"/>
      <c r="AJ2336" s="260"/>
      <c r="AK2336" s="260"/>
      <c r="AO2336" s="263" t="s">
        <v>476</v>
      </c>
      <c r="AQ2336" s="260"/>
      <c r="AS2336" s="260"/>
    </row>
    <row r="2337" spans="1:45" s="241" customFormat="1" ht="45" x14ac:dyDescent="0.25">
      <c r="A2337" s="344"/>
      <c r="B2337" s="337" t="s">
        <v>477</v>
      </c>
      <c r="C2337" s="580" t="s">
        <v>478</v>
      </c>
      <c r="D2337" s="580"/>
      <c r="E2337" s="580"/>
      <c r="F2337" s="339" t="s">
        <v>78</v>
      </c>
      <c r="G2337" s="355">
        <v>69</v>
      </c>
      <c r="H2337" s="341">
        <v>0.85</v>
      </c>
      <c r="I2337" s="341">
        <v>58.65</v>
      </c>
      <c r="J2337" s="346"/>
      <c r="K2337" s="269"/>
      <c r="L2337" s="340">
        <v>15.21</v>
      </c>
      <c r="M2337" s="269"/>
      <c r="N2337" s="343">
        <v>680.86</v>
      </c>
      <c r="AI2337" s="253"/>
      <c r="AJ2337" s="260"/>
      <c r="AK2337" s="260"/>
      <c r="AO2337" s="263" t="s">
        <v>478</v>
      </c>
      <c r="AQ2337" s="260"/>
      <c r="AS2337" s="260"/>
    </row>
    <row r="2338" spans="1:45" s="241" customFormat="1" ht="15" x14ac:dyDescent="0.25">
      <c r="A2338" s="356"/>
      <c r="B2338" s="357"/>
      <c r="C2338" s="569" t="s">
        <v>81</v>
      </c>
      <c r="D2338" s="569"/>
      <c r="E2338" s="569"/>
      <c r="F2338" s="328"/>
      <c r="G2338" s="329"/>
      <c r="H2338" s="329"/>
      <c r="I2338" s="329"/>
      <c r="J2338" s="332"/>
      <c r="K2338" s="329"/>
      <c r="L2338" s="358">
        <v>98.25</v>
      </c>
      <c r="M2338" s="351"/>
      <c r="N2338" s="359">
        <v>3398.14</v>
      </c>
      <c r="AI2338" s="253"/>
      <c r="AJ2338" s="260"/>
      <c r="AK2338" s="260"/>
      <c r="AQ2338" s="260" t="s">
        <v>81</v>
      </c>
      <c r="AS2338" s="260"/>
    </row>
    <row r="2339" spans="1:45" s="241" customFormat="1" ht="23.25" x14ac:dyDescent="0.25">
      <c r="A2339" s="326" t="s">
        <v>2794</v>
      </c>
      <c r="B2339" s="327" t="s">
        <v>2795</v>
      </c>
      <c r="C2339" s="569" t="s">
        <v>2796</v>
      </c>
      <c r="D2339" s="569"/>
      <c r="E2339" s="569"/>
      <c r="F2339" s="328" t="s">
        <v>86</v>
      </c>
      <c r="G2339" s="329">
        <v>2.96</v>
      </c>
      <c r="H2339" s="330">
        <v>1</v>
      </c>
      <c r="I2339" s="331">
        <v>2.96</v>
      </c>
      <c r="J2339" s="358">
        <v>75.5</v>
      </c>
      <c r="K2339" s="329"/>
      <c r="L2339" s="358">
        <v>223.48</v>
      </c>
      <c r="M2339" s="331">
        <v>8.16</v>
      </c>
      <c r="N2339" s="359">
        <v>1823.6</v>
      </c>
      <c r="AI2339" s="253"/>
      <c r="AJ2339" s="260"/>
      <c r="AK2339" s="260" t="s">
        <v>2796</v>
      </c>
      <c r="AQ2339" s="260"/>
      <c r="AS2339" s="260"/>
    </row>
    <row r="2340" spans="1:45" s="241" customFormat="1" ht="15" x14ac:dyDescent="0.25">
      <c r="A2340" s="356"/>
      <c r="B2340" s="357"/>
      <c r="C2340" s="569" t="s">
        <v>81</v>
      </c>
      <c r="D2340" s="569"/>
      <c r="E2340" s="569"/>
      <c r="F2340" s="328"/>
      <c r="G2340" s="329"/>
      <c r="H2340" s="329"/>
      <c r="I2340" s="329"/>
      <c r="J2340" s="332"/>
      <c r="K2340" s="329"/>
      <c r="L2340" s="358">
        <v>223.48</v>
      </c>
      <c r="M2340" s="351"/>
      <c r="N2340" s="359">
        <v>1823.6</v>
      </c>
      <c r="AI2340" s="253"/>
      <c r="AJ2340" s="260"/>
      <c r="AK2340" s="260"/>
      <c r="AQ2340" s="260" t="s">
        <v>81</v>
      </c>
      <c r="AS2340" s="260"/>
    </row>
    <row r="2341" spans="1:45" s="241" customFormat="1" ht="15" x14ac:dyDescent="0.25">
      <c r="A2341" s="326" t="s">
        <v>2797</v>
      </c>
      <c r="B2341" s="327" t="s">
        <v>1560</v>
      </c>
      <c r="C2341" s="569" t="s">
        <v>1561</v>
      </c>
      <c r="D2341" s="569"/>
      <c r="E2341" s="569"/>
      <c r="F2341" s="328" t="s">
        <v>461</v>
      </c>
      <c r="G2341" s="329">
        <v>1.3100000000000001E-2</v>
      </c>
      <c r="H2341" s="330">
        <v>1</v>
      </c>
      <c r="I2341" s="360">
        <v>1.3100000000000001E-2</v>
      </c>
      <c r="J2341" s="332"/>
      <c r="K2341" s="329"/>
      <c r="L2341" s="332"/>
      <c r="M2341" s="329"/>
      <c r="N2341" s="333"/>
      <c r="AI2341" s="253"/>
      <c r="AJ2341" s="260"/>
      <c r="AK2341" s="260" t="s">
        <v>1561</v>
      </c>
      <c r="AQ2341" s="260"/>
      <c r="AS2341" s="260"/>
    </row>
    <row r="2342" spans="1:45" s="241" customFormat="1" ht="15" x14ac:dyDescent="0.25">
      <c r="A2342" s="334"/>
      <c r="B2342" s="335"/>
      <c r="C2342" s="580" t="s">
        <v>2798</v>
      </c>
      <c r="D2342" s="580"/>
      <c r="E2342" s="580"/>
      <c r="F2342" s="580"/>
      <c r="G2342" s="580"/>
      <c r="H2342" s="580"/>
      <c r="I2342" s="580"/>
      <c r="J2342" s="580"/>
      <c r="K2342" s="580"/>
      <c r="L2342" s="580"/>
      <c r="M2342" s="580"/>
      <c r="N2342" s="581"/>
      <c r="AI2342" s="253"/>
      <c r="AJ2342" s="260"/>
      <c r="AK2342" s="260"/>
      <c r="AL2342" s="263" t="s">
        <v>2798</v>
      </c>
      <c r="AQ2342" s="260"/>
      <c r="AS2342" s="260"/>
    </row>
    <row r="2343" spans="1:45" s="241" customFormat="1" ht="23.25" x14ac:dyDescent="0.25">
      <c r="A2343" s="336"/>
      <c r="B2343" s="337" t="s">
        <v>117</v>
      </c>
      <c r="C2343" s="582" t="s">
        <v>118</v>
      </c>
      <c r="D2343" s="582"/>
      <c r="E2343" s="582"/>
      <c r="F2343" s="582"/>
      <c r="G2343" s="582"/>
      <c r="H2343" s="582"/>
      <c r="I2343" s="582"/>
      <c r="J2343" s="582"/>
      <c r="K2343" s="582"/>
      <c r="L2343" s="582"/>
      <c r="M2343" s="582"/>
      <c r="N2343" s="583"/>
      <c r="AI2343" s="253"/>
      <c r="AJ2343" s="260"/>
      <c r="AK2343" s="260"/>
      <c r="AM2343" s="263" t="s">
        <v>118</v>
      </c>
      <c r="AQ2343" s="260"/>
      <c r="AS2343" s="260"/>
    </row>
    <row r="2344" spans="1:45" s="241" customFormat="1" ht="68.25" x14ac:dyDescent="0.25">
      <c r="A2344" s="336"/>
      <c r="B2344" s="337" t="s">
        <v>62</v>
      </c>
      <c r="C2344" s="582" t="s">
        <v>63</v>
      </c>
      <c r="D2344" s="582"/>
      <c r="E2344" s="582"/>
      <c r="F2344" s="582"/>
      <c r="G2344" s="582"/>
      <c r="H2344" s="582"/>
      <c r="I2344" s="582"/>
      <c r="J2344" s="582"/>
      <c r="K2344" s="582"/>
      <c r="L2344" s="582"/>
      <c r="M2344" s="582"/>
      <c r="N2344" s="583"/>
      <c r="AI2344" s="253"/>
      <c r="AJ2344" s="260"/>
      <c r="AK2344" s="260"/>
      <c r="AM2344" s="263" t="s">
        <v>63</v>
      </c>
      <c r="AQ2344" s="260"/>
      <c r="AS2344" s="260"/>
    </row>
    <row r="2345" spans="1:45" s="241" customFormat="1" ht="15" x14ac:dyDescent="0.25">
      <c r="A2345" s="338"/>
      <c r="B2345" s="337" t="s">
        <v>56</v>
      </c>
      <c r="C2345" s="580" t="s">
        <v>64</v>
      </c>
      <c r="D2345" s="580"/>
      <c r="E2345" s="580"/>
      <c r="F2345" s="339"/>
      <c r="G2345" s="269"/>
      <c r="H2345" s="269"/>
      <c r="I2345" s="269"/>
      <c r="J2345" s="361">
        <v>1053</v>
      </c>
      <c r="K2345" s="349">
        <v>1.3225</v>
      </c>
      <c r="L2345" s="340">
        <v>18.239999999999998</v>
      </c>
      <c r="M2345" s="341">
        <v>44.77</v>
      </c>
      <c r="N2345" s="343">
        <v>816.6</v>
      </c>
      <c r="AI2345" s="253"/>
      <c r="AJ2345" s="260"/>
      <c r="AK2345" s="260"/>
      <c r="AN2345" s="263" t="s">
        <v>64</v>
      </c>
      <c r="AQ2345" s="260"/>
      <c r="AS2345" s="260"/>
    </row>
    <row r="2346" spans="1:45" s="241" customFormat="1" ht="15" x14ac:dyDescent="0.25">
      <c r="A2346" s="338"/>
      <c r="B2346" s="337" t="s">
        <v>65</v>
      </c>
      <c r="C2346" s="580" t="s">
        <v>66</v>
      </c>
      <c r="D2346" s="580"/>
      <c r="E2346" s="580"/>
      <c r="F2346" s="339"/>
      <c r="G2346" s="269"/>
      <c r="H2346" s="269"/>
      <c r="I2346" s="269"/>
      <c r="J2346" s="361">
        <v>1566.06</v>
      </c>
      <c r="K2346" s="349">
        <v>1.4375</v>
      </c>
      <c r="L2346" s="340">
        <v>29.49</v>
      </c>
      <c r="M2346" s="341">
        <v>13.24</v>
      </c>
      <c r="N2346" s="343">
        <v>390.45</v>
      </c>
      <c r="AI2346" s="253"/>
      <c r="AJ2346" s="260"/>
      <c r="AK2346" s="260"/>
      <c r="AN2346" s="263" t="s">
        <v>66</v>
      </c>
      <c r="AQ2346" s="260"/>
      <c r="AS2346" s="260"/>
    </row>
    <row r="2347" spans="1:45" s="241" customFormat="1" ht="15" x14ac:dyDescent="0.25">
      <c r="A2347" s="338"/>
      <c r="B2347" s="337" t="s">
        <v>67</v>
      </c>
      <c r="C2347" s="580" t="s">
        <v>68</v>
      </c>
      <c r="D2347" s="580"/>
      <c r="E2347" s="580"/>
      <c r="F2347" s="339"/>
      <c r="G2347" s="269"/>
      <c r="H2347" s="269"/>
      <c r="I2347" s="269"/>
      <c r="J2347" s="340">
        <v>244.39</v>
      </c>
      <c r="K2347" s="349">
        <v>1.4375</v>
      </c>
      <c r="L2347" s="340">
        <v>4.5999999999999996</v>
      </c>
      <c r="M2347" s="341">
        <v>44.77</v>
      </c>
      <c r="N2347" s="343">
        <v>205.94</v>
      </c>
      <c r="AI2347" s="253"/>
      <c r="AJ2347" s="260"/>
      <c r="AK2347" s="260"/>
      <c r="AN2347" s="263" t="s">
        <v>68</v>
      </c>
      <c r="AQ2347" s="260"/>
      <c r="AS2347" s="260"/>
    </row>
    <row r="2348" spans="1:45" s="241" customFormat="1" ht="15" x14ac:dyDescent="0.25">
      <c r="A2348" s="338"/>
      <c r="B2348" s="337" t="s">
        <v>69</v>
      </c>
      <c r="C2348" s="580" t="s">
        <v>70</v>
      </c>
      <c r="D2348" s="580"/>
      <c r="E2348" s="580"/>
      <c r="F2348" s="339"/>
      <c r="G2348" s="269"/>
      <c r="H2348" s="269"/>
      <c r="I2348" s="269"/>
      <c r="J2348" s="340">
        <v>909.27</v>
      </c>
      <c r="K2348" s="269"/>
      <c r="L2348" s="340">
        <v>11.91</v>
      </c>
      <c r="M2348" s="341">
        <v>8.16</v>
      </c>
      <c r="N2348" s="343">
        <v>97.19</v>
      </c>
      <c r="AI2348" s="253"/>
      <c r="AJ2348" s="260"/>
      <c r="AK2348" s="260"/>
      <c r="AN2348" s="263" t="s">
        <v>70</v>
      </c>
      <c r="AQ2348" s="260"/>
      <c r="AS2348" s="260"/>
    </row>
    <row r="2349" spans="1:45" s="241" customFormat="1" ht="15" x14ac:dyDescent="0.25">
      <c r="A2349" s="344"/>
      <c r="B2349" s="337"/>
      <c r="C2349" s="580" t="s">
        <v>71</v>
      </c>
      <c r="D2349" s="580"/>
      <c r="E2349" s="580"/>
      <c r="F2349" s="339" t="s">
        <v>72</v>
      </c>
      <c r="G2349" s="355">
        <v>135</v>
      </c>
      <c r="H2349" s="349">
        <v>1.3225</v>
      </c>
      <c r="I2349" s="362">
        <v>2.3388412999999999</v>
      </c>
      <c r="J2349" s="346"/>
      <c r="K2349" s="269"/>
      <c r="L2349" s="346"/>
      <c r="M2349" s="269"/>
      <c r="N2349" s="347"/>
      <c r="AI2349" s="253"/>
      <c r="AJ2349" s="260"/>
      <c r="AK2349" s="260"/>
      <c r="AO2349" s="263" t="s">
        <v>71</v>
      </c>
      <c r="AQ2349" s="260"/>
      <c r="AS2349" s="260"/>
    </row>
    <row r="2350" spans="1:45" s="241" customFormat="1" ht="15" x14ac:dyDescent="0.25">
      <c r="A2350" s="344"/>
      <c r="B2350" s="337"/>
      <c r="C2350" s="580" t="s">
        <v>73</v>
      </c>
      <c r="D2350" s="580"/>
      <c r="E2350" s="580"/>
      <c r="F2350" s="339" t="s">
        <v>72</v>
      </c>
      <c r="G2350" s="341">
        <v>18.12</v>
      </c>
      <c r="H2350" s="349">
        <v>1.4375</v>
      </c>
      <c r="I2350" s="362">
        <v>0.34122229999999998</v>
      </c>
      <c r="J2350" s="346"/>
      <c r="K2350" s="269"/>
      <c r="L2350" s="346"/>
      <c r="M2350" s="269"/>
      <c r="N2350" s="347"/>
      <c r="AI2350" s="253"/>
      <c r="AJ2350" s="260"/>
      <c r="AK2350" s="260"/>
      <c r="AO2350" s="263" t="s">
        <v>73</v>
      </c>
      <c r="AQ2350" s="260"/>
      <c r="AS2350" s="260"/>
    </row>
    <row r="2351" spans="1:45" s="241" customFormat="1" ht="15" x14ac:dyDescent="0.25">
      <c r="A2351" s="334"/>
      <c r="B2351" s="337"/>
      <c r="C2351" s="584" t="s">
        <v>74</v>
      </c>
      <c r="D2351" s="584"/>
      <c r="E2351" s="584"/>
      <c r="F2351" s="350"/>
      <c r="G2351" s="351"/>
      <c r="H2351" s="351"/>
      <c r="I2351" s="351"/>
      <c r="J2351" s="352">
        <v>3528.33</v>
      </c>
      <c r="K2351" s="351"/>
      <c r="L2351" s="353">
        <v>59.64</v>
      </c>
      <c r="M2351" s="351"/>
      <c r="N2351" s="354">
        <v>1304.24</v>
      </c>
      <c r="AI2351" s="253"/>
      <c r="AJ2351" s="260"/>
      <c r="AK2351" s="260"/>
      <c r="AP2351" s="263" t="s">
        <v>74</v>
      </c>
      <c r="AQ2351" s="260"/>
      <c r="AS2351" s="260"/>
    </row>
    <row r="2352" spans="1:45" s="241" customFormat="1" ht="15" x14ac:dyDescent="0.25">
      <c r="A2352" s="344"/>
      <c r="B2352" s="337"/>
      <c r="C2352" s="580" t="s">
        <v>75</v>
      </c>
      <c r="D2352" s="580"/>
      <c r="E2352" s="580"/>
      <c r="F2352" s="339"/>
      <c r="G2352" s="269"/>
      <c r="H2352" s="269"/>
      <c r="I2352" s="269"/>
      <c r="J2352" s="346"/>
      <c r="K2352" s="269"/>
      <c r="L2352" s="340">
        <v>22.84</v>
      </c>
      <c r="M2352" s="269"/>
      <c r="N2352" s="342">
        <v>1022.54</v>
      </c>
      <c r="AI2352" s="253"/>
      <c r="AJ2352" s="260"/>
      <c r="AK2352" s="260"/>
      <c r="AO2352" s="263" t="s">
        <v>75</v>
      </c>
      <c r="AQ2352" s="260"/>
      <c r="AS2352" s="260"/>
    </row>
    <row r="2353" spans="1:45" s="241" customFormat="1" ht="34.5" x14ac:dyDescent="0.25">
      <c r="A2353" s="344"/>
      <c r="B2353" s="337" t="s">
        <v>420</v>
      </c>
      <c r="C2353" s="580" t="s">
        <v>421</v>
      </c>
      <c r="D2353" s="580"/>
      <c r="E2353" s="580"/>
      <c r="F2353" s="339" t="s">
        <v>78</v>
      </c>
      <c r="G2353" s="355">
        <v>102</v>
      </c>
      <c r="H2353" s="269"/>
      <c r="I2353" s="355">
        <v>102</v>
      </c>
      <c r="J2353" s="346"/>
      <c r="K2353" s="269"/>
      <c r="L2353" s="340">
        <v>23.3</v>
      </c>
      <c r="M2353" s="269"/>
      <c r="N2353" s="342">
        <v>1042.99</v>
      </c>
      <c r="AI2353" s="253"/>
      <c r="AJ2353" s="260"/>
      <c r="AK2353" s="260"/>
      <c r="AO2353" s="263" t="s">
        <v>421</v>
      </c>
      <c r="AQ2353" s="260"/>
      <c r="AS2353" s="260"/>
    </row>
    <row r="2354" spans="1:45" s="241" customFormat="1" ht="45" x14ac:dyDescent="0.25">
      <c r="A2354" s="344"/>
      <c r="B2354" s="337" t="s">
        <v>422</v>
      </c>
      <c r="C2354" s="580" t="s">
        <v>423</v>
      </c>
      <c r="D2354" s="580"/>
      <c r="E2354" s="580"/>
      <c r="F2354" s="339" t="s">
        <v>78</v>
      </c>
      <c r="G2354" s="355">
        <v>58</v>
      </c>
      <c r="H2354" s="341">
        <v>0.85</v>
      </c>
      <c r="I2354" s="348">
        <v>49.3</v>
      </c>
      <c r="J2354" s="346"/>
      <c r="K2354" s="269"/>
      <c r="L2354" s="340">
        <v>11.26</v>
      </c>
      <c r="M2354" s="269"/>
      <c r="N2354" s="343">
        <v>504.11</v>
      </c>
      <c r="AI2354" s="253"/>
      <c r="AJ2354" s="260"/>
      <c r="AK2354" s="260"/>
      <c r="AO2354" s="263" t="s">
        <v>423</v>
      </c>
      <c r="AQ2354" s="260"/>
      <c r="AS2354" s="260"/>
    </row>
    <row r="2355" spans="1:45" s="241" customFormat="1" ht="15" x14ac:dyDescent="0.25">
      <c r="A2355" s="356"/>
      <c r="B2355" s="357"/>
      <c r="C2355" s="569" t="s">
        <v>81</v>
      </c>
      <c r="D2355" s="569"/>
      <c r="E2355" s="569"/>
      <c r="F2355" s="328"/>
      <c r="G2355" s="329"/>
      <c r="H2355" s="329"/>
      <c r="I2355" s="329"/>
      <c r="J2355" s="332"/>
      <c r="K2355" s="329"/>
      <c r="L2355" s="358">
        <v>94.2</v>
      </c>
      <c r="M2355" s="351"/>
      <c r="N2355" s="359">
        <v>2851.34</v>
      </c>
      <c r="AI2355" s="253"/>
      <c r="AJ2355" s="260"/>
      <c r="AK2355" s="260"/>
      <c r="AQ2355" s="260" t="s">
        <v>81</v>
      </c>
      <c r="AS2355" s="260"/>
    </row>
    <row r="2356" spans="1:45" s="241" customFormat="1" ht="23.25" x14ac:dyDescent="0.25">
      <c r="A2356" s="326" t="s">
        <v>2799</v>
      </c>
      <c r="B2356" s="327" t="s">
        <v>525</v>
      </c>
      <c r="C2356" s="569" t="s">
        <v>526</v>
      </c>
      <c r="D2356" s="569"/>
      <c r="E2356" s="569"/>
      <c r="F2356" s="328" t="s">
        <v>86</v>
      </c>
      <c r="G2356" s="329">
        <v>1.34</v>
      </c>
      <c r="H2356" s="330">
        <v>1</v>
      </c>
      <c r="I2356" s="331">
        <v>1.34</v>
      </c>
      <c r="J2356" s="358">
        <v>725.69</v>
      </c>
      <c r="K2356" s="329"/>
      <c r="L2356" s="358">
        <v>972.42</v>
      </c>
      <c r="M2356" s="331">
        <v>8.16</v>
      </c>
      <c r="N2356" s="359">
        <v>7934.95</v>
      </c>
      <c r="AI2356" s="253"/>
      <c r="AJ2356" s="260"/>
      <c r="AK2356" s="260" t="s">
        <v>526</v>
      </c>
      <c r="AQ2356" s="260"/>
      <c r="AS2356" s="260"/>
    </row>
    <row r="2357" spans="1:45" s="241" customFormat="1" ht="15" x14ac:dyDescent="0.25">
      <c r="A2357" s="356"/>
      <c r="B2357" s="357"/>
      <c r="C2357" s="569" t="s">
        <v>81</v>
      </c>
      <c r="D2357" s="569"/>
      <c r="E2357" s="569"/>
      <c r="F2357" s="328"/>
      <c r="G2357" s="329"/>
      <c r="H2357" s="329"/>
      <c r="I2357" s="329"/>
      <c r="J2357" s="332"/>
      <c r="K2357" s="329"/>
      <c r="L2357" s="358">
        <v>972.42</v>
      </c>
      <c r="M2357" s="351"/>
      <c r="N2357" s="359">
        <v>7934.95</v>
      </c>
      <c r="AI2357" s="253"/>
      <c r="AJ2357" s="260"/>
      <c r="AK2357" s="260"/>
      <c r="AQ2357" s="260" t="s">
        <v>81</v>
      </c>
      <c r="AS2357" s="260"/>
    </row>
    <row r="2358" spans="1:45" s="241" customFormat="1" ht="23.25" x14ac:dyDescent="0.25">
      <c r="A2358" s="326" t="s">
        <v>2800</v>
      </c>
      <c r="B2358" s="327" t="s">
        <v>2003</v>
      </c>
      <c r="C2358" s="569" t="s">
        <v>526</v>
      </c>
      <c r="D2358" s="569"/>
      <c r="E2358" s="569"/>
      <c r="F2358" s="328" t="s">
        <v>86</v>
      </c>
      <c r="G2358" s="329">
        <v>1.34</v>
      </c>
      <c r="H2358" s="330">
        <v>1</v>
      </c>
      <c r="I2358" s="331">
        <v>1.34</v>
      </c>
      <c r="J2358" s="358">
        <v>725.69</v>
      </c>
      <c r="K2358" s="380">
        <v>1.3346999999999999E-2</v>
      </c>
      <c r="L2358" s="358">
        <v>12.98</v>
      </c>
      <c r="M2358" s="331">
        <v>8.16</v>
      </c>
      <c r="N2358" s="363">
        <v>105.92</v>
      </c>
      <c r="AI2358" s="253"/>
      <c r="AJ2358" s="260"/>
      <c r="AK2358" s="260" t="s">
        <v>526</v>
      </c>
      <c r="AQ2358" s="260"/>
      <c r="AS2358" s="260"/>
    </row>
    <row r="2359" spans="1:45" s="241" customFormat="1" ht="15" x14ac:dyDescent="0.25">
      <c r="A2359" s="336"/>
      <c r="B2359" s="337"/>
      <c r="C2359" s="582" t="s">
        <v>1887</v>
      </c>
      <c r="D2359" s="582"/>
      <c r="E2359" s="582"/>
      <c r="F2359" s="582"/>
      <c r="G2359" s="582"/>
      <c r="H2359" s="582"/>
      <c r="I2359" s="582"/>
      <c r="J2359" s="582"/>
      <c r="K2359" s="582"/>
      <c r="L2359" s="582"/>
      <c r="M2359" s="582"/>
      <c r="N2359" s="583"/>
      <c r="AI2359" s="253"/>
      <c r="AJ2359" s="260"/>
      <c r="AK2359" s="260"/>
      <c r="AM2359" s="263" t="s">
        <v>1887</v>
      </c>
      <c r="AQ2359" s="260"/>
      <c r="AS2359" s="260"/>
    </row>
    <row r="2360" spans="1:45" s="241" customFormat="1" ht="15" x14ac:dyDescent="0.25">
      <c r="A2360" s="336"/>
      <c r="B2360" s="337" t="s">
        <v>566</v>
      </c>
      <c r="C2360" s="582" t="s">
        <v>567</v>
      </c>
      <c r="D2360" s="582"/>
      <c r="E2360" s="582"/>
      <c r="F2360" s="582"/>
      <c r="G2360" s="582"/>
      <c r="H2360" s="582"/>
      <c r="I2360" s="582"/>
      <c r="J2360" s="582"/>
      <c r="K2360" s="582"/>
      <c r="L2360" s="582"/>
      <c r="M2360" s="582"/>
      <c r="N2360" s="583"/>
      <c r="AI2360" s="253"/>
      <c r="AJ2360" s="260"/>
      <c r="AK2360" s="260"/>
      <c r="AM2360" s="263" t="s">
        <v>567</v>
      </c>
      <c r="AQ2360" s="260"/>
      <c r="AS2360" s="260"/>
    </row>
    <row r="2361" spans="1:45" s="241" customFormat="1" ht="15" x14ac:dyDescent="0.25">
      <c r="A2361" s="356"/>
      <c r="B2361" s="357"/>
      <c r="C2361" s="569" t="s">
        <v>81</v>
      </c>
      <c r="D2361" s="569"/>
      <c r="E2361" s="569"/>
      <c r="F2361" s="328"/>
      <c r="G2361" s="329"/>
      <c r="H2361" s="329"/>
      <c r="I2361" s="329"/>
      <c r="J2361" s="332"/>
      <c r="K2361" s="329"/>
      <c r="L2361" s="358">
        <v>12.98</v>
      </c>
      <c r="M2361" s="351"/>
      <c r="N2361" s="363">
        <v>105.92</v>
      </c>
      <c r="AI2361" s="253"/>
      <c r="AJ2361" s="260"/>
      <c r="AK2361" s="260"/>
      <c r="AQ2361" s="260" t="s">
        <v>81</v>
      </c>
      <c r="AS2361" s="260"/>
    </row>
    <row r="2362" spans="1:45" s="241" customFormat="1" ht="15" x14ac:dyDescent="0.25">
      <c r="A2362" s="566" t="s">
        <v>2801</v>
      </c>
      <c r="B2362" s="567"/>
      <c r="C2362" s="567"/>
      <c r="D2362" s="567"/>
      <c r="E2362" s="567"/>
      <c r="F2362" s="567"/>
      <c r="G2362" s="567"/>
      <c r="H2362" s="567"/>
      <c r="I2362" s="567"/>
      <c r="J2362" s="567"/>
      <c r="K2362" s="567"/>
      <c r="L2362" s="567"/>
      <c r="M2362" s="567"/>
      <c r="N2362" s="568"/>
      <c r="AI2362" s="253"/>
      <c r="AJ2362" s="260" t="s">
        <v>2801</v>
      </c>
      <c r="AK2362" s="260"/>
      <c r="AQ2362" s="260"/>
      <c r="AS2362" s="260"/>
    </row>
    <row r="2363" spans="1:45" s="241" customFormat="1" ht="15" x14ac:dyDescent="0.25">
      <c r="A2363" s="566" t="s">
        <v>2802</v>
      </c>
      <c r="B2363" s="567"/>
      <c r="C2363" s="567"/>
      <c r="D2363" s="567"/>
      <c r="E2363" s="567"/>
      <c r="F2363" s="567"/>
      <c r="G2363" s="567"/>
      <c r="H2363" s="567"/>
      <c r="I2363" s="567"/>
      <c r="J2363" s="567"/>
      <c r="K2363" s="567"/>
      <c r="L2363" s="567"/>
      <c r="M2363" s="567"/>
      <c r="N2363" s="568"/>
      <c r="AI2363" s="253"/>
      <c r="AJ2363" s="260" t="s">
        <v>2802</v>
      </c>
      <c r="AK2363" s="260"/>
      <c r="AQ2363" s="260"/>
      <c r="AS2363" s="260"/>
    </row>
    <row r="2364" spans="1:45" s="241" customFormat="1" ht="34.5" x14ac:dyDescent="0.25">
      <c r="A2364" s="326" t="s">
        <v>2803</v>
      </c>
      <c r="B2364" s="327" t="s">
        <v>2804</v>
      </c>
      <c r="C2364" s="569" t="s">
        <v>2805</v>
      </c>
      <c r="D2364" s="569"/>
      <c r="E2364" s="569"/>
      <c r="F2364" s="328" t="s">
        <v>461</v>
      </c>
      <c r="G2364" s="329">
        <v>3.9199999999999999E-2</v>
      </c>
      <c r="H2364" s="330">
        <v>1</v>
      </c>
      <c r="I2364" s="360">
        <v>3.9199999999999999E-2</v>
      </c>
      <c r="J2364" s="332"/>
      <c r="K2364" s="329"/>
      <c r="L2364" s="332"/>
      <c r="M2364" s="329"/>
      <c r="N2364" s="333"/>
      <c r="AI2364" s="253"/>
      <c r="AJ2364" s="260"/>
      <c r="AK2364" s="260" t="s">
        <v>2805</v>
      </c>
      <c r="AQ2364" s="260"/>
      <c r="AS2364" s="260"/>
    </row>
    <row r="2365" spans="1:45" s="241" customFormat="1" ht="15" x14ac:dyDescent="0.25">
      <c r="A2365" s="334"/>
      <c r="B2365" s="335"/>
      <c r="C2365" s="580" t="s">
        <v>2806</v>
      </c>
      <c r="D2365" s="580"/>
      <c r="E2365" s="580"/>
      <c r="F2365" s="580"/>
      <c r="G2365" s="580"/>
      <c r="H2365" s="580"/>
      <c r="I2365" s="580"/>
      <c r="J2365" s="580"/>
      <c r="K2365" s="580"/>
      <c r="L2365" s="580"/>
      <c r="M2365" s="580"/>
      <c r="N2365" s="581"/>
      <c r="AI2365" s="253"/>
      <c r="AJ2365" s="260"/>
      <c r="AK2365" s="260"/>
      <c r="AL2365" s="263" t="s">
        <v>2806</v>
      </c>
      <c r="AQ2365" s="260"/>
      <c r="AS2365" s="260"/>
    </row>
    <row r="2366" spans="1:45" s="241" customFormat="1" ht="23.25" x14ac:dyDescent="0.25">
      <c r="A2366" s="336"/>
      <c r="B2366" s="337" t="s">
        <v>117</v>
      </c>
      <c r="C2366" s="582" t="s">
        <v>118</v>
      </c>
      <c r="D2366" s="582"/>
      <c r="E2366" s="582"/>
      <c r="F2366" s="582"/>
      <c r="G2366" s="582"/>
      <c r="H2366" s="582"/>
      <c r="I2366" s="582"/>
      <c r="J2366" s="582"/>
      <c r="K2366" s="582"/>
      <c r="L2366" s="582"/>
      <c r="M2366" s="582"/>
      <c r="N2366" s="583"/>
      <c r="AI2366" s="253"/>
      <c r="AJ2366" s="260"/>
      <c r="AK2366" s="260"/>
      <c r="AM2366" s="263" t="s">
        <v>118</v>
      </c>
      <c r="AQ2366" s="260"/>
      <c r="AS2366" s="260"/>
    </row>
    <row r="2367" spans="1:45" s="241" customFormat="1" ht="68.25" x14ac:dyDescent="0.25">
      <c r="A2367" s="336"/>
      <c r="B2367" s="337" t="s">
        <v>62</v>
      </c>
      <c r="C2367" s="582" t="s">
        <v>63</v>
      </c>
      <c r="D2367" s="582"/>
      <c r="E2367" s="582"/>
      <c r="F2367" s="582"/>
      <c r="G2367" s="582"/>
      <c r="H2367" s="582"/>
      <c r="I2367" s="582"/>
      <c r="J2367" s="582"/>
      <c r="K2367" s="582"/>
      <c r="L2367" s="582"/>
      <c r="M2367" s="582"/>
      <c r="N2367" s="583"/>
      <c r="AI2367" s="253"/>
      <c r="AJ2367" s="260"/>
      <c r="AK2367" s="260"/>
      <c r="AM2367" s="263" t="s">
        <v>63</v>
      </c>
      <c r="AQ2367" s="260"/>
      <c r="AS2367" s="260"/>
    </row>
    <row r="2368" spans="1:45" s="241" customFormat="1" ht="15" x14ac:dyDescent="0.25">
      <c r="A2368" s="338"/>
      <c r="B2368" s="337" t="s">
        <v>56</v>
      </c>
      <c r="C2368" s="580" t="s">
        <v>64</v>
      </c>
      <c r="D2368" s="580"/>
      <c r="E2368" s="580"/>
      <c r="F2368" s="339"/>
      <c r="G2368" s="269"/>
      <c r="H2368" s="269"/>
      <c r="I2368" s="269"/>
      <c r="J2368" s="361">
        <v>6119.4</v>
      </c>
      <c r="K2368" s="349">
        <v>1.3225</v>
      </c>
      <c r="L2368" s="340">
        <v>317.24</v>
      </c>
      <c r="M2368" s="341">
        <v>44.77</v>
      </c>
      <c r="N2368" s="342">
        <v>14202.83</v>
      </c>
      <c r="AI2368" s="253"/>
      <c r="AJ2368" s="260"/>
      <c r="AK2368" s="260"/>
      <c r="AN2368" s="263" t="s">
        <v>64</v>
      </c>
      <c r="AQ2368" s="260"/>
      <c r="AS2368" s="260"/>
    </row>
    <row r="2369" spans="1:45" s="241" customFormat="1" ht="15" x14ac:dyDescent="0.25">
      <c r="A2369" s="338"/>
      <c r="B2369" s="337" t="s">
        <v>65</v>
      </c>
      <c r="C2369" s="580" t="s">
        <v>66</v>
      </c>
      <c r="D2369" s="580"/>
      <c r="E2369" s="580"/>
      <c r="F2369" s="339"/>
      <c r="G2369" s="269"/>
      <c r="H2369" s="269"/>
      <c r="I2369" s="269"/>
      <c r="J2369" s="361">
        <v>7845.94</v>
      </c>
      <c r="K2369" s="349">
        <v>1.4375</v>
      </c>
      <c r="L2369" s="340">
        <v>442.12</v>
      </c>
      <c r="M2369" s="341">
        <v>13.24</v>
      </c>
      <c r="N2369" s="342">
        <v>5853.67</v>
      </c>
      <c r="AI2369" s="253"/>
      <c r="AJ2369" s="260"/>
      <c r="AK2369" s="260"/>
      <c r="AN2369" s="263" t="s">
        <v>66</v>
      </c>
      <c r="AQ2369" s="260"/>
      <c r="AS2369" s="260"/>
    </row>
    <row r="2370" spans="1:45" s="241" customFormat="1" ht="15" x14ac:dyDescent="0.25">
      <c r="A2370" s="338"/>
      <c r="B2370" s="337" t="s">
        <v>67</v>
      </c>
      <c r="C2370" s="580" t="s">
        <v>68</v>
      </c>
      <c r="D2370" s="580"/>
      <c r="E2370" s="580"/>
      <c r="F2370" s="339"/>
      <c r="G2370" s="269"/>
      <c r="H2370" s="269"/>
      <c r="I2370" s="269"/>
      <c r="J2370" s="361">
        <v>1056.48</v>
      </c>
      <c r="K2370" s="349">
        <v>1.4375</v>
      </c>
      <c r="L2370" s="340">
        <v>59.53</v>
      </c>
      <c r="M2370" s="341">
        <v>44.77</v>
      </c>
      <c r="N2370" s="342">
        <v>2665.16</v>
      </c>
      <c r="AI2370" s="253"/>
      <c r="AJ2370" s="260"/>
      <c r="AK2370" s="260"/>
      <c r="AN2370" s="263" t="s">
        <v>68</v>
      </c>
      <c r="AQ2370" s="260"/>
      <c r="AS2370" s="260"/>
    </row>
    <row r="2371" spans="1:45" s="241" customFormat="1" ht="15" x14ac:dyDescent="0.25">
      <c r="A2371" s="338"/>
      <c r="B2371" s="337" t="s">
        <v>69</v>
      </c>
      <c r="C2371" s="580" t="s">
        <v>70</v>
      </c>
      <c r="D2371" s="580"/>
      <c r="E2371" s="580"/>
      <c r="F2371" s="339"/>
      <c r="G2371" s="269"/>
      <c r="H2371" s="269"/>
      <c r="I2371" s="269"/>
      <c r="J2371" s="361">
        <v>4000.1</v>
      </c>
      <c r="K2371" s="269"/>
      <c r="L2371" s="340">
        <v>156.80000000000001</v>
      </c>
      <c r="M2371" s="341">
        <v>8.16</v>
      </c>
      <c r="N2371" s="342">
        <v>1279.49</v>
      </c>
      <c r="AI2371" s="253"/>
      <c r="AJ2371" s="260"/>
      <c r="AK2371" s="260"/>
      <c r="AN2371" s="263" t="s">
        <v>70</v>
      </c>
      <c r="AQ2371" s="260"/>
      <c r="AS2371" s="260"/>
    </row>
    <row r="2372" spans="1:45" s="241" customFormat="1" ht="15" x14ac:dyDescent="0.25">
      <c r="A2372" s="344"/>
      <c r="B2372" s="337"/>
      <c r="C2372" s="580" t="s">
        <v>71</v>
      </c>
      <c r="D2372" s="580"/>
      <c r="E2372" s="580"/>
      <c r="F2372" s="339" t="s">
        <v>72</v>
      </c>
      <c r="G2372" s="355">
        <v>651</v>
      </c>
      <c r="H2372" s="349">
        <v>1.3225</v>
      </c>
      <c r="I2372" s="366">
        <v>33.749141999999999</v>
      </c>
      <c r="J2372" s="346"/>
      <c r="K2372" s="269"/>
      <c r="L2372" s="346"/>
      <c r="M2372" s="269"/>
      <c r="N2372" s="347"/>
      <c r="AI2372" s="253"/>
      <c r="AJ2372" s="260"/>
      <c r="AK2372" s="260"/>
      <c r="AO2372" s="263" t="s">
        <v>71</v>
      </c>
      <c r="AQ2372" s="260"/>
      <c r="AS2372" s="260"/>
    </row>
    <row r="2373" spans="1:45" s="241" customFormat="1" ht="15" x14ac:dyDescent="0.25">
      <c r="A2373" s="344"/>
      <c r="B2373" s="337"/>
      <c r="C2373" s="580" t="s">
        <v>73</v>
      </c>
      <c r="D2373" s="580"/>
      <c r="E2373" s="580"/>
      <c r="F2373" s="339" t="s">
        <v>72</v>
      </c>
      <c r="G2373" s="341">
        <v>78.84</v>
      </c>
      <c r="H2373" s="349">
        <v>1.4375</v>
      </c>
      <c r="I2373" s="366">
        <v>4.442634</v>
      </c>
      <c r="J2373" s="346"/>
      <c r="K2373" s="269"/>
      <c r="L2373" s="346"/>
      <c r="M2373" s="269"/>
      <c r="N2373" s="347"/>
      <c r="AI2373" s="253"/>
      <c r="AJ2373" s="260"/>
      <c r="AK2373" s="260"/>
      <c r="AO2373" s="263" t="s">
        <v>73</v>
      </c>
      <c r="AQ2373" s="260"/>
      <c r="AS2373" s="260"/>
    </row>
    <row r="2374" spans="1:45" s="241" customFormat="1" ht="15" x14ac:dyDescent="0.25">
      <c r="A2374" s="334"/>
      <c r="B2374" s="337"/>
      <c r="C2374" s="584" t="s">
        <v>74</v>
      </c>
      <c r="D2374" s="584"/>
      <c r="E2374" s="584"/>
      <c r="F2374" s="350"/>
      <c r="G2374" s="351"/>
      <c r="H2374" s="351"/>
      <c r="I2374" s="351"/>
      <c r="J2374" s="352">
        <v>17965.439999999999</v>
      </c>
      <c r="K2374" s="351"/>
      <c r="L2374" s="353">
        <v>916.16</v>
      </c>
      <c r="M2374" s="351"/>
      <c r="N2374" s="354">
        <v>21335.99</v>
      </c>
      <c r="AI2374" s="253"/>
      <c r="AJ2374" s="260"/>
      <c r="AK2374" s="260"/>
      <c r="AP2374" s="263" t="s">
        <v>74</v>
      </c>
      <c r="AQ2374" s="260"/>
      <c r="AS2374" s="260"/>
    </row>
    <row r="2375" spans="1:45" s="241" customFormat="1" ht="15" x14ac:dyDescent="0.25">
      <c r="A2375" s="344"/>
      <c r="B2375" s="337"/>
      <c r="C2375" s="580" t="s">
        <v>75</v>
      </c>
      <c r="D2375" s="580"/>
      <c r="E2375" s="580"/>
      <c r="F2375" s="339"/>
      <c r="G2375" s="269"/>
      <c r="H2375" s="269"/>
      <c r="I2375" s="269"/>
      <c r="J2375" s="346"/>
      <c r="K2375" s="269"/>
      <c r="L2375" s="340">
        <v>376.77</v>
      </c>
      <c r="M2375" s="269"/>
      <c r="N2375" s="342">
        <v>16867.990000000002</v>
      </c>
      <c r="AI2375" s="253"/>
      <c r="AJ2375" s="260"/>
      <c r="AK2375" s="260"/>
      <c r="AO2375" s="263" t="s">
        <v>75</v>
      </c>
      <c r="AQ2375" s="260"/>
      <c r="AS2375" s="260"/>
    </row>
    <row r="2376" spans="1:45" s="241" customFormat="1" ht="34.5" x14ac:dyDescent="0.25">
      <c r="A2376" s="344"/>
      <c r="B2376" s="337" t="s">
        <v>420</v>
      </c>
      <c r="C2376" s="580" t="s">
        <v>421</v>
      </c>
      <c r="D2376" s="580"/>
      <c r="E2376" s="580"/>
      <c r="F2376" s="339" t="s">
        <v>78</v>
      </c>
      <c r="G2376" s="355">
        <v>102</v>
      </c>
      <c r="H2376" s="269"/>
      <c r="I2376" s="355">
        <v>102</v>
      </c>
      <c r="J2376" s="346"/>
      <c r="K2376" s="269"/>
      <c r="L2376" s="340">
        <v>384.31</v>
      </c>
      <c r="M2376" s="269"/>
      <c r="N2376" s="342">
        <v>17205.349999999999</v>
      </c>
      <c r="AI2376" s="253"/>
      <c r="AJ2376" s="260"/>
      <c r="AK2376" s="260"/>
      <c r="AO2376" s="263" t="s">
        <v>421</v>
      </c>
      <c r="AQ2376" s="260"/>
      <c r="AS2376" s="260"/>
    </row>
    <row r="2377" spans="1:45" s="241" customFormat="1" ht="45" x14ac:dyDescent="0.25">
      <c r="A2377" s="344"/>
      <c r="B2377" s="337" t="s">
        <v>422</v>
      </c>
      <c r="C2377" s="580" t="s">
        <v>423</v>
      </c>
      <c r="D2377" s="580"/>
      <c r="E2377" s="580"/>
      <c r="F2377" s="339" t="s">
        <v>78</v>
      </c>
      <c r="G2377" s="355">
        <v>58</v>
      </c>
      <c r="H2377" s="341">
        <v>0.85</v>
      </c>
      <c r="I2377" s="348">
        <v>49.3</v>
      </c>
      <c r="J2377" s="346"/>
      <c r="K2377" s="269"/>
      <c r="L2377" s="340">
        <v>185.75</v>
      </c>
      <c r="M2377" s="269"/>
      <c r="N2377" s="342">
        <v>8315.92</v>
      </c>
      <c r="AI2377" s="253"/>
      <c r="AJ2377" s="260"/>
      <c r="AK2377" s="260"/>
      <c r="AO2377" s="263" t="s">
        <v>423</v>
      </c>
      <c r="AQ2377" s="260"/>
      <c r="AS2377" s="260"/>
    </row>
    <row r="2378" spans="1:45" s="241" customFormat="1" ht="15" x14ac:dyDescent="0.25">
      <c r="A2378" s="356"/>
      <c r="B2378" s="357"/>
      <c r="C2378" s="569" t="s">
        <v>81</v>
      </c>
      <c r="D2378" s="569"/>
      <c r="E2378" s="569"/>
      <c r="F2378" s="328"/>
      <c r="G2378" s="329"/>
      <c r="H2378" s="329"/>
      <c r="I2378" s="329"/>
      <c r="J2378" s="332"/>
      <c r="K2378" s="329"/>
      <c r="L2378" s="364">
        <v>1486.22</v>
      </c>
      <c r="M2378" s="351"/>
      <c r="N2378" s="359">
        <v>46857.26</v>
      </c>
      <c r="AI2378" s="253"/>
      <c r="AJ2378" s="260"/>
      <c r="AK2378" s="260"/>
      <c r="AQ2378" s="260" t="s">
        <v>81</v>
      </c>
      <c r="AS2378" s="260"/>
    </row>
    <row r="2379" spans="1:45" s="241" customFormat="1" ht="23.25" x14ac:dyDescent="0.25">
      <c r="A2379" s="326" t="s">
        <v>2807</v>
      </c>
      <c r="B2379" s="327" t="s">
        <v>2808</v>
      </c>
      <c r="C2379" s="569" t="s">
        <v>2809</v>
      </c>
      <c r="D2379" s="569"/>
      <c r="E2379" s="569"/>
      <c r="F2379" s="328" t="s">
        <v>86</v>
      </c>
      <c r="G2379" s="329">
        <v>3.98</v>
      </c>
      <c r="H2379" s="330">
        <v>1</v>
      </c>
      <c r="I2379" s="331">
        <v>3.98</v>
      </c>
      <c r="J2379" s="358">
        <v>653.30999999999995</v>
      </c>
      <c r="K2379" s="329"/>
      <c r="L2379" s="364">
        <v>2600.17</v>
      </c>
      <c r="M2379" s="331">
        <v>8.16</v>
      </c>
      <c r="N2379" s="359">
        <v>21217.39</v>
      </c>
      <c r="AI2379" s="253"/>
      <c r="AJ2379" s="260"/>
      <c r="AK2379" s="260" t="s">
        <v>2809</v>
      </c>
      <c r="AQ2379" s="260"/>
      <c r="AS2379" s="260"/>
    </row>
    <row r="2380" spans="1:45" s="241" customFormat="1" ht="15" x14ac:dyDescent="0.25">
      <c r="A2380" s="356"/>
      <c r="B2380" s="357"/>
      <c r="C2380" s="569" t="s">
        <v>81</v>
      </c>
      <c r="D2380" s="569"/>
      <c r="E2380" s="569"/>
      <c r="F2380" s="328"/>
      <c r="G2380" s="329"/>
      <c r="H2380" s="329"/>
      <c r="I2380" s="329"/>
      <c r="J2380" s="332"/>
      <c r="K2380" s="329"/>
      <c r="L2380" s="364">
        <v>2600.17</v>
      </c>
      <c r="M2380" s="351"/>
      <c r="N2380" s="359">
        <v>21217.39</v>
      </c>
      <c r="AI2380" s="253"/>
      <c r="AJ2380" s="260"/>
      <c r="AK2380" s="260"/>
      <c r="AQ2380" s="260" t="s">
        <v>81</v>
      </c>
      <c r="AS2380" s="260"/>
    </row>
    <row r="2381" spans="1:45" s="241" customFormat="1" ht="23.25" x14ac:dyDescent="0.25">
      <c r="A2381" s="326" t="s">
        <v>2810</v>
      </c>
      <c r="B2381" s="327" t="s">
        <v>2003</v>
      </c>
      <c r="C2381" s="569" t="s">
        <v>526</v>
      </c>
      <c r="D2381" s="569"/>
      <c r="E2381" s="569"/>
      <c r="F2381" s="328" t="s">
        <v>86</v>
      </c>
      <c r="G2381" s="329">
        <v>3.98</v>
      </c>
      <c r="H2381" s="330">
        <v>1</v>
      </c>
      <c r="I2381" s="331">
        <v>3.98</v>
      </c>
      <c r="J2381" s="358">
        <v>725.69</v>
      </c>
      <c r="K2381" s="380">
        <v>1.3346999999999999E-2</v>
      </c>
      <c r="L2381" s="358">
        <v>38.549999999999997</v>
      </c>
      <c r="M2381" s="331">
        <v>8.16</v>
      </c>
      <c r="N2381" s="363">
        <v>314.57</v>
      </c>
      <c r="AI2381" s="253"/>
      <c r="AJ2381" s="260"/>
      <c r="AK2381" s="260" t="s">
        <v>526</v>
      </c>
      <c r="AQ2381" s="260"/>
      <c r="AS2381" s="260"/>
    </row>
    <row r="2382" spans="1:45" s="241" customFormat="1" ht="15" x14ac:dyDescent="0.25">
      <c r="A2382" s="336"/>
      <c r="B2382" s="337"/>
      <c r="C2382" s="582" t="s">
        <v>1887</v>
      </c>
      <c r="D2382" s="582"/>
      <c r="E2382" s="582"/>
      <c r="F2382" s="582"/>
      <c r="G2382" s="582"/>
      <c r="H2382" s="582"/>
      <c r="I2382" s="582"/>
      <c r="J2382" s="582"/>
      <c r="K2382" s="582"/>
      <c r="L2382" s="582"/>
      <c r="M2382" s="582"/>
      <c r="N2382" s="583"/>
      <c r="AI2382" s="253"/>
      <c r="AJ2382" s="260"/>
      <c r="AK2382" s="260"/>
      <c r="AM2382" s="263" t="s">
        <v>1887</v>
      </c>
      <c r="AQ2382" s="260"/>
      <c r="AS2382" s="260"/>
    </row>
    <row r="2383" spans="1:45" s="241" customFormat="1" ht="15" x14ac:dyDescent="0.25">
      <c r="A2383" s="336"/>
      <c r="B2383" s="337" t="s">
        <v>566</v>
      </c>
      <c r="C2383" s="582" t="s">
        <v>567</v>
      </c>
      <c r="D2383" s="582"/>
      <c r="E2383" s="582"/>
      <c r="F2383" s="582"/>
      <c r="G2383" s="582"/>
      <c r="H2383" s="582"/>
      <c r="I2383" s="582"/>
      <c r="J2383" s="582"/>
      <c r="K2383" s="582"/>
      <c r="L2383" s="582"/>
      <c r="M2383" s="582"/>
      <c r="N2383" s="583"/>
      <c r="AI2383" s="253"/>
      <c r="AJ2383" s="260"/>
      <c r="AK2383" s="260"/>
      <c r="AM2383" s="263" t="s">
        <v>567</v>
      </c>
      <c r="AQ2383" s="260"/>
      <c r="AS2383" s="260"/>
    </row>
    <row r="2384" spans="1:45" s="241" customFormat="1" ht="15" x14ac:dyDescent="0.25">
      <c r="A2384" s="356"/>
      <c r="B2384" s="357"/>
      <c r="C2384" s="569" t="s">
        <v>81</v>
      </c>
      <c r="D2384" s="569"/>
      <c r="E2384" s="569"/>
      <c r="F2384" s="328"/>
      <c r="G2384" s="329"/>
      <c r="H2384" s="329"/>
      <c r="I2384" s="329"/>
      <c r="J2384" s="332"/>
      <c r="K2384" s="329"/>
      <c r="L2384" s="358">
        <v>38.549999999999997</v>
      </c>
      <c r="M2384" s="351"/>
      <c r="N2384" s="363">
        <v>314.57</v>
      </c>
      <c r="AI2384" s="253"/>
      <c r="AJ2384" s="260"/>
      <c r="AK2384" s="260"/>
      <c r="AQ2384" s="260" t="s">
        <v>81</v>
      </c>
      <c r="AS2384" s="260"/>
    </row>
    <row r="2385" spans="1:45" s="241" customFormat="1" ht="34.5" x14ac:dyDescent="0.25">
      <c r="A2385" s="326" t="s">
        <v>2811</v>
      </c>
      <c r="B2385" s="327" t="s">
        <v>412</v>
      </c>
      <c r="C2385" s="569" t="s">
        <v>413</v>
      </c>
      <c r="D2385" s="569"/>
      <c r="E2385" s="569"/>
      <c r="F2385" s="328" t="s">
        <v>191</v>
      </c>
      <c r="G2385" s="329">
        <v>0.4345</v>
      </c>
      <c r="H2385" s="330">
        <v>1</v>
      </c>
      <c r="I2385" s="360">
        <v>0.4345</v>
      </c>
      <c r="J2385" s="364">
        <v>5488.69</v>
      </c>
      <c r="K2385" s="329"/>
      <c r="L2385" s="364">
        <v>2384.84</v>
      </c>
      <c r="M2385" s="331">
        <v>8.16</v>
      </c>
      <c r="N2385" s="359">
        <v>19460.29</v>
      </c>
      <c r="AI2385" s="253"/>
      <c r="AJ2385" s="260"/>
      <c r="AK2385" s="260" t="s">
        <v>413</v>
      </c>
      <c r="AQ2385" s="260"/>
      <c r="AS2385" s="260"/>
    </row>
    <row r="2386" spans="1:45" s="241" customFormat="1" ht="15" x14ac:dyDescent="0.25">
      <c r="A2386" s="334"/>
      <c r="B2386" s="335"/>
      <c r="C2386" s="580" t="s">
        <v>2812</v>
      </c>
      <c r="D2386" s="580"/>
      <c r="E2386" s="580"/>
      <c r="F2386" s="580"/>
      <c r="G2386" s="580"/>
      <c r="H2386" s="580"/>
      <c r="I2386" s="580"/>
      <c r="J2386" s="580"/>
      <c r="K2386" s="580"/>
      <c r="L2386" s="580"/>
      <c r="M2386" s="580"/>
      <c r="N2386" s="581"/>
      <c r="AI2386" s="253"/>
      <c r="AJ2386" s="260"/>
      <c r="AK2386" s="260"/>
      <c r="AL2386" s="263" t="s">
        <v>2812</v>
      </c>
      <c r="AQ2386" s="260"/>
      <c r="AS2386" s="260"/>
    </row>
    <row r="2387" spans="1:45" s="241" customFormat="1" ht="15" x14ac:dyDescent="0.25">
      <c r="A2387" s="356"/>
      <c r="B2387" s="357"/>
      <c r="C2387" s="569" t="s">
        <v>81</v>
      </c>
      <c r="D2387" s="569"/>
      <c r="E2387" s="569"/>
      <c r="F2387" s="328"/>
      <c r="G2387" s="329"/>
      <c r="H2387" s="329"/>
      <c r="I2387" s="329"/>
      <c r="J2387" s="332"/>
      <c r="K2387" s="329"/>
      <c r="L2387" s="364">
        <v>2384.84</v>
      </c>
      <c r="M2387" s="351"/>
      <c r="N2387" s="359">
        <v>19460.29</v>
      </c>
      <c r="AI2387" s="253"/>
      <c r="AJ2387" s="260"/>
      <c r="AK2387" s="260"/>
      <c r="AQ2387" s="260" t="s">
        <v>81</v>
      </c>
      <c r="AS2387" s="260"/>
    </row>
    <row r="2388" spans="1:45" s="241" customFormat="1" ht="34.5" x14ac:dyDescent="0.25">
      <c r="A2388" s="326" t="s">
        <v>2813</v>
      </c>
      <c r="B2388" s="327" t="s">
        <v>1889</v>
      </c>
      <c r="C2388" s="569" t="s">
        <v>1890</v>
      </c>
      <c r="D2388" s="569"/>
      <c r="E2388" s="569"/>
      <c r="F2388" s="328" t="s">
        <v>191</v>
      </c>
      <c r="G2388" s="329">
        <v>1.9E-2</v>
      </c>
      <c r="H2388" s="330">
        <v>1</v>
      </c>
      <c r="I2388" s="365">
        <v>1.9E-2</v>
      </c>
      <c r="J2388" s="364">
        <v>6213.48</v>
      </c>
      <c r="K2388" s="329"/>
      <c r="L2388" s="358">
        <v>118.06</v>
      </c>
      <c r="M2388" s="331">
        <v>8.16</v>
      </c>
      <c r="N2388" s="363">
        <v>963.37</v>
      </c>
      <c r="AI2388" s="253"/>
      <c r="AJ2388" s="260"/>
      <c r="AK2388" s="260" t="s">
        <v>1890</v>
      </c>
      <c r="AQ2388" s="260"/>
      <c r="AS2388" s="260"/>
    </row>
    <row r="2389" spans="1:45" s="241" customFormat="1" ht="15" x14ac:dyDescent="0.25">
      <c r="A2389" s="334"/>
      <c r="B2389" s="335"/>
      <c r="C2389" s="580" t="s">
        <v>2814</v>
      </c>
      <c r="D2389" s="580"/>
      <c r="E2389" s="580"/>
      <c r="F2389" s="580"/>
      <c r="G2389" s="580"/>
      <c r="H2389" s="580"/>
      <c r="I2389" s="580"/>
      <c r="J2389" s="580"/>
      <c r="K2389" s="580"/>
      <c r="L2389" s="580"/>
      <c r="M2389" s="580"/>
      <c r="N2389" s="581"/>
      <c r="AI2389" s="253"/>
      <c r="AJ2389" s="260"/>
      <c r="AK2389" s="260"/>
      <c r="AL2389" s="263" t="s">
        <v>2814</v>
      </c>
      <c r="AQ2389" s="260"/>
      <c r="AS2389" s="260"/>
    </row>
    <row r="2390" spans="1:45" s="241" customFormat="1" ht="15" x14ac:dyDescent="0.25">
      <c r="A2390" s="356"/>
      <c r="B2390" s="357"/>
      <c r="C2390" s="569" t="s">
        <v>81</v>
      </c>
      <c r="D2390" s="569"/>
      <c r="E2390" s="569"/>
      <c r="F2390" s="328"/>
      <c r="G2390" s="329"/>
      <c r="H2390" s="329"/>
      <c r="I2390" s="329"/>
      <c r="J2390" s="332"/>
      <c r="K2390" s="329"/>
      <c r="L2390" s="358">
        <v>118.06</v>
      </c>
      <c r="M2390" s="351"/>
      <c r="N2390" s="363">
        <v>963.37</v>
      </c>
      <c r="AI2390" s="253"/>
      <c r="AJ2390" s="260"/>
      <c r="AK2390" s="260"/>
      <c r="AQ2390" s="260" t="s">
        <v>81</v>
      </c>
      <c r="AS2390" s="260"/>
    </row>
    <row r="2391" spans="1:45" s="241" customFormat="1" ht="15" x14ac:dyDescent="0.25">
      <c r="A2391" s="566" t="s">
        <v>2815</v>
      </c>
      <c r="B2391" s="567"/>
      <c r="C2391" s="567"/>
      <c r="D2391" s="567"/>
      <c r="E2391" s="567"/>
      <c r="F2391" s="567"/>
      <c r="G2391" s="567"/>
      <c r="H2391" s="567"/>
      <c r="I2391" s="567"/>
      <c r="J2391" s="567"/>
      <c r="K2391" s="567"/>
      <c r="L2391" s="567"/>
      <c r="M2391" s="567"/>
      <c r="N2391" s="568"/>
      <c r="AI2391" s="253"/>
      <c r="AJ2391" s="260" t="s">
        <v>2815</v>
      </c>
      <c r="AK2391" s="260"/>
      <c r="AQ2391" s="260"/>
      <c r="AS2391" s="260"/>
    </row>
    <row r="2392" spans="1:45" s="241" customFormat="1" ht="15" x14ac:dyDescent="0.25">
      <c r="A2392" s="566" t="s">
        <v>2816</v>
      </c>
      <c r="B2392" s="567"/>
      <c r="C2392" s="567"/>
      <c r="D2392" s="567"/>
      <c r="E2392" s="567"/>
      <c r="F2392" s="567"/>
      <c r="G2392" s="567"/>
      <c r="H2392" s="567"/>
      <c r="I2392" s="567"/>
      <c r="J2392" s="567"/>
      <c r="K2392" s="567"/>
      <c r="L2392" s="567"/>
      <c r="M2392" s="567"/>
      <c r="N2392" s="568"/>
      <c r="AI2392" s="253"/>
      <c r="AJ2392" s="260" t="s">
        <v>2816</v>
      </c>
      <c r="AK2392" s="260"/>
      <c r="AQ2392" s="260"/>
      <c r="AS2392" s="260"/>
    </row>
    <row r="2393" spans="1:45" s="241" customFormat="1" ht="23.25" x14ac:dyDescent="0.25">
      <c r="A2393" s="326" t="s">
        <v>2817</v>
      </c>
      <c r="B2393" s="327" t="s">
        <v>2818</v>
      </c>
      <c r="C2393" s="569" t="s">
        <v>2819</v>
      </c>
      <c r="D2393" s="569"/>
      <c r="E2393" s="569"/>
      <c r="F2393" s="328" t="s">
        <v>156</v>
      </c>
      <c r="G2393" s="329">
        <v>0.63</v>
      </c>
      <c r="H2393" s="330">
        <v>1</v>
      </c>
      <c r="I2393" s="331">
        <v>0.63</v>
      </c>
      <c r="J2393" s="332"/>
      <c r="K2393" s="329"/>
      <c r="L2393" s="332"/>
      <c r="M2393" s="329"/>
      <c r="N2393" s="333"/>
      <c r="AI2393" s="253"/>
      <c r="AJ2393" s="260"/>
      <c r="AK2393" s="260" t="s">
        <v>2819</v>
      </c>
      <c r="AQ2393" s="260"/>
      <c r="AS2393" s="260"/>
    </row>
    <row r="2394" spans="1:45" s="241" customFormat="1" ht="15" x14ac:dyDescent="0.25">
      <c r="A2394" s="334"/>
      <c r="B2394" s="335"/>
      <c r="C2394" s="580" t="s">
        <v>2820</v>
      </c>
      <c r="D2394" s="580"/>
      <c r="E2394" s="580"/>
      <c r="F2394" s="580"/>
      <c r="G2394" s="580"/>
      <c r="H2394" s="580"/>
      <c r="I2394" s="580"/>
      <c r="J2394" s="580"/>
      <c r="K2394" s="580"/>
      <c r="L2394" s="580"/>
      <c r="M2394" s="580"/>
      <c r="N2394" s="581"/>
      <c r="AI2394" s="253"/>
      <c r="AJ2394" s="260"/>
      <c r="AK2394" s="260"/>
      <c r="AL2394" s="263" t="s">
        <v>2820</v>
      </c>
      <c r="AQ2394" s="260"/>
      <c r="AS2394" s="260"/>
    </row>
    <row r="2395" spans="1:45" s="241" customFormat="1" ht="23.25" x14ac:dyDescent="0.25">
      <c r="A2395" s="336"/>
      <c r="B2395" s="337" t="s">
        <v>117</v>
      </c>
      <c r="C2395" s="582" t="s">
        <v>118</v>
      </c>
      <c r="D2395" s="582"/>
      <c r="E2395" s="582"/>
      <c r="F2395" s="582"/>
      <c r="G2395" s="582"/>
      <c r="H2395" s="582"/>
      <c r="I2395" s="582"/>
      <c r="J2395" s="582"/>
      <c r="K2395" s="582"/>
      <c r="L2395" s="582"/>
      <c r="M2395" s="582"/>
      <c r="N2395" s="583"/>
      <c r="AI2395" s="253"/>
      <c r="AJ2395" s="260"/>
      <c r="AK2395" s="260"/>
      <c r="AM2395" s="263" t="s">
        <v>118</v>
      </c>
      <c r="AQ2395" s="260"/>
      <c r="AS2395" s="260"/>
    </row>
    <row r="2396" spans="1:45" s="241" customFormat="1" ht="68.25" x14ac:dyDescent="0.25">
      <c r="A2396" s="336"/>
      <c r="B2396" s="337" t="s">
        <v>62</v>
      </c>
      <c r="C2396" s="582" t="s">
        <v>63</v>
      </c>
      <c r="D2396" s="582"/>
      <c r="E2396" s="582"/>
      <c r="F2396" s="582"/>
      <c r="G2396" s="582"/>
      <c r="H2396" s="582"/>
      <c r="I2396" s="582"/>
      <c r="J2396" s="582"/>
      <c r="K2396" s="582"/>
      <c r="L2396" s="582"/>
      <c r="M2396" s="582"/>
      <c r="N2396" s="583"/>
      <c r="AI2396" s="253"/>
      <c r="AJ2396" s="260"/>
      <c r="AK2396" s="260"/>
      <c r="AM2396" s="263" t="s">
        <v>63</v>
      </c>
      <c r="AQ2396" s="260"/>
      <c r="AS2396" s="260"/>
    </row>
    <row r="2397" spans="1:45" s="241" customFormat="1" ht="15" x14ac:dyDescent="0.25">
      <c r="A2397" s="338"/>
      <c r="B2397" s="337" t="s">
        <v>56</v>
      </c>
      <c r="C2397" s="580" t="s">
        <v>64</v>
      </c>
      <c r="D2397" s="580"/>
      <c r="E2397" s="580"/>
      <c r="F2397" s="339"/>
      <c r="G2397" s="269"/>
      <c r="H2397" s="269"/>
      <c r="I2397" s="269"/>
      <c r="J2397" s="340">
        <v>416.02</v>
      </c>
      <c r="K2397" s="349">
        <v>1.3225</v>
      </c>
      <c r="L2397" s="340">
        <v>346.62</v>
      </c>
      <c r="M2397" s="341">
        <v>44.77</v>
      </c>
      <c r="N2397" s="342">
        <v>15518.18</v>
      </c>
      <c r="AI2397" s="253"/>
      <c r="AJ2397" s="260"/>
      <c r="AK2397" s="260"/>
      <c r="AN2397" s="263" t="s">
        <v>64</v>
      </c>
      <c r="AQ2397" s="260"/>
      <c r="AS2397" s="260"/>
    </row>
    <row r="2398" spans="1:45" s="241" customFormat="1" ht="15" x14ac:dyDescent="0.25">
      <c r="A2398" s="338"/>
      <c r="B2398" s="337" t="s">
        <v>65</v>
      </c>
      <c r="C2398" s="580" t="s">
        <v>66</v>
      </c>
      <c r="D2398" s="580"/>
      <c r="E2398" s="580"/>
      <c r="F2398" s="339"/>
      <c r="G2398" s="269"/>
      <c r="H2398" s="269"/>
      <c r="I2398" s="269"/>
      <c r="J2398" s="361">
        <v>1798.71</v>
      </c>
      <c r="K2398" s="349">
        <v>1.4375</v>
      </c>
      <c r="L2398" s="361">
        <v>1628.96</v>
      </c>
      <c r="M2398" s="341">
        <v>13.24</v>
      </c>
      <c r="N2398" s="342">
        <v>21567.43</v>
      </c>
      <c r="AI2398" s="253"/>
      <c r="AJ2398" s="260"/>
      <c r="AK2398" s="260"/>
      <c r="AN2398" s="263" t="s">
        <v>66</v>
      </c>
      <c r="AQ2398" s="260"/>
      <c r="AS2398" s="260"/>
    </row>
    <row r="2399" spans="1:45" s="241" customFormat="1" ht="15" x14ac:dyDescent="0.25">
      <c r="A2399" s="338"/>
      <c r="B2399" s="337" t="s">
        <v>67</v>
      </c>
      <c r="C2399" s="580" t="s">
        <v>68</v>
      </c>
      <c r="D2399" s="580"/>
      <c r="E2399" s="580"/>
      <c r="F2399" s="339"/>
      <c r="G2399" s="269"/>
      <c r="H2399" s="269"/>
      <c r="I2399" s="269"/>
      <c r="J2399" s="340">
        <v>253.04</v>
      </c>
      <c r="K2399" s="349">
        <v>1.4375</v>
      </c>
      <c r="L2399" s="340">
        <v>229.16</v>
      </c>
      <c r="M2399" s="341">
        <v>44.77</v>
      </c>
      <c r="N2399" s="342">
        <v>10259.49</v>
      </c>
      <c r="AI2399" s="253"/>
      <c r="AJ2399" s="260"/>
      <c r="AK2399" s="260"/>
      <c r="AN2399" s="263" t="s">
        <v>68</v>
      </c>
      <c r="AQ2399" s="260"/>
      <c r="AS2399" s="260"/>
    </row>
    <row r="2400" spans="1:45" s="241" customFormat="1" ht="15" x14ac:dyDescent="0.25">
      <c r="A2400" s="338"/>
      <c r="B2400" s="337" t="s">
        <v>69</v>
      </c>
      <c r="C2400" s="580" t="s">
        <v>70</v>
      </c>
      <c r="D2400" s="580"/>
      <c r="E2400" s="580"/>
      <c r="F2400" s="339"/>
      <c r="G2400" s="269"/>
      <c r="H2400" s="269"/>
      <c r="I2400" s="269"/>
      <c r="J2400" s="340">
        <v>623.76</v>
      </c>
      <c r="K2400" s="269"/>
      <c r="L2400" s="340">
        <v>392.97</v>
      </c>
      <c r="M2400" s="341">
        <v>8.16</v>
      </c>
      <c r="N2400" s="342">
        <v>3206.64</v>
      </c>
      <c r="AI2400" s="253"/>
      <c r="AJ2400" s="260"/>
      <c r="AK2400" s="260"/>
      <c r="AN2400" s="263" t="s">
        <v>70</v>
      </c>
      <c r="AQ2400" s="260"/>
      <c r="AS2400" s="260"/>
    </row>
    <row r="2401" spans="1:45" s="241" customFormat="1" ht="15" x14ac:dyDescent="0.25">
      <c r="A2401" s="344"/>
      <c r="B2401" s="337"/>
      <c r="C2401" s="580" t="s">
        <v>71</v>
      </c>
      <c r="D2401" s="580"/>
      <c r="E2401" s="580"/>
      <c r="F2401" s="339" t="s">
        <v>72</v>
      </c>
      <c r="G2401" s="348">
        <v>47.6</v>
      </c>
      <c r="H2401" s="349">
        <v>1.3225</v>
      </c>
      <c r="I2401" s="345">
        <v>39.659129999999998</v>
      </c>
      <c r="J2401" s="346"/>
      <c r="K2401" s="269"/>
      <c r="L2401" s="346"/>
      <c r="M2401" s="269"/>
      <c r="N2401" s="347"/>
      <c r="AI2401" s="253"/>
      <c r="AJ2401" s="260"/>
      <c r="AK2401" s="260"/>
      <c r="AO2401" s="263" t="s">
        <v>71</v>
      </c>
      <c r="AQ2401" s="260"/>
      <c r="AS2401" s="260"/>
    </row>
    <row r="2402" spans="1:45" s="241" customFormat="1" ht="15" x14ac:dyDescent="0.25">
      <c r="A2402" s="344"/>
      <c r="B2402" s="337"/>
      <c r="C2402" s="580" t="s">
        <v>73</v>
      </c>
      <c r="D2402" s="580"/>
      <c r="E2402" s="580"/>
      <c r="F2402" s="339" t="s">
        <v>72</v>
      </c>
      <c r="G2402" s="341">
        <v>19.239999999999998</v>
      </c>
      <c r="H2402" s="349">
        <v>1.4375</v>
      </c>
      <c r="I2402" s="366">
        <v>17.424225</v>
      </c>
      <c r="J2402" s="346"/>
      <c r="K2402" s="269"/>
      <c r="L2402" s="346"/>
      <c r="M2402" s="269"/>
      <c r="N2402" s="347"/>
      <c r="AI2402" s="253"/>
      <c r="AJ2402" s="260"/>
      <c r="AK2402" s="260"/>
      <c r="AO2402" s="263" t="s">
        <v>73</v>
      </c>
      <c r="AQ2402" s="260"/>
      <c r="AS2402" s="260"/>
    </row>
    <row r="2403" spans="1:45" s="241" customFormat="1" ht="15" x14ac:dyDescent="0.25">
      <c r="A2403" s="334"/>
      <c r="B2403" s="337"/>
      <c r="C2403" s="584" t="s">
        <v>74</v>
      </c>
      <c r="D2403" s="584"/>
      <c r="E2403" s="584"/>
      <c r="F2403" s="350"/>
      <c r="G2403" s="351"/>
      <c r="H2403" s="351"/>
      <c r="I2403" s="351"/>
      <c r="J2403" s="352">
        <v>2838.49</v>
      </c>
      <c r="K2403" s="351"/>
      <c r="L2403" s="352">
        <v>2368.5500000000002</v>
      </c>
      <c r="M2403" s="351"/>
      <c r="N2403" s="354">
        <v>40292.25</v>
      </c>
      <c r="AI2403" s="253"/>
      <c r="AJ2403" s="260"/>
      <c r="AK2403" s="260"/>
      <c r="AP2403" s="263" t="s">
        <v>74</v>
      </c>
      <c r="AQ2403" s="260"/>
      <c r="AS2403" s="260"/>
    </row>
    <row r="2404" spans="1:45" s="241" customFormat="1" ht="15" x14ac:dyDescent="0.25">
      <c r="A2404" s="344"/>
      <c r="B2404" s="337"/>
      <c r="C2404" s="580" t="s">
        <v>75</v>
      </c>
      <c r="D2404" s="580"/>
      <c r="E2404" s="580"/>
      <c r="F2404" s="339"/>
      <c r="G2404" s="269"/>
      <c r="H2404" s="269"/>
      <c r="I2404" s="269"/>
      <c r="J2404" s="346"/>
      <c r="K2404" s="269"/>
      <c r="L2404" s="340">
        <v>575.78</v>
      </c>
      <c r="M2404" s="269"/>
      <c r="N2404" s="342">
        <v>25777.67</v>
      </c>
      <c r="AI2404" s="253"/>
      <c r="AJ2404" s="260"/>
      <c r="AK2404" s="260"/>
      <c r="AO2404" s="263" t="s">
        <v>75</v>
      </c>
      <c r="AQ2404" s="260"/>
      <c r="AS2404" s="260"/>
    </row>
    <row r="2405" spans="1:45" s="241" customFormat="1" ht="45.75" x14ac:dyDescent="0.25">
      <c r="A2405" s="344"/>
      <c r="B2405" s="337" t="s">
        <v>2821</v>
      </c>
      <c r="C2405" s="580" t="s">
        <v>2822</v>
      </c>
      <c r="D2405" s="580"/>
      <c r="E2405" s="580"/>
      <c r="F2405" s="339" t="s">
        <v>78</v>
      </c>
      <c r="G2405" s="355">
        <v>116</v>
      </c>
      <c r="H2405" s="269"/>
      <c r="I2405" s="355">
        <v>116</v>
      </c>
      <c r="J2405" s="346"/>
      <c r="K2405" s="269"/>
      <c r="L2405" s="340">
        <v>667.9</v>
      </c>
      <c r="M2405" s="269"/>
      <c r="N2405" s="342">
        <v>29902.1</v>
      </c>
      <c r="AI2405" s="253"/>
      <c r="AJ2405" s="260"/>
      <c r="AK2405" s="260"/>
      <c r="AO2405" s="263" t="s">
        <v>2822</v>
      </c>
      <c r="AQ2405" s="260"/>
      <c r="AS2405" s="260"/>
    </row>
    <row r="2406" spans="1:45" s="241" customFormat="1" ht="45.75" x14ac:dyDescent="0.25">
      <c r="A2406" s="344"/>
      <c r="B2406" s="337" t="s">
        <v>2823</v>
      </c>
      <c r="C2406" s="580" t="s">
        <v>2824</v>
      </c>
      <c r="D2406" s="580"/>
      <c r="E2406" s="580"/>
      <c r="F2406" s="339" t="s">
        <v>78</v>
      </c>
      <c r="G2406" s="355">
        <v>80</v>
      </c>
      <c r="H2406" s="341">
        <v>0.85</v>
      </c>
      <c r="I2406" s="355">
        <v>68</v>
      </c>
      <c r="J2406" s="346"/>
      <c r="K2406" s="269"/>
      <c r="L2406" s="340">
        <v>391.53</v>
      </c>
      <c r="M2406" s="269"/>
      <c r="N2406" s="342">
        <v>17528.82</v>
      </c>
      <c r="AI2406" s="253"/>
      <c r="AJ2406" s="260"/>
      <c r="AK2406" s="260"/>
      <c r="AO2406" s="263" t="s">
        <v>2824</v>
      </c>
      <c r="AQ2406" s="260"/>
      <c r="AS2406" s="260"/>
    </row>
    <row r="2407" spans="1:45" s="241" customFormat="1" ht="15" x14ac:dyDescent="0.25">
      <c r="A2407" s="356"/>
      <c r="B2407" s="357"/>
      <c r="C2407" s="569" t="s">
        <v>81</v>
      </c>
      <c r="D2407" s="569"/>
      <c r="E2407" s="569"/>
      <c r="F2407" s="328"/>
      <c r="G2407" s="329"/>
      <c r="H2407" s="329"/>
      <c r="I2407" s="329"/>
      <c r="J2407" s="332"/>
      <c r="K2407" s="329"/>
      <c r="L2407" s="364">
        <v>3427.98</v>
      </c>
      <c r="M2407" s="351"/>
      <c r="N2407" s="359">
        <v>87723.17</v>
      </c>
      <c r="AI2407" s="253"/>
      <c r="AJ2407" s="260"/>
      <c r="AK2407" s="260"/>
      <c r="AQ2407" s="260" t="s">
        <v>81</v>
      </c>
      <c r="AS2407" s="260"/>
    </row>
    <row r="2408" spans="1:45" s="241" customFormat="1" ht="45.75" x14ac:dyDescent="0.25">
      <c r="A2408" s="326" t="s">
        <v>2825</v>
      </c>
      <c r="B2408" s="327" t="s">
        <v>2056</v>
      </c>
      <c r="C2408" s="569" t="s">
        <v>2057</v>
      </c>
      <c r="D2408" s="569"/>
      <c r="E2408" s="569"/>
      <c r="F2408" s="328" t="s">
        <v>115</v>
      </c>
      <c r="G2408" s="329">
        <v>63</v>
      </c>
      <c r="H2408" s="330">
        <v>1</v>
      </c>
      <c r="I2408" s="330">
        <v>63</v>
      </c>
      <c r="J2408" s="358">
        <v>90.53</v>
      </c>
      <c r="K2408" s="329"/>
      <c r="L2408" s="364">
        <v>5703.39</v>
      </c>
      <c r="M2408" s="331">
        <v>8.16</v>
      </c>
      <c r="N2408" s="359">
        <v>46539.66</v>
      </c>
      <c r="AI2408" s="253"/>
      <c r="AJ2408" s="260"/>
      <c r="AK2408" s="260" t="s">
        <v>2057</v>
      </c>
      <c r="AQ2408" s="260"/>
      <c r="AS2408" s="260"/>
    </row>
    <row r="2409" spans="1:45" s="241" customFormat="1" ht="15" x14ac:dyDescent="0.25">
      <c r="A2409" s="356"/>
      <c r="B2409" s="357"/>
      <c r="C2409" s="569" t="s">
        <v>81</v>
      </c>
      <c r="D2409" s="569"/>
      <c r="E2409" s="569"/>
      <c r="F2409" s="328"/>
      <c r="G2409" s="329"/>
      <c r="H2409" s="329"/>
      <c r="I2409" s="329"/>
      <c r="J2409" s="332"/>
      <c r="K2409" s="329"/>
      <c r="L2409" s="364">
        <v>5703.39</v>
      </c>
      <c r="M2409" s="351"/>
      <c r="N2409" s="359">
        <v>46539.66</v>
      </c>
      <c r="AI2409" s="253"/>
      <c r="AJ2409" s="260"/>
      <c r="AK2409" s="260"/>
      <c r="AQ2409" s="260" t="s">
        <v>81</v>
      </c>
      <c r="AS2409" s="260"/>
    </row>
    <row r="2410" spans="1:45" s="241" customFormat="1" ht="45.75" x14ac:dyDescent="0.25">
      <c r="A2410" s="326" t="s">
        <v>2826</v>
      </c>
      <c r="B2410" s="327" t="s">
        <v>508</v>
      </c>
      <c r="C2410" s="569" t="s">
        <v>509</v>
      </c>
      <c r="D2410" s="569"/>
      <c r="E2410" s="569"/>
      <c r="F2410" s="328" t="s">
        <v>164</v>
      </c>
      <c r="G2410" s="329">
        <v>0.35499999999999998</v>
      </c>
      <c r="H2410" s="330">
        <v>1</v>
      </c>
      <c r="I2410" s="365">
        <v>0.35499999999999998</v>
      </c>
      <c r="J2410" s="332"/>
      <c r="K2410" s="329"/>
      <c r="L2410" s="332"/>
      <c r="M2410" s="329"/>
      <c r="N2410" s="333"/>
      <c r="AI2410" s="253"/>
      <c r="AJ2410" s="260"/>
      <c r="AK2410" s="260" t="s">
        <v>509</v>
      </c>
      <c r="AQ2410" s="260"/>
      <c r="AS2410" s="260"/>
    </row>
    <row r="2411" spans="1:45" s="241" customFormat="1" ht="15" x14ac:dyDescent="0.25">
      <c r="A2411" s="334"/>
      <c r="B2411" s="335"/>
      <c r="C2411" s="580" t="s">
        <v>2827</v>
      </c>
      <c r="D2411" s="580"/>
      <c r="E2411" s="580"/>
      <c r="F2411" s="580"/>
      <c r="G2411" s="580"/>
      <c r="H2411" s="580"/>
      <c r="I2411" s="580"/>
      <c r="J2411" s="580"/>
      <c r="K2411" s="580"/>
      <c r="L2411" s="580"/>
      <c r="M2411" s="580"/>
      <c r="N2411" s="581"/>
      <c r="AI2411" s="253"/>
      <c r="AJ2411" s="260"/>
      <c r="AK2411" s="260"/>
      <c r="AL2411" s="263" t="s">
        <v>2827</v>
      </c>
      <c r="AQ2411" s="260"/>
      <c r="AS2411" s="260"/>
    </row>
    <row r="2412" spans="1:45" s="241" customFormat="1" ht="23.25" x14ac:dyDescent="0.25">
      <c r="A2412" s="336"/>
      <c r="B2412" s="337" t="s">
        <v>117</v>
      </c>
      <c r="C2412" s="582" t="s">
        <v>118</v>
      </c>
      <c r="D2412" s="582"/>
      <c r="E2412" s="582"/>
      <c r="F2412" s="582"/>
      <c r="G2412" s="582"/>
      <c r="H2412" s="582"/>
      <c r="I2412" s="582"/>
      <c r="J2412" s="582"/>
      <c r="K2412" s="582"/>
      <c r="L2412" s="582"/>
      <c r="M2412" s="582"/>
      <c r="N2412" s="583"/>
      <c r="AI2412" s="253"/>
      <c r="AJ2412" s="260"/>
      <c r="AK2412" s="260"/>
      <c r="AM2412" s="263" t="s">
        <v>118</v>
      </c>
      <c r="AQ2412" s="260"/>
      <c r="AS2412" s="260"/>
    </row>
    <row r="2413" spans="1:45" s="241" customFormat="1" ht="68.25" x14ac:dyDescent="0.25">
      <c r="A2413" s="336"/>
      <c r="B2413" s="337" t="s">
        <v>62</v>
      </c>
      <c r="C2413" s="582" t="s">
        <v>63</v>
      </c>
      <c r="D2413" s="582"/>
      <c r="E2413" s="582"/>
      <c r="F2413" s="582"/>
      <c r="G2413" s="582"/>
      <c r="H2413" s="582"/>
      <c r="I2413" s="582"/>
      <c r="J2413" s="582"/>
      <c r="K2413" s="582"/>
      <c r="L2413" s="582"/>
      <c r="M2413" s="582"/>
      <c r="N2413" s="583"/>
      <c r="AI2413" s="253"/>
      <c r="AJ2413" s="260"/>
      <c r="AK2413" s="260"/>
      <c r="AM2413" s="263" t="s">
        <v>63</v>
      </c>
      <c r="AQ2413" s="260"/>
      <c r="AS2413" s="260"/>
    </row>
    <row r="2414" spans="1:45" s="241" customFormat="1" ht="15" x14ac:dyDescent="0.25">
      <c r="A2414" s="338"/>
      <c r="B2414" s="337" t="s">
        <v>56</v>
      </c>
      <c r="C2414" s="580" t="s">
        <v>64</v>
      </c>
      <c r="D2414" s="580"/>
      <c r="E2414" s="580"/>
      <c r="F2414" s="339"/>
      <c r="G2414" s="269"/>
      <c r="H2414" s="269"/>
      <c r="I2414" s="269"/>
      <c r="J2414" s="340">
        <v>201.61</v>
      </c>
      <c r="K2414" s="349">
        <v>1.3225</v>
      </c>
      <c r="L2414" s="340">
        <v>94.65</v>
      </c>
      <c r="M2414" s="341">
        <v>44.77</v>
      </c>
      <c r="N2414" s="342">
        <v>4237.4799999999996</v>
      </c>
      <c r="AI2414" s="253"/>
      <c r="AJ2414" s="260"/>
      <c r="AK2414" s="260"/>
      <c r="AN2414" s="263" t="s">
        <v>64</v>
      </c>
      <c r="AQ2414" s="260"/>
      <c r="AS2414" s="260"/>
    </row>
    <row r="2415" spans="1:45" s="241" customFormat="1" ht="15" x14ac:dyDescent="0.25">
      <c r="A2415" s="338"/>
      <c r="B2415" s="337" t="s">
        <v>65</v>
      </c>
      <c r="C2415" s="580" t="s">
        <v>66</v>
      </c>
      <c r="D2415" s="580"/>
      <c r="E2415" s="580"/>
      <c r="F2415" s="339"/>
      <c r="G2415" s="269"/>
      <c r="H2415" s="269"/>
      <c r="I2415" s="269"/>
      <c r="J2415" s="340">
        <v>71.64</v>
      </c>
      <c r="K2415" s="349">
        <v>1.4375</v>
      </c>
      <c r="L2415" s="340">
        <v>36.56</v>
      </c>
      <c r="M2415" s="341">
        <v>13.24</v>
      </c>
      <c r="N2415" s="343">
        <v>484.05</v>
      </c>
      <c r="AI2415" s="253"/>
      <c r="AJ2415" s="260"/>
      <c r="AK2415" s="260"/>
      <c r="AN2415" s="263" t="s">
        <v>66</v>
      </c>
      <c r="AQ2415" s="260"/>
      <c r="AS2415" s="260"/>
    </row>
    <row r="2416" spans="1:45" s="241" customFormat="1" ht="15" x14ac:dyDescent="0.25">
      <c r="A2416" s="338"/>
      <c r="B2416" s="337" t="s">
        <v>67</v>
      </c>
      <c r="C2416" s="580" t="s">
        <v>68</v>
      </c>
      <c r="D2416" s="580"/>
      <c r="E2416" s="580"/>
      <c r="F2416" s="339"/>
      <c r="G2416" s="269"/>
      <c r="H2416" s="269"/>
      <c r="I2416" s="269"/>
      <c r="J2416" s="340">
        <v>2.3199999999999998</v>
      </c>
      <c r="K2416" s="349">
        <v>1.4375</v>
      </c>
      <c r="L2416" s="340">
        <v>1.18</v>
      </c>
      <c r="M2416" s="341">
        <v>44.77</v>
      </c>
      <c r="N2416" s="343">
        <v>52.83</v>
      </c>
      <c r="AI2416" s="253"/>
      <c r="AJ2416" s="260"/>
      <c r="AK2416" s="260"/>
      <c r="AN2416" s="263" t="s">
        <v>68</v>
      </c>
      <c r="AQ2416" s="260"/>
      <c r="AS2416" s="260"/>
    </row>
    <row r="2417" spans="1:45" s="241" customFormat="1" ht="15" x14ac:dyDescent="0.25">
      <c r="A2417" s="338"/>
      <c r="B2417" s="337" t="s">
        <v>69</v>
      </c>
      <c r="C2417" s="580" t="s">
        <v>70</v>
      </c>
      <c r="D2417" s="580"/>
      <c r="E2417" s="580"/>
      <c r="F2417" s="339"/>
      <c r="G2417" s="269"/>
      <c r="H2417" s="269"/>
      <c r="I2417" s="269"/>
      <c r="J2417" s="340">
        <v>62.75</v>
      </c>
      <c r="K2417" s="269"/>
      <c r="L2417" s="340">
        <v>22.28</v>
      </c>
      <c r="M2417" s="341">
        <v>8.16</v>
      </c>
      <c r="N2417" s="343">
        <v>181.8</v>
      </c>
      <c r="AI2417" s="253"/>
      <c r="AJ2417" s="260"/>
      <c r="AK2417" s="260"/>
      <c r="AN2417" s="263" t="s">
        <v>70</v>
      </c>
      <c r="AQ2417" s="260"/>
      <c r="AS2417" s="260"/>
    </row>
    <row r="2418" spans="1:45" s="241" customFormat="1" ht="15" x14ac:dyDescent="0.25">
      <c r="A2418" s="344"/>
      <c r="B2418" s="337"/>
      <c r="C2418" s="580" t="s">
        <v>71</v>
      </c>
      <c r="D2418" s="580"/>
      <c r="E2418" s="580"/>
      <c r="F2418" s="339" t="s">
        <v>72</v>
      </c>
      <c r="G2418" s="348">
        <v>21.2</v>
      </c>
      <c r="H2418" s="349">
        <v>1.3225</v>
      </c>
      <c r="I2418" s="366">
        <v>9.9531349999999996</v>
      </c>
      <c r="J2418" s="346"/>
      <c r="K2418" s="269"/>
      <c r="L2418" s="346"/>
      <c r="M2418" s="269"/>
      <c r="N2418" s="347"/>
      <c r="AI2418" s="253"/>
      <c r="AJ2418" s="260"/>
      <c r="AK2418" s="260"/>
      <c r="AO2418" s="263" t="s">
        <v>71</v>
      </c>
      <c r="AQ2418" s="260"/>
      <c r="AS2418" s="260"/>
    </row>
    <row r="2419" spans="1:45" s="241" customFormat="1" ht="15" x14ac:dyDescent="0.25">
      <c r="A2419" s="344"/>
      <c r="B2419" s="337"/>
      <c r="C2419" s="580" t="s">
        <v>73</v>
      </c>
      <c r="D2419" s="580"/>
      <c r="E2419" s="580"/>
      <c r="F2419" s="339" t="s">
        <v>72</v>
      </c>
      <c r="G2419" s="348">
        <v>0.2</v>
      </c>
      <c r="H2419" s="349">
        <v>1.4375</v>
      </c>
      <c r="I2419" s="362">
        <v>0.1020625</v>
      </c>
      <c r="J2419" s="346"/>
      <c r="K2419" s="269"/>
      <c r="L2419" s="346"/>
      <c r="M2419" s="269"/>
      <c r="N2419" s="347"/>
      <c r="AI2419" s="253"/>
      <c r="AJ2419" s="260"/>
      <c r="AK2419" s="260"/>
      <c r="AO2419" s="263" t="s">
        <v>73</v>
      </c>
      <c r="AQ2419" s="260"/>
      <c r="AS2419" s="260"/>
    </row>
    <row r="2420" spans="1:45" s="241" customFormat="1" ht="15" x14ac:dyDescent="0.25">
      <c r="A2420" s="334"/>
      <c r="B2420" s="337"/>
      <c r="C2420" s="584" t="s">
        <v>74</v>
      </c>
      <c r="D2420" s="584"/>
      <c r="E2420" s="584"/>
      <c r="F2420" s="350"/>
      <c r="G2420" s="351"/>
      <c r="H2420" s="351"/>
      <c r="I2420" s="351"/>
      <c r="J2420" s="353">
        <v>336</v>
      </c>
      <c r="K2420" s="351"/>
      <c r="L2420" s="353">
        <v>153.49</v>
      </c>
      <c r="M2420" s="351"/>
      <c r="N2420" s="354">
        <v>4903.33</v>
      </c>
      <c r="AI2420" s="253"/>
      <c r="AJ2420" s="260"/>
      <c r="AK2420" s="260"/>
      <c r="AP2420" s="263" t="s">
        <v>74</v>
      </c>
      <c r="AQ2420" s="260"/>
      <c r="AS2420" s="260"/>
    </row>
    <row r="2421" spans="1:45" s="241" customFormat="1" ht="15" x14ac:dyDescent="0.25">
      <c r="A2421" s="344"/>
      <c r="B2421" s="337"/>
      <c r="C2421" s="580" t="s">
        <v>75</v>
      </c>
      <c r="D2421" s="580"/>
      <c r="E2421" s="580"/>
      <c r="F2421" s="339"/>
      <c r="G2421" s="269"/>
      <c r="H2421" s="269"/>
      <c r="I2421" s="269"/>
      <c r="J2421" s="346"/>
      <c r="K2421" s="269"/>
      <c r="L2421" s="340">
        <v>95.83</v>
      </c>
      <c r="M2421" s="269"/>
      <c r="N2421" s="342">
        <v>4290.3100000000004</v>
      </c>
      <c r="AI2421" s="253"/>
      <c r="AJ2421" s="260"/>
      <c r="AK2421" s="260"/>
      <c r="AO2421" s="263" t="s">
        <v>75</v>
      </c>
      <c r="AQ2421" s="260"/>
      <c r="AS2421" s="260"/>
    </row>
    <row r="2422" spans="1:45" s="241" customFormat="1" ht="22.5" x14ac:dyDescent="0.25">
      <c r="A2422" s="344"/>
      <c r="B2422" s="337" t="s">
        <v>475</v>
      </c>
      <c r="C2422" s="580" t="s">
        <v>476</v>
      </c>
      <c r="D2422" s="580"/>
      <c r="E2422" s="580"/>
      <c r="F2422" s="339" t="s">
        <v>78</v>
      </c>
      <c r="G2422" s="355">
        <v>110</v>
      </c>
      <c r="H2422" s="269"/>
      <c r="I2422" s="355">
        <v>110</v>
      </c>
      <c r="J2422" s="346"/>
      <c r="K2422" s="269"/>
      <c r="L2422" s="340">
        <v>105.41</v>
      </c>
      <c r="M2422" s="269"/>
      <c r="N2422" s="342">
        <v>4719.34</v>
      </c>
      <c r="AI2422" s="253"/>
      <c r="AJ2422" s="260"/>
      <c r="AK2422" s="260"/>
      <c r="AO2422" s="263" t="s">
        <v>476</v>
      </c>
      <c r="AQ2422" s="260"/>
      <c r="AS2422" s="260"/>
    </row>
    <row r="2423" spans="1:45" s="241" customFormat="1" ht="45" x14ac:dyDescent="0.25">
      <c r="A2423" s="344"/>
      <c r="B2423" s="337" t="s">
        <v>477</v>
      </c>
      <c r="C2423" s="580" t="s">
        <v>478</v>
      </c>
      <c r="D2423" s="580"/>
      <c r="E2423" s="580"/>
      <c r="F2423" s="339" t="s">
        <v>78</v>
      </c>
      <c r="G2423" s="355">
        <v>69</v>
      </c>
      <c r="H2423" s="341">
        <v>0.85</v>
      </c>
      <c r="I2423" s="341">
        <v>58.65</v>
      </c>
      <c r="J2423" s="346"/>
      <c r="K2423" s="269"/>
      <c r="L2423" s="340">
        <v>56.2</v>
      </c>
      <c r="M2423" s="269"/>
      <c r="N2423" s="342">
        <v>2516.27</v>
      </c>
      <c r="AI2423" s="253"/>
      <c r="AJ2423" s="260"/>
      <c r="AK2423" s="260"/>
      <c r="AO2423" s="263" t="s">
        <v>478</v>
      </c>
      <c r="AQ2423" s="260"/>
      <c r="AS2423" s="260"/>
    </row>
    <row r="2424" spans="1:45" s="241" customFormat="1" ht="15" x14ac:dyDescent="0.25">
      <c r="A2424" s="356"/>
      <c r="B2424" s="357"/>
      <c r="C2424" s="569" t="s">
        <v>81</v>
      </c>
      <c r="D2424" s="569"/>
      <c r="E2424" s="569"/>
      <c r="F2424" s="328"/>
      <c r="G2424" s="329"/>
      <c r="H2424" s="329"/>
      <c r="I2424" s="329"/>
      <c r="J2424" s="332"/>
      <c r="K2424" s="329"/>
      <c r="L2424" s="358">
        <v>315.10000000000002</v>
      </c>
      <c r="M2424" s="351"/>
      <c r="N2424" s="359">
        <v>12138.94</v>
      </c>
      <c r="AI2424" s="253"/>
      <c r="AJ2424" s="260"/>
      <c r="AK2424" s="260"/>
      <c r="AQ2424" s="260" t="s">
        <v>81</v>
      </c>
      <c r="AS2424" s="260"/>
    </row>
    <row r="2425" spans="1:45" s="241" customFormat="1" ht="15" x14ac:dyDescent="0.25">
      <c r="A2425" s="326" t="s">
        <v>2828</v>
      </c>
      <c r="B2425" s="327" t="s">
        <v>511</v>
      </c>
      <c r="C2425" s="569" t="s">
        <v>512</v>
      </c>
      <c r="D2425" s="569"/>
      <c r="E2425" s="569"/>
      <c r="F2425" s="328" t="s">
        <v>513</v>
      </c>
      <c r="G2425" s="329">
        <v>-0.995</v>
      </c>
      <c r="H2425" s="330">
        <v>1</v>
      </c>
      <c r="I2425" s="365">
        <v>-0.995</v>
      </c>
      <c r="J2425" s="358">
        <v>30</v>
      </c>
      <c r="K2425" s="360">
        <v>1.4375</v>
      </c>
      <c r="L2425" s="358">
        <v>-42.91</v>
      </c>
      <c r="M2425" s="331">
        <v>13.24</v>
      </c>
      <c r="N2425" s="363">
        <v>-568.13</v>
      </c>
      <c r="AI2425" s="253"/>
      <c r="AJ2425" s="260"/>
      <c r="AK2425" s="260" t="s">
        <v>512</v>
      </c>
      <c r="AQ2425" s="260"/>
      <c r="AS2425" s="260"/>
    </row>
    <row r="2426" spans="1:45" s="241" customFormat="1" ht="23.25" x14ac:dyDescent="0.25">
      <c r="A2426" s="336"/>
      <c r="B2426" s="337" t="s">
        <v>117</v>
      </c>
      <c r="C2426" s="582" t="s">
        <v>118</v>
      </c>
      <c r="D2426" s="582"/>
      <c r="E2426" s="582"/>
      <c r="F2426" s="582"/>
      <c r="G2426" s="582"/>
      <c r="H2426" s="582"/>
      <c r="I2426" s="582"/>
      <c r="J2426" s="582"/>
      <c r="K2426" s="582"/>
      <c r="L2426" s="582"/>
      <c r="M2426" s="582"/>
      <c r="N2426" s="583"/>
      <c r="AI2426" s="253"/>
      <c r="AJ2426" s="260"/>
      <c r="AK2426" s="260"/>
      <c r="AM2426" s="263" t="s">
        <v>118</v>
      </c>
      <c r="AQ2426" s="260"/>
      <c r="AS2426" s="260"/>
    </row>
    <row r="2427" spans="1:45" s="241" customFormat="1" ht="68.25" x14ac:dyDescent="0.25">
      <c r="A2427" s="336"/>
      <c r="B2427" s="337" t="s">
        <v>62</v>
      </c>
      <c r="C2427" s="582" t="s">
        <v>63</v>
      </c>
      <c r="D2427" s="582"/>
      <c r="E2427" s="582"/>
      <c r="F2427" s="582"/>
      <c r="G2427" s="582"/>
      <c r="H2427" s="582"/>
      <c r="I2427" s="582"/>
      <c r="J2427" s="582"/>
      <c r="K2427" s="582"/>
      <c r="L2427" s="582"/>
      <c r="M2427" s="582"/>
      <c r="N2427" s="583"/>
      <c r="AI2427" s="253"/>
      <c r="AJ2427" s="260"/>
      <c r="AK2427" s="260"/>
      <c r="AM2427" s="263" t="s">
        <v>63</v>
      </c>
      <c r="AQ2427" s="260"/>
      <c r="AS2427" s="260"/>
    </row>
    <row r="2428" spans="1:45" s="241" customFormat="1" ht="15" x14ac:dyDescent="0.25">
      <c r="A2428" s="356"/>
      <c r="B2428" s="357"/>
      <c r="C2428" s="569" t="s">
        <v>81</v>
      </c>
      <c r="D2428" s="569"/>
      <c r="E2428" s="569"/>
      <c r="F2428" s="328"/>
      <c r="G2428" s="329"/>
      <c r="H2428" s="329"/>
      <c r="I2428" s="329"/>
      <c r="J2428" s="332"/>
      <c r="K2428" s="329"/>
      <c r="L2428" s="358">
        <v>-42.91</v>
      </c>
      <c r="M2428" s="351"/>
      <c r="N2428" s="363">
        <v>-568.13</v>
      </c>
      <c r="AI2428" s="253"/>
      <c r="AJ2428" s="260"/>
      <c r="AK2428" s="260"/>
      <c r="AQ2428" s="260" t="s">
        <v>81</v>
      </c>
      <c r="AS2428" s="260"/>
    </row>
    <row r="2429" spans="1:45" s="241" customFormat="1" ht="23.25" x14ac:dyDescent="0.25">
      <c r="A2429" s="326" t="s">
        <v>2829</v>
      </c>
      <c r="B2429" s="327" t="s">
        <v>514</v>
      </c>
      <c r="C2429" s="569" t="s">
        <v>515</v>
      </c>
      <c r="D2429" s="569"/>
      <c r="E2429" s="569"/>
      <c r="F2429" s="328" t="s">
        <v>72</v>
      </c>
      <c r="G2429" s="329">
        <v>-0.995</v>
      </c>
      <c r="H2429" s="330">
        <v>1</v>
      </c>
      <c r="I2429" s="365">
        <v>-0.995</v>
      </c>
      <c r="J2429" s="358">
        <v>9.51</v>
      </c>
      <c r="K2429" s="329"/>
      <c r="L2429" s="358">
        <v>-33.61</v>
      </c>
      <c r="M2429" s="329"/>
      <c r="N2429" s="359">
        <v>-1504.63</v>
      </c>
      <c r="AI2429" s="253"/>
      <c r="AJ2429" s="260"/>
      <c r="AK2429" s="260" t="s">
        <v>515</v>
      </c>
      <c r="AQ2429" s="260"/>
      <c r="AS2429" s="260"/>
    </row>
    <row r="2430" spans="1:45" s="241" customFormat="1" ht="23.25" x14ac:dyDescent="0.25">
      <c r="A2430" s="336"/>
      <c r="B2430" s="337" t="s">
        <v>117</v>
      </c>
      <c r="C2430" s="582" t="s">
        <v>118</v>
      </c>
      <c r="D2430" s="582"/>
      <c r="E2430" s="582"/>
      <c r="F2430" s="582"/>
      <c r="G2430" s="582"/>
      <c r="H2430" s="582"/>
      <c r="I2430" s="582"/>
      <c r="J2430" s="582"/>
      <c r="K2430" s="582"/>
      <c r="L2430" s="582"/>
      <c r="M2430" s="582"/>
      <c r="N2430" s="583"/>
      <c r="AI2430" s="253"/>
      <c r="AJ2430" s="260"/>
      <c r="AK2430" s="260"/>
      <c r="AM2430" s="263" t="s">
        <v>118</v>
      </c>
      <c r="AQ2430" s="260"/>
      <c r="AS2430" s="260"/>
    </row>
    <row r="2431" spans="1:45" s="241" customFormat="1" ht="68.25" x14ac:dyDescent="0.25">
      <c r="A2431" s="336"/>
      <c r="B2431" s="337" t="s">
        <v>62</v>
      </c>
      <c r="C2431" s="582" t="s">
        <v>63</v>
      </c>
      <c r="D2431" s="582"/>
      <c r="E2431" s="582"/>
      <c r="F2431" s="582"/>
      <c r="G2431" s="582"/>
      <c r="H2431" s="582"/>
      <c r="I2431" s="582"/>
      <c r="J2431" s="582"/>
      <c r="K2431" s="582"/>
      <c r="L2431" s="582"/>
      <c r="M2431" s="582"/>
      <c r="N2431" s="583"/>
      <c r="AI2431" s="253"/>
      <c r="AJ2431" s="260"/>
      <c r="AK2431" s="260"/>
      <c r="AM2431" s="263" t="s">
        <v>63</v>
      </c>
      <c r="AQ2431" s="260"/>
      <c r="AS2431" s="260"/>
    </row>
    <row r="2432" spans="1:45" s="241" customFormat="1" ht="15" x14ac:dyDescent="0.25">
      <c r="A2432" s="338"/>
      <c r="B2432" s="337" t="s">
        <v>56</v>
      </c>
      <c r="C2432" s="580" t="s">
        <v>64</v>
      </c>
      <c r="D2432" s="580"/>
      <c r="E2432" s="580"/>
      <c r="F2432" s="339"/>
      <c r="G2432" s="269"/>
      <c r="H2432" s="269"/>
      <c r="I2432" s="269"/>
      <c r="J2432" s="340">
        <v>9.51</v>
      </c>
      <c r="K2432" s="349">
        <v>1.3225</v>
      </c>
      <c r="L2432" s="340">
        <v>-12.51</v>
      </c>
      <c r="M2432" s="341">
        <v>44.77</v>
      </c>
      <c r="N2432" s="343">
        <v>-560.07000000000005</v>
      </c>
      <c r="AI2432" s="253"/>
      <c r="AJ2432" s="260"/>
      <c r="AK2432" s="260"/>
      <c r="AN2432" s="263" t="s">
        <v>64</v>
      </c>
      <c r="AQ2432" s="260"/>
      <c r="AS2432" s="260"/>
    </row>
    <row r="2433" spans="1:45" s="241" customFormat="1" ht="15" x14ac:dyDescent="0.25">
      <c r="A2433" s="344"/>
      <c r="B2433" s="337"/>
      <c r="C2433" s="580" t="s">
        <v>75</v>
      </c>
      <c r="D2433" s="580"/>
      <c r="E2433" s="580"/>
      <c r="F2433" s="339"/>
      <c r="G2433" s="269"/>
      <c r="H2433" s="269"/>
      <c r="I2433" s="269"/>
      <c r="J2433" s="346"/>
      <c r="K2433" s="269"/>
      <c r="L2433" s="340">
        <v>-12.51</v>
      </c>
      <c r="M2433" s="269"/>
      <c r="N2433" s="343">
        <v>-560.07000000000005</v>
      </c>
      <c r="AI2433" s="253"/>
      <c r="AJ2433" s="260"/>
      <c r="AK2433" s="260"/>
      <c r="AO2433" s="263" t="s">
        <v>75</v>
      </c>
      <c r="AQ2433" s="260"/>
      <c r="AS2433" s="260"/>
    </row>
    <row r="2434" spans="1:45" s="241" customFormat="1" ht="22.5" x14ac:dyDescent="0.25">
      <c r="A2434" s="344"/>
      <c r="B2434" s="337" t="s">
        <v>475</v>
      </c>
      <c r="C2434" s="580" t="s">
        <v>476</v>
      </c>
      <c r="D2434" s="580"/>
      <c r="E2434" s="580"/>
      <c r="F2434" s="339" t="s">
        <v>78</v>
      </c>
      <c r="G2434" s="355">
        <v>110</v>
      </c>
      <c r="H2434" s="269"/>
      <c r="I2434" s="355">
        <v>110</v>
      </c>
      <c r="J2434" s="346"/>
      <c r="K2434" s="269"/>
      <c r="L2434" s="340">
        <v>-13.76</v>
      </c>
      <c r="M2434" s="269"/>
      <c r="N2434" s="343">
        <v>-616.08000000000004</v>
      </c>
      <c r="AI2434" s="253"/>
      <c r="AJ2434" s="260"/>
      <c r="AK2434" s="260"/>
      <c r="AO2434" s="263" t="s">
        <v>476</v>
      </c>
      <c r="AQ2434" s="260"/>
      <c r="AS2434" s="260"/>
    </row>
    <row r="2435" spans="1:45" s="241" customFormat="1" ht="45" x14ac:dyDescent="0.25">
      <c r="A2435" s="344"/>
      <c r="B2435" s="337" t="s">
        <v>477</v>
      </c>
      <c r="C2435" s="580" t="s">
        <v>478</v>
      </c>
      <c r="D2435" s="580"/>
      <c r="E2435" s="580"/>
      <c r="F2435" s="339" t="s">
        <v>78</v>
      </c>
      <c r="G2435" s="355">
        <v>69</v>
      </c>
      <c r="H2435" s="341">
        <v>0.85</v>
      </c>
      <c r="I2435" s="341">
        <v>58.65</v>
      </c>
      <c r="J2435" s="346"/>
      <c r="K2435" s="269"/>
      <c r="L2435" s="340">
        <v>-7.34</v>
      </c>
      <c r="M2435" s="269"/>
      <c r="N2435" s="343">
        <v>-328.48</v>
      </c>
      <c r="AI2435" s="253"/>
      <c r="AJ2435" s="260"/>
      <c r="AK2435" s="260"/>
      <c r="AO2435" s="263" t="s">
        <v>478</v>
      </c>
      <c r="AQ2435" s="260"/>
      <c r="AS2435" s="260"/>
    </row>
    <row r="2436" spans="1:45" s="241" customFormat="1" ht="15" x14ac:dyDescent="0.25">
      <c r="A2436" s="356"/>
      <c r="B2436" s="357"/>
      <c r="C2436" s="569" t="s">
        <v>81</v>
      </c>
      <c r="D2436" s="569"/>
      <c r="E2436" s="569"/>
      <c r="F2436" s="328"/>
      <c r="G2436" s="329"/>
      <c r="H2436" s="329"/>
      <c r="I2436" s="329"/>
      <c r="J2436" s="332"/>
      <c r="K2436" s="329"/>
      <c r="L2436" s="358">
        <v>-33.61</v>
      </c>
      <c r="M2436" s="351"/>
      <c r="N2436" s="359">
        <v>-1504.63</v>
      </c>
      <c r="AI2436" s="253"/>
      <c r="AJ2436" s="260"/>
      <c r="AK2436" s="260"/>
      <c r="AQ2436" s="260" t="s">
        <v>81</v>
      </c>
      <c r="AS2436" s="260"/>
    </row>
    <row r="2437" spans="1:45" s="241" customFormat="1" ht="124.5" x14ac:dyDescent="0.25">
      <c r="A2437" s="326" t="s">
        <v>2830</v>
      </c>
      <c r="B2437" s="327" t="s">
        <v>516</v>
      </c>
      <c r="C2437" s="569" t="s">
        <v>517</v>
      </c>
      <c r="D2437" s="569"/>
      <c r="E2437" s="569"/>
      <c r="F2437" s="328" t="s">
        <v>177</v>
      </c>
      <c r="G2437" s="329">
        <v>177.55</v>
      </c>
      <c r="H2437" s="330">
        <v>1</v>
      </c>
      <c r="I2437" s="331">
        <v>177.55</v>
      </c>
      <c r="J2437" s="358">
        <v>10.33</v>
      </c>
      <c r="K2437" s="329"/>
      <c r="L2437" s="364">
        <v>1834.09</v>
      </c>
      <c r="M2437" s="331">
        <v>8.16</v>
      </c>
      <c r="N2437" s="359">
        <v>14966.17</v>
      </c>
      <c r="AI2437" s="253"/>
      <c r="AJ2437" s="260"/>
      <c r="AK2437" s="260" t="s">
        <v>517</v>
      </c>
      <c r="AQ2437" s="260"/>
      <c r="AS2437" s="260"/>
    </row>
    <row r="2438" spans="1:45" s="241" customFormat="1" ht="15" x14ac:dyDescent="0.25">
      <c r="A2438" s="334"/>
      <c r="B2438" s="335"/>
      <c r="C2438" s="580" t="s">
        <v>2831</v>
      </c>
      <c r="D2438" s="580"/>
      <c r="E2438" s="580"/>
      <c r="F2438" s="580"/>
      <c r="G2438" s="580"/>
      <c r="H2438" s="580"/>
      <c r="I2438" s="580"/>
      <c r="J2438" s="580"/>
      <c r="K2438" s="580"/>
      <c r="L2438" s="580"/>
      <c r="M2438" s="580"/>
      <c r="N2438" s="581"/>
      <c r="AI2438" s="253"/>
      <c r="AJ2438" s="260"/>
      <c r="AK2438" s="260"/>
      <c r="AL2438" s="263" t="s">
        <v>2831</v>
      </c>
      <c r="AQ2438" s="260"/>
      <c r="AS2438" s="260"/>
    </row>
    <row r="2439" spans="1:45" s="241" customFormat="1" ht="15" x14ac:dyDescent="0.25">
      <c r="A2439" s="356"/>
      <c r="B2439" s="357"/>
      <c r="C2439" s="569" t="s">
        <v>81</v>
      </c>
      <c r="D2439" s="569"/>
      <c r="E2439" s="569"/>
      <c r="F2439" s="328"/>
      <c r="G2439" s="329"/>
      <c r="H2439" s="329"/>
      <c r="I2439" s="329"/>
      <c r="J2439" s="332"/>
      <c r="K2439" s="329"/>
      <c r="L2439" s="364">
        <v>1834.09</v>
      </c>
      <c r="M2439" s="351"/>
      <c r="N2439" s="359">
        <v>14966.17</v>
      </c>
      <c r="AI2439" s="253"/>
      <c r="AJ2439" s="260"/>
      <c r="AK2439" s="260"/>
      <c r="AQ2439" s="260" t="s">
        <v>81</v>
      </c>
      <c r="AS2439" s="260"/>
    </row>
    <row r="2440" spans="1:45" s="241" customFormat="1" ht="23.25" x14ac:dyDescent="0.25">
      <c r="A2440" s="326" t="s">
        <v>2832</v>
      </c>
      <c r="B2440" s="327" t="s">
        <v>519</v>
      </c>
      <c r="C2440" s="569" t="s">
        <v>520</v>
      </c>
      <c r="D2440" s="569"/>
      <c r="E2440" s="569"/>
      <c r="F2440" s="328" t="s">
        <v>191</v>
      </c>
      <c r="G2440" s="329">
        <v>1.0999999999999999E-2</v>
      </c>
      <c r="H2440" s="330">
        <v>1</v>
      </c>
      <c r="I2440" s="365">
        <v>1.0999999999999999E-2</v>
      </c>
      <c r="J2440" s="364">
        <v>11885.47</v>
      </c>
      <c r="K2440" s="329"/>
      <c r="L2440" s="358">
        <v>130.74</v>
      </c>
      <c r="M2440" s="331">
        <v>8.16</v>
      </c>
      <c r="N2440" s="359">
        <v>1066.8399999999999</v>
      </c>
      <c r="AI2440" s="253"/>
      <c r="AJ2440" s="260"/>
      <c r="AK2440" s="260" t="s">
        <v>520</v>
      </c>
      <c r="AQ2440" s="260"/>
      <c r="AS2440" s="260"/>
    </row>
    <row r="2441" spans="1:45" s="241" customFormat="1" ht="15" x14ac:dyDescent="0.25">
      <c r="A2441" s="334"/>
      <c r="B2441" s="335"/>
      <c r="C2441" s="580" t="s">
        <v>2833</v>
      </c>
      <c r="D2441" s="580"/>
      <c r="E2441" s="580"/>
      <c r="F2441" s="580"/>
      <c r="G2441" s="580"/>
      <c r="H2441" s="580"/>
      <c r="I2441" s="580"/>
      <c r="J2441" s="580"/>
      <c r="K2441" s="580"/>
      <c r="L2441" s="580"/>
      <c r="M2441" s="580"/>
      <c r="N2441" s="581"/>
      <c r="AI2441" s="253"/>
      <c r="AJ2441" s="260"/>
      <c r="AK2441" s="260"/>
      <c r="AL2441" s="263" t="s">
        <v>2833</v>
      </c>
      <c r="AQ2441" s="260"/>
      <c r="AS2441" s="260"/>
    </row>
    <row r="2442" spans="1:45" s="241" customFormat="1" ht="15" x14ac:dyDescent="0.25">
      <c r="A2442" s="356"/>
      <c r="B2442" s="357"/>
      <c r="C2442" s="569" t="s">
        <v>81</v>
      </c>
      <c r="D2442" s="569"/>
      <c r="E2442" s="569"/>
      <c r="F2442" s="328"/>
      <c r="G2442" s="329"/>
      <c r="H2442" s="329"/>
      <c r="I2442" s="329"/>
      <c r="J2442" s="332"/>
      <c r="K2442" s="329"/>
      <c r="L2442" s="358">
        <v>130.74</v>
      </c>
      <c r="M2442" s="351"/>
      <c r="N2442" s="359">
        <v>1066.8399999999999</v>
      </c>
      <c r="AI2442" s="253"/>
      <c r="AJ2442" s="260"/>
      <c r="AK2442" s="260"/>
      <c r="AQ2442" s="260" t="s">
        <v>81</v>
      </c>
      <c r="AS2442" s="260"/>
    </row>
    <row r="2443" spans="1:45" s="241" customFormat="1" ht="15" x14ac:dyDescent="0.25">
      <c r="A2443" s="566" t="s">
        <v>2834</v>
      </c>
      <c r="B2443" s="567"/>
      <c r="C2443" s="567"/>
      <c r="D2443" s="567"/>
      <c r="E2443" s="567"/>
      <c r="F2443" s="567"/>
      <c r="G2443" s="567"/>
      <c r="H2443" s="567"/>
      <c r="I2443" s="567"/>
      <c r="J2443" s="567"/>
      <c r="K2443" s="567"/>
      <c r="L2443" s="567"/>
      <c r="M2443" s="567"/>
      <c r="N2443" s="568"/>
      <c r="AI2443" s="253"/>
      <c r="AJ2443" s="260" t="s">
        <v>2834</v>
      </c>
      <c r="AK2443" s="260"/>
      <c r="AQ2443" s="260"/>
      <c r="AS2443" s="260"/>
    </row>
    <row r="2444" spans="1:45" s="241" customFormat="1" ht="15" x14ac:dyDescent="0.25">
      <c r="A2444" s="566" t="s">
        <v>2835</v>
      </c>
      <c r="B2444" s="567"/>
      <c r="C2444" s="567"/>
      <c r="D2444" s="567"/>
      <c r="E2444" s="567"/>
      <c r="F2444" s="567"/>
      <c r="G2444" s="567"/>
      <c r="H2444" s="567"/>
      <c r="I2444" s="567"/>
      <c r="J2444" s="567"/>
      <c r="K2444" s="567"/>
      <c r="L2444" s="567"/>
      <c r="M2444" s="567"/>
      <c r="N2444" s="568"/>
      <c r="AI2444" s="253"/>
      <c r="AJ2444" s="260" t="s">
        <v>2835</v>
      </c>
      <c r="AK2444" s="260"/>
      <c r="AQ2444" s="260"/>
      <c r="AS2444" s="260"/>
    </row>
    <row r="2445" spans="1:45" s="241" customFormat="1" ht="34.5" x14ac:dyDescent="0.25">
      <c r="A2445" s="326" t="s">
        <v>2836</v>
      </c>
      <c r="B2445" s="327" t="s">
        <v>2837</v>
      </c>
      <c r="C2445" s="569" t="s">
        <v>2838</v>
      </c>
      <c r="D2445" s="569"/>
      <c r="E2445" s="569"/>
      <c r="F2445" s="328" t="s">
        <v>461</v>
      </c>
      <c r="G2445" s="329">
        <v>3.6900000000000002E-2</v>
      </c>
      <c r="H2445" s="330">
        <v>1</v>
      </c>
      <c r="I2445" s="360">
        <v>3.6900000000000002E-2</v>
      </c>
      <c r="J2445" s="332"/>
      <c r="K2445" s="329"/>
      <c r="L2445" s="332"/>
      <c r="M2445" s="329"/>
      <c r="N2445" s="333"/>
      <c r="AI2445" s="253"/>
      <c r="AJ2445" s="260"/>
      <c r="AK2445" s="260" t="s">
        <v>2838</v>
      </c>
      <c r="AQ2445" s="260"/>
      <c r="AS2445" s="260"/>
    </row>
    <row r="2446" spans="1:45" s="241" customFormat="1" ht="15" x14ac:dyDescent="0.25">
      <c r="A2446" s="334"/>
      <c r="B2446" s="335"/>
      <c r="C2446" s="580" t="s">
        <v>2839</v>
      </c>
      <c r="D2446" s="580"/>
      <c r="E2446" s="580"/>
      <c r="F2446" s="580"/>
      <c r="G2446" s="580"/>
      <c r="H2446" s="580"/>
      <c r="I2446" s="580"/>
      <c r="J2446" s="580"/>
      <c r="K2446" s="580"/>
      <c r="L2446" s="580"/>
      <c r="M2446" s="580"/>
      <c r="N2446" s="581"/>
      <c r="AI2446" s="253"/>
      <c r="AJ2446" s="260"/>
      <c r="AK2446" s="260"/>
      <c r="AL2446" s="263" t="s">
        <v>2839</v>
      </c>
      <c r="AQ2446" s="260"/>
      <c r="AS2446" s="260"/>
    </row>
    <row r="2447" spans="1:45" s="241" customFormat="1" ht="23.25" x14ac:dyDescent="0.25">
      <c r="A2447" s="336"/>
      <c r="B2447" s="337" t="s">
        <v>117</v>
      </c>
      <c r="C2447" s="582" t="s">
        <v>118</v>
      </c>
      <c r="D2447" s="582"/>
      <c r="E2447" s="582"/>
      <c r="F2447" s="582"/>
      <c r="G2447" s="582"/>
      <c r="H2447" s="582"/>
      <c r="I2447" s="582"/>
      <c r="J2447" s="582"/>
      <c r="K2447" s="582"/>
      <c r="L2447" s="582"/>
      <c r="M2447" s="582"/>
      <c r="N2447" s="583"/>
      <c r="AI2447" s="253"/>
      <c r="AJ2447" s="260"/>
      <c r="AK2447" s="260"/>
      <c r="AM2447" s="263" t="s">
        <v>118</v>
      </c>
      <c r="AQ2447" s="260"/>
      <c r="AS2447" s="260"/>
    </row>
    <row r="2448" spans="1:45" s="241" customFormat="1" ht="68.25" x14ac:dyDescent="0.25">
      <c r="A2448" s="336"/>
      <c r="B2448" s="337" t="s">
        <v>62</v>
      </c>
      <c r="C2448" s="582" t="s">
        <v>63</v>
      </c>
      <c r="D2448" s="582"/>
      <c r="E2448" s="582"/>
      <c r="F2448" s="582"/>
      <c r="G2448" s="582"/>
      <c r="H2448" s="582"/>
      <c r="I2448" s="582"/>
      <c r="J2448" s="582"/>
      <c r="K2448" s="582"/>
      <c r="L2448" s="582"/>
      <c r="M2448" s="582"/>
      <c r="N2448" s="583"/>
      <c r="AI2448" s="253"/>
      <c r="AJ2448" s="260"/>
      <c r="AK2448" s="260"/>
      <c r="AM2448" s="263" t="s">
        <v>63</v>
      </c>
      <c r="AQ2448" s="260"/>
      <c r="AS2448" s="260"/>
    </row>
    <row r="2449" spans="1:45" s="241" customFormat="1" ht="15" x14ac:dyDescent="0.25">
      <c r="A2449" s="338"/>
      <c r="B2449" s="337" t="s">
        <v>56</v>
      </c>
      <c r="C2449" s="580" t="s">
        <v>64</v>
      </c>
      <c r="D2449" s="580"/>
      <c r="E2449" s="580"/>
      <c r="F2449" s="339"/>
      <c r="G2449" s="269"/>
      <c r="H2449" s="269"/>
      <c r="I2449" s="269"/>
      <c r="J2449" s="361">
        <v>6963.84</v>
      </c>
      <c r="K2449" s="349">
        <v>1.3225</v>
      </c>
      <c r="L2449" s="340">
        <v>339.84</v>
      </c>
      <c r="M2449" s="341">
        <v>44.77</v>
      </c>
      <c r="N2449" s="342">
        <v>15214.64</v>
      </c>
      <c r="AI2449" s="253"/>
      <c r="AJ2449" s="260"/>
      <c r="AK2449" s="260"/>
      <c r="AN2449" s="263" t="s">
        <v>64</v>
      </c>
      <c r="AQ2449" s="260"/>
      <c r="AS2449" s="260"/>
    </row>
    <row r="2450" spans="1:45" s="241" customFormat="1" ht="15" x14ac:dyDescent="0.25">
      <c r="A2450" s="338"/>
      <c r="B2450" s="337" t="s">
        <v>65</v>
      </c>
      <c r="C2450" s="580" t="s">
        <v>66</v>
      </c>
      <c r="D2450" s="580"/>
      <c r="E2450" s="580"/>
      <c r="F2450" s="339"/>
      <c r="G2450" s="269"/>
      <c r="H2450" s="269"/>
      <c r="I2450" s="269"/>
      <c r="J2450" s="361">
        <v>2693.58</v>
      </c>
      <c r="K2450" s="349">
        <v>1.4375</v>
      </c>
      <c r="L2450" s="340">
        <v>142.88</v>
      </c>
      <c r="M2450" s="341">
        <v>13.24</v>
      </c>
      <c r="N2450" s="342">
        <v>1891.73</v>
      </c>
      <c r="AI2450" s="253"/>
      <c r="AJ2450" s="260"/>
      <c r="AK2450" s="260"/>
      <c r="AN2450" s="263" t="s">
        <v>66</v>
      </c>
      <c r="AQ2450" s="260"/>
      <c r="AS2450" s="260"/>
    </row>
    <row r="2451" spans="1:45" s="241" customFormat="1" ht="15" x14ac:dyDescent="0.25">
      <c r="A2451" s="338"/>
      <c r="B2451" s="337" t="s">
        <v>67</v>
      </c>
      <c r="C2451" s="580" t="s">
        <v>68</v>
      </c>
      <c r="D2451" s="580"/>
      <c r="E2451" s="580"/>
      <c r="F2451" s="339"/>
      <c r="G2451" s="269"/>
      <c r="H2451" s="269"/>
      <c r="I2451" s="269"/>
      <c r="J2451" s="340">
        <v>414.54</v>
      </c>
      <c r="K2451" s="349">
        <v>1.4375</v>
      </c>
      <c r="L2451" s="340">
        <v>21.99</v>
      </c>
      <c r="M2451" s="341">
        <v>44.77</v>
      </c>
      <c r="N2451" s="343">
        <v>984.49</v>
      </c>
      <c r="AI2451" s="253"/>
      <c r="AJ2451" s="260"/>
      <c r="AK2451" s="260"/>
      <c r="AN2451" s="263" t="s">
        <v>68</v>
      </c>
      <c r="AQ2451" s="260"/>
      <c r="AS2451" s="260"/>
    </row>
    <row r="2452" spans="1:45" s="241" customFormat="1" ht="15" x14ac:dyDescent="0.25">
      <c r="A2452" s="338"/>
      <c r="B2452" s="337" t="s">
        <v>69</v>
      </c>
      <c r="C2452" s="580" t="s">
        <v>70</v>
      </c>
      <c r="D2452" s="580"/>
      <c r="E2452" s="580"/>
      <c r="F2452" s="339"/>
      <c r="G2452" s="269"/>
      <c r="H2452" s="269"/>
      <c r="I2452" s="269"/>
      <c r="J2452" s="361">
        <v>20857.830000000002</v>
      </c>
      <c r="K2452" s="269"/>
      <c r="L2452" s="340">
        <v>769.65</v>
      </c>
      <c r="M2452" s="341">
        <v>8.16</v>
      </c>
      <c r="N2452" s="342">
        <v>6280.34</v>
      </c>
      <c r="AI2452" s="253"/>
      <c r="AJ2452" s="260"/>
      <c r="AK2452" s="260"/>
      <c r="AN2452" s="263" t="s">
        <v>70</v>
      </c>
      <c r="AQ2452" s="260"/>
      <c r="AS2452" s="260"/>
    </row>
    <row r="2453" spans="1:45" s="241" customFormat="1" ht="15" x14ac:dyDescent="0.25">
      <c r="A2453" s="344"/>
      <c r="B2453" s="337"/>
      <c r="C2453" s="580" t="s">
        <v>71</v>
      </c>
      <c r="D2453" s="580"/>
      <c r="E2453" s="580"/>
      <c r="F2453" s="339" t="s">
        <v>72</v>
      </c>
      <c r="G2453" s="355">
        <v>806</v>
      </c>
      <c r="H2453" s="349">
        <v>1.3225</v>
      </c>
      <c r="I2453" s="362">
        <v>39.333001500000002</v>
      </c>
      <c r="J2453" s="346"/>
      <c r="K2453" s="269"/>
      <c r="L2453" s="346"/>
      <c r="M2453" s="269"/>
      <c r="N2453" s="347"/>
      <c r="AI2453" s="253"/>
      <c r="AJ2453" s="260"/>
      <c r="AK2453" s="260"/>
      <c r="AO2453" s="263" t="s">
        <v>71</v>
      </c>
      <c r="AQ2453" s="260"/>
      <c r="AS2453" s="260"/>
    </row>
    <row r="2454" spans="1:45" s="241" customFormat="1" ht="15" x14ac:dyDescent="0.25">
      <c r="A2454" s="344"/>
      <c r="B2454" s="337"/>
      <c r="C2454" s="580" t="s">
        <v>73</v>
      </c>
      <c r="D2454" s="580"/>
      <c r="E2454" s="580"/>
      <c r="F2454" s="339" t="s">
        <v>72</v>
      </c>
      <c r="G2454" s="341">
        <v>30.95</v>
      </c>
      <c r="H2454" s="349">
        <v>1.4375</v>
      </c>
      <c r="I2454" s="362">
        <v>1.6417041000000001</v>
      </c>
      <c r="J2454" s="346"/>
      <c r="K2454" s="269"/>
      <c r="L2454" s="346"/>
      <c r="M2454" s="269"/>
      <c r="N2454" s="347"/>
      <c r="AI2454" s="253"/>
      <c r="AJ2454" s="260"/>
      <c r="AK2454" s="260"/>
      <c r="AO2454" s="263" t="s">
        <v>73</v>
      </c>
      <c r="AQ2454" s="260"/>
      <c r="AS2454" s="260"/>
    </row>
    <row r="2455" spans="1:45" s="241" customFormat="1" ht="15" x14ac:dyDescent="0.25">
      <c r="A2455" s="334"/>
      <c r="B2455" s="337"/>
      <c r="C2455" s="584" t="s">
        <v>74</v>
      </c>
      <c r="D2455" s="584"/>
      <c r="E2455" s="584"/>
      <c r="F2455" s="350"/>
      <c r="G2455" s="351"/>
      <c r="H2455" s="351"/>
      <c r="I2455" s="351"/>
      <c r="J2455" s="352">
        <v>30515.25</v>
      </c>
      <c r="K2455" s="351"/>
      <c r="L2455" s="352">
        <v>1252.3699999999999</v>
      </c>
      <c r="M2455" s="351"/>
      <c r="N2455" s="354">
        <v>23386.71</v>
      </c>
      <c r="AI2455" s="253"/>
      <c r="AJ2455" s="260"/>
      <c r="AK2455" s="260"/>
      <c r="AP2455" s="263" t="s">
        <v>74</v>
      </c>
      <c r="AQ2455" s="260"/>
      <c r="AS2455" s="260"/>
    </row>
    <row r="2456" spans="1:45" s="241" customFormat="1" ht="15" x14ac:dyDescent="0.25">
      <c r="A2456" s="344"/>
      <c r="B2456" s="337"/>
      <c r="C2456" s="580" t="s">
        <v>75</v>
      </c>
      <c r="D2456" s="580"/>
      <c r="E2456" s="580"/>
      <c r="F2456" s="339"/>
      <c r="G2456" s="269"/>
      <c r="H2456" s="269"/>
      <c r="I2456" s="269"/>
      <c r="J2456" s="346"/>
      <c r="K2456" s="269"/>
      <c r="L2456" s="340">
        <v>361.83</v>
      </c>
      <c r="M2456" s="269"/>
      <c r="N2456" s="342">
        <v>16199.13</v>
      </c>
      <c r="AI2456" s="253"/>
      <c r="AJ2456" s="260"/>
      <c r="AK2456" s="260"/>
      <c r="AO2456" s="263" t="s">
        <v>75</v>
      </c>
      <c r="AQ2456" s="260"/>
      <c r="AS2456" s="260"/>
    </row>
    <row r="2457" spans="1:45" s="241" customFormat="1" ht="34.5" x14ac:dyDescent="0.25">
      <c r="A2457" s="344"/>
      <c r="B2457" s="337" t="s">
        <v>420</v>
      </c>
      <c r="C2457" s="580" t="s">
        <v>421</v>
      </c>
      <c r="D2457" s="580"/>
      <c r="E2457" s="580"/>
      <c r="F2457" s="339" t="s">
        <v>78</v>
      </c>
      <c r="G2457" s="355">
        <v>102</v>
      </c>
      <c r="H2457" s="269"/>
      <c r="I2457" s="355">
        <v>102</v>
      </c>
      <c r="J2457" s="346"/>
      <c r="K2457" s="269"/>
      <c r="L2457" s="340">
        <v>369.07</v>
      </c>
      <c r="M2457" s="269"/>
      <c r="N2457" s="342">
        <v>16523.11</v>
      </c>
      <c r="AI2457" s="253"/>
      <c r="AJ2457" s="260"/>
      <c r="AK2457" s="260"/>
      <c r="AO2457" s="263" t="s">
        <v>421</v>
      </c>
      <c r="AQ2457" s="260"/>
      <c r="AS2457" s="260"/>
    </row>
    <row r="2458" spans="1:45" s="241" customFormat="1" ht="45" x14ac:dyDescent="0.25">
      <c r="A2458" s="344"/>
      <c r="B2458" s="337" t="s">
        <v>422</v>
      </c>
      <c r="C2458" s="580" t="s">
        <v>423</v>
      </c>
      <c r="D2458" s="580"/>
      <c r="E2458" s="580"/>
      <c r="F2458" s="339" t="s">
        <v>78</v>
      </c>
      <c r="G2458" s="355">
        <v>58</v>
      </c>
      <c r="H2458" s="341">
        <v>0.85</v>
      </c>
      <c r="I2458" s="348">
        <v>49.3</v>
      </c>
      <c r="J2458" s="346"/>
      <c r="K2458" s="269"/>
      <c r="L2458" s="340">
        <v>178.38</v>
      </c>
      <c r="M2458" s="269"/>
      <c r="N2458" s="342">
        <v>7986.17</v>
      </c>
      <c r="AI2458" s="253"/>
      <c r="AJ2458" s="260"/>
      <c r="AK2458" s="260"/>
      <c r="AO2458" s="263" t="s">
        <v>423</v>
      </c>
      <c r="AQ2458" s="260"/>
      <c r="AS2458" s="260"/>
    </row>
    <row r="2459" spans="1:45" s="241" customFormat="1" ht="15" x14ac:dyDescent="0.25">
      <c r="A2459" s="356"/>
      <c r="B2459" s="357"/>
      <c r="C2459" s="569" t="s">
        <v>81</v>
      </c>
      <c r="D2459" s="569"/>
      <c r="E2459" s="569"/>
      <c r="F2459" s="328"/>
      <c r="G2459" s="329"/>
      <c r="H2459" s="329"/>
      <c r="I2459" s="329"/>
      <c r="J2459" s="332"/>
      <c r="K2459" s="329"/>
      <c r="L2459" s="364">
        <v>1799.82</v>
      </c>
      <c r="M2459" s="351"/>
      <c r="N2459" s="359">
        <v>47895.99</v>
      </c>
      <c r="AI2459" s="253"/>
      <c r="AJ2459" s="260"/>
      <c r="AK2459" s="260"/>
      <c r="AQ2459" s="260" t="s">
        <v>81</v>
      </c>
      <c r="AS2459" s="260"/>
    </row>
    <row r="2460" spans="1:45" s="241" customFormat="1" ht="23.25" x14ac:dyDescent="0.25">
      <c r="A2460" s="326" t="s">
        <v>2840</v>
      </c>
      <c r="B2460" s="327" t="s">
        <v>2808</v>
      </c>
      <c r="C2460" s="569" t="s">
        <v>2809</v>
      </c>
      <c r="D2460" s="569"/>
      <c r="E2460" s="569"/>
      <c r="F2460" s="328" t="s">
        <v>86</v>
      </c>
      <c r="G2460" s="329">
        <v>3.75</v>
      </c>
      <c r="H2460" s="330">
        <v>1</v>
      </c>
      <c r="I2460" s="331">
        <v>3.75</v>
      </c>
      <c r="J2460" s="358">
        <v>653.30999999999995</v>
      </c>
      <c r="K2460" s="329"/>
      <c r="L2460" s="364">
        <v>2449.91</v>
      </c>
      <c r="M2460" s="331">
        <v>8.16</v>
      </c>
      <c r="N2460" s="359">
        <v>19991.27</v>
      </c>
      <c r="AI2460" s="253"/>
      <c r="AJ2460" s="260"/>
      <c r="AK2460" s="260" t="s">
        <v>2809</v>
      </c>
      <c r="AQ2460" s="260"/>
      <c r="AS2460" s="260"/>
    </row>
    <row r="2461" spans="1:45" s="241" customFormat="1" ht="15" x14ac:dyDescent="0.25">
      <c r="A2461" s="356"/>
      <c r="B2461" s="357"/>
      <c r="C2461" s="569" t="s">
        <v>81</v>
      </c>
      <c r="D2461" s="569"/>
      <c r="E2461" s="569"/>
      <c r="F2461" s="328"/>
      <c r="G2461" s="329"/>
      <c r="H2461" s="329"/>
      <c r="I2461" s="329"/>
      <c r="J2461" s="332"/>
      <c r="K2461" s="329"/>
      <c r="L2461" s="364">
        <v>2449.91</v>
      </c>
      <c r="M2461" s="351"/>
      <c r="N2461" s="359">
        <v>19991.27</v>
      </c>
      <c r="AI2461" s="253"/>
      <c r="AJ2461" s="260"/>
      <c r="AK2461" s="260"/>
      <c r="AQ2461" s="260" t="s">
        <v>81</v>
      </c>
      <c r="AS2461" s="260"/>
    </row>
    <row r="2462" spans="1:45" s="241" customFormat="1" ht="23.25" x14ac:dyDescent="0.25">
      <c r="A2462" s="326" t="s">
        <v>2841</v>
      </c>
      <c r="B2462" s="327" t="s">
        <v>2003</v>
      </c>
      <c r="C2462" s="569" t="s">
        <v>526</v>
      </c>
      <c r="D2462" s="569"/>
      <c r="E2462" s="569"/>
      <c r="F2462" s="328" t="s">
        <v>86</v>
      </c>
      <c r="G2462" s="329">
        <v>3.75</v>
      </c>
      <c r="H2462" s="330">
        <v>1</v>
      </c>
      <c r="I2462" s="331">
        <v>3.75</v>
      </c>
      <c r="J2462" s="358">
        <v>725.69</v>
      </c>
      <c r="K2462" s="380">
        <v>1.3346999999999999E-2</v>
      </c>
      <c r="L2462" s="358">
        <v>36.32</v>
      </c>
      <c r="M2462" s="331">
        <v>8.16</v>
      </c>
      <c r="N2462" s="363">
        <v>296.37</v>
      </c>
      <c r="AI2462" s="253"/>
      <c r="AJ2462" s="260"/>
      <c r="AK2462" s="260" t="s">
        <v>526</v>
      </c>
      <c r="AQ2462" s="260"/>
      <c r="AS2462" s="260"/>
    </row>
    <row r="2463" spans="1:45" s="241" customFormat="1" ht="15" x14ac:dyDescent="0.25">
      <c r="A2463" s="336"/>
      <c r="B2463" s="337"/>
      <c r="C2463" s="582" t="s">
        <v>1887</v>
      </c>
      <c r="D2463" s="582"/>
      <c r="E2463" s="582"/>
      <c r="F2463" s="582"/>
      <c r="G2463" s="582"/>
      <c r="H2463" s="582"/>
      <c r="I2463" s="582"/>
      <c r="J2463" s="582"/>
      <c r="K2463" s="582"/>
      <c r="L2463" s="582"/>
      <c r="M2463" s="582"/>
      <c r="N2463" s="583"/>
      <c r="AI2463" s="253"/>
      <c r="AJ2463" s="260"/>
      <c r="AK2463" s="260"/>
      <c r="AM2463" s="263" t="s">
        <v>1887</v>
      </c>
      <c r="AQ2463" s="260"/>
      <c r="AS2463" s="260"/>
    </row>
    <row r="2464" spans="1:45" s="241" customFormat="1" ht="15" x14ac:dyDescent="0.25">
      <c r="A2464" s="336"/>
      <c r="B2464" s="337" t="s">
        <v>566</v>
      </c>
      <c r="C2464" s="582" t="s">
        <v>567</v>
      </c>
      <c r="D2464" s="582"/>
      <c r="E2464" s="582"/>
      <c r="F2464" s="582"/>
      <c r="G2464" s="582"/>
      <c r="H2464" s="582"/>
      <c r="I2464" s="582"/>
      <c r="J2464" s="582"/>
      <c r="K2464" s="582"/>
      <c r="L2464" s="582"/>
      <c r="M2464" s="582"/>
      <c r="N2464" s="583"/>
      <c r="AI2464" s="253"/>
      <c r="AJ2464" s="260"/>
      <c r="AK2464" s="260"/>
      <c r="AM2464" s="263" t="s">
        <v>567</v>
      </c>
      <c r="AQ2464" s="260"/>
      <c r="AS2464" s="260"/>
    </row>
    <row r="2465" spans="1:45" s="241" customFormat="1" ht="15" x14ac:dyDescent="0.25">
      <c r="A2465" s="356"/>
      <c r="B2465" s="357"/>
      <c r="C2465" s="569" t="s">
        <v>81</v>
      </c>
      <c r="D2465" s="569"/>
      <c r="E2465" s="569"/>
      <c r="F2465" s="328"/>
      <c r="G2465" s="329"/>
      <c r="H2465" s="329"/>
      <c r="I2465" s="329"/>
      <c r="J2465" s="332"/>
      <c r="K2465" s="329"/>
      <c r="L2465" s="358">
        <v>36.32</v>
      </c>
      <c r="M2465" s="351"/>
      <c r="N2465" s="363">
        <v>296.37</v>
      </c>
      <c r="AI2465" s="253"/>
      <c r="AJ2465" s="260"/>
      <c r="AK2465" s="260"/>
      <c r="AQ2465" s="260" t="s">
        <v>81</v>
      </c>
      <c r="AS2465" s="260"/>
    </row>
    <row r="2466" spans="1:45" s="241" customFormat="1" ht="34.5" x14ac:dyDescent="0.25">
      <c r="A2466" s="326" t="s">
        <v>2842</v>
      </c>
      <c r="B2466" s="327" t="s">
        <v>412</v>
      </c>
      <c r="C2466" s="569" t="s">
        <v>413</v>
      </c>
      <c r="D2466" s="569"/>
      <c r="E2466" s="569"/>
      <c r="F2466" s="328" t="s">
        <v>191</v>
      </c>
      <c r="G2466" s="329">
        <v>0.435</v>
      </c>
      <c r="H2466" s="330">
        <v>1</v>
      </c>
      <c r="I2466" s="365">
        <v>0.435</v>
      </c>
      <c r="J2466" s="364">
        <v>5488.69</v>
      </c>
      <c r="K2466" s="329"/>
      <c r="L2466" s="364">
        <v>2387.58</v>
      </c>
      <c r="M2466" s="331">
        <v>8.16</v>
      </c>
      <c r="N2466" s="359">
        <v>19482.650000000001</v>
      </c>
      <c r="AI2466" s="253"/>
      <c r="AJ2466" s="260"/>
      <c r="AK2466" s="260" t="s">
        <v>413</v>
      </c>
      <c r="AQ2466" s="260"/>
      <c r="AS2466" s="260"/>
    </row>
    <row r="2467" spans="1:45" s="241" customFormat="1" ht="15" x14ac:dyDescent="0.25">
      <c r="A2467" s="334"/>
      <c r="B2467" s="335"/>
      <c r="C2467" s="580" t="s">
        <v>2812</v>
      </c>
      <c r="D2467" s="580"/>
      <c r="E2467" s="580"/>
      <c r="F2467" s="580"/>
      <c r="G2467" s="580"/>
      <c r="H2467" s="580"/>
      <c r="I2467" s="580"/>
      <c r="J2467" s="580"/>
      <c r="K2467" s="580"/>
      <c r="L2467" s="580"/>
      <c r="M2467" s="580"/>
      <c r="N2467" s="581"/>
      <c r="AI2467" s="253"/>
      <c r="AJ2467" s="260"/>
      <c r="AK2467" s="260"/>
      <c r="AL2467" s="263" t="s">
        <v>2812</v>
      </c>
      <c r="AQ2467" s="260"/>
      <c r="AS2467" s="260"/>
    </row>
    <row r="2468" spans="1:45" s="241" customFormat="1" ht="15" x14ac:dyDescent="0.25">
      <c r="A2468" s="356"/>
      <c r="B2468" s="357"/>
      <c r="C2468" s="569" t="s">
        <v>81</v>
      </c>
      <c r="D2468" s="569"/>
      <c r="E2468" s="569"/>
      <c r="F2468" s="328"/>
      <c r="G2468" s="329"/>
      <c r="H2468" s="329"/>
      <c r="I2468" s="329"/>
      <c r="J2468" s="332"/>
      <c r="K2468" s="329"/>
      <c r="L2468" s="364">
        <v>2387.58</v>
      </c>
      <c r="M2468" s="351"/>
      <c r="N2468" s="359">
        <v>19482.650000000001</v>
      </c>
      <c r="AI2468" s="253"/>
      <c r="AJ2468" s="260"/>
      <c r="AK2468" s="260"/>
      <c r="AQ2468" s="260" t="s">
        <v>81</v>
      </c>
      <c r="AS2468" s="260"/>
    </row>
    <row r="2469" spans="1:45" s="241" customFormat="1" ht="34.5" x14ac:dyDescent="0.25">
      <c r="A2469" s="326" t="s">
        <v>2843</v>
      </c>
      <c r="B2469" s="327" t="s">
        <v>1889</v>
      </c>
      <c r="C2469" s="569" t="s">
        <v>1890</v>
      </c>
      <c r="D2469" s="569"/>
      <c r="E2469" s="569"/>
      <c r="F2469" s="328" t="s">
        <v>191</v>
      </c>
      <c r="G2469" s="329">
        <v>1.9E-2</v>
      </c>
      <c r="H2469" s="330">
        <v>1</v>
      </c>
      <c r="I2469" s="365">
        <v>1.9E-2</v>
      </c>
      <c r="J2469" s="364">
        <v>6213.48</v>
      </c>
      <c r="K2469" s="329"/>
      <c r="L2469" s="358">
        <v>118.06</v>
      </c>
      <c r="M2469" s="331">
        <v>8.16</v>
      </c>
      <c r="N2469" s="363">
        <v>963.37</v>
      </c>
      <c r="AI2469" s="253"/>
      <c r="AJ2469" s="260"/>
      <c r="AK2469" s="260" t="s">
        <v>1890</v>
      </c>
      <c r="AQ2469" s="260"/>
      <c r="AS2469" s="260"/>
    </row>
    <row r="2470" spans="1:45" s="241" customFormat="1" ht="15" x14ac:dyDescent="0.25">
      <c r="A2470" s="334"/>
      <c r="B2470" s="335"/>
      <c r="C2470" s="580" t="s">
        <v>2844</v>
      </c>
      <c r="D2470" s="580"/>
      <c r="E2470" s="580"/>
      <c r="F2470" s="580"/>
      <c r="G2470" s="580"/>
      <c r="H2470" s="580"/>
      <c r="I2470" s="580"/>
      <c r="J2470" s="580"/>
      <c r="K2470" s="580"/>
      <c r="L2470" s="580"/>
      <c r="M2470" s="580"/>
      <c r="N2470" s="581"/>
      <c r="AI2470" s="253"/>
      <c r="AJ2470" s="260"/>
      <c r="AK2470" s="260"/>
      <c r="AL2470" s="263" t="s">
        <v>2844</v>
      </c>
      <c r="AQ2470" s="260"/>
      <c r="AS2470" s="260"/>
    </row>
    <row r="2471" spans="1:45" s="241" customFormat="1" ht="15" x14ac:dyDescent="0.25">
      <c r="A2471" s="356"/>
      <c r="B2471" s="357"/>
      <c r="C2471" s="569" t="s">
        <v>81</v>
      </c>
      <c r="D2471" s="569"/>
      <c r="E2471" s="569"/>
      <c r="F2471" s="328"/>
      <c r="G2471" s="329"/>
      <c r="H2471" s="329"/>
      <c r="I2471" s="329"/>
      <c r="J2471" s="332"/>
      <c r="K2471" s="329"/>
      <c r="L2471" s="358">
        <v>118.06</v>
      </c>
      <c r="M2471" s="351"/>
      <c r="N2471" s="363">
        <v>963.37</v>
      </c>
      <c r="AI2471" s="253"/>
      <c r="AJ2471" s="260"/>
      <c r="AK2471" s="260"/>
      <c r="AQ2471" s="260" t="s">
        <v>81</v>
      </c>
      <c r="AS2471" s="260"/>
    </row>
    <row r="2472" spans="1:45" s="241" customFormat="1" ht="45.75" x14ac:dyDescent="0.25">
      <c r="A2472" s="326" t="s">
        <v>2845</v>
      </c>
      <c r="B2472" s="327" t="s">
        <v>508</v>
      </c>
      <c r="C2472" s="569" t="s">
        <v>509</v>
      </c>
      <c r="D2472" s="569"/>
      <c r="E2472" s="569"/>
      <c r="F2472" s="328" t="s">
        <v>164</v>
      </c>
      <c r="G2472" s="329">
        <v>0.16900000000000001</v>
      </c>
      <c r="H2472" s="330">
        <v>1</v>
      </c>
      <c r="I2472" s="365">
        <v>0.16900000000000001</v>
      </c>
      <c r="J2472" s="332"/>
      <c r="K2472" s="329"/>
      <c r="L2472" s="332"/>
      <c r="M2472" s="329"/>
      <c r="N2472" s="333"/>
      <c r="AI2472" s="253"/>
      <c r="AJ2472" s="260"/>
      <c r="AK2472" s="260" t="s">
        <v>509</v>
      </c>
      <c r="AQ2472" s="260"/>
      <c r="AS2472" s="260"/>
    </row>
    <row r="2473" spans="1:45" s="241" customFormat="1" ht="15" x14ac:dyDescent="0.25">
      <c r="A2473" s="334"/>
      <c r="B2473" s="335"/>
      <c r="C2473" s="580" t="s">
        <v>2846</v>
      </c>
      <c r="D2473" s="580"/>
      <c r="E2473" s="580"/>
      <c r="F2473" s="580"/>
      <c r="G2473" s="580"/>
      <c r="H2473" s="580"/>
      <c r="I2473" s="580"/>
      <c r="J2473" s="580"/>
      <c r="K2473" s="580"/>
      <c r="L2473" s="580"/>
      <c r="M2473" s="580"/>
      <c r="N2473" s="581"/>
      <c r="AI2473" s="253"/>
      <c r="AJ2473" s="260"/>
      <c r="AK2473" s="260"/>
      <c r="AL2473" s="263" t="s">
        <v>2846</v>
      </c>
      <c r="AQ2473" s="260"/>
      <c r="AS2473" s="260"/>
    </row>
    <row r="2474" spans="1:45" s="241" customFormat="1" ht="23.25" x14ac:dyDescent="0.25">
      <c r="A2474" s="336"/>
      <c r="B2474" s="337" t="s">
        <v>117</v>
      </c>
      <c r="C2474" s="582" t="s">
        <v>118</v>
      </c>
      <c r="D2474" s="582"/>
      <c r="E2474" s="582"/>
      <c r="F2474" s="582"/>
      <c r="G2474" s="582"/>
      <c r="H2474" s="582"/>
      <c r="I2474" s="582"/>
      <c r="J2474" s="582"/>
      <c r="K2474" s="582"/>
      <c r="L2474" s="582"/>
      <c r="M2474" s="582"/>
      <c r="N2474" s="583"/>
      <c r="AI2474" s="253"/>
      <c r="AJ2474" s="260"/>
      <c r="AK2474" s="260"/>
      <c r="AM2474" s="263" t="s">
        <v>118</v>
      </c>
      <c r="AQ2474" s="260"/>
      <c r="AS2474" s="260"/>
    </row>
    <row r="2475" spans="1:45" s="241" customFormat="1" ht="68.25" x14ac:dyDescent="0.25">
      <c r="A2475" s="336"/>
      <c r="B2475" s="337" t="s">
        <v>62</v>
      </c>
      <c r="C2475" s="582" t="s">
        <v>63</v>
      </c>
      <c r="D2475" s="582"/>
      <c r="E2475" s="582"/>
      <c r="F2475" s="582"/>
      <c r="G2475" s="582"/>
      <c r="H2475" s="582"/>
      <c r="I2475" s="582"/>
      <c r="J2475" s="582"/>
      <c r="K2475" s="582"/>
      <c r="L2475" s="582"/>
      <c r="M2475" s="582"/>
      <c r="N2475" s="583"/>
      <c r="AI2475" s="253"/>
      <c r="AJ2475" s="260"/>
      <c r="AK2475" s="260"/>
      <c r="AM2475" s="263" t="s">
        <v>63</v>
      </c>
      <c r="AQ2475" s="260"/>
      <c r="AS2475" s="260"/>
    </row>
    <row r="2476" spans="1:45" s="241" customFormat="1" ht="15" x14ac:dyDescent="0.25">
      <c r="A2476" s="338"/>
      <c r="B2476" s="337" t="s">
        <v>56</v>
      </c>
      <c r="C2476" s="580" t="s">
        <v>64</v>
      </c>
      <c r="D2476" s="580"/>
      <c r="E2476" s="580"/>
      <c r="F2476" s="339"/>
      <c r="G2476" s="269"/>
      <c r="H2476" s="269"/>
      <c r="I2476" s="269"/>
      <c r="J2476" s="340">
        <v>201.61</v>
      </c>
      <c r="K2476" s="349">
        <v>1.3225</v>
      </c>
      <c r="L2476" s="340">
        <v>45.06</v>
      </c>
      <c r="M2476" s="341">
        <v>44.77</v>
      </c>
      <c r="N2476" s="342">
        <v>2017.34</v>
      </c>
      <c r="AI2476" s="253"/>
      <c r="AJ2476" s="260"/>
      <c r="AK2476" s="260"/>
      <c r="AN2476" s="263" t="s">
        <v>64</v>
      </c>
      <c r="AQ2476" s="260"/>
      <c r="AS2476" s="260"/>
    </row>
    <row r="2477" spans="1:45" s="241" customFormat="1" ht="15" x14ac:dyDescent="0.25">
      <c r="A2477" s="338"/>
      <c r="B2477" s="337" t="s">
        <v>65</v>
      </c>
      <c r="C2477" s="580" t="s">
        <v>66</v>
      </c>
      <c r="D2477" s="580"/>
      <c r="E2477" s="580"/>
      <c r="F2477" s="339"/>
      <c r="G2477" s="269"/>
      <c r="H2477" s="269"/>
      <c r="I2477" s="269"/>
      <c r="J2477" s="340">
        <v>71.64</v>
      </c>
      <c r="K2477" s="349">
        <v>1.4375</v>
      </c>
      <c r="L2477" s="340">
        <v>17.399999999999999</v>
      </c>
      <c r="M2477" s="341">
        <v>13.24</v>
      </c>
      <c r="N2477" s="343">
        <v>230.38</v>
      </c>
      <c r="AI2477" s="253"/>
      <c r="AJ2477" s="260"/>
      <c r="AK2477" s="260"/>
      <c r="AN2477" s="263" t="s">
        <v>66</v>
      </c>
      <c r="AQ2477" s="260"/>
      <c r="AS2477" s="260"/>
    </row>
    <row r="2478" spans="1:45" s="241" customFormat="1" ht="15" x14ac:dyDescent="0.25">
      <c r="A2478" s="338"/>
      <c r="B2478" s="337" t="s">
        <v>67</v>
      </c>
      <c r="C2478" s="580" t="s">
        <v>68</v>
      </c>
      <c r="D2478" s="580"/>
      <c r="E2478" s="580"/>
      <c r="F2478" s="339"/>
      <c r="G2478" s="269"/>
      <c r="H2478" s="269"/>
      <c r="I2478" s="269"/>
      <c r="J2478" s="340">
        <v>2.3199999999999998</v>
      </c>
      <c r="K2478" s="349">
        <v>1.4375</v>
      </c>
      <c r="L2478" s="340">
        <v>0.56000000000000005</v>
      </c>
      <c r="M2478" s="341">
        <v>44.77</v>
      </c>
      <c r="N2478" s="343">
        <v>25.07</v>
      </c>
      <c r="AI2478" s="253"/>
      <c r="AJ2478" s="260"/>
      <c r="AK2478" s="260"/>
      <c r="AN2478" s="263" t="s">
        <v>68</v>
      </c>
      <c r="AQ2478" s="260"/>
      <c r="AS2478" s="260"/>
    </row>
    <row r="2479" spans="1:45" s="241" customFormat="1" ht="15" x14ac:dyDescent="0.25">
      <c r="A2479" s="338"/>
      <c r="B2479" s="337" t="s">
        <v>69</v>
      </c>
      <c r="C2479" s="580" t="s">
        <v>70</v>
      </c>
      <c r="D2479" s="580"/>
      <c r="E2479" s="580"/>
      <c r="F2479" s="339"/>
      <c r="G2479" s="269"/>
      <c r="H2479" s="269"/>
      <c r="I2479" s="269"/>
      <c r="J2479" s="340">
        <v>62.75</v>
      </c>
      <c r="K2479" s="269"/>
      <c r="L2479" s="340">
        <v>10.6</v>
      </c>
      <c r="M2479" s="341">
        <v>8.16</v>
      </c>
      <c r="N2479" s="343">
        <v>86.5</v>
      </c>
      <c r="AI2479" s="253"/>
      <c r="AJ2479" s="260"/>
      <c r="AK2479" s="260"/>
      <c r="AN2479" s="263" t="s">
        <v>70</v>
      </c>
      <c r="AQ2479" s="260"/>
      <c r="AS2479" s="260"/>
    </row>
    <row r="2480" spans="1:45" s="241" customFormat="1" ht="15" x14ac:dyDescent="0.25">
      <c r="A2480" s="344"/>
      <c r="B2480" s="337"/>
      <c r="C2480" s="580" t="s">
        <v>71</v>
      </c>
      <c r="D2480" s="580"/>
      <c r="E2480" s="580"/>
      <c r="F2480" s="339" t="s">
        <v>72</v>
      </c>
      <c r="G2480" s="348">
        <v>21.2</v>
      </c>
      <c r="H2480" s="349">
        <v>1.3225</v>
      </c>
      <c r="I2480" s="366">
        <v>4.7382530000000003</v>
      </c>
      <c r="J2480" s="346"/>
      <c r="K2480" s="269"/>
      <c r="L2480" s="346"/>
      <c r="M2480" s="269"/>
      <c r="N2480" s="347"/>
      <c r="AI2480" s="253"/>
      <c r="AJ2480" s="260"/>
      <c r="AK2480" s="260"/>
      <c r="AO2480" s="263" t="s">
        <v>71</v>
      </c>
      <c r="AQ2480" s="260"/>
      <c r="AS2480" s="260"/>
    </row>
    <row r="2481" spans="1:45" s="241" customFormat="1" ht="15" x14ac:dyDescent="0.25">
      <c r="A2481" s="344"/>
      <c r="B2481" s="337"/>
      <c r="C2481" s="580" t="s">
        <v>73</v>
      </c>
      <c r="D2481" s="580"/>
      <c r="E2481" s="580"/>
      <c r="F2481" s="339" t="s">
        <v>72</v>
      </c>
      <c r="G2481" s="348">
        <v>0.2</v>
      </c>
      <c r="H2481" s="349">
        <v>1.4375</v>
      </c>
      <c r="I2481" s="362">
        <v>4.8587499999999999E-2</v>
      </c>
      <c r="J2481" s="346"/>
      <c r="K2481" s="269"/>
      <c r="L2481" s="346"/>
      <c r="M2481" s="269"/>
      <c r="N2481" s="347"/>
      <c r="AI2481" s="253"/>
      <c r="AJ2481" s="260"/>
      <c r="AK2481" s="260"/>
      <c r="AO2481" s="263" t="s">
        <v>73</v>
      </c>
      <c r="AQ2481" s="260"/>
      <c r="AS2481" s="260"/>
    </row>
    <row r="2482" spans="1:45" s="241" customFormat="1" ht="15" x14ac:dyDescent="0.25">
      <c r="A2482" s="334"/>
      <c r="B2482" s="337"/>
      <c r="C2482" s="584" t="s">
        <v>74</v>
      </c>
      <c r="D2482" s="584"/>
      <c r="E2482" s="584"/>
      <c r="F2482" s="350"/>
      <c r="G2482" s="351"/>
      <c r="H2482" s="351"/>
      <c r="I2482" s="351"/>
      <c r="J2482" s="353">
        <v>336</v>
      </c>
      <c r="K2482" s="351"/>
      <c r="L2482" s="353">
        <v>73.06</v>
      </c>
      <c r="M2482" s="351"/>
      <c r="N2482" s="354">
        <v>2334.2199999999998</v>
      </c>
      <c r="AI2482" s="253"/>
      <c r="AJ2482" s="260"/>
      <c r="AK2482" s="260"/>
      <c r="AP2482" s="263" t="s">
        <v>74</v>
      </c>
      <c r="AQ2482" s="260"/>
      <c r="AS2482" s="260"/>
    </row>
    <row r="2483" spans="1:45" s="241" customFormat="1" ht="15" x14ac:dyDescent="0.25">
      <c r="A2483" s="344"/>
      <c r="B2483" s="337"/>
      <c r="C2483" s="580" t="s">
        <v>75</v>
      </c>
      <c r="D2483" s="580"/>
      <c r="E2483" s="580"/>
      <c r="F2483" s="339"/>
      <c r="G2483" s="269"/>
      <c r="H2483" s="269"/>
      <c r="I2483" s="269"/>
      <c r="J2483" s="346"/>
      <c r="K2483" s="269"/>
      <c r="L2483" s="340">
        <v>45.62</v>
      </c>
      <c r="M2483" s="269"/>
      <c r="N2483" s="342">
        <v>2042.41</v>
      </c>
      <c r="AI2483" s="253"/>
      <c r="AJ2483" s="260"/>
      <c r="AK2483" s="260"/>
      <c r="AO2483" s="263" t="s">
        <v>75</v>
      </c>
      <c r="AQ2483" s="260"/>
      <c r="AS2483" s="260"/>
    </row>
    <row r="2484" spans="1:45" s="241" customFormat="1" ht="22.5" x14ac:dyDescent="0.25">
      <c r="A2484" s="344"/>
      <c r="B2484" s="337" t="s">
        <v>475</v>
      </c>
      <c r="C2484" s="580" t="s">
        <v>476</v>
      </c>
      <c r="D2484" s="580"/>
      <c r="E2484" s="580"/>
      <c r="F2484" s="339" t="s">
        <v>78</v>
      </c>
      <c r="G2484" s="355">
        <v>110</v>
      </c>
      <c r="H2484" s="269"/>
      <c r="I2484" s="355">
        <v>110</v>
      </c>
      <c r="J2484" s="346"/>
      <c r="K2484" s="269"/>
      <c r="L2484" s="340">
        <v>50.18</v>
      </c>
      <c r="M2484" s="269"/>
      <c r="N2484" s="342">
        <v>2246.65</v>
      </c>
      <c r="AI2484" s="253"/>
      <c r="AJ2484" s="260"/>
      <c r="AK2484" s="260"/>
      <c r="AO2484" s="263" t="s">
        <v>476</v>
      </c>
      <c r="AQ2484" s="260"/>
      <c r="AS2484" s="260"/>
    </row>
    <row r="2485" spans="1:45" s="241" customFormat="1" ht="45" x14ac:dyDescent="0.25">
      <c r="A2485" s="344"/>
      <c r="B2485" s="337" t="s">
        <v>477</v>
      </c>
      <c r="C2485" s="580" t="s">
        <v>478</v>
      </c>
      <c r="D2485" s="580"/>
      <c r="E2485" s="580"/>
      <c r="F2485" s="339" t="s">
        <v>78</v>
      </c>
      <c r="G2485" s="355">
        <v>69</v>
      </c>
      <c r="H2485" s="341">
        <v>0.85</v>
      </c>
      <c r="I2485" s="341">
        <v>58.65</v>
      </c>
      <c r="J2485" s="346"/>
      <c r="K2485" s="269"/>
      <c r="L2485" s="340">
        <v>26.76</v>
      </c>
      <c r="M2485" s="269"/>
      <c r="N2485" s="342">
        <v>1197.8699999999999</v>
      </c>
      <c r="AI2485" s="253"/>
      <c r="AJ2485" s="260"/>
      <c r="AK2485" s="260"/>
      <c r="AO2485" s="263" t="s">
        <v>478</v>
      </c>
      <c r="AQ2485" s="260"/>
      <c r="AS2485" s="260"/>
    </row>
    <row r="2486" spans="1:45" s="241" customFormat="1" ht="15" x14ac:dyDescent="0.25">
      <c r="A2486" s="356"/>
      <c r="B2486" s="357"/>
      <c r="C2486" s="569" t="s">
        <v>81</v>
      </c>
      <c r="D2486" s="569"/>
      <c r="E2486" s="569"/>
      <c r="F2486" s="328"/>
      <c r="G2486" s="329"/>
      <c r="H2486" s="329"/>
      <c r="I2486" s="329"/>
      <c r="J2486" s="332"/>
      <c r="K2486" s="329"/>
      <c r="L2486" s="358">
        <v>150</v>
      </c>
      <c r="M2486" s="351"/>
      <c r="N2486" s="359">
        <v>5778.74</v>
      </c>
      <c r="AI2486" s="253"/>
      <c r="AJ2486" s="260"/>
      <c r="AK2486" s="260"/>
      <c r="AQ2486" s="260" t="s">
        <v>81</v>
      </c>
      <c r="AS2486" s="260"/>
    </row>
    <row r="2487" spans="1:45" s="241" customFormat="1" ht="15" x14ac:dyDescent="0.25">
      <c r="A2487" s="326" t="s">
        <v>2847</v>
      </c>
      <c r="B2487" s="327" t="s">
        <v>511</v>
      </c>
      <c r="C2487" s="569" t="s">
        <v>512</v>
      </c>
      <c r="D2487" s="569"/>
      <c r="E2487" s="569"/>
      <c r="F2487" s="328" t="s">
        <v>513</v>
      </c>
      <c r="G2487" s="329">
        <v>-0.47399999999999998</v>
      </c>
      <c r="H2487" s="330">
        <v>1</v>
      </c>
      <c r="I2487" s="365">
        <v>-0.47399999999999998</v>
      </c>
      <c r="J2487" s="358">
        <v>30</v>
      </c>
      <c r="K2487" s="360">
        <v>1.4375</v>
      </c>
      <c r="L2487" s="358">
        <v>-20.440000000000001</v>
      </c>
      <c r="M2487" s="331">
        <v>13.24</v>
      </c>
      <c r="N2487" s="363">
        <v>-270.63</v>
      </c>
      <c r="AI2487" s="253"/>
      <c r="AJ2487" s="260"/>
      <c r="AK2487" s="260" t="s">
        <v>512</v>
      </c>
      <c r="AQ2487" s="260"/>
      <c r="AS2487" s="260"/>
    </row>
    <row r="2488" spans="1:45" s="241" customFormat="1" ht="23.25" x14ac:dyDescent="0.25">
      <c r="A2488" s="336"/>
      <c r="B2488" s="337" t="s">
        <v>117</v>
      </c>
      <c r="C2488" s="582" t="s">
        <v>118</v>
      </c>
      <c r="D2488" s="582"/>
      <c r="E2488" s="582"/>
      <c r="F2488" s="582"/>
      <c r="G2488" s="582"/>
      <c r="H2488" s="582"/>
      <c r="I2488" s="582"/>
      <c r="J2488" s="582"/>
      <c r="K2488" s="582"/>
      <c r="L2488" s="582"/>
      <c r="M2488" s="582"/>
      <c r="N2488" s="583"/>
      <c r="AI2488" s="253"/>
      <c r="AJ2488" s="260"/>
      <c r="AK2488" s="260"/>
      <c r="AM2488" s="263" t="s">
        <v>118</v>
      </c>
      <c r="AQ2488" s="260"/>
      <c r="AS2488" s="260"/>
    </row>
    <row r="2489" spans="1:45" s="241" customFormat="1" ht="68.25" x14ac:dyDescent="0.25">
      <c r="A2489" s="336"/>
      <c r="B2489" s="337" t="s">
        <v>62</v>
      </c>
      <c r="C2489" s="582" t="s">
        <v>63</v>
      </c>
      <c r="D2489" s="582"/>
      <c r="E2489" s="582"/>
      <c r="F2489" s="582"/>
      <c r="G2489" s="582"/>
      <c r="H2489" s="582"/>
      <c r="I2489" s="582"/>
      <c r="J2489" s="582"/>
      <c r="K2489" s="582"/>
      <c r="L2489" s="582"/>
      <c r="M2489" s="582"/>
      <c r="N2489" s="583"/>
      <c r="AI2489" s="253"/>
      <c r="AJ2489" s="260"/>
      <c r="AK2489" s="260"/>
      <c r="AM2489" s="263" t="s">
        <v>63</v>
      </c>
      <c r="AQ2489" s="260"/>
      <c r="AS2489" s="260"/>
    </row>
    <row r="2490" spans="1:45" s="241" customFormat="1" ht="15" x14ac:dyDescent="0.25">
      <c r="A2490" s="356"/>
      <c r="B2490" s="357"/>
      <c r="C2490" s="569" t="s">
        <v>81</v>
      </c>
      <c r="D2490" s="569"/>
      <c r="E2490" s="569"/>
      <c r="F2490" s="328"/>
      <c r="G2490" s="329"/>
      <c r="H2490" s="329"/>
      <c r="I2490" s="329"/>
      <c r="J2490" s="332"/>
      <c r="K2490" s="329"/>
      <c r="L2490" s="358">
        <v>-20.440000000000001</v>
      </c>
      <c r="M2490" s="351"/>
      <c r="N2490" s="363">
        <v>-270.63</v>
      </c>
      <c r="AI2490" s="253"/>
      <c r="AJ2490" s="260"/>
      <c r="AK2490" s="260"/>
      <c r="AQ2490" s="260" t="s">
        <v>81</v>
      </c>
      <c r="AS2490" s="260"/>
    </row>
    <row r="2491" spans="1:45" s="241" customFormat="1" ht="23.25" x14ac:dyDescent="0.25">
      <c r="A2491" s="326" t="s">
        <v>2848</v>
      </c>
      <c r="B2491" s="327" t="s">
        <v>514</v>
      </c>
      <c r="C2491" s="569" t="s">
        <v>515</v>
      </c>
      <c r="D2491" s="569"/>
      <c r="E2491" s="569"/>
      <c r="F2491" s="328" t="s">
        <v>72</v>
      </c>
      <c r="G2491" s="329">
        <v>-0.47399999999999998</v>
      </c>
      <c r="H2491" s="330">
        <v>1</v>
      </c>
      <c r="I2491" s="365">
        <v>-0.47399999999999998</v>
      </c>
      <c r="J2491" s="358">
        <v>9.51</v>
      </c>
      <c r="K2491" s="329"/>
      <c r="L2491" s="358">
        <v>-16.02</v>
      </c>
      <c r="M2491" s="329"/>
      <c r="N2491" s="363">
        <v>-716.84</v>
      </c>
      <c r="AI2491" s="253"/>
      <c r="AJ2491" s="260"/>
      <c r="AK2491" s="260" t="s">
        <v>515</v>
      </c>
      <c r="AQ2491" s="260"/>
      <c r="AS2491" s="260"/>
    </row>
    <row r="2492" spans="1:45" s="241" customFormat="1" ht="23.25" x14ac:dyDescent="0.25">
      <c r="A2492" s="336"/>
      <c r="B2492" s="337" t="s">
        <v>117</v>
      </c>
      <c r="C2492" s="582" t="s">
        <v>118</v>
      </c>
      <c r="D2492" s="582"/>
      <c r="E2492" s="582"/>
      <c r="F2492" s="582"/>
      <c r="G2492" s="582"/>
      <c r="H2492" s="582"/>
      <c r="I2492" s="582"/>
      <c r="J2492" s="582"/>
      <c r="K2492" s="582"/>
      <c r="L2492" s="582"/>
      <c r="M2492" s="582"/>
      <c r="N2492" s="583"/>
      <c r="AI2492" s="253"/>
      <c r="AJ2492" s="260"/>
      <c r="AK2492" s="260"/>
      <c r="AM2492" s="263" t="s">
        <v>118</v>
      </c>
      <c r="AQ2492" s="260"/>
      <c r="AS2492" s="260"/>
    </row>
    <row r="2493" spans="1:45" s="241" customFormat="1" ht="68.25" x14ac:dyDescent="0.25">
      <c r="A2493" s="336"/>
      <c r="B2493" s="337" t="s">
        <v>62</v>
      </c>
      <c r="C2493" s="582" t="s">
        <v>63</v>
      </c>
      <c r="D2493" s="582"/>
      <c r="E2493" s="582"/>
      <c r="F2493" s="582"/>
      <c r="G2493" s="582"/>
      <c r="H2493" s="582"/>
      <c r="I2493" s="582"/>
      <c r="J2493" s="582"/>
      <c r="K2493" s="582"/>
      <c r="L2493" s="582"/>
      <c r="M2493" s="582"/>
      <c r="N2493" s="583"/>
      <c r="AI2493" s="253"/>
      <c r="AJ2493" s="260"/>
      <c r="AK2493" s="260"/>
      <c r="AM2493" s="263" t="s">
        <v>63</v>
      </c>
      <c r="AQ2493" s="260"/>
      <c r="AS2493" s="260"/>
    </row>
    <row r="2494" spans="1:45" s="241" customFormat="1" ht="15" x14ac:dyDescent="0.25">
      <c r="A2494" s="338"/>
      <c r="B2494" s="337" t="s">
        <v>56</v>
      </c>
      <c r="C2494" s="580" t="s">
        <v>64</v>
      </c>
      <c r="D2494" s="580"/>
      <c r="E2494" s="580"/>
      <c r="F2494" s="339"/>
      <c r="G2494" s="269"/>
      <c r="H2494" s="269"/>
      <c r="I2494" s="269"/>
      <c r="J2494" s="340">
        <v>9.51</v>
      </c>
      <c r="K2494" s="349">
        <v>1.3225</v>
      </c>
      <c r="L2494" s="340">
        <v>-5.96</v>
      </c>
      <c r="M2494" s="341">
        <v>44.77</v>
      </c>
      <c r="N2494" s="343">
        <v>-266.83</v>
      </c>
      <c r="AI2494" s="253"/>
      <c r="AJ2494" s="260"/>
      <c r="AK2494" s="260"/>
      <c r="AN2494" s="263" t="s">
        <v>64</v>
      </c>
      <c r="AQ2494" s="260"/>
      <c r="AS2494" s="260"/>
    </row>
    <row r="2495" spans="1:45" s="241" customFormat="1" ht="15" x14ac:dyDescent="0.25">
      <c r="A2495" s="344"/>
      <c r="B2495" s="337"/>
      <c r="C2495" s="580" t="s">
        <v>75</v>
      </c>
      <c r="D2495" s="580"/>
      <c r="E2495" s="580"/>
      <c r="F2495" s="339"/>
      <c r="G2495" s="269"/>
      <c r="H2495" s="269"/>
      <c r="I2495" s="269"/>
      <c r="J2495" s="346"/>
      <c r="K2495" s="269"/>
      <c r="L2495" s="340">
        <v>-5.96</v>
      </c>
      <c r="M2495" s="269"/>
      <c r="N2495" s="343">
        <v>-266.83</v>
      </c>
      <c r="AI2495" s="253"/>
      <c r="AJ2495" s="260"/>
      <c r="AK2495" s="260"/>
      <c r="AO2495" s="263" t="s">
        <v>75</v>
      </c>
      <c r="AQ2495" s="260"/>
      <c r="AS2495" s="260"/>
    </row>
    <row r="2496" spans="1:45" s="241" customFormat="1" ht="22.5" x14ac:dyDescent="0.25">
      <c r="A2496" s="344"/>
      <c r="B2496" s="337" t="s">
        <v>475</v>
      </c>
      <c r="C2496" s="580" t="s">
        <v>476</v>
      </c>
      <c r="D2496" s="580"/>
      <c r="E2496" s="580"/>
      <c r="F2496" s="339" t="s">
        <v>78</v>
      </c>
      <c r="G2496" s="355">
        <v>110</v>
      </c>
      <c r="H2496" s="269"/>
      <c r="I2496" s="355">
        <v>110</v>
      </c>
      <c r="J2496" s="346"/>
      <c r="K2496" s="269"/>
      <c r="L2496" s="340">
        <v>-6.56</v>
      </c>
      <c r="M2496" s="269"/>
      <c r="N2496" s="343">
        <v>-293.51</v>
      </c>
      <c r="AI2496" s="253"/>
      <c r="AJ2496" s="260"/>
      <c r="AK2496" s="260"/>
      <c r="AO2496" s="263" t="s">
        <v>476</v>
      </c>
      <c r="AQ2496" s="260"/>
      <c r="AS2496" s="260"/>
    </row>
    <row r="2497" spans="1:45" s="241" customFormat="1" ht="45" x14ac:dyDescent="0.25">
      <c r="A2497" s="344"/>
      <c r="B2497" s="337" t="s">
        <v>477</v>
      </c>
      <c r="C2497" s="580" t="s">
        <v>478</v>
      </c>
      <c r="D2497" s="580"/>
      <c r="E2497" s="580"/>
      <c r="F2497" s="339" t="s">
        <v>78</v>
      </c>
      <c r="G2497" s="355">
        <v>69</v>
      </c>
      <c r="H2497" s="341">
        <v>0.85</v>
      </c>
      <c r="I2497" s="341">
        <v>58.65</v>
      </c>
      <c r="J2497" s="346"/>
      <c r="K2497" s="269"/>
      <c r="L2497" s="340">
        <v>-3.5</v>
      </c>
      <c r="M2497" s="269"/>
      <c r="N2497" s="343">
        <v>-156.5</v>
      </c>
      <c r="AI2497" s="253"/>
      <c r="AJ2497" s="260"/>
      <c r="AK2497" s="260"/>
      <c r="AO2497" s="263" t="s">
        <v>478</v>
      </c>
      <c r="AQ2497" s="260"/>
      <c r="AS2497" s="260"/>
    </row>
    <row r="2498" spans="1:45" s="241" customFormat="1" ht="15" x14ac:dyDescent="0.25">
      <c r="A2498" s="356"/>
      <c r="B2498" s="357"/>
      <c r="C2498" s="569" t="s">
        <v>81</v>
      </c>
      <c r="D2498" s="569"/>
      <c r="E2498" s="569"/>
      <c r="F2498" s="328"/>
      <c r="G2498" s="329"/>
      <c r="H2498" s="329"/>
      <c r="I2498" s="329"/>
      <c r="J2498" s="332"/>
      <c r="K2498" s="329"/>
      <c r="L2498" s="358">
        <v>-16.02</v>
      </c>
      <c r="M2498" s="351"/>
      <c r="N2498" s="363">
        <v>-716.84</v>
      </c>
      <c r="AI2498" s="253"/>
      <c r="AJ2498" s="260"/>
      <c r="AK2498" s="260"/>
      <c r="AQ2498" s="260" t="s">
        <v>81</v>
      </c>
      <c r="AS2498" s="260"/>
    </row>
    <row r="2499" spans="1:45" s="241" customFormat="1" ht="124.5" x14ac:dyDescent="0.25">
      <c r="A2499" s="326" t="s">
        <v>2849</v>
      </c>
      <c r="B2499" s="327" t="s">
        <v>516</v>
      </c>
      <c r="C2499" s="569" t="s">
        <v>517</v>
      </c>
      <c r="D2499" s="569"/>
      <c r="E2499" s="569"/>
      <c r="F2499" s="328" t="s">
        <v>177</v>
      </c>
      <c r="G2499" s="329">
        <v>84.6</v>
      </c>
      <c r="H2499" s="330">
        <v>1</v>
      </c>
      <c r="I2499" s="367">
        <v>84.6</v>
      </c>
      <c r="J2499" s="358">
        <v>10.33</v>
      </c>
      <c r="K2499" s="329"/>
      <c r="L2499" s="358">
        <v>873.92</v>
      </c>
      <c r="M2499" s="331">
        <v>8.16</v>
      </c>
      <c r="N2499" s="359">
        <v>7131.19</v>
      </c>
      <c r="AI2499" s="253"/>
      <c r="AJ2499" s="260"/>
      <c r="AK2499" s="260" t="s">
        <v>517</v>
      </c>
      <c r="AQ2499" s="260"/>
      <c r="AS2499" s="260"/>
    </row>
    <row r="2500" spans="1:45" s="241" customFormat="1" ht="15" x14ac:dyDescent="0.25">
      <c r="A2500" s="334"/>
      <c r="B2500" s="335"/>
      <c r="C2500" s="580" t="s">
        <v>2850</v>
      </c>
      <c r="D2500" s="580"/>
      <c r="E2500" s="580"/>
      <c r="F2500" s="580"/>
      <c r="G2500" s="580"/>
      <c r="H2500" s="580"/>
      <c r="I2500" s="580"/>
      <c r="J2500" s="580"/>
      <c r="K2500" s="580"/>
      <c r="L2500" s="580"/>
      <c r="M2500" s="580"/>
      <c r="N2500" s="581"/>
      <c r="AI2500" s="253"/>
      <c r="AJ2500" s="260"/>
      <c r="AK2500" s="260"/>
      <c r="AL2500" s="263" t="s">
        <v>2850</v>
      </c>
      <c r="AQ2500" s="260"/>
      <c r="AS2500" s="260"/>
    </row>
    <row r="2501" spans="1:45" s="241" customFormat="1" ht="15" x14ac:dyDescent="0.25">
      <c r="A2501" s="356"/>
      <c r="B2501" s="357"/>
      <c r="C2501" s="569" t="s">
        <v>81</v>
      </c>
      <c r="D2501" s="569"/>
      <c r="E2501" s="569"/>
      <c r="F2501" s="328"/>
      <c r="G2501" s="329"/>
      <c r="H2501" s="329"/>
      <c r="I2501" s="329"/>
      <c r="J2501" s="332"/>
      <c r="K2501" s="329"/>
      <c r="L2501" s="358">
        <v>873.92</v>
      </c>
      <c r="M2501" s="351"/>
      <c r="N2501" s="359">
        <v>7131.19</v>
      </c>
      <c r="AI2501" s="253"/>
      <c r="AJ2501" s="260"/>
      <c r="AK2501" s="260"/>
      <c r="AQ2501" s="260" t="s">
        <v>81</v>
      </c>
      <c r="AS2501" s="260"/>
    </row>
    <row r="2502" spans="1:45" s="241" customFormat="1" ht="23.25" x14ac:dyDescent="0.25">
      <c r="A2502" s="326" t="s">
        <v>2851</v>
      </c>
      <c r="B2502" s="327" t="s">
        <v>519</v>
      </c>
      <c r="C2502" s="569" t="s">
        <v>520</v>
      </c>
      <c r="D2502" s="569"/>
      <c r="E2502" s="569"/>
      <c r="F2502" s="328" t="s">
        <v>191</v>
      </c>
      <c r="G2502" s="329">
        <v>5.0000000000000001E-3</v>
      </c>
      <c r="H2502" s="330">
        <v>1</v>
      </c>
      <c r="I2502" s="365">
        <v>5.0000000000000001E-3</v>
      </c>
      <c r="J2502" s="364">
        <v>11885.47</v>
      </c>
      <c r="K2502" s="329"/>
      <c r="L2502" s="358">
        <v>59.43</v>
      </c>
      <c r="M2502" s="331">
        <v>8.16</v>
      </c>
      <c r="N2502" s="363">
        <v>484.95</v>
      </c>
      <c r="AI2502" s="253"/>
      <c r="AJ2502" s="260"/>
      <c r="AK2502" s="260" t="s">
        <v>520</v>
      </c>
      <c r="AQ2502" s="260"/>
      <c r="AS2502" s="260"/>
    </row>
    <row r="2503" spans="1:45" s="241" customFormat="1" ht="15" x14ac:dyDescent="0.25">
      <c r="A2503" s="334"/>
      <c r="B2503" s="335"/>
      <c r="C2503" s="580" t="s">
        <v>2852</v>
      </c>
      <c r="D2503" s="580"/>
      <c r="E2503" s="580"/>
      <c r="F2503" s="580"/>
      <c r="G2503" s="580"/>
      <c r="H2503" s="580"/>
      <c r="I2503" s="580"/>
      <c r="J2503" s="580"/>
      <c r="K2503" s="580"/>
      <c r="L2503" s="580"/>
      <c r="M2503" s="580"/>
      <c r="N2503" s="581"/>
      <c r="AI2503" s="253"/>
      <c r="AJ2503" s="260"/>
      <c r="AK2503" s="260"/>
      <c r="AL2503" s="263" t="s">
        <v>2852</v>
      </c>
      <c r="AQ2503" s="260"/>
      <c r="AS2503" s="260"/>
    </row>
    <row r="2504" spans="1:45" s="241" customFormat="1" ht="15" x14ac:dyDescent="0.25">
      <c r="A2504" s="356"/>
      <c r="B2504" s="357"/>
      <c r="C2504" s="569" t="s">
        <v>81</v>
      </c>
      <c r="D2504" s="569"/>
      <c r="E2504" s="569"/>
      <c r="F2504" s="328"/>
      <c r="G2504" s="329"/>
      <c r="H2504" s="329"/>
      <c r="I2504" s="329"/>
      <c r="J2504" s="332"/>
      <c r="K2504" s="329"/>
      <c r="L2504" s="358">
        <v>59.43</v>
      </c>
      <c r="M2504" s="351"/>
      <c r="N2504" s="363">
        <v>484.95</v>
      </c>
      <c r="AI2504" s="253"/>
      <c r="AJ2504" s="260"/>
      <c r="AK2504" s="260"/>
      <c r="AQ2504" s="260" t="s">
        <v>81</v>
      </c>
      <c r="AS2504" s="260"/>
    </row>
    <row r="2505" spans="1:45" s="241" customFormat="1" ht="23.25" x14ac:dyDescent="0.25">
      <c r="A2505" s="326" t="s">
        <v>2853</v>
      </c>
      <c r="B2505" s="327" t="s">
        <v>2235</v>
      </c>
      <c r="C2505" s="569" t="s">
        <v>2246</v>
      </c>
      <c r="D2505" s="569"/>
      <c r="E2505" s="569"/>
      <c r="F2505" s="328" t="s">
        <v>156</v>
      </c>
      <c r="G2505" s="329">
        <v>0.02</v>
      </c>
      <c r="H2505" s="330">
        <v>1</v>
      </c>
      <c r="I2505" s="331">
        <v>0.02</v>
      </c>
      <c r="J2505" s="332"/>
      <c r="K2505" s="329"/>
      <c r="L2505" s="332"/>
      <c r="M2505" s="329"/>
      <c r="N2505" s="333"/>
      <c r="AI2505" s="253"/>
      <c r="AJ2505" s="260"/>
      <c r="AK2505" s="260" t="s">
        <v>2246</v>
      </c>
      <c r="AQ2505" s="260"/>
      <c r="AS2505" s="260"/>
    </row>
    <row r="2506" spans="1:45" s="241" customFormat="1" ht="15" x14ac:dyDescent="0.25">
      <c r="A2506" s="334"/>
      <c r="B2506" s="335"/>
      <c r="C2506" s="580" t="s">
        <v>1478</v>
      </c>
      <c r="D2506" s="580"/>
      <c r="E2506" s="580"/>
      <c r="F2506" s="580"/>
      <c r="G2506" s="580"/>
      <c r="H2506" s="580"/>
      <c r="I2506" s="580"/>
      <c r="J2506" s="580"/>
      <c r="K2506" s="580"/>
      <c r="L2506" s="580"/>
      <c r="M2506" s="580"/>
      <c r="N2506" s="581"/>
      <c r="AI2506" s="253"/>
      <c r="AJ2506" s="260"/>
      <c r="AK2506" s="260"/>
      <c r="AL2506" s="263" t="s">
        <v>1478</v>
      </c>
      <c r="AQ2506" s="260"/>
      <c r="AS2506" s="260"/>
    </row>
    <row r="2507" spans="1:45" s="241" customFormat="1" ht="23.25" x14ac:dyDescent="0.25">
      <c r="A2507" s="336"/>
      <c r="B2507" s="337" t="s">
        <v>117</v>
      </c>
      <c r="C2507" s="582" t="s">
        <v>118</v>
      </c>
      <c r="D2507" s="582"/>
      <c r="E2507" s="582"/>
      <c r="F2507" s="582"/>
      <c r="G2507" s="582"/>
      <c r="H2507" s="582"/>
      <c r="I2507" s="582"/>
      <c r="J2507" s="582"/>
      <c r="K2507" s="582"/>
      <c r="L2507" s="582"/>
      <c r="M2507" s="582"/>
      <c r="N2507" s="583"/>
      <c r="AI2507" s="253"/>
      <c r="AJ2507" s="260"/>
      <c r="AK2507" s="260"/>
      <c r="AM2507" s="263" t="s">
        <v>118</v>
      </c>
      <c r="AQ2507" s="260"/>
      <c r="AS2507" s="260"/>
    </row>
    <row r="2508" spans="1:45" s="241" customFormat="1" ht="68.25" x14ac:dyDescent="0.25">
      <c r="A2508" s="336"/>
      <c r="B2508" s="337" t="s">
        <v>62</v>
      </c>
      <c r="C2508" s="582" t="s">
        <v>63</v>
      </c>
      <c r="D2508" s="582"/>
      <c r="E2508" s="582"/>
      <c r="F2508" s="582"/>
      <c r="G2508" s="582"/>
      <c r="H2508" s="582"/>
      <c r="I2508" s="582"/>
      <c r="J2508" s="582"/>
      <c r="K2508" s="582"/>
      <c r="L2508" s="582"/>
      <c r="M2508" s="582"/>
      <c r="N2508" s="583"/>
      <c r="AI2508" s="253"/>
      <c r="AJ2508" s="260"/>
      <c r="AK2508" s="260"/>
      <c r="AM2508" s="263" t="s">
        <v>63</v>
      </c>
      <c r="AQ2508" s="260"/>
      <c r="AS2508" s="260"/>
    </row>
    <row r="2509" spans="1:45" s="241" customFormat="1" ht="15" x14ac:dyDescent="0.25">
      <c r="A2509" s="338"/>
      <c r="B2509" s="337" t="s">
        <v>56</v>
      </c>
      <c r="C2509" s="580" t="s">
        <v>64</v>
      </c>
      <c r="D2509" s="580"/>
      <c r="E2509" s="580"/>
      <c r="F2509" s="339"/>
      <c r="G2509" s="269"/>
      <c r="H2509" s="269"/>
      <c r="I2509" s="269"/>
      <c r="J2509" s="361">
        <v>1411.64</v>
      </c>
      <c r="K2509" s="349">
        <v>1.3225</v>
      </c>
      <c r="L2509" s="340">
        <v>37.340000000000003</v>
      </c>
      <c r="M2509" s="341">
        <v>44.77</v>
      </c>
      <c r="N2509" s="342">
        <v>1671.71</v>
      </c>
      <c r="AI2509" s="253"/>
      <c r="AJ2509" s="260"/>
      <c r="AK2509" s="260"/>
      <c r="AN2509" s="263" t="s">
        <v>64</v>
      </c>
      <c r="AQ2509" s="260"/>
      <c r="AS2509" s="260"/>
    </row>
    <row r="2510" spans="1:45" s="241" customFormat="1" ht="15" x14ac:dyDescent="0.25">
      <c r="A2510" s="338"/>
      <c r="B2510" s="337" t="s">
        <v>65</v>
      </c>
      <c r="C2510" s="580" t="s">
        <v>66</v>
      </c>
      <c r="D2510" s="580"/>
      <c r="E2510" s="580"/>
      <c r="F2510" s="339"/>
      <c r="G2510" s="269"/>
      <c r="H2510" s="269"/>
      <c r="I2510" s="269"/>
      <c r="J2510" s="361">
        <v>4614.37</v>
      </c>
      <c r="K2510" s="349">
        <v>1.4375</v>
      </c>
      <c r="L2510" s="340">
        <v>132.66</v>
      </c>
      <c r="M2510" s="341">
        <v>13.24</v>
      </c>
      <c r="N2510" s="342">
        <v>1756.42</v>
      </c>
      <c r="AI2510" s="253"/>
      <c r="AJ2510" s="260"/>
      <c r="AK2510" s="260"/>
      <c r="AN2510" s="263" t="s">
        <v>66</v>
      </c>
      <c r="AQ2510" s="260"/>
      <c r="AS2510" s="260"/>
    </row>
    <row r="2511" spans="1:45" s="241" customFormat="1" ht="15" x14ac:dyDescent="0.25">
      <c r="A2511" s="338"/>
      <c r="B2511" s="337" t="s">
        <v>67</v>
      </c>
      <c r="C2511" s="580" t="s">
        <v>68</v>
      </c>
      <c r="D2511" s="580"/>
      <c r="E2511" s="580"/>
      <c r="F2511" s="339"/>
      <c r="G2511" s="269"/>
      <c r="H2511" s="269"/>
      <c r="I2511" s="269"/>
      <c r="J2511" s="340">
        <v>567.20000000000005</v>
      </c>
      <c r="K2511" s="349">
        <v>1.4375</v>
      </c>
      <c r="L2511" s="340">
        <v>16.309999999999999</v>
      </c>
      <c r="M2511" s="341">
        <v>44.77</v>
      </c>
      <c r="N2511" s="343">
        <v>730.2</v>
      </c>
      <c r="AI2511" s="253"/>
      <c r="AJ2511" s="260"/>
      <c r="AK2511" s="260"/>
      <c r="AN2511" s="263" t="s">
        <v>68</v>
      </c>
      <c r="AQ2511" s="260"/>
      <c r="AS2511" s="260"/>
    </row>
    <row r="2512" spans="1:45" s="241" customFormat="1" ht="15" x14ac:dyDescent="0.25">
      <c r="A2512" s="338"/>
      <c r="B2512" s="337" t="s">
        <v>69</v>
      </c>
      <c r="C2512" s="580" t="s">
        <v>70</v>
      </c>
      <c r="D2512" s="580"/>
      <c r="E2512" s="580"/>
      <c r="F2512" s="339"/>
      <c r="G2512" s="269"/>
      <c r="H2512" s="269"/>
      <c r="I2512" s="269"/>
      <c r="J2512" s="361">
        <v>2079.1999999999998</v>
      </c>
      <c r="K2512" s="269"/>
      <c r="L2512" s="340">
        <v>41.58</v>
      </c>
      <c r="M2512" s="341">
        <v>8.16</v>
      </c>
      <c r="N2512" s="343">
        <v>339.29</v>
      </c>
      <c r="AI2512" s="253"/>
      <c r="AJ2512" s="260"/>
      <c r="AK2512" s="260"/>
      <c r="AN2512" s="263" t="s">
        <v>70</v>
      </c>
      <c r="AQ2512" s="260"/>
      <c r="AS2512" s="260"/>
    </row>
    <row r="2513" spans="1:45" s="241" customFormat="1" ht="15" x14ac:dyDescent="0.25">
      <c r="A2513" s="344"/>
      <c r="B2513" s="337"/>
      <c r="C2513" s="580" t="s">
        <v>71</v>
      </c>
      <c r="D2513" s="580"/>
      <c r="E2513" s="580"/>
      <c r="F2513" s="339" t="s">
        <v>72</v>
      </c>
      <c r="G2513" s="341">
        <v>166.86</v>
      </c>
      <c r="H2513" s="349">
        <v>1.3225</v>
      </c>
      <c r="I2513" s="366">
        <v>4.4134469999999997</v>
      </c>
      <c r="J2513" s="346"/>
      <c r="K2513" s="269"/>
      <c r="L2513" s="346"/>
      <c r="M2513" s="269"/>
      <c r="N2513" s="347"/>
      <c r="AI2513" s="253"/>
      <c r="AJ2513" s="260"/>
      <c r="AK2513" s="260"/>
      <c r="AO2513" s="263" t="s">
        <v>71</v>
      </c>
      <c r="AQ2513" s="260"/>
      <c r="AS2513" s="260"/>
    </row>
    <row r="2514" spans="1:45" s="241" customFormat="1" ht="15" x14ac:dyDescent="0.25">
      <c r="A2514" s="344"/>
      <c r="B2514" s="337"/>
      <c r="C2514" s="580" t="s">
        <v>73</v>
      </c>
      <c r="D2514" s="580"/>
      <c r="E2514" s="580"/>
      <c r="F2514" s="339" t="s">
        <v>72</v>
      </c>
      <c r="G2514" s="355">
        <v>43</v>
      </c>
      <c r="H2514" s="349">
        <v>1.4375</v>
      </c>
      <c r="I2514" s="345">
        <v>1.2362500000000001</v>
      </c>
      <c r="J2514" s="346"/>
      <c r="K2514" s="269"/>
      <c r="L2514" s="346"/>
      <c r="M2514" s="269"/>
      <c r="N2514" s="347"/>
      <c r="AI2514" s="253"/>
      <c r="AJ2514" s="260"/>
      <c r="AK2514" s="260"/>
      <c r="AO2514" s="263" t="s">
        <v>73</v>
      </c>
      <c r="AQ2514" s="260"/>
      <c r="AS2514" s="260"/>
    </row>
    <row r="2515" spans="1:45" s="241" customFormat="1" ht="15" x14ac:dyDescent="0.25">
      <c r="A2515" s="334"/>
      <c r="B2515" s="337"/>
      <c r="C2515" s="584" t="s">
        <v>74</v>
      </c>
      <c r="D2515" s="584"/>
      <c r="E2515" s="584"/>
      <c r="F2515" s="350"/>
      <c r="G2515" s="351"/>
      <c r="H2515" s="351"/>
      <c r="I2515" s="351"/>
      <c r="J2515" s="352">
        <v>8105.21</v>
      </c>
      <c r="K2515" s="351"/>
      <c r="L2515" s="353">
        <v>211.58</v>
      </c>
      <c r="M2515" s="351"/>
      <c r="N2515" s="354">
        <v>3767.42</v>
      </c>
      <c r="AI2515" s="253"/>
      <c r="AJ2515" s="260"/>
      <c r="AK2515" s="260"/>
      <c r="AP2515" s="263" t="s">
        <v>74</v>
      </c>
      <c r="AQ2515" s="260"/>
      <c r="AS2515" s="260"/>
    </row>
    <row r="2516" spans="1:45" s="241" customFormat="1" ht="15" x14ac:dyDescent="0.25">
      <c r="A2516" s="344"/>
      <c r="B2516" s="337"/>
      <c r="C2516" s="580" t="s">
        <v>75</v>
      </c>
      <c r="D2516" s="580"/>
      <c r="E2516" s="580"/>
      <c r="F2516" s="339"/>
      <c r="G2516" s="269"/>
      <c r="H2516" s="269"/>
      <c r="I2516" s="269"/>
      <c r="J2516" s="346"/>
      <c r="K2516" s="269"/>
      <c r="L2516" s="340">
        <v>53.65</v>
      </c>
      <c r="M2516" s="269"/>
      <c r="N2516" s="342">
        <v>2401.91</v>
      </c>
      <c r="AI2516" s="253"/>
      <c r="AJ2516" s="260"/>
      <c r="AK2516" s="260"/>
      <c r="AO2516" s="263" t="s">
        <v>75</v>
      </c>
      <c r="AQ2516" s="260"/>
      <c r="AS2516" s="260"/>
    </row>
    <row r="2517" spans="1:45" s="241" customFormat="1" ht="23.25" x14ac:dyDescent="0.25">
      <c r="A2517" s="344"/>
      <c r="B2517" s="337" t="s">
        <v>648</v>
      </c>
      <c r="C2517" s="580" t="s">
        <v>649</v>
      </c>
      <c r="D2517" s="580"/>
      <c r="E2517" s="580"/>
      <c r="F2517" s="339" t="s">
        <v>78</v>
      </c>
      <c r="G2517" s="355">
        <v>117</v>
      </c>
      <c r="H2517" s="269"/>
      <c r="I2517" s="355">
        <v>117</v>
      </c>
      <c r="J2517" s="346"/>
      <c r="K2517" s="269"/>
      <c r="L2517" s="340">
        <v>62.77</v>
      </c>
      <c r="M2517" s="269"/>
      <c r="N2517" s="342">
        <v>2810.23</v>
      </c>
      <c r="AI2517" s="253"/>
      <c r="AJ2517" s="260"/>
      <c r="AK2517" s="260"/>
      <c r="AO2517" s="263" t="s">
        <v>649</v>
      </c>
      <c r="AQ2517" s="260"/>
      <c r="AS2517" s="260"/>
    </row>
    <row r="2518" spans="1:45" s="241" customFormat="1" ht="45" x14ac:dyDescent="0.25">
      <c r="A2518" s="344"/>
      <c r="B2518" s="337" t="s">
        <v>650</v>
      </c>
      <c r="C2518" s="580" t="s">
        <v>651</v>
      </c>
      <c r="D2518" s="580"/>
      <c r="E2518" s="580"/>
      <c r="F2518" s="339" t="s">
        <v>78</v>
      </c>
      <c r="G2518" s="355">
        <v>74</v>
      </c>
      <c r="H2518" s="341">
        <v>0.85</v>
      </c>
      <c r="I2518" s="348">
        <v>62.9</v>
      </c>
      <c r="J2518" s="346"/>
      <c r="K2518" s="269"/>
      <c r="L2518" s="340">
        <v>33.75</v>
      </c>
      <c r="M2518" s="269"/>
      <c r="N2518" s="342">
        <v>1510.8</v>
      </c>
      <c r="AI2518" s="253"/>
      <c r="AJ2518" s="260"/>
      <c r="AK2518" s="260"/>
      <c r="AO2518" s="263" t="s">
        <v>651</v>
      </c>
      <c r="AQ2518" s="260"/>
      <c r="AS2518" s="260"/>
    </row>
    <row r="2519" spans="1:45" s="241" customFormat="1" ht="15" x14ac:dyDescent="0.25">
      <c r="A2519" s="356"/>
      <c r="B2519" s="357"/>
      <c r="C2519" s="569" t="s">
        <v>81</v>
      </c>
      <c r="D2519" s="569"/>
      <c r="E2519" s="569"/>
      <c r="F2519" s="328"/>
      <c r="G2519" s="329"/>
      <c r="H2519" s="329"/>
      <c r="I2519" s="329"/>
      <c r="J2519" s="332"/>
      <c r="K2519" s="329"/>
      <c r="L2519" s="358">
        <v>308.10000000000002</v>
      </c>
      <c r="M2519" s="351"/>
      <c r="N2519" s="359">
        <v>8088.45</v>
      </c>
      <c r="AI2519" s="253"/>
      <c r="AJ2519" s="260"/>
      <c r="AK2519" s="260"/>
      <c r="AQ2519" s="260" t="s">
        <v>81</v>
      </c>
      <c r="AS2519" s="260"/>
    </row>
    <row r="2520" spans="1:45" s="241" customFormat="1" ht="45.75" x14ac:dyDescent="0.25">
      <c r="A2520" s="326" t="s">
        <v>2854</v>
      </c>
      <c r="B2520" s="327" t="s">
        <v>1285</v>
      </c>
      <c r="C2520" s="569" t="s">
        <v>2855</v>
      </c>
      <c r="D2520" s="569"/>
      <c r="E2520" s="569"/>
      <c r="F2520" s="328" t="s">
        <v>115</v>
      </c>
      <c r="G2520" s="329">
        <v>2</v>
      </c>
      <c r="H2520" s="330">
        <v>1</v>
      </c>
      <c r="I2520" s="330">
        <v>2</v>
      </c>
      <c r="J2520" s="358">
        <v>78.56</v>
      </c>
      <c r="K2520" s="329"/>
      <c r="L2520" s="358">
        <v>157.12</v>
      </c>
      <c r="M2520" s="331">
        <v>8.16</v>
      </c>
      <c r="N2520" s="359">
        <v>1282.0999999999999</v>
      </c>
      <c r="AI2520" s="253"/>
      <c r="AJ2520" s="260"/>
      <c r="AK2520" s="260" t="s">
        <v>2855</v>
      </c>
      <c r="AQ2520" s="260"/>
      <c r="AS2520" s="260"/>
    </row>
    <row r="2521" spans="1:45" s="241" customFormat="1" ht="15" x14ac:dyDescent="0.25">
      <c r="A2521" s="356"/>
      <c r="B2521" s="357"/>
      <c r="C2521" s="569" t="s">
        <v>81</v>
      </c>
      <c r="D2521" s="569"/>
      <c r="E2521" s="569"/>
      <c r="F2521" s="328"/>
      <c r="G2521" s="329"/>
      <c r="H2521" s="329"/>
      <c r="I2521" s="329"/>
      <c r="J2521" s="332"/>
      <c r="K2521" s="329"/>
      <c r="L2521" s="358">
        <v>157.12</v>
      </c>
      <c r="M2521" s="351"/>
      <c r="N2521" s="359">
        <v>1282.0999999999999</v>
      </c>
      <c r="AI2521" s="253"/>
      <c r="AJ2521" s="260"/>
      <c r="AK2521" s="260"/>
      <c r="AQ2521" s="260" t="s">
        <v>81</v>
      </c>
      <c r="AS2521" s="260"/>
    </row>
    <row r="2522" spans="1:45" s="241" customFormat="1" ht="23.25" x14ac:dyDescent="0.25">
      <c r="A2522" s="326" t="s">
        <v>2856</v>
      </c>
      <c r="B2522" s="327" t="s">
        <v>2031</v>
      </c>
      <c r="C2522" s="569" t="s">
        <v>2857</v>
      </c>
      <c r="D2522" s="569"/>
      <c r="E2522" s="569"/>
      <c r="F2522" s="328" t="s">
        <v>156</v>
      </c>
      <c r="G2522" s="329">
        <v>0.02</v>
      </c>
      <c r="H2522" s="330">
        <v>1</v>
      </c>
      <c r="I2522" s="331">
        <v>0.02</v>
      </c>
      <c r="J2522" s="332"/>
      <c r="K2522" s="329"/>
      <c r="L2522" s="332"/>
      <c r="M2522" s="329"/>
      <c r="N2522" s="333"/>
      <c r="AI2522" s="253"/>
      <c r="AJ2522" s="260"/>
      <c r="AK2522" s="260" t="s">
        <v>2857</v>
      </c>
      <c r="AQ2522" s="260"/>
      <c r="AS2522" s="260"/>
    </row>
    <row r="2523" spans="1:45" s="241" customFormat="1" ht="15" x14ac:dyDescent="0.25">
      <c r="A2523" s="334"/>
      <c r="B2523" s="335"/>
      <c r="C2523" s="580" t="s">
        <v>1478</v>
      </c>
      <c r="D2523" s="580"/>
      <c r="E2523" s="580"/>
      <c r="F2523" s="580"/>
      <c r="G2523" s="580"/>
      <c r="H2523" s="580"/>
      <c r="I2523" s="580"/>
      <c r="J2523" s="580"/>
      <c r="K2523" s="580"/>
      <c r="L2523" s="580"/>
      <c r="M2523" s="580"/>
      <c r="N2523" s="581"/>
      <c r="AI2523" s="253"/>
      <c r="AJ2523" s="260"/>
      <c r="AK2523" s="260"/>
      <c r="AL2523" s="263" t="s">
        <v>1478</v>
      </c>
      <c r="AQ2523" s="260"/>
      <c r="AS2523" s="260"/>
    </row>
    <row r="2524" spans="1:45" s="241" customFormat="1" ht="23.25" x14ac:dyDescent="0.25">
      <c r="A2524" s="336"/>
      <c r="B2524" s="337" t="s">
        <v>117</v>
      </c>
      <c r="C2524" s="582" t="s">
        <v>118</v>
      </c>
      <c r="D2524" s="582"/>
      <c r="E2524" s="582"/>
      <c r="F2524" s="582"/>
      <c r="G2524" s="582"/>
      <c r="H2524" s="582"/>
      <c r="I2524" s="582"/>
      <c r="J2524" s="582"/>
      <c r="K2524" s="582"/>
      <c r="L2524" s="582"/>
      <c r="M2524" s="582"/>
      <c r="N2524" s="583"/>
      <c r="AI2524" s="253"/>
      <c r="AJ2524" s="260"/>
      <c r="AK2524" s="260"/>
      <c r="AM2524" s="263" t="s">
        <v>118</v>
      </c>
      <c r="AQ2524" s="260"/>
      <c r="AS2524" s="260"/>
    </row>
    <row r="2525" spans="1:45" s="241" customFormat="1" ht="68.25" x14ac:dyDescent="0.25">
      <c r="A2525" s="336"/>
      <c r="B2525" s="337" t="s">
        <v>62</v>
      </c>
      <c r="C2525" s="582" t="s">
        <v>63</v>
      </c>
      <c r="D2525" s="582"/>
      <c r="E2525" s="582"/>
      <c r="F2525" s="582"/>
      <c r="G2525" s="582"/>
      <c r="H2525" s="582"/>
      <c r="I2525" s="582"/>
      <c r="J2525" s="582"/>
      <c r="K2525" s="582"/>
      <c r="L2525" s="582"/>
      <c r="M2525" s="582"/>
      <c r="N2525" s="583"/>
      <c r="AI2525" s="253"/>
      <c r="AJ2525" s="260"/>
      <c r="AK2525" s="260"/>
      <c r="AM2525" s="263" t="s">
        <v>63</v>
      </c>
      <c r="AQ2525" s="260"/>
      <c r="AS2525" s="260"/>
    </row>
    <row r="2526" spans="1:45" s="241" customFormat="1" ht="15" x14ac:dyDescent="0.25">
      <c r="A2526" s="338"/>
      <c r="B2526" s="337" t="s">
        <v>56</v>
      </c>
      <c r="C2526" s="580" t="s">
        <v>64</v>
      </c>
      <c r="D2526" s="580"/>
      <c r="E2526" s="580"/>
      <c r="F2526" s="339"/>
      <c r="G2526" s="269"/>
      <c r="H2526" s="269"/>
      <c r="I2526" s="269"/>
      <c r="J2526" s="340">
        <v>934.08</v>
      </c>
      <c r="K2526" s="349">
        <v>1.3225</v>
      </c>
      <c r="L2526" s="340">
        <v>24.71</v>
      </c>
      <c r="M2526" s="341">
        <v>44.77</v>
      </c>
      <c r="N2526" s="342">
        <v>1106.27</v>
      </c>
      <c r="AI2526" s="253"/>
      <c r="AJ2526" s="260"/>
      <c r="AK2526" s="260"/>
      <c r="AN2526" s="263" t="s">
        <v>64</v>
      </c>
      <c r="AQ2526" s="260"/>
      <c r="AS2526" s="260"/>
    </row>
    <row r="2527" spans="1:45" s="241" customFormat="1" ht="15" x14ac:dyDescent="0.25">
      <c r="A2527" s="338"/>
      <c r="B2527" s="337" t="s">
        <v>65</v>
      </c>
      <c r="C2527" s="580" t="s">
        <v>66</v>
      </c>
      <c r="D2527" s="580"/>
      <c r="E2527" s="580"/>
      <c r="F2527" s="339"/>
      <c r="G2527" s="269"/>
      <c r="H2527" s="269"/>
      <c r="I2527" s="269"/>
      <c r="J2527" s="361">
        <v>5644.81</v>
      </c>
      <c r="K2527" s="349">
        <v>1.4375</v>
      </c>
      <c r="L2527" s="340">
        <v>162.29</v>
      </c>
      <c r="M2527" s="341">
        <v>13.24</v>
      </c>
      <c r="N2527" s="342">
        <v>2148.7199999999998</v>
      </c>
      <c r="AI2527" s="253"/>
      <c r="AJ2527" s="260"/>
      <c r="AK2527" s="260"/>
      <c r="AN2527" s="263" t="s">
        <v>66</v>
      </c>
      <c r="AQ2527" s="260"/>
      <c r="AS2527" s="260"/>
    </row>
    <row r="2528" spans="1:45" s="241" customFormat="1" ht="15" x14ac:dyDescent="0.25">
      <c r="A2528" s="338"/>
      <c r="B2528" s="337" t="s">
        <v>67</v>
      </c>
      <c r="C2528" s="580" t="s">
        <v>68</v>
      </c>
      <c r="D2528" s="580"/>
      <c r="E2528" s="580"/>
      <c r="F2528" s="339"/>
      <c r="G2528" s="269"/>
      <c r="H2528" s="269"/>
      <c r="I2528" s="269"/>
      <c r="J2528" s="340">
        <v>786.51</v>
      </c>
      <c r="K2528" s="349">
        <v>1.4375</v>
      </c>
      <c r="L2528" s="340">
        <v>22.61</v>
      </c>
      <c r="M2528" s="341">
        <v>44.77</v>
      </c>
      <c r="N2528" s="342">
        <v>1012.25</v>
      </c>
      <c r="AI2528" s="253"/>
      <c r="AJ2528" s="260"/>
      <c r="AK2528" s="260"/>
      <c r="AN2528" s="263" t="s">
        <v>68</v>
      </c>
      <c r="AQ2528" s="260"/>
      <c r="AS2528" s="260"/>
    </row>
    <row r="2529" spans="1:45" s="241" customFormat="1" ht="15" x14ac:dyDescent="0.25">
      <c r="A2529" s="338"/>
      <c r="B2529" s="337" t="s">
        <v>69</v>
      </c>
      <c r="C2529" s="580" t="s">
        <v>70</v>
      </c>
      <c r="D2529" s="580"/>
      <c r="E2529" s="580"/>
      <c r="F2529" s="339"/>
      <c r="G2529" s="269"/>
      <c r="H2529" s="269"/>
      <c r="I2529" s="269"/>
      <c r="J2529" s="340">
        <v>247.81</v>
      </c>
      <c r="K2529" s="269"/>
      <c r="L2529" s="340">
        <v>4.96</v>
      </c>
      <c r="M2529" s="341">
        <v>8.16</v>
      </c>
      <c r="N2529" s="343">
        <v>40.47</v>
      </c>
      <c r="AI2529" s="253"/>
      <c r="AJ2529" s="260"/>
      <c r="AK2529" s="260"/>
      <c r="AN2529" s="263" t="s">
        <v>70</v>
      </c>
      <c r="AQ2529" s="260"/>
      <c r="AS2529" s="260"/>
    </row>
    <row r="2530" spans="1:45" s="241" customFormat="1" ht="15" x14ac:dyDescent="0.25">
      <c r="A2530" s="344"/>
      <c r="B2530" s="337"/>
      <c r="C2530" s="580" t="s">
        <v>71</v>
      </c>
      <c r="D2530" s="580"/>
      <c r="E2530" s="580"/>
      <c r="F2530" s="339" t="s">
        <v>72</v>
      </c>
      <c r="G2530" s="341">
        <v>99.37</v>
      </c>
      <c r="H2530" s="349">
        <v>1.3225</v>
      </c>
      <c r="I2530" s="362">
        <v>2.6283365000000001</v>
      </c>
      <c r="J2530" s="346"/>
      <c r="K2530" s="269"/>
      <c r="L2530" s="346"/>
      <c r="M2530" s="269"/>
      <c r="N2530" s="347"/>
      <c r="AI2530" s="253"/>
      <c r="AJ2530" s="260"/>
      <c r="AK2530" s="260"/>
      <c r="AO2530" s="263" t="s">
        <v>71</v>
      </c>
      <c r="AQ2530" s="260"/>
      <c r="AS2530" s="260"/>
    </row>
    <row r="2531" spans="1:45" s="241" customFormat="1" ht="15" x14ac:dyDescent="0.25">
      <c r="A2531" s="344"/>
      <c r="B2531" s="337"/>
      <c r="C2531" s="580" t="s">
        <v>73</v>
      </c>
      <c r="D2531" s="580"/>
      <c r="E2531" s="580"/>
      <c r="F2531" s="339" t="s">
        <v>72</v>
      </c>
      <c r="G2531" s="341">
        <v>58.26</v>
      </c>
      <c r="H2531" s="349">
        <v>1.4375</v>
      </c>
      <c r="I2531" s="366">
        <v>1.6749750000000001</v>
      </c>
      <c r="J2531" s="346"/>
      <c r="K2531" s="269"/>
      <c r="L2531" s="346"/>
      <c r="M2531" s="269"/>
      <c r="N2531" s="347"/>
      <c r="AI2531" s="253"/>
      <c r="AJ2531" s="260"/>
      <c r="AK2531" s="260"/>
      <c r="AO2531" s="263" t="s">
        <v>73</v>
      </c>
      <c r="AQ2531" s="260"/>
      <c r="AS2531" s="260"/>
    </row>
    <row r="2532" spans="1:45" s="241" customFormat="1" ht="15" x14ac:dyDescent="0.25">
      <c r="A2532" s="334"/>
      <c r="B2532" s="337"/>
      <c r="C2532" s="584" t="s">
        <v>74</v>
      </c>
      <c r="D2532" s="584"/>
      <c r="E2532" s="584"/>
      <c r="F2532" s="350"/>
      <c r="G2532" s="351"/>
      <c r="H2532" s="351"/>
      <c r="I2532" s="351"/>
      <c r="J2532" s="352">
        <v>6826.7</v>
      </c>
      <c r="K2532" s="351"/>
      <c r="L2532" s="353">
        <v>191.96</v>
      </c>
      <c r="M2532" s="351"/>
      <c r="N2532" s="354">
        <v>3295.46</v>
      </c>
      <c r="AI2532" s="253"/>
      <c r="AJ2532" s="260"/>
      <c r="AK2532" s="260"/>
      <c r="AP2532" s="263" t="s">
        <v>74</v>
      </c>
      <c r="AQ2532" s="260"/>
      <c r="AS2532" s="260"/>
    </row>
    <row r="2533" spans="1:45" s="241" customFormat="1" ht="15" x14ac:dyDescent="0.25">
      <c r="A2533" s="344"/>
      <c r="B2533" s="337"/>
      <c r="C2533" s="580" t="s">
        <v>75</v>
      </c>
      <c r="D2533" s="580"/>
      <c r="E2533" s="580"/>
      <c r="F2533" s="339"/>
      <c r="G2533" s="269"/>
      <c r="H2533" s="269"/>
      <c r="I2533" s="269"/>
      <c r="J2533" s="346"/>
      <c r="K2533" s="269"/>
      <c r="L2533" s="340">
        <v>47.32</v>
      </c>
      <c r="M2533" s="269"/>
      <c r="N2533" s="342">
        <v>2118.52</v>
      </c>
      <c r="AI2533" s="253"/>
      <c r="AJ2533" s="260"/>
      <c r="AK2533" s="260"/>
      <c r="AO2533" s="263" t="s">
        <v>75</v>
      </c>
      <c r="AQ2533" s="260"/>
      <c r="AS2533" s="260"/>
    </row>
    <row r="2534" spans="1:45" s="241" customFormat="1" ht="23.25" x14ac:dyDescent="0.25">
      <c r="A2534" s="344"/>
      <c r="B2534" s="337" t="s">
        <v>380</v>
      </c>
      <c r="C2534" s="580" t="s">
        <v>167</v>
      </c>
      <c r="D2534" s="580"/>
      <c r="E2534" s="580"/>
      <c r="F2534" s="339" t="s">
        <v>78</v>
      </c>
      <c r="G2534" s="355">
        <v>110</v>
      </c>
      <c r="H2534" s="269"/>
      <c r="I2534" s="355">
        <v>110</v>
      </c>
      <c r="J2534" s="346"/>
      <c r="K2534" s="269"/>
      <c r="L2534" s="340">
        <v>52.05</v>
      </c>
      <c r="M2534" s="269"/>
      <c r="N2534" s="342">
        <v>2330.37</v>
      </c>
      <c r="AI2534" s="253"/>
      <c r="AJ2534" s="260"/>
      <c r="AK2534" s="260"/>
      <c r="AO2534" s="263" t="s">
        <v>167</v>
      </c>
      <c r="AQ2534" s="260"/>
      <c r="AS2534" s="260"/>
    </row>
    <row r="2535" spans="1:45" s="241" customFormat="1" ht="23.25" x14ac:dyDescent="0.25">
      <c r="A2535" s="344"/>
      <c r="B2535" s="337" t="s">
        <v>381</v>
      </c>
      <c r="C2535" s="580" t="s">
        <v>169</v>
      </c>
      <c r="D2535" s="580"/>
      <c r="E2535" s="580"/>
      <c r="F2535" s="339" t="s">
        <v>78</v>
      </c>
      <c r="G2535" s="355">
        <v>73</v>
      </c>
      <c r="H2535" s="341">
        <v>0.85</v>
      </c>
      <c r="I2535" s="341">
        <v>62.05</v>
      </c>
      <c r="J2535" s="346"/>
      <c r="K2535" s="269"/>
      <c r="L2535" s="340">
        <v>29.36</v>
      </c>
      <c r="M2535" s="269"/>
      <c r="N2535" s="342">
        <v>1314.54</v>
      </c>
      <c r="AI2535" s="253"/>
      <c r="AJ2535" s="260"/>
      <c r="AK2535" s="260"/>
      <c r="AO2535" s="263" t="s">
        <v>169</v>
      </c>
      <c r="AQ2535" s="260"/>
      <c r="AS2535" s="260"/>
    </row>
    <row r="2536" spans="1:45" s="241" customFormat="1" ht="15" x14ac:dyDescent="0.25">
      <c r="A2536" s="356"/>
      <c r="B2536" s="357"/>
      <c r="C2536" s="569" t="s">
        <v>81</v>
      </c>
      <c r="D2536" s="569"/>
      <c r="E2536" s="569"/>
      <c r="F2536" s="328"/>
      <c r="G2536" s="329"/>
      <c r="H2536" s="329"/>
      <c r="I2536" s="329"/>
      <c r="J2536" s="332"/>
      <c r="K2536" s="329"/>
      <c r="L2536" s="358">
        <v>273.37</v>
      </c>
      <c r="M2536" s="351"/>
      <c r="N2536" s="359">
        <v>6940.37</v>
      </c>
      <c r="AI2536" s="253"/>
      <c r="AJ2536" s="260"/>
      <c r="AK2536" s="260"/>
      <c r="AQ2536" s="260" t="s">
        <v>81</v>
      </c>
      <c r="AS2536" s="260"/>
    </row>
    <row r="2537" spans="1:45" s="241" customFormat="1" ht="33.75" x14ac:dyDescent="0.25">
      <c r="A2537" s="326" t="s">
        <v>2858</v>
      </c>
      <c r="B2537" s="327" t="s">
        <v>2859</v>
      </c>
      <c r="C2537" s="569" t="s">
        <v>2860</v>
      </c>
      <c r="D2537" s="569"/>
      <c r="E2537" s="569"/>
      <c r="F2537" s="328" t="s">
        <v>115</v>
      </c>
      <c r="G2537" s="329">
        <v>2</v>
      </c>
      <c r="H2537" s="330">
        <v>1</v>
      </c>
      <c r="I2537" s="330">
        <v>2</v>
      </c>
      <c r="J2537" s="364">
        <v>1817.81</v>
      </c>
      <c r="K2537" s="365">
        <v>1.012</v>
      </c>
      <c r="L2537" s="364">
        <v>3679.25</v>
      </c>
      <c r="M2537" s="331">
        <v>8.16</v>
      </c>
      <c r="N2537" s="359">
        <v>30022.68</v>
      </c>
      <c r="AI2537" s="253"/>
      <c r="AJ2537" s="260"/>
      <c r="AK2537" s="260" t="s">
        <v>2860</v>
      </c>
      <c r="AQ2537" s="260"/>
      <c r="AS2537" s="260"/>
    </row>
    <row r="2538" spans="1:45" s="241" customFormat="1" ht="15" x14ac:dyDescent="0.25">
      <c r="A2538" s="334"/>
      <c r="B2538" s="335"/>
      <c r="C2538" s="580" t="s">
        <v>2861</v>
      </c>
      <c r="D2538" s="580"/>
      <c r="E2538" s="580"/>
      <c r="F2538" s="580"/>
      <c r="G2538" s="580"/>
      <c r="H2538" s="580"/>
      <c r="I2538" s="580"/>
      <c r="J2538" s="580"/>
      <c r="K2538" s="580"/>
      <c r="L2538" s="580"/>
      <c r="M2538" s="580"/>
      <c r="N2538" s="581"/>
      <c r="AI2538" s="253"/>
      <c r="AJ2538" s="260"/>
      <c r="AK2538" s="260"/>
      <c r="AQ2538" s="260"/>
      <c r="AR2538" s="263" t="s">
        <v>2861</v>
      </c>
      <c r="AS2538" s="260"/>
    </row>
    <row r="2539" spans="1:45" s="241" customFormat="1" ht="15" x14ac:dyDescent="0.25">
      <c r="A2539" s="336"/>
      <c r="B2539" s="337"/>
      <c r="C2539" s="582" t="s">
        <v>697</v>
      </c>
      <c r="D2539" s="582"/>
      <c r="E2539" s="582"/>
      <c r="F2539" s="582"/>
      <c r="G2539" s="582"/>
      <c r="H2539" s="582"/>
      <c r="I2539" s="582"/>
      <c r="J2539" s="582"/>
      <c r="K2539" s="582"/>
      <c r="L2539" s="582"/>
      <c r="M2539" s="582"/>
      <c r="N2539" s="583"/>
      <c r="AI2539" s="253"/>
      <c r="AJ2539" s="260"/>
      <c r="AK2539" s="260"/>
      <c r="AM2539" s="263" t="s">
        <v>697</v>
      </c>
      <c r="AQ2539" s="260"/>
      <c r="AS2539" s="260"/>
    </row>
    <row r="2540" spans="1:45" s="241" customFormat="1" ht="15" x14ac:dyDescent="0.25">
      <c r="A2540" s="356"/>
      <c r="B2540" s="357"/>
      <c r="C2540" s="569" t="s">
        <v>81</v>
      </c>
      <c r="D2540" s="569"/>
      <c r="E2540" s="569"/>
      <c r="F2540" s="328"/>
      <c r="G2540" s="329"/>
      <c r="H2540" s="329"/>
      <c r="I2540" s="329"/>
      <c r="J2540" s="332"/>
      <c r="K2540" s="329"/>
      <c r="L2540" s="364">
        <v>3679.25</v>
      </c>
      <c r="M2540" s="351"/>
      <c r="N2540" s="359">
        <v>30022.68</v>
      </c>
      <c r="AI2540" s="253"/>
      <c r="AJ2540" s="260"/>
      <c r="AK2540" s="260"/>
      <c r="AQ2540" s="260" t="s">
        <v>81</v>
      </c>
      <c r="AS2540" s="260"/>
    </row>
    <row r="2541" spans="1:45" s="241" customFormat="1" ht="15" x14ac:dyDescent="0.25">
      <c r="A2541" s="326" t="s">
        <v>2862</v>
      </c>
      <c r="B2541" s="327" t="s">
        <v>1317</v>
      </c>
      <c r="C2541" s="569" t="s">
        <v>2357</v>
      </c>
      <c r="D2541" s="569"/>
      <c r="E2541" s="569"/>
      <c r="F2541" s="328" t="s">
        <v>115</v>
      </c>
      <c r="G2541" s="329">
        <v>2</v>
      </c>
      <c r="H2541" s="330">
        <v>1</v>
      </c>
      <c r="I2541" s="330">
        <v>2</v>
      </c>
      <c r="J2541" s="332"/>
      <c r="K2541" s="329"/>
      <c r="L2541" s="332"/>
      <c r="M2541" s="329"/>
      <c r="N2541" s="333"/>
      <c r="AI2541" s="253"/>
      <c r="AJ2541" s="260"/>
      <c r="AK2541" s="260" t="s">
        <v>2357</v>
      </c>
      <c r="AQ2541" s="260"/>
      <c r="AS2541" s="260"/>
    </row>
    <row r="2542" spans="1:45" s="241" customFormat="1" ht="23.25" x14ac:dyDescent="0.25">
      <c r="A2542" s="336"/>
      <c r="B2542" s="337" t="s">
        <v>117</v>
      </c>
      <c r="C2542" s="582" t="s">
        <v>118</v>
      </c>
      <c r="D2542" s="582"/>
      <c r="E2542" s="582"/>
      <c r="F2542" s="582"/>
      <c r="G2542" s="582"/>
      <c r="H2542" s="582"/>
      <c r="I2542" s="582"/>
      <c r="J2542" s="582"/>
      <c r="K2542" s="582"/>
      <c r="L2542" s="582"/>
      <c r="M2542" s="582"/>
      <c r="N2542" s="583"/>
      <c r="AI2542" s="253"/>
      <c r="AJ2542" s="260"/>
      <c r="AK2542" s="260"/>
      <c r="AM2542" s="263" t="s">
        <v>118</v>
      </c>
      <c r="AQ2542" s="260"/>
      <c r="AS2542" s="260"/>
    </row>
    <row r="2543" spans="1:45" s="241" customFormat="1" ht="68.25" x14ac:dyDescent="0.25">
      <c r="A2543" s="336"/>
      <c r="B2543" s="337" t="s">
        <v>62</v>
      </c>
      <c r="C2543" s="582" t="s">
        <v>63</v>
      </c>
      <c r="D2543" s="582"/>
      <c r="E2543" s="582"/>
      <c r="F2543" s="582"/>
      <c r="G2543" s="582"/>
      <c r="H2543" s="582"/>
      <c r="I2543" s="582"/>
      <c r="J2543" s="582"/>
      <c r="K2543" s="582"/>
      <c r="L2543" s="582"/>
      <c r="M2543" s="582"/>
      <c r="N2543" s="583"/>
      <c r="AI2543" s="253"/>
      <c r="AJ2543" s="260"/>
      <c r="AK2543" s="260"/>
      <c r="AM2543" s="263" t="s">
        <v>63</v>
      </c>
      <c r="AQ2543" s="260"/>
      <c r="AS2543" s="260"/>
    </row>
    <row r="2544" spans="1:45" s="241" customFormat="1" ht="15" x14ac:dyDescent="0.25">
      <c r="A2544" s="338"/>
      <c r="B2544" s="337" t="s">
        <v>56</v>
      </c>
      <c r="C2544" s="580" t="s">
        <v>64</v>
      </c>
      <c r="D2544" s="580"/>
      <c r="E2544" s="580"/>
      <c r="F2544" s="339"/>
      <c r="G2544" s="269"/>
      <c r="H2544" s="269"/>
      <c r="I2544" s="269"/>
      <c r="J2544" s="340">
        <v>11.32</v>
      </c>
      <c r="K2544" s="349">
        <v>1.3225</v>
      </c>
      <c r="L2544" s="340">
        <v>29.94</v>
      </c>
      <c r="M2544" s="341">
        <v>44.77</v>
      </c>
      <c r="N2544" s="342">
        <v>1340.41</v>
      </c>
      <c r="AI2544" s="253"/>
      <c r="AJ2544" s="260"/>
      <c r="AK2544" s="260"/>
      <c r="AN2544" s="263" t="s">
        <v>64</v>
      </c>
      <c r="AQ2544" s="260"/>
      <c r="AS2544" s="260"/>
    </row>
    <row r="2545" spans="1:45" s="241" customFormat="1" ht="15" x14ac:dyDescent="0.25">
      <c r="A2545" s="338"/>
      <c r="B2545" s="337" t="s">
        <v>65</v>
      </c>
      <c r="C2545" s="580" t="s">
        <v>66</v>
      </c>
      <c r="D2545" s="580"/>
      <c r="E2545" s="580"/>
      <c r="F2545" s="339"/>
      <c r="G2545" s="269"/>
      <c r="H2545" s="269"/>
      <c r="I2545" s="269"/>
      <c r="J2545" s="340">
        <v>3.94</v>
      </c>
      <c r="K2545" s="349">
        <v>1.4375</v>
      </c>
      <c r="L2545" s="340">
        <v>11.33</v>
      </c>
      <c r="M2545" s="341">
        <v>13.24</v>
      </c>
      <c r="N2545" s="343">
        <v>150.01</v>
      </c>
      <c r="AI2545" s="253"/>
      <c r="AJ2545" s="260"/>
      <c r="AK2545" s="260"/>
      <c r="AN2545" s="263" t="s">
        <v>66</v>
      </c>
      <c r="AQ2545" s="260"/>
      <c r="AS2545" s="260"/>
    </row>
    <row r="2546" spans="1:45" s="241" customFormat="1" ht="15" x14ac:dyDescent="0.25">
      <c r="A2546" s="338"/>
      <c r="B2546" s="337" t="s">
        <v>67</v>
      </c>
      <c r="C2546" s="580" t="s">
        <v>68</v>
      </c>
      <c r="D2546" s="580"/>
      <c r="E2546" s="580"/>
      <c r="F2546" s="339"/>
      <c r="G2546" s="269"/>
      <c r="H2546" s="269"/>
      <c r="I2546" s="269"/>
      <c r="J2546" s="340">
        <v>0.7</v>
      </c>
      <c r="K2546" s="349">
        <v>1.4375</v>
      </c>
      <c r="L2546" s="340">
        <v>2.0099999999999998</v>
      </c>
      <c r="M2546" s="341">
        <v>44.77</v>
      </c>
      <c r="N2546" s="343">
        <v>89.99</v>
      </c>
      <c r="AI2546" s="253"/>
      <c r="AJ2546" s="260"/>
      <c r="AK2546" s="260"/>
      <c r="AN2546" s="263" t="s">
        <v>68</v>
      </c>
      <c r="AQ2546" s="260"/>
      <c r="AS2546" s="260"/>
    </row>
    <row r="2547" spans="1:45" s="241" customFormat="1" ht="15" x14ac:dyDescent="0.25">
      <c r="A2547" s="338"/>
      <c r="B2547" s="337" t="s">
        <v>69</v>
      </c>
      <c r="C2547" s="580" t="s">
        <v>70</v>
      </c>
      <c r="D2547" s="580"/>
      <c r="E2547" s="580"/>
      <c r="F2547" s="339"/>
      <c r="G2547" s="269"/>
      <c r="H2547" s="269"/>
      <c r="I2547" s="269"/>
      <c r="J2547" s="340">
        <v>0.53</v>
      </c>
      <c r="K2547" s="269"/>
      <c r="L2547" s="340">
        <v>1.06</v>
      </c>
      <c r="M2547" s="341">
        <v>8.16</v>
      </c>
      <c r="N2547" s="343">
        <v>8.65</v>
      </c>
      <c r="AI2547" s="253"/>
      <c r="AJ2547" s="260"/>
      <c r="AK2547" s="260"/>
      <c r="AN2547" s="263" t="s">
        <v>70</v>
      </c>
      <c r="AQ2547" s="260"/>
      <c r="AS2547" s="260"/>
    </row>
    <row r="2548" spans="1:45" s="241" customFormat="1" ht="15" x14ac:dyDescent="0.25">
      <c r="A2548" s="344"/>
      <c r="B2548" s="337"/>
      <c r="C2548" s="580" t="s">
        <v>71</v>
      </c>
      <c r="D2548" s="580"/>
      <c r="E2548" s="580"/>
      <c r="F2548" s="339" t="s">
        <v>72</v>
      </c>
      <c r="G2548" s="341">
        <v>1.31</v>
      </c>
      <c r="H2548" s="349">
        <v>1.3225</v>
      </c>
      <c r="I2548" s="345">
        <v>3.46495</v>
      </c>
      <c r="J2548" s="346"/>
      <c r="K2548" s="269"/>
      <c r="L2548" s="346"/>
      <c r="M2548" s="269"/>
      <c r="N2548" s="347"/>
      <c r="AI2548" s="253"/>
      <c r="AJ2548" s="260"/>
      <c r="AK2548" s="260"/>
      <c r="AO2548" s="263" t="s">
        <v>71</v>
      </c>
      <c r="AQ2548" s="260"/>
      <c r="AS2548" s="260"/>
    </row>
    <row r="2549" spans="1:45" s="241" customFormat="1" ht="15" x14ac:dyDescent="0.25">
      <c r="A2549" s="344"/>
      <c r="B2549" s="337"/>
      <c r="C2549" s="580" t="s">
        <v>73</v>
      </c>
      <c r="D2549" s="580"/>
      <c r="E2549" s="580"/>
      <c r="F2549" s="339" t="s">
        <v>72</v>
      </c>
      <c r="G2549" s="341">
        <v>0.06</v>
      </c>
      <c r="H2549" s="349">
        <v>1.4375</v>
      </c>
      <c r="I2549" s="349">
        <v>0.17249999999999999</v>
      </c>
      <c r="J2549" s="346"/>
      <c r="K2549" s="269"/>
      <c r="L2549" s="346"/>
      <c r="M2549" s="269"/>
      <c r="N2549" s="347"/>
      <c r="AI2549" s="253"/>
      <c r="AJ2549" s="260"/>
      <c r="AK2549" s="260"/>
      <c r="AO2549" s="263" t="s">
        <v>73</v>
      </c>
      <c r="AQ2549" s="260"/>
      <c r="AS2549" s="260"/>
    </row>
    <row r="2550" spans="1:45" s="241" customFormat="1" ht="15" x14ac:dyDescent="0.25">
      <c r="A2550" s="334"/>
      <c r="B2550" s="337"/>
      <c r="C2550" s="584" t="s">
        <v>74</v>
      </c>
      <c r="D2550" s="584"/>
      <c r="E2550" s="584"/>
      <c r="F2550" s="350"/>
      <c r="G2550" s="351"/>
      <c r="H2550" s="351"/>
      <c r="I2550" s="351"/>
      <c r="J2550" s="353">
        <v>15.79</v>
      </c>
      <c r="K2550" s="351"/>
      <c r="L2550" s="353">
        <v>42.33</v>
      </c>
      <c r="M2550" s="351"/>
      <c r="N2550" s="354">
        <v>1499.07</v>
      </c>
      <c r="AI2550" s="253"/>
      <c r="AJ2550" s="260"/>
      <c r="AK2550" s="260"/>
      <c r="AP2550" s="263" t="s">
        <v>74</v>
      </c>
      <c r="AQ2550" s="260"/>
      <c r="AS2550" s="260"/>
    </row>
    <row r="2551" spans="1:45" s="241" customFormat="1" ht="15" x14ac:dyDescent="0.25">
      <c r="A2551" s="344"/>
      <c r="B2551" s="337"/>
      <c r="C2551" s="580" t="s">
        <v>75</v>
      </c>
      <c r="D2551" s="580"/>
      <c r="E2551" s="580"/>
      <c r="F2551" s="339"/>
      <c r="G2551" s="269"/>
      <c r="H2551" s="269"/>
      <c r="I2551" s="269"/>
      <c r="J2551" s="346"/>
      <c r="K2551" s="269"/>
      <c r="L2551" s="340">
        <v>31.95</v>
      </c>
      <c r="M2551" s="269"/>
      <c r="N2551" s="342">
        <v>1430.4</v>
      </c>
      <c r="AI2551" s="253"/>
      <c r="AJ2551" s="260"/>
      <c r="AK2551" s="260"/>
      <c r="AO2551" s="263" t="s">
        <v>75</v>
      </c>
      <c r="AQ2551" s="260"/>
      <c r="AS2551" s="260"/>
    </row>
    <row r="2552" spans="1:45" s="241" customFormat="1" ht="23.25" x14ac:dyDescent="0.25">
      <c r="A2552" s="344"/>
      <c r="B2552" s="337" t="s">
        <v>648</v>
      </c>
      <c r="C2552" s="580" t="s">
        <v>649</v>
      </c>
      <c r="D2552" s="580"/>
      <c r="E2552" s="580"/>
      <c r="F2552" s="339" t="s">
        <v>78</v>
      </c>
      <c r="G2552" s="355">
        <v>117</v>
      </c>
      <c r="H2552" s="269"/>
      <c r="I2552" s="355">
        <v>117</v>
      </c>
      <c r="J2552" s="346"/>
      <c r="K2552" s="269"/>
      <c r="L2552" s="340">
        <v>37.380000000000003</v>
      </c>
      <c r="M2552" s="269"/>
      <c r="N2552" s="342">
        <v>1673.57</v>
      </c>
      <c r="AI2552" s="253"/>
      <c r="AJ2552" s="260"/>
      <c r="AK2552" s="260"/>
      <c r="AO2552" s="263" t="s">
        <v>649</v>
      </c>
      <c r="AQ2552" s="260"/>
      <c r="AS2552" s="260"/>
    </row>
    <row r="2553" spans="1:45" s="241" customFormat="1" ht="45" x14ac:dyDescent="0.25">
      <c r="A2553" s="344"/>
      <c r="B2553" s="337" t="s">
        <v>650</v>
      </c>
      <c r="C2553" s="580" t="s">
        <v>651</v>
      </c>
      <c r="D2553" s="580"/>
      <c r="E2553" s="580"/>
      <c r="F2553" s="339" t="s">
        <v>78</v>
      </c>
      <c r="G2553" s="355">
        <v>74</v>
      </c>
      <c r="H2553" s="341">
        <v>0.85</v>
      </c>
      <c r="I2553" s="348">
        <v>62.9</v>
      </c>
      <c r="J2553" s="346"/>
      <c r="K2553" s="269"/>
      <c r="L2553" s="340">
        <v>20.100000000000001</v>
      </c>
      <c r="M2553" s="269"/>
      <c r="N2553" s="343">
        <v>899.72</v>
      </c>
      <c r="AI2553" s="253"/>
      <c r="AJ2553" s="260"/>
      <c r="AK2553" s="260"/>
      <c r="AO2553" s="263" t="s">
        <v>651</v>
      </c>
      <c r="AQ2553" s="260"/>
      <c r="AS2553" s="260"/>
    </row>
    <row r="2554" spans="1:45" s="241" customFormat="1" ht="15" x14ac:dyDescent="0.25">
      <c r="A2554" s="356"/>
      <c r="B2554" s="357"/>
      <c r="C2554" s="569" t="s">
        <v>81</v>
      </c>
      <c r="D2554" s="569"/>
      <c r="E2554" s="569"/>
      <c r="F2554" s="328"/>
      <c r="G2554" s="329"/>
      <c r="H2554" s="329"/>
      <c r="I2554" s="329"/>
      <c r="J2554" s="332"/>
      <c r="K2554" s="329"/>
      <c r="L2554" s="358">
        <v>99.81</v>
      </c>
      <c r="M2554" s="351"/>
      <c r="N2554" s="359">
        <v>4072.36</v>
      </c>
      <c r="AI2554" s="253"/>
      <c r="AJ2554" s="260"/>
      <c r="AK2554" s="260"/>
      <c r="AQ2554" s="260" t="s">
        <v>81</v>
      </c>
      <c r="AS2554" s="260"/>
    </row>
    <row r="2555" spans="1:45" s="241" customFormat="1" ht="23.25" x14ac:dyDescent="0.25">
      <c r="A2555" s="326" t="s">
        <v>2863</v>
      </c>
      <c r="B2555" s="327" t="s">
        <v>2864</v>
      </c>
      <c r="C2555" s="569" t="s">
        <v>2865</v>
      </c>
      <c r="D2555" s="569"/>
      <c r="E2555" s="569"/>
      <c r="F2555" s="328" t="s">
        <v>115</v>
      </c>
      <c r="G2555" s="329">
        <v>2</v>
      </c>
      <c r="H2555" s="330">
        <v>1</v>
      </c>
      <c r="I2555" s="330">
        <v>2</v>
      </c>
      <c r="J2555" s="364">
        <v>2643.38</v>
      </c>
      <c r="K2555" s="365">
        <v>1.012</v>
      </c>
      <c r="L2555" s="364">
        <v>5350.2</v>
      </c>
      <c r="M2555" s="331">
        <v>8.16</v>
      </c>
      <c r="N2555" s="359">
        <v>43657.63</v>
      </c>
      <c r="AI2555" s="253"/>
      <c r="AJ2555" s="260"/>
      <c r="AK2555" s="260" t="s">
        <v>2865</v>
      </c>
      <c r="AQ2555" s="260"/>
      <c r="AS2555" s="260"/>
    </row>
    <row r="2556" spans="1:45" s="241" customFormat="1" ht="15" x14ac:dyDescent="0.25">
      <c r="A2556" s="334"/>
      <c r="B2556" s="335"/>
      <c r="C2556" s="580" t="s">
        <v>2866</v>
      </c>
      <c r="D2556" s="580"/>
      <c r="E2556" s="580"/>
      <c r="F2556" s="580"/>
      <c r="G2556" s="580"/>
      <c r="H2556" s="580"/>
      <c r="I2556" s="580"/>
      <c r="J2556" s="580"/>
      <c r="K2556" s="580"/>
      <c r="L2556" s="580"/>
      <c r="M2556" s="580"/>
      <c r="N2556" s="581"/>
      <c r="AI2556" s="253"/>
      <c r="AJ2556" s="260"/>
      <c r="AK2556" s="260"/>
      <c r="AQ2556" s="260"/>
      <c r="AR2556" s="263" t="s">
        <v>2866</v>
      </c>
      <c r="AS2556" s="260"/>
    </row>
    <row r="2557" spans="1:45" s="241" customFormat="1" ht="15" x14ac:dyDescent="0.25">
      <c r="A2557" s="336"/>
      <c r="B2557" s="337"/>
      <c r="C2557" s="582" t="s">
        <v>697</v>
      </c>
      <c r="D2557" s="582"/>
      <c r="E2557" s="582"/>
      <c r="F2557" s="582"/>
      <c r="G2557" s="582"/>
      <c r="H2557" s="582"/>
      <c r="I2557" s="582"/>
      <c r="J2557" s="582"/>
      <c r="K2557" s="582"/>
      <c r="L2557" s="582"/>
      <c r="M2557" s="582"/>
      <c r="N2557" s="583"/>
      <c r="AI2557" s="253"/>
      <c r="AJ2557" s="260"/>
      <c r="AK2557" s="260"/>
      <c r="AM2557" s="263" t="s">
        <v>697</v>
      </c>
      <c r="AQ2557" s="260"/>
      <c r="AS2557" s="260"/>
    </row>
    <row r="2558" spans="1:45" s="241" customFormat="1" ht="15" x14ac:dyDescent="0.25">
      <c r="A2558" s="356"/>
      <c r="B2558" s="357"/>
      <c r="C2558" s="569" t="s">
        <v>81</v>
      </c>
      <c r="D2558" s="569"/>
      <c r="E2558" s="569"/>
      <c r="F2558" s="328"/>
      <c r="G2558" s="329"/>
      <c r="H2558" s="329"/>
      <c r="I2558" s="329"/>
      <c r="J2558" s="332"/>
      <c r="K2558" s="329"/>
      <c r="L2558" s="364">
        <v>5350.2</v>
      </c>
      <c r="M2558" s="351"/>
      <c r="N2558" s="359">
        <v>43657.63</v>
      </c>
      <c r="AI2558" s="253"/>
      <c r="AJ2558" s="260"/>
      <c r="AK2558" s="260"/>
      <c r="AQ2558" s="260" t="s">
        <v>81</v>
      </c>
      <c r="AS2558" s="260"/>
    </row>
    <row r="2559" spans="1:45" s="241" customFormat="1" ht="15" x14ac:dyDescent="0.25">
      <c r="A2559" s="566" t="s">
        <v>2867</v>
      </c>
      <c r="B2559" s="567"/>
      <c r="C2559" s="567"/>
      <c r="D2559" s="567"/>
      <c r="E2559" s="567"/>
      <c r="F2559" s="567"/>
      <c r="G2559" s="567"/>
      <c r="H2559" s="567"/>
      <c r="I2559" s="567"/>
      <c r="J2559" s="567"/>
      <c r="K2559" s="567"/>
      <c r="L2559" s="567"/>
      <c r="M2559" s="567"/>
      <c r="N2559" s="568"/>
      <c r="AI2559" s="253"/>
      <c r="AJ2559" s="260" t="s">
        <v>2867</v>
      </c>
      <c r="AK2559" s="260"/>
      <c r="AQ2559" s="260"/>
      <c r="AS2559" s="260"/>
    </row>
    <row r="2560" spans="1:45" s="241" customFormat="1" ht="15" x14ac:dyDescent="0.25">
      <c r="A2560" s="566" t="s">
        <v>2868</v>
      </c>
      <c r="B2560" s="567"/>
      <c r="C2560" s="567"/>
      <c r="D2560" s="567"/>
      <c r="E2560" s="567"/>
      <c r="F2560" s="567"/>
      <c r="G2560" s="567"/>
      <c r="H2560" s="567"/>
      <c r="I2560" s="567"/>
      <c r="J2560" s="567"/>
      <c r="K2560" s="567"/>
      <c r="L2560" s="567"/>
      <c r="M2560" s="567"/>
      <c r="N2560" s="568"/>
      <c r="AI2560" s="253"/>
      <c r="AJ2560" s="260" t="s">
        <v>2868</v>
      </c>
      <c r="AK2560" s="260"/>
      <c r="AQ2560" s="260"/>
      <c r="AS2560" s="260"/>
    </row>
    <row r="2561" spans="1:45" s="241" customFormat="1" ht="23.25" x14ac:dyDescent="0.25">
      <c r="A2561" s="326" t="s">
        <v>2869</v>
      </c>
      <c r="B2561" s="327" t="s">
        <v>2410</v>
      </c>
      <c r="C2561" s="569" t="s">
        <v>2488</v>
      </c>
      <c r="D2561" s="569"/>
      <c r="E2561" s="569"/>
      <c r="F2561" s="328" t="s">
        <v>191</v>
      </c>
      <c r="G2561" s="329">
        <v>0.16267999999999999</v>
      </c>
      <c r="H2561" s="330">
        <v>1</v>
      </c>
      <c r="I2561" s="370">
        <v>0.16267999999999999</v>
      </c>
      <c r="J2561" s="332"/>
      <c r="K2561" s="329"/>
      <c r="L2561" s="332"/>
      <c r="M2561" s="329"/>
      <c r="N2561" s="333"/>
      <c r="AI2561" s="253"/>
      <c r="AJ2561" s="260"/>
      <c r="AK2561" s="260" t="s">
        <v>2488</v>
      </c>
      <c r="AQ2561" s="260"/>
      <c r="AS2561" s="260"/>
    </row>
    <row r="2562" spans="1:45" s="241" customFormat="1" ht="15" x14ac:dyDescent="0.25">
      <c r="A2562" s="334"/>
      <c r="B2562" s="335"/>
      <c r="C2562" s="580" t="s">
        <v>2870</v>
      </c>
      <c r="D2562" s="580"/>
      <c r="E2562" s="580"/>
      <c r="F2562" s="580"/>
      <c r="G2562" s="580"/>
      <c r="H2562" s="580"/>
      <c r="I2562" s="580"/>
      <c r="J2562" s="580"/>
      <c r="K2562" s="580"/>
      <c r="L2562" s="580"/>
      <c r="M2562" s="580"/>
      <c r="N2562" s="581"/>
      <c r="AI2562" s="253"/>
      <c r="AJ2562" s="260"/>
      <c r="AK2562" s="260"/>
      <c r="AL2562" s="263" t="s">
        <v>2870</v>
      </c>
      <c r="AQ2562" s="260"/>
      <c r="AS2562" s="260"/>
    </row>
    <row r="2563" spans="1:45" s="241" customFormat="1" ht="23.25" x14ac:dyDescent="0.25">
      <c r="A2563" s="336"/>
      <c r="B2563" s="337" t="s">
        <v>117</v>
      </c>
      <c r="C2563" s="582" t="s">
        <v>118</v>
      </c>
      <c r="D2563" s="582"/>
      <c r="E2563" s="582"/>
      <c r="F2563" s="582"/>
      <c r="G2563" s="582"/>
      <c r="H2563" s="582"/>
      <c r="I2563" s="582"/>
      <c r="J2563" s="582"/>
      <c r="K2563" s="582"/>
      <c r="L2563" s="582"/>
      <c r="M2563" s="582"/>
      <c r="N2563" s="583"/>
      <c r="AI2563" s="253"/>
      <c r="AJ2563" s="260"/>
      <c r="AK2563" s="260"/>
      <c r="AM2563" s="263" t="s">
        <v>118</v>
      </c>
      <c r="AQ2563" s="260"/>
      <c r="AS2563" s="260"/>
    </row>
    <row r="2564" spans="1:45" s="241" customFormat="1" ht="68.25" x14ac:dyDescent="0.25">
      <c r="A2564" s="336"/>
      <c r="B2564" s="337" t="s">
        <v>62</v>
      </c>
      <c r="C2564" s="582" t="s">
        <v>63</v>
      </c>
      <c r="D2564" s="582"/>
      <c r="E2564" s="582"/>
      <c r="F2564" s="582"/>
      <c r="G2564" s="582"/>
      <c r="H2564" s="582"/>
      <c r="I2564" s="582"/>
      <c r="J2564" s="582"/>
      <c r="K2564" s="582"/>
      <c r="L2564" s="582"/>
      <c r="M2564" s="582"/>
      <c r="N2564" s="583"/>
      <c r="AI2564" s="253"/>
      <c r="AJ2564" s="260"/>
      <c r="AK2564" s="260"/>
      <c r="AM2564" s="263" t="s">
        <v>63</v>
      </c>
      <c r="AQ2564" s="260"/>
      <c r="AS2564" s="260"/>
    </row>
    <row r="2565" spans="1:45" s="241" customFormat="1" ht="15" x14ac:dyDescent="0.25">
      <c r="A2565" s="338"/>
      <c r="B2565" s="337" t="s">
        <v>56</v>
      </c>
      <c r="C2565" s="580" t="s">
        <v>64</v>
      </c>
      <c r="D2565" s="580"/>
      <c r="E2565" s="580"/>
      <c r="F2565" s="339"/>
      <c r="G2565" s="269"/>
      <c r="H2565" s="269"/>
      <c r="I2565" s="269"/>
      <c r="J2565" s="340">
        <v>266.14</v>
      </c>
      <c r="K2565" s="349">
        <v>1.3225</v>
      </c>
      <c r="L2565" s="340">
        <v>57.26</v>
      </c>
      <c r="M2565" s="341">
        <v>44.77</v>
      </c>
      <c r="N2565" s="342">
        <v>2563.5300000000002</v>
      </c>
      <c r="AI2565" s="253"/>
      <c r="AJ2565" s="260"/>
      <c r="AK2565" s="260"/>
      <c r="AN2565" s="263" t="s">
        <v>64</v>
      </c>
      <c r="AQ2565" s="260"/>
      <c r="AS2565" s="260"/>
    </row>
    <row r="2566" spans="1:45" s="241" customFormat="1" ht="15" x14ac:dyDescent="0.25">
      <c r="A2566" s="338"/>
      <c r="B2566" s="337" t="s">
        <v>65</v>
      </c>
      <c r="C2566" s="580" t="s">
        <v>66</v>
      </c>
      <c r="D2566" s="580"/>
      <c r="E2566" s="580"/>
      <c r="F2566" s="339"/>
      <c r="G2566" s="269"/>
      <c r="H2566" s="269"/>
      <c r="I2566" s="269"/>
      <c r="J2566" s="340">
        <v>291.12</v>
      </c>
      <c r="K2566" s="349">
        <v>1.4375</v>
      </c>
      <c r="L2566" s="340">
        <v>68.08</v>
      </c>
      <c r="M2566" s="341">
        <v>13.24</v>
      </c>
      <c r="N2566" s="343">
        <v>901.38</v>
      </c>
      <c r="AI2566" s="253"/>
      <c r="AJ2566" s="260"/>
      <c r="AK2566" s="260"/>
      <c r="AN2566" s="263" t="s">
        <v>66</v>
      </c>
      <c r="AQ2566" s="260"/>
      <c r="AS2566" s="260"/>
    </row>
    <row r="2567" spans="1:45" s="241" customFormat="1" ht="15" x14ac:dyDescent="0.25">
      <c r="A2567" s="338"/>
      <c r="B2567" s="337" t="s">
        <v>67</v>
      </c>
      <c r="C2567" s="580" t="s">
        <v>68</v>
      </c>
      <c r="D2567" s="580"/>
      <c r="E2567" s="580"/>
      <c r="F2567" s="339"/>
      <c r="G2567" s="269"/>
      <c r="H2567" s="269"/>
      <c r="I2567" s="269"/>
      <c r="J2567" s="340">
        <v>30.84</v>
      </c>
      <c r="K2567" s="349">
        <v>1.4375</v>
      </c>
      <c r="L2567" s="340">
        <v>7.21</v>
      </c>
      <c r="M2567" s="341">
        <v>44.77</v>
      </c>
      <c r="N2567" s="343">
        <v>322.79000000000002</v>
      </c>
      <c r="AI2567" s="253"/>
      <c r="AJ2567" s="260"/>
      <c r="AK2567" s="260"/>
      <c r="AN2567" s="263" t="s">
        <v>68</v>
      </c>
      <c r="AQ2567" s="260"/>
      <c r="AS2567" s="260"/>
    </row>
    <row r="2568" spans="1:45" s="241" customFormat="1" ht="15" x14ac:dyDescent="0.25">
      <c r="A2568" s="338"/>
      <c r="B2568" s="337" t="s">
        <v>69</v>
      </c>
      <c r="C2568" s="580" t="s">
        <v>70</v>
      </c>
      <c r="D2568" s="580"/>
      <c r="E2568" s="580"/>
      <c r="F2568" s="339"/>
      <c r="G2568" s="269"/>
      <c r="H2568" s="269"/>
      <c r="I2568" s="269"/>
      <c r="J2568" s="361">
        <v>7096.02</v>
      </c>
      <c r="K2568" s="269"/>
      <c r="L2568" s="361">
        <v>1154.3800000000001</v>
      </c>
      <c r="M2568" s="341">
        <v>8.16</v>
      </c>
      <c r="N2568" s="342">
        <v>9419.74</v>
      </c>
      <c r="AI2568" s="253"/>
      <c r="AJ2568" s="260"/>
      <c r="AK2568" s="260"/>
      <c r="AN2568" s="263" t="s">
        <v>70</v>
      </c>
      <c r="AQ2568" s="260"/>
      <c r="AS2568" s="260"/>
    </row>
    <row r="2569" spans="1:45" s="241" customFormat="1" ht="15" x14ac:dyDescent="0.25">
      <c r="A2569" s="344"/>
      <c r="B2569" s="337"/>
      <c r="C2569" s="580" t="s">
        <v>71</v>
      </c>
      <c r="D2569" s="580"/>
      <c r="E2569" s="580"/>
      <c r="F2569" s="339" t="s">
        <v>72</v>
      </c>
      <c r="G2569" s="348">
        <v>31.2</v>
      </c>
      <c r="H2569" s="349">
        <v>1.3225</v>
      </c>
      <c r="I2569" s="362">
        <v>6.7125022000000003</v>
      </c>
      <c r="J2569" s="346"/>
      <c r="K2569" s="269"/>
      <c r="L2569" s="346"/>
      <c r="M2569" s="269"/>
      <c r="N2569" s="347"/>
      <c r="AI2569" s="253"/>
      <c r="AJ2569" s="260"/>
      <c r="AK2569" s="260"/>
      <c r="AO2569" s="263" t="s">
        <v>71</v>
      </c>
      <c r="AQ2569" s="260"/>
      <c r="AS2569" s="260"/>
    </row>
    <row r="2570" spans="1:45" s="241" customFormat="1" ht="15" x14ac:dyDescent="0.25">
      <c r="A2570" s="344"/>
      <c r="B2570" s="337"/>
      <c r="C2570" s="580" t="s">
        <v>73</v>
      </c>
      <c r="D2570" s="580"/>
      <c r="E2570" s="580"/>
      <c r="F2570" s="339" t="s">
        <v>72</v>
      </c>
      <c r="G2570" s="341">
        <v>2.29</v>
      </c>
      <c r="H2570" s="349">
        <v>1.4375</v>
      </c>
      <c r="I2570" s="362">
        <v>0.53552219999999995</v>
      </c>
      <c r="J2570" s="346"/>
      <c r="K2570" s="269"/>
      <c r="L2570" s="346"/>
      <c r="M2570" s="269"/>
      <c r="N2570" s="347"/>
      <c r="AI2570" s="253"/>
      <c r="AJ2570" s="260"/>
      <c r="AK2570" s="260"/>
      <c r="AO2570" s="263" t="s">
        <v>73</v>
      </c>
      <c r="AQ2570" s="260"/>
      <c r="AS2570" s="260"/>
    </row>
    <row r="2571" spans="1:45" s="241" customFormat="1" ht="15" x14ac:dyDescent="0.25">
      <c r="A2571" s="334"/>
      <c r="B2571" s="337"/>
      <c r="C2571" s="584" t="s">
        <v>74</v>
      </c>
      <c r="D2571" s="584"/>
      <c r="E2571" s="584"/>
      <c r="F2571" s="350"/>
      <c r="G2571" s="351"/>
      <c r="H2571" s="351"/>
      <c r="I2571" s="351"/>
      <c r="J2571" s="352">
        <v>7653.28</v>
      </c>
      <c r="K2571" s="351"/>
      <c r="L2571" s="352">
        <v>1279.72</v>
      </c>
      <c r="M2571" s="351"/>
      <c r="N2571" s="354">
        <v>12884.65</v>
      </c>
      <c r="AI2571" s="253"/>
      <c r="AJ2571" s="260"/>
      <c r="AK2571" s="260"/>
      <c r="AP2571" s="263" t="s">
        <v>74</v>
      </c>
      <c r="AQ2571" s="260"/>
      <c r="AS2571" s="260"/>
    </row>
    <row r="2572" spans="1:45" s="241" customFormat="1" ht="15" x14ac:dyDescent="0.25">
      <c r="A2572" s="344"/>
      <c r="B2572" s="337"/>
      <c r="C2572" s="580" t="s">
        <v>75</v>
      </c>
      <c r="D2572" s="580"/>
      <c r="E2572" s="580"/>
      <c r="F2572" s="339"/>
      <c r="G2572" s="269"/>
      <c r="H2572" s="269"/>
      <c r="I2572" s="269"/>
      <c r="J2572" s="346"/>
      <c r="K2572" s="269"/>
      <c r="L2572" s="340">
        <v>64.47</v>
      </c>
      <c r="M2572" s="269"/>
      <c r="N2572" s="342">
        <v>2886.32</v>
      </c>
      <c r="AI2572" s="253"/>
      <c r="AJ2572" s="260"/>
      <c r="AK2572" s="260"/>
      <c r="AO2572" s="263" t="s">
        <v>75</v>
      </c>
      <c r="AQ2572" s="260"/>
      <c r="AS2572" s="260"/>
    </row>
    <row r="2573" spans="1:45" s="241" customFormat="1" ht="23.25" x14ac:dyDescent="0.25">
      <c r="A2573" s="344"/>
      <c r="B2573" s="337" t="s">
        <v>648</v>
      </c>
      <c r="C2573" s="580" t="s">
        <v>649</v>
      </c>
      <c r="D2573" s="580"/>
      <c r="E2573" s="580"/>
      <c r="F2573" s="339" t="s">
        <v>78</v>
      </c>
      <c r="G2573" s="355">
        <v>117</v>
      </c>
      <c r="H2573" s="269"/>
      <c r="I2573" s="355">
        <v>117</v>
      </c>
      <c r="J2573" s="346"/>
      <c r="K2573" s="269"/>
      <c r="L2573" s="340">
        <v>75.430000000000007</v>
      </c>
      <c r="M2573" s="269"/>
      <c r="N2573" s="342">
        <v>3376.99</v>
      </c>
      <c r="AI2573" s="253"/>
      <c r="AJ2573" s="260"/>
      <c r="AK2573" s="260"/>
      <c r="AO2573" s="263" t="s">
        <v>649</v>
      </c>
      <c r="AQ2573" s="260"/>
      <c r="AS2573" s="260"/>
    </row>
    <row r="2574" spans="1:45" s="241" customFormat="1" ht="45" x14ac:dyDescent="0.25">
      <c r="A2574" s="344"/>
      <c r="B2574" s="337" t="s">
        <v>650</v>
      </c>
      <c r="C2574" s="580" t="s">
        <v>651</v>
      </c>
      <c r="D2574" s="580"/>
      <c r="E2574" s="580"/>
      <c r="F2574" s="339" t="s">
        <v>78</v>
      </c>
      <c r="G2574" s="355">
        <v>74</v>
      </c>
      <c r="H2574" s="341">
        <v>0.85</v>
      </c>
      <c r="I2574" s="348">
        <v>62.9</v>
      </c>
      <c r="J2574" s="346"/>
      <c r="K2574" s="269"/>
      <c r="L2574" s="340">
        <v>40.549999999999997</v>
      </c>
      <c r="M2574" s="269"/>
      <c r="N2574" s="342">
        <v>1815.5</v>
      </c>
      <c r="AI2574" s="253"/>
      <c r="AJ2574" s="260"/>
      <c r="AK2574" s="260"/>
      <c r="AO2574" s="263" t="s">
        <v>651</v>
      </c>
      <c r="AQ2574" s="260"/>
      <c r="AS2574" s="260"/>
    </row>
    <row r="2575" spans="1:45" s="241" customFormat="1" ht="15" x14ac:dyDescent="0.25">
      <c r="A2575" s="356"/>
      <c r="B2575" s="357"/>
      <c r="C2575" s="569" t="s">
        <v>81</v>
      </c>
      <c r="D2575" s="569"/>
      <c r="E2575" s="569"/>
      <c r="F2575" s="328"/>
      <c r="G2575" s="329"/>
      <c r="H2575" s="329"/>
      <c r="I2575" s="329"/>
      <c r="J2575" s="332"/>
      <c r="K2575" s="329"/>
      <c r="L2575" s="364">
        <v>1395.7</v>
      </c>
      <c r="M2575" s="351"/>
      <c r="N2575" s="359">
        <v>18077.14</v>
      </c>
      <c r="AI2575" s="253"/>
      <c r="AJ2575" s="260"/>
      <c r="AK2575" s="260"/>
      <c r="AQ2575" s="260" t="s">
        <v>81</v>
      </c>
      <c r="AS2575" s="260"/>
    </row>
    <row r="2576" spans="1:45" s="241" customFormat="1" ht="34.5" x14ac:dyDescent="0.25">
      <c r="A2576" s="326" t="s">
        <v>2871</v>
      </c>
      <c r="B2576" s="327" t="s">
        <v>2490</v>
      </c>
      <c r="C2576" s="569" t="s">
        <v>2491</v>
      </c>
      <c r="D2576" s="569"/>
      <c r="E2576" s="569"/>
      <c r="F2576" s="328" t="s">
        <v>191</v>
      </c>
      <c r="G2576" s="329">
        <v>-0.16267999999999999</v>
      </c>
      <c r="H2576" s="330">
        <v>1</v>
      </c>
      <c r="I2576" s="370">
        <v>-0.16267999999999999</v>
      </c>
      <c r="J2576" s="364">
        <v>6667.9</v>
      </c>
      <c r="K2576" s="329"/>
      <c r="L2576" s="364">
        <v>-1084.73</v>
      </c>
      <c r="M2576" s="331">
        <v>8.16</v>
      </c>
      <c r="N2576" s="359">
        <v>-8851.4</v>
      </c>
      <c r="AI2576" s="253"/>
      <c r="AJ2576" s="260"/>
      <c r="AK2576" s="260" t="s">
        <v>2491</v>
      </c>
      <c r="AQ2576" s="260"/>
      <c r="AS2576" s="260"/>
    </row>
    <row r="2577" spans="1:45" s="241" customFormat="1" ht="15" x14ac:dyDescent="0.25">
      <c r="A2577" s="356"/>
      <c r="B2577" s="357"/>
      <c r="C2577" s="569" t="s">
        <v>81</v>
      </c>
      <c r="D2577" s="569"/>
      <c r="E2577" s="569"/>
      <c r="F2577" s="328"/>
      <c r="G2577" s="329"/>
      <c r="H2577" s="329"/>
      <c r="I2577" s="329"/>
      <c r="J2577" s="332"/>
      <c r="K2577" s="329"/>
      <c r="L2577" s="364">
        <v>-1084.73</v>
      </c>
      <c r="M2577" s="351"/>
      <c r="N2577" s="359">
        <v>-8851.4</v>
      </c>
      <c r="AI2577" s="253"/>
      <c r="AJ2577" s="260"/>
      <c r="AK2577" s="260"/>
      <c r="AQ2577" s="260" t="s">
        <v>81</v>
      </c>
      <c r="AS2577" s="260"/>
    </row>
    <row r="2578" spans="1:45" s="241" customFormat="1" ht="68.25" x14ac:dyDescent="0.25">
      <c r="A2578" s="326" t="s">
        <v>2872</v>
      </c>
      <c r="B2578" s="327" t="s">
        <v>2873</v>
      </c>
      <c r="C2578" s="569" t="s">
        <v>2874</v>
      </c>
      <c r="D2578" s="569"/>
      <c r="E2578" s="569"/>
      <c r="F2578" s="328" t="s">
        <v>115</v>
      </c>
      <c r="G2578" s="329">
        <v>1</v>
      </c>
      <c r="H2578" s="330">
        <v>1</v>
      </c>
      <c r="I2578" s="330">
        <v>1</v>
      </c>
      <c r="J2578" s="364">
        <v>5342.41</v>
      </c>
      <c r="K2578" s="329"/>
      <c r="L2578" s="364">
        <v>5342.41</v>
      </c>
      <c r="M2578" s="331">
        <v>8.16</v>
      </c>
      <c r="N2578" s="359">
        <v>43594.07</v>
      </c>
      <c r="AI2578" s="253"/>
      <c r="AJ2578" s="260"/>
      <c r="AK2578" s="260" t="s">
        <v>2874</v>
      </c>
      <c r="AQ2578" s="260"/>
      <c r="AS2578" s="260"/>
    </row>
    <row r="2579" spans="1:45" s="241" customFormat="1" ht="15" x14ac:dyDescent="0.25">
      <c r="A2579" s="356"/>
      <c r="B2579" s="357"/>
      <c r="C2579" s="569" t="s">
        <v>81</v>
      </c>
      <c r="D2579" s="569"/>
      <c r="E2579" s="569"/>
      <c r="F2579" s="328"/>
      <c r="G2579" s="329"/>
      <c r="H2579" s="329"/>
      <c r="I2579" s="329"/>
      <c r="J2579" s="332"/>
      <c r="K2579" s="329"/>
      <c r="L2579" s="364">
        <v>5342.41</v>
      </c>
      <c r="M2579" s="351"/>
      <c r="N2579" s="359">
        <v>43594.07</v>
      </c>
      <c r="AI2579" s="253"/>
      <c r="AJ2579" s="260"/>
      <c r="AK2579" s="260"/>
      <c r="AQ2579" s="260" t="s">
        <v>81</v>
      </c>
      <c r="AS2579" s="260"/>
    </row>
    <row r="2580" spans="1:45" s="241" customFormat="1" ht="23.25" x14ac:dyDescent="0.25">
      <c r="A2580" s="326" t="s">
        <v>2875</v>
      </c>
      <c r="B2580" s="327" t="s">
        <v>2494</v>
      </c>
      <c r="C2580" s="569" t="s">
        <v>2495</v>
      </c>
      <c r="D2580" s="569"/>
      <c r="E2580" s="569"/>
      <c r="F2580" s="328" t="s">
        <v>115</v>
      </c>
      <c r="G2580" s="329">
        <v>2</v>
      </c>
      <c r="H2580" s="330">
        <v>1</v>
      </c>
      <c r="I2580" s="330">
        <v>2</v>
      </c>
      <c r="J2580" s="358">
        <v>951.7</v>
      </c>
      <c r="K2580" s="370">
        <v>1.04236</v>
      </c>
      <c r="L2580" s="364">
        <v>1984.03</v>
      </c>
      <c r="M2580" s="331">
        <v>8.16</v>
      </c>
      <c r="N2580" s="359">
        <v>16189.68</v>
      </c>
      <c r="AI2580" s="253"/>
      <c r="AJ2580" s="260"/>
      <c r="AK2580" s="260" t="s">
        <v>2495</v>
      </c>
      <c r="AQ2580" s="260"/>
      <c r="AS2580" s="260"/>
    </row>
    <row r="2581" spans="1:45" s="241" customFormat="1" ht="15" x14ac:dyDescent="0.25">
      <c r="A2581" s="334"/>
      <c r="B2581" s="335"/>
      <c r="C2581" s="580" t="s">
        <v>2496</v>
      </c>
      <c r="D2581" s="580"/>
      <c r="E2581" s="580"/>
      <c r="F2581" s="580"/>
      <c r="G2581" s="580"/>
      <c r="H2581" s="580"/>
      <c r="I2581" s="580"/>
      <c r="J2581" s="580"/>
      <c r="K2581" s="580"/>
      <c r="L2581" s="580"/>
      <c r="M2581" s="580"/>
      <c r="N2581" s="581"/>
      <c r="AI2581" s="253"/>
      <c r="AJ2581" s="260"/>
      <c r="AK2581" s="260"/>
      <c r="AQ2581" s="260"/>
      <c r="AR2581" s="263" t="s">
        <v>2496</v>
      </c>
      <c r="AS2581" s="260"/>
    </row>
    <row r="2582" spans="1:45" s="241" customFormat="1" ht="15" x14ac:dyDescent="0.25">
      <c r="A2582" s="336"/>
      <c r="B2582" s="337"/>
      <c r="C2582" s="582" t="s">
        <v>145</v>
      </c>
      <c r="D2582" s="582"/>
      <c r="E2582" s="582"/>
      <c r="F2582" s="582"/>
      <c r="G2582" s="582"/>
      <c r="H2582" s="582"/>
      <c r="I2582" s="582"/>
      <c r="J2582" s="582"/>
      <c r="K2582" s="582"/>
      <c r="L2582" s="582"/>
      <c r="M2582" s="582"/>
      <c r="N2582" s="583"/>
      <c r="AI2582" s="253"/>
      <c r="AJ2582" s="260"/>
      <c r="AK2582" s="260"/>
      <c r="AM2582" s="263" t="s">
        <v>145</v>
      </c>
      <c r="AQ2582" s="260"/>
      <c r="AS2582" s="260"/>
    </row>
    <row r="2583" spans="1:45" s="241" customFormat="1" ht="15" x14ac:dyDescent="0.25">
      <c r="A2583" s="336"/>
      <c r="B2583" s="337"/>
      <c r="C2583" s="582" t="s">
        <v>127</v>
      </c>
      <c r="D2583" s="582"/>
      <c r="E2583" s="582"/>
      <c r="F2583" s="582"/>
      <c r="G2583" s="582"/>
      <c r="H2583" s="582"/>
      <c r="I2583" s="582"/>
      <c r="J2583" s="582"/>
      <c r="K2583" s="582"/>
      <c r="L2583" s="582"/>
      <c r="M2583" s="582"/>
      <c r="N2583" s="583"/>
      <c r="AI2583" s="253"/>
      <c r="AJ2583" s="260"/>
      <c r="AK2583" s="260"/>
      <c r="AM2583" s="263" t="s">
        <v>127</v>
      </c>
      <c r="AQ2583" s="260"/>
      <c r="AS2583" s="260"/>
    </row>
    <row r="2584" spans="1:45" s="241" customFormat="1" ht="15" x14ac:dyDescent="0.25">
      <c r="A2584" s="356"/>
      <c r="B2584" s="357"/>
      <c r="C2584" s="569" t="s">
        <v>81</v>
      </c>
      <c r="D2584" s="569"/>
      <c r="E2584" s="569"/>
      <c r="F2584" s="328"/>
      <c r="G2584" s="329"/>
      <c r="H2584" s="329"/>
      <c r="I2584" s="329"/>
      <c r="J2584" s="332"/>
      <c r="K2584" s="329"/>
      <c r="L2584" s="364">
        <v>1984.03</v>
      </c>
      <c r="M2584" s="351"/>
      <c r="N2584" s="359">
        <v>16189.68</v>
      </c>
      <c r="AI2584" s="253"/>
      <c r="AJ2584" s="260"/>
      <c r="AK2584" s="260"/>
      <c r="AQ2584" s="260" t="s">
        <v>81</v>
      </c>
      <c r="AS2584" s="260"/>
    </row>
    <row r="2585" spans="1:45" s="241" customFormat="1" ht="57" x14ac:dyDescent="0.25">
      <c r="A2585" s="326" t="s">
        <v>2876</v>
      </c>
      <c r="B2585" s="327" t="s">
        <v>2497</v>
      </c>
      <c r="C2585" s="569" t="s">
        <v>2498</v>
      </c>
      <c r="D2585" s="569"/>
      <c r="E2585" s="569"/>
      <c r="F2585" s="328" t="s">
        <v>115</v>
      </c>
      <c r="G2585" s="329">
        <v>4</v>
      </c>
      <c r="H2585" s="330">
        <v>1</v>
      </c>
      <c r="I2585" s="330">
        <v>4</v>
      </c>
      <c r="J2585" s="332"/>
      <c r="K2585" s="329"/>
      <c r="L2585" s="332"/>
      <c r="M2585" s="329"/>
      <c r="N2585" s="333"/>
      <c r="AI2585" s="253"/>
      <c r="AJ2585" s="260"/>
      <c r="AK2585" s="260" t="s">
        <v>2498</v>
      </c>
      <c r="AQ2585" s="260"/>
      <c r="AS2585" s="260"/>
    </row>
    <row r="2586" spans="1:45" s="241" customFormat="1" ht="23.25" x14ac:dyDescent="0.25">
      <c r="A2586" s="336"/>
      <c r="B2586" s="337" t="s">
        <v>117</v>
      </c>
      <c r="C2586" s="582" t="s">
        <v>118</v>
      </c>
      <c r="D2586" s="582"/>
      <c r="E2586" s="582"/>
      <c r="F2586" s="582"/>
      <c r="G2586" s="582"/>
      <c r="H2586" s="582"/>
      <c r="I2586" s="582"/>
      <c r="J2586" s="582"/>
      <c r="K2586" s="582"/>
      <c r="L2586" s="582"/>
      <c r="M2586" s="582"/>
      <c r="N2586" s="583"/>
      <c r="AI2586" s="253"/>
      <c r="AJ2586" s="260"/>
      <c r="AK2586" s="260"/>
      <c r="AM2586" s="263" t="s">
        <v>118</v>
      </c>
      <c r="AQ2586" s="260"/>
      <c r="AS2586" s="260"/>
    </row>
    <row r="2587" spans="1:45" s="241" customFormat="1" ht="68.25" x14ac:dyDescent="0.25">
      <c r="A2587" s="336"/>
      <c r="B2587" s="337" t="s">
        <v>62</v>
      </c>
      <c r="C2587" s="582" t="s">
        <v>63</v>
      </c>
      <c r="D2587" s="582"/>
      <c r="E2587" s="582"/>
      <c r="F2587" s="582"/>
      <c r="G2587" s="582"/>
      <c r="H2587" s="582"/>
      <c r="I2587" s="582"/>
      <c r="J2587" s="582"/>
      <c r="K2587" s="582"/>
      <c r="L2587" s="582"/>
      <c r="M2587" s="582"/>
      <c r="N2587" s="583"/>
      <c r="AI2587" s="253"/>
      <c r="AJ2587" s="260"/>
      <c r="AK2587" s="260"/>
      <c r="AM2587" s="263" t="s">
        <v>63</v>
      </c>
      <c r="AQ2587" s="260"/>
      <c r="AS2587" s="260"/>
    </row>
    <row r="2588" spans="1:45" s="241" customFormat="1" ht="15" x14ac:dyDescent="0.25">
      <c r="A2588" s="338"/>
      <c r="B2588" s="337" t="s">
        <v>56</v>
      </c>
      <c r="C2588" s="580" t="s">
        <v>64</v>
      </c>
      <c r="D2588" s="580"/>
      <c r="E2588" s="580"/>
      <c r="F2588" s="339"/>
      <c r="G2588" s="269"/>
      <c r="H2588" s="269"/>
      <c r="I2588" s="269"/>
      <c r="J2588" s="340">
        <v>73.11</v>
      </c>
      <c r="K2588" s="349">
        <v>1.3225</v>
      </c>
      <c r="L2588" s="340">
        <v>386.75</v>
      </c>
      <c r="M2588" s="341">
        <v>44.77</v>
      </c>
      <c r="N2588" s="342">
        <v>17314.8</v>
      </c>
      <c r="AI2588" s="253"/>
      <c r="AJ2588" s="260"/>
      <c r="AK2588" s="260"/>
      <c r="AN2588" s="263" t="s">
        <v>64</v>
      </c>
      <c r="AQ2588" s="260"/>
      <c r="AS2588" s="260"/>
    </row>
    <row r="2589" spans="1:45" s="241" customFormat="1" ht="15" x14ac:dyDescent="0.25">
      <c r="A2589" s="338"/>
      <c r="B2589" s="337" t="s">
        <v>65</v>
      </c>
      <c r="C2589" s="580" t="s">
        <v>66</v>
      </c>
      <c r="D2589" s="580"/>
      <c r="E2589" s="580"/>
      <c r="F2589" s="339"/>
      <c r="G2589" s="269"/>
      <c r="H2589" s="269"/>
      <c r="I2589" s="269"/>
      <c r="J2589" s="340">
        <v>24.3</v>
      </c>
      <c r="K2589" s="349">
        <v>1.4375</v>
      </c>
      <c r="L2589" s="340">
        <v>139.72999999999999</v>
      </c>
      <c r="M2589" s="341">
        <v>13.24</v>
      </c>
      <c r="N2589" s="342">
        <v>1850.03</v>
      </c>
      <c r="AI2589" s="253"/>
      <c r="AJ2589" s="260"/>
      <c r="AK2589" s="260"/>
      <c r="AN2589" s="263" t="s">
        <v>66</v>
      </c>
      <c r="AQ2589" s="260"/>
      <c r="AS2589" s="260"/>
    </row>
    <row r="2590" spans="1:45" s="241" customFormat="1" ht="15" x14ac:dyDescent="0.25">
      <c r="A2590" s="338"/>
      <c r="B2590" s="337" t="s">
        <v>67</v>
      </c>
      <c r="C2590" s="580" t="s">
        <v>68</v>
      </c>
      <c r="D2590" s="580"/>
      <c r="E2590" s="580"/>
      <c r="F2590" s="339"/>
      <c r="G2590" s="269"/>
      <c r="H2590" s="269"/>
      <c r="I2590" s="269"/>
      <c r="J2590" s="340">
        <v>3.83</v>
      </c>
      <c r="K2590" s="349">
        <v>1.4375</v>
      </c>
      <c r="L2590" s="340">
        <v>22.02</v>
      </c>
      <c r="M2590" s="341">
        <v>44.77</v>
      </c>
      <c r="N2590" s="343">
        <v>985.84</v>
      </c>
      <c r="AI2590" s="253"/>
      <c r="AJ2590" s="260"/>
      <c r="AK2590" s="260"/>
      <c r="AN2590" s="263" t="s">
        <v>68</v>
      </c>
      <c r="AQ2590" s="260"/>
      <c r="AS2590" s="260"/>
    </row>
    <row r="2591" spans="1:45" s="241" customFormat="1" ht="15" x14ac:dyDescent="0.25">
      <c r="A2591" s="338"/>
      <c r="B2591" s="337" t="s">
        <v>69</v>
      </c>
      <c r="C2591" s="580" t="s">
        <v>70</v>
      </c>
      <c r="D2591" s="580"/>
      <c r="E2591" s="580"/>
      <c r="F2591" s="339"/>
      <c r="G2591" s="269"/>
      <c r="H2591" s="269"/>
      <c r="I2591" s="269"/>
      <c r="J2591" s="340">
        <v>141.19</v>
      </c>
      <c r="K2591" s="269"/>
      <c r="L2591" s="340">
        <v>564.76</v>
      </c>
      <c r="M2591" s="341">
        <v>8.16</v>
      </c>
      <c r="N2591" s="342">
        <v>4608.4399999999996</v>
      </c>
      <c r="AI2591" s="253"/>
      <c r="AJ2591" s="260"/>
      <c r="AK2591" s="260"/>
      <c r="AN2591" s="263" t="s">
        <v>70</v>
      </c>
      <c r="AQ2591" s="260"/>
      <c r="AS2591" s="260"/>
    </row>
    <row r="2592" spans="1:45" s="241" customFormat="1" ht="15" x14ac:dyDescent="0.25">
      <c r="A2592" s="344"/>
      <c r="B2592" s="337"/>
      <c r="C2592" s="580" t="s">
        <v>71</v>
      </c>
      <c r="D2592" s="580"/>
      <c r="E2592" s="580"/>
      <c r="F2592" s="339" t="s">
        <v>72</v>
      </c>
      <c r="G2592" s="341">
        <v>7.87</v>
      </c>
      <c r="H2592" s="349">
        <v>1.3225</v>
      </c>
      <c r="I2592" s="349">
        <v>41.632300000000001</v>
      </c>
      <c r="J2592" s="346"/>
      <c r="K2592" s="269"/>
      <c r="L2592" s="346"/>
      <c r="M2592" s="269"/>
      <c r="N2592" s="347"/>
      <c r="AI2592" s="253"/>
      <c r="AJ2592" s="260"/>
      <c r="AK2592" s="260"/>
      <c r="AO2592" s="263" t="s">
        <v>71</v>
      </c>
      <c r="AQ2592" s="260"/>
      <c r="AS2592" s="260"/>
    </row>
    <row r="2593" spans="1:45" s="241" customFormat="1" ht="15" x14ac:dyDescent="0.25">
      <c r="A2593" s="344"/>
      <c r="B2593" s="337"/>
      <c r="C2593" s="580" t="s">
        <v>73</v>
      </c>
      <c r="D2593" s="580"/>
      <c r="E2593" s="580"/>
      <c r="F2593" s="339" t="s">
        <v>72</v>
      </c>
      <c r="G2593" s="341">
        <v>0.31</v>
      </c>
      <c r="H2593" s="349">
        <v>1.4375</v>
      </c>
      <c r="I2593" s="349">
        <v>1.7825</v>
      </c>
      <c r="J2593" s="346"/>
      <c r="K2593" s="269"/>
      <c r="L2593" s="346"/>
      <c r="M2593" s="269"/>
      <c r="N2593" s="347"/>
      <c r="AI2593" s="253"/>
      <c r="AJ2593" s="260"/>
      <c r="AK2593" s="260"/>
      <c r="AO2593" s="263" t="s">
        <v>73</v>
      </c>
      <c r="AQ2593" s="260"/>
      <c r="AS2593" s="260"/>
    </row>
    <row r="2594" spans="1:45" s="241" customFormat="1" ht="15" x14ac:dyDescent="0.25">
      <c r="A2594" s="334"/>
      <c r="B2594" s="337"/>
      <c r="C2594" s="584" t="s">
        <v>74</v>
      </c>
      <c r="D2594" s="584"/>
      <c r="E2594" s="584"/>
      <c r="F2594" s="350"/>
      <c r="G2594" s="351"/>
      <c r="H2594" s="351"/>
      <c r="I2594" s="351"/>
      <c r="J2594" s="353">
        <v>238.6</v>
      </c>
      <c r="K2594" s="351"/>
      <c r="L2594" s="352">
        <v>1091.24</v>
      </c>
      <c r="M2594" s="351"/>
      <c r="N2594" s="354">
        <v>23773.27</v>
      </c>
      <c r="AI2594" s="253"/>
      <c r="AJ2594" s="260"/>
      <c r="AK2594" s="260"/>
      <c r="AP2594" s="263" t="s">
        <v>74</v>
      </c>
      <c r="AQ2594" s="260"/>
      <c r="AS2594" s="260"/>
    </row>
    <row r="2595" spans="1:45" s="241" customFormat="1" ht="15" x14ac:dyDescent="0.25">
      <c r="A2595" s="344"/>
      <c r="B2595" s="337"/>
      <c r="C2595" s="580" t="s">
        <v>75</v>
      </c>
      <c r="D2595" s="580"/>
      <c r="E2595" s="580"/>
      <c r="F2595" s="339"/>
      <c r="G2595" s="269"/>
      <c r="H2595" s="269"/>
      <c r="I2595" s="269"/>
      <c r="J2595" s="346"/>
      <c r="K2595" s="269"/>
      <c r="L2595" s="340">
        <v>408.77</v>
      </c>
      <c r="M2595" s="269"/>
      <c r="N2595" s="342">
        <v>18300.64</v>
      </c>
      <c r="AI2595" s="253"/>
      <c r="AJ2595" s="260"/>
      <c r="AK2595" s="260"/>
      <c r="AO2595" s="263" t="s">
        <v>75</v>
      </c>
      <c r="AQ2595" s="260"/>
      <c r="AS2595" s="260"/>
    </row>
    <row r="2596" spans="1:45" s="241" customFormat="1" ht="45.75" x14ac:dyDescent="0.25">
      <c r="A2596" s="344"/>
      <c r="B2596" s="337" t="s">
        <v>687</v>
      </c>
      <c r="C2596" s="580" t="s">
        <v>688</v>
      </c>
      <c r="D2596" s="580"/>
      <c r="E2596" s="580"/>
      <c r="F2596" s="339" t="s">
        <v>78</v>
      </c>
      <c r="G2596" s="355">
        <v>121</v>
      </c>
      <c r="H2596" s="269"/>
      <c r="I2596" s="355">
        <v>121</v>
      </c>
      <c r="J2596" s="346"/>
      <c r="K2596" s="269"/>
      <c r="L2596" s="340">
        <v>494.61</v>
      </c>
      <c r="M2596" s="269"/>
      <c r="N2596" s="342">
        <v>22143.77</v>
      </c>
      <c r="AI2596" s="253"/>
      <c r="AJ2596" s="260"/>
      <c r="AK2596" s="260"/>
      <c r="AO2596" s="263" t="s">
        <v>688</v>
      </c>
      <c r="AQ2596" s="260"/>
      <c r="AS2596" s="260"/>
    </row>
    <row r="2597" spans="1:45" s="241" customFormat="1" ht="45.75" x14ac:dyDescent="0.25">
      <c r="A2597" s="344"/>
      <c r="B2597" s="337" t="s">
        <v>689</v>
      </c>
      <c r="C2597" s="580" t="s">
        <v>690</v>
      </c>
      <c r="D2597" s="580"/>
      <c r="E2597" s="580"/>
      <c r="F2597" s="339" t="s">
        <v>78</v>
      </c>
      <c r="G2597" s="355">
        <v>72</v>
      </c>
      <c r="H2597" s="341">
        <v>0.85</v>
      </c>
      <c r="I2597" s="348">
        <v>61.2</v>
      </c>
      <c r="J2597" s="346"/>
      <c r="K2597" s="269"/>
      <c r="L2597" s="340">
        <v>250.17</v>
      </c>
      <c r="M2597" s="269"/>
      <c r="N2597" s="342">
        <v>11199.99</v>
      </c>
      <c r="AI2597" s="253"/>
      <c r="AJ2597" s="260"/>
      <c r="AK2597" s="260"/>
      <c r="AO2597" s="263" t="s">
        <v>690</v>
      </c>
      <c r="AQ2597" s="260"/>
      <c r="AS2597" s="260"/>
    </row>
    <row r="2598" spans="1:45" s="241" customFormat="1" ht="15" x14ac:dyDescent="0.25">
      <c r="A2598" s="356"/>
      <c r="B2598" s="357"/>
      <c r="C2598" s="569" t="s">
        <v>81</v>
      </c>
      <c r="D2598" s="569"/>
      <c r="E2598" s="569"/>
      <c r="F2598" s="328"/>
      <c r="G2598" s="329"/>
      <c r="H2598" s="329"/>
      <c r="I2598" s="329"/>
      <c r="J2598" s="332"/>
      <c r="K2598" s="329"/>
      <c r="L2598" s="364">
        <v>1836.02</v>
      </c>
      <c r="M2598" s="351"/>
      <c r="N2598" s="359">
        <v>57117.03</v>
      </c>
      <c r="AI2598" s="253"/>
      <c r="AJ2598" s="260"/>
      <c r="AK2598" s="260"/>
      <c r="AQ2598" s="260" t="s">
        <v>81</v>
      </c>
      <c r="AS2598" s="260"/>
    </row>
    <row r="2599" spans="1:45" s="241" customFormat="1" ht="33.75" x14ac:dyDescent="0.25">
      <c r="A2599" s="326" t="s">
        <v>2877</v>
      </c>
      <c r="B2599" s="327" t="s">
        <v>2499</v>
      </c>
      <c r="C2599" s="569" t="s">
        <v>2500</v>
      </c>
      <c r="D2599" s="569"/>
      <c r="E2599" s="569"/>
      <c r="F2599" s="328" t="s">
        <v>115</v>
      </c>
      <c r="G2599" s="329">
        <v>4</v>
      </c>
      <c r="H2599" s="330">
        <v>1</v>
      </c>
      <c r="I2599" s="330">
        <v>4</v>
      </c>
      <c r="J2599" s="364">
        <v>4546.9799999999996</v>
      </c>
      <c r="K2599" s="370">
        <v>1.04236</v>
      </c>
      <c r="L2599" s="364">
        <v>18958.36</v>
      </c>
      <c r="M2599" s="331">
        <v>8.16</v>
      </c>
      <c r="N2599" s="359">
        <v>154700.22</v>
      </c>
      <c r="AI2599" s="253"/>
      <c r="AJ2599" s="260"/>
      <c r="AK2599" s="260" t="s">
        <v>2500</v>
      </c>
      <c r="AQ2599" s="260"/>
      <c r="AS2599" s="260"/>
    </row>
    <row r="2600" spans="1:45" s="241" customFormat="1" ht="15" x14ac:dyDescent="0.25">
      <c r="A2600" s="334"/>
      <c r="B2600" s="335"/>
      <c r="C2600" s="580" t="s">
        <v>2501</v>
      </c>
      <c r="D2600" s="580"/>
      <c r="E2600" s="580"/>
      <c r="F2600" s="580"/>
      <c r="G2600" s="580"/>
      <c r="H2600" s="580"/>
      <c r="I2600" s="580"/>
      <c r="J2600" s="580"/>
      <c r="K2600" s="580"/>
      <c r="L2600" s="580"/>
      <c r="M2600" s="580"/>
      <c r="N2600" s="581"/>
      <c r="AI2600" s="253"/>
      <c r="AJ2600" s="260"/>
      <c r="AK2600" s="260"/>
      <c r="AQ2600" s="260"/>
      <c r="AR2600" s="263" t="s">
        <v>2501</v>
      </c>
      <c r="AS2600" s="260"/>
    </row>
    <row r="2601" spans="1:45" s="241" customFormat="1" ht="15" x14ac:dyDescent="0.25">
      <c r="A2601" s="336"/>
      <c r="B2601" s="337"/>
      <c r="C2601" s="582" t="s">
        <v>145</v>
      </c>
      <c r="D2601" s="582"/>
      <c r="E2601" s="582"/>
      <c r="F2601" s="582"/>
      <c r="G2601" s="582"/>
      <c r="H2601" s="582"/>
      <c r="I2601" s="582"/>
      <c r="J2601" s="582"/>
      <c r="K2601" s="582"/>
      <c r="L2601" s="582"/>
      <c r="M2601" s="582"/>
      <c r="N2601" s="583"/>
      <c r="AI2601" s="253"/>
      <c r="AJ2601" s="260"/>
      <c r="AK2601" s="260"/>
      <c r="AM2601" s="263" t="s">
        <v>145</v>
      </c>
      <c r="AQ2601" s="260"/>
      <c r="AS2601" s="260"/>
    </row>
    <row r="2602" spans="1:45" s="241" customFormat="1" ht="15" x14ac:dyDescent="0.25">
      <c r="A2602" s="336"/>
      <c r="B2602" s="337"/>
      <c r="C2602" s="582" t="s">
        <v>127</v>
      </c>
      <c r="D2602" s="582"/>
      <c r="E2602" s="582"/>
      <c r="F2602" s="582"/>
      <c r="G2602" s="582"/>
      <c r="H2602" s="582"/>
      <c r="I2602" s="582"/>
      <c r="J2602" s="582"/>
      <c r="K2602" s="582"/>
      <c r="L2602" s="582"/>
      <c r="M2602" s="582"/>
      <c r="N2602" s="583"/>
      <c r="AI2602" s="253"/>
      <c r="AJ2602" s="260"/>
      <c r="AK2602" s="260"/>
      <c r="AM2602" s="263" t="s">
        <v>127</v>
      </c>
      <c r="AQ2602" s="260"/>
      <c r="AS2602" s="260"/>
    </row>
    <row r="2603" spans="1:45" s="241" customFormat="1" ht="15" x14ac:dyDescent="0.25">
      <c r="A2603" s="356"/>
      <c r="B2603" s="357"/>
      <c r="C2603" s="569" t="s">
        <v>81</v>
      </c>
      <c r="D2603" s="569"/>
      <c r="E2603" s="569"/>
      <c r="F2603" s="328"/>
      <c r="G2603" s="329"/>
      <c r="H2603" s="329"/>
      <c r="I2603" s="329"/>
      <c r="J2603" s="332"/>
      <c r="K2603" s="329"/>
      <c r="L2603" s="364">
        <v>18958.36</v>
      </c>
      <c r="M2603" s="351"/>
      <c r="N2603" s="359">
        <v>154700.22</v>
      </c>
      <c r="AI2603" s="253"/>
      <c r="AJ2603" s="260"/>
      <c r="AK2603" s="260"/>
      <c r="AQ2603" s="260" t="s">
        <v>81</v>
      </c>
      <c r="AS2603" s="260"/>
    </row>
    <row r="2604" spans="1:45" s="241" customFormat="1" ht="23.25" x14ac:dyDescent="0.25">
      <c r="A2604" s="326" t="s">
        <v>2878</v>
      </c>
      <c r="B2604" s="327" t="s">
        <v>2410</v>
      </c>
      <c r="C2604" s="569" t="s">
        <v>2488</v>
      </c>
      <c r="D2604" s="569"/>
      <c r="E2604" s="569"/>
      <c r="F2604" s="328" t="s">
        <v>191</v>
      </c>
      <c r="G2604" s="329">
        <v>0.28079999999999999</v>
      </c>
      <c r="H2604" s="330">
        <v>1</v>
      </c>
      <c r="I2604" s="360">
        <v>0.28079999999999999</v>
      </c>
      <c r="J2604" s="332"/>
      <c r="K2604" s="329"/>
      <c r="L2604" s="332"/>
      <c r="M2604" s="329"/>
      <c r="N2604" s="333"/>
      <c r="AI2604" s="253"/>
      <c r="AJ2604" s="260"/>
      <c r="AK2604" s="260" t="s">
        <v>2488</v>
      </c>
      <c r="AQ2604" s="260"/>
      <c r="AS2604" s="260"/>
    </row>
    <row r="2605" spans="1:45" s="241" customFormat="1" ht="15" x14ac:dyDescent="0.25">
      <c r="A2605" s="334"/>
      <c r="B2605" s="335"/>
      <c r="C2605" s="580" t="s">
        <v>2879</v>
      </c>
      <c r="D2605" s="580"/>
      <c r="E2605" s="580"/>
      <c r="F2605" s="580"/>
      <c r="G2605" s="580"/>
      <c r="H2605" s="580"/>
      <c r="I2605" s="580"/>
      <c r="J2605" s="580"/>
      <c r="K2605" s="580"/>
      <c r="L2605" s="580"/>
      <c r="M2605" s="580"/>
      <c r="N2605" s="581"/>
      <c r="AI2605" s="253"/>
      <c r="AJ2605" s="260"/>
      <c r="AK2605" s="260"/>
      <c r="AL2605" s="263" t="s">
        <v>2879</v>
      </c>
      <c r="AQ2605" s="260"/>
      <c r="AS2605" s="260"/>
    </row>
    <row r="2606" spans="1:45" s="241" customFormat="1" ht="23.25" x14ac:dyDescent="0.25">
      <c r="A2606" s="336"/>
      <c r="B2606" s="337" t="s">
        <v>117</v>
      </c>
      <c r="C2606" s="582" t="s">
        <v>118</v>
      </c>
      <c r="D2606" s="582"/>
      <c r="E2606" s="582"/>
      <c r="F2606" s="582"/>
      <c r="G2606" s="582"/>
      <c r="H2606" s="582"/>
      <c r="I2606" s="582"/>
      <c r="J2606" s="582"/>
      <c r="K2606" s="582"/>
      <c r="L2606" s="582"/>
      <c r="M2606" s="582"/>
      <c r="N2606" s="583"/>
      <c r="AI2606" s="253"/>
      <c r="AJ2606" s="260"/>
      <c r="AK2606" s="260"/>
      <c r="AM2606" s="263" t="s">
        <v>118</v>
      </c>
      <c r="AQ2606" s="260"/>
      <c r="AS2606" s="260"/>
    </row>
    <row r="2607" spans="1:45" s="241" customFormat="1" ht="68.25" x14ac:dyDescent="0.25">
      <c r="A2607" s="336"/>
      <c r="B2607" s="337" t="s">
        <v>62</v>
      </c>
      <c r="C2607" s="582" t="s">
        <v>63</v>
      </c>
      <c r="D2607" s="582"/>
      <c r="E2607" s="582"/>
      <c r="F2607" s="582"/>
      <c r="G2607" s="582"/>
      <c r="H2607" s="582"/>
      <c r="I2607" s="582"/>
      <c r="J2607" s="582"/>
      <c r="K2607" s="582"/>
      <c r="L2607" s="582"/>
      <c r="M2607" s="582"/>
      <c r="N2607" s="583"/>
      <c r="AI2607" s="253"/>
      <c r="AJ2607" s="260"/>
      <c r="AK2607" s="260"/>
      <c r="AM2607" s="263" t="s">
        <v>63</v>
      </c>
      <c r="AQ2607" s="260"/>
      <c r="AS2607" s="260"/>
    </row>
    <row r="2608" spans="1:45" s="241" customFormat="1" ht="15" x14ac:dyDescent="0.25">
      <c r="A2608" s="338"/>
      <c r="B2608" s="337" t="s">
        <v>56</v>
      </c>
      <c r="C2608" s="580" t="s">
        <v>64</v>
      </c>
      <c r="D2608" s="580"/>
      <c r="E2608" s="580"/>
      <c r="F2608" s="339"/>
      <c r="G2608" s="269"/>
      <c r="H2608" s="269"/>
      <c r="I2608" s="269"/>
      <c r="J2608" s="340">
        <v>266.14</v>
      </c>
      <c r="K2608" s="349">
        <v>1.3225</v>
      </c>
      <c r="L2608" s="340">
        <v>98.83</v>
      </c>
      <c r="M2608" s="341">
        <v>44.77</v>
      </c>
      <c r="N2608" s="342">
        <v>4424.62</v>
      </c>
      <c r="AI2608" s="253"/>
      <c r="AJ2608" s="260"/>
      <c r="AK2608" s="260"/>
      <c r="AN2608" s="263" t="s">
        <v>64</v>
      </c>
      <c r="AQ2608" s="260"/>
      <c r="AS2608" s="260"/>
    </row>
    <row r="2609" spans="1:45" s="241" customFormat="1" ht="15" x14ac:dyDescent="0.25">
      <c r="A2609" s="338"/>
      <c r="B2609" s="337" t="s">
        <v>65</v>
      </c>
      <c r="C2609" s="580" t="s">
        <v>66</v>
      </c>
      <c r="D2609" s="580"/>
      <c r="E2609" s="580"/>
      <c r="F2609" s="339"/>
      <c r="G2609" s="269"/>
      <c r="H2609" s="269"/>
      <c r="I2609" s="269"/>
      <c r="J2609" s="340">
        <v>291.12</v>
      </c>
      <c r="K2609" s="349">
        <v>1.4375</v>
      </c>
      <c r="L2609" s="340">
        <v>117.51</v>
      </c>
      <c r="M2609" s="341">
        <v>13.24</v>
      </c>
      <c r="N2609" s="342">
        <v>1555.83</v>
      </c>
      <c r="AI2609" s="253"/>
      <c r="AJ2609" s="260"/>
      <c r="AK2609" s="260"/>
      <c r="AN2609" s="263" t="s">
        <v>66</v>
      </c>
      <c r="AQ2609" s="260"/>
      <c r="AS2609" s="260"/>
    </row>
    <row r="2610" spans="1:45" s="241" customFormat="1" ht="15" x14ac:dyDescent="0.25">
      <c r="A2610" s="338"/>
      <c r="B2610" s="337" t="s">
        <v>67</v>
      </c>
      <c r="C2610" s="580" t="s">
        <v>68</v>
      </c>
      <c r="D2610" s="580"/>
      <c r="E2610" s="580"/>
      <c r="F2610" s="339"/>
      <c r="G2610" s="269"/>
      <c r="H2610" s="269"/>
      <c r="I2610" s="269"/>
      <c r="J2610" s="340">
        <v>30.84</v>
      </c>
      <c r="K2610" s="349">
        <v>1.4375</v>
      </c>
      <c r="L2610" s="340">
        <v>12.45</v>
      </c>
      <c r="M2610" s="341">
        <v>44.77</v>
      </c>
      <c r="N2610" s="343">
        <v>557.39</v>
      </c>
      <c r="AI2610" s="253"/>
      <c r="AJ2610" s="260"/>
      <c r="AK2610" s="260"/>
      <c r="AN2610" s="263" t="s">
        <v>68</v>
      </c>
      <c r="AQ2610" s="260"/>
      <c r="AS2610" s="260"/>
    </row>
    <row r="2611" spans="1:45" s="241" customFormat="1" ht="15" x14ac:dyDescent="0.25">
      <c r="A2611" s="338"/>
      <c r="B2611" s="337" t="s">
        <v>69</v>
      </c>
      <c r="C2611" s="580" t="s">
        <v>70</v>
      </c>
      <c r="D2611" s="580"/>
      <c r="E2611" s="580"/>
      <c r="F2611" s="339"/>
      <c r="G2611" s="269"/>
      <c r="H2611" s="269"/>
      <c r="I2611" s="269"/>
      <c r="J2611" s="361">
        <v>7096.02</v>
      </c>
      <c r="K2611" s="269"/>
      <c r="L2611" s="361">
        <v>1992.56</v>
      </c>
      <c r="M2611" s="341">
        <v>8.16</v>
      </c>
      <c r="N2611" s="342">
        <v>16259.29</v>
      </c>
      <c r="AI2611" s="253"/>
      <c r="AJ2611" s="260"/>
      <c r="AK2611" s="260"/>
      <c r="AN2611" s="263" t="s">
        <v>70</v>
      </c>
      <c r="AQ2611" s="260"/>
      <c r="AS2611" s="260"/>
    </row>
    <row r="2612" spans="1:45" s="241" customFormat="1" ht="15" x14ac:dyDescent="0.25">
      <c r="A2612" s="344"/>
      <c r="B2612" s="337"/>
      <c r="C2612" s="580" t="s">
        <v>71</v>
      </c>
      <c r="D2612" s="580"/>
      <c r="E2612" s="580"/>
      <c r="F2612" s="339" t="s">
        <v>72</v>
      </c>
      <c r="G2612" s="348">
        <v>31.2</v>
      </c>
      <c r="H2612" s="349">
        <v>1.3225</v>
      </c>
      <c r="I2612" s="362">
        <v>11.586369599999999</v>
      </c>
      <c r="J2612" s="346"/>
      <c r="K2612" s="269"/>
      <c r="L2612" s="346"/>
      <c r="M2612" s="269"/>
      <c r="N2612" s="347"/>
      <c r="AI2612" s="253"/>
      <c r="AJ2612" s="260"/>
      <c r="AK2612" s="260"/>
      <c r="AO2612" s="263" t="s">
        <v>71</v>
      </c>
      <c r="AQ2612" s="260"/>
      <c r="AS2612" s="260"/>
    </row>
    <row r="2613" spans="1:45" s="241" customFormat="1" ht="15" x14ac:dyDescent="0.25">
      <c r="A2613" s="344"/>
      <c r="B2613" s="337"/>
      <c r="C2613" s="580" t="s">
        <v>73</v>
      </c>
      <c r="D2613" s="580"/>
      <c r="E2613" s="580"/>
      <c r="F2613" s="339" t="s">
        <v>72</v>
      </c>
      <c r="G2613" s="341">
        <v>2.29</v>
      </c>
      <c r="H2613" s="349">
        <v>1.4375</v>
      </c>
      <c r="I2613" s="362">
        <v>0.92435849999999997</v>
      </c>
      <c r="J2613" s="346"/>
      <c r="K2613" s="269"/>
      <c r="L2613" s="346"/>
      <c r="M2613" s="269"/>
      <c r="N2613" s="347"/>
      <c r="AI2613" s="253"/>
      <c r="AJ2613" s="260"/>
      <c r="AK2613" s="260"/>
      <c r="AO2613" s="263" t="s">
        <v>73</v>
      </c>
      <c r="AQ2613" s="260"/>
      <c r="AS2613" s="260"/>
    </row>
    <row r="2614" spans="1:45" s="241" customFormat="1" ht="15" x14ac:dyDescent="0.25">
      <c r="A2614" s="334"/>
      <c r="B2614" s="337"/>
      <c r="C2614" s="584" t="s">
        <v>74</v>
      </c>
      <c r="D2614" s="584"/>
      <c r="E2614" s="584"/>
      <c r="F2614" s="350"/>
      <c r="G2614" s="351"/>
      <c r="H2614" s="351"/>
      <c r="I2614" s="351"/>
      <c r="J2614" s="352">
        <v>7653.28</v>
      </c>
      <c r="K2614" s="351"/>
      <c r="L2614" s="352">
        <v>2208.9</v>
      </c>
      <c r="M2614" s="351"/>
      <c r="N2614" s="354">
        <v>22239.74</v>
      </c>
      <c r="AI2614" s="253"/>
      <c r="AJ2614" s="260"/>
      <c r="AK2614" s="260"/>
      <c r="AP2614" s="263" t="s">
        <v>74</v>
      </c>
      <c r="AQ2614" s="260"/>
      <c r="AS2614" s="260"/>
    </row>
    <row r="2615" spans="1:45" s="241" customFormat="1" ht="15" x14ac:dyDescent="0.25">
      <c r="A2615" s="344"/>
      <c r="B2615" s="337"/>
      <c r="C2615" s="580" t="s">
        <v>75</v>
      </c>
      <c r="D2615" s="580"/>
      <c r="E2615" s="580"/>
      <c r="F2615" s="339"/>
      <c r="G2615" s="269"/>
      <c r="H2615" s="269"/>
      <c r="I2615" s="269"/>
      <c r="J2615" s="346"/>
      <c r="K2615" s="269"/>
      <c r="L2615" s="340">
        <v>111.28</v>
      </c>
      <c r="M2615" s="269"/>
      <c r="N2615" s="342">
        <v>4982.01</v>
      </c>
      <c r="AI2615" s="253"/>
      <c r="AJ2615" s="260"/>
      <c r="AK2615" s="260"/>
      <c r="AO2615" s="263" t="s">
        <v>75</v>
      </c>
      <c r="AQ2615" s="260"/>
      <c r="AS2615" s="260"/>
    </row>
    <row r="2616" spans="1:45" s="241" customFormat="1" ht="23.25" x14ac:dyDescent="0.25">
      <c r="A2616" s="344"/>
      <c r="B2616" s="337" t="s">
        <v>648</v>
      </c>
      <c r="C2616" s="580" t="s">
        <v>649</v>
      </c>
      <c r="D2616" s="580"/>
      <c r="E2616" s="580"/>
      <c r="F2616" s="339" t="s">
        <v>78</v>
      </c>
      <c r="G2616" s="355">
        <v>117</v>
      </c>
      <c r="H2616" s="269"/>
      <c r="I2616" s="355">
        <v>117</v>
      </c>
      <c r="J2616" s="346"/>
      <c r="K2616" s="269"/>
      <c r="L2616" s="340">
        <v>130.19999999999999</v>
      </c>
      <c r="M2616" s="269"/>
      <c r="N2616" s="342">
        <v>5828.95</v>
      </c>
      <c r="AI2616" s="253"/>
      <c r="AJ2616" s="260"/>
      <c r="AK2616" s="260"/>
      <c r="AO2616" s="263" t="s">
        <v>649</v>
      </c>
      <c r="AQ2616" s="260"/>
      <c r="AS2616" s="260"/>
    </row>
    <row r="2617" spans="1:45" s="241" customFormat="1" ht="45" x14ac:dyDescent="0.25">
      <c r="A2617" s="344"/>
      <c r="B2617" s="337" t="s">
        <v>650</v>
      </c>
      <c r="C2617" s="580" t="s">
        <v>651</v>
      </c>
      <c r="D2617" s="580"/>
      <c r="E2617" s="580"/>
      <c r="F2617" s="339" t="s">
        <v>78</v>
      </c>
      <c r="G2617" s="355">
        <v>74</v>
      </c>
      <c r="H2617" s="341">
        <v>0.85</v>
      </c>
      <c r="I2617" s="348">
        <v>62.9</v>
      </c>
      <c r="J2617" s="346"/>
      <c r="K2617" s="269"/>
      <c r="L2617" s="340">
        <v>70</v>
      </c>
      <c r="M2617" s="269"/>
      <c r="N2617" s="342">
        <v>3133.68</v>
      </c>
      <c r="AI2617" s="253"/>
      <c r="AJ2617" s="260"/>
      <c r="AK2617" s="260"/>
      <c r="AO2617" s="263" t="s">
        <v>651</v>
      </c>
      <c r="AQ2617" s="260"/>
      <c r="AS2617" s="260"/>
    </row>
    <row r="2618" spans="1:45" s="241" customFormat="1" ht="15" x14ac:dyDescent="0.25">
      <c r="A2618" s="356"/>
      <c r="B2618" s="357"/>
      <c r="C2618" s="569" t="s">
        <v>81</v>
      </c>
      <c r="D2618" s="569"/>
      <c r="E2618" s="569"/>
      <c r="F2618" s="328"/>
      <c r="G2618" s="329"/>
      <c r="H2618" s="329"/>
      <c r="I2618" s="329"/>
      <c r="J2618" s="332"/>
      <c r="K2618" s="329"/>
      <c r="L2618" s="364">
        <v>2409.1</v>
      </c>
      <c r="M2618" s="351"/>
      <c r="N2618" s="359">
        <v>31202.37</v>
      </c>
      <c r="AI2618" s="253"/>
      <c r="AJ2618" s="260"/>
      <c r="AK2618" s="260"/>
      <c r="AQ2618" s="260" t="s">
        <v>81</v>
      </c>
      <c r="AS2618" s="260"/>
    </row>
    <row r="2619" spans="1:45" s="241" customFormat="1" ht="57" x14ac:dyDescent="0.25">
      <c r="A2619" s="326" t="s">
        <v>2880</v>
      </c>
      <c r="B2619" s="327" t="s">
        <v>2881</v>
      </c>
      <c r="C2619" s="569" t="s">
        <v>2882</v>
      </c>
      <c r="D2619" s="569"/>
      <c r="E2619" s="569"/>
      <c r="F2619" s="328" t="s">
        <v>115</v>
      </c>
      <c r="G2619" s="329">
        <v>2</v>
      </c>
      <c r="H2619" s="330">
        <v>1</v>
      </c>
      <c r="I2619" s="330">
        <v>2</v>
      </c>
      <c r="J2619" s="364">
        <v>3142.24</v>
      </c>
      <c r="K2619" s="329"/>
      <c r="L2619" s="364">
        <v>6284.48</v>
      </c>
      <c r="M2619" s="331">
        <v>8.16</v>
      </c>
      <c r="N2619" s="359">
        <v>51281.36</v>
      </c>
      <c r="AI2619" s="253"/>
      <c r="AJ2619" s="260"/>
      <c r="AK2619" s="260" t="s">
        <v>2882</v>
      </c>
      <c r="AQ2619" s="260"/>
      <c r="AS2619" s="260"/>
    </row>
    <row r="2620" spans="1:45" s="241" customFormat="1" ht="15" x14ac:dyDescent="0.25">
      <c r="A2620" s="356"/>
      <c r="B2620" s="357"/>
      <c r="C2620" s="569" t="s">
        <v>81</v>
      </c>
      <c r="D2620" s="569"/>
      <c r="E2620" s="569"/>
      <c r="F2620" s="328"/>
      <c r="G2620" s="329"/>
      <c r="H2620" s="329"/>
      <c r="I2620" s="329"/>
      <c r="J2620" s="332"/>
      <c r="K2620" s="329"/>
      <c r="L2620" s="364">
        <v>6284.48</v>
      </c>
      <c r="M2620" s="351"/>
      <c r="N2620" s="359">
        <v>51281.36</v>
      </c>
      <c r="AI2620" s="253"/>
      <c r="AJ2620" s="260"/>
      <c r="AK2620" s="260"/>
      <c r="AQ2620" s="260" t="s">
        <v>81</v>
      </c>
      <c r="AS2620" s="260"/>
    </row>
    <row r="2621" spans="1:45" s="241" customFormat="1" ht="57" x14ac:dyDescent="0.25">
      <c r="A2621" s="326" t="s">
        <v>2883</v>
      </c>
      <c r="B2621" s="327" t="s">
        <v>2884</v>
      </c>
      <c r="C2621" s="569" t="s">
        <v>2885</v>
      </c>
      <c r="D2621" s="569"/>
      <c r="E2621" s="569"/>
      <c r="F2621" s="328" t="s">
        <v>115</v>
      </c>
      <c r="G2621" s="329">
        <v>1</v>
      </c>
      <c r="H2621" s="330">
        <v>1</v>
      </c>
      <c r="I2621" s="330">
        <v>1</v>
      </c>
      <c r="J2621" s="364">
        <v>6355.29</v>
      </c>
      <c r="K2621" s="370">
        <v>1.04236</v>
      </c>
      <c r="L2621" s="364">
        <v>6624.5</v>
      </c>
      <c r="M2621" s="331">
        <v>8.16</v>
      </c>
      <c r="N2621" s="359">
        <v>54055.92</v>
      </c>
      <c r="AI2621" s="253"/>
      <c r="AJ2621" s="260"/>
      <c r="AK2621" s="260" t="s">
        <v>2885</v>
      </c>
      <c r="AQ2621" s="260"/>
      <c r="AS2621" s="260"/>
    </row>
    <row r="2622" spans="1:45" s="241" customFormat="1" ht="15" x14ac:dyDescent="0.25">
      <c r="A2622" s="334"/>
      <c r="B2622" s="335"/>
      <c r="C2622" s="580" t="s">
        <v>2886</v>
      </c>
      <c r="D2622" s="580"/>
      <c r="E2622" s="580"/>
      <c r="F2622" s="580"/>
      <c r="G2622" s="580"/>
      <c r="H2622" s="580"/>
      <c r="I2622" s="580"/>
      <c r="J2622" s="580"/>
      <c r="K2622" s="580"/>
      <c r="L2622" s="580"/>
      <c r="M2622" s="580"/>
      <c r="N2622" s="581"/>
      <c r="AI2622" s="253"/>
      <c r="AJ2622" s="260"/>
      <c r="AK2622" s="260"/>
      <c r="AQ2622" s="260"/>
      <c r="AR2622" s="263" t="s">
        <v>2886</v>
      </c>
      <c r="AS2622" s="260"/>
    </row>
    <row r="2623" spans="1:45" s="241" customFormat="1" ht="15" x14ac:dyDescent="0.25">
      <c r="A2623" s="336"/>
      <c r="B2623" s="337"/>
      <c r="C2623" s="582" t="s">
        <v>127</v>
      </c>
      <c r="D2623" s="582"/>
      <c r="E2623" s="582"/>
      <c r="F2623" s="582"/>
      <c r="G2623" s="582"/>
      <c r="H2623" s="582"/>
      <c r="I2623" s="582"/>
      <c r="J2623" s="582"/>
      <c r="K2623" s="582"/>
      <c r="L2623" s="582"/>
      <c r="M2623" s="582"/>
      <c r="N2623" s="583"/>
      <c r="AI2623" s="253"/>
      <c r="AJ2623" s="260"/>
      <c r="AK2623" s="260"/>
      <c r="AM2623" s="263" t="s">
        <v>127</v>
      </c>
      <c r="AQ2623" s="260"/>
      <c r="AS2623" s="260"/>
    </row>
    <row r="2624" spans="1:45" s="241" customFormat="1" ht="15" x14ac:dyDescent="0.25">
      <c r="A2624" s="336"/>
      <c r="B2624" s="337"/>
      <c r="C2624" s="582" t="s">
        <v>145</v>
      </c>
      <c r="D2624" s="582"/>
      <c r="E2624" s="582"/>
      <c r="F2624" s="582"/>
      <c r="G2624" s="582"/>
      <c r="H2624" s="582"/>
      <c r="I2624" s="582"/>
      <c r="J2624" s="582"/>
      <c r="K2624" s="582"/>
      <c r="L2624" s="582"/>
      <c r="M2624" s="582"/>
      <c r="N2624" s="583"/>
      <c r="AI2624" s="253"/>
      <c r="AJ2624" s="260"/>
      <c r="AK2624" s="260"/>
      <c r="AM2624" s="263" t="s">
        <v>145</v>
      </c>
      <c r="AQ2624" s="260"/>
      <c r="AS2624" s="260"/>
    </row>
    <row r="2625" spans="1:45" s="241" customFormat="1" ht="15" x14ac:dyDescent="0.25">
      <c r="A2625" s="356"/>
      <c r="B2625" s="357"/>
      <c r="C2625" s="569" t="s">
        <v>81</v>
      </c>
      <c r="D2625" s="569"/>
      <c r="E2625" s="569"/>
      <c r="F2625" s="328"/>
      <c r="G2625" s="329"/>
      <c r="H2625" s="329"/>
      <c r="I2625" s="329"/>
      <c r="J2625" s="332"/>
      <c r="K2625" s="329"/>
      <c r="L2625" s="364">
        <v>6624.5</v>
      </c>
      <c r="M2625" s="351"/>
      <c r="N2625" s="359">
        <v>54055.92</v>
      </c>
      <c r="AI2625" s="253"/>
      <c r="AJ2625" s="260"/>
      <c r="AK2625" s="260"/>
      <c r="AQ2625" s="260" t="s">
        <v>81</v>
      </c>
      <c r="AS2625" s="260"/>
    </row>
    <row r="2626" spans="1:45" s="241" customFormat="1" ht="23.25" x14ac:dyDescent="0.25">
      <c r="A2626" s="326" t="s">
        <v>2887</v>
      </c>
      <c r="B2626" s="327" t="s">
        <v>2888</v>
      </c>
      <c r="C2626" s="569" t="s">
        <v>2889</v>
      </c>
      <c r="D2626" s="569"/>
      <c r="E2626" s="569"/>
      <c r="F2626" s="328" t="s">
        <v>115</v>
      </c>
      <c r="G2626" s="329">
        <v>3</v>
      </c>
      <c r="H2626" s="330">
        <v>1</v>
      </c>
      <c r="I2626" s="330">
        <v>3</v>
      </c>
      <c r="J2626" s="358">
        <v>23.69</v>
      </c>
      <c r="K2626" s="365">
        <v>1.012</v>
      </c>
      <c r="L2626" s="358">
        <v>71.92</v>
      </c>
      <c r="M2626" s="331">
        <v>8.16</v>
      </c>
      <c r="N2626" s="363">
        <v>586.87</v>
      </c>
      <c r="AI2626" s="253"/>
      <c r="AJ2626" s="260"/>
      <c r="AK2626" s="260" t="s">
        <v>2889</v>
      </c>
      <c r="AQ2626" s="260"/>
      <c r="AS2626" s="260"/>
    </row>
    <row r="2627" spans="1:45" s="241" customFormat="1" ht="15" x14ac:dyDescent="0.25">
      <c r="A2627" s="334"/>
      <c r="B2627" s="335"/>
      <c r="C2627" s="580" t="s">
        <v>2890</v>
      </c>
      <c r="D2627" s="580"/>
      <c r="E2627" s="580"/>
      <c r="F2627" s="580"/>
      <c r="G2627" s="580"/>
      <c r="H2627" s="580"/>
      <c r="I2627" s="580"/>
      <c r="J2627" s="580"/>
      <c r="K2627" s="580"/>
      <c r="L2627" s="580"/>
      <c r="M2627" s="580"/>
      <c r="N2627" s="581"/>
      <c r="AI2627" s="253"/>
      <c r="AJ2627" s="260"/>
      <c r="AK2627" s="260"/>
      <c r="AQ2627" s="260"/>
      <c r="AR2627" s="263" t="s">
        <v>2890</v>
      </c>
      <c r="AS2627" s="260"/>
    </row>
    <row r="2628" spans="1:45" s="241" customFormat="1" ht="15" x14ac:dyDescent="0.25">
      <c r="A2628" s="336"/>
      <c r="B2628" s="337"/>
      <c r="C2628" s="582" t="s">
        <v>697</v>
      </c>
      <c r="D2628" s="582"/>
      <c r="E2628" s="582"/>
      <c r="F2628" s="582"/>
      <c r="G2628" s="582"/>
      <c r="H2628" s="582"/>
      <c r="I2628" s="582"/>
      <c r="J2628" s="582"/>
      <c r="K2628" s="582"/>
      <c r="L2628" s="582"/>
      <c r="M2628" s="582"/>
      <c r="N2628" s="583"/>
      <c r="AI2628" s="253"/>
      <c r="AJ2628" s="260"/>
      <c r="AK2628" s="260"/>
      <c r="AM2628" s="263" t="s">
        <v>697</v>
      </c>
      <c r="AQ2628" s="260"/>
      <c r="AS2628" s="260"/>
    </row>
    <row r="2629" spans="1:45" s="241" customFormat="1" ht="15" x14ac:dyDescent="0.25">
      <c r="A2629" s="356"/>
      <c r="B2629" s="357"/>
      <c r="C2629" s="569" t="s">
        <v>81</v>
      </c>
      <c r="D2629" s="569"/>
      <c r="E2629" s="569"/>
      <c r="F2629" s="328"/>
      <c r="G2629" s="329"/>
      <c r="H2629" s="329"/>
      <c r="I2629" s="329"/>
      <c r="J2629" s="332"/>
      <c r="K2629" s="329"/>
      <c r="L2629" s="358">
        <v>71.92</v>
      </c>
      <c r="M2629" s="351"/>
      <c r="N2629" s="363">
        <v>586.87</v>
      </c>
      <c r="AI2629" s="253"/>
      <c r="AJ2629" s="260"/>
      <c r="AK2629" s="260"/>
      <c r="AQ2629" s="260" t="s">
        <v>81</v>
      </c>
      <c r="AS2629" s="260"/>
    </row>
    <row r="2630" spans="1:45" s="241" customFormat="1" ht="34.5" x14ac:dyDescent="0.25">
      <c r="A2630" s="326" t="s">
        <v>2891</v>
      </c>
      <c r="B2630" s="327" t="s">
        <v>2343</v>
      </c>
      <c r="C2630" s="569" t="s">
        <v>2344</v>
      </c>
      <c r="D2630" s="569"/>
      <c r="E2630" s="569"/>
      <c r="F2630" s="328" t="s">
        <v>375</v>
      </c>
      <c r="G2630" s="329">
        <v>0.8</v>
      </c>
      <c r="H2630" s="330">
        <v>1</v>
      </c>
      <c r="I2630" s="367">
        <v>0.8</v>
      </c>
      <c r="J2630" s="332"/>
      <c r="K2630" s="329"/>
      <c r="L2630" s="332"/>
      <c r="M2630" s="329"/>
      <c r="N2630" s="333"/>
      <c r="AI2630" s="253"/>
      <c r="AJ2630" s="260"/>
      <c r="AK2630" s="260" t="s">
        <v>2344</v>
      </c>
      <c r="AQ2630" s="260"/>
      <c r="AS2630" s="260"/>
    </row>
    <row r="2631" spans="1:45" s="241" customFormat="1" ht="15" x14ac:dyDescent="0.25">
      <c r="A2631" s="334"/>
      <c r="B2631" s="335"/>
      <c r="C2631" s="580" t="s">
        <v>2892</v>
      </c>
      <c r="D2631" s="580"/>
      <c r="E2631" s="580"/>
      <c r="F2631" s="580"/>
      <c r="G2631" s="580"/>
      <c r="H2631" s="580"/>
      <c r="I2631" s="580"/>
      <c r="J2631" s="580"/>
      <c r="K2631" s="580"/>
      <c r="L2631" s="580"/>
      <c r="M2631" s="580"/>
      <c r="N2631" s="581"/>
      <c r="AI2631" s="253"/>
      <c r="AJ2631" s="260"/>
      <c r="AK2631" s="260"/>
      <c r="AL2631" s="263" t="s">
        <v>2892</v>
      </c>
      <c r="AQ2631" s="260"/>
      <c r="AS2631" s="260"/>
    </row>
    <row r="2632" spans="1:45" s="241" customFormat="1" ht="15" x14ac:dyDescent="0.25">
      <c r="A2632" s="336"/>
      <c r="B2632" s="337"/>
      <c r="C2632" s="582" t="s">
        <v>2893</v>
      </c>
      <c r="D2632" s="582"/>
      <c r="E2632" s="582"/>
      <c r="F2632" s="582"/>
      <c r="G2632" s="582"/>
      <c r="H2632" s="582"/>
      <c r="I2632" s="582"/>
      <c r="J2632" s="582"/>
      <c r="K2632" s="582"/>
      <c r="L2632" s="582"/>
      <c r="M2632" s="582"/>
      <c r="N2632" s="583"/>
      <c r="AI2632" s="253"/>
      <c r="AJ2632" s="260"/>
      <c r="AK2632" s="260"/>
      <c r="AM2632" s="263" t="s">
        <v>2893</v>
      </c>
      <c r="AQ2632" s="260"/>
      <c r="AS2632" s="260"/>
    </row>
    <row r="2633" spans="1:45" s="241" customFormat="1" ht="23.25" x14ac:dyDescent="0.25">
      <c r="A2633" s="336"/>
      <c r="B2633" s="337" t="s">
        <v>117</v>
      </c>
      <c r="C2633" s="582" t="s">
        <v>118</v>
      </c>
      <c r="D2633" s="582"/>
      <c r="E2633" s="582"/>
      <c r="F2633" s="582"/>
      <c r="G2633" s="582"/>
      <c r="H2633" s="582"/>
      <c r="I2633" s="582"/>
      <c r="J2633" s="582"/>
      <c r="K2633" s="582"/>
      <c r="L2633" s="582"/>
      <c r="M2633" s="582"/>
      <c r="N2633" s="583"/>
      <c r="AI2633" s="253"/>
      <c r="AJ2633" s="260"/>
      <c r="AK2633" s="260"/>
      <c r="AM2633" s="263" t="s">
        <v>118</v>
      </c>
      <c r="AQ2633" s="260"/>
      <c r="AS2633" s="260"/>
    </row>
    <row r="2634" spans="1:45" s="241" customFormat="1" ht="68.25" x14ac:dyDescent="0.25">
      <c r="A2634" s="336"/>
      <c r="B2634" s="337" t="s">
        <v>62</v>
      </c>
      <c r="C2634" s="582" t="s">
        <v>63</v>
      </c>
      <c r="D2634" s="582"/>
      <c r="E2634" s="582"/>
      <c r="F2634" s="582"/>
      <c r="G2634" s="582"/>
      <c r="H2634" s="582"/>
      <c r="I2634" s="582"/>
      <c r="J2634" s="582"/>
      <c r="K2634" s="582"/>
      <c r="L2634" s="582"/>
      <c r="M2634" s="582"/>
      <c r="N2634" s="583"/>
      <c r="AI2634" s="253"/>
      <c r="AJ2634" s="260"/>
      <c r="AK2634" s="260"/>
      <c r="AM2634" s="263" t="s">
        <v>63</v>
      </c>
      <c r="AQ2634" s="260"/>
      <c r="AS2634" s="260"/>
    </row>
    <row r="2635" spans="1:45" s="241" customFormat="1" ht="15" x14ac:dyDescent="0.25">
      <c r="A2635" s="338"/>
      <c r="B2635" s="337" t="s">
        <v>56</v>
      </c>
      <c r="C2635" s="580" t="s">
        <v>64</v>
      </c>
      <c r="D2635" s="580"/>
      <c r="E2635" s="580"/>
      <c r="F2635" s="339"/>
      <c r="G2635" s="269"/>
      <c r="H2635" s="269"/>
      <c r="I2635" s="269"/>
      <c r="J2635" s="340">
        <v>37.549999999999997</v>
      </c>
      <c r="K2635" s="345">
        <v>0.66125</v>
      </c>
      <c r="L2635" s="340">
        <v>19.86</v>
      </c>
      <c r="M2635" s="341">
        <v>44.77</v>
      </c>
      <c r="N2635" s="343">
        <v>889.13</v>
      </c>
      <c r="AI2635" s="253"/>
      <c r="AJ2635" s="260"/>
      <c r="AK2635" s="260"/>
      <c r="AN2635" s="263" t="s">
        <v>64</v>
      </c>
      <c r="AQ2635" s="260"/>
      <c r="AS2635" s="260"/>
    </row>
    <row r="2636" spans="1:45" s="241" customFormat="1" ht="15" x14ac:dyDescent="0.25">
      <c r="A2636" s="338"/>
      <c r="B2636" s="337" t="s">
        <v>65</v>
      </c>
      <c r="C2636" s="580" t="s">
        <v>66</v>
      </c>
      <c r="D2636" s="580"/>
      <c r="E2636" s="580"/>
      <c r="F2636" s="339"/>
      <c r="G2636" s="269"/>
      <c r="H2636" s="269"/>
      <c r="I2636" s="269"/>
      <c r="J2636" s="340">
        <v>226.03</v>
      </c>
      <c r="K2636" s="345">
        <v>0.71875</v>
      </c>
      <c r="L2636" s="340">
        <v>129.97</v>
      </c>
      <c r="M2636" s="341">
        <v>13.24</v>
      </c>
      <c r="N2636" s="342">
        <v>1720.8</v>
      </c>
      <c r="AI2636" s="253"/>
      <c r="AJ2636" s="260"/>
      <c r="AK2636" s="260"/>
      <c r="AN2636" s="263" t="s">
        <v>66</v>
      </c>
      <c r="AQ2636" s="260"/>
      <c r="AS2636" s="260"/>
    </row>
    <row r="2637" spans="1:45" s="241" customFormat="1" ht="15" x14ac:dyDescent="0.25">
      <c r="A2637" s="338"/>
      <c r="B2637" s="337" t="s">
        <v>67</v>
      </c>
      <c r="C2637" s="580" t="s">
        <v>68</v>
      </c>
      <c r="D2637" s="580"/>
      <c r="E2637" s="580"/>
      <c r="F2637" s="339"/>
      <c r="G2637" s="269"/>
      <c r="H2637" s="269"/>
      <c r="I2637" s="269"/>
      <c r="J2637" s="340">
        <v>30.5</v>
      </c>
      <c r="K2637" s="345">
        <v>0.71875</v>
      </c>
      <c r="L2637" s="340">
        <v>17.54</v>
      </c>
      <c r="M2637" s="341">
        <v>44.77</v>
      </c>
      <c r="N2637" s="343">
        <v>785.27</v>
      </c>
      <c r="AI2637" s="253"/>
      <c r="AJ2637" s="260"/>
      <c r="AK2637" s="260"/>
      <c r="AN2637" s="263" t="s">
        <v>68</v>
      </c>
      <c r="AQ2637" s="260"/>
      <c r="AS2637" s="260"/>
    </row>
    <row r="2638" spans="1:45" s="241" customFormat="1" ht="15" x14ac:dyDescent="0.25">
      <c r="A2638" s="344"/>
      <c r="B2638" s="337"/>
      <c r="C2638" s="580" t="s">
        <v>71</v>
      </c>
      <c r="D2638" s="580"/>
      <c r="E2638" s="580"/>
      <c r="F2638" s="339" t="s">
        <v>72</v>
      </c>
      <c r="G2638" s="341">
        <v>4.1399999999999997</v>
      </c>
      <c r="H2638" s="345">
        <v>0.66125</v>
      </c>
      <c r="I2638" s="345">
        <v>2.1900599999999999</v>
      </c>
      <c r="J2638" s="346"/>
      <c r="K2638" s="269"/>
      <c r="L2638" s="346"/>
      <c r="M2638" s="269"/>
      <c r="N2638" s="347"/>
      <c r="AI2638" s="253"/>
      <c r="AJ2638" s="260"/>
      <c r="AK2638" s="260"/>
      <c r="AO2638" s="263" t="s">
        <v>71</v>
      </c>
      <c r="AQ2638" s="260"/>
      <c r="AS2638" s="260"/>
    </row>
    <row r="2639" spans="1:45" s="241" customFormat="1" ht="15" x14ac:dyDescent="0.25">
      <c r="A2639" s="344"/>
      <c r="B2639" s="337"/>
      <c r="C2639" s="580" t="s">
        <v>73</v>
      </c>
      <c r="D2639" s="580"/>
      <c r="E2639" s="580"/>
      <c r="F2639" s="339" t="s">
        <v>72</v>
      </c>
      <c r="G2639" s="341">
        <v>2.2599999999999998</v>
      </c>
      <c r="H2639" s="345">
        <v>0.71875</v>
      </c>
      <c r="I2639" s="349">
        <v>1.2995000000000001</v>
      </c>
      <c r="J2639" s="346"/>
      <c r="K2639" s="269"/>
      <c r="L2639" s="346"/>
      <c r="M2639" s="269"/>
      <c r="N2639" s="347"/>
      <c r="AI2639" s="253"/>
      <c r="AJ2639" s="260"/>
      <c r="AK2639" s="260"/>
      <c r="AO2639" s="263" t="s">
        <v>73</v>
      </c>
      <c r="AQ2639" s="260"/>
      <c r="AS2639" s="260"/>
    </row>
    <row r="2640" spans="1:45" s="241" customFormat="1" ht="15" x14ac:dyDescent="0.25">
      <c r="A2640" s="334"/>
      <c r="B2640" s="337"/>
      <c r="C2640" s="584" t="s">
        <v>74</v>
      </c>
      <c r="D2640" s="584"/>
      <c r="E2640" s="584"/>
      <c r="F2640" s="350"/>
      <c r="G2640" s="351"/>
      <c r="H2640" s="351"/>
      <c r="I2640" s="351"/>
      <c r="J2640" s="353">
        <v>263.58</v>
      </c>
      <c r="K2640" s="351"/>
      <c r="L2640" s="353">
        <v>149.83000000000001</v>
      </c>
      <c r="M2640" s="351"/>
      <c r="N2640" s="354">
        <v>2609.9299999999998</v>
      </c>
      <c r="AI2640" s="253"/>
      <c r="AJ2640" s="260"/>
      <c r="AK2640" s="260"/>
      <c r="AP2640" s="263" t="s">
        <v>74</v>
      </c>
      <c r="AQ2640" s="260"/>
      <c r="AS2640" s="260"/>
    </row>
    <row r="2641" spans="1:45" s="241" customFormat="1" ht="15" x14ac:dyDescent="0.25">
      <c r="A2641" s="344"/>
      <c r="B2641" s="337"/>
      <c r="C2641" s="580" t="s">
        <v>75</v>
      </c>
      <c r="D2641" s="580"/>
      <c r="E2641" s="580"/>
      <c r="F2641" s="339"/>
      <c r="G2641" s="269"/>
      <c r="H2641" s="269"/>
      <c r="I2641" s="269"/>
      <c r="J2641" s="346"/>
      <c r="K2641" s="269"/>
      <c r="L2641" s="340">
        <v>37.4</v>
      </c>
      <c r="M2641" s="269"/>
      <c r="N2641" s="342">
        <v>1674.4</v>
      </c>
      <c r="AI2641" s="253"/>
      <c r="AJ2641" s="260"/>
      <c r="AK2641" s="260"/>
      <c r="AO2641" s="263" t="s">
        <v>75</v>
      </c>
      <c r="AQ2641" s="260"/>
      <c r="AS2641" s="260"/>
    </row>
    <row r="2642" spans="1:45" s="241" customFormat="1" ht="23.25" x14ac:dyDescent="0.25">
      <c r="A2642" s="344"/>
      <c r="B2642" s="337" t="s">
        <v>648</v>
      </c>
      <c r="C2642" s="580" t="s">
        <v>649</v>
      </c>
      <c r="D2642" s="580"/>
      <c r="E2642" s="580"/>
      <c r="F2642" s="339" t="s">
        <v>78</v>
      </c>
      <c r="G2642" s="355">
        <v>117</v>
      </c>
      <c r="H2642" s="269"/>
      <c r="I2642" s="355">
        <v>117</v>
      </c>
      <c r="J2642" s="346"/>
      <c r="K2642" s="269"/>
      <c r="L2642" s="340">
        <v>43.76</v>
      </c>
      <c r="M2642" s="269"/>
      <c r="N2642" s="342">
        <v>1959.05</v>
      </c>
      <c r="AI2642" s="253"/>
      <c r="AJ2642" s="260"/>
      <c r="AK2642" s="260"/>
      <c r="AO2642" s="263" t="s">
        <v>649</v>
      </c>
      <c r="AQ2642" s="260"/>
      <c r="AS2642" s="260"/>
    </row>
    <row r="2643" spans="1:45" s="241" customFormat="1" ht="45" x14ac:dyDescent="0.25">
      <c r="A2643" s="344"/>
      <c r="B2643" s="337" t="s">
        <v>650</v>
      </c>
      <c r="C2643" s="580" t="s">
        <v>651</v>
      </c>
      <c r="D2643" s="580"/>
      <c r="E2643" s="580"/>
      <c r="F2643" s="339" t="s">
        <v>78</v>
      </c>
      <c r="G2643" s="355">
        <v>74</v>
      </c>
      <c r="H2643" s="341">
        <v>0.85</v>
      </c>
      <c r="I2643" s="348">
        <v>62.9</v>
      </c>
      <c r="J2643" s="346"/>
      <c r="K2643" s="269"/>
      <c r="L2643" s="340">
        <v>23.52</v>
      </c>
      <c r="M2643" s="269"/>
      <c r="N2643" s="342">
        <v>1053.2</v>
      </c>
      <c r="AI2643" s="253"/>
      <c r="AJ2643" s="260"/>
      <c r="AK2643" s="260"/>
      <c r="AO2643" s="263" t="s">
        <v>651</v>
      </c>
      <c r="AQ2643" s="260"/>
      <c r="AS2643" s="260"/>
    </row>
    <row r="2644" spans="1:45" s="241" customFormat="1" ht="15" x14ac:dyDescent="0.25">
      <c r="A2644" s="356"/>
      <c r="B2644" s="357"/>
      <c r="C2644" s="569" t="s">
        <v>81</v>
      </c>
      <c r="D2644" s="569"/>
      <c r="E2644" s="569"/>
      <c r="F2644" s="328"/>
      <c r="G2644" s="329"/>
      <c r="H2644" s="329"/>
      <c r="I2644" s="329"/>
      <c r="J2644" s="332"/>
      <c r="K2644" s="329"/>
      <c r="L2644" s="358">
        <v>217.11</v>
      </c>
      <c r="M2644" s="351"/>
      <c r="N2644" s="359">
        <v>5622.18</v>
      </c>
      <c r="AI2644" s="253"/>
      <c r="AJ2644" s="260"/>
      <c r="AK2644" s="260"/>
      <c r="AQ2644" s="260" t="s">
        <v>81</v>
      </c>
      <c r="AS2644" s="260"/>
    </row>
    <row r="2645" spans="1:45" s="241" customFormat="1" ht="33.75" x14ac:dyDescent="0.25">
      <c r="A2645" s="326" t="s">
        <v>2894</v>
      </c>
      <c r="B2645" s="327" t="s">
        <v>2895</v>
      </c>
      <c r="C2645" s="569" t="s">
        <v>2896</v>
      </c>
      <c r="D2645" s="569"/>
      <c r="E2645" s="569"/>
      <c r="F2645" s="328" t="s">
        <v>115</v>
      </c>
      <c r="G2645" s="329">
        <v>3</v>
      </c>
      <c r="H2645" s="330">
        <v>1</v>
      </c>
      <c r="I2645" s="330">
        <v>3</v>
      </c>
      <c r="J2645" s="358">
        <v>40.75</v>
      </c>
      <c r="K2645" s="370">
        <v>1.04236</v>
      </c>
      <c r="L2645" s="358">
        <v>127.43</v>
      </c>
      <c r="M2645" s="331">
        <v>8.16</v>
      </c>
      <c r="N2645" s="359">
        <v>1039.83</v>
      </c>
      <c r="AI2645" s="253"/>
      <c r="AJ2645" s="260"/>
      <c r="AK2645" s="260" t="s">
        <v>2896</v>
      </c>
      <c r="AQ2645" s="260"/>
      <c r="AS2645" s="260"/>
    </row>
    <row r="2646" spans="1:45" s="241" customFormat="1" ht="15" x14ac:dyDescent="0.25">
      <c r="A2646" s="334"/>
      <c r="B2646" s="335"/>
      <c r="C2646" s="580" t="s">
        <v>2897</v>
      </c>
      <c r="D2646" s="580"/>
      <c r="E2646" s="580"/>
      <c r="F2646" s="580"/>
      <c r="G2646" s="580"/>
      <c r="H2646" s="580"/>
      <c r="I2646" s="580"/>
      <c r="J2646" s="580"/>
      <c r="K2646" s="580"/>
      <c r="L2646" s="580"/>
      <c r="M2646" s="580"/>
      <c r="N2646" s="581"/>
      <c r="AI2646" s="253"/>
      <c r="AJ2646" s="260"/>
      <c r="AK2646" s="260"/>
      <c r="AQ2646" s="260"/>
      <c r="AR2646" s="263" t="s">
        <v>2897</v>
      </c>
      <c r="AS2646" s="260"/>
    </row>
    <row r="2647" spans="1:45" s="241" customFormat="1" ht="15" x14ac:dyDescent="0.25">
      <c r="A2647" s="336"/>
      <c r="B2647" s="337"/>
      <c r="C2647" s="582" t="s">
        <v>127</v>
      </c>
      <c r="D2647" s="582"/>
      <c r="E2647" s="582"/>
      <c r="F2647" s="582"/>
      <c r="G2647" s="582"/>
      <c r="H2647" s="582"/>
      <c r="I2647" s="582"/>
      <c r="J2647" s="582"/>
      <c r="K2647" s="582"/>
      <c r="L2647" s="582"/>
      <c r="M2647" s="582"/>
      <c r="N2647" s="583"/>
      <c r="AI2647" s="253"/>
      <c r="AJ2647" s="260"/>
      <c r="AK2647" s="260"/>
      <c r="AM2647" s="263" t="s">
        <v>127</v>
      </c>
      <c r="AQ2647" s="260"/>
      <c r="AS2647" s="260"/>
    </row>
    <row r="2648" spans="1:45" s="241" customFormat="1" ht="15" x14ac:dyDescent="0.25">
      <c r="A2648" s="336"/>
      <c r="B2648" s="337"/>
      <c r="C2648" s="582" t="s">
        <v>145</v>
      </c>
      <c r="D2648" s="582"/>
      <c r="E2648" s="582"/>
      <c r="F2648" s="582"/>
      <c r="G2648" s="582"/>
      <c r="H2648" s="582"/>
      <c r="I2648" s="582"/>
      <c r="J2648" s="582"/>
      <c r="K2648" s="582"/>
      <c r="L2648" s="582"/>
      <c r="M2648" s="582"/>
      <c r="N2648" s="583"/>
      <c r="AI2648" s="253"/>
      <c r="AJ2648" s="260"/>
      <c r="AK2648" s="260"/>
      <c r="AM2648" s="263" t="s">
        <v>145</v>
      </c>
      <c r="AQ2648" s="260"/>
      <c r="AS2648" s="260"/>
    </row>
    <row r="2649" spans="1:45" s="241" customFormat="1" ht="15" x14ac:dyDescent="0.25">
      <c r="A2649" s="356"/>
      <c r="B2649" s="357"/>
      <c r="C2649" s="569" t="s">
        <v>81</v>
      </c>
      <c r="D2649" s="569"/>
      <c r="E2649" s="569"/>
      <c r="F2649" s="328"/>
      <c r="G2649" s="329"/>
      <c r="H2649" s="329"/>
      <c r="I2649" s="329"/>
      <c r="J2649" s="332"/>
      <c r="K2649" s="329"/>
      <c r="L2649" s="358">
        <v>127.43</v>
      </c>
      <c r="M2649" s="351"/>
      <c r="N2649" s="359">
        <v>1039.83</v>
      </c>
      <c r="AI2649" s="253"/>
      <c r="AJ2649" s="260"/>
      <c r="AK2649" s="260"/>
      <c r="AQ2649" s="260" t="s">
        <v>81</v>
      </c>
      <c r="AS2649" s="260"/>
    </row>
    <row r="2650" spans="1:45" s="241" customFormat="1" ht="33.75" x14ac:dyDescent="0.25">
      <c r="A2650" s="326" t="s">
        <v>2898</v>
      </c>
      <c r="B2650" s="327" t="s">
        <v>2899</v>
      </c>
      <c r="C2650" s="569" t="s">
        <v>2900</v>
      </c>
      <c r="D2650" s="569"/>
      <c r="E2650" s="569"/>
      <c r="F2650" s="328" t="s">
        <v>115</v>
      </c>
      <c r="G2650" s="329">
        <v>3</v>
      </c>
      <c r="H2650" s="330">
        <v>1</v>
      </c>
      <c r="I2650" s="330">
        <v>3</v>
      </c>
      <c r="J2650" s="358">
        <v>124.39</v>
      </c>
      <c r="K2650" s="370">
        <v>1.04236</v>
      </c>
      <c r="L2650" s="358">
        <v>388.98</v>
      </c>
      <c r="M2650" s="331">
        <v>8.16</v>
      </c>
      <c r="N2650" s="359">
        <v>3174.08</v>
      </c>
      <c r="AI2650" s="253"/>
      <c r="AJ2650" s="260"/>
      <c r="AK2650" s="260" t="s">
        <v>2900</v>
      </c>
      <c r="AQ2650" s="260"/>
      <c r="AS2650" s="260"/>
    </row>
    <row r="2651" spans="1:45" s="241" customFormat="1" ht="15" x14ac:dyDescent="0.25">
      <c r="A2651" s="334"/>
      <c r="B2651" s="335"/>
      <c r="C2651" s="580" t="s">
        <v>2901</v>
      </c>
      <c r="D2651" s="580"/>
      <c r="E2651" s="580"/>
      <c r="F2651" s="580"/>
      <c r="G2651" s="580"/>
      <c r="H2651" s="580"/>
      <c r="I2651" s="580"/>
      <c r="J2651" s="580"/>
      <c r="K2651" s="580"/>
      <c r="L2651" s="580"/>
      <c r="M2651" s="580"/>
      <c r="N2651" s="581"/>
      <c r="AI2651" s="253"/>
      <c r="AJ2651" s="260"/>
      <c r="AK2651" s="260"/>
      <c r="AQ2651" s="260"/>
      <c r="AR2651" s="263" t="s">
        <v>2901</v>
      </c>
      <c r="AS2651" s="260"/>
    </row>
    <row r="2652" spans="1:45" s="241" customFormat="1" ht="15" x14ac:dyDescent="0.25">
      <c r="A2652" s="336"/>
      <c r="B2652" s="337"/>
      <c r="C2652" s="582" t="s">
        <v>127</v>
      </c>
      <c r="D2652" s="582"/>
      <c r="E2652" s="582"/>
      <c r="F2652" s="582"/>
      <c r="G2652" s="582"/>
      <c r="H2652" s="582"/>
      <c r="I2652" s="582"/>
      <c r="J2652" s="582"/>
      <c r="K2652" s="582"/>
      <c r="L2652" s="582"/>
      <c r="M2652" s="582"/>
      <c r="N2652" s="583"/>
      <c r="AI2652" s="253"/>
      <c r="AJ2652" s="260"/>
      <c r="AK2652" s="260"/>
      <c r="AM2652" s="263" t="s">
        <v>127</v>
      </c>
      <c r="AQ2652" s="260"/>
      <c r="AS2652" s="260"/>
    </row>
    <row r="2653" spans="1:45" s="241" customFormat="1" ht="15" x14ac:dyDescent="0.25">
      <c r="A2653" s="336"/>
      <c r="B2653" s="337"/>
      <c r="C2653" s="582" t="s">
        <v>145</v>
      </c>
      <c r="D2653" s="582"/>
      <c r="E2653" s="582"/>
      <c r="F2653" s="582"/>
      <c r="G2653" s="582"/>
      <c r="H2653" s="582"/>
      <c r="I2653" s="582"/>
      <c r="J2653" s="582"/>
      <c r="K2653" s="582"/>
      <c r="L2653" s="582"/>
      <c r="M2653" s="582"/>
      <c r="N2653" s="583"/>
      <c r="AI2653" s="253"/>
      <c r="AJ2653" s="260"/>
      <c r="AK2653" s="260"/>
      <c r="AM2653" s="263" t="s">
        <v>145</v>
      </c>
      <c r="AQ2653" s="260"/>
      <c r="AS2653" s="260"/>
    </row>
    <row r="2654" spans="1:45" s="241" customFormat="1" ht="15" x14ac:dyDescent="0.25">
      <c r="A2654" s="356"/>
      <c r="B2654" s="357"/>
      <c r="C2654" s="569" t="s">
        <v>81</v>
      </c>
      <c r="D2654" s="569"/>
      <c r="E2654" s="569"/>
      <c r="F2654" s="328"/>
      <c r="G2654" s="329"/>
      <c r="H2654" s="329"/>
      <c r="I2654" s="329"/>
      <c r="J2654" s="332"/>
      <c r="K2654" s="329"/>
      <c r="L2654" s="358">
        <v>388.98</v>
      </c>
      <c r="M2654" s="351"/>
      <c r="N2654" s="359">
        <v>3174.08</v>
      </c>
      <c r="AI2654" s="253"/>
      <c r="AJ2654" s="260"/>
      <c r="AK2654" s="260"/>
      <c r="AQ2654" s="260" t="s">
        <v>81</v>
      </c>
      <c r="AS2654" s="260"/>
    </row>
    <row r="2655" spans="1:45" s="241" customFormat="1" ht="33.75" x14ac:dyDescent="0.25">
      <c r="A2655" s="326" t="s">
        <v>2902</v>
      </c>
      <c r="B2655" s="327" t="s">
        <v>2516</v>
      </c>
      <c r="C2655" s="569" t="s">
        <v>2517</v>
      </c>
      <c r="D2655" s="569"/>
      <c r="E2655" s="569"/>
      <c r="F2655" s="328" t="s">
        <v>115</v>
      </c>
      <c r="G2655" s="329">
        <v>4</v>
      </c>
      <c r="H2655" s="330">
        <v>1</v>
      </c>
      <c r="I2655" s="330">
        <v>4</v>
      </c>
      <c r="J2655" s="358">
        <v>885.11</v>
      </c>
      <c r="K2655" s="370">
        <v>1.04236</v>
      </c>
      <c r="L2655" s="364">
        <v>3690.41</v>
      </c>
      <c r="M2655" s="331">
        <v>8.16</v>
      </c>
      <c r="N2655" s="359">
        <v>30113.75</v>
      </c>
      <c r="AI2655" s="253"/>
      <c r="AJ2655" s="260"/>
      <c r="AK2655" s="260" t="s">
        <v>2517</v>
      </c>
      <c r="AQ2655" s="260"/>
      <c r="AS2655" s="260"/>
    </row>
    <row r="2656" spans="1:45" s="241" customFormat="1" ht="15" x14ac:dyDescent="0.25">
      <c r="A2656" s="334"/>
      <c r="B2656" s="335"/>
      <c r="C2656" s="580" t="s">
        <v>2518</v>
      </c>
      <c r="D2656" s="580"/>
      <c r="E2656" s="580"/>
      <c r="F2656" s="580"/>
      <c r="G2656" s="580"/>
      <c r="H2656" s="580"/>
      <c r="I2656" s="580"/>
      <c r="J2656" s="580"/>
      <c r="K2656" s="580"/>
      <c r="L2656" s="580"/>
      <c r="M2656" s="580"/>
      <c r="N2656" s="581"/>
      <c r="AI2656" s="253"/>
      <c r="AJ2656" s="260"/>
      <c r="AK2656" s="260"/>
      <c r="AQ2656" s="260"/>
      <c r="AR2656" s="263" t="s">
        <v>2518</v>
      </c>
      <c r="AS2656" s="260"/>
    </row>
    <row r="2657" spans="1:45" s="241" customFormat="1" ht="15" x14ac:dyDescent="0.25">
      <c r="A2657" s="336"/>
      <c r="B2657" s="337"/>
      <c r="C2657" s="582" t="s">
        <v>127</v>
      </c>
      <c r="D2657" s="582"/>
      <c r="E2657" s="582"/>
      <c r="F2657" s="582"/>
      <c r="G2657" s="582"/>
      <c r="H2657" s="582"/>
      <c r="I2657" s="582"/>
      <c r="J2657" s="582"/>
      <c r="K2657" s="582"/>
      <c r="L2657" s="582"/>
      <c r="M2657" s="582"/>
      <c r="N2657" s="583"/>
      <c r="AI2657" s="253"/>
      <c r="AJ2657" s="260"/>
      <c r="AK2657" s="260"/>
      <c r="AM2657" s="263" t="s">
        <v>127</v>
      </c>
      <c r="AQ2657" s="260"/>
      <c r="AS2657" s="260"/>
    </row>
    <row r="2658" spans="1:45" s="241" customFormat="1" ht="15" x14ac:dyDescent="0.25">
      <c r="A2658" s="336"/>
      <c r="B2658" s="337"/>
      <c r="C2658" s="582" t="s">
        <v>145</v>
      </c>
      <c r="D2658" s="582"/>
      <c r="E2658" s="582"/>
      <c r="F2658" s="582"/>
      <c r="G2658" s="582"/>
      <c r="H2658" s="582"/>
      <c r="I2658" s="582"/>
      <c r="J2658" s="582"/>
      <c r="K2658" s="582"/>
      <c r="L2658" s="582"/>
      <c r="M2658" s="582"/>
      <c r="N2658" s="583"/>
      <c r="AI2658" s="253"/>
      <c r="AJ2658" s="260"/>
      <c r="AK2658" s="260"/>
      <c r="AM2658" s="263" t="s">
        <v>145</v>
      </c>
      <c r="AQ2658" s="260"/>
      <c r="AS2658" s="260"/>
    </row>
    <row r="2659" spans="1:45" s="241" customFormat="1" ht="15" x14ac:dyDescent="0.25">
      <c r="A2659" s="356"/>
      <c r="B2659" s="357"/>
      <c r="C2659" s="569" t="s">
        <v>81</v>
      </c>
      <c r="D2659" s="569"/>
      <c r="E2659" s="569"/>
      <c r="F2659" s="328"/>
      <c r="G2659" s="329"/>
      <c r="H2659" s="329"/>
      <c r="I2659" s="329"/>
      <c r="J2659" s="332"/>
      <c r="K2659" s="329"/>
      <c r="L2659" s="364">
        <v>3690.41</v>
      </c>
      <c r="M2659" s="351"/>
      <c r="N2659" s="359">
        <v>30113.75</v>
      </c>
      <c r="AI2659" s="253"/>
      <c r="AJ2659" s="260"/>
      <c r="AK2659" s="260"/>
      <c r="AQ2659" s="260" t="s">
        <v>81</v>
      </c>
      <c r="AS2659" s="260"/>
    </row>
    <row r="2660" spans="1:45" s="241" customFormat="1" ht="33.75" x14ac:dyDescent="0.25">
      <c r="A2660" s="326" t="s">
        <v>2903</v>
      </c>
      <c r="B2660" s="327" t="s">
        <v>2519</v>
      </c>
      <c r="C2660" s="569" t="s">
        <v>2520</v>
      </c>
      <c r="D2660" s="569"/>
      <c r="E2660" s="569"/>
      <c r="F2660" s="328" t="s">
        <v>115</v>
      </c>
      <c r="G2660" s="329">
        <v>4</v>
      </c>
      <c r="H2660" s="330">
        <v>1</v>
      </c>
      <c r="I2660" s="330">
        <v>4</v>
      </c>
      <c r="J2660" s="358">
        <v>503.47</v>
      </c>
      <c r="K2660" s="370">
        <v>1.04236</v>
      </c>
      <c r="L2660" s="364">
        <v>2099.19</v>
      </c>
      <c r="M2660" s="331">
        <v>8.16</v>
      </c>
      <c r="N2660" s="359">
        <v>17129.39</v>
      </c>
      <c r="AI2660" s="253"/>
      <c r="AJ2660" s="260"/>
      <c r="AK2660" s="260" t="s">
        <v>2520</v>
      </c>
      <c r="AQ2660" s="260"/>
      <c r="AS2660" s="260"/>
    </row>
    <row r="2661" spans="1:45" s="241" customFormat="1" ht="15" x14ac:dyDescent="0.25">
      <c r="A2661" s="334"/>
      <c r="B2661" s="335"/>
      <c r="C2661" s="580" t="s">
        <v>2521</v>
      </c>
      <c r="D2661" s="580"/>
      <c r="E2661" s="580"/>
      <c r="F2661" s="580"/>
      <c r="G2661" s="580"/>
      <c r="H2661" s="580"/>
      <c r="I2661" s="580"/>
      <c r="J2661" s="580"/>
      <c r="K2661" s="580"/>
      <c r="L2661" s="580"/>
      <c r="M2661" s="580"/>
      <c r="N2661" s="581"/>
      <c r="AI2661" s="253"/>
      <c r="AJ2661" s="260"/>
      <c r="AK2661" s="260"/>
      <c r="AQ2661" s="260"/>
      <c r="AR2661" s="263" t="s">
        <v>2521</v>
      </c>
      <c r="AS2661" s="260"/>
    </row>
    <row r="2662" spans="1:45" s="241" customFormat="1" ht="15" x14ac:dyDescent="0.25">
      <c r="A2662" s="336"/>
      <c r="B2662" s="337"/>
      <c r="C2662" s="582" t="s">
        <v>127</v>
      </c>
      <c r="D2662" s="582"/>
      <c r="E2662" s="582"/>
      <c r="F2662" s="582"/>
      <c r="G2662" s="582"/>
      <c r="H2662" s="582"/>
      <c r="I2662" s="582"/>
      <c r="J2662" s="582"/>
      <c r="K2662" s="582"/>
      <c r="L2662" s="582"/>
      <c r="M2662" s="582"/>
      <c r="N2662" s="583"/>
      <c r="AI2662" s="253"/>
      <c r="AJ2662" s="260"/>
      <c r="AK2662" s="260"/>
      <c r="AM2662" s="263" t="s">
        <v>127</v>
      </c>
      <c r="AQ2662" s="260"/>
      <c r="AS2662" s="260"/>
    </row>
    <row r="2663" spans="1:45" s="241" customFormat="1" ht="15" x14ac:dyDescent="0.25">
      <c r="A2663" s="336"/>
      <c r="B2663" s="337"/>
      <c r="C2663" s="582" t="s">
        <v>145</v>
      </c>
      <c r="D2663" s="582"/>
      <c r="E2663" s="582"/>
      <c r="F2663" s="582"/>
      <c r="G2663" s="582"/>
      <c r="H2663" s="582"/>
      <c r="I2663" s="582"/>
      <c r="J2663" s="582"/>
      <c r="K2663" s="582"/>
      <c r="L2663" s="582"/>
      <c r="M2663" s="582"/>
      <c r="N2663" s="583"/>
      <c r="AI2663" s="253"/>
      <c r="AJ2663" s="260"/>
      <c r="AK2663" s="260"/>
      <c r="AM2663" s="263" t="s">
        <v>145</v>
      </c>
      <c r="AQ2663" s="260"/>
      <c r="AS2663" s="260"/>
    </row>
    <row r="2664" spans="1:45" s="241" customFormat="1" ht="15" x14ac:dyDescent="0.25">
      <c r="A2664" s="356"/>
      <c r="B2664" s="357"/>
      <c r="C2664" s="569" t="s">
        <v>81</v>
      </c>
      <c r="D2664" s="569"/>
      <c r="E2664" s="569"/>
      <c r="F2664" s="328"/>
      <c r="G2664" s="329"/>
      <c r="H2664" s="329"/>
      <c r="I2664" s="329"/>
      <c r="J2664" s="332"/>
      <c r="K2664" s="329"/>
      <c r="L2664" s="364">
        <v>2099.19</v>
      </c>
      <c r="M2664" s="351"/>
      <c r="N2664" s="359">
        <v>17129.39</v>
      </c>
      <c r="AI2664" s="253"/>
      <c r="AJ2664" s="260"/>
      <c r="AK2664" s="260"/>
      <c r="AQ2664" s="260" t="s">
        <v>81</v>
      </c>
      <c r="AS2664" s="260"/>
    </row>
    <row r="2665" spans="1:45" s="241" customFormat="1" ht="45.75" x14ac:dyDescent="0.25">
      <c r="A2665" s="326" t="s">
        <v>2904</v>
      </c>
      <c r="B2665" s="327" t="s">
        <v>2905</v>
      </c>
      <c r="C2665" s="569" t="s">
        <v>2906</v>
      </c>
      <c r="D2665" s="569"/>
      <c r="E2665" s="569"/>
      <c r="F2665" s="328" t="s">
        <v>115</v>
      </c>
      <c r="G2665" s="329">
        <v>1</v>
      </c>
      <c r="H2665" s="330">
        <v>1</v>
      </c>
      <c r="I2665" s="330">
        <v>1</v>
      </c>
      <c r="J2665" s="358">
        <v>339.15</v>
      </c>
      <c r="K2665" s="329"/>
      <c r="L2665" s="358">
        <v>339.15</v>
      </c>
      <c r="M2665" s="331">
        <v>8.16</v>
      </c>
      <c r="N2665" s="359">
        <v>2767.46</v>
      </c>
      <c r="AI2665" s="253"/>
      <c r="AJ2665" s="260"/>
      <c r="AK2665" s="260" t="s">
        <v>2906</v>
      </c>
      <c r="AQ2665" s="260"/>
      <c r="AS2665" s="260"/>
    </row>
    <row r="2666" spans="1:45" s="241" customFormat="1" ht="15" x14ac:dyDescent="0.25">
      <c r="A2666" s="356"/>
      <c r="B2666" s="357"/>
      <c r="C2666" s="569" t="s">
        <v>81</v>
      </c>
      <c r="D2666" s="569"/>
      <c r="E2666" s="569"/>
      <c r="F2666" s="328"/>
      <c r="G2666" s="329"/>
      <c r="H2666" s="329"/>
      <c r="I2666" s="329"/>
      <c r="J2666" s="332"/>
      <c r="K2666" s="329"/>
      <c r="L2666" s="358">
        <v>339.15</v>
      </c>
      <c r="M2666" s="351"/>
      <c r="N2666" s="359">
        <v>2767.46</v>
      </c>
      <c r="AI2666" s="253"/>
      <c r="AJ2666" s="260"/>
      <c r="AK2666" s="260"/>
      <c r="AQ2666" s="260" t="s">
        <v>81</v>
      </c>
      <c r="AS2666" s="260"/>
    </row>
    <row r="2667" spans="1:45" s="241" customFormat="1" ht="34.5" x14ac:dyDescent="0.25">
      <c r="A2667" s="326" t="s">
        <v>2907</v>
      </c>
      <c r="B2667" s="327" t="s">
        <v>2343</v>
      </c>
      <c r="C2667" s="569" t="s">
        <v>2344</v>
      </c>
      <c r="D2667" s="569"/>
      <c r="E2667" s="569"/>
      <c r="F2667" s="328" t="s">
        <v>375</v>
      </c>
      <c r="G2667" s="329">
        <v>0.6</v>
      </c>
      <c r="H2667" s="330">
        <v>1</v>
      </c>
      <c r="I2667" s="367">
        <v>0.6</v>
      </c>
      <c r="J2667" s="332"/>
      <c r="K2667" s="329"/>
      <c r="L2667" s="332"/>
      <c r="M2667" s="329"/>
      <c r="N2667" s="333"/>
      <c r="AI2667" s="253"/>
      <c r="AJ2667" s="260"/>
      <c r="AK2667" s="260" t="s">
        <v>2344</v>
      </c>
      <c r="AQ2667" s="260"/>
      <c r="AS2667" s="260"/>
    </row>
    <row r="2668" spans="1:45" s="241" customFormat="1" ht="15" x14ac:dyDescent="0.25">
      <c r="A2668" s="334"/>
      <c r="B2668" s="335"/>
      <c r="C2668" s="580" t="s">
        <v>2908</v>
      </c>
      <c r="D2668" s="580"/>
      <c r="E2668" s="580"/>
      <c r="F2668" s="580"/>
      <c r="G2668" s="580"/>
      <c r="H2668" s="580"/>
      <c r="I2668" s="580"/>
      <c r="J2668" s="580"/>
      <c r="K2668" s="580"/>
      <c r="L2668" s="580"/>
      <c r="M2668" s="580"/>
      <c r="N2668" s="581"/>
      <c r="AI2668" s="253"/>
      <c r="AJ2668" s="260"/>
      <c r="AK2668" s="260"/>
      <c r="AL2668" s="263" t="s">
        <v>2908</v>
      </c>
      <c r="AQ2668" s="260"/>
      <c r="AS2668" s="260"/>
    </row>
    <row r="2669" spans="1:45" s="241" customFormat="1" ht="23.25" x14ac:dyDescent="0.25">
      <c r="A2669" s="336"/>
      <c r="B2669" s="337" t="s">
        <v>117</v>
      </c>
      <c r="C2669" s="582" t="s">
        <v>118</v>
      </c>
      <c r="D2669" s="582"/>
      <c r="E2669" s="582"/>
      <c r="F2669" s="582"/>
      <c r="G2669" s="582"/>
      <c r="H2669" s="582"/>
      <c r="I2669" s="582"/>
      <c r="J2669" s="582"/>
      <c r="K2669" s="582"/>
      <c r="L2669" s="582"/>
      <c r="M2669" s="582"/>
      <c r="N2669" s="583"/>
      <c r="AI2669" s="253"/>
      <c r="AJ2669" s="260"/>
      <c r="AK2669" s="260"/>
      <c r="AM2669" s="263" t="s">
        <v>118</v>
      </c>
      <c r="AQ2669" s="260"/>
      <c r="AS2669" s="260"/>
    </row>
    <row r="2670" spans="1:45" s="241" customFormat="1" ht="68.25" x14ac:dyDescent="0.25">
      <c r="A2670" s="336"/>
      <c r="B2670" s="337" t="s">
        <v>62</v>
      </c>
      <c r="C2670" s="582" t="s">
        <v>63</v>
      </c>
      <c r="D2670" s="582"/>
      <c r="E2670" s="582"/>
      <c r="F2670" s="582"/>
      <c r="G2670" s="582"/>
      <c r="H2670" s="582"/>
      <c r="I2670" s="582"/>
      <c r="J2670" s="582"/>
      <c r="K2670" s="582"/>
      <c r="L2670" s="582"/>
      <c r="M2670" s="582"/>
      <c r="N2670" s="583"/>
      <c r="AI2670" s="253"/>
      <c r="AJ2670" s="260"/>
      <c r="AK2670" s="260"/>
      <c r="AM2670" s="263" t="s">
        <v>63</v>
      </c>
      <c r="AQ2670" s="260"/>
      <c r="AS2670" s="260"/>
    </row>
    <row r="2671" spans="1:45" s="241" customFormat="1" ht="15" x14ac:dyDescent="0.25">
      <c r="A2671" s="338"/>
      <c r="B2671" s="337" t="s">
        <v>56</v>
      </c>
      <c r="C2671" s="580" t="s">
        <v>64</v>
      </c>
      <c r="D2671" s="580"/>
      <c r="E2671" s="580"/>
      <c r="F2671" s="339"/>
      <c r="G2671" s="269"/>
      <c r="H2671" s="269"/>
      <c r="I2671" s="269"/>
      <c r="J2671" s="340">
        <v>37.549999999999997</v>
      </c>
      <c r="K2671" s="349">
        <v>1.3225</v>
      </c>
      <c r="L2671" s="340">
        <v>29.8</v>
      </c>
      <c r="M2671" s="341">
        <v>44.77</v>
      </c>
      <c r="N2671" s="342">
        <v>1334.15</v>
      </c>
      <c r="AI2671" s="253"/>
      <c r="AJ2671" s="260"/>
      <c r="AK2671" s="260"/>
      <c r="AN2671" s="263" t="s">
        <v>64</v>
      </c>
      <c r="AQ2671" s="260"/>
      <c r="AS2671" s="260"/>
    </row>
    <row r="2672" spans="1:45" s="241" customFormat="1" ht="15" x14ac:dyDescent="0.25">
      <c r="A2672" s="338"/>
      <c r="B2672" s="337" t="s">
        <v>65</v>
      </c>
      <c r="C2672" s="580" t="s">
        <v>66</v>
      </c>
      <c r="D2672" s="580"/>
      <c r="E2672" s="580"/>
      <c r="F2672" s="339"/>
      <c r="G2672" s="269"/>
      <c r="H2672" s="269"/>
      <c r="I2672" s="269"/>
      <c r="J2672" s="340">
        <v>226.03</v>
      </c>
      <c r="K2672" s="349">
        <v>1.4375</v>
      </c>
      <c r="L2672" s="340">
        <v>194.95</v>
      </c>
      <c r="M2672" s="341">
        <v>13.24</v>
      </c>
      <c r="N2672" s="342">
        <v>2581.14</v>
      </c>
      <c r="AI2672" s="253"/>
      <c r="AJ2672" s="260"/>
      <c r="AK2672" s="260"/>
      <c r="AN2672" s="263" t="s">
        <v>66</v>
      </c>
      <c r="AQ2672" s="260"/>
      <c r="AS2672" s="260"/>
    </row>
    <row r="2673" spans="1:45" s="241" customFormat="1" ht="15" x14ac:dyDescent="0.25">
      <c r="A2673" s="338"/>
      <c r="B2673" s="337" t="s">
        <v>67</v>
      </c>
      <c r="C2673" s="580" t="s">
        <v>68</v>
      </c>
      <c r="D2673" s="580"/>
      <c r="E2673" s="580"/>
      <c r="F2673" s="339"/>
      <c r="G2673" s="269"/>
      <c r="H2673" s="269"/>
      <c r="I2673" s="269"/>
      <c r="J2673" s="340">
        <v>30.5</v>
      </c>
      <c r="K2673" s="349">
        <v>1.4375</v>
      </c>
      <c r="L2673" s="340">
        <v>26.31</v>
      </c>
      <c r="M2673" s="341">
        <v>44.77</v>
      </c>
      <c r="N2673" s="342">
        <v>1177.9000000000001</v>
      </c>
      <c r="AI2673" s="253"/>
      <c r="AJ2673" s="260"/>
      <c r="AK2673" s="260"/>
      <c r="AN2673" s="263" t="s">
        <v>68</v>
      </c>
      <c r="AQ2673" s="260"/>
      <c r="AS2673" s="260"/>
    </row>
    <row r="2674" spans="1:45" s="241" customFormat="1" ht="15" x14ac:dyDescent="0.25">
      <c r="A2674" s="344"/>
      <c r="B2674" s="337"/>
      <c r="C2674" s="580" t="s">
        <v>71</v>
      </c>
      <c r="D2674" s="580"/>
      <c r="E2674" s="580"/>
      <c r="F2674" s="339" t="s">
        <v>72</v>
      </c>
      <c r="G2674" s="341">
        <v>4.1399999999999997</v>
      </c>
      <c r="H2674" s="349">
        <v>1.3225</v>
      </c>
      <c r="I2674" s="345">
        <v>3.2850899999999998</v>
      </c>
      <c r="J2674" s="346"/>
      <c r="K2674" s="269"/>
      <c r="L2674" s="346"/>
      <c r="M2674" s="269"/>
      <c r="N2674" s="347"/>
      <c r="AI2674" s="253"/>
      <c r="AJ2674" s="260"/>
      <c r="AK2674" s="260"/>
      <c r="AO2674" s="263" t="s">
        <v>71</v>
      </c>
      <c r="AQ2674" s="260"/>
      <c r="AS2674" s="260"/>
    </row>
    <row r="2675" spans="1:45" s="241" customFormat="1" ht="15" x14ac:dyDescent="0.25">
      <c r="A2675" s="344"/>
      <c r="B2675" s="337"/>
      <c r="C2675" s="580" t="s">
        <v>73</v>
      </c>
      <c r="D2675" s="580"/>
      <c r="E2675" s="580"/>
      <c r="F2675" s="339" t="s">
        <v>72</v>
      </c>
      <c r="G2675" s="341">
        <v>2.2599999999999998</v>
      </c>
      <c r="H2675" s="349">
        <v>1.4375</v>
      </c>
      <c r="I2675" s="345">
        <v>1.9492499999999999</v>
      </c>
      <c r="J2675" s="346"/>
      <c r="K2675" s="269"/>
      <c r="L2675" s="346"/>
      <c r="M2675" s="269"/>
      <c r="N2675" s="347"/>
      <c r="AI2675" s="253"/>
      <c r="AJ2675" s="260"/>
      <c r="AK2675" s="260"/>
      <c r="AO2675" s="263" t="s">
        <v>73</v>
      </c>
      <c r="AQ2675" s="260"/>
      <c r="AS2675" s="260"/>
    </row>
    <row r="2676" spans="1:45" s="241" customFormat="1" ht="15" x14ac:dyDescent="0.25">
      <c r="A2676" s="334"/>
      <c r="B2676" s="337"/>
      <c r="C2676" s="584" t="s">
        <v>74</v>
      </c>
      <c r="D2676" s="584"/>
      <c r="E2676" s="584"/>
      <c r="F2676" s="350"/>
      <c r="G2676" s="351"/>
      <c r="H2676" s="351"/>
      <c r="I2676" s="351"/>
      <c r="J2676" s="353">
        <v>263.58</v>
      </c>
      <c r="K2676" s="351"/>
      <c r="L2676" s="353">
        <v>224.75</v>
      </c>
      <c r="M2676" s="351"/>
      <c r="N2676" s="354">
        <v>3915.29</v>
      </c>
      <c r="AI2676" s="253"/>
      <c r="AJ2676" s="260"/>
      <c r="AK2676" s="260"/>
      <c r="AP2676" s="263" t="s">
        <v>74</v>
      </c>
      <c r="AQ2676" s="260"/>
      <c r="AS2676" s="260"/>
    </row>
    <row r="2677" spans="1:45" s="241" customFormat="1" ht="15" x14ac:dyDescent="0.25">
      <c r="A2677" s="344"/>
      <c r="B2677" s="337"/>
      <c r="C2677" s="580" t="s">
        <v>75</v>
      </c>
      <c r="D2677" s="580"/>
      <c r="E2677" s="580"/>
      <c r="F2677" s="339"/>
      <c r="G2677" s="269"/>
      <c r="H2677" s="269"/>
      <c r="I2677" s="269"/>
      <c r="J2677" s="346"/>
      <c r="K2677" s="269"/>
      <c r="L2677" s="340">
        <v>56.11</v>
      </c>
      <c r="M2677" s="269"/>
      <c r="N2677" s="342">
        <v>2512.0500000000002</v>
      </c>
      <c r="AI2677" s="253"/>
      <c r="AJ2677" s="260"/>
      <c r="AK2677" s="260"/>
      <c r="AO2677" s="263" t="s">
        <v>75</v>
      </c>
      <c r="AQ2677" s="260"/>
      <c r="AS2677" s="260"/>
    </row>
    <row r="2678" spans="1:45" s="241" customFormat="1" ht="23.25" x14ac:dyDescent="0.25">
      <c r="A2678" s="344"/>
      <c r="B2678" s="337" t="s">
        <v>648</v>
      </c>
      <c r="C2678" s="580" t="s">
        <v>649</v>
      </c>
      <c r="D2678" s="580"/>
      <c r="E2678" s="580"/>
      <c r="F2678" s="339" t="s">
        <v>78</v>
      </c>
      <c r="G2678" s="355">
        <v>117</v>
      </c>
      <c r="H2678" s="269"/>
      <c r="I2678" s="355">
        <v>117</v>
      </c>
      <c r="J2678" s="346"/>
      <c r="K2678" s="269"/>
      <c r="L2678" s="340">
        <v>65.650000000000006</v>
      </c>
      <c r="M2678" s="269"/>
      <c r="N2678" s="342">
        <v>2939.1</v>
      </c>
      <c r="AI2678" s="253"/>
      <c r="AJ2678" s="260"/>
      <c r="AK2678" s="260"/>
      <c r="AO2678" s="263" t="s">
        <v>649</v>
      </c>
      <c r="AQ2678" s="260"/>
      <c r="AS2678" s="260"/>
    </row>
    <row r="2679" spans="1:45" s="241" customFormat="1" ht="45" x14ac:dyDescent="0.25">
      <c r="A2679" s="344"/>
      <c r="B2679" s="337" t="s">
        <v>650</v>
      </c>
      <c r="C2679" s="580" t="s">
        <v>651</v>
      </c>
      <c r="D2679" s="580"/>
      <c r="E2679" s="580"/>
      <c r="F2679" s="339" t="s">
        <v>78</v>
      </c>
      <c r="G2679" s="355">
        <v>74</v>
      </c>
      <c r="H2679" s="341">
        <v>0.85</v>
      </c>
      <c r="I2679" s="348">
        <v>62.9</v>
      </c>
      <c r="J2679" s="346"/>
      <c r="K2679" s="269"/>
      <c r="L2679" s="340">
        <v>35.29</v>
      </c>
      <c r="M2679" s="269"/>
      <c r="N2679" s="342">
        <v>1580.08</v>
      </c>
      <c r="AI2679" s="253"/>
      <c r="AJ2679" s="260"/>
      <c r="AK2679" s="260"/>
      <c r="AO2679" s="263" t="s">
        <v>651</v>
      </c>
      <c r="AQ2679" s="260"/>
      <c r="AS2679" s="260"/>
    </row>
    <row r="2680" spans="1:45" s="241" customFormat="1" ht="15" x14ac:dyDescent="0.25">
      <c r="A2680" s="356"/>
      <c r="B2680" s="357"/>
      <c r="C2680" s="569" t="s">
        <v>81</v>
      </c>
      <c r="D2680" s="569"/>
      <c r="E2680" s="569"/>
      <c r="F2680" s="328"/>
      <c r="G2680" s="329"/>
      <c r="H2680" s="329"/>
      <c r="I2680" s="329"/>
      <c r="J2680" s="332"/>
      <c r="K2680" s="329"/>
      <c r="L2680" s="358">
        <v>325.69</v>
      </c>
      <c r="M2680" s="351"/>
      <c r="N2680" s="359">
        <v>8434.4699999999993</v>
      </c>
      <c r="AI2680" s="253"/>
      <c r="AJ2680" s="260"/>
      <c r="AK2680" s="260"/>
      <c r="AQ2680" s="260" t="s">
        <v>81</v>
      </c>
      <c r="AS2680" s="260"/>
    </row>
    <row r="2681" spans="1:45" s="241" customFormat="1" ht="34.5" x14ac:dyDescent="0.25">
      <c r="A2681" s="326" t="s">
        <v>2909</v>
      </c>
      <c r="B2681" s="327" t="s">
        <v>2910</v>
      </c>
      <c r="C2681" s="569" t="s">
        <v>2911</v>
      </c>
      <c r="D2681" s="569"/>
      <c r="E2681" s="569"/>
      <c r="F2681" s="328" t="s">
        <v>115</v>
      </c>
      <c r="G2681" s="329">
        <v>1</v>
      </c>
      <c r="H2681" s="330">
        <v>1</v>
      </c>
      <c r="I2681" s="330">
        <v>1</v>
      </c>
      <c r="J2681" s="358">
        <v>616.4</v>
      </c>
      <c r="K2681" s="329"/>
      <c r="L2681" s="358">
        <v>616.4</v>
      </c>
      <c r="M2681" s="331">
        <v>8.16</v>
      </c>
      <c r="N2681" s="359">
        <v>5029.82</v>
      </c>
      <c r="AI2681" s="253"/>
      <c r="AJ2681" s="260"/>
      <c r="AK2681" s="260" t="s">
        <v>2911</v>
      </c>
      <c r="AQ2681" s="260"/>
      <c r="AS2681" s="260"/>
    </row>
    <row r="2682" spans="1:45" s="241" customFormat="1" ht="15" x14ac:dyDescent="0.25">
      <c r="A2682" s="356"/>
      <c r="B2682" s="357"/>
      <c r="C2682" s="569" t="s">
        <v>81</v>
      </c>
      <c r="D2682" s="569"/>
      <c r="E2682" s="569"/>
      <c r="F2682" s="328"/>
      <c r="G2682" s="329"/>
      <c r="H2682" s="329"/>
      <c r="I2682" s="329"/>
      <c r="J2682" s="332"/>
      <c r="K2682" s="329"/>
      <c r="L2682" s="358">
        <v>616.4</v>
      </c>
      <c r="M2682" s="351"/>
      <c r="N2682" s="359">
        <v>5029.82</v>
      </c>
      <c r="AI2682" s="253"/>
      <c r="AJ2682" s="260"/>
      <c r="AK2682" s="260"/>
      <c r="AQ2682" s="260" t="s">
        <v>81</v>
      </c>
      <c r="AS2682" s="260"/>
    </row>
    <row r="2683" spans="1:45" s="241" customFormat="1" ht="23.25" x14ac:dyDescent="0.25">
      <c r="A2683" s="326" t="s">
        <v>2912</v>
      </c>
      <c r="B2683" s="327" t="s">
        <v>2631</v>
      </c>
      <c r="C2683" s="569" t="s">
        <v>2632</v>
      </c>
      <c r="D2683" s="569"/>
      <c r="E2683" s="569"/>
      <c r="F2683" s="328" t="s">
        <v>115</v>
      </c>
      <c r="G2683" s="329">
        <v>3</v>
      </c>
      <c r="H2683" s="330">
        <v>1</v>
      </c>
      <c r="I2683" s="330">
        <v>3</v>
      </c>
      <c r="J2683" s="364">
        <v>1500.56</v>
      </c>
      <c r="K2683" s="329"/>
      <c r="L2683" s="364">
        <v>4501.68</v>
      </c>
      <c r="M2683" s="331">
        <v>8.16</v>
      </c>
      <c r="N2683" s="359">
        <v>36733.71</v>
      </c>
      <c r="AI2683" s="253"/>
      <c r="AJ2683" s="260"/>
      <c r="AK2683" s="260" t="s">
        <v>2632</v>
      </c>
      <c r="AQ2683" s="260"/>
      <c r="AS2683" s="260"/>
    </row>
    <row r="2684" spans="1:45" s="241" customFormat="1" ht="15" x14ac:dyDescent="0.25">
      <c r="A2684" s="356"/>
      <c r="B2684" s="357"/>
      <c r="C2684" s="569" t="s">
        <v>81</v>
      </c>
      <c r="D2684" s="569"/>
      <c r="E2684" s="569"/>
      <c r="F2684" s="328"/>
      <c r="G2684" s="329"/>
      <c r="H2684" s="329"/>
      <c r="I2684" s="329"/>
      <c r="J2684" s="332"/>
      <c r="K2684" s="329"/>
      <c r="L2684" s="364">
        <v>4501.68</v>
      </c>
      <c r="M2684" s="351"/>
      <c r="N2684" s="359">
        <v>36733.71</v>
      </c>
      <c r="AI2684" s="253"/>
      <c r="AJ2684" s="260"/>
      <c r="AK2684" s="260"/>
      <c r="AQ2684" s="260" t="s">
        <v>81</v>
      </c>
      <c r="AS2684" s="260"/>
    </row>
    <row r="2685" spans="1:45" s="241" customFormat="1" ht="23.25" x14ac:dyDescent="0.25">
      <c r="A2685" s="326" t="s">
        <v>2913</v>
      </c>
      <c r="B2685" s="327" t="s">
        <v>2914</v>
      </c>
      <c r="C2685" s="569" t="s">
        <v>2915</v>
      </c>
      <c r="D2685" s="569"/>
      <c r="E2685" s="569"/>
      <c r="F2685" s="328" t="s">
        <v>115</v>
      </c>
      <c r="G2685" s="329">
        <v>2</v>
      </c>
      <c r="H2685" s="330">
        <v>1</v>
      </c>
      <c r="I2685" s="330">
        <v>2</v>
      </c>
      <c r="J2685" s="358">
        <v>281.39999999999998</v>
      </c>
      <c r="K2685" s="329"/>
      <c r="L2685" s="358">
        <v>562.79999999999995</v>
      </c>
      <c r="M2685" s="331">
        <v>8.16</v>
      </c>
      <c r="N2685" s="359">
        <v>4592.45</v>
      </c>
      <c r="AI2685" s="253"/>
      <c r="AJ2685" s="260"/>
      <c r="AK2685" s="260" t="s">
        <v>2915</v>
      </c>
      <c r="AQ2685" s="260"/>
      <c r="AS2685" s="260"/>
    </row>
    <row r="2686" spans="1:45" s="241" customFormat="1" ht="15" x14ac:dyDescent="0.25">
      <c r="A2686" s="356"/>
      <c r="B2686" s="357"/>
      <c r="C2686" s="569" t="s">
        <v>81</v>
      </c>
      <c r="D2686" s="569"/>
      <c r="E2686" s="569"/>
      <c r="F2686" s="328"/>
      <c r="G2686" s="329"/>
      <c r="H2686" s="329"/>
      <c r="I2686" s="329"/>
      <c r="J2686" s="332"/>
      <c r="K2686" s="329"/>
      <c r="L2686" s="358">
        <v>562.79999999999995</v>
      </c>
      <c r="M2686" s="351"/>
      <c r="N2686" s="359">
        <v>4592.45</v>
      </c>
      <c r="AI2686" s="253"/>
      <c r="AJ2686" s="260"/>
      <c r="AK2686" s="260"/>
      <c r="AQ2686" s="260" t="s">
        <v>81</v>
      </c>
      <c r="AS2686" s="260"/>
    </row>
    <row r="2687" spans="1:45" s="241" customFormat="1" ht="34.5" x14ac:dyDescent="0.25">
      <c r="A2687" s="326" t="s">
        <v>2916</v>
      </c>
      <c r="B2687" s="327" t="s">
        <v>1408</v>
      </c>
      <c r="C2687" s="569" t="s">
        <v>1409</v>
      </c>
      <c r="D2687" s="569"/>
      <c r="E2687" s="569"/>
      <c r="F2687" s="328" t="s">
        <v>59</v>
      </c>
      <c r="G2687" s="329">
        <v>2.2000000000000001E-3</v>
      </c>
      <c r="H2687" s="330">
        <v>1</v>
      </c>
      <c r="I2687" s="360">
        <v>2.2000000000000001E-3</v>
      </c>
      <c r="J2687" s="332"/>
      <c r="K2687" s="329"/>
      <c r="L2687" s="332"/>
      <c r="M2687" s="329"/>
      <c r="N2687" s="333"/>
      <c r="AI2687" s="253"/>
      <c r="AJ2687" s="260"/>
      <c r="AK2687" s="260" t="s">
        <v>1409</v>
      </c>
      <c r="AQ2687" s="260"/>
      <c r="AS2687" s="260"/>
    </row>
    <row r="2688" spans="1:45" s="241" customFormat="1" ht="15" x14ac:dyDescent="0.25">
      <c r="A2688" s="334"/>
      <c r="B2688" s="335"/>
      <c r="C2688" s="580" t="s">
        <v>2917</v>
      </c>
      <c r="D2688" s="580"/>
      <c r="E2688" s="580"/>
      <c r="F2688" s="580"/>
      <c r="G2688" s="580"/>
      <c r="H2688" s="580"/>
      <c r="I2688" s="580"/>
      <c r="J2688" s="580"/>
      <c r="K2688" s="580"/>
      <c r="L2688" s="580"/>
      <c r="M2688" s="580"/>
      <c r="N2688" s="581"/>
      <c r="AI2688" s="253"/>
      <c r="AJ2688" s="260"/>
      <c r="AK2688" s="260"/>
      <c r="AL2688" s="263" t="s">
        <v>2917</v>
      </c>
      <c r="AQ2688" s="260"/>
      <c r="AS2688" s="260"/>
    </row>
    <row r="2689" spans="1:45" s="241" customFormat="1" ht="23.25" x14ac:dyDescent="0.25">
      <c r="A2689" s="336"/>
      <c r="B2689" s="337" t="s">
        <v>117</v>
      </c>
      <c r="C2689" s="582" t="s">
        <v>118</v>
      </c>
      <c r="D2689" s="582"/>
      <c r="E2689" s="582"/>
      <c r="F2689" s="582"/>
      <c r="G2689" s="582"/>
      <c r="H2689" s="582"/>
      <c r="I2689" s="582"/>
      <c r="J2689" s="582"/>
      <c r="K2689" s="582"/>
      <c r="L2689" s="582"/>
      <c r="M2689" s="582"/>
      <c r="N2689" s="583"/>
      <c r="AI2689" s="253"/>
      <c r="AJ2689" s="260"/>
      <c r="AK2689" s="260"/>
      <c r="AM2689" s="263" t="s">
        <v>118</v>
      </c>
      <c r="AQ2689" s="260"/>
      <c r="AS2689" s="260"/>
    </row>
    <row r="2690" spans="1:45" s="241" customFormat="1" ht="68.25" x14ac:dyDescent="0.25">
      <c r="A2690" s="336"/>
      <c r="B2690" s="337" t="s">
        <v>62</v>
      </c>
      <c r="C2690" s="582" t="s">
        <v>63</v>
      </c>
      <c r="D2690" s="582"/>
      <c r="E2690" s="582"/>
      <c r="F2690" s="582"/>
      <c r="G2690" s="582"/>
      <c r="H2690" s="582"/>
      <c r="I2690" s="582"/>
      <c r="J2690" s="582"/>
      <c r="K2690" s="582"/>
      <c r="L2690" s="582"/>
      <c r="M2690" s="582"/>
      <c r="N2690" s="583"/>
      <c r="AI2690" s="253"/>
      <c r="AJ2690" s="260"/>
      <c r="AK2690" s="260"/>
      <c r="AM2690" s="263" t="s">
        <v>63</v>
      </c>
      <c r="AQ2690" s="260"/>
      <c r="AS2690" s="260"/>
    </row>
    <row r="2691" spans="1:45" s="241" customFormat="1" ht="15" x14ac:dyDescent="0.25">
      <c r="A2691" s="338"/>
      <c r="B2691" s="337" t="s">
        <v>56</v>
      </c>
      <c r="C2691" s="580" t="s">
        <v>64</v>
      </c>
      <c r="D2691" s="580"/>
      <c r="E2691" s="580"/>
      <c r="F2691" s="339"/>
      <c r="G2691" s="269"/>
      <c r="H2691" s="269"/>
      <c r="I2691" s="269"/>
      <c r="J2691" s="361">
        <v>3230.44</v>
      </c>
      <c r="K2691" s="349">
        <v>1.3225</v>
      </c>
      <c r="L2691" s="340">
        <v>9.4</v>
      </c>
      <c r="M2691" s="341">
        <v>44.77</v>
      </c>
      <c r="N2691" s="343">
        <v>420.84</v>
      </c>
      <c r="AI2691" s="253"/>
      <c r="AJ2691" s="260"/>
      <c r="AK2691" s="260"/>
      <c r="AN2691" s="263" t="s">
        <v>64</v>
      </c>
      <c r="AQ2691" s="260"/>
      <c r="AS2691" s="260"/>
    </row>
    <row r="2692" spans="1:45" s="241" customFormat="1" ht="15" x14ac:dyDescent="0.25">
      <c r="A2692" s="338"/>
      <c r="B2692" s="337" t="s">
        <v>65</v>
      </c>
      <c r="C2692" s="580" t="s">
        <v>66</v>
      </c>
      <c r="D2692" s="580"/>
      <c r="E2692" s="580"/>
      <c r="F2692" s="339"/>
      <c r="G2692" s="269"/>
      <c r="H2692" s="269"/>
      <c r="I2692" s="269"/>
      <c r="J2692" s="361">
        <v>7695.28</v>
      </c>
      <c r="K2692" s="349">
        <v>1.4375</v>
      </c>
      <c r="L2692" s="340">
        <v>24.34</v>
      </c>
      <c r="M2692" s="341">
        <v>13.24</v>
      </c>
      <c r="N2692" s="343">
        <v>322.26</v>
      </c>
      <c r="AI2692" s="253"/>
      <c r="AJ2692" s="260"/>
      <c r="AK2692" s="260"/>
      <c r="AN2692" s="263" t="s">
        <v>66</v>
      </c>
      <c r="AQ2692" s="260"/>
      <c r="AS2692" s="260"/>
    </row>
    <row r="2693" spans="1:45" s="241" customFormat="1" ht="15" x14ac:dyDescent="0.25">
      <c r="A2693" s="338"/>
      <c r="B2693" s="337" t="s">
        <v>67</v>
      </c>
      <c r="C2693" s="580" t="s">
        <v>68</v>
      </c>
      <c r="D2693" s="580"/>
      <c r="E2693" s="580"/>
      <c r="F2693" s="339"/>
      <c r="G2693" s="269"/>
      <c r="H2693" s="269"/>
      <c r="I2693" s="269"/>
      <c r="J2693" s="340">
        <v>939.86</v>
      </c>
      <c r="K2693" s="349">
        <v>1.4375</v>
      </c>
      <c r="L2693" s="340">
        <v>2.97</v>
      </c>
      <c r="M2693" s="341">
        <v>44.77</v>
      </c>
      <c r="N2693" s="343">
        <v>132.97</v>
      </c>
      <c r="AI2693" s="253"/>
      <c r="AJ2693" s="260"/>
      <c r="AK2693" s="260"/>
      <c r="AN2693" s="263" t="s">
        <v>68</v>
      </c>
      <c r="AQ2693" s="260"/>
      <c r="AS2693" s="260"/>
    </row>
    <row r="2694" spans="1:45" s="241" customFormat="1" ht="15" x14ac:dyDescent="0.25">
      <c r="A2694" s="338"/>
      <c r="B2694" s="337" t="s">
        <v>69</v>
      </c>
      <c r="C2694" s="580" t="s">
        <v>70</v>
      </c>
      <c r="D2694" s="580"/>
      <c r="E2694" s="580"/>
      <c r="F2694" s="339"/>
      <c r="G2694" s="269"/>
      <c r="H2694" s="269"/>
      <c r="I2694" s="269"/>
      <c r="J2694" s="340">
        <v>219.33</v>
      </c>
      <c r="K2694" s="269"/>
      <c r="L2694" s="340">
        <v>0.48</v>
      </c>
      <c r="M2694" s="341">
        <v>8.16</v>
      </c>
      <c r="N2694" s="343">
        <v>3.92</v>
      </c>
      <c r="AI2694" s="253"/>
      <c r="AJ2694" s="260"/>
      <c r="AK2694" s="260"/>
      <c r="AN2694" s="263" t="s">
        <v>70</v>
      </c>
      <c r="AQ2694" s="260"/>
      <c r="AS2694" s="260"/>
    </row>
    <row r="2695" spans="1:45" s="241" customFormat="1" ht="15" x14ac:dyDescent="0.25">
      <c r="A2695" s="344"/>
      <c r="B2695" s="337"/>
      <c r="C2695" s="580" t="s">
        <v>71</v>
      </c>
      <c r="D2695" s="580"/>
      <c r="E2695" s="580"/>
      <c r="F2695" s="339" t="s">
        <v>72</v>
      </c>
      <c r="G2695" s="348">
        <v>351.9</v>
      </c>
      <c r="H2695" s="349">
        <v>1.3225</v>
      </c>
      <c r="I2695" s="362">
        <v>1.0238531</v>
      </c>
      <c r="J2695" s="346"/>
      <c r="K2695" s="269"/>
      <c r="L2695" s="346"/>
      <c r="M2695" s="269"/>
      <c r="N2695" s="347"/>
      <c r="AI2695" s="253"/>
      <c r="AJ2695" s="260"/>
      <c r="AK2695" s="260"/>
      <c r="AO2695" s="263" t="s">
        <v>71</v>
      </c>
      <c r="AQ2695" s="260"/>
      <c r="AS2695" s="260"/>
    </row>
    <row r="2696" spans="1:45" s="241" customFormat="1" ht="15" x14ac:dyDescent="0.25">
      <c r="A2696" s="344"/>
      <c r="B2696" s="337"/>
      <c r="C2696" s="580" t="s">
        <v>73</v>
      </c>
      <c r="D2696" s="580"/>
      <c r="E2696" s="580"/>
      <c r="F2696" s="339" t="s">
        <v>72</v>
      </c>
      <c r="G2696" s="341">
        <v>70.19</v>
      </c>
      <c r="H2696" s="349">
        <v>1.4375</v>
      </c>
      <c r="I2696" s="362">
        <v>0.2219759</v>
      </c>
      <c r="J2696" s="346"/>
      <c r="K2696" s="269"/>
      <c r="L2696" s="346"/>
      <c r="M2696" s="269"/>
      <c r="N2696" s="347"/>
      <c r="AI2696" s="253"/>
      <c r="AJ2696" s="260"/>
      <c r="AK2696" s="260"/>
      <c r="AO2696" s="263" t="s">
        <v>73</v>
      </c>
      <c r="AQ2696" s="260"/>
      <c r="AS2696" s="260"/>
    </row>
    <row r="2697" spans="1:45" s="241" customFormat="1" ht="15" x14ac:dyDescent="0.25">
      <c r="A2697" s="334"/>
      <c r="B2697" s="337"/>
      <c r="C2697" s="584" t="s">
        <v>74</v>
      </c>
      <c r="D2697" s="584"/>
      <c r="E2697" s="584"/>
      <c r="F2697" s="350"/>
      <c r="G2697" s="351"/>
      <c r="H2697" s="351"/>
      <c r="I2697" s="351"/>
      <c r="J2697" s="352">
        <v>11145.05</v>
      </c>
      <c r="K2697" s="351"/>
      <c r="L2697" s="353">
        <v>34.22</v>
      </c>
      <c r="M2697" s="351"/>
      <c r="N2697" s="368">
        <v>747.02</v>
      </c>
      <c r="AI2697" s="253"/>
      <c r="AJ2697" s="260"/>
      <c r="AK2697" s="260"/>
      <c r="AP2697" s="263" t="s">
        <v>74</v>
      </c>
      <c r="AQ2697" s="260"/>
      <c r="AS2697" s="260"/>
    </row>
    <row r="2698" spans="1:45" s="241" customFormat="1" ht="15" x14ac:dyDescent="0.25">
      <c r="A2698" s="344"/>
      <c r="B2698" s="337"/>
      <c r="C2698" s="580" t="s">
        <v>75</v>
      </c>
      <c r="D2698" s="580"/>
      <c r="E2698" s="580"/>
      <c r="F2698" s="339"/>
      <c r="G2698" s="269"/>
      <c r="H2698" s="269"/>
      <c r="I2698" s="269"/>
      <c r="J2698" s="346"/>
      <c r="K2698" s="269"/>
      <c r="L2698" s="340">
        <v>12.37</v>
      </c>
      <c r="M2698" s="269"/>
      <c r="N2698" s="343">
        <v>553.80999999999995</v>
      </c>
      <c r="AI2698" s="253"/>
      <c r="AJ2698" s="260"/>
      <c r="AK2698" s="260"/>
      <c r="AO2698" s="263" t="s">
        <v>75</v>
      </c>
      <c r="AQ2698" s="260"/>
      <c r="AS2698" s="260"/>
    </row>
    <row r="2699" spans="1:45" s="241" customFormat="1" ht="23.25" x14ac:dyDescent="0.25">
      <c r="A2699" s="344"/>
      <c r="B2699" s="337" t="s">
        <v>648</v>
      </c>
      <c r="C2699" s="580" t="s">
        <v>649</v>
      </c>
      <c r="D2699" s="580"/>
      <c r="E2699" s="580"/>
      <c r="F2699" s="339" t="s">
        <v>78</v>
      </c>
      <c r="G2699" s="355">
        <v>117</v>
      </c>
      <c r="H2699" s="269"/>
      <c r="I2699" s="355">
        <v>117</v>
      </c>
      <c r="J2699" s="346"/>
      <c r="K2699" s="269"/>
      <c r="L2699" s="340">
        <v>14.47</v>
      </c>
      <c r="M2699" s="269"/>
      <c r="N2699" s="343">
        <v>647.96</v>
      </c>
      <c r="AI2699" s="253"/>
      <c r="AJ2699" s="260"/>
      <c r="AK2699" s="260"/>
      <c r="AO2699" s="263" t="s">
        <v>649</v>
      </c>
      <c r="AQ2699" s="260"/>
      <c r="AS2699" s="260"/>
    </row>
    <row r="2700" spans="1:45" s="241" customFormat="1" ht="45" x14ac:dyDescent="0.25">
      <c r="A2700" s="344"/>
      <c r="B2700" s="337" t="s">
        <v>650</v>
      </c>
      <c r="C2700" s="580" t="s">
        <v>651</v>
      </c>
      <c r="D2700" s="580"/>
      <c r="E2700" s="580"/>
      <c r="F2700" s="339" t="s">
        <v>78</v>
      </c>
      <c r="G2700" s="355">
        <v>74</v>
      </c>
      <c r="H2700" s="341">
        <v>0.85</v>
      </c>
      <c r="I2700" s="348">
        <v>62.9</v>
      </c>
      <c r="J2700" s="346"/>
      <c r="K2700" s="269"/>
      <c r="L2700" s="340">
        <v>7.78</v>
      </c>
      <c r="M2700" s="269"/>
      <c r="N2700" s="343">
        <v>348.35</v>
      </c>
      <c r="AI2700" s="253"/>
      <c r="AJ2700" s="260"/>
      <c r="AK2700" s="260"/>
      <c r="AO2700" s="263" t="s">
        <v>651</v>
      </c>
      <c r="AQ2700" s="260"/>
      <c r="AS2700" s="260"/>
    </row>
    <row r="2701" spans="1:45" s="241" customFormat="1" ht="15" x14ac:dyDescent="0.25">
      <c r="A2701" s="356"/>
      <c r="B2701" s="357"/>
      <c r="C2701" s="569" t="s">
        <v>81</v>
      </c>
      <c r="D2701" s="569"/>
      <c r="E2701" s="569"/>
      <c r="F2701" s="328"/>
      <c r="G2701" s="329"/>
      <c r="H2701" s="329"/>
      <c r="I2701" s="329"/>
      <c r="J2701" s="332"/>
      <c r="K2701" s="329"/>
      <c r="L2701" s="358">
        <v>56.47</v>
      </c>
      <c r="M2701" s="351"/>
      <c r="N2701" s="359">
        <v>1743.33</v>
      </c>
      <c r="AI2701" s="253"/>
      <c r="AJ2701" s="260"/>
      <c r="AK2701" s="260"/>
      <c r="AQ2701" s="260" t="s">
        <v>81</v>
      </c>
      <c r="AS2701" s="260"/>
    </row>
    <row r="2702" spans="1:45" s="241" customFormat="1" ht="57" x14ac:dyDescent="0.25">
      <c r="A2702" s="326" t="s">
        <v>2918</v>
      </c>
      <c r="B2702" s="327" t="s">
        <v>2484</v>
      </c>
      <c r="C2702" s="569" t="s">
        <v>2485</v>
      </c>
      <c r="D2702" s="569"/>
      <c r="E2702" s="569"/>
      <c r="F2702" s="328" t="s">
        <v>250</v>
      </c>
      <c r="G2702" s="329">
        <v>2.2200000000000002</v>
      </c>
      <c r="H2702" s="330">
        <v>1</v>
      </c>
      <c r="I2702" s="331">
        <v>2.2200000000000002</v>
      </c>
      <c r="J2702" s="364">
        <v>1019.54</v>
      </c>
      <c r="K2702" s="329"/>
      <c r="L2702" s="364">
        <v>2263.38</v>
      </c>
      <c r="M2702" s="331">
        <v>8.16</v>
      </c>
      <c r="N2702" s="359">
        <v>18469.18</v>
      </c>
      <c r="AI2702" s="253"/>
      <c r="AJ2702" s="260"/>
      <c r="AK2702" s="260" t="s">
        <v>2485</v>
      </c>
      <c r="AQ2702" s="260"/>
      <c r="AS2702" s="260"/>
    </row>
    <row r="2703" spans="1:45" s="241" customFormat="1" ht="15" x14ac:dyDescent="0.25">
      <c r="A2703" s="356"/>
      <c r="B2703" s="357"/>
      <c r="C2703" s="569" t="s">
        <v>81</v>
      </c>
      <c r="D2703" s="569"/>
      <c r="E2703" s="569"/>
      <c r="F2703" s="328"/>
      <c r="G2703" s="329"/>
      <c r="H2703" s="329"/>
      <c r="I2703" s="329"/>
      <c r="J2703" s="332"/>
      <c r="K2703" s="329"/>
      <c r="L2703" s="364">
        <v>2263.38</v>
      </c>
      <c r="M2703" s="351"/>
      <c r="N2703" s="359">
        <v>18469.18</v>
      </c>
      <c r="AI2703" s="253"/>
      <c r="AJ2703" s="260"/>
      <c r="AK2703" s="260"/>
      <c r="AQ2703" s="260" t="s">
        <v>81</v>
      </c>
      <c r="AS2703" s="260"/>
    </row>
    <row r="2704" spans="1:45" s="241" customFormat="1" ht="34.5" x14ac:dyDescent="0.25">
      <c r="A2704" s="326" t="s">
        <v>2919</v>
      </c>
      <c r="B2704" s="327" t="s">
        <v>2920</v>
      </c>
      <c r="C2704" s="569" t="s">
        <v>2921</v>
      </c>
      <c r="D2704" s="569"/>
      <c r="E2704" s="569"/>
      <c r="F2704" s="328" t="s">
        <v>115</v>
      </c>
      <c r="G2704" s="329">
        <v>1</v>
      </c>
      <c r="H2704" s="330">
        <v>1</v>
      </c>
      <c r="I2704" s="330">
        <v>1</v>
      </c>
      <c r="J2704" s="332"/>
      <c r="K2704" s="329"/>
      <c r="L2704" s="332"/>
      <c r="M2704" s="329"/>
      <c r="N2704" s="333"/>
      <c r="AI2704" s="253"/>
      <c r="AJ2704" s="260"/>
      <c r="AK2704" s="260" t="s">
        <v>2921</v>
      </c>
      <c r="AQ2704" s="260"/>
      <c r="AS2704" s="260"/>
    </row>
    <row r="2705" spans="1:45" s="241" customFormat="1" ht="23.25" x14ac:dyDescent="0.25">
      <c r="A2705" s="336"/>
      <c r="B2705" s="337" t="s">
        <v>117</v>
      </c>
      <c r="C2705" s="582" t="s">
        <v>118</v>
      </c>
      <c r="D2705" s="582"/>
      <c r="E2705" s="582"/>
      <c r="F2705" s="582"/>
      <c r="G2705" s="582"/>
      <c r="H2705" s="582"/>
      <c r="I2705" s="582"/>
      <c r="J2705" s="582"/>
      <c r="K2705" s="582"/>
      <c r="L2705" s="582"/>
      <c r="M2705" s="582"/>
      <c r="N2705" s="583"/>
      <c r="AI2705" s="253"/>
      <c r="AJ2705" s="260"/>
      <c r="AK2705" s="260"/>
      <c r="AM2705" s="263" t="s">
        <v>118</v>
      </c>
      <c r="AQ2705" s="260"/>
      <c r="AS2705" s="260"/>
    </row>
    <row r="2706" spans="1:45" s="241" customFormat="1" ht="68.25" x14ac:dyDescent="0.25">
      <c r="A2706" s="336"/>
      <c r="B2706" s="337" t="s">
        <v>62</v>
      </c>
      <c r="C2706" s="582" t="s">
        <v>63</v>
      </c>
      <c r="D2706" s="582"/>
      <c r="E2706" s="582"/>
      <c r="F2706" s="582"/>
      <c r="G2706" s="582"/>
      <c r="H2706" s="582"/>
      <c r="I2706" s="582"/>
      <c r="J2706" s="582"/>
      <c r="K2706" s="582"/>
      <c r="L2706" s="582"/>
      <c r="M2706" s="582"/>
      <c r="N2706" s="583"/>
      <c r="AI2706" s="253"/>
      <c r="AJ2706" s="260"/>
      <c r="AK2706" s="260"/>
      <c r="AM2706" s="263" t="s">
        <v>63</v>
      </c>
      <c r="AQ2706" s="260"/>
      <c r="AS2706" s="260"/>
    </row>
    <row r="2707" spans="1:45" s="241" customFormat="1" ht="15" x14ac:dyDescent="0.25">
      <c r="A2707" s="338"/>
      <c r="B2707" s="337" t="s">
        <v>56</v>
      </c>
      <c r="C2707" s="580" t="s">
        <v>64</v>
      </c>
      <c r="D2707" s="580"/>
      <c r="E2707" s="580"/>
      <c r="F2707" s="339"/>
      <c r="G2707" s="269"/>
      <c r="H2707" s="269"/>
      <c r="I2707" s="269"/>
      <c r="J2707" s="340">
        <v>12.52</v>
      </c>
      <c r="K2707" s="349">
        <v>1.3225</v>
      </c>
      <c r="L2707" s="340">
        <v>16.559999999999999</v>
      </c>
      <c r="M2707" s="341">
        <v>44.77</v>
      </c>
      <c r="N2707" s="343">
        <v>741.39</v>
      </c>
      <c r="AI2707" s="253"/>
      <c r="AJ2707" s="260"/>
      <c r="AK2707" s="260"/>
      <c r="AN2707" s="263" t="s">
        <v>64</v>
      </c>
      <c r="AQ2707" s="260"/>
      <c r="AS2707" s="260"/>
    </row>
    <row r="2708" spans="1:45" s="241" customFormat="1" ht="15" x14ac:dyDescent="0.25">
      <c r="A2708" s="338"/>
      <c r="B2708" s="337" t="s">
        <v>69</v>
      </c>
      <c r="C2708" s="580" t="s">
        <v>70</v>
      </c>
      <c r="D2708" s="580"/>
      <c r="E2708" s="580"/>
      <c r="F2708" s="339"/>
      <c r="G2708" s="269"/>
      <c r="H2708" s="269"/>
      <c r="I2708" s="269"/>
      <c r="J2708" s="340">
        <v>1.89</v>
      </c>
      <c r="K2708" s="269"/>
      <c r="L2708" s="340">
        <v>1.89</v>
      </c>
      <c r="M2708" s="341">
        <v>8.16</v>
      </c>
      <c r="N2708" s="343">
        <v>15.42</v>
      </c>
      <c r="AI2708" s="253"/>
      <c r="AJ2708" s="260"/>
      <c r="AK2708" s="260"/>
      <c r="AN2708" s="263" t="s">
        <v>70</v>
      </c>
      <c r="AQ2708" s="260"/>
      <c r="AS2708" s="260"/>
    </row>
    <row r="2709" spans="1:45" s="241" customFormat="1" ht="15" x14ac:dyDescent="0.25">
      <c r="A2709" s="344"/>
      <c r="B2709" s="337"/>
      <c r="C2709" s="580" t="s">
        <v>71</v>
      </c>
      <c r="D2709" s="580"/>
      <c r="E2709" s="580"/>
      <c r="F2709" s="339" t="s">
        <v>72</v>
      </c>
      <c r="G2709" s="341">
        <v>1.38</v>
      </c>
      <c r="H2709" s="349">
        <v>1.3225</v>
      </c>
      <c r="I2709" s="345">
        <v>1.8250500000000001</v>
      </c>
      <c r="J2709" s="346"/>
      <c r="K2709" s="269"/>
      <c r="L2709" s="346"/>
      <c r="M2709" s="269"/>
      <c r="N2709" s="347"/>
      <c r="AI2709" s="253"/>
      <c r="AJ2709" s="260"/>
      <c r="AK2709" s="260"/>
      <c r="AO2709" s="263" t="s">
        <v>71</v>
      </c>
      <c r="AQ2709" s="260"/>
      <c r="AS2709" s="260"/>
    </row>
    <row r="2710" spans="1:45" s="241" customFormat="1" ht="15" x14ac:dyDescent="0.25">
      <c r="A2710" s="334"/>
      <c r="B2710" s="337"/>
      <c r="C2710" s="584" t="s">
        <v>74</v>
      </c>
      <c r="D2710" s="584"/>
      <c r="E2710" s="584"/>
      <c r="F2710" s="350"/>
      <c r="G2710" s="351"/>
      <c r="H2710" s="351"/>
      <c r="I2710" s="351"/>
      <c r="J2710" s="353">
        <v>14.41</v>
      </c>
      <c r="K2710" s="351"/>
      <c r="L2710" s="353">
        <v>18.45</v>
      </c>
      <c r="M2710" s="351"/>
      <c r="N2710" s="368">
        <v>756.81</v>
      </c>
      <c r="AI2710" s="253"/>
      <c r="AJ2710" s="260"/>
      <c r="AK2710" s="260"/>
      <c r="AP2710" s="263" t="s">
        <v>74</v>
      </c>
      <c r="AQ2710" s="260"/>
      <c r="AS2710" s="260"/>
    </row>
    <row r="2711" spans="1:45" s="241" customFormat="1" ht="15" x14ac:dyDescent="0.25">
      <c r="A2711" s="344"/>
      <c r="B2711" s="337"/>
      <c r="C2711" s="580" t="s">
        <v>75</v>
      </c>
      <c r="D2711" s="580"/>
      <c r="E2711" s="580"/>
      <c r="F2711" s="339"/>
      <c r="G2711" s="269"/>
      <c r="H2711" s="269"/>
      <c r="I2711" s="269"/>
      <c r="J2711" s="346"/>
      <c r="K2711" s="269"/>
      <c r="L2711" s="340">
        <v>16.559999999999999</v>
      </c>
      <c r="M2711" s="269"/>
      <c r="N2711" s="343">
        <v>741.39</v>
      </c>
      <c r="AI2711" s="253"/>
      <c r="AJ2711" s="260"/>
      <c r="AK2711" s="260"/>
      <c r="AO2711" s="263" t="s">
        <v>75</v>
      </c>
      <c r="AQ2711" s="260"/>
      <c r="AS2711" s="260"/>
    </row>
    <row r="2712" spans="1:45" s="241" customFormat="1" ht="23.25" x14ac:dyDescent="0.25">
      <c r="A2712" s="344"/>
      <c r="B2712" s="337" t="s">
        <v>648</v>
      </c>
      <c r="C2712" s="580" t="s">
        <v>649</v>
      </c>
      <c r="D2712" s="580"/>
      <c r="E2712" s="580"/>
      <c r="F2712" s="339" t="s">
        <v>78</v>
      </c>
      <c r="G2712" s="355">
        <v>117</v>
      </c>
      <c r="H2712" s="269"/>
      <c r="I2712" s="355">
        <v>117</v>
      </c>
      <c r="J2712" s="346"/>
      <c r="K2712" s="269"/>
      <c r="L2712" s="340">
        <v>19.38</v>
      </c>
      <c r="M2712" s="269"/>
      <c r="N2712" s="343">
        <v>867.43</v>
      </c>
      <c r="AI2712" s="253"/>
      <c r="AJ2712" s="260"/>
      <c r="AK2712" s="260"/>
      <c r="AO2712" s="263" t="s">
        <v>649</v>
      </c>
      <c r="AQ2712" s="260"/>
      <c r="AS2712" s="260"/>
    </row>
    <row r="2713" spans="1:45" s="241" customFormat="1" ht="45" x14ac:dyDescent="0.25">
      <c r="A2713" s="344"/>
      <c r="B2713" s="337" t="s">
        <v>650</v>
      </c>
      <c r="C2713" s="580" t="s">
        <v>651</v>
      </c>
      <c r="D2713" s="580"/>
      <c r="E2713" s="580"/>
      <c r="F2713" s="339" t="s">
        <v>78</v>
      </c>
      <c r="G2713" s="355">
        <v>74</v>
      </c>
      <c r="H2713" s="341">
        <v>0.85</v>
      </c>
      <c r="I2713" s="348">
        <v>62.9</v>
      </c>
      <c r="J2713" s="346"/>
      <c r="K2713" s="269"/>
      <c r="L2713" s="340">
        <v>10.42</v>
      </c>
      <c r="M2713" s="269"/>
      <c r="N2713" s="343">
        <v>466.33</v>
      </c>
      <c r="AI2713" s="253"/>
      <c r="AJ2713" s="260"/>
      <c r="AK2713" s="260"/>
      <c r="AO2713" s="263" t="s">
        <v>651</v>
      </c>
      <c r="AQ2713" s="260"/>
      <c r="AS2713" s="260"/>
    </row>
    <row r="2714" spans="1:45" s="241" customFormat="1" ht="15" x14ac:dyDescent="0.25">
      <c r="A2714" s="356"/>
      <c r="B2714" s="357"/>
      <c r="C2714" s="569" t="s">
        <v>81</v>
      </c>
      <c r="D2714" s="569"/>
      <c r="E2714" s="569"/>
      <c r="F2714" s="328"/>
      <c r="G2714" s="329"/>
      <c r="H2714" s="329"/>
      <c r="I2714" s="329"/>
      <c r="J2714" s="332"/>
      <c r="K2714" s="329"/>
      <c r="L2714" s="358">
        <v>48.25</v>
      </c>
      <c r="M2714" s="351"/>
      <c r="N2714" s="359">
        <v>2090.5700000000002</v>
      </c>
      <c r="AI2714" s="253"/>
      <c r="AJ2714" s="260"/>
      <c r="AK2714" s="260"/>
      <c r="AQ2714" s="260" t="s">
        <v>81</v>
      </c>
      <c r="AS2714" s="260"/>
    </row>
    <row r="2715" spans="1:45" s="241" customFormat="1" ht="34.5" x14ac:dyDescent="0.25">
      <c r="A2715" s="326" t="s">
        <v>2922</v>
      </c>
      <c r="B2715" s="327" t="s">
        <v>2923</v>
      </c>
      <c r="C2715" s="569" t="s">
        <v>2924</v>
      </c>
      <c r="D2715" s="569"/>
      <c r="E2715" s="569"/>
      <c r="F2715" s="328" t="s">
        <v>115</v>
      </c>
      <c r="G2715" s="329">
        <v>1</v>
      </c>
      <c r="H2715" s="330">
        <v>1</v>
      </c>
      <c r="I2715" s="330">
        <v>1</v>
      </c>
      <c r="J2715" s="358">
        <v>777.74</v>
      </c>
      <c r="K2715" s="329"/>
      <c r="L2715" s="358">
        <v>777.74</v>
      </c>
      <c r="M2715" s="331">
        <v>8.16</v>
      </c>
      <c r="N2715" s="359">
        <v>6346.36</v>
      </c>
      <c r="AI2715" s="253"/>
      <c r="AJ2715" s="260"/>
      <c r="AK2715" s="260" t="s">
        <v>2924</v>
      </c>
      <c r="AQ2715" s="260"/>
      <c r="AS2715" s="260"/>
    </row>
    <row r="2716" spans="1:45" s="241" customFormat="1" ht="15" x14ac:dyDescent="0.25">
      <c r="A2716" s="356"/>
      <c r="B2716" s="357"/>
      <c r="C2716" s="569" t="s">
        <v>81</v>
      </c>
      <c r="D2716" s="569"/>
      <c r="E2716" s="569"/>
      <c r="F2716" s="328"/>
      <c r="G2716" s="329"/>
      <c r="H2716" s="329"/>
      <c r="I2716" s="329"/>
      <c r="J2716" s="332"/>
      <c r="K2716" s="329"/>
      <c r="L2716" s="358">
        <v>777.74</v>
      </c>
      <c r="M2716" s="351"/>
      <c r="N2716" s="359">
        <v>6346.36</v>
      </c>
      <c r="AI2716" s="253"/>
      <c r="AJ2716" s="260"/>
      <c r="AK2716" s="260"/>
      <c r="AQ2716" s="260" t="s">
        <v>81</v>
      </c>
      <c r="AS2716" s="260"/>
    </row>
    <row r="2717" spans="1:45" s="241" customFormat="1" ht="15" x14ac:dyDescent="0.25">
      <c r="A2717" s="371"/>
      <c r="B2717" s="372"/>
      <c r="C2717" s="372"/>
      <c r="D2717" s="372"/>
      <c r="E2717" s="372"/>
      <c r="F2717" s="373"/>
      <c r="G2717" s="373"/>
      <c r="H2717" s="373"/>
      <c r="I2717" s="373"/>
      <c r="J2717" s="374"/>
      <c r="K2717" s="373"/>
      <c r="L2717" s="374"/>
      <c r="M2717" s="269"/>
      <c r="N2717" s="374"/>
      <c r="AI2717" s="253"/>
      <c r="AJ2717" s="260"/>
      <c r="AK2717" s="260"/>
      <c r="AQ2717" s="260"/>
      <c r="AS2717" s="260"/>
    </row>
    <row r="2718" spans="1:45" s="241" customFormat="1" ht="15" x14ac:dyDescent="0.25">
      <c r="A2718" s="375"/>
      <c r="B2718" s="376"/>
      <c r="C2718" s="569" t="s">
        <v>2925</v>
      </c>
      <c r="D2718" s="569"/>
      <c r="E2718" s="569"/>
      <c r="F2718" s="569"/>
      <c r="G2718" s="569"/>
      <c r="H2718" s="569"/>
      <c r="I2718" s="569"/>
      <c r="J2718" s="569"/>
      <c r="K2718" s="569"/>
      <c r="L2718" s="377">
        <v>198113.92000000001</v>
      </c>
      <c r="M2718" s="378"/>
      <c r="N2718" s="379">
        <v>2255938.96</v>
      </c>
      <c r="AI2718" s="253"/>
      <c r="AJ2718" s="260"/>
      <c r="AK2718" s="260"/>
      <c r="AQ2718" s="260"/>
      <c r="AS2718" s="260" t="s">
        <v>2925</v>
      </c>
    </row>
    <row r="2719" spans="1:45" s="241" customFormat="1" ht="15" x14ac:dyDescent="0.25">
      <c r="A2719" s="563" t="s">
        <v>2926</v>
      </c>
      <c r="B2719" s="564"/>
      <c r="C2719" s="564"/>
      <c r="D2719" s="564"/>
      <c r="E2719" s="564"/>
      <c r="F2719" s="564"/>
      <c r="G2719" s="564"/>
      <c r="H2719" s="564"/>
      <c r="I2719" s="564"/>
      <c r="J2719" s="564"/>
      <c r="K2719" s="564"/>
      <c r="L2719" s="564"/>
      <c r="M2719" s="564"/>
      <c r="N2719" s="565"/>
      <c r="AI2719" s="253" t="s">
        <v>2926</v>
      </c>
      <c r="AJ2719" s="260"/>
      <c r="AK2719" s="260"/>
      <c r="AQ2719" s="260"/>
      <c r="AS2719" s="260"/>
    </row>
    <row r="2720" spans="1:45" s="241" customFormat="1" ht="15" x14ac:dyDescent="0.25">
      <c r="A2720" s="566" t="s">
        <v>2395</v>
      </c>
      <c r="B2720" s="567"/>
      <c r="C2720" s="567"/>
      <c r="D2720" s="567"/>
      <c r="E2720" s="567"/>
      <c r="F2720" s="567"/>
      <c r="G2720" s="567"/>
      <c r="H2720" s="567"/>
      <c r="I2720" s="567"/>
      <c r="J2720" s="567"/>
      <c r="K2720" s="567"/>
      <c r="L2720" s="567"/>
      <c r="M2720" s="567"/>
      <c r="N2720" s="568"/>
      <c r="AI2720" s="253"/>
      <c r="AJ2720" s="260" t="s">
        <v>2395</v>
      </c>
      <c r="AK2720" s="260"/>
      <c r="AQ2720" s="260"/>
      <c r="AS2720" s="260"/>
    </row>
    <row r="2721" spans="1:45" s="241" customFormat="1" ht="15" x14ac:dyDescent="0.25">
      <c r="A2721" s="566" t="s">
        <v>2927</v>
      </c>
      <c r="B2721" s="567"/>
      <c r="C2721" s="567"/>
      <c r="D2721" s="567"/>
      <c r="E2721" s="567"/>
      <c r="F2721" s="567"/>
      <c r="G2721" s="567"/>
      <c r="H2721" s="567"/>
      <c r="I2721" s="567"/>
      <c r="J2721" s="567"/>
      <c r="K2721" s="567"/>
      <c r="L2721" s="567"/>
      <c r="M2721" s="567"/>
      <c r="N2721" s="568"/>
      <c r="AI2721" s="253"/>
      <c r="AJ2721" s="260" t="s">
        <v>2927</v>
      </c>
      <c r="AK2721" s="260"/>
      <c r="AQ2721" s="260"/>
      <c r="AS2721" s="260"/>
    </row>
    <row r="2722" spans="1:45" s="241" customFormat="1" ht="34.5" x14ac:dyDescent="0.25">
      <c r="A2722" s="326" t="s">
        <v>2928</v>
      </c>
      <c r="B2722" s="327" t="s">
        <v>1000</v>
      </c>
      <c r="C2722" s="569" t="s">
        <v>1001</v>
      </c>
      <c r="D2722" s="569"/>
      <c r="E2722" s="569"/>
      <c r="F2722" s="328" t="s">
        <v>428</v>
      </c>
      <c r="G2722" s="329">
        <v>2.1019999999999999</v>
      </c>
      <c r="H2722" s="330">
        <v>1</v>
      </c>
      <c r="I2722" s="365">
        <v>2.1019999999999999</v>
      </c>
      <c r="J2722" s="332"/>
      <c r="K2722" s="329"/>
      <c r="L2722" s="332"/>
      <c r="M2722" s="329"/>
      <c r="N2722" s="333"/>
      <c r="AI2722" s="253"/>
      <c r="AJ2722" s="260"/>
      <c r="AK2722" s="260" t="s">
        <v>1001</v>
      </c>
      <c r="AQ2722" s="260"/>
      <c r="AS2722" s="260"/>
    </row>
    <row r="2723" spans="1:45" s="241" customFormat="1" ht="15" x14ac:dyDescent="0.25">
      <c r="A2723" s="334"/>
      <c r="B2723" s="335"/>
      <c r="C2723" s="580" t="s">
        <v>2929</v>
      </c>
      <c r="D2723" s="580"/>
      <c r="E2723" s="580"/>
      <c r="F2723" s="580"/>
      <c r="G2723" s="580"/>
      <c r="H2723" s="580"/>
      <c r="I2723" s="580"/>
      <c r="J2723" s="580"/>
      <c r="K2723" s="580"/>
      <c r="L2723" s="580"/>
      <c r="M2723" s="580"/>
      <c r="N2723" s="581"/>
      <c r="AI2723" s="253"/>
      <c r="AJ2723" s="260"/>
      <c r="AK2723" s="260"/>
      <c r="AL2723" s="263" t="s">
        <v>2929</v>
      </c>
      <c r="AQ2723" s="260"/>
      <c r="AS2723" s="260"/>
    </row>
    <row r="2724" spans="1:45" s="241" customFormat="1" ht="68.25" x14ac:dyDescent="0.25">
      <c r="A2724" s="336"/>
      <c r="B2724" s="337" t="s">
        <v>62</v>
      </c>
      <c r="C2724" s="582" t="s">
        <v>63</v>
      </c>
      <c r="D2724" s="582"/>
      <c r="E2724" s="582"/>
      <c r="F2724" s="582"/>
      <c r="G2724" s="582"/>
      <c r="H2724" s="582"/>
      <c r="I2724" s="582"/>
      <c r="J2724" s="582"/>
      <c r="K2724" s="582"/>
      <c r="L2724" s="582"/>
      <c r="M2724" s="582"/>
      <c r="N2724" s="583"/>
      <c r="AI2724" s="253"/>
      <c r="AJ2724" s="260"/>
      <c r="AK2724" s="260"/>
      <c r="AM2724" s="263" t="s">
        <v>63</v>
      </c>
      <c r="AQ2724" s="260"/>
      <c r="AS2724" s="260"/>
    </row>
    <row r="2725" spans="1:45" s="241" customFormat="1" ht="15" x14ac:dyDescent="0.25">
      <c r="A2725" s="338"/>
      <c r="B2725" s="337" t="s">
        <v>56</v>
      </c>
      <c r="C2725" s="580" t="s">
        <v>64</v>
      </c>
      <c r="D2725" s="580"/>
      <c r="E2725" s="580"/>
      <c r="F2725" s="339"/>
      <c r="G2725" s="269"/>
      <c r="H2725" s="269"/>
      <c r="I2725" s="269"/>
      <c r="J2725" s="340">
        <v>178.84</v>
      </c>
      <c r="K2725" s="341">
        <v>1.1499999999999999</v>
      </c>
      <c r="L2725" s="340">
        <v>432.31</v>
      </c>
      <c r="M2725" s="341">
        <v>44.77</v>
      </c>
      <c r="N2725" s="342">
        <v>19354.52</v>
      </c>
      <c r="AI2725" s="253"/>
      <c r="AJ2725" s="260"/>
      <c r="AK2725" s="260"/>
      <c r="AN2725" s="263" t="s">
        <v>64</v>
      </c>
      <c r="AQ2725" s="260"/>
      <c r="AS2725" s="260"/>
    </row>
    <row r="2726" spans="1:45" s="241" customFormat="1" ht="15" x14ac:dyDescent="0.25">
      <c r="A2726" s="338"/>
      <c r="B2726" s="337" t="s">
        <v>65</v>
      </c>
      <c r="C2726" s="580" t="s">
        <v>66</v>
      </c>
      <c r="D2726" s="580"/>
      <c r="E2726" s="580"/>
      <c r="F2726" s="339"/>
      <c r="G2726" s="269"/>
      <c r="H2726" s="269"/>
      <c r="I2726" s="269"/>
      <c r="J2726" s="361">
        <v>1228.57</v>
      </c>
      <c r="K2726" s="341">
        <v>1.1499999999999999</v>
      </c>
      <c r="L2726" s="361">
        <v>2969.82</v>
      </c>
      <c r="M2726" s="341">
        <v>13.24</v>
      </c>
      <c r="N2726" s="342">
        <v>39320.42</v>
      </c>
      <c r="AI2726" s="253"/>
      <c r="AJ2726" s="260"/>
      <c r="AK2726" s="260"/>
      <c r="AN2726" s="263" t="s">
        <v>66</v>
      </c>
      <c r="AQ2726" s="260"/>
      <c r="AS2726" s="260"/>
    </row>
    <row r="2727" spans="1:45" s="241" customFormat="1" ht="15" x14ac:dyDescent="0.25">
      <c r="A2727" s="338"/>
      <c r="B2727" s="337" t="s">
        <v>67</v>
      </c>
      <c r="C2727" s="580" t="s">
        <v>68</v>
      </c>
      <c r="D2727" s="580"/>
      <c r="E2727" s="580"/>
      <c r="F2727" s="339"/>
      <c r="G2727" s="269"/>
      <c r="H2727" s="269"/>
      <c r="I2727" s="269"/>
      <c r="J2727" s="340">
        <v>51.94</v>
      </c>
      <c r="K2727" s="341">
        <v>1.1499999999999999</v>
      </c>
      <c r="L2727" s="340">
        <v>125.55</v>
      </c>
      <c r="M2727" s="341">
        <v>44.77</v>
      </c>
      <c r="N2727" s="342">
        <v>5620.87</v>
      </c>
      <c r="AI2727" s="253"/>
      <c r="AJ2727" s="260"/>
      <c r="AK2727" s="260"/>
      <c r="AN2727" s="263" t="s">
        <v>68</v>
      </c>
      <c r="AQ2727" s="260"/>
      <c r="AS2727" s="260"/>
    </row>
    <row r="2728" spans="1:45" s="241" customFormat="1" ht="15" x14ac:dyDescent="0.25">
      <c r="A2728" s="338"/>
      <c r="B2728" s="337" t="s">
        <v>69</v>
      </c>
      <c r="C2728" s="580" t="s">
        <v>70</v>
      </c>
      <c r="D2728" s="580"/>
      <c r="E2728" s="580"/>
      <c r="F2728" s="339"/>
      <c r="G2728" s="269"/>
      <c r="H2728" s="269"/>
      <c r="I2728" s="269"/>
      <c r="J2728" s="340">
        <v>418.42</v>
      </c>
      <c r="K2728" s="269"/>
      <c r="L2728" s="340">
        <v>879.52</v>
      </c>
      <c r="M2728" s="341">
        <v>8.16</v>
      </c>
      <c r="N2728" s="342">
        <v>7176.88</v>
      </c>
      <c r="AI2728" s="253"/>
      <c r="AJ2728" s="260"/>
      <c r="AK2728" s="260"/>
      <c r="AN2728" s="263" t="s">
        <v>70</v>
      </c>
      <c r="AQ2728" s="260"/>
      <c r="AS2728" s="260"/>
    </row>
    <row r="2729" spans="1:45" s="241" customFormat="1" ht="15" x14ac:dyDescent="0.25">
      <c r="A2729" s="344"/>
      <c r="B2729" s="337"/>
      <c r="C2729" s="580" t="s">
        <v>71</v>
      </c>
      <c r="D2729" s="580"/>
      <c r="E2729" s="580"/>
      <c r="F2729" s="339" t="s">
        <v>72</v>
      </c>
      <c r="G2729" s="341">
        <v>21.89</v>
      </c>
      <c r="H2729" s="341">
        <v>1.1499999999999999</v>
      </c>
      <c r="I2729" s="366">
        <v>52.914696999999997</v>
      </c>
      <c r="J2729" s="346"/>
      <c r="K2729" s="269"/>
      <c r="L2729" s="346"/>
      <c r="M2729" s="269"/>
      <c r="N2729" s="347"/>
      <c r="AI2729" s="253"/>
      <c r="AJ2729" s="260"/>
      <c r="AK2729" s="260"/>
      <c r="AO2729" s="263" t="s">
        <v>71</v>
      </c>
      <c r="AQ2729" s="260"/>
      <c r="AS2729" s="260"/>
    </row>
    <row r="2730" spans="1:45" s="241" customFormat="1" ht="15" x14ac:dyDescent="0.25">
      <c r="A2730" s="344"/>
      <c r="B2730" s="337"/>
      <c r="C2730" s="580" t="s">
        <v>73</v>
      </c>
      <c r="D2730" s="580"/>
      <c r="E2730" s="580"/>
      <c r="F2730" s="339" t="s">
        <v>72</v>
      </c>
      <c r="G2730" s="341">
        <v>4.5199999999999996</v>
      </c>
      <c r="H2730" s="341">
        <v>1.1499999999999999</v>
      </c>
      <c r="I2730" s="366">
        <v>10.926195999999999</v>
      </c>
      <c r="J2730" s="346"/>
      <c r="K2730" s="269"/>
      <c r="L2730" s="346"/>
      <c r="M2730" s="269"/>
      <c r="N2730" s="347"/>
      <c r="AI2730" s="253"/>
      <c r="AJ2730" s="260"/>
      <c r="AK2730" s="260"/>
      <c r="AO2730" s="263" t="s">
        <v>73</v>
      </c>
      <c r="AQ2730" s="260"/>
      <c r="AS2730" s="260"/>
    </row>
    <row r="2731" spans="1:45" s="241" customFormat="1" ht="15" x14ac:dyDescent="0.25">
      <c r="A2731" s="334"/>
      <c r="B2731" s="337"/>
      <c r="C2731" s="584" t="s">
        <v>74</v>
      </c>
      <c r="D2731" s="584"/>
      <c r="E2731" s="584"/>
      <c r="F2731" s="350"/>
      <c r="G2731" s="351"/>
      <c r="H2731" s="351"/>
      <c r="I2731" s="351"/>
      <c r="J2731" s="352">
        <v>1825.83</v>
      </c>
      <c r="K2731" s="351"/>
      <c r="L2731" s="352">
        <v>4281.6499999999996</v>
      </c>
      <c r="M2731" s="351"/>
      <c r="N2731" s="354">
        <v>65851.820000000007</v>
      </c>
      <c r="AI2731" s="253"/>
      <c r="AJ2731" s="260"/>
      <c r="AK2731" s="260"/>
      <c r="AP2731" s="263" t="s">
        <v>74</v>
      </c>
      <c r="AQ2731" s="260"/>
      <c r="AS2731" s="260"/>
    </row>
    <row r="2732" spans="1:45" s="241" customFormat="1" ht="15" x14ac:dyDescent="0.25">
      <c r="A2732" s="344"/>
      <c r="B2732" s="337"/>
      <c r="C2732" s="580" t="s">
        <v>75</v>
      </c>
      <c r="D2732" s="580"/>
      <c r="E2732" s="580"/>
      <c r="F2732" s="339"/>
      <c r="G2732" s="269"/>
      <c r="H2732" s="269"/>
      <c r="I2732" s="269"/>
      <c r="J2732" s="346"/>
      <c r="K2732" s="269"/>
      <c r="L2732" s="340">
        <v>557.86</v>
      </c>
      <c r="M2732" s="269"/>
      <c r="N2732" s="342">
        <v>24975.39</v>
      </c>
      <c r="AI2732" s="253"/>
      <c r="AJ2732" s="260"/>
      <c r="AK2732" s="260"/>
      <c r="AO2732" s="263" t="s">
        <v>75</v>
      </c>
      <c r="AQ2732" s="260"/>
      <c r="AS2732" s="260"/>
    </row>
    <row r="2733" spans="1:45" s="241" customFormat="1" ht="45" x14ac:dyDescent="0.25">
      <c r="A2733" s="344"/>
      <c r="B2733" s="337" t="s">
        <v>727</v>
      </c>
      <c r="C2733" s="580" t="s">
        <v>728</v>
      </c>
      <c r="D2733" s="580"/>
      <c r="E2733" s="580"/>
      <c r="F2733" s="339" t="s">
        <v>78</v>
      </c>
      <c r="G2733" s="355">
        <v>147</v>
      </c>
      <c r="H2733" s="269"/>
      <c r="I2733" s="355">
        <v>147</v>
      </c>
      <c r="J2733" s="346"/>
      <c r="K2733" s="269"/>
      <c r="L2733" s="340">
        <v>820.05</v>
      </c>
      <c r="M2733" s="269"/>
      <c r="N2733" s="342">
        <v>36713.82</v>
      </c>
      <c r="AI2733" s="253"/>
      <c r="AJ2733" s="260"/>
      <c r="AK2733" s="260"/>
      <c r="AO2733" s="263" t="s">
        <v>728</v>
      </c>
      <c r="AQ2733" s="260"/>
      <c r="AS2733" s="260"/>
    </row>
    <row r="2734" spans="1:45" s="241" customFormat="1" ht="56.25" x14ac:dyDescent="0.25">
      <c r="A2734" s="344"/>
      <c r="B2734" s="337" t="s">
        <v>729</v>
      </c>
      <c r="C2734" s="580" t="s">
        <v>730</v>
      </c>
      <c r="D2734" s="580"/>
      <c r="E2734" s="580"/>
      <c r="F2734" s="339" t="s">
        <v>78</v>
      </c>
      <c r="G2734" s="355">
        <v>134</v>
      </c>
      <c r="H2734" s="341">
        <v>0.85</v>
      </c>
      <c r="I2734" s="348">
        <v>113.9</v>
      </c>
      <c r="J2734" s="346"/>
      <c r="K2734" s="269"/>
      <c r="L2734" s="340">
        <v>635.4</v>
      </c>
      <c r="M2734" s="269"/>
      <c r="N2734" s="342">
        <v>28446.97</v>
      </c>
      <c r="AI2734" s="253"/>
      <c r="AJ2734" s="260"/>
      <c r="AK2734" s="260"/>
      <c r="AO2734" s="263" t="s">
        <v>730</v>
      </c>
      <c r="AQ2734" s="260"/>
      <c r="AS2734" s="260"/>
    </row>
    <row r="2735" spans="1:45" s="241" customFormat="1" ht="15" x14ac:dyDescent="0.25">
      <c r="A2735" s="356"/>
      <c r="B2735" s="357"/>
      <c r="C2735" s="569" t="s">
        <v>81</v>
      </c>
      <c r="D2735" s="569"/>
      <c r="E2735" s="569"/>
      <c r="F2735" s="328"/>
      <c r="G2735" s="329"/>
      <c r="H2735" s="329"/>
      <c r="I2735" s="329"/>
      <c r="J2735" s="332"/>
      <c r="K2735" s="329"/>
      <c r="L2735" s="364">
        <v>5737.1</v>
      </c>
      <c r="M2735" s="351"/>
      <c r="N2735" s="359">
        <v>131012.61</v>
      </c>
      <c r="AI2735" s="253"/>
      <c r="AJ2735" s="260"/>
      <c r="AK2735" s="260"/>
      <c r="AQ2735" s="260" t="s">
        <v>81</v>
      </c>
      <c r="AS2735" s="260"/>
    </row>
    <row r="2736" spans="1:45" s="241" customFormat="1" ht="15" x14ac:dyDescent="0.25">
      <c r="A2736" s="326" t="s">
        <v>2930</v>
      </c>
      <c r="B2736" s="327" t="s">
        <v>742</v>
      </c>
      <c r="C2736" s="569" t="s">
        <v>743</v>
      </c>
      <c r="D2736" s="569"/>
      <c r="E2736" s="569"/>
      <c r="F2736" s="328" t="s">
        <v>513</v>
      </c>
      <c r="G2736" s="329">
        <v>-7.86</v>
      </c>
      <c r="H2736" s="330">
        <v>1</v>
      </c>
      <c r="I2736" s="331">
        <v>-7.86</v>
      </c>
      <c r="J2736" s="332"/>
      <c r="K2736" s="329"/>
      <c r="L2736" s="364">
        <v>-2322.0700000000002</v>
      </c>
      <c r="M2736" s="329"/>
      <c r="N2736" s="359">
        <v>-41526.269999999997</v>
      </c>
      <c r="AI2736" s="253"/>
      <c r="AJ2736" s="260"/>
      <c r="AK2736" s="260" t="s">
        <v>743</v>
      </c>
      <c r="AQ2736" s="260"/>
      <c r="AS2736" s="260"/>
    </row>
    <row r="2737" spans="1:45" s="241" customFormat="1" ht="23.25" x14ac:dyDescent="0.25">
      <c r="A2737" s="336"/>
      <c r="B2737" s="337" t="s">
        <v>117</v>
      </c>
      <c r="C2737" s="582" t="s">
        <v>118</v>
      </c>
      <c r="D2737" s="582"/>
      <c r="E2737" s="582"/>
      <c r="F2737" s="582"/>
      <c r="G2737" s="582"/>
      <c r="H2737" s="582"/>
      <c r="I2737" s="582"/>
      <c r="J2737" s="582"/>
      <c r="K2737" s="582"/>
      <c r="L2737" s="582"/>
      <c r="M2737" s="582"/>
      <c r="N2737" s="583"/>
      <c r="AI2737" s="253"/>
      <c r="AJ2737" s="260"/>
      <c r="AK2737" s="260"/>
      <c r="AM2737" s="263" t="s">
        <v>118</v>
      </c>
      <c r="AQ2737" s="260"/>
      <c r="AS2737" s="260"/>
    </row>
    <row r="2738" spans="1:45" s="241" customFormat="1" ht="68.25" x14ac:dyDescent="0.25">
      <c r="A2738" s="336"/>
      <c r="B2738" s="337" t="s">
        <v>62</v>
      </c>
      <c r="C2738" s="582" t="s">
        <v>63</v>
      </c>
      <c r="D2738" s="582"/>
      <c r="E2738" s="582"/>
      <c r="F2738" s="582"/>
      <c r="G2738" s="582"/>
      <c r="H2738" s="582"/>
      <c r="I2738" s="582"/>
      <c r="J2738" s="582"/>
      <c r="K2738" s="582"/>
      <c r="L2738" s="582"/>
      <c r="M2738" s="582"/>
      <c r="N2738" s="583"/>
      <c r="AI2738" s="253"/>
      <c r="AJ2738" s="260"/>
      <c r="AK2738" s="260"/>
      <c r="AM2738" s="263" t="s">
        <v>63</v>
      </c>
      <c r="AQ2738" s="260"/>
      <c r="AS2738" s="260"/>
    </row>
    <row r="2739" spans="1:45" s="241" customFormat="1" ht="15" x14ac:dyDescent="0.25">
      <c r="A2739" s="338"/>
      <c r="B2739" s="337" t="s">
        <v>65</v>
      </c>
      <c r="C2739" s="580" t="s">
        <v>66</v>
      </c>
      <c r="D2739" s="580"/>
      <c r="E2739" s="580"/>
      <c r="F2739" s="339"/>
      <c r="G2739" s="269"/>
      <c r="H2739" s="269"/>
      <c r="I2739" s="269"/>
      <c r="J2739" s="340">
        <v>175.25</v>
      </c>
      <c r="K2739" s="349">
        <v>1.4375</v>
      </c>
      <c r="L2739" s="361">
        <v>-1980.11</v>
      </c>
      <c r="M2739" s="341">
        <v>13.24</v>
      </c>
      <c r="N2739" s="342">
        <v>-26216.66</v>
      </c>
      <c r="AI2739" s="253"/>
      <c r="AJ2739" s="260"/>
      <c r="AK2739" s="260"/>
      <c r="AN2739" s="263" t="s">
        <v>66</v>
      </c>
      <c r="AQ2739" s="260"/>
      <c r="AS2739" s="260"/>
    </row>
    <row r="2740" spans="1:45" s="241" customFormat="1" ht="15" x14ac:dyDescent="0.25">
      <c r="A2740" s="338"/>
      <c r="B2740" s="337" t="s">
        <v>67</v>
      </c>
      <c r="C2740" s="580" t="s">
        <v>68</v>
      </c>
      <c r="D2740" s="580"/>
      <c r="E2740" s="580"/>
      <c r="F2740" s="339"/>
      <c r="G2740" s="269"/>
      <c r="H2740" s="269"/>
      <c r="I2740" s="269"/>
      <c r="J2740" s="340">
        <v>11.6</v>
      </c>
      <c r="K2740" s="349">
        <v>1.4375</v>
      </c>
      <c r="L2740" s="340">
        <v>-131.07</v>
      </c>
      <c r="M2740" s="341">
        <v>44.77</v>
      </c>
      <c r="N2740" s="342">
        <v>-5868</v>
      </c>
      <c r="AI2740" s="253"/>
      <c r="AJ2740" s="260"/>
      <c r="AK2740" s="260"/>
      <c r="AN2740" s="263" t="s">
        <v>68</v>
      </c>
      <c r="AQ2740" s="260"/>
      <c r="AS2740" s="260"/>
    </row>
    <row r="2741" spans="1:45" s="241" customFormat="1" ht="15" x14ac:dyDescent="0.25">
      <c r="A2741" s="344"/>
      <c r="B2741" s="337"/>
      <c r="C2741" s="580" t="s">
        <v>75</v>
      </c>
      <c r="D2741" s="580"/>
      <c r="E2741" s="580"/>
      <c r="F2741" s="339"/>
      <c r="G2741" s="269"/>
      <c r="H2741" s="269"/>
      <c r="I2741" s="269"/>
      <c r="J2741" s="346"/>
      <c r="K2741" s="269"/>
      <c r="L2741" s="340">
        <v>-131.07</v>
      </c>
      <c r="M2741" s="269"/>
      <c r="N2741" s="342">
        <v>-5868</v>
      </c>
      <c r="AI2741" s="253"/>
      <c r="AJ2741" s="260"/>
      <c r="AK2741" s="260"/>
      <c r="AO2741" s="263" t="s">
        <v>75</v>
      </c>
      <c r="AQ2741" s="260"/>
      <c r="AS2741" s="260"/>
    </row>
    <row r="2742" spans="1:45" s="241" customFormat="1" ht="45" x14ac:dyDescent="0.25">
      <c r="A2742" s="344"/>
      <c r="B2742" s="337" t="s">
        <v>727</v>
      </c>
      <c r="C2742" s="580" t="s">
        <v>728</v>
      </c>
      <c r="D2742" s="580"/>
      <c r="E2742" s="580"/>
      <c r="F2742" s="339" t="s">
        <v>78</v>
      </c>
      <c r="G2742" s="355">
        <v>147</v>
      </c>
      <c r="H2742" s="269"/>
      <c r="I2742" s="355">
        <v>147</v>
      </c>
      <c r="J2742" s="346"/>
      <c r="K2742" s="269"/>
      <c r="L2742" s="340">
        <v>-192.67</v>
      </c>
      <c r="M2742" s="269"/>
      <c r="N2742" s="342">
        <v>-8625.9599999999991</v>
      </c>
      <c r="AI2742" s="253"/>
      <c r="AJ2742" s="260"/>
      <c r="AK2742" s="260"/>
      <c r="AO2742" s="263" t="s">
        <v>728</v>
      </c>
      <c r="AQ2742" s="260"/>
      <c r="AS2742" s="260"/>
    </row>
    <row r="2743" spans="1:45" s="241" customFormat="1" ht="56.25" x14ac:dyDescent="0.25">
      <c r="A2743" s="344"/>
      <c r="B2743" s="337" t="s">
        <v>729</v>
      </c>
      <c r="C2743" s="580" t="s">
        <v>730</v>
      </c>
      <c r="D2743" s="580"/>
      <c r="E2743" s="580"/>
      <c r="F2743" s="339" t="s">
        <v>78</v>
      </c>
      <c r="G2743" s="355">
        <v>134</v>
      </c>
      <c r="H2743" s="341">
        <v>0.85</v>
      </c>
      <c r="I2743" s="348">
        <v>113.9</v>
      </c>
      <c r="J2743" s="346"/>
      <c r="K2743" s="269"/>
      <c r="L2743" s="340">
        <v>-149.29</v>
      </c>
      <c r="M2743" s="269"/>
      <c r="N2743" s="342">
        <v>-6683.65</v>
      </c>
      <c r="AI2743" s="253"/>
      <c r="AJ2743" s="260"/>
      <c r="AK2743" s="260"/>
      <c r="AO2743" s="263" t="s">
        <v>730</v>
      </c>
      <c r="AQ2743" s="260"/>
      <c r="AS2743" s="260"/>
    </row>
    <row r="2744" spans="1:45" s="241" customFormat="1" ht="15" x14ac:dyDescent="0.25">
      <c r="A2744" s="356"/>
      <c r="B2744" s="357"/>
      <c r="C2744" s="569" t="s">
        <v>81</v>
      </c>
      <c r="D2744" s="569"/>
      <c r="E2744" s="569"/>
      <c r="F2744" s="328"/>
      <c r="G2744" s="329"/>
      <c r="H2744" s="329"/>
      <c r="I2744" s="329"/>
      <c r="J2744" s="332"/>
      <c r="K2744" s="329"/>
      <c r="L2744" s="364">
        <v>-2322.0700000000002</v>
      </c>
      <c r="M2744" s="351"/>
      <c r="N2744" s="359">
        <v>-41526.269999999997</v>
      </c>
      <c r="AI2744" s="253"/>
      <c r="AJ2744" s="260"/>
      <c r="AK2744" s="260"/>
      <c r="AQ2744" s="260" t="s">
        <v>81</v>
      </c>
      <c r="AS2744" s="260"/>
    </row>
    <row r="2745" spans="1:45" s="241" customFormat="1" ht="15" x14ac:dyDescent="0.25">
      <c r="A2745" s="326" t="s">
        <v>2931</v>
      </c>
      <c r="B2745" s="327" t="s">
        <v>511</v>
      </c>
      <c r="C2745" s="569" t="s">
        <v>512</v>
      </c>
      <c r="D2745" s="569"/>
      <c r="E2745" s="569"/>
      <c r="F2745" s="328" t="s">
        <v>513</v>
      </c>
      <c r="G2745" s="329">
        <v>-1.45</v>
      </c>
      <c r="H2745" s="330">
        <v>1</v>
      </c>
      <c r="I2745" s="331">
        <v>-1.45</v>
      </c>
      <c r="J2745" s="358">
        <v>30</v>
      </c>
      <c r="K2745" s="360">
        <v>1.4375</v>
      </c>
      <c r="L2745" s="358">
        <v>-62.53</v>
      </c>
      <c r="M2745" s="331">
        <v>13.24</v>
      </c>
      <c r="N2745" s="363">
        <v>-827.9</v>
      </c>
      <c r="AI2745" s="253"/>
      <c r="AJ2745" s="260"/>
      <c r="AK2745" s="260" t="s">
        <v>512</v>
      </c>
      <c r="AQ2745" s="260"/>
      <c r="AS2745" s="260"/>
    </row>
    <row r="2746" spans="1:45" s="241" customFormat="1" ht="23.25" x14ac:dyDescent="0.25">
      <c r="A2746" s="336"/>
      <c r="B2746" s="337" t="s">
        <v>117</v>
      </c>
      <c r="C2746" s="582" t="s">
        <v>118</v>
      </c>
      <c r="D2746" s="582"/>
      <c r="E2746" s="582"/>
      <c r="F2746" s="582"/>
      <c r="G2746" s="582"/>
      <c r="H2746" s="582"/>
      <c r="I2746" s="582"/>
      <c r="J2746" s="582"/>
      <c r="K2746" s="582"/>
      <c r="L2746" s="582"/>
      <c r="M2746" s="582"/>
      <c r="N2746" s="583"/>
      <c r="AI2746" s="253"/>
      <c r="AJ2746" s="260"/>
      <c r="AK2746" s="260"/>
      <c r="AM2746" s="263" t="s">
        <v>118</v>
      </c>
      <c r="AQ2746" s="260"/>
      <c r="AS2746" s="260"/>
    </row>
    <row r="2747" spans="1:45" s="241" customFormat="1" ht="68.25" x14ac:dyDescent="0.25">
      <c r="A2747" s="336"/>
      <c r="B2747" s="337" t="s">
        <v>62</v>
      </c>
      <c r="C2747" s="582" t="s">
        <v>63</v>
      </c>
      <c r="D2747" s="582"/>
      <c r="E2747" s="582"/>
      <c r="F2747" s="582"/>
      <c r="G2747" s="582"/>
      <c r="H2747" s="582"/>
      <c r="I2747" s="582"/>
      <c r="J2747" s="582"/>
      <c r="K2747" s="582"/>
      <c r="L2747" s="582"/>
      <c r="M2747" s="582"/>
      <c r="N2747" s="583"/>
      <c r="AI2747" s="253"/>
      <c r="AJ2747" s="260"/>
      <c r="AK2747" s="260"/>
      <c r="AM2747" s="263" t="s">
        <v>63</v>
      </c>
      <c r="AQ2747" s="260"/>
      <c r="AS2747" s="260"/>
    </row>
    <row r="2748" spans="1:45" s="241" customFormat="1" ht="15" x14ac:dyDescent="0.25">
      <c r="A2748" s="356"/>
      <c r="B2748" s="357"/>
      <c r="C2748" s="569" t="s">
        <v>81</v>
      </c>
      <c r="D2748" s="569"/>
      <c r="E2748" s="569"/>
      <c r="F2748" s="328"/>
      <c r="G2748" s="329"/>
      <c r="H2748" s="329"/>
      <c r="I2748" s="329"/>
      <c r="J2748" s="332"/>
      <c r="K2748" s="329"/>
      <c r="L2748" s="358">
        <v>-62.53</v>
      </c>
      <c r="M2748" s="351"/>
      <c r="N2748" s="363">
        <v>-827.9</v>
      </c>
      <c r="AI2748" s="253"/>
      <c r="AJ2748" s="260"/>
      <c r="AK2748" s="260"/>
      <c r="AQ2748" s="260" t="s">
        <v>81</v>
      </c>
      <c r="AS2748" s="260"/>
    </row>
    <row r="2749" spans="1:45" s="241" customFormat="1" ht="23.25" x14ac:dyDescent="0.25">
      <c r="A2749" s="326" t="s">
        <v>2932</v>
      </c>
      <c r="B2749" s="327" t="s">
        <v>1009</v>
      </c>
      <c r="C2749" s="569" t="s">
        <v>1010</v>
      </c>
      <c r="D2749" s="569"/>
      <c r="E2749" s="569"/>
      <c r="F2749" s="328" t="s">
        <v>72</v>
      </c>
      <c r="G2749" s="329">
        <v>-9.31</v>
      </c>
      <c r="H2749" s="330">
        <v>1</v>
      </c>
      <c r="I2749" s="331">
        <v>-9.31</v>
      </c>
      <c r="J2749" s="358">
        <v>8.17</v>
      </c>
      <c r="K2749" s="329"/>
      <c r="L2749" s="358">
        <v>-363.03</v>
      </c>
      <c r="M2749" s="329"/>
      <c r="N2749" s="359">
        <v>-16252.8</v>
      </c>
      <c r="AI2749" s="253"/>
      <c r="AJ2749" s="260"/>
      <c r="AK2749" s="260" t="s">
        <v>1010</v>
      </c>
      <c r="AQ2749" s="260"/>
      <c r="AS2749" s="260"/>
    </row>
    <row r="2750" spans="1:45" s="241" customFormat="1" ht="15" x14ac:dyDescent="0.25">
      <c r="A2750" s="334"/>
      <c r="B2750" s="335"/>
      <c r="C2750" s="580" t="s">
        <v>2933</v>
      </c>
      <c r="D2750" s="580"/>
      <c r="E2750" s="580"/>
      <c r="F2750" s="580"/>
      <c r="G2750" s="580"/>
      <c r="H2750" s="580"/>
      <c r="I2750" s="580"/>
      <c r="J2750" s="580"/>
      <c r="K2750" s="580"/>
      <c r="L2750" s="580"/>
      <c r="M2750" s="580"/>
      <c r="N2750" s="581"/>
      <c r="AI2750" s="253"/>
      <c r="AJ2750" s="260"/>
      <c r="AK2750" s="260"/>
      <c r="AL2750" s="263" t="s">
        <v>2933</v>
      </c>
      <c r="AQ2750" s="260"/>
      <c r="AS2750" s="260"/>
    </row>
    <row r="2751" spans="1:45" s="241" customFormat="1" ht="23.25" x14ac:dyDescent="0.25">
      <c r="A2751" s="336"/>
      <c r="B2751" s="337" t="s">
        <v>117</v>
      </c>
      <c r="C2751" s="582" t="s">
        <v>118</v>
      </c>
      <c r="D2751" s="582"/>
      <c r="E2751" s="582"/>
      <c r="F2751" s="582"/>
      <c r="G2751" s="582"/>
      <c r="H2751" s="582"/>
      <c r="I2751" s="582"/>
      <c r="J2751" s="582"/>
      <c r="K2751" s="582"/>
      <c r="L2751" s="582"/>
      <c r="M2751" s="582"/>
      <c r="N2751" s="583"/>
      <c r="AI2751" s="253"/>
      <c r="AJ2751" s="260"/>
      <c r="AK2751" s="260"/>
      <c r="AM2751" s="263" t="s">
        <v>118</v>
      </c>
      <c r="AQ2751" s="260"/>
      <c r="AS2751" s="260"/>
    </row>
    <row r="2752" spans="1:45" s="241" customFormat="1" ht="68.25" x14ac:dyDescent="0.25">
      <c r="A2752" s="336"/>
      <c r="B2752" s="337" t="s">
        <v>62</v>
      </c>
      <c r="C2752" s="582" t="s">
        <v>63</v>
      </c>
      <c r="D2752" s="582"/>
      <c r="E2752" s="582"/>
      <c r="F2752" s="582"/>
      <c r="G2752" s="582"/>
      <c r="H2752" s="582"/>
      <c r="I2752" s="582"/>
      <c r="J2752" s="582"/>
      <c r="K2752" s="582"/>
      <c r="L2752" s="582"/>
      <c r="M2752" s="582"/>
      <c r="N2752" s="583"/>
      <c r="AI2752" s="253"/>
      <c r="AJ2752" s="260"/>
      <c r="AK2752" s="260"/>
      <c r="AM2752" s="263" t="s">
        <v>63</v>
      </c>
      <c r="AQ2752" s="260"/>
      <c r="AS2752" s="260"/>
    </row>
    <row r="2753" spans="1:45" s="241" customFormat="1" ht="15" x14ac:dyDescent="0.25">
      <c r="A2753" s="338"/>
      <c r="B2753" s="337" t="s">
        <v>56</v>
      </c>
      <c r="C2753" s="580" t="s">
        <v>64</v>
      </c>
      <c r="D2753" s="580"/>
      <c r="E2753" s="580"/>
      <c r="F2753" s="339"/>
      <c r="G2753" s="269"/>
      <c r="H2753" s="269"/>
      <c r="I2753" s="269"/>
      <c r="J2753" s="340">
        <v>8.17</v>
      </c>
      <c r="K2753" s="349">
        <v>1.3225</v>
      </c>
      <c r="L2753" s="340">
        <v>-100.59</v>
      </c>
      <c r="M2753" s="341">
        <v>44.77</v>
      </c>
      <c r="N2753" s="342">
        <v>-4503.41</v>
      </c>
      <c r="AI2753" s="253"/>
      <c r="AJ2753" s="260"/>
      <c r="AK2753" s="260"/>
      <c r="AN2753" s="263" t="s">
        <v>64</v>
      </c>
      <c r="AQ2753" s="260"/>
      <c r="AS2753" s="260"/>
    </row>
    <row r="2754" spans="1:45" s="241" customFormat="1" ht="15" x14ac:dyDescent="0.25">
      <c r="A2754" s="344"/>
      <c r="B2754" s="337"/>
      <c r="C2754" s="580" t="s">
        <v>75</v>
      </c>
      <c r="D2754" s="580"/>
      <c r="E2754" s="580"/>
      <c r="F2754" s="339"/>
      <c r="G2754" s="269"/>
      <c r="H2754" s="269"/>
      <c r="I2754" s="269"/>
      <c r="J2754" s="346"/>
      <c r="K2754" s="269"/>
      <c r="L2754" s="340">
        <v>-100.59</v>
      </c>
      <c r="M2754" s="269"/>
      <c r="N2754" s="342">
        <v>-4503.41</v>
      </c>
      <c r="AI2754" s="253"/>
      <c r="AJ2754" s="260"/>
      <c r="AK2754" s="260"/>
      <c r="AO2754" s="263" t="s">
        <v>75</v>
      </c>
      <c r="AQ2754" s="260"/>
      <c r="AS2754" s="260"/>
    </row>
    <row r="2755" spans="1:45" s="241" customFormat="1" ht="45" x14ac:dyDescent="0.25">
      <c r="A2755" s="344"/>
      <c r="B2755" s="337" t="s">
        <v>727</v>
      </c>
      <c r="C2755" s="580" t="s">
        <v>728</v>
      </c>
      <c r="D2755" s="580"/>
      <c r="E2755" s="580"/>
      <c r="F2755" s="339" t="s">
        <v>78</v>
      </c>
      <c r="G2755" s="355">
        <v>147</v>
      </c>
      <c r="H2755" s="269"/>
      <c r="I2755" s="355">
        <v>147</v>
      </c>
      <c r="J2755" s="346"/>
      <c r="K2755" s="269"/>
      <c r="L2755" s="340">
        <v>-147.87</v>
      </c>
      <c r="M2755" s="269"/>
      <c r="N2755" s="342">
        <v>-6620.01</v>
      </c>
      <c r="AI2755" s="253"/>
      <c r="AJ2755" s="260"/>
      <c r="AK2755" s="260"/>
      <c r="AO2755" s="263" t="s">
        <v>728</v>
      </c>
      <c r="AQ2755" s="260"/>
      <c r="AS2755" s="260"/>
    </row>
    <row r="2756" spans="1:45" s="241" customFormat="1" ht="56.25" x14ac:dyDescent="0.25">
      <c r="A2756" s="344"/>
      <c r="B2756" s="337" t="s">
        <v>729</v>
      </c>
      <c r="C2756" s="580" t="s">
        <v>730</v>
      </c>
      <c r="D2756" s="580"/>
      <c r="E2756" s="580"/>
      <c r="F2756" s="339" t="s">
        <v>78</v>
      </c>
      <c r="G2756" s="355">
        <v>134</v>
      </c>
      <c r="H2756" s="341">
        <v>0.85</v>
      </c>
      <c r="I2756" s="348">
        <v>113.9</v>
      </c>
      <c r="J2756" s="346"/>
      <c r="K2756" s="269"/>
      <c r="L2756" s="340">
        <v>-114.57</v>
      </c>
      <c r="M2756" s="269"/>
      <c r="N2756" s="342">
        <v>-5129.38</v>
      </c>
      <c r="AI2756" s="253"/>
      <c r="AJ2756" s="260"/>
      <c r="AK2756" s="260"/>
      <c r="AO2756" s="263" t="s">
        <v>730</v>
      </c>
      <c r="AQ2756" s="260"/>
      <c r="AS2756" s="260"/>
    </row>
    <row r="2757" spans="1:45" s="241" customFormat="1" ht="15" x14ac:dyDescent="0.25">
      <c r="A2757" s="356"/>
      <c r="B2757" s="357"/>
      <c r="C2757" s="569" t="s">
        <v>81</v>
      </c>
      <c r="D2757" s="569"/>
      <c r="E2757" s="569"/>
      <c r="F2757" s="328"/>
      <c r="G2757" s="329"/>
      <c r="H2757" s="329"/>
      <c r="I2757" s="329"/>
      <c r="J2757" s="332"/>
      <c r="K2757" s="329"/>
      <c r="L2757" s="358">
        <v>-363.03</v>
      </c>
      <c r="M2757" s="351"/>
      <c r="N2757" s="359">
        <v>-16252.8</v>
      </c>
      <c r="AI2757" s="253"/>
      <c r="AJ2757" s="260"/>
      <c r="AK2757" s="260"/>
      <c r="AQ2757" s="260" t="s">
        <v>81</v>
      </c>
      <c r="AS2757" s="260"/>
    </row>
    <row r="2758" spans="1:45" s="241" customFormat="1" ht="23.25" x14ac:dyDescent="0.25">
      <c r="A2758" s="326" t="s">
        <v>2934</v>
      </c>
      <c r="B2758" s="327" t="s">
        <v>1003</v>
      </c>
      <c r="C2758" s="569" t="s">
        <v>1004</v>
      </c>
      <c r="D2758" s="569"/>
      <c r="E2758" s="569"/>
      <c r="F2758" s="328" t="s">
        <v>191</v>
      </c>
      <c r="G2758" s="329">
        <v>-2.1000000000000001E-2</v>
      </c>
      <c r="H2758" s="330">
        <v>1</v>
      </c>
      <c r="I2758" s="365">
        <v>-2.1000000000000001E-2</v>
      </c>
      <c r="J2758" s="364">
        <v>1690</v>
      </c>
      <c r="K2758" s="329"/>
      <c r="L2758" s="358">
        <v>-35.49</v>
      </c>
      <c r="M2758" s="331">
        <v>8.16</v>
      </c>
      <c r="N2758" s="363">
        <v>-289.60000000000002</v>
      </c>
      <c r="AI2758" s="253"/>
      <c r="AJ2758" s="260"/>
      <c r="AK2758" s="260" t="s">
        <v>1004</v>
      </c>
      <c r="AQ2758" s="260"/>
      <c r="AS2758" s="260"/>
    </row>
    <row r="2759" spans="1:45" s="241" customFormat="1" ht="15" x14ac:dyDescent="0.25">
      <c r="A2759" s="356"/>
      <c r="B2759" s="357"/>
      <c r="C2759" s="569" t="s">
        <v>81</v>
      </c>
      <c r="D2759" s="569"/>
      <c r="E2759" s="569"/>
      <c r="F2759" s="328"/>
      <c r="G2759" s="329"/>
      <c r="H2759" s="329"/>
      <c r="I2759" s="329"/>
      <c r="J2759" s="332"/>
      <c r="K2759" s="329"/>
      <c r="L2759" s="358">
        <v>-35.49</v>
      </c>
      <c r="M2759" s="351"/>
      <c r="N2759" s="363">
        <v>-289.60000000000002</v>
      </c>
      <c r="AI2759" s="253"/>
      <c r="AJ2759" s="260"/>
      <c r="AK2759" s="260"/>
      <c r="AQ2759" s="260" t="s">
        <v>81</v>
      </c>
      <c r="AS2759" s="260"/>
    </row>
    <row r="2760" spans="1:45" s="241" customFormat="1" ht="15" x14ac:dyDescent="0.25">
      <c r="A2760" s="326" t="s">
        <v>2935</v>
      </c>
      <c r="B2760" s="327" t="s">
        <v>1005</v>
      </c>
      <c r="C2760" s="569" t="s">
        <v>1006</v>
      </c>
      <c r="D2760" s="569"/>
      <c r="E2760" s="569"/>
      <c r="F2760" s="328" t="s">
        <v>191</v>
      </c>
      <c r="G2760" s="329">
        <v>-0.14699999999999999</v>
      </c>
      <c r="H2760" s="330">
        <v>1</v>
      </c>
      <c r="I2760" s="365">
        <v>-0.14699999999999999</v>
      </c>
      <c r="J2760" s="364">
        <v>1500</v>
      </c>
      <c r="K2760" s="329"/>
      <c r="L2760" s="358">
        <v>-220.5</v>
      </c>
      <c r="M2760" s="331">
        <v>8.16</v>
      </c>
      <c r="N2760" s="359">
        <v>-1799.28</v>
      </c>
      <c r="AI2760" s="253"/>
      <c r="AJ2760" s="260"/>
      <c r="AK2760" s="260" t="s">
        <v>1006</v>
      </c>
      <c r="AQ2760" s="260"/>
      <c r="AS2760" s="260"/>
    </row>
    <row r="2761" spans="1:45" s="241" customFormat="1" ht="15" x14ac:dyDescent="0.25">
      <c r="A2761" s="356"/>
      <c r="B2761" s="357"/>
      <c r="C2761" s="569" t="s">
        <v>81</v>
      </c>
      <c r="D2761" s="569"/>
      <c r="E2761" s="569"/>
      <c r="F2761" s="328"/>
      <c r="G2761" s="329"/>
      <c r="H2761" s="329"/>
      <c r="I2761" s="329"/>
      <c r="J2761" s="332"/>
      <c r="K2761" s="329"/>
      <c r="L2761" s="358">
        <v>-220.5</v>
      </c>
      <c r="M2761" s="351"/>
      <c r="N2761" s="359">
        <v>-1799.28</v>
      </c>
      <c r="AI2761" s="253"/>
      <c r="AJ2761" s="260"/>
      <c r="AK2761" s="260"/>
      <c r="AQ2761" s="260" t="s">
        <v>81</v>
      </c>
      <c r="AS2761" s="260"/>
    </row>
    <row r="2762" spans="1:45" s="241" customFormat="1" ht="15" x14ac:dyDescent="0.25">
      <c r="A2762" s="326" t="s">
        <v>2936</v>
      </c>
      <c r="B2762" s="327" t="s">
        <v>1007</v>
      </c>
      <c r="C2762" s="569" t="s">
        <v>1008</v>
      </c>
      <c r="D2762" s="569"/>
      <c r="E2762" s="569"/>
      <c r="F2762" s="328" t="s">
        <v>913</v>
      </c>
      <c r="G2762" s="329">
        <v>-21.02</v>
      </c>
      <c r="H2762" s="330">
        <v>1</v>
      </c>
      <c r="I2762" s="331">
        <v>-21.02</v>
      </c>
      <c r="J2762" s="358">
        <v>16.8</v>
      </c>
      <c r="K2762" s="329"/>
      <c r="L2762" s="358">
        <v>-353.14</v>
      </c>
      <c r="M2762" s="331">
        <v>8.16</v>
      </c>
      <c r="N2762" s="359">
        <v>-2881.62</v>
      </c>
      <c r="AI2762" s="253"/>
      <c r="AJ2762" s="260"/>
      <c r="AK2762" s="260" t="s">
        <v>1008</v>
      </c>
      <c r="AQ2762" s="260"/>
      <c r="AS2762" s="260"/>
    </row>
    <row r="2763" spans="1:45" s="241" customFormat="1" ht="15" x14ac:dyDescent="0.25">
      <c r="A2763" s="356"/>
      <c r="B2763" s="357"/>
      <c r="C2763" s="569" t="s">
        <v>81</v>
      </c>
      <c r="D2763" s="569"/>
      <c r="E2763" s="569"/>
      <c r="F2763" s="328"/>
      <c r="G2763" s="329"/>
      <c r="H2763" s="329"/>
      <c r="I2763" s="329"/>
      <c r="J2763" s="332"/>
      <c r="K2763" s="329"/>
      <c r="L2763" s="358">
        <v>-353.14</v>
      </c>
      <c r="M2763" s="351"/>
      <c r="N2763" s="359">
        <v>-2881.62</v>
      </c>
      <c r="AI2763" s="253"/>
      <c r="AJ2763" s="260"/>
      <c r="AK2763" s="260"/>
      <c r="AQ2763" s="260" t="s">
        <v>81</v>
      </c>
      <c r="AS2763" s="260"/>
    </row>
    <row r="2764" spans="1:45" s="241" customFormat="1" ht="23.25" x14ac:dyDescent="0.25">
      <c r="A2764" s="326" t="s">
        <v>2937</v>
      </c>
      <c r="B2764" s="327" t="s">
        <v>736</v>
      </c>
      <c r="C2764" s="569" t="s">
        <v>737</v>
      </c>
      <c r="D2764" s="569"/>
      <c r="E2764" s="569"/>
      <c r="F2764" s="328" t="s">
        <v>86</v>
      </c>
      <c r="G2764" s="329">
        <v>-4.2039999999999997</v>
      </c>
      <c r="H2764" s="330">
        <v>1</v>
      </c>
      <c r="I2764" s="365">
        <v>-4.2039999999999997</v>
      </c>
      <c r="J2764" s="358">
        <v>59.99</v>
      </c>
      <c r="K2764" s="329"/>
      <c r="L2764" s="358">
        <v>-252.2</v>
      </c>
      <c r="M2764" s="331">
        <v>8.16</v>
      </c>
      <c r="N2764" s="359">
        <v>-2057.9499999999998</v>
      </c>
      <c r="AI2764" s="253"/>
      <c r="AJ2764" s="260"/>
      <c r="AK2764" s="260" t="s">
        <v>737</v>
      </c>
      <c r="AQ2764" s="260"/>
      <c r="AS2764" s="260"/>
    </row>
    <row r="2765" spans="1:45" s="241" customFormat="1" ht="15" x14ac:dyDescent="0.25">
      <c r="A2765" s="356"/>
      <c r="B2765" s="357"/>
      <c r="C2765" s="569" t="s">
        <v>81</v>
      </c>
      <c r="D2765" s="569"/>
      <c r="E2765" s="569"/>
      <c r="F2765" s="328"/>
      <c r="G2765" s="329"/>
      <c r="H2765" s="329"/>
      <c r="I2765" s="329"/>
      <c r="J2765" s="332"/>
      <c r="K2765" s="329"/>
      <c r="L2765" s="358">
        <v>-252.2</v>
      </c>
      <c r="M2765" s="351"/>
      <c r="N2765" s="359">
        <v>-2057.9499999999998</v>
      </c>
      <c r="AI2765" s="253"/>
      <c r="AJ2765" s="260"/>
      <c r="AK2765" s="260"/>
      <c r="AQ2765" s="260" t="s">
        <v>81</v>
      </c>
      <c r="AS2765" s="260"/>
    </row>
    <row r="2766" spans="1:45" s="241" customFormat="1" ht="23.25" x14ac:dyDescent="0.25">
      <c r="A2766" s="326" t="s">
        <v>2938</v>
      </c>
      <c r="B2766" s="327" t="s">
        <v>744</v>
      </c>
      <c r="C2766" s="569" t="s">
        <v>745</v>
      </c>
      <c r="D2766" s="569"/>
      <c r="E2766" s="569"/>
      <c r="F2766" s="328" t="s">
        <v>461</v>
      </c>
      <c r="G2766" s="329">
        <v>0.57499999999999996</v>
      </c>
      <c r="H2766" s="330">
        <v>1</v>
      </c>
      <c r="I2766" s="365">
        <v>0.57499999999999996</v>
      </c>
      <c r="J2766" s="332"/>
      <c r="K2766" s="329"/>
      <c r="L2766" s="332"/>
      <c r="M2766" s="329"/>
      <c r="N2766" s="333"/>
      <c r="AI2766" s="253"/>
      <c r="AJ2766" s="260"/>
      <c r="AK2766" s="260" t="s">
        <v>745</v>
      </c>
      <c r="AQ2766" s="260"/>
      <c r="AS2766" s="260"/>
    </row>
    <row r="2767" spans="1:45" s="241" customFormat="1" ht="15" x14ac:dyDescent="0.25">
      <c r="A2767" s="334"/>
      <c r="B2767" s="335"/>
      <c r="C2767" s="580" t="s">
        <v>2939</v>
      </c>
      <c r="D2767" s="580"/>
      <c r="E2767" s="580"/>
      <c r="F2767" s="580"/>
      <c r="G2767" s="580"/>
      <c r="H2767" s="580"/>
      <c r="I2767" s="580"/>
      <c r="J2767" s="580"/>
      <c r="K2767" s="580"/>
      <c r="L2767" s="580"/>
      <c r="M2767" s="580"/>
      <c r="N2767" s="581"/>
      <c r="AI2767" s="253"/>
      <c r="AJ2767" s="260"/>
      <c r="AK2767" s="260"/>
      <c r="AL2767" s="263" t="s">
        <v>2939</v>
      </c>
      <c r="AQ2767" s="260"/>
      <c r="AS2767" s="260"/>
    </row>
    <row r="2768" spans="1:45" s="241" customFormat="1" ht="68.25" x14ac:dyDescent="0.25">
      <c r="A2768" s="336"/>
      <c r="B2768" s="337" t="s">
        <v>62</v>
      </c>
      <c r="C2768" s="582" t="s">
        <v>63</v>
      </c>
      <c r="D2768" s="582"/>
      <c r="E2768" s="582"/>
      <c r="F2768" s="582"/>
      <c r="G2768" s="582"/>
      <c r="H2768" s="582"/>
      <c r="I2768" s="582"/>
      <c r="J2768" s="582"/>
      <c r="K2768" s="582"/>
      <c r="L2768" s="582"/>
      <c r="M2768" s="582"/>
      <c r="N2768" s="583"/>
      <c r="AI2768" s="253"/>
      <c r="AJ2768" s="260"/>
      <c r="AK2768" s="260"/>
      <c r="AM2768" s="263" t="s">
        <v>63</v>
      </c>
      <c r="AQ2768" s="260"/>
      <c r="AS2768" s="260"/>
    </row>
    <row r="2769" spans="1:45" s="241" customFormat="1" ht="15" x14ac:dyDescent="0.25">
      <c r="A2769" s="338"/>
      <c r="B2769" s="337" t="s">
        <v>56</v>
      </c>
      <c r="C2769" s="580" t="s">
        <v>64</v>
      </c>
      <c r="D2769" s="580"/>
      <c r="E2769" s="580"/>
      <c r="F2769" s="339"/>
      <c r="G2769" s="269"/>
      <c r="H2769" s="269"/>
      <c r="I2769" s="269"/>
      <c r="J2769" s="361">
        <v>1494.14</v>
      </c>
      <c r="K2769" s="341">
        <v>1.1499999999999999</v>
      </c>
      <c r="L2769" s="340">
        <v>988</v>
      </c>
      <c r="M2769" s="341">
        <v>44.77</v>
      </c>
      <c r="N2769" s="342">
        <v>44232.76</v>
      </c>
      <c r="AI2769" s="253"/>
      <c r="AJ2769" s="260"/>
      <c r="AK2769" s="260"/>
      <c r="AN2769" s="263" t="s">
        <v>64</v>
      </c>
      <c r="AQ2769" s="260"/>
      <c r="AS2769" s="260"/>
    </row>
    <row r="2770" spans="1:45" s="241" customFormat="1" ht="15" x14ac:dyDescent="0.25">
      <c r="A2770" s="338"/>
      <c r="B2770" s="337" t="s">
        <v>65</v>
      </c>
      <c r="C2770" s="580" t="s">
        <v>66</v>
      </c>
      <c r="D2770" s="580"/>
      <c r="E2770" s="580"/>
      <c r="F2770" s="339"/>
      <c r="G2770" s="269"/>
      <c r="H2770" s="269"/>
      <c r="I2770" s="269"/>
      <c r="J2770" s="361">
        <v>4292.7299999999996</v>
      </c>
      <c r="K2770" s="341">
        <v>1.1499999999999999</v>
      </c>
      <c r="L2770" s="361">
        <v>2838.57</v>
      </c>
      <c r="M2770" s="341">
        <v>13.24</v>
      </c>
      <c r="N2770" s="342">
        <v>37582.67</v>
      </c>
      <c r="AI2770" s="253"/>
      <c r="AJ2770" s="260"/>
      <c r="AK2770" s="260"/>
      <c r="AN2770" s="263" t="s">
        <v>66</v>
      </c>
      <c r="AQ2770" s="260"/>
      <c r="AS2770" s="260"/>
    </row>
    <row r="2771" spans="1:45" s="241" customFormat="1" ht="15" x14ac:dyDescent="0.25">
      <c r="A2771" s="338"/>
      <c r="B2771" s="337" t="s">
        <v>67</v>
      </c>
      <c r="C2771" s="580" t="s">
        <v>68</v>
      </c>
      <c r="D2771" s="580"/>
      <c r="E2771" s="580"/>
      <c r="F2771" s="339"/>
      <c r="G2771" s="269"/>
      <c r="H2771" s="269"/>
      <c r="I2771" s="269"/>
      <c r="J2771" s="340">
        <v>464.37</v>
      </c>
      <c r="K2771" s="341">
        <v>1.1499999999999999</v>
      </c>
      <c r="L2771" s="340">
        <v>307.06</v>
      </c>
      <c r="M2771" s="341">
        <v>44.77</v>
      </c>
      <c r="N2771" s="342">
        <v>13747.08</v>
      </c>
      <c r="AI2771" s="253"/>
      <c r="AJ2771" s="260"/>
      <c r="AK2771" s="260"/>
      <c r="AN2771" s="263" t="s">
        <v>68</v>
      </c>
      <c r="AQ2771" s="260"/>
      <c r="AS2771" s="260"/>
    </row>
    <row r="2772" spans="1:45" s="241" customFormat="1" ht="15" x14ac:dyDescent="0.25">
      <c r="A2772" s="344"/>
      <c r="B2772" s="337"/>
      <c r="C2772" s="580" t="s">
        <v>71</v>
      </c>
      <c r="D2772" s="580"/>
      <c r="E2772" s="580"/>
      <c r="F2772" s="339" t="s">
        <v>72</v>
      </c>
      <c r="G2772" s="348">
        <v>179.8</v>
      </c>
      <c r="H2772" s="341">
        <v>1.1499999999999999</v>
      </c>
      <c r="I2772" s="345">
        <v>118.89275000000001</v>
      </c>
      <c r="J2772" s="346"/>
      <c r="K2772" s="269"/>
      <c r="L2772" s="346"/>
      <c r="M2772" s="269"/>
      <c r="N2772" s="347"/>
      <c r="AI2772" s="253"/>
      <c r="AJ2772" s="260"/>
      <c r="AK2772" s="260"/>
      <c r="AO2772" s="263" t="s">
        <v>71</v>
      </c>
      <c r="AQ2772" s="260"/>
      <c r="AS2772" s="260"/>
    </row>
    <row r="2773" spans="1:45" s="241" customFormat="1" ht="15" x14ac:dyDescent="0.25">
      <c r="A2773" s="344"/>
      <c r="B2773" s="337"/>
      <c r="C2773" s="580" t="s">
        <v>73</v>
      </c>
      <c r="D2773" s="580"/>
      <c r="E2773" s="580"/>
      <c r="F2773" s="339" t="s">
        <v>72</v>
      </c>
      <c r="G2773" s="341">
        <v>45.63</v>
      </c>
      <c r="H2773" s="341">
        <v>1.1499999999999999</v>
      </c>
      <c r="I2773" s="362">
        <v>30.1728375</v>
      </c>
      <c r="J2773" s="346"/>
      <c r="K2773" s="269"/>
      <c r="L2773" s="346"/>
      <c r="M2773" s="269"/>
      <c r="N2773" s="347"/>
      <c r="AI2773" s="253"/>
      <c r="AJ2773" s="260"/>
      <c r="AK2773" s="260"/>
      <c r="AO2773" s="263" t="s">
        <v>73</v>
      </c>
      <c r="AQ2773" s="260"/>
      <c r="AS2773" s="260"/>
    </row>
    <row r="2774" spans="1:45" s="241" customFormat="1" ht="15" x14ac:dyDescent="0.25">
      <c r="A2774" s="334"/>
      <c r="B2774" s="337"/>
      <c r="C2774" s="584" t="s">
        <v>74</v>
      </c>
      <c r="D2774" s="584"/>
      <c r="E2774" s="584"/>
      <c r="F2774" s="350"/>
      <c r="G2774" s="351"/>
      <c r="H2774" s="351"/>
      <c r="I2774" s="351"/>
      <c r="J2774" s="352">
        <v>5786.87</v>
      </c>
      <c r="K2774" s="351"/>
      <c r="L2774" s="352">
        <v>3826.57</v>
      </c>
      <c r="M2774" s="351"/>
      <c r="N2774" s="354">
        <v>81815.429999999993</v>
      </c>
      <c r="AI2774" s="253"/>
      <c r="AJ2774" s="260"/>
      <c r="AK2774" s="260"/>
      <c r="AP2774" s="263" t="s">
        <v>74</v>
      </c>
      <c r="AQ2774" s="260"/>
      <c r="AS2774" s="260"/>
    </row>
    <row r="2775" spans="1:45" s="241" customFormat="1" ht="15" x14ac:dyDescent="0.25">
      <c r="A2775" s="344"/>
      <c r="B2775" s="337"/>
      <c r="C2775" s="580" t="s">
        <v>75</v>
      </c>
      <c r="D2775" s="580"/>
      <c r="E2775" s="580"/>
      <c r="F2775" s="339"/>
      <c r="G2775" s="269"/>
      <c r="H2775" s="269"/>
      <c r="I2775" s="269"/>
      <c r="J2775" s="346"/>
      <c r="K2775" s="269"/>
      <c r="L2775" s="361">
        <v>1295.06</v>
      </c>
      <c r="M2775" s="269"/>
      <c r="N2775" s="342">
        <v>57979.839999999997</v>
      </c>
      <c r="AI2775" s="253"/>
      <c r="AJ2775" s="260"/>
      <c r="AK2775" s="260"/>
      <c r="AO2775" s="263" t="s">
        <v>75</v>
      </c>
      <c r="AQ2775" s="260"/>
      <c r="AS2775" s="260"/>
    </row>
    <row r="2776" spans="1:45" s="241" customFormat="1" ht="45" x14ac:dyDescent="0.25">
      <c r="A2776" s="344"/>
      <c r="B2776" s="337" t="s">
        <v>727</v>
      </c>
      <c r="C2776" s="580" t="s">
        <v>728</v>
      </c>
      <c r="D2776" s="580"/>
      <c r="E2776" s="580"/>
      <c r="F2776" s="339" t="s">
        <v>78</v>
      </c>
      <c r="G2776" s="355">
        <v>147</v>
      </c>
      <c r="H2776" s="269"/>
      <c r="I2776" s="355">
        <v>147</v>
      </c>
      <c r="J2776" s="346"/>
      <c r="K2776" s="269"/>
      <c r="L2776" s="361">
        <v>1903.74</v>
      </c>
      <c r="M2776" s="269"/>
      <c r="N2776" s="342">
        <v>85230.36</v>
      </c>
      <c r="AI2776" s="253"/>
      <c r="AJ2776" s="260"/>
      <c r="AK2776" s="260"/>
      <c r="AO2776" s="263" t="s">
        <v>728</v>
      </c>
      <c r="AQ2776" s="260"/>
      <c r="AS2776" s="260"/>
    </row>
    <row r="2777" spans="1:45" s="241" customFormat="1" ht="56.25" x14ac:dyDescent="0.25">
      <c r="A2777" s="344"/>
      <c r="B2777" s="337" t="s">
        <v>729</v>
      </c>
      <c r="C2777" s="580" t="s">
        <v>730</v>
      </c>
      <c r="D2777" s="580"/>
      <c r="E2777" s="580"/>
      <c r="F2777" s="339" t="s">
        <v>78</v>
      </c>
      <c r="G2777" s="355">
        <v>134</v>
      </c>
      <c r="H2777" s="341">
        <v>0.85</v>
      </c>
      <c r="I2777" s="348">
        <v>113.9</v>
      </c>
      <c r="J2777" s="346"/>
      <c r="K2777" s="269"/>
      <c r="L2777" s="361">
        <v>1475.07</v>
      </c>
      <c r="M2777" s="269"/>
      <c r="N2777" s="342">
        <v>66039.039999999994</v>
      </c>
      <c r="AI2777" s="253"/>
      <c r="AJ2777" s="260"/>
      <c r="AK2777" s="260"/>
      <c r="AO2777" s="263" t="s">
        <v>730</v>
      </c>
      <c r="AQ2777" s="260"/>
      <c r="AS2777" s="260"/>
    </row>
    <row r="2778" spans="1:45" s="241" customFormat="1" ht="15" x14ac:dyDescent="0.25">
      <c r="A2778" s="356"/>
      <c r="B2778" s="357"/>
      <c r="C2778" s="569" t="s">
        <v>81</v>
      </c>
      <c r="D2778" s="569"/>
      <c r="E2778" s="569"/>
      <c r="F2778" s="328"/>
      <c r="G2778" s="329"/>
      <c r="H2778" s="329"/>
      <c r="I2778" s="329"/>
      <c r="J2778" s="332"/>
      <c r="K2778" s="329"/>
      <c r="L2778" s="364">
        <v>7205.38</v>
      </c>
      <c r="M2778" s="351"/>
      <c r="N2778" s="359">
        <v>233084.83</v>
      </c>
      <c r="AI2778" s="253"/>
      <c r="AJ2778" s="260"/>
      <c r="AK2778" s="260"/>
      <c r="AQ2778" s="260" t="s">
        <v>81</v>
      </c>
      <c r="AS2778" s="260"/>
    </row>
    <row r="2779" spans="1:45" s="241" customFormat="1" ht="23.25" x14ac:dyDescent="0.25">
      <c r="A2779" s="326" t="s">
        <v>2940</v>
      </c>
      <c r="B2779" s="327" t="s">
        <v>747</v>
      </c>
      <c r="C2779" s="569" t="s">
        <v>748</v>
      </c>
      <c r="D2779" s="569"/>
      <c r="E2779" s="569"/>
      <c r="F2779" s="328" t="s">
        <v>461</v>
      </c>
      <c r="G2779" s="329">
        <v>0.84</v>
      </c>
      <c r="H2779" s="330">
        <v>1</v>
      </c>
      <c r="I2779" s="331">
        <v>0.84</v>
      </c>
      <c r="J2779" s="332"/>
      <c r="K2779" s="329"/>
      <c r="L2779" s="332"/>
      <c r="M2779" s="329"/>
      <c r="N2779" s="333"/>
      <c r="AI2779" s="253"/>
      <c r="AJ2779" s="260"/>
      <c r="AK2779" s="260" t="s">
        <v>748</v>
      </c>
      <c r="AQ2779" s="260"/>
      <c r="AS2779" s="260"/>
    </row>
    <row r="2780" spans="1:45" s="241" customFormat="1" ht="15" x14ac:dyDescent="0.25">
      <c r="A2780" s="334"/>
      <c r="B2780" s="335"/>
      <c r="C2780" s="580" t="s">
        <v>2941</v>
      </c>
      <c r="D2780" s="580"/>
      <c r="E2780" s="580"/>
      <c r="F2780" s="580"/>
      <c r="G2780" s="580"/>
      <c r="H2780" s="580"/>
      <c r="I2780" s="580"/>
      <c r="J2780" s="580"/>
      <c r="K2780" s="580"/>
      <c r="L2780" s="580"/>
      <c r="M2780" s="580"/>
      <c r="N2780" s="581"/>
      <c r="AI2780" s="253"/>
      <c r="AJ2780" s="260"/>
      <c r="AK2780" s="260"/>
      <c r="AL2780" s="263" t="s">
        <v>2941</v>
      </c>
      <c r="AQ2780" s="260"/>
      <c r="AS2780" s="260"/>
    </row>
    <row r="2781" spans="1:45" s="241" customFormat="1" ht="68.25" x14ac:dyDescent="0.25">
      <c r="A2781" s="336"/>
      <c r="B2781" s="337" t="s">
        <v>62</v>
      </c>
      <c r="C2781" s="582" t="s">
        <v>63</v>
      </c>
      <c r="D2781" s="582"/>
      <c r="E2781" s="582"/>
      <c r="F2781" s="582"/>
      <c r="G2781" s="582"/>
      <c r="H2781" s="582"/>
      <c r="I2781" s="582"/>
      <c r="J2781" s="582"/>
      <c r="K2781" s="582"/>
      <c r="L2781" s="582"/>
      <c r="M2781" s="582"/>
      <c r="N2781" s="583"/>
      <c r="AI2781" s="253"/>
      <c r="AJ2781" s="260"/>
      <c r="AK2781" s="260"/>
      <c r="AM2781" s="263" t="s">
        <v>63</v>
      </c>
      <c r="AQ2781" s="260"/>
      <c r="AS2781" s="260"/>
    </row>
    <row r="2782" spans="1:45" s="241" customFormat="1" ht="15" x14ac:dyDescent="0.25">
      <c r="A2782" s="338"/>
      <c r="B2782" s="337" t="s">
        <v>56</v>
      </c>
      <c r="C2782" s="580" t="s">
        <v>64</v>
      </c>
      <c r="D2782" s="580"/>
      <c r="E2782" s="580"/>
      <c r="F2782" s="339"/>
      <c r="G2782" s="269"/>
      <c r="H2782" s="269"/>
      <c r="I2782" s="269"/>
      <c r="J2782" s="340">
        <v>103.12</v>
      </c>
      <c r="K2782" s="341">
        <v>1.1499999999999999</v>
      </c>
      <c r="L2782" s="340">
        <v>99.61</v>
      </c>
      <c r="M2782" s="341">
        <v>44.77</v>
      </c>
      <c r="N2782" s="342">
        <v>4459.54</v>
      </c>
      <c r="AI2782" s="253"/>
      <c r="AJ2782" s="260"/>
      <c r="AK2782" s="260"/>
      <c r="AN2782" s="263" t="s">
        <v>64</v>
      </c>
      <c r="AQ2782" s="260"/>
      <c r="AS2782" s="260"/>
    </row>
    <row r="2783" spans="1:45" s="241" customFormat="1" ht="15" x14ac:dyDescent="0.25">
      <c r="A2783" s="338"/>
      <c r="B2783" s="337" t="s">
        <v>65</v>
      </c>
      <c r="C2783" s="580" t="s">
        <v>66</v>
      </c>
      <c r="D2783" s="580"/>
      <c r="E2783" s="580"/>
      <c r="F2783" s="339"/>
      <c r="G2783" s="269"/>
      <c r="H2783" s="269"/>
      <c r="I2783" s="269"/>
      <c r="J2783" s="340">
        <v>407.65</v>
      </c>
      <c r="K2783" s="341">
        <v>1.1499999999999999</v>
      </c>
      <c r="L2783" s="340">
        <v>393.79</v>
      </c>
      <c r="M2783" s="341">
        <v>13.24</v>
      </c>
      <c r="N2783" s="342">
        <v>5213.78</v>
      </c>
      <c r="AI2783" s="253"/>
      <c r="AJ2783" s="260"/>
      <c r="AK2783" s="260"/>
      <c r="AN2783" s="263" t="s">
        <v>66</v>
      </c>
      <c r="AQ2783" s="260"/>
      <c r="AS2783" s="260"/>
    </row>
    <row r="2784" spans="1:45" s="241" customFormat="1" ht="15" x14ac:dyDescent="0.25">
      <c r="A2784" s="338"/>
      <c r="B2784" s="337" t="s">
        <v>67</v>
      </c>
      <c r="C2784" s="580" t="s">
        <v>68</v>
      </c>
      <c r="D2784" s="580"/>
      <c r="E2784" s="580"/>
      <c r="F2784" s="339"/>
      <c r="G2784" s="269"/>
      <c r="H2784" s="269"/>
      <c r="I2784" s="269"/>
      <c r="J2784" s="340">
        <v>50.3</v>
      </c>
      <c r="K2784" s="341">
        <v>1.1499999999999999</v>
      </c>
      <c r="L2784" s="340">
        <v>48.59</v>
      </c>
      <c r="M2784" s="341">
        <v>44.77</v>
      </c>
      <c r="N2784" s="342">
        <v>2175.37</v>
      </c>
      <c r="AI2784" s="253"/>
      <c r="AJ2784" s="260"/>
      <c r="AK2784" s="260"/>
      <c r="AN2784" s="263" t="s">
        <v>68</v>
      </c>
      <c r="AQ2784" s="260"/>
      <c r="AS2784" s="260"/>
    </row>
    <row r="2785" spans="1:45" s="241" customFormat="1" ht="15" x14ac:dyDescent="0.25">
      <c r="A2785" s="344"/>
      <c r="B2785" s="337"/>
      <c r="C2785" s="580" t="s">
        <v>71</v>
      </c>
      <c r="D2785" s="580"/>
      <c r="E2785" s="580"/>
      <c r="F2785" s="339" t="s">
        <v>72</v>
      </c>
      <c r="G2785" s="341">
        <v>13.22</v>
      </c>
      <c r="H2785" s="341">
        <v>1.1499999999999999</v>
      </c>
      <c r="I2785" s="345">
        <v>12.770519999999999</v>
      </c>
      <c r="J2785" s="346"/>
      <c r="K2785" s="269"/>
      <c r="L2785" s="346"/>
      <c r="M2785" s="269"/>
      <c r="N2785" s="347"/>
      <c r="AI2785" s="253"/>
      <c r="AJ2785" s="260"/>
      <c r="AK2785" s="260"/>
      <c r="AO2785" s="263" t="s">
        <v>71</v>
      </c>
      <c r="AQ2785" s="260"/>
      <c r="AS2785" s="260"/>
    </row>
    <row r="2786" spans="1:45" s="241" customFormat="1" ht="15" x14ac:dyDescent="0.25">
      <c r="A2786" s="344"/>
      <c r="B2786" s="337"/>
      <c r="C2786" s="580" t="s">
        <v>73</v>
      </c>
      <c r="D2786" s="580"/>
      <c r="E2786" s="580"/>
      <c r="F2786" s="339" t="s">
        <v>72</v>
      </c>
      <c r="G2786" s="341">
        <v>3.79</v>
      </c>
      <c r="H2786" s="341">
        <v>1.1499999999999999</v>
      </c>
      <c r="I2786" s="345">
        <v>3.6611400000000001</v>
      </c>
      <c r="J2786" s="346"/>
      <c r="K2786" s="269"/>
      <c r="L2786" s="346"/>
      <c r="M2786" s="269"/>
      <c r="N2786" s="347"/>
      <c r="AI2786" s="253"/>
      <c r="AJ2786" s="260"/>
      <c r="AK2786" s="260"/>
      <c r="AO2786" s="263" t="s">
        <v>73</v>
      </c>
      <c r="AQ2786" s="260"/>
      <c r="AS2786" s="260"/>
    </row>
    <row r="2787" spans="1:45" s="241" customFormat="1" ht="15" x14ac:dyDescent="0.25">
      <c r="A2787" s="334"/>
      <c r="B2787" s="337"/>
      <c r="C2787" s="584" t="s">
        <v>74</v>
      </c>
      <c r="D2787" s="584"/>
      <c r="E2787" s="584"/>
      <c r="F2787" s="350"/>
      <c r="G2787" s="351"/>
      <c r="H2787" s="351"/>
      <c r="I2787" s="351"/>
      <c r="J2787" s="353">
        <v>510.77</v>
      </c>
      <c r="K2787" s="351"/>
      <c r="L2787" s="353">
        <v>493.4</v>
      </c>
      <c r="M2787" s="351"/>
      <c r="N2787" s="354">
        <v>9673.32</v>
      </c>
      <c r="AI2787" s="253"/>
      <c r="AJ2787" s="260"/>
      <c r="AK2787" s="260"/>
      <c r="AP2787" s="263" t="s">
        <v>74</v>
      </c>
      <c r="AQ2787" s="260"/>
      <c r="AS2787" s="260"/>
    </row>
    <row r="2788" spans="1:45" s="241" customFormat="1" ht="15" x14ac:dyDescent="0.25">
      <c r="A2788" s="344"/>
      <c r="B2788" s="337"/>
      <c r="C2788" s="580" t="s">
        <v>75</v>
      </c>
      <c r="D2788" s="580"/>
      <c r="E2788" s="580"/>
      <c r="F2788" s="339"/>
      <c r="G2788" s="269"/>
      <c r="H2788" s="269"/>
      <c r="I2788" s="269"/>
      <c r="J2788" s="346"/>
      <c r="K2788" s="269"/>
      <c r="L2788" s="340">
        <v>148.19999999999999</v>
      </c>
      <c r="M2788" s="269"/>
      <c r="N2788" s="342">
        <v>6634.91</v>
      </c>
      <c r="AI2788" s="253"/>
      <c r="AJ2788" s="260"/>
      <c r="AK2788" s="260"/>
      <c r="AO2788" s="263" t="s">
        <v>75</v>
      </c>
      <c r="AQ2788" s="260"/>
      <c r="AS2788" s="260"/>
    </row>
    <row r="2789" spans="1:45" s="241" customFormat="1" ht="45" x14ac:dyDescent="0.25">
      <c r="A2789" s="344"/>
      <c r="B2789" s="337" t="s">
        <v>727</v>
      </c>
      <c r="C2789" s="580" t="s">
        <v>728</v>
      </c>
      <c r="D2789" s="580"/>
      <c r="E2789" s="580"/>
      <c r="F2789" s="339" t="s">
        <v>78</v>
      </c>
      <c r="G2789" s="355">
        <v>147</v>
      </c>
      <c r="H2789" s="269"/>
      <c r="I2789" s="355">
        <v>147</v>
      </c>
      <c r="J2789" s="346"/>
      <c r="K2789" s="269"/>
      <c r="L2789" s="340">
        <v>217.85</v>
      </c>
      <c r="M2789" s="269"/>
      <c r="N2789" s="342">
        <v>9753.32</v>
      </c>
      <c r="AI2789" s="253"/>
      <c r="AJ2789" s="260"/>
      <c r="AK2789" s="260"/>
      <c r="AO2789" s="263" t="s">
        <v>728</v>
      </c>
      <c r="AQ2789" s="260"/>
      <c r="AS2789" s="260"/>
    </row>
    <row r="2790" spans="1:45" s="241" customFormat="1" ht="56.25" x14ac:dyDescent="0.25">
      <c r="A2790" s="344"/>
      <c r="B2790" s="337" t="s">
        <v>729</v>
      </c>
      <c r="C2790" s="580" t="s">
        <v>730</v>
      </c>
      <c r="D2790" s="580"/>
      <c r="E2790" s="580"/>
      <c r="F2790" s="339" t="s">
        <v>78</v>
      </c>
      <c r="G2790" s="355">
        <v>134</v>
      </c>
      <c r="H2790" s="341">
        <v>0.85</v>
      </c>
      <c r="I2790" s="348">
        <v>113.9</v>
      </c>
      <c r="J2790" s="346"/>
      <c r="K2790" s="269"/>
      <c r="L2790" s="340">
        <v>168.8</v>
      </c>
      <c r="M2790" s="269"/>
      <c r="N2790" s="342">
        <v>7557.16</v>
      </c>
      <c r="AI2790" s="253"/>
      <c r="AJ2790" s="260"/>
      <c r="AK2790" s="260"/>
      <c r="AO2790" s="263" t="s">
        <v>730</v>
      </c>
      <c r="AQ2790" s="260"/>
      <c r="AS2790" s="260"/>
    </row>
    <row r="2791" spans="1:45" s="241" customFormat="1" ht="15" x14ac:dyDescent="0.25">
      <c r="A2791" s="356"/>
      <c r="B2791" s="357"/>
      <c r="C2791" s="569" t="s">
        <v>81</v>
      </c>
      <c r="D2791" s="569"/>
      <c r="E2791" s="569"/>
      <c r="F2791" s="328"/>
      <c r="G2791" s="329"/>
      <c r="H2791" s="329"/>
      <c r="I2791" s="329"/>
      <c r="J2791" s="332"/>
      <c r="K2791" s="329"/>
      <c r="L2791" s="358">
        <v>880.05</v>
      </c>
      <c r="M2791" s="351"/>
      <c r="N2791" s="359">
        <v>26983.8</v>
      </c>
      <c r="AI2791" s="253"/>
      <c r="AJ2791" s="260"/>
      <c r="AK2791" s="260"/>
      <c r="AQ2791" s="260" t="s">
        <v>81</v>
      </c>
      <c r="AS2791" s="260"/>
    </row>
    <row r="2792" spans="1:45" s="241" customFormat="1" ht="45.75" x14ac:dyDescent="0.25">
      <c r="A2792" s="326" t="s">
        <v>2942</v>
      </c>
      <c r="B2792" s="327" t="s">
        <v>750</v>
      </c>
      <c r="C2792" s="569" t="s">
        <v>751</v>
      </c>
      <c r="D2792" s="569"/>
      <c r="E2792" s="569"/>
      <c r="F2792" s="328" t="s">
        <v>94</v>
      </c>
      <c r="G2792" s="329">
        <v>221.13</v>
      </c>
      <c r="H2792" s="330">
        <v>1</v>
      </c>
      <c r="I2792" s="331">
        <v>221.13</v>
      </c>
      <c r="J2792" s="358">
        <v>3.28</v>
      </c>
      <c r="K2792" s="329"/>
      <c r="L2792" s="358">
        <v>725.31</v>
      </c>
      <c r="M2792" s="331">
        <v>13.24</v>
      </c>
      <c r="N2792" s="359">
        <v>9603.1</v>
      </c>
      <c r="AI2792" s="253"/>
      <c r="AJ2792" s="260"/>
      <c r="AK2792" s="260" t="s">
        <v>751</v>
      </c>
      <c r="AQ2792" s="260"/>
      <c r="AS2792" s="260"/>
    </row>
    <row r="2793" spans="1:45" s="241" customFormat="1" ht="15" x14ac:dyDescent="0.25">
      <c r="A2793" s="334"/>
      <c r="B2793" s="335"/>
      <c r="C2793" s="580" t="s">
        <v>2943</v>
      </c>
      <c r="D2793" s="580"/>
      <c r="E2793" s="580"/>
      <c r="F2793" s="580"/>
      <c r="G2793" s="580"/>
      <c r="H2793" s="580"/>
      <c r="I2793" s="580"/>
      <c r="J2793" s="580"/>
      <c r="K2793" s="580"/>
      <c r="L2793" s="580"/>
      <c r="M2793" s="580"/>
      <c r="N2793" s="581"/>
      <c r="AI2793" s="253"/>
      <c r="AJ2793" s="260"/>
      <c r="AK2793" s="260"/>
      <c r="AL2793" s="263" t="s">
        <v>2943</v>
      </c>
      <c r="AQ2793" s="260"/>
      <c r="AS2793" s="260"/>
    </row>
    <row r="2794" spans="1:45" s="241" customFormat="1" ht="15" x14ac:dyDescent="0.25">
      <c r="A2794" s="356"/>
      <c r="B2794" s="357"/>
      <c r="C2794" s="569" t="s">
        <v>81</v>
      </c>
      <c r="D2794" s="569"/>
      <c r="E2794" s="569"/>
      <c r="F2794" s="328"/>
      <c r="G2794" s="329"/>
      <c r="H2794" s="329"/>
      <c r="I2794" s="329"/>
      <c r="J2794" s="332"/>
      <c r="K2794" s="329"/>
      <c r="L2794" s="358">
        <v>725.31</v>
      </c>
      <c r="M2794" s="351"/>
      <c r="N2794" s="359">
        <v>9603.1</v>
      </c>
      <c r="AI2794" s="253"/>
      <c r="AJ2794" s="260"/>
      <c r="AK2794" s="260"/>
      <c r="AQ2794" s="260" t="s">
        <v>81</v>
      </c>
      <c r="AS2794" s="260"/>
    </row>
    <row r="2795" spans="1:45" s="241" customFormat="1" ht="23.25" x14ac:dyDescent="0.25">
      <c r="A2795" s="326" t="s">
        <v>2944</v>
      </c>
      <c r="B2795" s="327" t="s">
        <v>97</v>
      </c>
      <c r="C2795" s="569" t="s">
        <v>98</v>
      </c>
      <c r="D2795" s="569"/>
      <c r="E2795" s="569"/>
      <c r="F2795" s="328" t="s">
        <v>86</v>
      </c>
      <c r="G2795" s="329">
        <v>141.51</v>
      </c>
      <c r="H2795" s="330">
        <v>1</v>
      </c>
      <c r="I2795" s="331">
        <v>141.51</v>
      </c>
      <c r="J2795" s="358">
        <v>162.38</v>
      </c>
      <c r="K2795" s="329"/>
      <c r="L2795" s="364">
        <v>22978.39</v>
      </c>
      <c r="M2795" s="331">
        <v>8.16</v>
      </c>
      <c r="N2795" s="359">
        <v>187503.66</v>
      </c>
      <c r="AI2795" s="253"/>
      <c r="AJ2795" s="260"/>
      <c r="AK2795" s="260" t="s">
        <v>98</v>
      </c>
      <c r="AQ2795" s="260"/>
      <c r="AS2795" s="260"/>
    </row>
    <row r="2796" spans="1:45" s="241" customFormat="1" ht="15" x14ac:dyDescent="0.25">
      <c r="A2796" s="334"/>
      <c r="B2796" s="335"/>
      <c r="C2796" s="580" t="s">
        <v>2945</v>
      </c>
      <c r="D2796" s="580"/>
      <c r="E2796" s="580"/>
      <c r="F2796" s="580"/>
      <c r="G2796" s="580"/>
      <c r="H2796" s="580"/>
      <c r="I2796" s="580"/>
      <c r="J2796" s="580"/>
      <c r="K2796" s="580"/>
      <c r="L2796" s="580"/>
      <c r="M2796" s="580"/>
      <c r="N2796" s="581"/>
      <c r="AI2796" s="253"/>
      <c r="AJ2796" s="260"/>
      <c r="AK2796" s="260"/>
      <c r="AL2796" s="263" t="s">
        <v>2945</v>
      </c>
      <c r="AQ2796" s="260"/>
      <c r="AS2796" s="260"/>
    </row>
    <row r="2797" spans="1:45" s="241" customFormat="1" ht="15" x14ac:dyDescent="0.25">
      <c r="A2797" s="334"/>
      <c r="B2797" s="335"/>
      <c r="C2797" s="580" t="s">
        <v>99</v>
      </c>
      <c r="D2797" s="580"/>
      <c r="E2797" s="580"/>
      <c r="F2797" s="580"/>
      <c r="G2797" s="580"/>
      <c r="H2797" s="580"/>
      <c r="I2797" s="580"/>
      <c r="J2797" s="580"/>
      <c r="K2797" s="580"/>
      <c r="L2797" s="580"/>
      <c r="M2797" s="580"/>
      <c r="N2797" s="581"/>
      <c r="AI2797" s="253"/>
      <c r="AJ2797" s="260"/>
      <c r="AK2797" s="260"/>
      <c r="AQ2797" s="260"/>
      <c r="AR2797" s="263" t="s">
        <v>99</v>
      </c>
      <c r="AS2797" s="260"/>
    </row>
    <row r="2798" spans="1:45" s="241" customFormat="1" ht="15" x14ac:dyDescent="0.25">
      <c r="A2798" s="356"/>
      <c r="B2798" s="357"/>
      <c r="C2798" s="569" t="s">
        <v>81</v>
      </c>
      <c r="D2798" s="569"/>
      <c r="E2798" s="569"/>
      <c r="F2798" s="328"/>
      <c r="G2798" s="329"/>
      <c r="H2798" s="329"/>
      <c r="I2798" s="329"/>
      <c r="J2798" s="332"/>
      <c r="K2798" s="329"/>
      <c r="L2798" s="364">
        <v>22978.39</v>
      </c>
      <c r="M2798" s="351"/>
      <c r="N2798" s="359">
        <v>187503.66</v>
      </c>
      <c r="AI2798" s="253"/>
      <c r="AJ2798" s="260"/>
      <c r="AK2798" s="260"/>
      <c r="AQ2798" s="260" t="s">
        <v>81</v>
      </c>
      <c r="AS2798" s="260"/>
    </row>
    <row r="2799" spans="1:45" s="241" customFormat="1" ht="15" x14ac:dyDescent="0.25">
      <c r="A2799" s="566" t="s">
        <v>2946</v>
      </c>
      <c r="B2799" s="567"/>
      <c r="C2799" s="567"/>
      <c r="D2799" s="567"/>
      <c r="E2799" s="567"/>
      <c r="F2799" s="567"/>
      <c r="G2799" s="567"/>
      <c r="H2799" s="567"/>
      <c r="I2799" s="567"/>
      <c r="J2799" s="567"/>
      <c r="K2799" s="567"/>
      <c r="L2799" s="567"/>
      <c r="M2799" s="567"/>
      <c r="N2799" s="568"/>
      <c r="AI2799" s="253"/>
      <c r="AJ2799" s="260" t="s">
        <v>2946</v>
      </c>
      <c r="AK2799" s="260"/>
      <c r="AQ2799" s="260"/>
      <c r="AS2799" s="260"/>
    </row>
    <row r="2800" spans="1:45" s="241" customFormat="1" ht="34.5" x14ac:dyDescent="0.25">
      <c r="A2800" s="326" t="s">
        <v>2947</v>
      </c>
      <c r="B2800" s="327" t="s">
        <v>754</v>
      </c>
      <c r="C2800" s="569" t="s">
        <v>755</v>
      </c>
      <c r="D2800" s="569"/>
      <c r="E2800" s="569"/>
      <c r="F2800" s="328" t="s">
        <v>461</v>
      </c>
      <c r="G2800" s="329">
        <v>0.41399999999999998</v>
      </c>
      <c r="H2800" s="330">
        <v>1</v>
      </c>
      <c r="I2800" s="365">
        <v>0.41399999999999998</v>
      </c>
      <c r="J2800" s="332"/>
      <c r="K2800" s="329"/>
      <c r="L2800" s="332"/>
      <c r="M2800" s="329"/>
      <c r="N2800" s="333"/>
      <c r="AI2800" s="253"/>
      <c r="AJ2800" s="260"/>
      <c r="AK2800" s="260" t="s">
        <v>755</v>
      </c>
      <c r="AQ2800" s="260"/>
      <c r="AS2800" s="260"/>
    </row>
    <row r="2801" spans="1:45" s="241" customFormat="1" ht="15" x14ac:dyDescent="0.25">
      <c r="A2801" s="334"/>
      <c r="B2801" s="335"/>
      <c r="C2801" s="580" t="s">
        <v>2948</v>
      </c>
      <c r="D2801" s="580"/>
      <c r="E2801" s="580"/>
      <c r="F2801" s="580"/>
      <c r="G2801" s="580"/>
      <c r="H2801" s="580"/>
      <c r="I2801" s="580"/>
      <c r="J2801" s="580"/>
      <c r="K2801" s="580"/>
      <c r="L2801" s="580"/>
      <c r="M2801" s="580"/>
      <c r="N2801" s="581"/>
      <c r="AI2801" s="253"/>
      <c r="AJ2801" s="260"/>
      <c r="AK2801" s="260"/>
      <c r="AL2801" s="263" t="s">
        <v>2948</v>
      </c>
      <c r="AQ2801" s="260"/>
      <c r="AS2801" s="260"/>
    </row>
    <row r="2802" spans="1:45" s="241" customFormat="1" ht="23.25" x14ac:dyDescent="0.25">
      <c r="A2802" s="336"/>
      <c r="B2802" s="337" t="s">
        <v>117</v>
      </c>
      <c r="C2802" s="582" t="s">
        <v>118</v>
      </c>
      <c r="D2802" s="582"/>
      <c r="E2802" s="582"/>
      <c r="F2802" s="582"/>
      <c r="G2802" s="582"/>
      <c r="H2802" s="582"/>
      <c r="I2802" s="582"/>
      <c r="J2802" s="582"/>
      <c r="K2802" s="582"/>
      <c r="L2802" s="582"/>
      <c r="M2802" s="582"/>
      <c r="N2802" s="583"/>
      <c r="AI2802" s="253"/>
      <c r="AJ2802" s="260"/>
      <c r="AK2802" s="260"/>
      <c r="AM2802" s="263" t="s">
        <v>118</v>
      </c>
      <c r="AQ2802" s="260"/>
      <c r="AS2802" s="260"/>
    </row>
    <row r="2803" spans="1:45" s="241" customFormat="1" ht="68.25" x14ac:dyDescent="0.25">
      <c r="A2803" s="336"/>
      <c r="B2803" s="337" t="s">
        <v>62</v>
      </c>
      <c r="C2803" s="582" t="s">
        <v>63</v>
      </c>
      <c r="D2803" s="582"/>
      <c r="E2803" s="582"/>
      <c r="F2803" s="582"/>
      <c r="G2803" s="582"/>
      <c r="H2803" s="582"/>
      <c r="I2803" s="582"/>
      <c r="J2803" s="582"/>
      <c r="K2803" s="582"/>
      <c r="L2803" s="582"/>
      <c r="M2803" s="582"/>
      <c r="N2803" s="583"/>
      <c r="AI2803" s="253"/>
      <c r="AJ2803" s="260"/>
      <c r="AK2803" s="260"/>
      <c r="AM2803" s="263" t="s">
        <v>63</v>
      </c>
      <c r="AQ2803" s="260"/>
      <c r="AS2803" s="260"/>
    </row>
    <row r="2804" spans="1:45" s="241" customFormat="1" ht="15" x14ac:dyDescent="0.25">
      <c r="A2804" s="338"/>
      <c r="B2804" s="337" t="s">
        <v>56</v>
      </c>
      <c r="C2804" s="580" t="s">
        <v>64</v>
      </c>
      <c r="D2804" s="580"/>
      <c r="E2804" s="580"/>
      <c r="F2804" s="339"/>
      <c r="G2804" s="269"/>
      <c r="H2804" s="269"/>
      <c r="I2804" s="269"/>
      <c r="J2804" s="340">
        <v>173.23</v>
      </c>
      <c r="K2804" s="349">
        <v>1.3225</v>
      </c>
      <c r="L2804" s="340">
        <v>94.85</v>
      </c>
      <c r="M2804" s="341">
        <v>44.77</v>
      </c>
      <c r="N2804" s="342">
        <v>4246.43</v>
      </c>
      <c r="AI2804" s="253"/>
      <c r="AJ2804" s="260"/>
      <c r="AK2804" s="260"/>
      <c r="AN2804" s="263" t="s">
        <v>64</v>
      </c>
      <c r="AQ2804" s="260"/>
      <c r="AS2804" s="260"/>
    </row>
    <row r="2805" spans="1:45" s="241" customFormat="1" ht="15" x14ac:dyDescent="0.25">
      <c r="A2805" s="338"/>
      <c r="B2805" s="337" t="s">
        <v>65</v>
      </c>
      <c r="C2805" s="580" t="s">
        <v>66</v>
      </c>
      <c r="D2805" s="580"/>
      <c r="E2805" s="580"/>
      <c r="F2805" s="339"/>
      <c r="G2805" s="269"/>
      <c r="H2805" s="269"/>
      <c r="I2805" s="269"/>
      <c r="J2805" s="361">
        <v>5268.76</v>
      </c>
      <c r="K2805" s="349">
        <v>1.4375</v>
      </c>
      <c r="L2805" s="361">
        <v>3135.57</v>
      </c>
      <c r="M2805" s="341">
        <v>13.24</v>
      </c>
      <c r="N2805" s="342">
        <v>41514.949999999997</v>
      </c>
      <c r="AI2805" s="253"/>
      <c r="AJ2805" s="260"/>
      <c r="AK2805" s="260"/>
      <c r="AN2805" s="263" t="s">
        <v>66</v>
      </c>
      <c r="AQ2805" s="260"/>
      <c r="AS2805" s="260"/>
    </row>
    <row r="2806" spans="1:45" s="241" customFormat="1" ht="15" x14ac:dyDescent="0.25">
      <c r="A2806" s="338"/>
      <c r="B2806" s="337" t="s">
        <v>67</v>
      </c>
      <c r="C2806" s="580" t="s">
        <v>68</v>
      </c>
      <c r="D2806" s="580"/>
      <c r="E2806" s="580"/>
      <c r="F2806" s="339"/>
      <c r="G2806" s="269"/>
      <c r="H2806" s="269"/>
      <c r="I2806" s="269"/>
      <c r="J2806" s="340">
        <v>267.67</v>
      </c>
      <c r="K2806" s="349">
        <v>1.4375</v>
      </c>
      <c r="L2806" s="340">
        <v>159.30000000000001</v>
      </c>
      <c r="M2806" s="341">
        <v>44.77</v>
      </c>
      <c r="N2806" s="342">
        <v>7131.86</v>
      </c>
      <c r="AI2806" s="253"/>
      <c r="AJ2806" s="260"/>
      <c r="AK2806" s="260"/>
      <c r="AN2806" s="263" t="s">
        <v>68</v>
      </c>
      <c r="AQ2806" s="260"/>
      <c r="AS2806" s="260"/>
    </row>
    <row r="2807" spans="1:45" s="241" customFormat="1" ht="15" x14ac:dyDescent="0.25">
      <c r="A2807" s="338"/>
      <c r="B2807" s="337" t="s">
        <v>69</v>
      </c>
      <c r="C2807" s="580" t="s">
        <v>70</v>
      </c>
      <c r="D2807" s="580"/>
      <c r="E2807" s="580"/>
      <c r="F2807" s="339"/>
      <c r="G2807" s="269"/>
      <c r="H2807" s="269"/>
      <c r="I2807" s="269"/>
      <c r="J2807" s="340">
        <v>17.079999999999998</v>
      </c>
      <c r="K2807" s="269"/>
      <c r="L2807" s="340">
        <v>7.07</v>
      </c>
      <c r="M2807" s="341">
        <v>8.16</v>
      </c>
      <c r="N2807" s="343">
        <v>57.69</v>
      </c>
      <c r="AI2807" s="253"/>
      <c r="AJ2807" s="260"/>
      <c r="AK2807" s="260"/>
      <c r="AN2807" s="263" t="s">
        <v>70</v>
      </c>
      <c r="AQ2807" s="260"/>
      <c r="AS2807" s="260"/>
    </row>
    <row r="2808" spans="1:45" s="241" customFormat="1" ht="15" x14ac:dyDescent="0.25">
      <c r="A2808" s="344"/>
      <c r="B2808" s="337"/>
      <c r="C2808" s="580" t="s">
        <v>71</v>
      </c>
      <c r="D2808" s="580"/>
      <c r="E2808" s="580"/>
      <c r="F2808" s="339" t="s">
        <v>72</v>
      </c>
      <c r="G2808" s="348">
        <v>21.6</v>
      </c>
      <c r="H2808" s="349">
        <v>1.3225</v>
      </c>
      <c r="I2808" s="366">
        <v>11.826324</v>
      </c>
      <c r="J2808" s="346"/>
      <c r="K2808" s="269"/>
      <c r="L2808" s="346"/>
      <c r="M2808" s="269"/>
      <c r="N2808" s="347"/>
      <c r="AI2808" s="253"/>
      <c r="AJ2808" s="260"/>
      <c r="AK2808" s="260"/>
      <c r="AO2808" s="263" t="s">
        <v>71</v>
      </c>
      <c r="AQ2808" s="260"/>
      <c r="AS2808" s="260"/>
    </row>
    <row r="2809" spans="1:45" s="241" customFormat="1" ht="15" x14ac:dyDescent="0.25">
      <c r="A2809" s="344"/>
      <c r="B2809" s="337"/>
      <c r="C2809" s="580" t="s">
        <v>73</v>
      </c>
      <c r="D2809" s="580"/>
      <c r="E2809" s="580"/>
      <c r="F2809" s="339" t="s">
        <v>72</v>
      </c>
      <c r="G2809" s="348">
        <v>20.6</v>
      </c>
      <c r="H2809" s="349">
        <v>1.4375</v>
      </c>
      <c r="I2809" s="366">
        <v>12.259575</v>
      </c>
      <c r="J2809" s="346"/>
      <c r="K2809" s="269"/>
      <c r="L2809" s="346"/>
      <c r="M2809" s="269"/>
      <c r="N2809" s="347"/>
      <c r="AI2809" s="253"/>
      <c r="AJ2809" s="260"/>
      <c r="AK2809" s="260"/>
      <c r="AO2809" s="263" t="s">
        <v>73</v>
      </c>
      <c r="AQ2809" s="260"/>
      <c r="AS2809" s="260"/>
    </row>
    <row r="2810" spans="1:45" s="241" customFormat="1" ht="15" x14ac:dyDescent="0.25">
      <c r="A2810" s="334"/>
      <c r="B2810" s="337"/>
      <c r="C2810" s="584" t="s">
        <v>74</v>
      </c>
      <c r="D2810" s="584"/>
      <c r="E2810" s="584"/>
      <c r="F2810" s="350"/>
      <c r="G2810" s="351"/>
      <c r="H2810" s="351"/>
      <c r="I2810" s="351"/>
      <c r="J2810" s="352">
        <v>5459.07</v>
      </c>
      <c r="K2810" s="351"/>
      <c r="L2810" s="352">
        <v>3237.49</v>
      </c>
      <c r="M2810" s="351"/>
      <c r="N2810" s="354">
        <v>45819.07</v>
      </c>
      <c r="AI2810" s="253"/>
      <c r="AJ2810" s="260"/>
      <c r="AK2810" s="260"/>
      <c r="AP2810" s="263" t="s">
        <v>74</v>
      </c>
      <c r="AQ2810" s="260"/>
      <c r="AS2810" s="260"/>
    </row>
    <row r="2811" spans="1:45" s="241" customFormat="1" ht="15" x14ac:dyDescent="0.25">
      <c r="A2811" s="344"/>
      <c r="B2811" s="337"/>
      <c r="C2811" s="580" t="s">
        <v>75</v>
      </c>
      <c r="D2811" s="580"/>
      <c r="E2811" s="580"/>
      <c r="F2811" s="339"/>
      <c r="G2811" s="269"/>
      <c r="H2811" s="269"/>
      <c r="I2811" s="269"/>
      <c r="J2811" s="346"/>
      <c r="K2811" s="269"/>
      <c r="L2811" s="340">
        <v>254.15</v>
      </c>
      <c r="M2811" s="269"/>
      <c r="N2811" s="342">
        <v>11378.29</v>
      </c>
      <c r="AI2811" s="253"/>
      <c r="AJ2811" s="260"/>
      <c r="AK2811" s="260"/>
      <c r="AO2811" s="263" t="s">
        <v>75</v>
      </c>
      <c r="AQ2811" s="260"/>
      <c r="AS2811" s="260"/>
    </row>
    <row r="2812" spans="1:45" s="241" customFormat="1" ht="45" x14ac:dyDescent="0.25">
      <c r="A2812" s="344"/>
      <c r="B2812" s="337" t="s">
        <v>727</v>
      </c>
      <c r="C2812" s="580" t="s">
        <v>728</v>
      </c>
      <c r="D2812" s="580"/>
      <c r="E2812" s="580"/>
      <c r="F2812" s="339" t="s">
        <v>78</v>
      </c>
      <c r="G2812" s="355">
        <v>147</v>
      </c>
      <c r="H2812" s="269"/>
      <c r="I2812" s="355">
        <v>147</v>
      </c>
      <c r="J2812" s="346"/>
      <c r="K2812" s="269"/>
      <c r="L2812" s="340">
        <v>373.6</v>
      </c>
      <c r="M2812" s="269"/>
      <c r="N2812" s="342">
        <v>16726.09</v>
      </c>
      <c r="AI2812" s="253"/>
      <c r="AJ2812" s="260"/>
      <c r="AK2812" s="260"/>
      <c r="AO2812" s="263" t="s">
        <v>728</v>
      </c>
      <c r="AQ2812" s="260"/>
      <c r="AS2812" s="260"/>
    </row>
    <row r="2813" spans="1:45" s="241" customFormat="1" ht="56.25" x14ac:dyDescent="0.25">
      <c r="A2813" s="344"/>
      <c r="B2813" s="337" t="s">
        <v>729</v>
      </c>
      <c r="C2813" s="580" t="s">
        <v>730</v>
      </c>
      <c r="D2813" s="580"/>
      <c r="E2813" s="580"/>
      <c r="F2813" s="339" t="s">
        <v>78</v>
      </c>
      <c r="G2813" s="355">
        <v>134</v>
      </c>
      <c r="H2813" s="341">
        <v>0.85</v>
      </c>
      <c r="I2813" s="348">
        <v>113.9</v>
      </c>
      <c r="J2813" s="346"/>
      <c r="K2813" s="269"/>
      <c r="L2813" s="340">
        <v>289.48</v>
      </c>
      <c r="M2813" s="269"/>
      <c r="N2813" s="342">
        <v>12959.87</v>
      </c>
      <c r="AI2813" s="253"/>
      <c r="AJ2813" s="260"/>
      <c r="AK2813" s="260"/>
      <c r="AO2813" s="263" t="s">
        <v>730</v>
      </c>
      <c r="AQ2813" s="260"/>
      <c r="AS2813" s="260"/>
    </row>
    <row r="2814" spans="1:45" s="241" customFormat="1" ht="15" x14ac:dyDescent="0.25">
      <c r="A2814" s="356"/>
      <c r="B2814" s="357"/>
      <c r="C2814" s="569" t="s">
        <v>81</v>
      </c>
      <c r="D2814" s="569"/>
      <c r="E2814" s="569"/>
      <c r="F2814" s="328"/>
      <c r="G2814" s="329"/>
      <c r="H2814" s="329"/>
      <c r="I2814" s="329"/>
      <c r="J2814" s="332"/>
      <c r="K2814" s="329"/>
      <c r="L2814" s="364">
        <v>3900.57</v>
      </c>
      <c r="M2814" s="351"/>
      <c r="N2814" s="359">
        <v>75505.03</v>
      </c>
      <c r="AI2814" s="253"/>
      <c r="AJ2814" s="260"/>
      <c r="AK2814" s="260"/>
      <c r="AQ2814" s="260" t="s">
        <v>81</v>
      </c>
      <c r="AS2814" s="260"/>
    </row>
    <row r="2815" spans="1:45" s="241" customFormat="1" ht="22.5" x14ac:dyDescent="0.25">
      <c r="A2815" s="326" t="s">
        <v>2949</v>
      </c>
      <c r="B2815" s="327" t="s">
        <v>479</v>
      </c>
      <c r="C2815" s="569" t="s">
        <v>480</v>
      </c>
      <c r="D2815" s="569"/>
      <c r="E2815" s="569"/>
      <c r="F2815" s="328" t="s">
        <v>86</v>
      </c>
      <c r="G2815" s="329">
        <v>52.16</v>
      </c>
      <c r="H2815" s="330">
        <v>1</v>
      </c>
      <c r="I2815" s="331">
        <v>52.16</v>
      </c>
      <c r="J2815" s="358">
        <v>325.20999999999998</v>
      </c>
      <c r="K2815" s="329"/>
      <c r="L2815" s="364">
        <v>16962.95</v>
      </c>
      <c r="M2815" s="331">
        <v>8.16</v>
      </c>
      <c r="N2815" s="359">
        <v>138417.67000000001</v>
      </c>
      <c r="AI2815" s="253"/>
      <c r="AJ2815" s="260"/>
      <c r="AK2815" s="260" t="s">
        <v>480</v>
      </c>
      <c r="AQ2815" s="260"/>
      <c r="AS2815" s="260"/>
    </row>
    <row r="2816" spans="1:45" s="241" customFormat="1" ht="15" x14ac:dyDescent="0.25">
      <c r="A2816" s="334"/>
      <c r="B2816" s="335"/>
      <c r="C2816" s="580" t="s">
        <v>2950</v>
      </c>
      <c r="D2816" s="580"/>
      <c r="E2816" s="580"/>
      <c r="F2816" s="580"/>
      <c r="G2816" s="580"/>
      <c r="H2816" s="580"/>
      <c r="I2816" s="580"/>
      <c r="J2816" s="580"/>
      <c r="K2816" s="580"/>
      <c r="L2816" s="580"/>
      <c r="M2816" s="580"/>
      <c r="N2816" s="581"/>
      <c r="AI2816" s="253"/>
      <c r="AJ2816" s="260"/>
      <c r="AK2816" s="260"/>
      <c r="AL2816" s="263" t="s">
        <v>2950</v>
      </c>
      <c r="AQ2816" s="260"/>
      <c r="AS2816" s="260"/>
    </row>
    <row r="2817" spans="1:45" s="241" customFormat="1" ht="15" x14ac:dyDescent="0.25">
      <c r="A2817" s="334"/>
      <c r="B2817" s="335"/>
      <c r="C2817" s="580" t="s">
        <v>481</v>
      </c>
      <c r="D2817" s="580"/>
      <c r="E2817" s="580"/>
      <c r="F2817" s="580"/>
      <c r="G2817" s="580"/>
      <c r="H2817" s="580"/>
      <c r="I2817" s="580"/>
      <c r="J2817" s="580"/>
      <c r="K2817" s="580"/>
      <c r="L2817" s="580"/>
      <c r="M2817" s="580"/>
      <c r="N2817" s="581"/>
      <c r="AI2817" s="253"/>
      <c r="AJ2817" s="260"/>
      <c r="AK2817" s="260"/>
      <c r="AQ2817" s="260"/>
      <c r="AR2817" s="263" t="s">
        <v>481</v>
      </c>
      <c r="AS2817" s="260"/>
    </row>
    <row r="2818" spans="1:45" s="241" customFormat="1" ht="15" x14ac:dyDescent="0.25">
      <c r="A2818" s="356"/>
      <c r="B2818" s="357"/>
      <c r="C2818" s="569" t="s">
        <v>81</v>
      </c>
      <c r="D2818" s="569"/>
      <c r="E2818" s="569"/>
      <c r="F2818" s="328"/>
      <c r="G2818" s="329"/>
      <c r="H2818" s="329"/>
      <c r="I2818" s="329"/>
      <c r="J2818" s="332"/>
      <c r="K2818" s="329"/>
      <c r="L2818" s="364">
        <v>16962.95</v>
      </c>
      <c r="M2818" s="351"/>
      <c r="N2818" s="359">
        <v>138417.67000000001</v>
      </c>
      <c r="AI2818" s="253"/>
      <c r="AJ2818" s="260"/>
      <c r="AK2818" s="260"/>
      <c r="AQ2818" s="260" t="s">
        <v>81</v>
      </c>
      <c r="AS2818" s="260"/>
    </row>
    <row r="2819" spans="1:45" s="241" customFormat="1" ht="45.75" x14ac:dyDescent="0.25">
      <c r="A2819" s="326" t="s">
        <v>2951</v>
      </c>
      <c r="B2819" s="327" t="s">
        <v>767</v>
      </c>
      <c r="C2819" s="569" t="s">
        <v>2952</v>
      </c>
      <c r="D2819" s="569"/>
      <c r="E2819" s="569"/>
      <c r="F2819" s="328" t="s">
        <v>769</v>
      </c>
      <c r="G2819" s="329">
        <v>0.20699999999999999</v>
      </c>
      <c r="H2819" s="330">
        <v>1</v>
      </c>
      <c r="I2819" s="365">
        <v>0.20699999999999999</v>
      </c>
      <c r="J2819" s="332"/>
      <c r="K2819" s="329"/>
      <c r="L2819" s="332"/>
      <c r="M2819" s="329"/>
      <c r="N2819" s="333"/>
      <c r="AI2819" s="253"/>
      <c r="AJ2819" s="260"/>
      <c r="AK2819" s="260" t="s">
        <v>2952</v>
      </c>
      <c r="AQ2819" s="260"/>
      <c r="AS2819" s="260"/>
    </row>
    <row r="2820" spans="1:45" s="241" customFormat="1" ht="15" x14ac:dyDescent="0.25">
      <c r="A2820" s="334"/>
      <c r="B2820" s="335"/>
      <c r="C2820" s="580" t="s">
        <v>2953</v>
      </c>
      <c r="D2820" s="580"/>
      <c r="E2820" s="580"/>
      <c r="F2820" s="580"/>
      <c r="G2820" s="580"/>
      <c r="H2820" s="580"/>
      <c r="I2820" s="580"/>
      <c r="J2820" s="580"/>
      <c r="K2820" s="580"/>
      <c r="L2820" s="580"/>
      <c r="M2820" s="580"/>
      <c r="N2820" s="581"/>
      <c r="AI2820" s="253"/>
      <c r="AJ2820" s="260"/>
      <c r="AK2820" s="260"/>
      <c r="AL2820" s="263" t="s">
        <v>2953</v>
      </c>
      <c r="AQ2820" s="260"/>
      <c r="AS2820" s="260"/>
    </row>
    <row r="2821" spans="1:45" s="241" customFormat="1" ht="23.25" x14ac:dyDescent="0.25">
      <c r="A2821" s="336"/>
      <c r="B2821" s="337" t="s">
        <v>117</v>
      </c>
      <c r="C2821" s="582" t="s">
        <v>118</v>
      </c>
      <c r="D2821" s="582"/>
      <c r="E2821" s="582"/>
      <c r="F2821" s="582"/>
      <c r="G2821" s="582"/>
      <c r="H2821" s="582"/>
      <c r="I2821" s="582"/>
      <c r="J2821" s="582"/>
      <c r="K2821" s="582"/>
      <c r="L2821" s="582"/>
      <c r="M2821" s="582"/>
      <c r="N2821" s="583"/>
      <c r="AI2821" s="253"/>
      <c r="AJ2821" s="260"/>
      <c r="AK2821" s="260"/>
      <c r="AM2821" s="263" t="s">
        <v>118</v>
      </c>
      <c r="AQ2821" s="260"/>
      <c r="AS2821" s="260"/>
    </row>
    <row r="2822" spans="1:45" s="241" customFormat="1" ht="68.25" x14ac:dyDescent="0.25">
      <c r="A2822" s="336"/>
      <c r="B2822" s="337" t="s">
        <v>62</v>
      </c>
      <c r="C2822" s="582" t="s">
        <v>63</v>
      </c>
      <c r="D2822" s="582"/>
      <c r="E2822" s="582"/>
      <c r="F2822" s="582"/>
      <c r="G2822" s="582"/>
      <c r="H2822" s="582"/>
      <c r="I2822" s="582"/>
      <c r="J2822" s="582"/>
      <c r="K2822" s="582"/>
      <c r="L2822" s="582"/>
      <c r="M2822" s="582"/>
      <c r="N2822" s="583"/>
      <c r="AI2822" s="253"/>
      <c r="AJ2822" s="260"/>
      <c r="AK2822" s="260"/>
      <c r="AM2822" s="263" t="s">
        <v>63</v>
      </c>
      <c r="AQ2822" s="260"/>
      <c r="AS2822" s="260"/>
    </row>
    <row r="2823" spans="1:45" s="241" customFormat="1" ht="15" x14ac:dyDescent="0.25">
      <c r="A2823" s="338"/>
      <c r="B2823" s="337" t="s">
        <v>56</v>
      </c>
      <c r="C2823" s="580" t="s">
        <v>64</v>
      </c>
      <c r="D2823" s="580"/>
      <c r="E2823" s="580"/>
      <c r="F2823" s="339"/>
      <c r="G2823" s="269"/>
      <c r="H2823" s="269"/>
      <c r="I2823" s="269"/>
      <c r="J2823" s="340">
        <v>182.32</v>
      </c>
      <c r="K2823" s="349">
        <v>1.3225</v>
      </c>
      <c r="L2823" s="340">
        <v>49.91</v>
      </c>
      <c r="M2823" s="341">
        <v>44.77</v>
      </c>
      <c r="N2823" s="342">
        <v>2234.4699999999998</v>
      </c>
      <c r="AI2823" s="253"/>
      <c r="AJ2823" s="260"/>
      <c r="AK2823" s="260"/>
      <c r="AN2823" s="263" t="s">
        <v>64</v>
      </c>
      <c r="AQ2823" s="260"/>
      <c r="AS2823" s="260"/>
    </row>
    <row r="2824" spans="1:45" s="241" customFormat="1" ht="15" x14ac:dyDescent="0.25">
      <c r="A2824" s="338"/>
      <c r="B2824" s="337" t="s">
        <v>65</v>
      </c>
      <c r="C2824" s="580" t="s">
        <v>66</v>
      </c>
      <c r="D2824" s="580"/>
      <c r="E2824" s="580"/>
      <c r="F2824" s="339"/>
      <c r="G2824" s="269"/>
      <c r="H2824" s="269"/>
      <c r="I2824" s="269"/>
      <c r="J2824" s="361">
        <v>7479.03</v>
      </c>
      <c r="K2824" s="349">
        <v>1.4375</v>
      </c>
      <c r="L2824" s="361">
        <v>2225.48</v>
      </c>
      <c r="M2824" s="341">
        <v>13.24</v>
      </c>
      <c r="N2824" s="342">
        <v>29465.360000000001</v>
      </c>
      <c r="AI2824" s="253"/>
      <c r="AJ2824" s="260"/>
      <c r="AK2824" s="260"/>
      <c r="AN2824" s="263" t="s">
        <v>66</v>
      </c>
      <c r="AQ2824" s="260"/>
      <c r="AS2824" s="260"/>
    </row>
    <row r="2825" spans="1:45" s="241" customFormat="1" ht="15" x14ac:dyDescent="0.25">
      <c r="A2825" s="338"/>
      <c r="B2825" s="337" t="s">
        <v>67</v>
      </c>
      <c r="C2825" s="580" t="s">
        <v>68</v>
      </c>
      <c r="D2825" s="580"/>
      <c r="E2825" s="580"/>
      <c r="F2825" s="339"/>
      <c r="G2825" s="269"/>
      <c r="H2825" s="269"/>
      <c r="I2825" s="269"/>
      <c r="J2825" s="340">
        <v>234.46</v>
      </c>
      <c r="K2825" s="349">
        <v>1.4375</v>
      </c>
      <c r="L2825" s="340">
        <v>69.77</v>
      </c>
      <c r="M2825" s="341">
        <v>44.77</v>
      </c>
      <c r="N2825" s="342">
        <v>3123.6</v>
      </c>
      <c r="AI2825" s="253"/>
      <c r="AJ2825" s="260"/>
      <c r="AK2825" s="260"/>
      <c r="AN2825" s="263" t="s">
        <v>68</v>
      </c>
      <c r="AQ2825" s="260"/>
      <c r="AS2825" s="260"/>
    </row>
    <row r="2826" spans="1:45" s="241" customFormat="1" ht="15" x14ac:dyDescent="0.25">
      <c r="A2826" s="338"/>
      <c r="B2826" s="337" t="s">
        <v>69</v>
      </c>
      <c r="C2826" s="580" t="s">
        <v>70</v>
      </c>
      <c r="D2826" s="580"/>
      <c r="E2826" s="580"/>
      <c r="F2826" s="339"/>
      <c r="G2826" s="269"/>
      <c r="H2826" s="269"/>
      <c r="I2826" s="269"/>
      <c r="J2826" s="340">
        <v>874.78</v>
      </c>
      <c r="K2826" s="269"/>
      <c r="L2826" s="340">
        <v>181.08</v>
      </c>
      <c r="M2826" s="341">
        <v>8.16</v>
      </c>
      <c r="N2826" s="342">
        <v>1477.61</v>
      </c>
      <c r="AI2826" s="253"/>
      <c r="AJ2826" s="260"/>
      <c r="AK2826" s="260"/>
      <c r="AN2826" s="263" t="s">
        <v>70</v>
      </c>
      <c r="AQ2826" s="260"/>
      <c r="AS2826" s="260"/>
    </row>
    <row r="2827" spans="1:45" s="241" customFormat="1" ht="15" x14ac:dyDescent="0.25">
      <c r="A2827" s="344"/>
      <c r="B2827" s="337"/>
      <c r="C2827" s="580" t="s">
        <v>71</v>
      </c>
      <c r="D2827" s="580"/>
      <c r="E2827" s="580"/>
      <c r="F2827" s="339" t="s">
        <v>72</v>
      </c>
      <c r="G2827" s="341">
        <v>20.86</v>
      </c>
      <c r="H2827" s="349">
        <v>1.3225</v>
      </c>
      <c r="I2827" s="362">
        <v>5.7105815</v>
      </c>
      <c r="J2827" s="346"/>
      <c r="K2827" s="269"/>
      <c r="L2827" s="346"/>
      <c r="M2827" s="269"/>
      <c r="N2827" s="347"/>
      <c r="AI2827" s="253"/>
      <c r="AJ2827" s="260"/>
      <c r="AK2827" s="260"/>
      <c r="AO2827" s="263" t="s">
        <v>71</v>
      </c>
      <c r="AQ2827" s="260"/>
      <c r="AS2827" s="260"/>
    </row>
    <row r="2828" spans="1:45" s="241" customFormat="1" ht="15" x14ac:dyDescent="0.25">
      <c r="A2828" s="344"/>
      <c r="B2828" s="337"/>
      <c r="C2828" s="580" t="s">
        <v>73</v>
      </c>
      <c r="D2828" s="580"/>
      <c r="E2828" s="580"/>
      <c r="F2828" s="339" t="s">
        <v>72</v>
      </c>
      <c r="G2828" s="341">
        <v>18.850000000000001</v>
      </c>
      <c r="H2828" s="349">
        <v>1.4375</v>
      </c>
      <c r="I2828" s="362">
        <v>5.6090530999999997</v>
      </c>
      <c r="J2828" s="346"/>
      <c r="K2828" s="269"/>
      <c r="L2828" s="346"/>
      <c r="M2828" s="269"/>
      <c r="N2828" s="347"/>
      <c r="AI2828" s="253"/>
      <c r="AJ2828" s="260"/>
      <c r="AK2828" s="260"/>
      <c r="AO2828" s="263" t="s">
        <v>73</v>
      </c>
      <c r="AQ2828" s="260"/>
      <c r="AS2828" s="260"/>
    </row>
    <row r="2829" spans="1:45" s="241" customFormat="1" ht="15" x14ac:dyDescent="0.25">
      <c r="A2829" s="334"/>
      <c r="B2829" s="337"/>
      <c r="C2829" s="584" t="s">
        <v>74</v>
      </c>
      <c r="D2829" s="584"/>
      <c r="E2829" s="584"/>
      <c r="F2829" s="350"/>
      <c r="G2829" s="351"/>
      <c r="H2829" s="351"/>
      <c r="I2829" s="351"/>
      <c r="J2829" s="352">
        <v>8536.1299999999992</v>
      </c>
      <c r="K2829" s="351"/>
      <c r="L2829" s="352">
        <v>2456.4699999999998</v>
      </c>
      <c r="M2829" s="351"/>
      <c r="N2829" s="354">
        <v>33177.440000000002</v>
      </c>
      <c r="AI2829" s="253"/>
      <c r="AJ2829" s="260"/>
      <c r="AK2829" s="260"/>
      <c r="AP2829" s="263" t="s">
        <v>74</v>
      </c>
      <c r="AQ2829" s="260"/>
      <c r="AS2829" s="260"/>
    </row>
    <row r="2830" spans="1:45" s="241" customFormat="1" ht="15" x14ac:dyDescent="0.25">
      <c r="A2830" s="344"/>
      <c r="B2830" s="337"/>
      <c r="C2830" s="580" t="s">
        <v>75</v>
      </c>
      <c r="D2830" s="580"/>
      <c r="E2830" s="580"/>
      <c r="F2830" s="339"/>
      <c r="G2830" s="269"/>
      <c r="H2830" s="269"/>
      <c r="I2830" s="269"/>
      <c r="J2830" s="346"/>
      <c r="K2830" s="269"/>
      <c r="L2830" s="340">
        <v>119.68</v>
      </c>
      <c r="M2830" s="269"/>
      <c r="N2830" s="342">
        <v>5358.07</v>
      </c>
      <c r="AI2830" s="253"/>
      <c r="AJ2830" s="260"/>
      <c r="AK2830" s="260"/>
      <c r="AO2830" s="263" t="s">
        <v>75</v>
      </c>
      <c r="AQ2830" s="260"/>
      <c r="AS2830" s="260"/>
    </row>
    <row r="2831" spans="1:45" s="241" customFormat="1" ht="45" x14ac:dyDescent="0.25">
      <c r="A2831" s="344"/>
      <c r="B2831" s="337" t="s">
        <v>727</v>
      </c>
      <c r="C2831" s="580" t="s">
        <v>728</v>
      </c>
      <c r="D2831" s="580"/>
      <c r="E2831" s="580"/>
      <c r="F2831" s="339" t="s">
        <v>78</v>
      </c>
      <c r="G2831" s="355">
        <v>147</v>
      </c>
      <c r="H2831" s="269"/>
      <c r="I2831" s="355">
        <v>147</v>
      </c>
      <c r="J2831" s="346"/>
      <c r="K2831" s="269"/>
      <c r="L2831" s="340">
        <v>175.93</v>
      </c>
      <c r="M2831" s="269"/>
      <c r="N2831" s="342">
        <v>7876.36</v>
      </c>
      <c r="AI2831" s="253"/>
      <c r="AJ2831" s="260"/>
      <c r="AK2831" s="260"/>
      <c r="AO2831" s="263" t="s">
        <v>728</v>
      </c>
      <c r="AQ2831" s="260"/>
      <c r="AS2831" s="260"/>
    </row>
    <row r="2832" spans="1:45" s="241" customFormat="1" ht="56.25" x14ac:dyDescent="0.25">
      <c r="A2832" s="344"/>
      <c r="B2832" s="337" t="s">
        <v>729</v>
      </c>
      <c r="C2832" s="580" t="s">
        <v>730</v>
      </c>
      <c r="D2832" s="580"/>
      <c r="E2832" s="580"/>
      <c r="F2832" s="339" t="s">
        <v>78</v>
      </c>
      <c r="G2832" s="355">
        <v>134</v>
      </c>
      <c r="H2832" s="341">
        <v>0.85</v>
      </c>
      <c r="I2832" s="348">
        <v>113.9</v>
      </c>
      <c r="J2832" s="346"/>
      <c r="K2832" s="269"/>
      <c r="L2832" s="340">
        <v>136.32</v>
      </c>
      <c r="M2832" s="269"/>
      <c r="N2832" s="342">
        <v>6102.84</v>
      </c>
      <c r="AI2832" s="253"/>
      <c r="AJ2832" s="260"/>
      <c r="AK2832" s="260"/>
      <c r="AO2832" s="263" t="s">
        <v>730</v>
      </c>
      <c r="AQ2832" s="260"/>
      <c r="AS2832" s="260"/>
    </row>
    <row r="2833" spans="1:45" s="241" customFormat="1" ht="15" x14ac:dyDescent="0.25">
      <c r="A2833" s="356"/>
      <c r="B2833" s="357"/>
      <c r="C2833" s="569" t="s">
        <v>81</v>
      </c>
      <c r="D2833" s="569"/>
      <c r="E2833" s="569"/>
      <c r="F2833" s="328"/>
      <c r="G2833" s="329"/>
      <c r="H2833" s="329"/>
      <c r="I2833" s="329"/>
      <c r="J2833" s="332"/>
      <c r="K2833" s="329"/>
      <c r="L2833" s="364">
        <v>2768.72</v>
      </c>
      <c r="M2833" s="351"/>
      <c r="N2833" s="359">
        <v>47156.639999999999</v>
      </c>
      <c r="AI2833" s="253"/>
      <c r="AJ2833" s="260"/>
      <c r="AK2833" s="260"/>
      <c r="AQ2833" s="260" t="s">
        <v>81</v>
      </c>
      <c r="AS2833" s="260"/>
    </row>
    <row r="2834" spans="1:45" s="241" customFormat="1" ht="34.5" x14ac:dyDescent="0.25">
      <c r="A2834" s="326" t="s">
        <v>2954</v>
      </c>
      <c r="B2834" s="327" t="s">
        <v>771</v>
      </c>
      <c r="C2834" s="569" t="s">
        <v>2955</v>
      </c>
      <c r="D2834" s="569"/>
      <c r="E2834" s="569"/>
      <c r="F2834" s="328" t="s">
        <v>769</v>
      </c>
      <c r="G2834" s="329">
        <v>0.20699999999999999</v>
      </c>
      <c r="H2834" s="330">
        <v>1</v>
      </c>
      <c r="I2834" s="365">
        <v>0.20699999999999999</v>
      </c>
      <c r="J2834" s="332"/>
      <c r="K2834" s="329"/>
      <c r="L2834" s="332"/>
      <c r="M2834" s="329"/>
      <c r="N2834" s="333"/>
      <c r="AI2834" s="253"/>
      <c r="AJ2834" s="260"/>
      <c r="AK2834" s="260" t="s">
        <v>2955</v>
      </c>
      <c r="AQ2834" s="260"/>
      <c r="AS2834" s="260"/>
    </row>
    <row r="2835" spans="1:45" s="241" customFormat="1" ht="15" x14ac:dyDescent="0.25">
      <c r="A2835" s="334"/>
      <c r="B2835" s="335"/>
      <c r="C2835" s="580" t="s">
        <v>2953</v>
      </c>
      <c r="D2835" s="580"/>
      <c r="E2835" s="580"/>
      <c r="F2835" s="580"/>
      <c r="G2835" s="580"/>
      <c r="H2835" s="580"/>
      <c r="I2835" s="580"/>
      <c r="J2835" s="580"/>
      <c r="K2835" s="580"/>
      <c r="L2835" s="580"/>
      <c r="M2835" s="580"/>
      <c r="N2835" s="581"/>
      <c r="AI2835" s="253"/>
      <c r="AJ2835" s="260"/>
      <c r="AK2835" s="260"/>
      <c r="AL2835" s="263" t="s">
        <v>2953</v>
      </c>
      <c r="AQ2835" s="260"/>
      <c r="AS2835" s="260"/>
    </row>
    <row r="2836" spans="1:45" s="241" customFormat="1" ht="15" x14ac:dyDescent="0.25">
      <c r="A2836" s="336"/>
      <c r="B2836" s="337"/>
      <c r="C2836" s="582" t="s">
        <v>2956</v>
      </c>
      <c r="D2836" s="582"/>
      <c r="E2836" s="582"/>
      <c r="F2836" s="582"/>
      <c r="G2836" s="582"/>
      <c r="H2836" s="582"/>
      <c r="I2836" s="582"/>
      <c r="J2836" s="582"/>
      <c r="K2836" s="582"/>
      <c r="L2836" s="582"/>
      <c r="M2836" s="582"/>
      <c r="N2836" s="583"/>
      <c r="AI2836" s="253"/>
      <c r="AJ2836" s="260"/>
      <c r="AK2836" s="260"/>
      <c r="AM2836" s="263" t="s">
        <v>2956</v>
      </c>
      <c r="AQ2836" s="260"/>
      <c r="AS2836" s="260"/>
    </row>
    <row r="2837" spans="1:45" s="241" customFormat="1" ht="23.25" x14ac:dyDescent="0.25">
      <c r="A2837" s="336"/>
      <c r="B2837" s="337" t="s">
        <v>117</v>
      </c>
      <c r="C2837" s="582" t="s">
        <v>118</v>
      </c>
      <c r="D2837" s="582"/>
      <c r="E2837" s="582"/>
      <c r="F2837" s="582"/>
      <c r="G2837" s="582"/>
      <c r="H2837" s="582"/>
      <c r="I2837" s="582"/>
      <c r="J2837" s="582"/>
      <c r="K2837" s="582"/>
      <c r="L2837" s="582"/>
      <c r="M2837" s="582"/>
      <c r="N2837" s="583"/>
      <c r="AI2837" s="253"/>
      <c r="AJ2837" s="260"/>
      <c r="AK2837" s="260"/>
      <c r="AM2837" s="263" t="s">
        <v>118</v>
      </c>
      <c r="AQ2837" s="260"/>
      <c r="AS2837" s="260"/>
    </row>
    <row r="2838" spans="1:45" s="241" customFormat="1" ht="68.25" x14ac:dyDescent="0.25">
      <c r="A2838" s="336"/>
      <c r="B2838" s="337" t="s">
        <v>62</v>
      </c>
      <c r="C2838" s="582" t="s">
        <v>63</v>
      </c>
      <c r="D2838" s="582"/>
      <c r="E2838" s="582"/>
      <c r="F2838" s="582"/>
      <c r="G2838" s="582"/>
      <c r="H2838" s="582"/>
      <c r="I2838" s="582"/>
      <c r="J2838" s="582"/>
      <c r="K2838" s="582"/>
      <c r="L2838" s="582"/>
      <c r="M2838" s="582"/>
      <c r="N2838" s="583"/>
      <c r="AI2838" s="253"/>
      <c r="AJ2838" s="260"/>
      <c r="AK2838" s="260"/>
      <c r="AM2838" s="263" t="s">
        <v>63</v>
      </c>
      <c r="AQ2838" s="260"/>
      <c r="AS2838" s="260"/>
    </row>
    <row r="2839" spans="1:45" s="241" customFormat="1" ht="15" x14ac:dyDescent="0.25">
      <c r="A2839" s="338"/>
      <c r="B2839" s="337" t="s">
        <v>56</v>
      </c>
      <c r="C2839" s="580" t="s">
        <v>64</v>
      </c>
      <c r="D2839" s="580"/>
      <c r="E2839" s="580"/>
      <c r="F2839" s="339"/>
      <c r="G2839" s="269"/>
      <c r="H2839" s="269"/>
      <c r="I2839" s="269"/>
      <c r="J2839" s="340">
        <v>3.29</v>
      </c>
      <c r="K2839" s="369">
        <v>2.645</v>
      </c>
      <c r="L2839" s="340">
        <v>1.8</v>
      </c>
      <c r="M2839" s="341">
        <v>44.77</v>
      </c>
      <c r="N2839" s="343">
        <v>80.59</v>
      </c>
      <c r="AI2839" s="253"/>
      <c r="AJ2839" s="260"/>
      <c r="AK2839" s="260"/>
      <c r="AN2839" s="263" t="s">
        <v>64</v>
      </c>
      <c r="AQ2839" s="260"/>
      <c r="AS2839" s="260"/>
    </row>
    <row r="2840" spans="1:45" s="241" customFormat="1" ht="15" x14ac:dyDescent="0.25">
      <c r="A2840" s="338"/>
      <c r="B2840" s="337" t="s">
        <v>65</v>
      </c>
      <c r="C2840" s="580" t="s">
        <v>66</v>
      </c>
      <c r="D2840" s="580"/>
      <c r="E2840" s="580"/>
      <c r="F2840" s="339"/>
      <c r="G2840" s="269"/>
      <c r="H2840" s="269"/>
      <c r="I2840" s="269"/>
      <c r="J2840" s="340">
        <v>254.89</v>
      </c>
      <c r="K2840" s="369">
        <v>2.875</v>
      </c>
      <c r="L2840" s="340">
        <v>151.69</v>
      </c>
      <c r="M2840" s="341">
        <v>13.24</v>
      </c>
      <c r="N2840" s="342">
        <v>2008.38</v>
      </c>
      <c r="AI2840" s="253"/>
      <c r="AJ2840" s="260"/>
      <c r="AK2840" s="260"/>
      <c r="AN2840" s="263" t="s">
        <v>66</v>
      </c>
      <c r="AQ2840" s="260"/>
      <c r="AS2840" s="260"/>
    </row>
    <row r="2841" spans="1:45" s="241" customFormat="1" ht="15" x14ac:dyDescent="0.25">
      <c r="A2841" s="338"/>
      <c r="B2841" s="337" t="s">
        <v>67</v>
      </c>
      <c r="C2841" s="580" t="s">
        <v>68</v>
      </c>
      <c r="D2841" s="580"/>
      <c r="E2841" s="580"/>
      <c r="F2841" s="339"/>
      <c r="G2841" s="269"/>
      <c r="H2841" s="269"/>
      <c r="I2841" s="269"/>
      <c r="J2841" s="340">
        <v>5.95</v>
      </c>
      <c r="K2841" s="369">
        <v>2.875</v>
      </c>
      <c r="L2841" s="340">
        <v>3.54</v>
      </c>
      <c r="M2841" s="341">
        <v>44.77</v>
      </c>
      <c r="N2841" s="343">
        <v>158.49</v>
      </c>
      <c r="AI2841" s="253"/>
      <c r="AJ2841" s="260"/>
      <c r="AK2841" s="260"/>
      <c r="AN2841" s="263" t="s">
        <v>68</v>
      </c>
      <c r="AQ2841" s="260"/>
      <c r="AS2841" s="260"/>
    </row>
    <row r="2842" spans="1:45" s="241" customFormat="1" ht="15" x14ac:dyDescent="0.25">
      <c r="A2842" s="338"/>
      <c r="B2842" s="337" t="s">
        <v>69</v>
      </c>
      <c r="C2842" s="580" t="s">
        <v>70</v>
      </c>
      <c r="D2842" s="580"/>
      <c r="E2842" s="580"/>
      <c r="F2842" s="339"/>
      <c r="G2842" s="269"/>
      <c r="H2842" s="269"/>
      <c r="I2842" s="269"/>
      <c r="J2842" s="340">
        <v>2.94</v>
      </c>
      <c r="K2842" s="355">
        <v>2</v>
      </c>
      <c r="L2842" s="340">
        <v>1.22</v>
      </c>
      <c r="M2842" s="341">
        <v>8.16</v>
      </c>
      <c r="N2842" s="343">
        <v>9.9600000000000009</v>
      </c>
      <c r="AI2842" s="253"/>
      <c r="AJ2842" s="260"/>
      <c r="AK2842" s="260"/>
      <c r="AN2842" s="263" t="s">
        <v>70</v>
      </c>
      <c r="AQ2842" s="260"/>
      <c r="AS2842" s="260"/>
    </row>
    <row r="2843" spans="1:45" s="241" customFormat="1" ht="15" x14ac:dyDescent="0.25">
      <c r="A2843" s="344"/>
      <c r="B2843" s="337"/>
      <c r="C2843" s="580" t="s">
        <v>71</v>
      </c>
      <c r="D2843" s="580"/>
      <c r="E2843" s="580"/>
      <c r="F2843" s="339" t="s">
        <v>72</v>
      </c>
      <c r="G2843" s="341">
        <v>0.35</v>
      </c>
      <c r="H2843" s="369">
        <v>2.645</v>
      </c>
      <c r="I2843" s="362">
        <v>0.1916303</v>
      </c>
      <c r="J2843" s="346"/>
      <c r="K2843" s="269"/>
      <c r="L2843" s="346"/>
      <c r="M2843" s="269"/>
      <c r="N2843" s="347"/>
      <c r="AI2843" s="253"/>
      <c r="AJ2843" s="260"/>
      <c r="AK2843" s="260"/>
      <c r="AO2843" s="263" t="s">
        <v>71</v>
      </c>
      <c r="AQ2843" s="260"/>
      <c r="AS2843" s="260"/>
    </row>
    <row r="2844" spans="1:45" s="241" customFormat="1" ht="15" x14ac:dyDescent="0.25">
      <c r="A2844" s="344"/>
      <c r="B2844" s="337"/>
      <c r="C2844" s="580" t="s">
        <v>73</v>
      </c>
      <c r="D2844" s="580"/>
      <c r="E2844" s="580"/>
      <c r="F2844" s="339" t="s">
        <v>72</v>
      </c>
      <c r="G2844" s="341">
        <v>0.47</v>
      </c>
      <c r="H2844" s="369">
        <v>2.875</v>
      </c>
      <c r="I2844" s="362">
        <v>0.27970879999999998</v>
      </c>
      <c r="J2844" s="346"/>
      <c r="K2844" s="269"/>
      <c r="L2844" s="346"/>
      <c r="M2844" s="269"/>
      <c r="N2844" s="347"/>
      <c r="AI2844" s="253"/>
      <c r="AJ2844" s="260"/>
      <c r="AK2844" s="260"/>
      <c r="AO2844" s="263" t="s">
        <v>73</v>
      </c>
      <c r="AQ2844" s="260"/>
      <c r="AS2844" s="260"/>
    </row>
    <row r="2845" spans="1:45" s="241" customFormat="1" ht="15" x14ac:dyDescent="0.25">
      <c r="A2845" s="334"/>
      <c r="B2845" s="337"/>
      <c r="C2845" s="584" t="s">
        <v>74</v>
      </c>
      <c r="D2845" s="584"/>
      <c r="E2845" s="584"/>
      <c r="F2845" s="350"/>
      <c r="G2845" s="351"/>
      <c r="H2845" s="351"/>
      <c r="I2845" s="351"/>
      <c r="J2845" s="353">
        <v>261.12</v>
      </c>
      <c r="K2845" s="351"/>
      <c r="L2845" s="353">
        <v>154.71</v>
      </c>
      <c r="M2845" s="351"/>
      <c r="N2845" s="354">
        <v>2098.9299999999998</v>
      </c>
      <c r="AI2845" s="253"/>
      <c r="AJ2845" s="260"/>
      <c r="AK2845" s="260"/>
      <c r="AP2845" s="263" t="s">
        <v>74</v>
      </c>
      <c r="AQ2845" s="260"/>
      <c r="AS2845" s="260"/>
    </row>
    <row r="2846" spans="1:45" s="241" customFormat="1" ht="15" x14ac:dyDescent="0.25">
      <c r="A2846" s="344"/>
      <c r="B2846" s="337"/>
      <c r="C2846" s="580" t="s">
        <v>75</v>
      </c>
      <c r="D2846" s="580"/>
      <c r="E2846" s="580"/>
      <c r="F2846" s="339"/>
      <c r="G2846" s="269"/>
      <c r="H2846" s="269"/>
      <c r="I2846" s="269"/>
      <c r="J2846" s="346"/>
      <c r="K2846" s="269"/>
      <c r="L2846" s="340">
        <v>5.34</v>
      </c>
      <c r="M2846" s="269"/>
      <c r="N2846" s="343">
        <v>239.08</v>
      </c>
      <c r="AI2846" s="253"/>
      <c r="AJ2846" s="260"/>
      <c r="AK2846" s="260"/>
      <c r="AO2846" s="263" t="s">
        <v>75</v>
      </c>
      <c r="AQ2846" s="260"/>
      <c r="AS2846" s="260"/>
    </row>
    <row r="2847" spans="1:45" s="241" customFormat="1" ht="45" x14ac:dyDescent="0.25">
      <c r="A2847" s="344"/>
      <c r="B2847" s="337" t="s">
        <v>727</v>
      </c>
      <c r="C2847" s="580" t="s">
        <v>728</v>
      </c>
      <c r="D2847" s="580"/>
      <c r="E2847" s="580"/>
      <c r="F2847" s="339" t="s">
        <v>78</v>
      </c>
      <c r="G2847" s="355">
        <v>147</v>
      </c>
      <c r="H2847" s="269"/>
      <c r="I2847" s="355">
        <v>147</v>
      </c>
      <c r="J2847" s="346"/>
      <c r="K2847" s="269"/>
      <c r="L2847" s="340">
        <v>7.85</v>
      </c>
      <c r="M2847" s="269"/>
      <c r="N2847" s="343">
        <v>351.45</v>
      </c>
      <c r="AI2847" s="253"/>
      <c r="AJ2847" s="260"/>
      <c r="AK2847" s="260"/>
      <c r="AO2847" s="263" t="s">
        <v>728</v>
      </c>
      <c r="AQ2847" s="260"/>
      <c r="AS2847" s="260"/>
    </row>
    <row r="2848" spans="1:45" s="241" customFormat="1" ht="56.25" x14ac:dyDescent="0.25">
      <c r="A2848" s="344"/>
      <c r="B2848" s="337" t="s">
        <v>729</v>
      </c>
      <c r="C2848" s="580" t="s">
        <v>730</v>
      </c>
      <c r="D2848" s="580"/>
      <c r="E2848" s="580"/>
      <c r="F2848" s="339" t="s">
        <v>78</v>
      </c>
      <c r="G2848" s="355">
        <v>134</v>
      </c>
      <c r="H2848" s="341">
        <v>0.85</v>
      </c>
      <c r="I2848" s="348">
        <v>113.9</v>
      </c>
      <c r="J2848" s="346"/>
      <c r="K2848" s="269"/>
      <c r="L2848" s="340">
        <v>6.08</v>
      </c>
      <c r="M2848" s="269"/>
      <c r="N2848" s="343">
        <v>272.31</v>
      </c>
      <c r="AI2848" s="253"/>
      <c r="AJ2848" s="260"/>
      <c r="AK2848" s="260"/>
      <c r="AO2848" s="263" t="s">
        <v>730</v>
      </c>
      <c r="AQ2848" s="260"/>
      <c r="AS2848" s="260"/>
    </row>
    <row r="2849" spans="1:45" s="241" customFormat="1" ht="15" x14ac:dyDescent="0.25">
      <c r="A2849" s="356"/>
      <c r="B2849" s="357"/>
      <c r="C2849" s="569" t="s">
        <v>81</v>
      </c>
      <c r="D2849" s="569"/>
      <c r="E2849" s="569"/>
      <c r="F2849" s="328"/>
      <c r="G2849" s="329"/>
      <c r="H2849" s="329"/>
      <c r="I2849" s="329"/>
      <c r="J2849" s="332"/>
      <c r="K2849" s="329"/>
      <c r="L2849" s="358">
        <v>168.64</v>
      </c>
      <c r="M2849" s="351"/>
      <c r="N2849" s="359">
        <v>2722.69</v>
      </c>
      <c r="AI2849" s="253"/>
      <c r="AJ2849" s="260"/>
      <c r="AK2849" s="260"/>
      <c r="AQ2849" s="260" t="s">
        <v>81</v>
      </c>
      <c r="AS2849" s="260"/>
    </row>
    <row r="2850" spans="1:45" s="241" customFormat="1" ht="23.25" x14ac:dyDescent="0.25">
      <c r="A2850" s="326" t="s">
        <v>2957</v>
      </c>
      <c r="B2850" s="327" t="s">
        <v>2958</v>
      </c>
      <c r="C2850" s="569" t="s">
        <v>2959</v>
      </c>
      <c r="D2850" s="569"/>
      <c r="E2850" s="569"/>
      <c r="F2850" s="328" t="s">
        <v>191</v>
      </c>
      <c r="G2850" s="329">
        <v>25.77</v>
      </c>
      <c r="H2850" s="330">
        <v>1</v>
      </c>
      <c r="I2850" s="331">
        <v>25.77</v>
      </c>
      <c r="J2850" s="358">
        <v>480.09</v>
      </c>
      <c r="K2850" s="329"/>
      <c r="L2850" s="364">
        <v>12371.92</v>
      </c>
      <c r="M2850" s="331">
        <v>8.16</v>
      </c>
      <c r="N2850" s="359">
        <v>100954.87</v>
      </c>
      <c r="AI2850" s="253"/>
      <c r="AJ2850" s="260"/>
      <c r="AK2850" s="260" t="s">
        <v>2959</v>
      </c>
      <c r="AQ2850" s="260"/>
      <c r="AS2850" s="260"/>
    </row>
    <row r="2851" spans="1:45" s="241" customFormat="1" ht="15" x14ac:dyDescent="0.25">
      <c r="A2851" s="334"/>
      <c r="B2851" s="335"/>
      <c r="C2851" s="580" t="s">
        <v>2960</v>
      </c>
      <c r="D2851" s="580"/>
      <c r="E2851" s="580"/>
      <c r="F2851" s="580"/>
      <c r="G2851" s="580"/>
      <c r="H2851" s="580"/>
      <c r="I2851" s="580"/>
      <c r="J2851" s="580"/>
      <c r="K2851" s="580"/>
      <c r="L2851" s="580"/>
      <c r="M2851" s="580"/>
      <c r="N2851" s="581"/>
      <c r="AI2851" s="253"/>
      <c r="AJ2851" s="260"/>
      <c r="AK2851" s="260"/>
      <c r="AL2851" s="263" t="s">
        <v>2960</v>
      </c>
      <c r="AQ2851" s="260"/>
      <c r="AS2851" s="260"/>
    </row>
    <row r="2852" spans="1:45" s="241" customFormat="1" ht="15" x14ac:dyDescent="0.25">
      <c r="A2852" s="356"/>
      <c r="B2852" s="357"/>
      <c r="C2852" s="569" t="s">
        <v>81</v>
      </c>
      <c r="D2852" s="569"/>
      <c r="E2852" s="569"/>
      <c r="F2852" s="328"/>
      <c r="G2852" s="329"/>
      <c r="H2852" s="329"/>
      <c r="I2852" s="329"/>
      <c r="J2852" s="332"/>
      <c r="K2852" s="329"/>
      <c r="L2852" s="364">
        <v>12371.92</v>
      </c>
      <c r="M2852" s="351"/>
      <c r="N2852" s="359">
        <v>100954.87</v>
      </c>
      <c r="AI2852" s="253"/>
      <c r="AJ2852" s="260"/>
      <c r="AK2852" s="260"/>
      <c r="AQ2852" s="260" t="s">
        <v>81</v>
      </c>
      <c r="AS2852" s="260"/>
    </row>
    <row r="2853" spans="1:45" s="241" customFormat="1" ht="15" x14ac:dyDescent="0.25">
      <c r="A2853" s="326" t="s">
        <v>2961</v>
      </c>
      <c r="B2853" s="327" t="s">
        <v>2962</v>
      </c>
      <c r="C2853" s="569" t="s">
        <v>2963</v>
      </c>
      <c r="D2853" s="569"/>
      <c r="E2853" s="569"/>
      <c r="F2853" s="328" t="s">
        <v>191</v>
      </c>
      <c r="G2853" s="329">
        <v>0.16600000000000001</v>
      </c>
      <c r="H2853" s="330">
        <v>1</v>
      </c>
      <c r="I2853" s="365">
        <v>0.16600000000000001</v>
      </c>
      <c r="J2853" s="332"/>
      <c r="K2853" s="329"/>
      <c r="L2853" s="332"/>
      <c r="M2853" s="329"/>
      <c r="N2853" s="333"/>
      <c r="AI2853" s="253"/>
      <c r="AJ2853" s="260"/>
      <c r="AK2853" s="260" t="s">
        <v>2963</v>
      </c>
      <c r="AQ2853" s="260"/>
      <c r="AS2853" s="260"/>
    </row>
    <row r="2854" spans="1:45" s="241" customFormat="1" ht="15" x14ac:dyDescent="0.25">
      <c r="A2854" s="334"/>
      <c r="B2854" s="335"/>
      <c r="C2854" s="580" t="s">
        <v>2964</v>
      </c>
      <c r="D2854" s="580"/>
      <c r="E2854" s="580"/>
      <c r="F2854" s="580"/>
      <c r="G2854" s="580"/>
      <c r="H2854" s="580"/>
      <c r="I2854" s="580"/>
      <c r="J2854" s="580"/>
      <c r="K2854" s="580"/>
      <c r="L2854" s="580"/>
      <c r="M2854" s="580"/>
      <c r="N2854" s="581"/>
      <c r="AI2854" s="253"/>
      <c r="AJ2854" s="260"/>
      <c r="AK2854" s="260"/>
      <c r="AL2854" s="263" t="s">
        <v>2964</v>
      </c>
      <c r="AQ2854" s="260"/>
      <c r="AS2854" s="260"/>
    </row>
    <row r="2855" spans="1:45" s="241" customFormat="1" ht="23.25" x14ac:dyDescent="0.25">
      <c r="A2855" s="336"/>
      <c r="B2855" s="337" t="s">
        <v>117</v>
      </c>
      <c r="C2855" s="582" t="s">
        <v>118</v>
      </c>
      <c r="D2855" s="582"/>
      <c r="E2855" s="582"/>
      <c r="F2855" s="582"/>
      <c r="G2855" s="582"/>
      <c r="H2855" s="582"/>
      <c r="I2855" s="582"/>
      <c r="J2855" s="582"/>
      <c r="K2855" s="582"/>
      <c r="L2855" s="582"/>
      <c r="M2855" s="582"/>
      <c r="N2855" s="583"/>
      <c r="AI2855" s="253"/>
      <c r="AJ2855" s="260"/>
      <c r="AK2855" s="260"/>
      <c r="AM2855" s="263" t="s">
        <v>118</v>
      </c>
      <c r="AQ2855" s="260"/>
      <c r="AS2855" s="260"/>
    </row>
    <row r="2856" spans="1:45" s="241" customFormat="1" ht="68.25" x14ac:dyDescent="0.25">
      <c r="A2856" s="336"/>
      <c r="B2856" s="337" t="s">
        <v>62</v>
      </c>
      <c r="C2856" s="582" t="s">
        <v>63</v>
      </c>
      <c r="D2856" s="582"/>
      <c r="E2856" s="582"/>
      <c r="F2856" s="582"/>
      <c r="G2856" s="582"/>
      <c r="H2856" s="582"/>
      <c r="I2856" s="582"/>
      <c r="J2856" s="582"/>
      <c r="K2856" s="582"/>
      <c r="L2856" s="582"/>
      <c r="M2856" s="582"/>
      <c r="N2856" s="583"/>
      <c r="AI2856" s="253"/>
      <c r="AJ2856" s="260"/>
      <c r="AK2856" s="260"/>
      <c r="AM2856" s="263" t="s">
        <v>63</v>
      </c>
      <c r="AQ2856" s="260"/>
      <c r="AS2856" s="260"/>
    </row>
    <row r="2857" spans="1:45" s="241" customFormat="1" ht="15" x14ac:dyDescent="0.25">
      <c r="A2857" s="338"/>
      <c r="B2857" s="337" t="s">
        <v>65</v>
      </c>
      <c r="C2857" s="580" t="s">
        <v>66</v>
      </c>
      <c r="D2857" s="580"/>
      <c r="E2857" s="580"/>
      <c r="F2857" s="339"/>
      <c r="G2857" s="269"/>
      <c r="H2857" s="269"/>
      <c r="I2857" s="269"/>
      <c r="J2857" s="340">
        <v>39.1</v>
      </c>
      <c r="K2857" s="349">
        <v>1.4375</v>
      </c>
      <c r="L2857" s="340">
        <v>9.33</v>
      </c>
      <c r="M2857" s="341">
        <v>13.24</v>
      </c>
      <c r="N2857" s="343">
        <v>123.53</v>
      </c>
      <c r="AI2857" s="253"/>
      <c r="AJ2857" s="260"/>
      <c r="AK2857" s="260"/>
      <c r="AN2857" s="263" t="s">
        <v>66</v>
      </c>
      <c r="AQ2857" s="260"/>
      <c r="AS2857" s="260"/>
    </row>
    <row r="2858" spans="1:45" s="241" customFormat="1" ht="15" x14ac:dyDescent="0.25">
      <c r="A2858" s="338"/>
      <c r="B2858" s="337" t="s">
        <v>67</v>
      </c>
      <c r="C2858" s="580" t="s">
        <v>68</v>
      </c>
      <c r="D2858" s="580"/>
      <c r="E2858" s="580"/>
      <c r="F2858" s="339"/>
      <c r="G2858" s="269"/>
      <c r="H2858" s="269"/>
      <c r="I2858" s="269"/>
      <c r="J2858" s="340">
        <v>7.15</v>
      </c>
      <c r="K2858" s="349">
        <v>1.4375</v>
      </c>
      <c r="L2858" s="340">
        <v>1.71</v>
      </c>
      <c r="M2858" s="341">
        <v>44.77</v>
      </c>
      <c r="N2858" s="343">
        <v>76.56</v>
      </c>
      <c r="AI2858" s="253"/>
      <c r="AJ2858" s="260"/>
      <c r="AK2858" s="260"/>
      <c r="AN2858" s="263" t="s">
        <v>68</v>
      </c>
      <c r="AQ2858" s="260"/>
      <c r="AS2858" s="260"/>
    </row>
    <row r="2859" spans="1:45" s="241" customFormat="1" ht="15" x14ac:dyDescent="0.25">
      <c r="A2859" s="344"/>
      <c r="B2859" s="337"/>
      <c r="C2859" s="580" t="s">
        <v>73</v>
      </c>
      <c r="D2859" s="580"/>
      <c r="E2859" s="580"/>
      <c r="F2859" s="339" t="s">
        <v>72</v>
      </c>
      <c r="G2859" s="341">
        <v>0.66</v>
      </c>
      <c r="H2859" s="349">
        <v>1.4375</v>
      </c>
      <c r="I2859" s="362">
        <v>0.15749250000000001</v>
      </c>
      <c r="J2859" s="346"/>
      <c r="K2859" s="269"/>
      <c r="L2859" s="346"/>
      <c r="M2859" s="269"/>
      <c r="N2859" s="347"/>
      <c r="AI2859" s="253"/>
      <c r="AJ2859" s="260"/>
      <c r="AK2859" s="260"/>
      <c r="AO2859" s="263" t="s">
        <v>73</v>
      </c>
      <c r="AQ2859" s="260"/>
      <c r="AS2859" s="260"/>
    </row>
    <row r="2860" spans="1:45" s="241" customFormat="1" ht="15" x14ac:dyDescent="0.25">
      <c r="A2860" s="334"/>
      <c r="B2860" s="337"/>
      <c r="C2860" s="584" t="s">
        <v>74</v>
      </c>
      <c r="D2860" s="584"/>
      <c r="E2860" s="584"/>
      <c r="F2860" s="350"/>
      <c r="G2860" s="351"/>
      <c r="H2860" s="351"/>
      <c r="I2860" s="351"/>
      <c r="J2860" s="353">
        <v>39.1</v>
      </c>
      <c r="K2860" s="351"/>
      <c r="L2860" s="353">
        <v>9.33</v>
      </c>
      <c r="M2860" s="351"/>
      <c r="N2860" s="368">
        <v>123.53</v>
      </c>
      <c r="AI2860" s="253"/>
      <c r="AJ2860" s="260"/>
      <c r="AK2860" s="260"/>
      <c r="AP2860" s="263" t="s">
        <v>74</v>
      </c>
      <c r="AQ2860" s="260"/>
      <c r="AS2860" s="260"/>
    </row>
    <row r="2861" spans="1:45" s="241" customFormat="1" ht="15" x14ac:dyDescent="0.25">
      <c r="A2861" s="344"/>
      <c r="B2861" s="337"/>
      <c r="C2861" s="580" t="s">
        <v>75</v>
      </c>
      <c r="D2861" s="580"/>
      <c r="E2861" s="580"/>
      <c r="F2861" s="339"/>
      <c r="G2861" s="269"/>
      <c r="H2861" s="269"/>
      <c r="I2861" s="269"/>
      <c r="J2861" s="346"/>
      <c r="K2861" s="269"/>
      <c r="L2861" s="340">
        <v>1.71</v>
      </c>
      <c r="M2861" s="269"/>
      <c r="N2861" s="343">
        <v>76.56</v>
      </c>
      <c r="AI2861" s="253"/>
      <c r="AJ2861" s="260"/>
      <c r="AK2861" s="260"/>
      <c r="AO2861" s="263" t="s">
        <v>75</v>
      </c>
      <c r="AQ2861" s="260"/>
      <c r="AS2861" s="260"/>
    </row>
    <row r="2862" spans="1:45" s="241" customFormat="1" ht="45" x14ac:dyDescent="0.25">
      <c r="A2862" s="344"/>
      <c r="B2862" s="337" t="s">
        <v>727</v>
      </c>
      <c r="C2862" s="580" t="s">
        <v>728</v>
      </c>
      <c r="D2862" s="580"/>
      <c r="E2862" s="580"/>
      <c r="F2862" s="339" t="s">
        <v>78</v>
      </c>
      <c r="G2862" s="355">
        <v>147</v>
      </c>
      <c r="H2862" s="269"/>
      <c r="I2862" s="355">
        <v>147</v>
      </c>
      <c r="J2862" s="346"/>
      <c r="K2862" s="269"/>
      <c r="L2862" s="340">
        <v>2.5099999999999998</v>
      </c>
      <c r="M2862" s="269"/>
      <c r="N2862" s="343">
        <v>112.54</v>
      </c>
      <c r="AI2862" s="253"/>
      <c r="AJ2862" s="260"/>
      <c r="AK2862" s="260"/>
      <c r="AO2862" s="263" t="s">
        <v>728</v>
      </c>
      <c r="AQ2862" s="260"/>
      <c r="AS2862" s="260"/>
    </row>
    <row r="2863" spans="1:45" s="241" customFormat="1" ht="56.25" x14ac:dyDescent="0.25">
      <c r="A2863" s="344"/>
      <c r="B2863" s="337" t="s">
        <v>729</v>
      </c>
      <c r="C2863" s="580" t="s">
        <v>730</v>
      </c>
      <c r="D2863" s="580"/>
      <c r="E2863" s="580"/>
      <c r="F2863" s="339" t="s">
        <v>78</v>
      </c>
      <c r="G2863" s="355">
        <v>134</v>
      </c>
      <c r="H2863" s="341">
        <v>0.85</v>
      </c>
      <c r="I2863" s="348">
        <v>113.9</v>
      </c>
      <c r="J2863" s="346"/>
      <c r="K2863" s="269"/>
      <c r="L2863" s="340">
        <v>1.95</v>
      </c>
      <c r="M2863" s="269"/>
      <c r="N2863" s="343">
        <v>87.2</v>
      </c>
      <c r="AI2863" s="253"/>
      <c r="AJ2863" s="260"/>
      <c r="AK2863" s="260"/>
      <c r="AO2863" s="263" t="s">
        <v>730</v>
      </c>
      <c r="AQ2863" s="260"/>
      <c r="AS2863" s="260"/>
    </row>
    <row r="2864" spans="1:45" s="241" customFormat="1" ht="15" x14ac:dyDescent="0.25">
      <c r="A2864" s="356"/>
      <c r="B2864" s="357"/>
      <c r="C2864" s="569" t="s">
        <v>81</v>
      </c>
      <c r="D2864" s="569"/>
      <c r="E2864" s="569"/>
      <c r="F2864" s="328"/>
      <c r="G2864" s="329"/>
      <c r="H2864" s="329"/>
      <c r="I2864" s="329"/>
      <c r="J2864" s="332"/>
      <c r="K2864" s="329"/>
      <c r="L2864" s="358">
        <v>13.79</v>
      </c>
      <c r="M2864" s="351"/>
      <c r="N2864" s="363">
        <v>323.27</v>
      </c>
      <c r="AI2864" s="253"/>
      <c r="AJ2864" s="260"/>
      <c r="AK2864" s="260"/>
      <c r="AQ2864" s="260" t="s">
        <v>81</v>
      </c>
      <c r="AS2864" s="260"/>
    </row>
    <row r="2865" spans="1:45" s="241" customFormat="1" ht="23.25" x14ac:dyDescent="0.25">
      <c r="A2865" s="326" t="s">
        <v>2965</v>
      </c>
      <c r="B2865" s="327" t="s">
        <v>1003</v>
      </c>
      <c r="C2865" s="569" t="s">
        <v>1004</v>
      </c>
      <c r="D2865" s="569"/>
      <c r="E2865" s="569"/>
      <c r="F2865" s="328" t="s">
        <v>191</v>
      </c>
      <c r="G2865" s="329">
        <v>0.17097999999999999</v>
      </c>
      <c r="H2865" s="330">
        <v>1</v>
      </c>
      <c r="I2865" s="370">
        <v>0.17097999999999999</v>
      </c>
      <c r="J2865" s="364">
        <v>1690</v>
      </c>
      <c r="K2865" s="329"/>
      <c r="L2865" s="358">
        <v>288.95999999999998</v>
      </c>
      <c r="M2865" s="331">
        <v>8.16</v>
      </c>
      <c r="N2865" s="359">
        <v>2357.91</v>
      </c>
      <c r="AI2865" s="253"/>
      <c r="AJ2865" s="260"/>
      <c r="AK2865" s="260" t="s">
        <v>1004</v>
      </c>
      <c r="AQ2865" s="260"/>
      <c r="AS2865" s="260"/>
    </row>
    <row r="2866" spans="1:45" s="241" customFormat="1" ht="15" x14ac:dyDescent="0.25">
      <c r="A2866" s="356"/>
      <c r="B2866" s="357"/>
      <c r="C2866" s="569" t="s">
        <v>81</v>
      </c>
      <c r="D2866" s="569"/>
      <c r="E2866" s="569"/>
      <c r="F2866" s="328"/>
      <c r="G2866" s="329"/>
      <c r="H2866" s="329"/>
      <c r="I2866" s="329"/>
      <c r="J2866" s="332"/>
      <c r="K2866" s="329"/>
      <c r="L2866" s="358">
        <v>288.95999999999998</v>
      </c>
      <c r="M2866" s="351"/>
      <c r="N2866" s="359">
        <v>2357.91</v>
      </c>
      <c r="AI2866" s="253"/>
      <c r="AJ2866" s="260"/>
      <c r="AK2866" s="260"/>
      <c r="AQ2866" s="260" t="s">
        <v>81</v>
      </c>
      <c r="AS2866" s="260"/>
    </row>
    <row r="2867" spans="1:45" s="241" customFormat="1" ht="45.75" x14ac:dyDescent="0.25">
      <c r="A2867" s="326" t="s">
        <v>2966</v>
      </c>
      <c r="B2867" s="327" t="s">
        <v>767</v>
      </c>
      <c r="C2867" s="569" t="s">
        <v>2952</v>
      </c>
      <c r="D2867" s="569"/>
      <c r="E2867" s="569"/>
      <c r="F2867" s="328" t="s">
        <v>769</v>
      </c>
      <c r="G2867" s="329">
        <v>0.20699999999999999</v>
      </c>
      <c r="H2867" s="330">
        <v>1</v>
      </c>
      <c r="I2867" s="365">
        <v>0.20699999999999999</v>
      </c>
      <c r="J2867" s="332"/>
      <c r="K2867" s="329"/>
      <c r="L2867" s="332"/>
      <c r="M2867" s="329"/>
      <c r="N2867" s="333"/>
      <c r="AI2867" s="253"/>
      <c r="AJ2867" s="260"/>
      <c r="AK2867" s="260" t="s">
        <v>2952</v>
      </c>
      <c r="AQ2867" s="260"/>
      <c r="AS2867" s="260"/>
    </row>
    <row r="2868" spans="1:45" s="241" customFormat="1" ht="15" x14ac:dyDescent="0.25">
      <c r="A2868" s="334"/>
      <c r="B2868" s="335"/>
      <c r="C2868" s="580" t="s">
        <v>2953</v>
      </c>
      <c r="D2868" s="580"/>
      <c r="E2868" s="580"/>
      <c r="F2868" s="580"/>
      <c r="G2868" s="580"/>
      <c r="H2868" s="580"/>
      <c r="I2868" s="580"/>
      <c r="J2868" s="580"/>
      <c r="K2868" s="580"/>
      <c r="L2868" s="580"/>
      <c r="M2868" s="580"/>
      <c r="N2868" s="581"/>
      <c r="AI2868" s="253"/>
      <c r="AJ2868" s="260"/>
      <c r="AK2868" s="260"/>
      <c r="AL2868" s="263" t="s">
        <v>2953</v>
      </c>
      <c r="AQ2868" s="260"/>
      <c r="AS2868" s="260"/>
    </row>
    <row r="2869" spans="1:45" s="241" customFormat="1" ht="23.25" x14ac:dyDescent="0.25">
      <c r="A2869" s="336"/>
      <c r="B2869" s="337" t="s">
        <v>117</v>
      </c>
      <c r="C2869" s="582" t="s">
        <v>118</v>
      </c>
      <c r="D2869" s="582"/>
      <c r="E2869" s="582"/>
      <c r="F2869" s="582"/>
      <c r="G2869" s="582"/>
      <c r="H2869" s="582"/>
      <c r="I2869" s="582"/>
      <c r="J2869" s="582"/>
      <c r="K2869" s="582"/>
      <c r="L2869" s="582"/>
      <c r="M2869" s="582"/>
      <c r="N2869" s="583"/>
      <c r="AI2869" s="253"/>
      <c r="AJ2869" s="260"/>
      <c r="AK2869" s="260"/>
      <c r="AM2869" s="263" t="s">
        <v>118</v>
      </c>
      <c r="AQ2869" s="260"/>
      <c r="AS2869" s="260"/>
    </row>
    <row r="2870" spans="1:45" s="241" customFormat="1" ht="68.25" x14ac:dyDescent="0.25">
      <c r="A2870" s="336"/>
      <c r="B2870" s="337" t="s">
        <v>62</v>
      </c>
      <c r="C2870" s="582" t="s">
        <v>63</v>
      </c>
      <c r="D2870" s="582"/>
      <c r="E2870" s="582"/>
      <c r="F2870" s="582"/>
      <c r="G2870" s="582"/>
      <c r="H2870" s="582"/>
      <c r="I2870" s="582"/>
      <c r="J2870" s="582"/>
      <c r="K2870" s="582"/>
      <c r="L2870" s="582"/>
      <c r="M2870" s="582"/>
      <c r="N2870" s="583"/>
      <c r="AI2870" s="253"/>
      <c r="AJ2870" s="260"/>
      <c r="AK2870" s="260"/>
      <c r="AM2870" s="263" t="s">
        <v>63</v>
      </c>
      <c r="AQ2870" s="260"/>
      <c r="AS2870" s="260"/>
    </row>
    <row r="2871" spans="1:45" s="241" customFormat="1" ht="15" x14ac:dyDescent="0.25">
      <c r="A2871" s="338"/>
      <c r="B2871" s="337" t="s">
        <v>56</v>
      </c>
      <c r="C2871" s="580" t="s">
        <v>64</v>
      </c>
      <c r="D2871" s="580"/>
      <c r="E2871" s="580"/>
      <c r="F2871" s="339"/>
      <c r="G2871" s="269"/>
      <c r="H2871" s="269"/>
      <c r="I2871" s="269"/>
      <c r="J2871" s="340">
        <v>182.32</v>
      </c>
      <c r="K2871" s="349">
        <v>1.3225</v>
      </c>
      <c r="L2871" s="340">
        <v>49.91</v>
      </c>
      <c r="M2871" s="341">
        <v>44.77</v>
      </c>
      <c r="N2871" s="342">
        <v>2234.4699999999998</v>
      </c>
      <c r="AI2871" s="253"/>
      <c r="AJ2871" s="260"/>
      <c r="AK2871" s="260"/>
      <c r="AN2871" s="263" t="s">
        <v>64</v>
      </c>
      <c r="AQ2871" s="260"/>
      <c r="AS2871" s="260"/>
    </row>
    <row r="2872" spans="1:45" s="241" customFormat="1" ht="15" x14ac:dyDescent="0.25">
      <c r="A2872" s="338"/>
      <c r="B2872" s="337" t="s">
        <v>65</v>
      </c>
      <c r="C2872" s="580" t="s">
        <v>66</v>
      </c>
      <c r="D2872" s="580"/>
      <c r="E2872" s="580"/>
      <c r="F2872" s="339"/>
      <c r="G2872" s="269"/>
      <c r="H2872" s="269"/>
      <c r="I2872" s="269"/>
      <c r="J2872" s="361">
        <v>7479.03</v>
      </c>
      <c r="K2872" s="349">
        <v>1.4375</v>
      </c>
      <c r="L2872" s="361">
        <v>2225.48</v>
      </c>
      <c r="M2872" s="341">
        <v>13.24</v>
      </c>
      <c r="N2872" s="342">
        <v>29465.360000000001</v>
      </c>
      <c r="AI2872" s="253"/>
      <c r="AJ2872" s="260"/>
      <c r="AK2872" s="260"/>
      <c r="AN2872" s="263" t="s">
        <v>66</v>
      </c>
      <c r="AQ2872" s="260"/>
      <c r="AS2872" s="260"/>
    </row>
    <row r="2873" spans="1:45" s="241" customFormat="1" ht="15" x14ac:dyDescent="0.25">
      <c r="A2873" s="338"/>
      <c r="B2873" s="337" t="s">
        <v>67</v>
      </c>
      <c r="C2873" s="580" t="s">
        <v>68</v>
      </c>
      <c r="D2873" s="580"/>
      <c r="E2873" s="580"/>
      <c r="F2873" s="339"/>
      <c r="G2873" s="269"/>
      <c r="H2873" s="269"/>
      <c r="I2873" s="269"/>
      <c r="J2873" s="340">
        <v>234.46</v>
      </c>
      <c r="K2873" s="349">
        <v>1.4375</v>
      </c>
      <c r="L2873" s="340">
        <v>69.77</v>
      </c>
      <c r="M2873" s="341">
        <v>44.77</v>
      </c>
      <c r="N2873" s="342">
        <v>3123.6</v>
      </c>
      <c r="AI2873" s="253"/>
      <c r="AJ2873" s="260"/>
      <c r="AK2873" s="260"/>
      <c r="AN2873" s="263" t="s">
        <v>68</v>
      </c>
      <c r="AQ2873" s="260"/>
      <c r="AS2873" s="260"/>
    </row>
    <row r="2874" spans="1:45" s="241" customFormat="1" ht="15" x14ac:dyDescent="0.25">
      <c r="A2874" s="338"/>
      <c r="B2874" s="337" t="s">
        <v>69</v>
      </c>
      <c r="C2874" s="580" t="s">
        <v>70</v>
      </c>
      <c r="D2874" s="580"/>
      <c r="E2874" s="580"/>
      <c r="F2874" s="339"/>
      <c r="G2874" s="269"/>
      <c r="H2874" s="269"/>
      <c r="I2874" s="269"/>
      <c r="J2874" s="340">
        <v>874.78</v>
      </c>
      <c r="K2874" s="269"/>
      <c r="L2874" s="340">
        <v>181.08</v>
      </c>
      <c r="M2874" s="341">
        <v>8.16</v>
      </c>
      <c r="N2874" s="342">
        <v>1477.61</v>
      </c>
      <c r="AI2874" s="253"/>
      <c r="AJ2874" s="260"/>
      <c r="AK2874" s="260"/>
      <c r="AN2874" s="263" t="s">
        <v>70</v>
      </c>
      <c r="AQ2874" s="260"/>
      <c r="AS2874" s="260"/>
    </row>
    <row r="2875" spans="1:45" s="241" customFormat="1" ht="15" x14ac:dyDescent="0.25">
      <c r="A2875" s="344"/>
      <c r="B2875" s="337"/>
      <c r="C2875" s="580" t="s">
        <v>71</v>
      </c>
      <c r="D2875" s="580"/>
      <c r="E2875" s="580"/>
      <c r="F2875" s="339" t="s">
        <v>72</v>
      </c>
      <c r="G2875" s="341">
        <v>20.86</v>
      </c>
      <c r="H2875" s="349">
        <v>1.3225</v>
      </c>
      <c r="I2875" s="362">
        <v>5.7105815</v>
      </c>
      <c r="J2875" s="346"/>
      <c r="K2875" s="269"/>
      <c r="L2875" s="346"/>
      <c r="M2875" s="269"/>
      <c r="N2875" s="347"/>
      <c r="AI2875" s="253"/>
      <c r="AJ2875" s="260"/>
      <c r="AK2875" s="260"/>
      <c r="AO2875" s="263" t="s">
        <v>71</v>
      </c>
      <c r="AQ2875" s="260"/>
      <c r="AS2875" s="260"/>
    </row>
    <row r="2876" spans="1:45" s="241" customFormat="1" ht="15" x14ac:dyDescent="0.25">
      <c r="A2876" s="344"/>
      <c r="B2876" s="337"/>
      <c r="C2876" s="580" t="s">
        <v>73</v>
      </c>
      <c r="D2876" s="580"/>
      <c r="E2876" s="580"/>
      <c r="F2876" s="339" t="s">
        <v>72</v>
      </c>
      <c r="G2876" s="341">
        <v>18.850000000000001</v>
      </c>
      <c r="H2876" s="349">
        <v>1.4375</v>
      </c>
      <c r="I2876" s="362">
        <v>5.6090530999999997</v>
      </c>
      <c r="J2876" s="346"/>
      <c r="K2876" s="269"/>
      <c r="L2876" s="346"/>
      <c r="M2876" s="269"/>
      <c r="N2876" s="347"/>
      <c r="AI2876" s="253"/>
      <c r="AJ2876" s="260"/>
      <c r="AK2876" s="260"/>
      <c r="AO2876" s="263" t="s">
        <v>73</v>
      </c>
      <c r="AQ2876" s="260"/>
      <c r="AS2876" s="260"/>
    </row>
    <row r="2877" spans="1:45" s="241" customFormat="1" ht="15" x14ac:dyDescent="0.25">
      <c r="A2877" s="334"/>
      <c r="B2877" s="337"/>
      <c r="C2877" s="584" t="s">
        <v>74</v>
      </c>
      <c r="D2877" s="584"/>
      <c r="E2877" s="584"/>
      <c r="F2877" s="350"/>
      <c r="G2877" s="351"/>
      <c r="H2877" s="351"/>
      <c r="I2877" s="351"/>
      <c r="J2877" s="352">
        <v>8536.1299999999992</v>
      </c>
      <c r="K2877" s="351"/>
      <c r="L2877" s="352">
        <v>2456.4699999999998</v>
      </c>
      <c r="M2877" s="351"/>
      <c r="N2877" s="354">
        <v>33177.440000000002</v>
      </c>
      <c r="AI2877" s="253"/>
      <c r="AJ2877" s="260"/>
      <c r="AK2877" s="260"/>
      <c r="AP2877" s="263" t="s">
        <v>74</v>
      </c>
      <c r="AQ2877" s="260"/>
      <c r="AS2877" s="260"/>
    </row>
    <row r="2878" spans="1:45" s="241" customFormat="1" ht="15" x14ac:dyDescent="0.25">
      <c r="A2878" s="344"/>
      <c r="B2878" s="337"/>
      <c r="C2878" s="580" t="s">
        <v>75</v>
      </c>
      <c r="D2878" s="580"/>
      <c r="E2878" s="580"/>
      <c r="F2878" s="339"/>
      <c r="G2878" s="269"/>
      <c r="H2878" s="269"/>
      <c r="I2878" s="269"/>
      <c r="J2878" s="346"/>
      <c r="K2878" s="269"/>
      <c r="L2878" s="340">
        <v>119.68</v>
      </c>
      <c r="M2878" s="269"/>
      <c r="N2878" s="342">
        <v>5358.07</v>
      </c>
      <c r="AI2878" s="253"/>
      <c r="AJ2878" s="260"/>
      <c r="AK2878" s="260"/>
      <c r="AO2878" s="263" t="s">
        <v>75</v>
      </c>
      <c r="AQ2878" s="260"/>
      <c r="AS2878" s="260"/>
    </row>
    <row r="2879" spans="1:45" s="241" customFormat="1" ht="45" x14ac:dyDescent="0.25">
      <c r="A2879" s="344"/>
      <c r="B2879" s="337" t="s">
        <v>727</v>
      </c>
      <c r="C2879" s="580" t="s">
        <v>728</v>
      </c>
      <c r="D2879" s="580"/>
      <c r="E2879" s="580"/>
      <c r="F2879" s="339" t="s">
        <v>78</v>
      </c>
      <c r="G2879" s="355">
        <v>147</v>
      </c>
      <c r="H2879" s="269"/>
      <c r="I2879" s="355">
        <v>147</v>
      </c>
      <c r="J2879" s="346"/>
      <c r="K2879" s="269"/>
      <c r="L2879" s="340">
        <v>175.93</v>
      </c>
      <c r="M2879" s="269"/>
      <c r="N2879" s="342">
        <v>7876.36</v>
      </c>
      <c r="AI2879" s="253"/>
      <c r="AJ2879" s="260"/>
      <c r="AK2879" s="260"/>
      <c r="AO2879" s="263" t="s">
        <v>728</v>
      </c>
      <c r="AQ2879" s="260"/>
      <c r="AS2879" s="260"/>
    </row>
    <row r="2880" spans="1:45" s="241" customFormat="1" ht="56.25" x14ac:dyDescent="0.25">
      <c r="A2880" s="344"/>
      <c r="B2880" s="337" t="s">
        <v>729</v>
      </c>
      <c r="C2880" s="580" t="s">
        <v>730</v>
      </c>
      <c r="D2880" s="580"/>
      <c r="E2880" s="580"/>
      <c r="F2880" s="339" t="s">
        <v>78</v>
      </c>
      <c r="G2880" s="355">
        <v>134</v>
      </c>
      <c r="H2880" s="341">
        <v>0.85</v>
      </c>
      <c r="I2880" s="348">
        <v>113.9</v>
      </c>
      <c r="J2880" s="346"/>
      <c r="K2880" s="269"/>
      <c r="L2880" s="340">
        <v>136.32</v>
      </c>
      <c r="M2880" s="269"/>
      <c r="N2880" s="342">
        <v>6102.84</v>
      </c>
      <c r="AI2880" s="253"/>
      <c r="AJ2880" s="260"/>
      <c r="AK2880" s="260"/>
      <c r="AO2880" s="263" t="s">
        <v>730</v>
      </c>
      <c r="AQ2880" s="260"/>
      <c r="AS2880" s="260"/>
    </row>
    <row r="2881" spans="1:45" s="241" customFormat="1" ht="15" x14ac:dyDescent="0.25">
      <c r="A2881" s="356"/>
      <c r="B2881" s="357"/>
      <c r="C2881" s="569" t="s">
        <v>81</v>
      </c>
      <c r="D2881" s="569"/>
      <c r="E2881" s="569"/>
      <c r="F2881" s="328"/>
      <c r="G2881" s="329"/>
      <c r="H2881" s="329"/>
      <c r="I2881" s="329"/>
      <c r="J2881" s="332"/>
      <c r="K2881" s="329"/>
      <c r="L2881" s="364">
        <v>2768.72</v>
      </c>
      <c r="M2881" s="351"/>
      <c r="N2881" s="359">
        <v>47156.639999999999</v>
      </c>
      <c r="AI2881" s="253"/>
      <c r="AJ2881" s="260"/>
      <c r="AK2881" s="260"/>
      <c r="AQ2881" s="260" t="s">
        <v>81</v>
      </c>
      <c r="AS2881" s="260"/>
    </row>
    <row r="2882" spans="1:45" s="241" customFormat="1" ht="34.5" x14ac:dyDescent="0.25">
      <c r="A2882" s="326" t="s">
        <v>2967</v>
      </c>
      <c r="B2882" s="327" t="s">
        <v>771</v>
      </c>
      <c r="C2882" s="569" t="s">
        <v>2968</v>
      </c>
      <c r="D2882" s="569"/>
      <c r="E2882" s="569"/>
      <c r="F2882" s="328" t="s">
        <v>769</v>
      </c>
      <c r="G2882" s="329">
        <v>0.20699999999999999</v>
      </c>
      <c r="H2882" s="330">
        <v>1</v>
      </c>
      <c r="I2882" s="365">
        <v>0.20699999999999999</v>
      </c>
      <c r="J2882" s="332"/>
      <c r="K2882" s="329"/>
      <c r="L2882" s="332"/>
      <c r="M2882" s="329"/>
      <c r="N2882" s="333"/>
      <c r="AI2882" s="253"/>
      <c r="AJ2882" s="260"/>
      <c r="AK2882" s="260" t="s">
        <v>2968</v>
      </c>
      <c r="AQ2882" s="260"/>
      <c r="AS2882" s="260"/>
    </row>
    <row r="2883" spans="1:45" s="241" customFormat="1" ht="15" x14ac:dyDescent="0.25">
      <c r="A2883" s="334"/>
      <c r="B2883" s="335"/>
      <c r="C2883" s="580" t="s">
        <v>2953</v>
      </c>
      <c r="D2883" s="580"/>
      <c r="E2883" s="580"/>
      <c r="F2883" s="580"/>
      <c r="G2883" s="580"/>
      <c r="H2883" s="580"/>
      <c r="I2883" s="580"/>
      <c r="J2883" s="580"/>
      <c r="K2883" s="580"/>
      <c r="L2883" s="580"/>
      <c r="M2883" s="580"/>
      <c r="N2883" s="581"/>
      <c r="AI2883" s="253"/>
      <c r="AJ2883" s="260"/>
      <c r="AK2883" s="260"/>
      <c r="AL2883" s="263" t="s">
        <v>2953</v>
      </c>
      <c r="AQ2883" s="260"/>
      <c r="AS2883" s="260"/>
    </row>
    <row r="2884" spans="1:45" s="241" customFormat="1" ht="15" x14ac:dyDescent="0.25">
      <c r="A2884" s="336"/>
      <c r="B2884" s="337"/>
      <c r="C2884" s="582" t="s">
        <v>2969</v>
      </c>
      <c r="D2884" s="582"/>
      <c r="E2884" s="582"/>
      <c r="F2884" s="582"/>
      <c r="G2884" s="582"/>
      <c r="H2884" s="582"/>
      <c r="I2884" s="582"/>
      <c r="J2884" s="582"/>
      <c r="K2884" s="582"/>
      <c r="L2884" s="582"/>
      <c r="M2884" s="582"/>
      <c r="N2884" s="583"/>
      <c r="AI2884" s="253"/>
      <c r="AJ2884" s="260"/>
      <c r="AK2884" s="260"/>
      <c r="AM2884" s="263" t="s">
        <v>2969</v>
      </c>
      <c r="AQ2884" s="260"/>
      <c r="AS2884" s="260"/>
    </row>
    <row r="2885" spans="1:45" s="241" customFormat="1" ht="23.25" x14ac:dyDescent="0.25">
      <c r="A2885" s="336"/>
      <c r="B2885" s="337" t="s">
        <v>117</v>
      </c>
      <c r="C2885" s="582" t="s">
        <v>118</v>
      </c>
      <c r="D2885" s="582"/>
      <c r="E2885" s="582"/>
      <c r="F2885" s="582"/>
      <c r="G2885" s="582"/>
      <c r="H2885" s="582"/>
      <c r="I2885" s="582"/>
      <c r="J2885" s="582"/>
      <c r="K2885" s="582"/>
      <c r="L2885" s="582"/>
      <c r="M2885" s="582"/>
      <c r="N2885" s="583"/>
      <c r="AI2885" s="253"/>
      <c r="AJ2885" s="260"/>
      <c r="AK2885" s="260"/>
      <c r="AM2885" s="263" t="s">
        <v>118</v>
      </c>
      <c r="AQ2885" s="260"/>
      <c r="AS2885" s="260"/>
    </row>
    <row r="2886" spans="1:45" s="241" customFormat="1" ht="68.25" x14ac:dyDescent="0.25">
      <c r="A2886" s="336"/>
      <c r="B2886" s="337" t="s">
        <v>62</v>
      </c>
      <c r="C2886" s="582" t="s">
        <v>63</v>
      </c>
      <c r="D2886" s="582"/>
      <c r="E2886" s="582"/>
      <c r="F2886" s="582"/>
      <c r="G2886" s="582"/>
      <c r="H2886" s="582"/>
      <c r="I2886" s="582"/>
      <c r="J2886" s="582"/>
      <c r="K2886" s="582"/>
      <c r="L2886" s="582"/>
      <c r="M2886" s="582"/>
      <c r="N2886" s="583"/>
      <c r="AI2886" s="253"/>
      <c r="AJ2886" s="260"/>
      <c r="AK2886" s="260"/>
      <c r="AM2886" s="263" t="s">
        <v>63</v>
      </c>
      <c r="AQ2886" s="260"/>
      <c r="AS2886" s="260"/>
    </row>
    <row r="2887" spans="1:45" s="241" customFormat="1" ht="15" x14ac:dyDescent="0.25">
      <c r="A2887" s="338"/>
      <c r="B2887" s="337" t="s">
        <v>56</v>
      </c>
      <c r="C2887" s="580" t="s">
        <v>64</v>
      </c>
      <c r="D2887" s="580"/>
      <c r="E2887" s="580"/>
      <c r="F2887" s="339"/>
      <c r="G2887" s="269"/>
      <c r="H2887" s="269"/>
      <c r="I2887" s="269"/>
      <c r="J2887" s="340">
        <v>3.29</v>
      </c>
      <c r="K2887" s="369">
        <v>7.9349999999999996</v>
      </c>
      <c r="L2887" s="340">
        <v>5.4</v>
      </c>
      <c r="M2887" s="341">
        <v>44.77</v>
      </c>
      <c r="N2887" s="343">
        <v>241.76</v>
      </c>
      <c r="AI2887" s="253"/>
      <c r="AJ2887" s="260"/>
      <c r="AK2887" s="260"/>
      <c r="AN2887" s="263" t="s">
        <v>64</v>
      </c>
      <c r="AQ2887" s="260"/>
      <c r="AS2887" s="260"/>
    </row>
    <row r="2888" spans="1:45" s="241" customFormat="1" ht="15" x14ac:dyDescent="0.25">
      <c r="A2888" s="338"/>
      <c r="B2888" s="337" t="s">
        <v>65</v>
      </c>
      <c r="C2888" s="580" t="s">
        <v>66</v>
      </c>
      <c r="D2888" s="580"/>
      <c r="E2888" s="580"/>
      <c r="F2888" s="339"/>
      <c r="G2888" s="269"/>
      <c r="H2888" s="269"/>
      <c r="I2888" s="269"/>
      <c r="J2888" s="340">
        <v>254.89</v>
      </c>
      <c r="K2888" s="369">
        <v>8.625</v>
      </c>
      <c r="L2888" s="340">
        <v>455.07</v>
      </c>
      <c r="M2888" s="341">
        <v>13.24</v>
      </c>
      <c r="N2888" s="342">
        <v>6025.13</v>
      </c>
      <c r="AI2888" s="253"/>
      <c r="AJ2888" s="260"/>
      <c r="AK2888" s="260"/>
      <c r="AN2888" s="263" t="s">
        <v>66</v>
      </c>
      <c r="AQ2888" s="260"/>
      <c r="AS2888" s="260"/>
    </row>
    <row r="2889" spans="1:45" s="241" customFormat="1" ht="15" x14ac:dyDescent="0.25">
      <c r="A2889" s="338"/>
      <c r="B2889" s="337" t="s">
        <v>67</v>
      </c>
      <c r="C2889" s="580" t="s">
        <v>68</v>
      </c>
      <c r="D2889" s="580"/>
      <c r="E2889" s="580"/>
      <c r="F2889" s="339"/>
      <c r="G2889" s="269"/>
      <c r="H2889" s="269"/>
      <c r="I2889" s="269"/>
      <c r="J2889" s="340">
        <v>5.95</v>
      </c>
      <c r="K2889" s="369">
        <v>8.625</v>
      </c>
      <c r="L2889" s="340">
        <v>10.62</v>
      </c>
      <c r="M2889" s="341">
        <v>44.77</v>
      </c>
      <c r="N2889" s="343">
        <v>475.46</v>
      </c>
      <c r="AI2889" s="253"/>
      <c r="AJ2889" s="260"/>
      <c r="AK2889" s="260"/>
      <c r="AN2889" s="263" t="s">
        <v>68</v>
      </c>
      <c r="AQ2889" s="260"/>
      <c r="AS2889" s="260"/>
    </row>
    <row r="2890" spans="1:45" s="241" customFormat="1" ht="15" x14ac:dyDescent="0.25">
      <c r="A2890" s="338"/>
      <c r="B2890" s="337" t="s">
        <v>69</v>
      </c>
      <c r="C2890" s="580" t="s">
        <v>70</v>
      </c>
      <c r="D2890" s="580"/>
      <c r="E2890" s="580"/>
      <c r="F2890" s="339"/>
      <c r="G2890" s="269"/>
      <c r="H2890" s="269"/>
      <c r="I2890" s="269"/>
      <c r="J2890" s="340">
        <v>2.94</v>
      </c>
      <c r="K2890" s="355">
        <v>6</v>
      </c>
      <c r="L2890" s="340">
        <v>3.65</v>
      </c>
      <c r="M2890" s="341">
        <v>8.16</v>
      </c>
      <c r="N2890" s="343">
        <v>29.78</v>
      </c>
      <c r="AI2890" s="253"/>
      <c r="AJ2890" s="260"/>
      <c r="AK2890" s="260"/>
      <c r="AN2890" s="263" t="s">
        <v>70</v>
      </c>
      <c r="AQ2890" s="260"/>
      <c r="AS2890" s="260"/>
    </row>
    <row r="2891" spans="1:45" s="241" customFormat="1" ht="15" x14ac:dyDescent="0.25">
      <c r="A2891" s="344"/>
      <c r="B2891" s="337"/>
      <c r="C2891" s="580" t="s">
        <v>71</v>
      </c>
      <c r="D2891" s="580"/>
      <c r="E2891" s="580"/>
      <c r="F2891" s="339" t="s">
        <v>72</v>
      </c>
      <c r="G2891" s="341">
        <v>0.35</v>
      </c>
      <c r="H2891" s="369">
        <v>7.9349999999999996</v>
      </c>
      <c r="I2891" s="362">
        <v>0.57489080000000004</v>
      </c>
      <c r="J2891" s="346"/>
      <c r="K2891" s="269"/>
      <c r="L2891" s="346"/>
      <c r="M2891" s="269"/>
      <c r="N2891" s="347"/>
      <c r="AI2891" s="253"/>
      <c r="AJ2891" s="260"/>
      <c r="AK2891" s="260"/>
      <c r="AO2891" s="263" t="s">
        <v>71</v>
      </c>
      <c r="AQ2891" s="260"/>
      <c r="AS2891" s="260"/>
    </row>
    <row r="2892" spans="1:45" s="241" customFormat="1" ht="15" x14ac:dyDescent="0.25">
      <c r="A2892" s="344"/>
      <c r="B2892" s="337"/>
      <c r="C2892" s="580" t="s">
        <v>73</v>
      </c>
      <c r="D2892" s="580"/>
      <c r="E2892" s="580"/>
      <c r="F2892" s="339" t="s">
        <v>72</v>
      </c>
      <c r="G2892" s="341">
        <v>0.47</v>
      </c>
      <c r="H2892" s="369">
        <v>8.625</v>
      </c>
      <c r="I2892" s="362">
        <v>0.83912629999999999</v>
      </c>
      <c r="J2892" s="346"/>
      <c r="K2892" s="269"/>
      <c r="L2892" s="346"/>
      <c r="M2892" s="269"/>
      <c r="N2892" s="347"/>
      <c r="AI2892" s="253"/>
      <c r="AJ2892" s="260"/>
      <c r="AK2892" s="260"/>
      <c r="AO2892" s="263" t="s">
        <v>73</v>
      </c>
      <c r="AQ2892" s="260"/>
      <c r="AS2892" s="260"/>
    </row>
    <row r="2893" spans="1:45" s="241" customFormat="1" ht="15" x14ac:dyDescent="0.25">
      <c r="A2893" s="334"/>
      <c r="B2893" s="337"/>
      <c r="C2893" s="584" t="s">
        <v>74</v>
      </c>
      <c r="D2893" s="584"/>
      <c r="E2893" s="584"/>
      <c r="F2893" s="350"/>
      <c r="G2893" s="351"/>
      <c r="H2893" s="351"/>
      <c r="I2893" s="351"/>
      <c r="J2893" s="353">
        <v>261.12</v>
      </c>
      <c r="K2893" s="351"/>
      <c r="L2893" s="353">
        <v>464.12</v>
      </c>
      <c r="M2893" s="351"/>
      <c r="N2893" s="354">
        <v>6296.67</v>
      </c>
      <c r="AI2893" s="253"/>
      <c r="AJ2893" s="260"/>
      <c r="AK2893" s="260"/>
      <c r="AP2893" s="263" t="s">
        <v>74</v>
      </c>
      <c r="AQ2893" s="260"/>
      <c r="AS2893" s="260"/>
    </row>
    <row r="2894" spans="1:45" s="241" customFormat="1" ht="15" x14ac:dyDescent="0.25">
      <c r="A2894" s="344"/>
      <c r="B2894" s="337"/>
      <c r="C2894" s="580" t="s">
        <v>75</v>
      </c>
      <c r="D2894" s="580"/>
      <c r="E2894" s="580"/>
      <c r="F2894" s="339"/>
      <c r="G2894" s="269"/>
      <c r="H2894" s="269"/>
      <c r="I2894" s="269"/>
      <c r="J2894" s="346"/>
      <c r="K2894" s="269"/>
      <c r="L2894" s="340">
        <v>16.02</v>
      </c>
      <c r="M2894" s="269"/>
      <c r="N2894" s="343">
        <v>717.22</v>
      </c>
      <c r="AI2894" s="253"/>
      <c r="AJ2894" s="260"/>
      <c r="AK2894" s="260"/>
      <c r="AO2894" s="263" t="s">
        <v>75</v>
      </c>
      <c r="AQ2894" s="260"/>
      <c r="AS2894" s="260"/>
    </row>
    <row r="2895" spans="1:45" s="241" customFormat="1" ht="45" x14ac:dyDescent="0.25">
      <c r="A2895" s="344"/>
      <c r="B2895" s="337" t="s">
        <v>727</v>
      </c>
      <c r="C2895" s="580" t="s">
        <v>728</v>
      </c>
      <c r="D2895" s="580"/>
      <c r="E2895" s="580"/>
      <c r="F2895" s="339" t="s">
        <v>78</v>
      </c>
      <c r="G2895" s="355">
        <v>147</v>
      </c>
      <c r="H2895" s="269"/>
      <c r="I2895" s="355">
        <v>147</v>
      </c>
      <c r="J2895" s="346"/>
      <c r="K2895" s="269"/>
      <c r="L2895" s="340">
        <v>23.55</v>
      </c>
      <c r="M2895" s="269"/>
      <c r="N2895" s="342">
        <v>1054.31</v>
      </c>
      <c r="AI2895" s="253"/>
      <c r="AJ2895" s="260"/>
      <c r="AK2895" s="260"/>
      <c r="AO2895" s="263" t="s">
        <v>728</v>
      </c>
      <c r="AQ2895" s="260"/>
      <c r="AS2895" s="260"/>
    </row>
    <row r="2896" spans="1:45" s="241" customFormat="1" ht="56.25" x14ac:dyDescent="0.25">
      <c r="A2896" s="344"/>
      <c r="B2896" s="337" t="s">
        <v>729</v>
      </c>
      <c r="C2896" s="580" t="s">
        <v>730</v>
      </c>
      <c r="D2896" s="580"/>
      <c r="E2896" s="580"/>
      <c r="F2896" s="339" t="s">
        <v>78</v>
      </c>
      <c r="G2896" s="355">
        <v>134</v>
      </c>
      <c r="H2896" s="341">
        <v>0.85</v>
      </c>
      <c r="I2896" s="348">
        <v>113.9</v>
      </c>
      <c r="J2896" s="346"/>
      <c r="K2896" s="269"/>
      <c r="L2896" s="340">
        <v>18.25</v>
      </c>
      <c r="M2896" s="269"/>
      <c r="N2896" s="343">
        <v>816.91</v>
      </c>
      <c r="AI2896" s="253"/>
      <c r="AJ2896" s="260"/>
      <c r="AK2896" s="260"/>
      <c r="AO2896" s="263" t="s">
        <v>730</v>
      </c>
      <c r="AQ2896" s="260"/>
      <c r="AS2896" s="260"/>
    </row>
    <row r="2897" spans="1:45" s="241" customFormat="1" ht="15" x14ac:dyDescent="0.25">
      <c r="A2897" s="356"/>
      <c r="B2897" s="357"/>
      <c r="C2897" s="569" t="s">
        <v>81</v>
      </c>
      <c r="D2897" s="569"/>
      <c r="E2897" s="569"/>
      <c r="F2897" s="328"/>
      <c r="G2897" s="329"/>
      <c r="H2897" s="329"/>
      <c r="I2897" s="329"/>
      <c r="J2897" s="332"/>
      <c r="K2897" s="329"/>
      <c r="L2897" s="358">
        <v>505.92</v>
      </c>
      <c r="M2897" s="351"/>
      <c r="N2897" s="359">
        <v>8167.89</v>
      </c>
      <c r="AI2897" s="253"/>
      <c r="AJ2897" s="260"/>
      <c r="AK2897" s="260"/>
      <c r="AQ2897" s="260" t="s">
        <v>81</v>
      </c>
      <c r="AS2897" s="260"/>
    </row>
    <row r="2898" spans="1:45" s="241" customFormat="1" ht="23.25" x14ac:dyDescent="0.25">
      <c r="A2898" s="326" t="s">
        <v>2970</v>
      </c>
      <c r="B2898" s="327" t="s">
        <v>2958</v>
      </c>
      <c r="C2898" s="569" t="s">
        <v>2959</v>
      </c>
      <c r="D2898" s="569"/>
      <c r="E2898" s="569"/>
      <c r="F2898" s="328" t="s">
        <v>191</v>
      </c>
      <c r="G2898" s="329">
        <v>36.08</v>
      </c>
      <c r="H2898" s="330">
        <v>1</v>
      </c>
      <c r="I2898" s="331">
        <v>36.08</v>
      </c>
      <c r="J2898" s="358">
        <v>480.09</v>
      </c>
      <c r="K2898" s="329"/>
      <c r="L2898" s="364">
        <v>17321.650000000001</v>
      </c>
      <c r="M2898" s="331">
        <v>8.16</v>
      </c>
      <c r="N2898" s="359">
        <v>141344.66</v>
      </c>
      <c r="AI2898" s="253"/>
      <c r="AJ2898" s="260"/>
      <c r="AK2898" s="260" t="s">
        <v>2959</v>
      </c>
      <c r="AQ2898" s="260"/>
      <c r="AS2898" s="260"/>
    </row>
    <row r="2899" spans="1:45" s="241" customFormat="1" ht="15" x14ac:dyDescent="0.25">
      <c r="A2899" s="334"/>
      <c r="B2899" s="335"/>
      <c r="C2899" s="580" t="s">
        <v>2971</v>
      </c>
      <c r="D2899" s="580"/>
      <c r="E2899" s="580"/>
      <c r="F2899" s="580"/>
      <c r="G2899" s="580"/>
      <c r="H2899" s="580"/>
      <c r="I2899" s="580"/>
      <c r="J2899" s="580"/>
      <c r="K2899" s="580"/>
      <c r="L2899" s="580"/>
      <c r="M2899" s="580"/>
      <c r="N2899" s="581"/>
      <c r="AI2899" s="253"/>
      <c r="AJ2899" s="260"/>
      <c r="AK2899" s="260"/>
      <c r="AL2899" s="263" t="s">
        <v>2971</v>
      </c>
      <c r="AQ2899" s="260"/>
      <c r="AS2899" s="260"/>
    </row>
    <row r="2900" spans="1:45" s="241" customFormat="1" ht="15" x14ac:dyDescent="0.25">
      <c r="A2900" s="356"/>
      <c r="B2900" s="357"/>
      <c r="C2900" s="569" t="s">
        <v>81</v>
      </c>
      <c r="D2900" s="569"/>
      <c r="E2900" s="569"/>
      <c r="F2900" s="328"/>
      <c r="G2900" s="329"/>
      <c r="H2900" s="329"/>
      <c r="I2900" s="329"/>
      <c r="J2900" s="332"/>
      <c r="K2900" s="329"/>
      <c r="L2900" s="364">
        <v>17321.650000000001</v>
      </c>
      <c r="M2900" s="351"/>
      <c r="N2900" s="359">
        <v>141344.66</v>
      </c>
      <c r="AI2900" s="253"/>
      <c r="AJ2900" s="260"/>
      <c r="AK2900" s="260"/>
      <c r="AQ2900" s="260" t="s">
        <v>81</v>
      </c>
      <c r="AS2900" s="260"/>
    </row>
    <row r="2901" spans="1:45" s="241" customFormat="1" ht="15" x14ac:dyDescent="0.25">
      <c r="A2901" s="566" t="s">
        <v>633</v>
      </c>
      <c r="B2901" s="567"/>
      <c r="C2901" s="567"/>
      <c r="D2901" s="567"/>
      <c r="E2901" s="567"/>
      <c r="F2901" s="567"/>
      <c r="G2901" s="567"/>
      <c r="H2901" s="567"/>
      <c r="I2901" s="567"/>
      <c r="J2901" s="567"/>
      <c r="K2901" s="567"/>
      <c r="L2901" s="567"/>
      <c r="M2901" s="567"/>
      <c r="N2901" s="568"/>
      <c r="AI2901" s="253"/>
      <c r="AJ2901" s="260" t="s">
        <v>633</v>
      </c>
      <c r="AK2901" s="260"/>
      <c r="AQ2901" s="260"/>
      <c r="AS2901" s="260"/>
    </row>
    <row r="2902" spans="1:45" s="241" customFormat="1" ht="15" x14ac:dyDescent="0.25">
      <c r="A2902" s="566" t="s">
        <v>2972</v>
      </c>
      <c r="B2902" s="567"/>
      <c r="C2902" s="567"/>
      <c r="D2902" s="567"/>
      <c r="E2902" s="567"/>
      <c r="F2902" s="567"/>
      <c r="G2902" s="567"/>
      <c r="H2902" s="567"/>
      <c r="I2902" s="567"/>
      <c r="J2902" s="567"/>
      <c r="K2902" s="567"/>
      <c r="L2902" s="567"/>
      <c r="M2902" s="567"/>
      <c r="N2902" s="568"/>
      <c r="AI2902" s="253"/>
      <c r="AJ2902" s="260" t="s">
        <v>2972</v>
      </c>
      <c r="AK2902" s="260"/>
      <c r="AQ2902" s="260"/>
      <c r="AS2902" s="260"/>
    </row>
    <row r="2903" spans="1:45" s="241" customFormat="1" ht="15" x14ac:dyDescent="0.25">
      <c r="A2903" s="566" t="s">
        <v>797</v>
      </c>
      <c r="B2903" s="567"/>
      <c r="C2903" s="567"/>
      <c r="D2903" s="567"/>
      <c r="E2903" s="567"/>
      <c r="F2903" s="567"/>
      <c r="G2903" s="567"/>
      <c r="H2903" s="567"/>
      <c r="I2903" s="567"/>
      <c r="J2903" s="567"/>
      <c r="K2903" s="567"/>
      <c r="L2903" s="567"/>
      <c r="M2903" s="567"/>
      <c r="N2903" s="568"/>
      <c r="AI2903" s="253"/>
      <c r="AJ2903" s="260" t="s">
        <v>797</v>
      </c>
      <c r="AK2903" s="260"/>
      <c r="AQ2903" s="260"/>
      <c r="AS2903" s="260"/>
    </row>
    <row r="2904" spans="1:45" s="241" customFormat="1" ht="57" x14ac:dyDescent="0.25">
      <c r="A2904" s="326" t="s">
        <v>2973</v>
      </c>
      <c r="B2904" s="327" t="s">
        <v>1034</v>
      </c>
      <c r="C2904" s="569" t="s">
        <v>1035</v>
      </c>
      <c r="D2904" s="569"/>
      <c r="E2904" s="569"/>
      <c r="F2904" s="328" t="s">
        <v>453</v>
      </c>
      <c r="G2904" s="329">
        <v>0.32138</v>
      </c>
      <c r="H2904" s="330">
        <v>1</v>
      </c>
      <c r="I2904" s="370">
        <v>0.32138</v>
      </c>
      <c r="J2904" s="332"/>
      <c r="K2904" s="329"/>
      <c r="L2904" s="332"/>
      <c r="M2904" s="329"/>
      <c r="N2904" s="333"/>
      <c r="AI2904" s="253"/>
      <c r="AJ2904" s="260"/>
      <c r="AK2904" s="260" t="s">
        <v>1035</v>
      </c>
      <c r="AQ2904" s="260"/>
      <c r="AS2904" s="260"/>
    </row>
    <row r="2905" spans="1:45" s="241" customFormat="1" ht="15" x14ac:dyDescent="0.25">
      <c r="A2905" s="334"/>
      <c r="B2905" s="335"/>
      <c r="C2905" s="580" t="s">
        <v>2974</v>
      </c>
      <c r="D2905" s="580"/>
      <c r="E2905" s="580"/>
      <c r="F2905" s="580"/>
      <c r="G2905" s="580"/>
      <c r="H2905" s="580"/>
      <c r="I2905" s="580"/>
      <c r="J2905" s="580"/>
      <c r="K2905" s="580"/>
      <c r="L2905" s="580"/>
      <c r="M2905" s="580"/>
      <c r="N2905" s="581"/>
      <c r="AI2905" s="253"/>
      <c r="AJ2905" s="260"/>
      <c r="AK2905" s="260"/>
      <c r="AL2905" s="263" t="s">
        <v>2974</v>
      </c>
      <c r="AQ2905" s="260"/>
      <c r="AS2905" s="260"/>
    </row>
    <row r="2906" spans="1:45" s="241" customFormat="1" ht="23.25" x14ac:dyDescent="0.25">
      <c r="A2906" s="336"/>
      <c r="B2906" s="337" t="s">
        <v>117</v>
      </c>
      <c r="C2906" s="582" t="s">
        <v>118</v>
      </c>
      <c r="D2906" s="582"/>
      <c r="E2906" s="582"/>
      <c r="F2906" s="582"/>
      <c r="G2906" s="582"/>
      <c r="H2906" s="582"/>
      <c r="I2906" s="582"/>
      <c r="J2906" s="582"/>
      <c r="K2906" s="582"/>
      <c r="L2906" s="582"/>
      <c r="M2906" s="582"/>
      <c r="N2906" s="583"/>
      <c r="AI2906" s="253"/>
      <c r="AJ2906" s="260"/>
      <c r="AK2906" s="260"/>
      <c r="AM2906" s="263" t="s">
        <v>118</v>
      </c>
      <c r="AQ2906" s="260"/>
      <c r="AS2906" s="260"/>
    </row>
    <row r="2907" spans="1:45" s="241" customFormat="1" ht="68.25" x14ac:dyDescent="0.25">
      <c r="A2907" s="336"/>
      <c r="B2907" s="337" t="s">
        <v>62</v>
      </c>
      <c r="C2907" s="582" t="s">
        <v>63</v>
      </c>
      <c r="D2907" s="582"/>
      <c r="E2907" s="582"/>
      <c r="F2907" s="582"/>
      <c r="G2907" s="582"/>
      <c r="H2907" s="582"/>
      <c r="I2907" s="582"/>
      <c r="J2907" s="582"/>
      <c r="K2907" s="582"/>
      <c r="L2907" s="582"/>
      <c r="M2907" s="582"/>
      <c r="N2907" s="583"/>
      <c r="AI2907" s="253"/>
      <c r="AJ2907" s="260"/>
      <c r="AK2907" s="260"/>
      <c r="AM2907" s="263" t="s">
        <v>63</v>
      </c>
      <c r="AQ2907" s="260"/>
      <c r="AS2907" s="260"/>
    </row>
    <row r="2908" spans="1:45" s="241" customFormat="1" ht="15" x14ac:dyDescent="0.25">
      <c r="A2908" s="338"/>
      <c r="B2908" s="337" t="s">
        <v>56</v>
      </c>
      <c r="C2908" s="580" t="s">
        <v>64</v>
      </c>
      <c r="D2908" s="580"/>
      <c r="E2908" s="580"/>
      <c r="F2908" s="339"/>
      <c r="G2908" s="269"/>
      <c r="H2908" s="269"/>
      <c r="I2908" s="269"/>
      <c r="J2908" s="340">
        <v>80.650000000000006</v>
      </c>
      <c r="K2908" s="349">
        <v>1.3225</v>
      </c>
      <c r="L2908" s="340">
        <v>34.28</v>
      </c>
      <c r="M2908" s="341">
        <v>44.77</v>
      </c>
      <c r="N2908" s="342">
        <v>1534.72</v>
      </c>
      <c r="AI2908" s="253"/>
      <c r="AJ2908" s="260"/>
      <c r="AK2908" s="260"/>
      <c r="AN2908" s="263" t="s">
        <v>64</v>
      </c>
      <c r="AQ2908" s="260"/>
      <c r="AS2908" s="260"/>
    </row>
    <row r="2909" spans="1:45" s="241" customFormat="1" ht="15" x14ac:dyDescent="0.25">
      <c r="A2909" s="338"/>
      <c r="B2909" s="337" t="s">
        <v>65</v>
      </c>
      <c r="C2909" s="580" t="s">
        <v>66</v>
      </c>
      <c r="D2909" s="580"/>
      <c r="E2909" s="580"/>
      <c r="F2909" s="339"/>
      <c r="G2909" s="269"/>
      <c r="H2909" s="269"/>
      <c r="I2909" s="269"/>
      <c r="J2909" s="361">
        <v>4139.95</v>
      </c>
      <c r="K2909" s="349">
        <v>1.4375</v>
      </c>
      <c r="L2909" s="361">
        <v>1912.59</v>
      </c>
      <c r="M2909" s="341">
        <v>13.24</v>
      </c>
      <c r="N2909" s="342">
        <v>25322.69</v>
      </c>
      <c r="AI2909" s="253"/>
      <c r="AJ2909" s="260"/>
      <c r="AK2909" s="260"/>
      <c r="AN2909" s="263" t="s">
        <v>66</v>
      </c>
      <c r="AQ2909" s="260"/>
      <c r="AS2909" s="260"/>
    </row>
    <row r="2910" spans="1:45" s="241" customFormat="1" ht="15" x14ac:dyDescent="0.25">
      <c r="A2910" s="338"/>
      <c r="B2910" s="337" t="s">
        <v>67</v>
      </c>
      <c r="C2910" s="580" t="s">
        <v>68</v>
      </c>
      <c r="D2910" s="580"/>
      <c r="E2910" s="580"/>
      <c r="F2910" s="339"/>
      <c r="G2910" s="269"/>
      <c r="H2910" s="269"/>
      <c r="I2910" s="269"/>
      <c r="J2910" s="340">
        <v>394.34</v>
      </c>
      <c r="K2910" s="349">
        <v>1.4375</v>
      </c>
      <c r="L2910" s="340">
        <v>182.18</v>
      </c>
      <c r="M2910" s="341">
        <v>44.77</v>
      </c>
      <c r="N2910" s="342">
        <v>8156.2</v>
      </c>
      <c r="AI2910" s="253"/>
      <c r="AJ2910" s="260"/>
      <c r="AK2910" s="260"/>
      <c r="AN2910" s="263" t="s">
        <v>68</v>
      </c>
      <c r="AQ2910" s="260"/>
      <c r="AS2910" s="260"/>
    </row>
    <row r="2911" spans="1:45" s="241" customFormat="1" ht="15" x14ac:dyDescent="0.25">
      <c r="A2911" s="338"/>
      <c r="B2911" s="337" t="s">
        <v>69</v>
      </c>
      <c r="C2911" s="580" t="s">
        <v>70</v>
      </c>
      <c r="D2911" s="580"/>
      <c r="E2911" s="580"/>
      <c r="F2911" s="339"/>
      <c r="G2911" s="269"/>
      <c r="H2911" s="269"/>
      <c r="I2911" s="269"/>
      <c r="J2911" s="340">
        <v>13.01</v>
      </c>
      <c r="K2911" s="269"/>
      <c r="L2911" s="340">
        <v>4.18</v>
      </c>
      <c r="M2911" s="341">
        <v>8.16</v>
      </c>
      <c r="N2911" s="343">
        <v>34.11</v>
      </c>
      <c r="AI2911" s="253"/>
      <c r="AJ2911" s="260"/>
      <c r="AK2911" s="260"/>
      <c r="AN2911" s="263" t="s">
        <v>70</v>
      </c>
      <c r="AQ2911" s="260"/>
      <c r="AS2911" s="260"/>
    </row>
    <row r="2912" spans="1:45" s="241" customFormat="1" ht="15" x14ac:dyDescent="0.25">
      <c r="A2912" s="344"/>
      <c r="B2912" s="337"/>
      <c r="C2912" s="580" t="s">
        <v>71</v>
      </c>
      <c r="D2912" s="580"/>
      <c r="E2912" s="580"/>
      <c r="F2912" s="339" t="s">
        <v>72</v>
      </c>
      <c r="G2912" s="341">
        <v>10.34</v>
      </c>
      <c r="H2912" s="349">
        <v>1.3225</v>
      </c>
      <c r="I2912" s="366">
        <v>4.3947589999999996</v>
      </c>
      <c r="J2912" s="346"/>
      <c r="K2912" s="269"/>
      <c r="L2912" s="346"/>
      <c r="M2912" s="269"/>
      <c r="N2912" s="347"/>
      <c r="AI2912" s="253"/>
      <c r="AJ2912" s="260"/>
      <c r="AK2912" s="260"/>
      <c r="AO2912" s="263" t="s">
        <v>71</v>
      </c>
      <c r="AQ2912" s="260"/>
      <c r="AS2912" s="260"/>
    </row>
    <row r="2913" spans="1:45" s="241" customFormat="1" ht="15" x14ac:dyDescent="0.25">
      <c r="A2913" s="344"/>
      <c r="B2913" s="337"/>
      <c r="C2913" s="580" t="s">
        <v>73</v>
      </c>
      <c r="D2913" s="580"/>
      <c r="E2913" s="580"/>
      <c r="F2913" s="339" t="s">
        <v>72</v>
      </c>
      <c r="G2913" s="341">
        <v>29.21</v>
      </c>
      <c r="H2913" s="349">
        <v>1.4375</v>
      </c>
      <c r="I2913" s="362">
        <v>13.4945453</v>
      </c>
      <c r="J2913" s="346"/>
      <c r="K2913" s="269"/>
      <c r="L2913" s="346"/>
      <c r="M2913" s="269"/>
      <c r="N2913" s="347"/>
      <c r="AI2913" s="253"/>
      <c r="AJ2913" s="260"/>
      <c r="AK2913" s="260"/>
      <c r="AO2913" s="263" t="s">
        <v>73</v>
      </c>
      <c r="AQ2913" s="260"/>
      <c r="AS2913" s="260"/>
    </row>
    <row r="2914" spans="1:45" s="241" customFormat="1" ht="15" x14ac:dyDescent="0.25">
      <c r="A2914" s="334"/>
      <c r="B2914" s="337"/>
      <c r="C2914" s="584" t="s">
        <v>74</v>
      </c>
      <c r="D2914" s="584"/>
      <c r="E2914" s="584"/>
      <c r="F2914" s="350"/>
      <c r="G2914" s="351"/>
      <c r="H2914" s="351"/>
      <c r="I2914" s="351"/>
      <c r="J2914" s="352">
        <v>4233.6099999999997</v>
      </c>
      <c r="K2914" s="351"/>
      <c r="L2914" s="352">
        <v>1951.05</v>
      </c>
      <c r="M2914" s="351"/>
      <c r="N2914" s="354">
        <v>26891.52</v>
      </c>
      <c r="AI2914" s="253"/>
      <c r="AJ2914" s="260"/>
      <c r="AK2914" s="260"/>
      <c r="AP2914" s="263" t="s">
        <v>74</v>
      </c>
      <c r="AQ2914" s="260"/>
      <c r="AS2914" s="260"/>
    </row>
    <row r="2915" spans="1:45" s="241" customFormat="1" ht="15" x14ac:dyDescent="0.25">
      <c r="A2915" s="344"/>
      <c r="B2915" s="337"/>
      <c r="C2915" s="580" t="s">
        <v>75</v>
      </c>
      <c r="D2915" s="580"/>
      <c r="E2915" s="580"/>
      <c r="F2915" s="339"/>
      <c r="G2915" s="269"/>
      <c r="H2915" s="269"/>
      <c r="I2915" s="269"/>
      <c r="J2915" s="346"/>
      <c r="K2915" s="269"/>
      <c r="L2915" s="340">
        <v>216.46</v>
      </c>
      <c r="M2915" s="269"/>
      <c r="N2915" s="342">
        <v>9690.92</v>
      </c>
      <c r="AI2915" s="253"/>
      <c r="AJ2915" s="260"/>
      <c r="AK2915" s="260"/>
      <c r="AO2915" s="263" t="s">
        <v>75</v>
      </c>
      <c r="AQ2915" s="260"/>
      <c r="AS2915" s="260"/>
    </row>
    <row r="2916" spans="1:45" s="241" customFormat="1" ht="23.25" x14ac:dyDescent="0.25">
      <c r="A2916" s="344"/>
      <c r="B2916" s="337" t="s">
        <v>455</v>
      </c>
      <c r="C2916" s="580" t="s">
        <v>456</v>
      </c>
      <c r="D2916" s="580"/>
      <c r="E2916" s="580"/>
      <c r="F2916" s="339" t="s">
        <v>78</v>
      </c>
      <c r="G2916" s="355">
        <v>92</v>
      </c>
      <c r="H2916" s="269"/>
      <c r="I2916" s="355">
        <v>92</v>
      </c>
      <c r="J2916" s="346"/>
      <c r="K2916" s="269"/>
      <c r="L2916" s="340">
        <v>199.14</v>
      </c>
      <c r="M2916" s="269"/>
      <c r="N2916" s="342">
        <v>8915.65</v>
      </c>
      <c r="AI2916" s="253"/>
      <c r="AJ2916" s="260"/>
      <c r="AK2916" s="260"/>
      <c r="AO2916" s="263" t="s">
        <v>456</v>
      </c>
      <c r="AQ2916" s="260"/>
      <c r="AS2916" s="260"/>
    </row>
    <row r="2917" spans="1:45" s="241" customFormat="1" ht="45" x14ac:dyDescent="0.25">
      <c r="A2917" s="344"/>
      <c r="B2917" s="337" t="s">
        <v>457</v>
      </c>
      <c r="C2917" s="580" t="s">
        <v>458</v>
      </c>
      <c r="D2917" s="580"/>
      <c r="E2917" s="580"/>
      <c r="F2917" s="339" t="s">
        <v>78</v>
      </c>
      <c r="G2917" s="355">
        <v>46</v>
      </c>
      <c r="H2917" s="341">
        <v>0.85</v>
      </c>
      <c r="I2917" s="348">
        <v>39.1</v>
      </c>
      <c r="J2917" s="346"/>
      <c r="K2917" s="269"/>
      <c r="L2917" s="340">
        <v>84.64</v>
      </c>
      <c r="M2917" s="269"/>
      <c r="N2917" s="342">
        <v>3789.15</v>
      </c>
      <c r="AI2917" s="253"/>
      <c r="AJ2917" s="260"/>
      <c r="AK2917" s="260"/>
      <c r="AO2917" s="263" t="s">
        <v>458</v>
      </c>
      <c r="AQ2917" s="260"/>
      <c r="AS2917" s="260"/>
    </row>
    <row r="2918" spans="1:45" s="241" customFormat="1" ht="15" x14ac:dyDescent="0.25">
      <c r="A2918" s="356"/>
      <c r="B2918" s="357"/>
      <c r="C2918" s="569" t="s">
        <v>81</v>
      </c>
      <c r="D2918" s="569"/>
      <c r="E2918" s="569"/>
      <c r="F2918" s="328"/>
      <c r="G2918" s="329"/>
      <c r="H2918" s="329"/>
      <c r="I2918" s="329"/>
      <c r="J2918" s="332"/>
      <c r="K2918" s="329"/>
      <c r="L2918" s="364">
        <v>2234.83</v>
      </c>
      <c r="M2918" s="351"/>
      <c r="N2918" s="359">
        <v>39596.32</v>
      </c>
      <c r="AI2918" s="253"/>
      <c r="AJ2918" s="260"/>
      <c r="AK2918" s="260"/>
      <c r="AQ2918" s="260" t="s">
        <v>81</v>
      </c>
      <c r="AS2918" s="260"/>
    </row>
    <row r="2919" spans="1:45" s="241" customFormat="1" ht="34.5" x14ac:dyDescent="0.25">
      <c r="A2919" s="326" t="s">
        <v>2975</v>
      </c>
      <c r="B2919" s="327" t="s">
        <v>459</v>
      </c>
      <c r="C2919" s="569" t="s">
        <v>2443</v>
      </c>
      <c r="D2919" s="569"/>
      <c r="E2919" s="569"/>
      <c r="F2919" s="328" t="s">
        <v>461</v>
      </c>
      <c r="G2919" s="329">
        <v>0.1</v>
      </c>
      <c r="H2919" s="330">
        <v>1</v>
      </c>
      <c r="I2919" s="367">
        <v>0.1</v>
      </c>
      <c r="J2919" s="332"/>
      <c r="K2919" s="329"/>
      <c r="L2919" s="332"/>
      <c r="M2919" s="329"/>
      <c r="N2919" s="333"/>
      <c r="AI2919" s="253"/>
      <c r="AJ2919" s="260"/>
      <c r="AK2919" s="260" t="s">
        <v>2443</v>
      </c>
      <c r="AQ2919" s="260"/>
      <c r="AS2919" s="260"/>
    </row>
    <row r="2920" spans="1:45" s="241" customFormat="1" ht="15" x14ac:dyDescent="0.25">
      <c r="A2920" s="334"/>
      <c r="B2920" s="335"/>
      <c r="C2920" s="580" t="s">
        <v>2976</v>
      </c>
      <c r="D2920" s="580"/>
      <c r="E2920" s="580"/>
      <c r="F2920" s="580"/>
      <c r="G2920" s="580"/>
      <c r="H2920" s="580"/>
      <c r="I2920" s="580"/>
      <c r="J2920" s="580"/>
      <c r="K2920" s="580"/>
      <c r="L2920" s="580"/>
      <c r="M2920" s="580"/>
      <c r="N2920" s="581"/>
      <c r="AI2920" s="253"/>
      <c r="AJ2920" s="260"/>
      <c r="AK2920" s="260"/>
      <c r="AL2920" s="263" t="s">
        <v>2976</v>
      </c>
      <c r="AQ2920" s="260"/>
      <c r="AS2920" s="260"/>
    </row>
    <row r="2921" spans="1:45" s="241" customFormat="1" ht="15" x14ac:dyDescent="0.25">
      <c r="A2921" s="336"/>
      <c r="B2921" s="337" t="s">
        <v>463</v>
      </c>
      <c r="C2921" s="582" t="s">
        <v>464</v>
      </c>
      <c r="D2921" s="582"/>
      <c r="E2921" s="582"/>
      <c r="F2921" s="582"/>
      <c r="G2921" s="582"/>
      <c r="H2921" s="582"/>
      <c r="I2921" s="582"/>
      <c r="J2921" s="582"/>
      <c r="K2921" s="582"/>
      <c r="L2921" s="582"/>
      <c r="M2921" s="582"/>
      <c r="N2921" s="583"/>
      <c r="AI2921" s="253"/>
      <c r="AJ2921" s="260"/>
      <c r="AK2921" s="260"/>
      <c r="AM2921" s="263" t="s">
        <v>464</v>
      </c>
      <c r="AQ2921" s="260"/>
      <c r="AS2921" s="260"/>
    </row>
    <row r="2922" spans="1:45" s="241" customFormat="1" ht="23.25" x14ac:dyDescent="0.25">
      <c r="A2922" s="336"/>
      <c r="B2922" s="337" t="s">
        <v>117</v>
      </c>
      <c r="C2922" s="582" t="s">
        <v>118</v>
      </c>
      <c r="D2922" s="582"/>
      <c r="E2922" s="582"/>
      <c r="F2922" s="582"/>
      <c r="G2922" s="582"/>
      <c r="H2922" s="582"/>
      <c r="I2922" s="582"/>
      <c r="J2922" s="582"/>
      <c r="K2922" s="582"/>
      <c r="L2922" s="582"/>
      <c r="M2922" s="582"/>
      <c r="N2922" s="583"/>
      <c r="AI2922" s="253"/>
      <c r="AJ2922" s="260"/>
      <c r="AK2922" s="260"/>
      <c r="AM2922" s="263" t="s">
        <v>118</v>
      </c>
      <c r="AQ2922" s="260"/>
      <c r="AS2922" s="260"/>
    </row>
    <row r="2923" spans="1:45" s="241" customFormat="1" ht="68.25" x14ac:dyDescent="0.25">
      <c r="A2923" s="336"/>
      <c r="B2923" s="337" t="s">
        <v>62</v>
      </c>
      <c r="C2923" s="582" t="s">
        <v>63</v>
      </c>
      <c r="D2923" s="582"/>
      <c r="E2923" s="582"/>
      <c r="F2923" s="582"/>
      <c r="G2923" s="582"/>
      <c r="H2923" s="582"/>
      <c r="I2923" s="582"/>
      <c r="J2923" s="582"/>
      <c r="K2923" s="582"/>
      <c r="L2923" s="582"/>
      <c r="M2923" s="582"/>
      <c r="N2923" s="583"/>
      <c r="AI2923" s="253"/>
      <c r="AJ2923" s="260"/>
      <c r="AK2923" s="260"/>
      <c r="AM2923" s="263" t="s">
        <v>63</v>
      </c>
      <c r="AQ2923" s="260"/>
      <c r="AS2923" s="260"/>
    </row>
    <row r="2924" spans="1:45" s="241" customFormat="1" ht="15" x14ac:dyDescent="0.25">
      <c r="A2924" s="338"/>
      <c r="B2924" s="337" t="s">
        <v>56</v>
      </c>
      <c r="C2924" s="580" t="s">
        <v>64</v>
      </c>
      <c r="D2924" s="580"/>
      <c r="E2924" s="580"/>
      <c r="F2924" s="339"/>
      <c r="G2924" s="269"/>
      <c r="H2924" s="269"/>
      <c r="I2924" s="269"/>
      <c r="J2924" s="361">
        <v>1201.2</v>
      </c>
      <c r="K2924" s="369">
        <v>1.587</v>
      </c>
      <c r="L2924" s="340">
        <v>190.63</v>
      </c>
      <c r="M2924" s="341">
        <v>44.77</v>
      </c>
      <c r="N2924" s="342">
        <v>8534.51</v>
      </c>
      <c r="AI2924" s="253"/>
      <c r="AJ2924" s="260"/>
      <c r="AK2924" s="260"/>
      <c r="AN2924" s="263" t="s">
        <v>64</v>
      </c>
      <c r="AQ2924" s="260"/>
      <c r="AS2924" s="260"/>
    </row>
    <row r="2925" spans="1:45" s="241" customFormat="1" ht="15" x14ac:dyDescent="0.25">
      <c r="A2925" s="344"/>
      <c r="B2925" s="337"/>
      <c r="C2925" s="580" t="s">
        <v>71</v>
      </c>
      <c r="D2925" s="580"/>
      <c r="E2925" s="580"/>
      <c r="F2925" s="339" t="s">
        <v>72</v>
      </c>
      <c r="G2925" s="355">
        <v>154</v>
      </c>
      <c r="H2925" s="369">
        <v>1.587</v>
      </c>
      <c r="I2925" s="349">
        <v>24.439800000000002</v>
      </c>
      <c r="J2925" s="346"/>
      <c r="K2925" s="269"/>
      <c r="L2925" s="346"/>
      <c r="M2925" s="269"/>
      <c r="N2925" s="347"/>
      <c r="AI2925" s="253"/>
      <c r="AJ2925" s="260"/>
      <c r="AK2925" s="260"/>
      <c r="AO2925" s="263" t="s">
        <v>71</v>
      </c>
      <c r="AQ2925" s="260"/>
      <c r="AS2925" s="260"/>
    </row>
    <row r="2926" spans="1:45" s="241" customFormat="1" ht="15" x14ac:dyDescent="0.25">
      <c r="A2926" s="334"/>
      <c r="B2926" s="337"/>
      <c r="C2926" s="584" t="s">
        <v>74</v>
      </c>
      <c r="D2926" s="584"/>
      <c r="E2926" s="584"/>
      <c r="F2926" s="350"/>
      <c r="G2926" s="351"/>
      <c r="H2926" s="351"/>
      <c r="I2926" s="351"/>
      <c r="J2926" s="352">
        <v>1201.2</v>
      </c>
      <c r="K2926" s="351"/>
      <c r="L2926" s="353">
        <v>190.63</v>
      </c>
      <c r="M2926" s="351"/>
      <c r="N2926" s="354">
        <v>8534.51</v>
      </c>
      <c r="AI2926" s="253"/>
      <c r="AJ2926" s="260"/>
      <c r="AK2926" s="260"/>
      <c r="AP2926" s="263" t="s">
        <v>74</v>
      </c>
      <c r="AQ2926" s="260"/>
      <c r="AS2926" s="260"/>
    </row>
    <row r="2927" spans="1:45" s="241" customFormat="1" ht="15" x14ac:dyDescent="0.25">
      <c r="A2927" s="344"/>
      <c r="B2927" s="337"/>
      <c r="C2927" s="580" t="s">
        <v>75</v>
      </c>
      <c r="D2927" s="580"/>
      <c r="E2927" s="580"/>
      <c r="F2927" s="339"/>
      <c r="G2927" s="269"/>
      <c r="H2927" s="269"/>
      <c r="I2927" s="269"/>
      <c r="J2927" s="346"/>
      <c r="K2927" s="269"/>
      <c r="L2927" s="340">
        <v>190.63</v>
      </c>
      <c r="M2927" s="269"/>
      <c r="N2927" s="342">
        <v>8534.51</v>
      </c>
      <c r="AI2927" s="253"/>
      <c r="AJ2927" s="260"/>
      <c r="AK2927" s="260"/>
      <c r="AO2927" s="263" t="s">
        <v>75</v>
      </c>
      <c r="AQ2927" s="260"/>
      <c r="AS2927" s="260"/>
    </row>
    <row r="2928" spans="1:45" s="241" customFormat="1" ht="23.25" x14ac:dyDescent="0.25">
      <c r="A2928" s="344"/>
      <c r="B2928" s="337" t="s">
        <v>465</v>
      </c>
      <c r="C2928" s="580" t="s">
        <v>466</v>
      </c>
      <c r="D2928" s="580"/>
      <c r="E2928" s="580"/>
      <c r="F2928" s="339" t="s">
        <v>78</v>
      </c>
      <c r="G2928" s="355">
        <v>89</v>
      </c>
      <c r="H2928" s="269"/>
      <c r="I2928" s="355">
        <v>89</v>
      </c>
      <c r="J2928" s="346"/>
      <c r="K2928" s="269"/>
      <c r="L2928" s="340">
        <v>169.66</v>
      </c>
      <c r="M2928" s="269"/>
      <c r="N2928" s="342">
        <v>7595.71</v>
      </c>
      <c r="AI2928" s="253"/>
      <c r="AJ2928" s="260"/>
      <c r="AK2928" s="260"/>
      <c r="AO2928" s="263" t="s">
        <v>466</v>
      </c>
      <c r="AQ2928" s="260"/>
      <c r="AS2928" s="260"/>
    </row>
    <row r="2929" spans="1:45" s="241" customFormat="1" ht="45" x14ac:dyDescent="0.25">
      <c r="A2929" s="344"/>
      <c r="B2929" s="337" t="s">
        <v>467</v>
      </c>
      <c r="C2929" s="580" t="s">
        <v>468</v>
      </c>
      <c r="D2929" s="580"/>
      <c r="E2929" s="580"/>
      <c r="F2929" s="339" t="s">
        <v>78</v>
      </c>
      <c r="G2929" s="355">
        <v>40</v>
      </c>
      <c r="H2929" s="341">
        <v>0.85</v>
      </c>
      <c r="I2929" s="355">
        <v>34</v>
      </c>
      <c r="J2929" s="346"/>
      <c r="K2929" s="269"/>
      <c r="L2929" s="340">
        <v>64.81</v>
      </c>
      <c r="M2929" s="269"/>
      <c r="N2929" s="342">
        <v>2901.73</v>
      </c>
      <c r="AI2929" s="253"/>
      <c r="AJ2929" s="260"/>
      <c r="AK2929" s="260"/>
      <c r="AO2929" s="263" t="s">
        <v>468</v>
      </c>
      <c r="AQ2929" s="260"/>
      <c r="AS2929" s="260"/>
    </row>
    <row r="2930" spans="1:45" s="241" customFormat="1" ht="15" x14ac:dyDescent="0.25">
      <c r="A2930" s="356"/>
      <c r="B2930" s="357"/>
      <c r="C2930" s="569" t="s">
        <v>81</v>
      </c>
      <c r="D2930" s="569"/>
      <c r="E2930" s="569"/>
      <c r="F2930" s="328"/>
      <c r="G2930" s="329"/>
      <c r="H2930" s="329"/>
      <c r="I2930" s="329"/>
      <c r="J2930" s="332"/>
      <c r="K2930" s="329"/>
      <c r="L2930" s="358">
        <v>425.1</v>
      </c>
      <c r="M2930" s="351"/>
      <c r="N2930" s="359">
        <v>19031.95</v>
      </c>
      <c r="AI2930" s="253"/>
      <c r="AJ2930" s="260"/>
      <c r="AK2930" s="260"/>
      <c r="AQ2930" s="260" t="s">
        <v>81</v>
      </c>
      <c r="AS2930" s="260"/>
    </row>
    <row r="2931" spans="1:45" s="241" customFormat="1" ht="45.75" x14ac:dyDescent="0.25">
      <c r="A2931" s="326" t="s">
        <v>2977</v>
      </c>
      <c r="B2931" s="327" t="s">
        <v>2978</v>
      </c>
      <c r="C2931" s="569" t="s">
        <v>2979</v>
      </c>
      <c r="D2931" s="569"/>
      <c r="E2931" s="569"/>
      <c r="F2931" s="328" t="s">
        <v>461</v>
      </c>
      <c r="G2931" s="329">
        <v>9.9500000000000005E-2</v>
      </c>
      <c r="H2931" s="330">
        <v>1</v>
      </c>
      <c r="I2931" s="360">
        <v>9.9500000000000005E-2</v>
      </c>
      <c r="J2931" s="332"/>
      <c r="K2931" s="329"/>
      <c r="L2931" s="332"/>
      <c r="M2931" s="329"/>
      <c r="N2931" s="333"/>
      <c r="AI2931" s="253"/>
      <c r="AJ2931" s="260"/>
      <c r="AK2931" s="260" t="s">
        <v>2979</v>
      </c>
      <c r="AQ2931" s="260"/>
      <c r="AS2931" s="260"/>
    </row>
    <row r="2932" spans="1:45" s="241" customFormat="1" ht="15" x14ac:dyDescent="0.25">
      <c r="A2932" s="334"/>
      <c r="B2932" s="335"/>
      <c r="C2932" s="580" t="s">
        <v>2976</v>
      </c>
      <c r="D2932" s="580"/>
      <c r="E2932" s="580"/>
      <c r="F2932" s="580"/>
      <c r="G2932" s="580"/>
      <c r="H2932" s="580"/>
      <c r="I2932" s="580"/>
      <c r="J2932" s="580"/>
      <c r="K2932" s="580"/>
      <c r="L2932" s="580"/>
      <c r="M2932" s="580"/>
      <c r="N2932" s="581"/>
      <c r="AI2932" s="253"/>
      <c r="AJ2932" s="260"/>
      <c r="AK2932" s="260"/>
      <c r="AL2932" s="263" t="s">
        <v>2976</v>
      </c>
      <c r="AQ2932" s="260"/>
      <c r="AS2932" s="260"/>
    </row>
    <row r="2933" spans="1:45" s="241" customFormat="1" ht="23.25" x14ac:dyDescent="0.25">
      <c r="A2933" s="336"/>
      <c r="B2933" s="337" t="s">
        <v>117</v>
      </c>
      <c r="C2933" s="582" t="s">
        <v>118</v>
      </c>
      <c r="D2933" s="582"/>
      <c r="E2933" s="582"/>
      <c r="F2933" s="582"/>
      <c r="G2933" s="582"/>
      <c r="H2933" s="582"/>
      <c r="I2933" s="582"/>
      <c r="J2933" s="582"/>
      <c r="K2933" s="582"/>
      <c r="L2933" s="582"/>
      <c r="M2933" s="582"/>
      <c r="N2933" s="583"/>
      <c r="AI2933" s="253"/>
      <c r="AJ2933" s="260"/>
      <c r="AK2933" s="260"/>
      <c r="AM2933" s="263" t="s">
        <v>118</v>
      </c>
      <c r="AQ2933" s="260"/>
      <c r="AS2933" s="260"/>
    </row>
    <row r="2934" spans="1:45" s="241" customFormat="1" ht="68.25" x14ac:dyDescent="0.25">
      <c r="A2934" s="336"/>
      <c r="B2934" s="337" t="s">
        <v>62</v>
      </c>
      <c r="C2934" s="582" t="s">
        <v>63</v>
      </c>
      <c r="D2934" s="582"/>
      <c r="E2934" s="582"/>
      <c r="F2934" s="582"/>
      <c r="G2934" s="582"/>
      <c r="H2934" s="582"/>
      <c r="I2934" s="582"/>
      <c r="J2934" s="582"/>
      <c r="K2934" s="582"/>
      <c r="L2934" s="582"/>
      <c r="M2934" s="582"/>
      <c r="N2934" s="583"/>
      <c r="AI2934" s="253"/>
      <c r="AJ2934" s="260"/>
      <c r="AK2934" s="260"/>
      <c r="AM2934" s="263" t="s">
        <v>63</v>
      </c>
      <c r="AQ2934" s="260"/>
      <c r="AS2934" s="260"/>
    </row>
    <row r="2935" spans="1:45" s="241" customFormat="1" ht="15" x14ac:dyDescent="0.25">
      <c r="A2935" s="338"/>
      <c r="B2935" s="337" t="s">
        <v>56</v>
      </c>
      <c r="C2935" s="580" t="s">
        <v>64</v>
      </c>
      <c r="D2935" s="580"/>
      <c r="E2935" s="580"/>
      <c r="F2935" s="339"/>
      <c r="G2935" s="269"/>
      <c r="H2935" s="269"/>
      <c r="I2935" s="269"/>
      <c r="J2935" s="340">
        <v>463.5</v>
      </c>
      <c r="K2935" s="349">
        <v>1.3225</v>
      </c>
      <c r="L2935" s="340">
        <v>60.99</v>
      </c>
      <c r="M2935" s="341">
        <v>44.77</v>
      </c>
      <c r="N2935" s="342">
        <v>2730.52</v>
      </c>
      <c r="AI2935" s="253"/>
      <c r="AJ2935" s="260"/>
      <c r="AK2935" s="260"/>
      <c r="AN2935" s="263" t="s">
        <v>64</v>
      </c>
      <c r="AQ2935" s="260"/>
      <c r="AS2935" s="260"/>
    </row>
    <row r="2936" spans="1:45" s="241" customFormat="1" ht="15" x14ac:dyDescent="0.25">
      <c r="A2936" s="344"/>
      <c r="B2936" s="337"/>
      <c r="C2936" s="580" t="s">
        <v>71</v>
      </c>
      <c r="D2936" s="580"/>
      <c r="E2936" s="580"/>
      <c r="F2936" s="339" t="s">
        <v>72</v>
      </c>
      <c r="G2936" s="348">
        <v>61.8</v>
      </c>
      <c r="H2936" s="349">
        <v>1.3225</v>
      </c>
      <c r="I2936" s="362">
        <v>8.1321847999999992</v>
      </c>
      <c r="J2936" s="346"/>
      <c r="K2936" s="269"/>
      <c r="L2936" s="346"/>
      <c r="M2936" s="269"/>
      <c r="N2936" s="347"/>
      <c r="AI2936" s="253"/>
      <c r="AJ2936" s="260"/>
      <c r="AK2936" s="260"/>
      <c r="AO2936" s="263" t="s">
        <v>71</v>
      </c>
      <c r="AQ2936" s="260"/>
      <c r="AS2936" s="260"/>
    </row>
    <row r="2937" spans="1:45" s="241" customFormat="1" ht="15" x14ac:dyDescent="0.25">
      <c r="A2937" s="334"/>
      <c r="B2937" s="337"/>
      <c r="C2937" s="584" t="s">
        <v>74</v>
      </c>
      <c r="D2937" s="584"/>
      <c r="E2937" s="584"/>
      <c r="F2937" s="350"/>
      <c r="G2937" s="351"/>
      <c r="H2937" s="351"/>
      <c r="I2937" s="351"/>
      <c r="J2937" s="353">
        <v>463.5</v>
      </c>
      <c r="K2937" s="351"/>
      <c r="L2937" s="353">
        <v>60.99</v>
      </c>
      <c r="M2937" s="351"/>
      <c r="N2937" s="354">
        <v>2730.52</v>
      </c>
      <c r="AI2937" s="253"/>
      <c r="AJ2937" s="260"/>
      <c r="AK2937" s="260"/>
      <c r="AP2937" s="263" t="s">
        <v>74</v>
      </c>
      <c r="AQ2937" s="260"/>
      <c r="AS2937" s="260"/>
    </row>
    <row r="2938" spans="1:45" s="241" customFormat="1" ht="15" x14ac:dyDescent="0.25">
      <c r="A2938" s="344"/>
      <c r="B2938" s="337"/>
      <c r="C2938" s="580" t="s">
        <v>75</v>
      </c>
      <c r="D2938" s="580"/>
      <c r="E2938" s="580"/>
      <c r="F2938" s="339"/>
      <c r="G2938" s="269"/>
      <c r="H2938" s="269"/>
      <c r="I2938" s="269"/>
      <c r="J2938" s="346"/>
      <c r="K2938" s="269"/>
      <c r="L2938" s="340">
        <v>60.99</v>
      </c>
      <c r="M2938" s="269"/>
      <c r="N2938" s="342">
        <v>2730.52</v>
      </c>
      <c r="AI2938" s="253"/>
      <c r="AJ2938" s="260"/>
      <c r="AK2938" s="260"/>
      <c r="AO2938" s="263" t="s">
        <v>75</v>
      </c>
      <c r="AQ2938" s="260"/>
      <c r="AS2938" s="260"/>
    </row>
    <row r="2939" spans="1:45" s="241" customFormat="1" ht="23.25" x14ac:dyDescent="0.25">
      <c r="A2939" s="344"/>
      <c r="B2939" s="337" t="s">
        <v>465</v>
      </c>
      <c r="C2939" s="580" t="s">
        <v>466</v>
      </c>
      <c r="D2939" s="580"/>
      <c r="E2939" s="580"/>
      <c r="F2939" s="339" t="s">
        <v>78</v>
      </c>
      <c r="G2939" s="355">
        <v>89</v>
      </c>
      <c r="H2939" s="269"/>
      <c r="I2939" s="355">
        <v>89</v>
      </c>
      <c r="J2939" s="346"/>
      <c r="K2939" s="269"/>
      <c r="L2939" s="340">
        <v>54.28</v>
      </c>
      <c r="M2939" s="269"/>
      <c r="N2939" s="342">
        <v>2430.16</v>
      </c>
      <c r="AI2939" s="253"/>
      <c r="AJ2939" s="260"/>
      <c r="AK2939" s="260"/>
      <c r="AO2939" s="263" t="s">
        <v>466</v>
      </c>
      <c r="AQ2939" s="260"/>
      <c r="AS2939" s="260"/>
    </row>
    <row r="2940" spans="1:45" s="241" customFormat="1" ht="45" x14ac:dyDescent="0.25">
      <c r="A2940" s="344"/>
      <c r="B2940" s="337" t="s">
        <v>467</v>
      </c>
      <c r="C2940" s="580" t="s">
        <v>468</v>
      </c>
      <c r="D2940" s="580"/>
      <c r="E2940" s="580"/>
      <c r="F2940" s="339" t="s">
        <v>78</v>
      </c>
      <c r="G2940" s="355">
        <v>40</v>
      </c>
      <c r="H2940" s="341">
        <v>0.85</v>
      </c>
      <c r="I2940" s="355">
        <v>34</v>
      </c>
      <c r="J2940" s="346"/>
      <c r="K2940" s="269"/>
      <c r="L2940" s="340">
        <v>20.74</v>
      </c>
      <c r="M2940" s="269"/>
      <c r="N2940" s="343">
        <v>928.38</v>
      </c>
      <c r="AI2940" s="253"/>
      <c r="AJ2940" s="260"/>
      <c r="AK2940" s="260"/>
      <c r="AO2940" s="263" t="s">
        <v>468</v>
      </c>
      <c r="AQ2940" s="260"/>
      <c r="AS2940" s="260"/>
    </row>
    <row r="2941" spans="1:45" s="241" customFormat="1" ht="15" x14ac:dyDescent="0.25">
      <c r="A2941" s="356"/>
      <c r="B2941" s="357"/>
      <c r="C2941" s="569" t="s">
        <v>81</v>
      </c>
      <c r="D2941" s="569"/>
      <c r="E2941" s="569"/>
      <c r="F2941" s="328"/>
      <c r="G2941" s="329"/>
      <c r="H2941" s="329"/>
      <c r="I2941" s="329"/>
      <c r="J2941" s="332"/>
      <c r="K2941" s="329"/>
      <c r="L2941" s="358">
        <v>136.01</v>
      </c>
      <c r="M2941" s="351"/>
      <c r="N2941" s="359">
        <v>6089.06</v>
      </c>
      <c r="AI2941" s="253"/>
      <c r="AJ2941" s="260"/>
      <c r="AK2941" s="260"/>
      <c r="AQ2941" s="260" t="s">
        <v>81</v>
      </c>
      <c r="AS2941" s="260"/>
    </row>
    <row r="2942" spans="1:45" s="241" customFormat="1" ht="23.25" x14ac:dyDescent="0.25">
      <c r="A2942" s="326" t="s">
        <v>2980</v>
      </c>
      <c r="B2942" s="327" t="s">
        <v>97</v>
      </c>
      <c r="C2942" s="569" t="s">
        <v>98</v>
      </c>
      <c r="D2942" s="569"/>
      <c r="E2942" s="569"/>
      <c r="F2942" s="328" t="s">
        <v>86</v>
      </c>
      <c r="G2942" s="329">
        <v>331.33</v>
      </c>
      <c r="H2942" s="330">
        <v>1</v>
      </c>
      <c r="I2942" s="331">
        <v>331.33</v>
      </c>
      <c r="J2942" s="358">
        <v>162.38</v>
      </c>
      <c r="K2942" s="329"/>
      <c r="L2942" s="364">
        <v>53801.37</v>
      </c>
      <c r="M2942" s="331">
        <v>8.16</v>
      </c>
      <c r="N2942" s="359">
        <v>439019.18</v>
      </c>
      <c r="AI2942" s="253"/>
      <c r="AJ2942" s="260"/>
      <c r="AK2942" s="260" t="s">
        <v>98</v>
      </c>
      <c r="AQ2942" s="260"/>
      <c r="AS2942" s="260"/>
    </row>
    <row r="2943" spans="1:45" s="241" customFormat="1" ht="15" x14ac:dyDescent="0.25">
      <c r="A2943" s="334"/>
      <c r="B2943" s="335"/>
      <c r="C2943" s="580" t="s">
        <v>2981</v>
      </c>
      <c r="D2943" s="580"/>
      <c r="E2943" s="580"/>
      <c r="F2943" s="580"/>
      <c r="G2943" s="580"/>
      <c r="H2943" s="580"/>
      <c r="I2943" s="580"/>
      <c r="J2943" s="580"/>
      <c r="K2943" s="580"/>
      <c r="L2943" s="580"/>
      <c r="M2943" s="580"/>
      <c r="N2943" s="581"/>
      <c r="AI2943" s="253"/>
      <c r="AJ2943" s="260"/>
      <c r="AK2943" s="260"/>
      <c r="AL2943" s="263" t="s">
        <v>2981</v>
      </c>
      <c r="AQ2943" s="260"/>
      <c r="AS2943" s="260"/>
    </row>
    <row r="2944" spans="1:45" s="241" customFormat="1" ht="15" x14ac:dyDescent="0.25">
      <c r="A2944" s="334"/>
      <c r="B2944" s="335"/>
      <c r="C2944" s="580" t="s">
        <v>99</v>
      </c>
      <c r="D2944" s="580"/>
      <c r="E2944" s="580"/>
      <c r="F2944" s="580"/>
      <c r="G2944" s="580"/>
      <c r="H2944" s="580"/>
      <c r="I2944" s="580"/>
      <c r="J2944" s="580"/>
      <c r="K2944" s="580"/>
      <c r="L2944" s="580"/>
      <c r="M2944" s="580"/>
      <c r="N2944" s="581"/>
      <c r="AI2944" s="253"/>
      <c r="AJ2944" s="260"/>
      <c r="AK2944" s="260"/>
      <c r="AQ2944" s="260"/>
      <c r="AR2944" s="263" t="s">
        <v>99</v>
      </c>
      <c r="AS2944" s="260"/>
    </row>
    <row r="2945" spans="1:45" s="241" customFormat="1" ht="15" x14ac:dyDescent="0.25">
      <c r="A2945" s="356"/>
      <c r="B2945" s="357"/>
      <c r="C2945" s="569" t="s">
        <v>81</v>
      </c>
      <c r="D2945" s="569"/>
      <c r="E2945" s="569"/>
      <c r="F2945" s="328"/>
      <c r="G2945" s="329"/>
      <c r="H2945" s="329"/>
      <c r="I2945" s="329"/>
      <c r="J2945" s="332"/>
      <c r="K2945" s="329"/>
      <c r="L2945" s="364">
        <v>53801.37</v>
      </c>
      <c r="M2945" s="351"/>
      <c r="N2945" s="359">
        <v>439019.18</v>
      </c>
      <c r="AI2945" s="253"/>
      <c r="AJ2945" s="260"/>
      <c r="AK2945" s="260"/>
      <c r="AQ2945" s="260" t="s">
        <v>81</v>
      </c>
      <c r="AS2945" s="260"/>
    </row>
    <row r="2946" spans="1:45" s="241" customFormat="1" ht="15" x14ac:dyDescent="0.25">
      <c r="A2946" s="566" t="s">
        <v>1539</v>
      </c>
      <c r="B2946" s="567"/>
      <c r="C2946" s="567"/>
      <c r="D2946" s="567"/>
      <c r="E2946" s="567"/>
      <c r="F2946" s="567"/>
      <c r="G2946" s="567"/>
      <c r="H2946" s="567"/>
      <c r="I2946" s="567"/>
      <c r="J2946" s="567"/>
      <c r="K2946" s="567"/>
      <c r="L2946" s="567"/>
      <c r="M2946" s="567"/>
      <c r="N2946" s="568"/>
      <c r="AI2946" s="253"/>
      <c r="AJ2946" s="260" t="s">
        <v>1539</v>
      </c>
      <c r="AK2946" s="260"/>
      <c r="AQ2946" s="260"/>
      <c r="AS2946" s="260"/>
    </row>
    <row r="2947" spans="1:45" s="241" customFormat="1" ht="23.25" x14ac:dyDescent="0.25">
      <c r="A2947" s="326" t="s">
        <v>2982</v>
      </c>
      <c r="B2947" s="327" t="s">
        <v>644</v>
      </c>
      <c r="C2947" s="569" t="s">
        <v>645</v>
      </c>
      <c r="D2947" s="569"/>
      <c r="E2947" s="569"/>
      <c r="F2947" s="328" t="s">
        <v>646</v>
      </c>
      <c r="G2947" s="329">
        <v>0.68600000000000005</v>
      </c>
      <c r="H2947" s="330">
        <v>1</v>
      </c>
      <c r="I2947" s="365">
        <v>0.68600000000000005</v>
      </c>
      <c r="J2947" s="332"/>
      <c r="K2947" s="329"/>
      <c r="L2947" s="332"/>
      <c r="M2947" s="329"/>
      <c r="N2947" s="333"/>
      <c r="AI2947" s="253"/>
      <c r="AJ2947" s="260"/>
      <c r="AK2947" s="260" t="s">
        <v>645</v>
      </c>
      <c r="AQ2947" s="260"/>
      <c r="AS2947" s="260"/>
    </row>
    <row r="2948" spans="1:45" s="241" customFormat="1" ht="15" x14ac:dyDescent="0.25">
      <c r="A2948" s="334"/>
      <c r="B2948" s="335"/>
      <c r="C2948" s="580" t="s">
        <v>2983</v>
      </c>
      <c r="D2948" s="580"/>
      <c r="E2948" s="580"/>
      <c r="F2948" s="580"/>
      <c r="G2948" s="580"/>
      <c r="H2948" s="580"/>
      <c r="I2948" s="580"/>
      <c r="J2948" s="580"/>
      <c r="K2948" s="580"/>
      <c r="L2948" s="580"/>
      <c r="M2948" s="580"/>
      <c r="N2948" s="581"/>
      <c r="AI2948" s="253"/>
      <c r="AJ2948" s="260"/>
      <c r="AK2948" s="260"/>
      <c r="AL2948" s="263" t="s">
        <v>2983</v>
      </c>
      <c r="AQ2948" s="260"/>
      <c r="AS2948" s="260"/>
    </row>
    <row r="2949" spans="1:45" s="241" customFormat="1" ht="23.25" x14ac:dyDescent="0.25">
      <c r="A2949" s="336"/>
      <c r="B2949" s="337" t="s">
        <v>117</v>
      </c>
      <c r="C2949" s="582" t="s">
        <v>118</v>
      </c>
      <c r="D2949" s="582"/>
      <c r="E2949" s="582"/>
      <c r="F2949" s="582"/>
      <c r="G2949" s="582"/>
      <c r="H2949" s="582"/>
      <c r="I2949" s="582"/>
      <c r="J2949" s="582"/>
      <c r="K2949" s="582"/>
      <c r="L2949" s="582"/>
      <c r="M2949" s="582"/>
      <c r="N2949" s="583"/>
      <c r="AI2949" s="253"/>
      <c r="AJ2949" s="260"/>
      <c r="AK2949" s="260"/>
      <c r="AM2949" s="263" t="s">
        <v>118</v>
      </c>
      <c r="AQ2949" s="260"/>
      <c r="AS2949" s="260"/>
    </row>
    <row r="2950" spans="1:45" s="241" customFormat="1" ht="68.25" x14ac:dyDescent="0.25">
      <c r="A2950" s="336"/>
      <c r="B2950" s="337" t="s">
        <v>62</v>
      </c>
      <c r="C2950" s="582" t="s">
        <v>63</v>
      </c>
      <c r="D2950" s="582"/>
      <c r="E2950" s="582"/>
      <c r="F2950" s="582"/>
      <c r="G2950" s="582"/>
      <c r="H2950" s="582"/>
      <c r="I2950" s="582"/>
      <c r="J2950" s="582"/>
      <c r="K2950" s="582"/>
      <c r="L2950" s="582"/>
      <c r="M2950" s="582"/>
      <c r="N2950" s="583"/>
      <c r="AI2950" s="253"/>
      <c r="AJ2950" s="260"/>
      <c r="AK2950" s="260"/>
      <c r="AM2950" s="263" t="s">
        <v>63</v>
      </c>
      <c r="AQ2950" s="260"/>
      <c r="AS2950" s="260"/>
    </row>
    <row r="2951" spans="1:45" s="241" customFormat="1" ht="15" x14ac:dyDescent="0.25">
      <c r="A2951" s="338"/>
      <c r="B2951" s="337" t="s">
        <v>56</v>
      </c>
      <c r="C2951" s="580" t="s">
        <v>64</v>
      </c>
      <c r="D2951" s="580"/>
      <c r="E2951" s="580"/>
      <c r="F2951" s="339"/>
      <c r="G2951" s="269"/>
      <c r="H2951" s="269"/>
      <c r="I2951" s="269"/>
      <c r="J2951" s="340">
        <v>83.33</v>
      </c>
      <c r="K2951" s="349">
        <v>1.3225</v>
      </c>
      <c r="L2951" s="340">
        <v>75.599999999999994</v>
      </c>
      <c r="M2951" s="341">
        <v>44.77</v>
      </c>
      <c r="N2951" s="342">
        <v>3384.61</v>
      </c>
      <c r="AI2951" s="253"/>
      <c r="AJ2951" s="260"/>
      <c r="AK2951" s="260"/>
      <c r="AN2951" s="263" t="s">
        <v>64</v>
      </c>
      <c r="AQ2951" s="260"/>
      <c r="AS2951" s="260"/>
    </row>
    <row r="2952" spans="1:45" s="241" customFormat="1" ht="15" x14ac:dyDescent="0.25">
      <c r="A2952" s="338"/>
      <c r="B2952" s="337" t="s">
        <v>65</v>
      </c>
      <c r="C2952" s="580" t="s">
        <v>66</v>
      </c>
      <c r="D2952" s="580"/>
      <c r="E2952" s="580"/>
      <c r="F2952" s="339"/>
      <c r="G2952" s="269"/>
      <c r="H2952" s="269"/>
      <c r="I2952" s="269"/>
      <c r="J2952" s="340">
        <v>28.8</v>
      </c>
      <c r="K2952" s="349">
        <v>1.4375</v>
      </c>
      <c r="L2952" s="340">
        <v>28.4</v>
      </c>
      <c r="M2952" s="341">
        <v>13.24</v>
      </c>
      <c r="N2952" s="343">
        <v>376.02</v>
      </c>
      <c r="AI2952" s="253"/>
      <c r="AJ2952" s="260"/>
      <c r="AK2952" s="260"/>
      <c r="AN2952" s="263" t="s">
        <v>66</v>
      </c>
      <c r="AQ2952" s="260"/>
      <c r="AS2952" s="260"/>
    </row>
    <row r="2953" spans="1:45" s="241" customFormat="1" ht="15" x14ac:dyDescent="0.25">
      <c r="A2953" s="338"/>
      <c r="B2953" s="337" t="s">
        <v>67</v>
      </c>
      <c r="C2953" s="580" t="s">
        <v>68</v>
      </c>
      <c r="D2953" s="580"/>
      <c r="E2953" s="580"/>
      <c r="F2953" s="339"/>
      <c r="G2953" s="269"/>
      <c r="H2953" s="269"/>
      <c r="I2953" s="269"/>
      <c r="J2953" s="340">
        <v>3.22</v>
      </c>
      <c r="K2953" s="349">
        <v>1.4375</v>
      </c>
      <c r="L2953" s="340">
        <v>3.18</v>
      </c>
      <c r="M2953" s="341">
        <v>44.77</v>
      </c>
      <c r="N2953" s="343">
        <v>142.37</v>
      </c>
      <c r="AI2953" s="253"/>
      <c r="AJ2953" s="260"/>
      <c r="AK2953" s="260"/>
      <c r="AN2953" s="263" t="s">
        <v>68</v>
      </c>
      <c r="AQ2953" s="260"/>
      <c r="AS2953" s="260"/>
    </row>
    <row r="2954" spans="1:45" s="241" customFormat="1" ht="15" x14ac:dyDescent="0.25">
      <c r="A2954" s="344"/>
      <c r="B2954" s="337"/>
      <c r="C2954" s="580" t="s">
        <v>71</v>
      </c>
      <c r="D2954" s="580"/>
      <c r="E2954" s="580"/>
      <c r="F2954" s="339" t="s">
        <v>72</v>
      </c>
      <c r="G2954" s="348">
        <v>10.199999999999999</v>
      </c>
      <c r="H2954" s="349">
        <v>1.3225</v>
      </c>
      <c r="I2954" s="366">
        <v>9.2537970000000005</v>
      </c>
      <c r="J2954" s="346"/>
      <c r="K2954" s="269"/>
      <c r="L2954" s="346"/>
      <c r="M2954" s="269"/>
      <c r="N2954" s="347"/>
      <c r="AI2954" s="253"/>
      <c r="AJ2954" s="260"/>
      <c r="AK2954" s="260"/>
      <c r="AO2954" s="263" t="s">
        <v>71</v>
      </c>
      <c r="AQ2954" s="260"/>
      <c r="AS2954" s="260"/>
    </row>
    <row r="2955" spans="1:45" s="241" customFormat="1" ht="15" x14ac:dyDescent="0.25">
      <c r="A2955" s="344"/>
      <c r="B2955" s="337"/>
      <c r="C2955" s="580" t="s">
        <v>73</v>
      </c>
      <c r="D2955" s="580"/>
      <c r="E2955" s="580"/>
      <c r="F2955" s="339" t="s">
        <v>72</v>
      </c>
      <c r="G2955" s="341">
        <v>0.32</v>
      </c>
      <c r="H2955" s="349">
        <v>1.4375</v>
      </c>
      <c r="I2955" s="345">
        <v>0.31556000000000001</v>
      </c>
      <c r="J2955" s="346"/>
      <c r="K2955" s="269"/>
      <c r="L2955" s="346"/>
      <c r="M2955" s="269"/>
      <c r="N2955" s="347"/>
      <c r="AI2955" s="253"/>
      <c r="AJ2955" s="260"/>
      <c r="AK2955" s="260"/>
      <c r="AO2955" s="263" t="s">
        <v>73</v>
      </c>
      <c r="AQ2955" s="260"/>
      <c r="AS2955" s="260"/>
    </row>
    <row r="2956" spans="1:45" s="241" customFormat="1" ht="15" x14ac:dyDescent="0.25">
      <c r="A2956" s="334"/>
      <c r="B2956" s="337"/>
      <c r="C2956" s="584" t="s">
        <v>74</v>
      </c>
      <c r="D2956" s="584"/>
      <c r="E2956" s="584"/>
      <c r="F2956" s="350"/>
      <c r="G2956" s="351"/>
      <c r="H2956" s="351"/>
      <c r="I2956" s="351"/>
      <c r="J2956" s="353">
        <v>112.13</v>
      </c>
      <c r="K2956" s="351"/>
      <c r="L2956" s="353">
        <v>104</v>
      </c>
      <c r="M2956" s="351"/>
      <c r="N2956" s="354">
        <v>3760.63</v>
      </c>
      <c r="AI2956" s="253"/>
      <c r="AJ2956" s="260"/>
      <c r="AK2956" s="260"/>
      <c r="AP2956" s="263" t="s">
        <v>74</v>
      </c>
      <c r="AQ2956" s="260"/>
      <c r="AS2956" s="260"/>
    </row>
    <row r="2957" spans="1:45" s="241" customFormat="1" ht="15" x14ac:dyDescent="0.25">
      <c r="A2957" s="344"/>
      <c r="B2957" s="337"/>
      <c r="C2957" s="580" t="s">
        <v>75</v>
      </c>
      <c r="D2957" s="580"/>
      <c r="E2957" s="580"/>
      <c r="F2957" s="339"/>
      <c r="G2957" s="269"/>
      <c r="H2957" s="269"/>
      <c r="I2957" s="269"/>
      <c r="J2957" s="346"/>
      <c r="K2957" s="269"/>
      <c r="L2957" s="340">
        <v>78.78</v>
      </c>
      <c r="M2957" s="269"/>
      <c r="N2957" s="342">
        <v>3526.98</v>
      </c>
      <c r="AI2957" s="253"/>
      <c r="AJ2957" s="260"/>
      <c r="AK2957" s="260"/>
      <c r="AO2957" s="263" t="s">
        <v>75</v>
      </c>
      <c r="AQ2957" s="260"/>
      <c r="AS2957" s="260"/>
    </row>
    <row r="2958" spans="1:45" s="241" customFormat="1" ht="23.25" x14ac:dyDescent="0.25">
      <c r="A2958" s="344"/>
      <c r="B2958" s="337" t="s">
        <v>648</v>
      </c>
      <c r="C2958" s="580" t="s">
        <v>649</v>
      </c>
      <c r="D2958" s="580"/>
      <c r="E2958" s="580"/>
      <c r="F2958" s="339" t="s">
        <v>78</v>
      </c>
      <c r="G2958" s="355">
        <v>117</v>
      </c>
      <c r="H2958" s="269"/>
      <c r="I2958" s="355">
        <v>117</v>
      </c>
      <c r="J2958" s="346"/>
      <c r="K2958" s="269"/>
      <c r="L2958" s="340">
        <v>92.17</v>
      </c>
      <c r="M2958" s="269"/>
      <c r="N2958" s="342">
        <v>4126.57</v>
      </c>
      <c r="AI2958" s="253"/>
      <c r="AJ2958" s="260"/>
      <c r="AK2958" s="260"/>
      <c r="AO2958" s="263" t="s">
        <v>649</v>
      </c>
      <c r="AQ2958" s="260"/>
      <c r="AS2958" s="260"/>
    </row>
    <row r="2959" spans="1:45" s="241" customFormat="1" ht="45" x14ac:dyDescent="0.25">
      <c r="A2959" s="344"/>
      <c r="B2959" s="337" t="s">
        <v>650</v>
      </c>
      <c r="C2959" s="580" t="s">
        <v>651</v>
      </c>
      <c r="D2959" s="580"/>
      <c r="E2959" s="580"/>
      <c r="F2959" s="339" t="s">
        <v>78</v>
      </c>
      <c r="G2959" s="355">
        <v>74</v>
      </c>
      <c r="H2959" s="341">
        <v>0.85</v>
      </c>
      <c r="I2959" s="348">
        <v>62.9</v>
      </c>
      <c r="J2959" s="346"/>
      <c r="K2959" s="269"/>
      <c r="L2959" s="340">
        <v>49.55</v>
      </c>
      <c r="M2959" s="269"/>
      <c r="N2959" s="342">
        <v>2218.4699999999998</v>
      </c>
      <c r="AI2959" s="253"/>
      <c r="AJ2959" s="260"/>
      <c r="AK2959" s="260"/>
      <c r="AO2959" s="263" t="s">
        <v>651</v>
      </c>
      <c r="AQ2959" s="260"/>
      <c r="AS2959" s="260"/>
    </row>
    <row r="2960" spans="1:45" s="241" customFormat="1" ht="15" x14ac:dyDescent="0.25">
      <c r="A2960" s="356"/>
      <c r="B2960" s="357"/>
      <c r="C2960" s="569" t="s">
        <v>81</v>
      </c>
      <c r="D2960" s="569"/>
      <c r="E2960" s="569"/>
      <c r="F2960" s="328"/>
      <c r="G2960" s="329"/>
      <c r="H2960" s="329"/>
      <c r="I2960" s="329"/>
      <c r="J2960" s="332"/>
      <c r="K2960" s="329"/>
      <c r="L2960" s="358">
        <v>245.72</v>
      </c>
      <c r="M2960" s="351"/>
      <c r="N2960" s="359">
        <v>10105.67</v>
      </c>
      <c r="AI2960" s="253"/>
      <c r="AJ2960" s="260"/>
      <c r="AK2960" s="260"/>
      <c r="AQ2960" s="260" t="s">
        <v>81</v>
      </c>
      <c r="AS2960" s="260"/>
    </row>
    <row r="2961" spans="1:45" s="241" customFormat="1" ht="22.5" x14ac:dyDescent="0.25">
      <c r="A2961" s="326" t="s">
        <v>2984</v>
      </c>
      <c r="B2961" s="327" t="s">
        <v>652</v>
      </c>
      <c r="C2961" s="569" t="s">
        <v>653</v>
      </c>
      <c r="D2961" s="569"/>
      <c r="E2961" s="569"/>
      <c r="F2961" s="328" t="s">
        <v>86</v>
      </c>
      <c r="G2961" s="329">
        <v>7.55</v>
      </c>
      <c r="H2961" s="330">
        <v>1</v>
      </c>
      <c r="I2961" s="331">
        <v>7.55</v>
      </c>
      <c r="J2961" s="358">
        <v>99.98</v>
      </c>
      <c r="K2961" s="365">
        <v>1.012</v>
      </c>
      <c r="L2961" s="358">
        <v>763.91</v>
      </c>
      <c r="M2961" s="331">
        <v>8.16</v>
      </c>
      <c r="N2961" s="359">
        <v>6233.51</v>
      </c>
      <c r="AI2961" s="253"/>
      <c r="AJ2961" s="260"/>
      <c r="AK2961" s="260" t="s">
        <v>653</v>
      </c>
      <c r="AQ2961" s="260"/>
      <c r="AS2961" s="260"/>
    </row>
    <row r="2962" spans="1:45" s="241" customFormat="1" ht="15" x14ac:dyDescent="0.25">
      <c r="A2962" s="334"/>
      <c r="B2962" s="335"/>
      <c r="C2962" s="580" t="s">
        <v>655</v>
      </c>
      <c r="D2962" s="580"/>
      <c r="E2962" s="580"/>
      <c r="F2962" s="580"/>
      <c r="G2962" s="580"/>
      <c r="H2962" s="580"/>
      <c r="I2962" s="580"/>
      <c r="J2962" s="580"/>
      <c r="K2962" s="580"/>
      <c r="L2962" s="580"/>
      <c r="M2962" s="580"/>
      <c r="N2962" s="581"/>
      <c r="AI2962" s="253"/>
      <c r="AJ2962" s="260"/>
      <c r="AK2962" s="260"/>
      <c r="AQ2962" s="260"/>
      <c r="AR2962" s="263" t="s">
        <v>655</v>
      </c>
      <c r="AS2962" s="260"/>
    </row>
    <row r="2963" spans="1:45" s="241" customFormat="1" ht="15" x14ac:dyDescent="0.25">
      <c r="A2963" s="336"/>
      <c r="B2963" s="337"/>
      <c r="C2963" s="582" t="s">
        <v>697</v>
      </c>
      <c r="D2963" s="582"/>
      <c r="E2963" s="582"/>
      <c r="F2963" s="582"/>
      <c r="G2963" s="582"/>
      <c r="H2963" s="582"/>
      <c r="I2963" s="582"/>
      <c r="J2963" s="582"/>
      <c r="K2963" s="582"/>
      <c r="L2963" s="582"/>
      <c r="M2963" s="582"/>
      <c r="N2963" s="583"/>
      <c r="AI2963" s="253"/>
      <c r="AJ2963" s="260"/>
      <c r="AK2963" s="260"/>
      <c r="AM2963" s="263" t="s">
        <v>697</v>
      </c>
      <c r="AQ2963" s="260"/>
      <c r="AS2963" s="260"/>
    </row>
    <row r="2964" spans="1:45" s="241" customFormat="1" ht="15" x14ac:dyDescent="0.25">
      <c r="A2964" s="356"/>
      <c r="B2964" s="357"/>
      <c r="C2964" s="569" t="s">
        <v>81</v>
      </c>
      <c r="D2964" s="569"/>
      <c r="E2964" s="569"/>
      <c r="F2964" s="328"/>
      <c r="G2964" s="329"/>
      <c r="H2964" s="329"/>
      <c r="I2964" s="329"/>
      <c r="J2964" s="332"/>
      <c r="K2964" s="329"/>
      <c r="L2964" s="358">
        <v>763.91</v>
      </c>
      <c r="M2964" s="351"/>
      <c r="N2964" s="359">
        <v>6233.51</v>
      </c>
      <c r="AI2964" s="253"/>
      <c r="AJ2964" s="260"/>
      <c r="AK2964" s="260"/>
      <c r="AQ2964" s="260" t="s">
        <v>81</v>
      </c>
      <c r="AS2964" s="260"/>
    </row>
    <row r="2965" spans="1:45" s="241" customFormat="1" ht="15" x14ac:dyDescent="0.25">
      <c r="A2965" s="566" t="s">
        <v>2985</v>
      </c>
      <c r="B2965" s="567"/>
      <c r="C2965" s="567"/>
      <c r="D2965" s="567"/>
      <c r="E2965" s="567"/>
      <c r="F2965" s="567"/>
      <c r="G2965" s="567"/>
      <c r="H2965" s="567"/>
      <c r="I2965" s="567"/>
      <c r="J2965" s="567"/>
      <c r="K2965" s="567"/>
      <c r="L2965" s="567"/>
      <c r="M2965" s="567"/>
      <c r="N2965" s="568"/>
      <c r="AI2965" s="253"/>
      <c r="AJ2965" s="260" t="s">
        <v>2985</v>
      </c>
      <c r="AK2965" s="260"/>
      <c r="AQ2965" s="260"/>
      <c r="AS2965" s="260"/>
    </row>
    <row r="2966" spans="1:45" s="241" customFormat="1" ht="57" x14ac:dyDescent="0.25">
      <c r="A2966" s="326" t="s">
        <v>2986</v>
      </c>
      <c r="B2966" s="327" t="s">
        <v>482</v>
      </c>
      <c r="C2966" s="569" t="s">
        <v>1545</v>
      </c>
      <c r="D2966" s="569"/>
      <c r="E2966" s="569"/>
      <c r="F2966" s="328" t="s">
        <v>453</v>
      </c>
      <c r="G2966" s="329">
        <v>0.47299999999999998</v>
      </c>
      <c r="H2966" s="330">
        <v>1</v>
      </c>
      <c r="I2966" s="365">
        <v>0.47299999999999998</v>
      </c>
      <c r="J2966" s="332"/>
      <c r="K2966" s="329"/>
      <c r="L2966" s="332"/>
      <c r="M2966" s="329"/>
      <c r="N2966" s="333"/>
      <c r="AI2966" s="253"/>
      <c r="AJ2966" s="260"/>
      <c r="AK2966" s="260" t="s">
        <v>1545</v>
      </c>
      <c r="AQ2966" s="260"/>
      <c r="AS2966" s="260"/>
    </row>
    <row r="2967" spans="1:45" s="241" customFormat="1" ht="15" x14ac:dyDescent="0.25">
      <c r="A2967" s="334"/>
      <c r="B2967" s="335"/>
      <c r="C2967" s="580" t="s">
        <v>2987</v>
      </c>
      <c r="D2967" s="580"/>
      <c r="E2967" s="580"/>
      <c r="F2967" s="580"/>
      <c r="G2967" s="580"/>
      <c r="H2967" s="580"/>
      <c r="I2967" s="580"/>
      <c r="J2967" s="580"/>
      <c r="K2967" s="580"/>
      <c r="L2967" s="580"/>
      <c r="M2967" s="580"/>
      <c r="N2967" s="581"/>
      <c r="AI2967" s="253"/>
      <c r="AJ2967" s="260"/>
      <c r="AK2967" s="260"/>
      <c r="AL2967" s="263" t="s">
        <v>2987</v>
      </c>
      <c r="AQ2967" s="260"/>
      <c r="AS2967" s="260"/>
    </row>
    <row r="2968" spans="1:45" s="241" customFormat="1" ht="23.25" x14ac:dyDescent="0.25">
      <c r="A2968" s="336"/>
      <c r="B2968" s="337" t="s">
        <v>117</v>
      </c>
      <c r="C2968" s="582" t="s">
        <v>118</v>
      </c>
      <c r="D2968" s="582"/>
      <c r="E2968" s="582"/>
      <c r="F2968" s="582"/>
      <c r="G2968" s="582"/>
      <c r="H2968" s="582"/>
      <c r="I2968" s="582"/>
      <c r="J2968" s="582"/>
      <c r="K2968" s="582"/>
      <c r="L2968" s="582"/>
      <c r="M2968" s="582"/>
      <c r="N2968" s="583"/>
      <c r="AI2968" s="253"/>
      <c r="AJ2968" s="260"/>
      <c r="AK2968" s="260"/>
      <c r="AM2968" s="263" t="s">
        <v>118</v>
      </c>
      <c r="AQ2968" s="260"/>
      <c r="AS2968" s="260"/>
    </row>
    <row r="2969" spans="1:45" s="241" customFormat="1" ht="68.25" x14ac:dyDescent="0.25">
      <c r="A2969" s="336"/>
      <c r="B2969" s="337" t="s">
        <v>62</v>
      </c>
      <c r="C2969" s="582" t="s">
        <v>63</v>
      </c>
      <c r="D2969" s="582"/>
      <c r="E2969" s="582"/>
      <c r="F2969" s="582"/>
      <c r="G2969" s="582"/>
      <c r="H2969" s="582"/>
      <c r="I2969" s="582"/>
      <c r="J2969" s="582"/>
      <c r="K2969" s="582"/>
      <c r="L2969" s="582"/>
      <c r="M2969" s="582"/>
      <c r="N2969" s="583"/>
      <c r="AI2969" s="253"/>
      <c r="AJ2969" s="260"/>
      <c r="AK2969" s="260"/>
      <c r="AM2969" s="263" t="s">
        <v>63</v>
      </c>
      <c r="AQ2969" s="260"/>
      <c r="AS2969" s="260"/>
    </row>
    <row r="2970" spans="1:45" s="241" customFormat="1" ht="15" x14ac:dyDescent="0.25">
      <c r="A2970" s="338"/>
      <c r="B2970" s="337" t="s">
        <v>56</v>
      </c>
      <c r="C2970" s="580" t="s">
        <v>64</v>
      </c>
      <c r="D2970" s="580"/>
      <c r="E2970" s="580"/>
      <c r="F2970" s="339"/>
      <c r="G2970" s="269"/>
      <c r="H2970" s="269"/>
      <c r="I2970" s="269"/>
      <c r="J2970" s="340">
        <v>71.06</v>
      </c>
      <c r="K2970" s="349">
        <v>1.3225</v>
      </c>
      <c r="L2970" s="340">
        <v>44.45</v>
      </c>
      <c r="M2970" s="341">
        <v>44.77</v>
      </c>
      <c r="N2970" s="342">
        <v>1990.03</v>
      </c>
      <c r="AI2970" s="253"/>
      <c r="AJ2970" s="260"/>
      <c r="AK2970" s="260"/>
      <c r="AN2970" s="263" t="s">
        <v>64</v>
      </c>
      <c r="AQ2970" s="260"/>
      <c r="AS2970" s="260"/>
    </row>
    <row r="2971" spans="1:45" s="241" customFormat="1" ht="15" x14ac:dyDescent="0.25">
      <c r="A2971" s="338"/>
      <c r="B2971" s="337" t="s">
        <v>65</v>
      </c>
      <c r="C2971" s="580" t="s">
        <v>66</v>
      </c>
      <c r="D2971" s="580"/>
      <c r="E2971" s="580"/>
      <c r="F2971" s="339"/>
      <c r="G2971" s="269"/>
      <c r="H2971" s="269"/>
      <c r="I2971" s="269"/>
      <c r="J2971" s="361">
        <v>1980</v>
      </c>
      <c r="K2971" s="349">
        <v>1.4375</v>
      </c>
      <c r="L2971" s="361">
        <v>1346.28</v>
      </c>
      <c r="M2971" s="341">
        <v>13.24</v>
      </c>
      <c r="N2971" s="342">
        <v>17824.75</v>
      </c>
      <c r="AI2971" s="253"/>
      <c r="AJ2971" s="260"/>
      <c r="AK2971" s="260"/>
      <c r="AN2971" s="263" t="s">
        <v>66</v>
      </c>
      <c r="AQ2971" s="260"/>
      <c r="AS2971" s="260"/>
    </row>
    <row r="2972" spans="1:45" s="241" customFormat="1" ht="15" x14ac:dyDescent="0.25">
      <c r="A2972" s="338"/>
      <c r="B2972" s="337" t="s">
        <v>67</v>
      </c>
      <c r="C2972" s="580" t="s">
        <v>68</v>
      </c>
      <c r="D2972" s="580"/>
      <c r="E2972" s="580"/>
      <c r="F2972" s="339"/>
      <c r="G2972" s="269"/>
      <c r="H2972" s="269"/>
      <c r="I2972" s="269"/>
      <c r="J2972" s="340">
        <v>267.3</v>
      </c>
      <c r="K2972" s="349">
        <v>1.4375</v>
      </c>
      <c r="L2972" s="340">
        <v>181.75</v>
      </c>
      <c r="M2972" s="341">
        <v>44.77</v>
      </c>
      <c r="N2972" s="342">
        <v>8136.95</v>
      </c>
      <c r="AI2972" s="253"/>
      <c r="AJ2972" s="260"/>
      <c r="AK2972" s="260"/>
      <c r="AN2972" s="263" t="s">
        <v>68</v>
      </c>
      <c r="AQ2972" s="260"/>
      <c r="AS2972" s="260"/>
    </row>
    <row r="2973" spans="1:45" s="241" customFormat="1" ht="15" x14ac:dyDescent="0.25">
      <c r="A2973" s="344"/>
      <c r="B2973" s="337"/>
      <c r="C2973" s="580" t="s">
        <v>71</v>
      </c>
      <c r="D2973" s="580"/>
      <c r="E2973" s="580"/>
      <c r="F2973" s="339" t="s">
        <v>72</v>
      </c>
      <c r="G2973" s="341">
        <v>9.11</v>
      </c>
      <c r="H2973" s="349">
        <v>1.3225</v>
      </c>
      <c r="I2973" s="362">
        <v>5.6986922</v>
      </c>
      <c r="J2973" s="346"/>
      <c r="K2973" s="269"/>
      <c r="L2973" s="346"/>
      <c r="M2973" s="269"/>
      <c r="N2973" s="347"/>
      <c r="AI2973" s="253"/>
      <c r="AJ2973" s="260"/>
      <c r="AK2973" s="260"/>
      <c r="AO2973" s="263" t="s">
        <v>71</v>
      </c>
      <c r="AQ2973" s="260"/>
      <c r="AS2973" s="260"/>
    </row>
    <row r="2974" spans="1:45" s="241" customFormat="1" ht="15" x14ac:dyDescent="0.25">
      <c r="A2974" s="344"/>
      <c r="B2974" s="337"/>
      <c r="C2974" s="580" t="s">
        <v>73</v>
      </c>
      <c r="D2974" s="580"/>
      <c r="E2974" s="580"/>
      <c r="F2974" s="339" t="s">
        <v>72</v>
      </c>
      <c r="G2974" s="348">
        <v>19.8</v>
      </c>
      <c r="H2974" s="349">
        <v>1.4375</v>
      </c>
      <c r="I2974" s="362">
        <v>13.4627625</v>
      </c>
      <c r="J2974" s="346"/>
      <c r="K2974" s="269"/>
      <c r="L2974" s="346"/>
      <c r="M2974" s="269"/>
      <c r="N2974" s="347"/>
      <c r="AI2974" s="253"/>
      <c r="AJ2974" s="260"/>
      <c r="AK2974" s="260"/>
      <c r="AO2974" s="263" t="s">
        <v>73</v>
      </c>
      <c r="AQ2974" s="260"/>
      <c r="AS2974" s="260"/>
    </row>
    <row r="2975" spans="1:45" s="241" customFormat="1" ht="15" x14ac:dyDescent="0.25">
      <c r="A2975" s="334"/>
      <c r="B2975" s="337"/>
      <c r="C2975" s="584" t="s">
        <v>74</v>
      </c>
      <c r="D2975" s="584"/>
      <c r="E2975" s="584"/>
      <c r="F2975" s="350"/>
      <c r="G2975" s="351"/>
      <c r="H2975" s="351"/>
      <c r="I2975" s="351"/>
      <c r="J2975" s="352">
        <v>2051.06</v>
      </c>
      <c r="K2975" s="351"/>
      <c r="L2975" s="352">
        <v>1390.73</v>
      </c>
      <c r="M2975" s="351"/>
      <c r="N2975" s="354">
        <v>19814.78</v>
      </c>
      <c r="AI2975" s="253"/>
      <c r="AJ2975" s="260"/>
      <c r="AK2975" s="260"/>
      <c r="AP2975" s="263" t="s">
        <v>74</v>
      </c>
      <c r="AQ2975" s="260"/>
      <c r="AS2975" s="260"/>
    </row>
    <row r="2976" spans="1:45" s="241" customFormat="1" ht="15" x14ac:dyDescent="0.25">
      <c r="A2976" s="344"/>
      <c r="B2976" s="337"/>
      <c r="C2976" s="580" t="s">
        <v>75</v>
      </c>
      <c r="D2976" s="580"/>
      <c r="E2976" s="580"/>
      <c r="F2976" s="339"/>
      <c r="G2976" s="269"/>
      <c r="H2976" s="269"/>
      <c r="I2976" s="269"/>
      <c r="J2976" s="346"/>
      <c r="K2976" s="269"/>
      <c r="L2976" s="340">
        <v>226.2</v>
      </c>
      <c r="M2976" s="269"/>
      <c r="N2976" s="342">
        <v>10126.98</v>
      </c>
      <c r="AI2976" s="253"/>
      <c r="AJ2976" s="260"/>
      <c r="AK2976" s="260"/>
      <c r="AO2976" s="263" t="s">
        <v>75</v>
      </c>
      <c r="AQ2976" s="260"/>
      <c r="AS2976" s="260"/>
    </row>
    <row r="2977" spans="1:45" s="241" customFormat="1" ht="23.25" x14ac:dyDescent="0.25">
      <c r="A2977" s="344"/>
      <c r="B2977" s="337" t="s">
        <v>455</v>
      </c>
      <c r="C2977" s="580" t="s">
        <v>456</v>
      </c>
      <c r="D2977" s="580"/>
      <c r="E2977" s="580"/>
      <c r="F2977" s="339" t="s">
        <v>78</v>
      </c>
      <c r="G2977" s="355">
        <v>92</v>
      </c>
      <c r="H2977" s="269"/>
      <c r="I2977" s="355">
        <v>92</v>
      </c>
      <c r="J2977" s="346"/>
      <c r="K2977" s="269"/>
      <c r="L2977" s="340">
        <v>208.1</v>
      </c>
      <c r="M2977" s="269"/>
      <c r="N2977" s="342">
        <v>9316.82</v>
      </c>
      <c r="AI2977" s="253"/>
      <c r="AJ2977" s="260"/>
      <c r="AK2977" s="260"/>
      <c r="AO2977" s="263" t="s">
        <v>456</v>
      </c>
      <c r="AQ2977" s="260"/>
      <c r="AS2977" s="260"/>
    </row>
    <row r="2978" spans="1:45" s="241" customFormat="1" ht="45" x14ac:dyDescent="0.25">
      <c r="A2978" s="344"/>
      <c r="B2978" s="337" t="s">
        <v>457</v>
      </c>
      <c r="C2978" s="580" t="s">
        <v>458</v>
      </c>
      <c r="D2978" s="580"/>
      <c r="E2978" s="580"/>
      <c r="F2978" s="339" t="s">
        <v>78</v>
      </c>
      <c r="G2978" s="355">
        <v>46</v>
      </c>
      <c r="H2978" s="341">
        <v>0.85</v>
      </c>
      <c r="I2978" s="348">
        <v>39.1</v>
      </c>
      <c r="J2978" s="346"/>
      <c r="K2978" s="269"/>
      <c r="L2978" s="340">
        <v>88.44</v>
      </c>
      <c r="M2978" s="269"/>
      <c r="N2978" s="342">
        <v>3959.65</v>
      </c>
      <c r="AI2978" s="253"/>
      <c r="AJ2978" s="260"/>
      <c r="AK2978" s="260"/>
      <c r="AO2978" s="263" t="s">
        <v>458</v>
      </c>
      <c r="AQ2978" s="260"/>
      <c r="AS2978" s="260"/>
    </row>
    <row r="2979" spans="1:45" s="241" customFormat="1" ht="15" x14ac:dyDescent="0.25">
      <c r="A2979" s="356"/>
      <c r="B2979" s="357"/>
      <c r="C2979" s="569" t="s">
        <v>81</v>
      </c>
      <c r="D2979" s="569"/>
      <c r="E2979" s="569"/>
      <c r="F2979" s="328"/>
      <c r="G2979" s="329"/>
      <c r="H2979" s="329"/>
      <c r="I2979" s="329"/>
      <c r="J2979" s="332"/>
      <c r="K2979" s="329"/>
      <c r="L2979" s="364">
        <v>1687.27</v>
      </c>
      <c r="M2979" s="351"/>
      <c r="N2979" s="359">
        <v>33091.25</v>
      </c>
      <c r="AI2979" s="253"/>
      <c r="AJ2979" s="260"/>
      <c r="AK2979" s="260"/>
      <c r="AQ2979" s="260" t="s">
        <v>81</v>
      </c>
      <c r="AS2979" s="260"/>
    </row>
    <row r="2980" spans="1:45" s="241" customFormat="1" ht="22.5" x14ac:dyDescent="0.25">
      <c r="A2980" s="326" t="s">
        <v>2988</v>
      </c>
      <c r="B2980" s="327" t="s">
        <v>479</v>
      </c>
      <c r="C2980" s="569" t="s">
        <v>653</v>
      </c>
      <c r="D2980" s="569"/>
      <c r="E2980" s="569"/>
      <c r="F2980" s="328" t="s">
        <v>86</v>
      </c>
      <c r="G2980" s="329">
        <v>519.95000000000005</v>
      </c>
      <c r="H2980" s="330">
        <v>1</v>
      </c>
      <c r="I2980" s="331">
        <v>519.95000000000005</v>
      </c>
      <c r="J2980" s="358">
        <v>99.98</v>
      </c>
      <c r="K2980" s="365">
        <v>1.012</v>
      </c>
      <c r="L2980" s="364">
        <v>52608.42</v>
      </c>
      <c r="M2980" s="331">
        <v>8.16</v>
      </c>
      <c r="N2980" s="359">
        <v>429284.71</v>
      </c>
      <c r="AI2980" s="253"/>
      <c r="AJ2980" s="260"/>
      <c r="AK2980" s="260" t="s">
        <v>653</v>
      </c>
      <c r="AQ2980" s="260"/>
      <c r="AS2980" s="260"/>
    </row>
    <row r="2981" spans="1:45" s="241" customFormat="1" ht="15" x14ac:dyDescent="0.25">
      <c r="A2981" s="334"/>
      <c r="B2981" s="335"/>
      <c r="C2981" s="580" t="s">
        <v>2989</v>
      </c>
      <c r="D2981" s="580"/>
      <c r="E2981" s="580"/>
      <c r="F2981" s="580"/>
      <c r="G2981" s="580"/>
      <c r="H2981" s="580"/>
      <c r="I2981" s="580"/>
      <c r="J2981" s="580"/>
      <c r="K2981" s="580"/>
      <c r="L2981" s="580"/>
      <c r="M2981" s="580"/>
      <c r="N2981" s="581"/>
      <c r="AI2981" s="253"/>
      <c r="AJ2981" s="260"/>
      <c r="AK2981" s="260"/>
      <c r="AL2981" s="263" t="s">
        <v>2989</v>
      </c>
      <c r="AQ2981" s="260"/>
      <c r="AS2981" s="260"/>
    </row>
    <row r="2982" spans="1:45" s="241" customFormat="1" ht="15" x14ac:dyDescent="0.25">
      <c r="A2982" s="334"/>
      <c r="B2982" s="335"/>
      <c r="C2982" s="580" t="s">
        <v>655</v>
      </c>
      <c r="D2982" s="580"/>
      <c r="E2982" s="580"/>
      <c r="F2982" s="580"/>
      <c r="G2982" s="580"/>
      <c r="H2982" s="580"/>
      <c r="I2982" s="580"/>
      <c r="J2982" s="580"/>
      <c r="K2982" s="580"/>
      <c r="L2982" s="580"/>
      <c r="M2982" s="580"/>
      <c r="N2982" s="581"/>
      <c r="AI2982" s="253"/>
      <c r="AJ2982" s="260"/>
      <c r="AK2982" s="260"/>
      <c r="AQ2982" s="260"/>
      <c r="AR2982" s="263" t="s">
        <v>655</v>
      </c>
      <c r="AS2982" s="260"/>
    </row>
    <row r="2983" spans="1:45" s="241" customFormat="1" ht="15" x14ac:dyDescent="0.25">
      <c r="A2983" s="336"/>
      <c r="B2983" s="337"/>
      <c r="C2983" s="582" t="s">
        <v>127</v>
      </c>
      <c r="D2983" s="582"/>
      <c r="E2983" s="582"/>
      <c r="F2983" s="582"/>
      <c r="G2983" s="582"/>
      <c r="H2983" s="582"/>
      <c r="I2983" s="582"/>
      <c r="J2983" s="582"/>
      <c r="K2983" s="582"/>
      <c r="L2983" s="582"/>
      <c r="M2983" s="582"/>
      <c r="N2983" s="583"/>
      <c r="AI2983" s="253"/>
      <c r="AJ2983" s="260"/>
      <c r="AK2983" s="260"/>
      <c r="AM2983" s="263" t="s">
        <v>127</v>
      </c>
      <c r="AQ2983" s="260"/>
      <c r="AS2983" s="260"/>
    </row>
    <row r="2984" spans="1:45" s="241" customFormat="1" ht="15" x14ac:dyDescent="0.25">
      <c r="A2984" s="356"/>
      <c r="B2984" s="357"/>
      <c r="C2984" s="569" t="s">
        <v>81</v>
      </c>
      <c r="D2984" s="569"/>
      <c r="E2984" s="569"/>
      <c r="F2984" s="328"/>
      <c r="G2984" s="329"/>
      <c r="H2984" s="329"/>
      <c r="I2984" s="329"/>
      <c r="J2984" s="332"/>
      <c r="K2984" s="329"/>
      <c r="L2984" s="364">
        <v>52608.42</v>
      </c>
      <c r="M2984" s="351"/>
      <c r="N2984" s="359">
        <v>429284.71</v>
      </c>
      <c r="AI2984" s="253"/>
      <c r="AJ2984" s="260"/>
      <c r="AK2984" s="260"/>
      <c r="AQ2984" s="260" t="s">
        <v>81</v>
      </c>
      <c r="AS2984" s="260"/>
    </row>
    <row r="2985" spans="1:45" s="241" customFormat="1" ht="23.25" x14ac:dyDescent="0.25">
      <c r="A2985" s="326" t="s">
        <v>2990</v>
      </c>
      <c r="B2985" s="327" t="s">
        <v>488</v>
      </c>
      <c r="C2985" s="569" t="s">
        <v>489</v>
      </c>
      <c r="D2985" s="569"/>
      <c r="E2985" s="569"/>
      <c r="F2985" s="328" t="s">
        <v>461</v>
      </c>
      <c r="G2985" s="329">
        <v>4.7270000000000003</v>
      </c>
      <c r="H2985" s="330">
        <v>1</v>
      </c>
      <c r="I2985" s="365">
        <v>4.7270000000000003</v>
      </c>
      <c r="J2985" s="332"/>
      <c r="K2985" s="329"/>
      <c r="L2985" s="332"/>
      <c r="M2985" s="329"/>
      <c r="N2985" s="333"/>
      <c r="AI2985" s="253"/>
      <c r="AJ2985" s="260"/>
      <c r="AK2985" s="260" t="s">
        <v>489</v>
      </c>
      <c r="AQ2985" s="260"/>
      <c r="AS2985" s="260"/>
    </row>
    <row r="2986" spans="1:45" s="241" customFormat="1" ht="15" x14ac:dyDescent="0.25">
      <c r="A2986" s="334"/>
      <c r="B2986" s="335"/>
      <c r="C2986" s="580" t="s">
        <v>2991</v>
      </c>
      <c r="D2986" s="580"/>
      <c r="E2986" s="580"/>
      <c r="F2986" s="580"/>
      <c r="G2986" s="580"/>
      <c r="H2986" s="580"/>
      <c r="I2986" s="580"/>
      <c r="J2986" s="580"/>
      <c r="K2986" s="580"/>
      <c r="L2986" s="580"/>
      <c r="M2986" s="580"/>
      <c r="N2986" s="581"/>
      <c r="AI2986" s="253"/>
      <c r="AJ2986" s="260"/>
      <c r="AK2986" s="260"/>
      <c r="AL2986" s="263" t="s">
        <v>2991</v>
      </c>
      <c r="AQ2986" s="260"/>
      <c r="AS2986" s="260"/>
    </row>
    <row r="2987" spans="1:45" s="241" customFormat="1" ht="23.25" x14ac:dyDescent="0.25">
      <c r="A2987" s="336"/>
      <c r="B2987" s="337" t="s">
        <v>117</v>
      </c>
      <c r="C2987" s="582" t="s">
        <v>118</v>
      </c>
      <c r="D2987" s="582"/>
      <c r="E2987" s="582"/>
      <c r="F2987" s="582"/>
      <c r="G2987" s="582"/>
      <c r="H2987" s="582"/>
      <c r="I2987" s="582"/>
      <c r="J2987" s="582"/>
      <c r="K2987" s="582"/>
      <c r="L2987" s="582"/>
      <c r="M2987" s="582"/>
      <c r="N2987" s="583"/>
      <c r="AI2987" s="253"/>
      <c r="AJ2987" s="260"/>
      <c r="AK2987" s="260"/>
      <c r="AM2987" s="263" t="s">
        <v>118</v>
      </c>
      <c r="AQ2987" s="260"/>
      <c r="AS2987" s="260"/>
    </row>
    <row r="2988" spans="1:45" s="241" customFormat="1" ht="68.25" x14ac:dyDescent="0.25">
      <c r="A2988" s="336"/>
      <c r="B2988" s="337" t="s">
        <v>62</v>
      </c>
      <c r="C2988" s="582" t="s">
        <v>63</v>
      </c>
      <c r="D2988" s="582"/>
      <c r="E2988" s="582"/>
      <c r="F2988" s="582"/>
      <c r="G2988" s="582"/>
      <c r="H2988" s="582"/>
      <c r="I2988" s="582"/>
      <c r="J2988" s="582"/>
      <c r="K2988" s="582"/>
      <c r="L2988" s="582"/>
      <c r="M2988" s="582"/>
      <c r="N2988" s="583"/>
      <c r="AI2988" s="253"/>
      <c r="AJ2988" s="260"/>
      <c r="AK2988" s="260"/>
      <c r="AM2988" s="263" t="s">
        <v>63</v>
      </c>
      <c r="AQ2988" s="260"/>
      <c r="AS2988" s="260"/>
    </row>
    <row r="2989" spans="1:45" s="241" customFormat="1" ht="15" x14ac:dyDescent="0.25">
      <c r="A2989" s="338"/>
      <c r="B2989" s="337" t="s">
        <v>56</v>
      </c>
      <c r="C2989" s="580" t="s">
        <v>64</v>
      </c>
      <c r="D2989" s="580"/>
      <c r="E2989" s="580"/>
      <c r="F2989" s="339"/>
      <c r="G2989" s="269"/>
      <c r="H2989" s="269"/>
      <c r="I2989" s="269"/>
      <c r="J2989" s="340">
        <v>106.88</v>
      </c>
      <c r="K2989" s="349">
        <v>1.3225</v>
      </c>
      <c r="L2989" s="340">
        <v>668.16</v>
      </c>
      <c r="M2989" s="341">
        <v>44.77</v>
      </c>
      <c r="N2989" s="342">
        <v>29913.52</v>
      </c>
      <c r="AI2989" s="253"/>
      <c r="AJ2989" s="260"/>
      <c r="AK2989" s="260"/>
      <c r="AN2989" s="263" t="s">
        <v>64</v>
      </c>
      <c r="AQ2989" s="260"/>
      <c r="AS2989" s="260"/>
    </row>
    <row r="2990" spans="1:45" s="241" customFormat="1" ht="15" x14ac:dyDescent="0.25">
      <c r="A2990" s="338"/>
      <c r="B2990" s="337" t="s">
        <v>65</v>
      </c>
      <c r="C2990" s="580" t="s">
        <v>66</v>
      </c>
      <c r="D2990" s="580"/>
      <c r="E2990" s="580"/>
      <c r="F2990" s="339"/>
      <c r="G2990" s="269"/>
      <c r="H2990" s="269"/>
      <c r="I2990" s="269"/>
      <c r="J2990" s="340">
        <v>241.58</v>
      </c>
      <c r="K2990" s="349">
        <v>1.4375</v>
      </c>
      <c r="L2990" s="361">
        <v>1641.55</v>
      </c>
      <c r="M2990" s="341">
        <v>13.24</v>
      </c>
      <c r="N2990" s="342">
        <v>21734.12</v>
      </c>
      <c r="AI2990" s="253"/>
      <c r="AJ2990" s="260"/>
      <c r="AK2990" s="260"/>
      <c r="AN2990" s="263" t="s">
        <v>66</v>
      </c>
      <c r="AQ2990" s="260"/>
      <c r="AS2990" s="260"/>
    </row>
    <row r="2991" spans="1:45" s="241" customFormat="1" ht="15" x14ac:dyDescent="0.25">
      <c r="A2991" s="338"/>
      <c r="B2991" s="337" t="s">
        <v>67</v>
      </c>
      <c r="C2991" s="580" t="s">
        <v>68</v>
      </c>
      <c r="D2991" s="580"/>
      <c r="E2991" s="580"/>
      <c r="F2991" s="339"/>
      <c r="G2991" s="269"/>
      <c r="H2991" s="269"/>
      <c r="I2991" s="269"/>
      <c r="J2991" s="340">
        <v>26.36</v>
      </c>
      <c r="K2991" s="349">
        <v>1.4375</v>
      </c>
      <c r="L2991" s="340">
        <v>179.12</v>
      </c>
      <c r="M2991" s="341">
        <v>44.77</v>
      </c>
      <c r="N2991" s="342">
        <v>8019.2</v>
      </c>
      <c r="AI2991" s="253"/>
      <c r="AJ2991" s="260"/>
      <c r="AK2991" s="260"/>
      <c r="AN2991" s="263" t="s">
        <v>68</v>
      </c>
      <c r="AQ2991" s="260"/>
      <c r="AS2991" s="260"/>
    </row>
    <row r="2992" spans="1:45" s="241" customFormat="1" ht="15" x14ac:dyDescent="0.25">
      <c r="A2992" s="344"/>
      <c r="B2992" s="337"/>
      <c r="C2992" s="580" t="s">
        <v>71</v>
      </c>
      <c r="D2992" s="580"/>
      <c r="E2992" s="580"/>
      <c r="F2992" s="339" t="s">
        <v>72</v>
      </c>
      <c r="G2992" s="341">
        <v>12.53</v>
      </c>
      <c r="H2992" s="349">
        <v>1.3225</v>
      </c>
      <c r="I2992" s="362">
        <v>78.330762500000006</v>
      </c>
      <c r="J2992" s="346"/>
      <c r="K2992" s="269"/>
      <c r="L2992" s="346"/>
      <c r="M2992" s="269"/>
      <c r="N2992" s="347"/>
      <c r="AI2992" s="253"/>
      <c r="AJ2992" s="260"/>
      <c r="AK2992" s="260"/>
      <c r="AO2992" s="263" t="s">
        <v>71</v>
      </c>
      <c r="AQ2992" s="260"/>
      <c r="AS2992" s="260"/>
    </row>
    <row r="2993" spans="1:45" s="241" customFormat="1" ht="15" x14ac:dyDescent="0.25">
      <c r="A2993" s="344"/>
      <c r="B2993" s="337"/>
      <c r="C2993" s="580" t="s">
        <v>73</v>
      </c>
      <c r="D2993" s="580"/>
      <c r="E2993" s="580"/>
      <c r="F2993" s="339" t="s">
        <v>72</v>
      </c>
      <c r="G2993" s="341">
        <v>2.62</v>
      </c>
      <c r="H2993" s="349">
        <v>1.4375</v>
      </c>
      <c r="I2993" s="362">
        <v>17.8030638</v>
      </c>
      <c r="J2993" s="346"/>
      <c r="K2993" s="269"/>
      <c r="L2993" s="346"/>
      <c r="M2993" s="269"/>
      <c r="N2993" s="347"/>
      <c r="AI2993" s="253"/>
      <c r="AJ2993" s="260"/>
      <c r="AK2993" s="260"/>
      <c r="AO2993" s="263" t="s">
        <v>73</v>
      </c>
      <c r="AQ2993" s="260"/>
      <c r="AS2993" s="260"/>
    </row>
    <row r="2994" spans="1:45" s="241" customFormat="1" ht="15" x14ac:dyDescent="0.25">
      <c r="A2994" s="334"/>
      <c r="B2994" s="337"/>
      <c r="C2994" s="584" t="s">
        <v>74</v>
      </c>
      <c r="D2994" s="584"/>
      <c r="E2994" s="584"/>
      <c r="F2994" s="350"/>
      <c r="G2994" s="351"/>
      <c r="H2994" s="351"/>
      <c r="I2994" s="351"/>
      <c r="J2994" s="353">
        <v>348.46</v>
      </c>
      <c r="K2994" s="351"/>
      <c r="L2994" s="352">
        <v>2309.71</v>
      </c>
      <c r="M2994" s="351"/>
      <c r="N2994" s="354">
        <v>51647.64</v>
      </c>
      <c r="AI2994" s="253"/>
      <c r="AJ2994" s="260"/>
      <c r="AK2994" s="260"/>
      <c r="AP2994" s="263" t="s">
        <v>74</v>
      </c>
      <c r="AQ2994" s="260"/>
      <c r="AS2994" s="260"/>
    </row>
    <row r="2995" spans="1:45" s="241" customFormat="1" ht="15" x14ac:dyDescent="0.25">
      <c r="A2995" s="344"/>
      <c r="B2995" s="337"/>
      <c r="C2995" s="580" t="s">
        <v>75</v>
      </c>
      <c r="D2995" s="580"/>
      <c r="E2995" s="580"/>
      <c r="F2995" s="339"/>
      <c r="G2995" s="269"/>
      <c r="H2995" s="269"/>
      <c r="I2995" s="269"/>
      <c r="J2995" s="346"/>
      <c r="K2995" s="269"/>
      <c r="L2995" s="340">
        <v>847.28</v>
      </c>
      <c r="M2995" s="269"/>
      <c r="N2995" s="342">
        <v>37932.720000000001</v>
      </c>
      <c r="AI2995" s="253"/>
      <c r="AJ2995" s="260"/>
      <c r="AK2995" s="260"/>
      <c r="AO2995" s="263" t="s">
        <v>75</v>
      </c>
      <c r="AQ2995" s="260"/>
      <c r="AS2995" s="260"/>
    </row>
    <row r="2996" spans="1:45" s="241" customFormat="1" ht="23.25" x14ac:dyDescent="0.25">
      <c r="A2996" s="344"/>
      <c r="B2996" s="337" t="s">
        <v>455</v>
      </c>
      <c r="C2996" s="580" t="s">
        <v>456</v>
      </c>
      <c r="D2996" s="580"/>
      <c r="E2996" s="580"/>
      <c r="F2996" s="339" t="s">
        <v>78</v>
      </c>
      <c r="G2996" s="355">
        <v>92</v>
      </c>
      <c r="H2996" s="269"/>
      <c r="I2996" s="355">
        <v>92</v>
      </c>
      <c r="J2996" s="346"/>
      <c r="K2996" s="269"/>
      <c r="L2996" s="340">
        <v>779.5</v>
      </c>
      <c r="M2996" s="269"/>
      <c r="N2996" s="342">
        <v>34898.1</v>
      </c>
      <c r="AI2996" s="253"/>
      <c r="AJ2996" s="260"/>
      <c r="AK2996" s="260"/>
      <c r="AO2996" s="263" t="s">
        <v>456</v>
      </c>
      <c r="AQ2996" s="260"/>
      <c r="AS2996" s="260"/>
    </row>
    <row r="2997" spans="1:45" s="241" customFormat="1" ht="45" x14ac:dyDescent="0.25">
      <c r="A2997" s="344"/>
      <c r="B2997" s="337" t="s">
        <v>457</v>
      </c>
      <c r="C2997" s="580" t="s">
        <v>458</v>
      </c>
      <c r="D2997" s="580"/>
      <c r="E2997" s="580"/>
      <c r="F2997" s="339" t="s">
        <v>78</v>
      </c>
      <c r="G2997" s="355">
        <v>46</v>
      </c>
      <c r="H2997" s="341">
        <v>0.85</v>
      </c>
      <c r="I2997" s="348">
        <v>39.1</v>
      </c>
      <c r="J2997" s="346"/>
      <c r="K2997" s="269"/>
      <c r="L2997" s="340">
        <v>331.29</v>
      </c>
      <c r="M2997" s="269"/>
      <c r="N2997" s="342">
        <v>14831.69</v>
      </c>
      <c r="AI2997" s="253"/>
      <c r="AJ2997" s="260"/>
      <c r="AK2997" s="260"/>
      <c r="AO2997" s="263" t="s">
        <v>458</v>
      </c>
      <c r="AQ2997" s="260"/>
      <c r="AS2997" s="260"/>
    </row>
    <row r="2998" spans="1:45" s="241" customFormat="1" ht="15" x14ac:dyDescent="0.25">
      <c r="A2998" s="356"/>
      <c r="B2998" s="357"/>
      <c r="C2998" s="569" t="s">
        <v>81</v>
      </c>
      <c r="D2998" s="569"/>
      <c r="E2998" s="569"/>
      <c r="F2998" s="328"/>
      <c r="G2998" s="329"/>
      <c r="H2998" s="329"/>
      <c r="I2998" s="329"/>
      <c r="J2998" s="332"/>
      <c r="K2998" s="329"/>
      <c r="L2998" s="364">
        <v>3420.5</v>
      </c>
      <c r="M2998" s="351"/>
      <c r="N2998" s="359">
        <v>101377.43</v>
      </c>
      <c r="AI2998" s="253"/>
      <c r="AJ2998" s="260"/>
      <c r="AK2998" s="260"/>
      <c r="AQ2998" s="260" t="s">
        <v>81</v>
      </c>
      <c r="AS2998" s="260"/>
    </row>
    <row r="2999" spans="1:45" s="241" customFormat="1" ht="15" x14ac:dyDescent="0.25">
      <c r="A2999" s="566" t="s">
        <v>2382</v>
      </c>
      <c r="B2999" s="567"/>
      <c r="C2999" s="567"/>
      <c r="D2999" s="567"/>
      <c r="E2999" s="567"/>
      <c r="F2999" s="567"/>
      <c r="G2999" s="567"/>
      <c r="H2999" s="567"/>
      <c r="I2999" s="567"/>
      <c r="J2999" s="567"/>
      <c r="K2999" s="567"/>
      <c r="L2999" s="567"/>
      <c r="M2999" s="567"/>
      <c r="N2999" s="568"/>
      <c r="AI2999" s="253"/>
      <c r="AJ2999" s="260" t="s">
        <v>2382</v>
      </c>
      <c r="AK2999" s="260"/>
      <c r="AQ2999" s="260"/>
      <c r="AS2999" s="260"/>
    </row>
    <row r="3000" spans="1:45" s="241" customFormat="1" ht="15" x14ac:dyDescent="0.25">
      <c r="A3000" s="566" t="s">
        <v>2992</v>
      </c>
      <c r="B3000" s="567"/>
      <c r="C3000" s="567"/>
      <c r="D3000" s="567"/>
      <c r="E3000" s="567"/>
      <c r="F3000" s="567"/>
      <c r="G3000" s="567"/>
      <c r="H3000" s="567"/>
      <c r="I3000" s="567"/>
      <c r="J3000" s="567"/>
      <c r="K3000" s="567"/>
      <c r="L3000" s="567"/>
      <c r="M3000" s="567"/>
      <c r="N3000" s="568"/>
      <c r="AI3000" s="253"/>
      <c r="AJ3000" s="260" t="s">
        <v>2992</v>
      </c>
      <c r="AK3000" s="260"/>
      <c r="AQ3000" s="260"/>
      <c r="AS3000" s="260"/>
    </row>
    <row r="3001" spans="1:45" s="241" customFormat="1" ht="34.5" x14ac:dyDescent="0.25">
      <c r="A3001" s="326" t="s">
        <v>2993</v>
      </c>
      <c r="B3001" s="327" t="s">
        <v>2743</v>
      </c>
      <c r="C3001" s="569" t="s">
        <v>2744</v>
      </c>
      <c r="D3001" s="569"/>
      <c r="E3001" s="569"/>
      <c r="F3001" s="328" t="s">
        <v>428</v>
      </c>
      <c r="G3001" s="329">
        <v>0.24</v>
      </c>
      <c r="H3001" s="330">
        <v>1</v>
      </c>
      <c r="I3001" s="331">
        <v>0.24</v>
      </c>
      <c r="J3001" s="332"/>
      <c r="K3001" s="329"/>
      <c r="L3001" s="332"/>
      <c r="M3001" s="329"/>
      <c r="N3001" s="333"/>
      <c r="AI3001" s="253"/>
      <c r="AJ3001" s="260"/>
      <c r="AK3001" s="260" t="s">
        <v>2744</v>
      </c>
      <c r="AQ3001" s="260"/>
      <c r="AS3001" s="260"/>
    </row>
    <row r="3002" spans="1:45" s="241" customFormat="1" ht="15" x14ac:dyDescent="0.25">
      <c r="A3002" s="334"/>
      <c r="B3002" s="335"/>
      <c r="C3002" s="580" t="s">
        <v>1591</v>
      </c>
      <c r="D3002" s="580"/>
      <c r="E3002" s="580"/>
      <c r="F3002" s="580"/>
      <c r="G3002" s="580"/>
      <c r="H3002" s="580"/>
      <c r="I3002" s="580"/>
      <c r="J3002" s="580"/>
      <c r="K3002" s="580"/>
      <c r="L3002" s="580"/>
      <c r="M3002" s="580"/>
      <c r="N3002" s="581"/>
      <c r="AI3002" s="253"/>
      <c r="AJ3002" s="260"/>
      <c r="AK3002" s="260"/>
      <c r="AL3002" s="263" t="s">
        <v>1591</v>
      </c>
      <c r="AQ3002" s="260"/>
      <c r="AS3002" s="260"/>
    </row>
    <row r="3003" spans="1:45" s="241" customFormat="1" ht="23.25" x14ac:dyDescent="0.25">
      <c r="A3003" s="336"/>
      <c r="B3003" s="337" t="s">
        <v>117</v>
      </c>
      <c r="C3003" s="582" t="s">
        <v>118</v>
      </c>
      <c r="D3003" s="582"/>
      <c r="E3003" s="582"/>
      <c r="F3003" s="582"/>
      <c r="G3003" s="582"/>
      <c r="H3003" s="582"/>
      <c r="I3003" s="582"/>
      <c r="J3003" s="582"/>
      <c r="K3003" s="582"/>
      <c r="L3003" s="582"/>
      <c r="M3003" s="582"/>
      <c r="N3003" s="583"/>
      <c r="AI3003" s="253"/>
      <c r="AJ3003" s="260"/>
      <c r="AK3003" s="260"/>
      <c r="AM3003" s="263" t="s">
        <v>118</v>
      </c>
      <c r="AQ3003" s="260"/>
      <c r="AS3003" s="260"/>
    </row>
    <row r="3004" spans="1:45" s="241" customFormat="1" ht="68.25" x14ac:dyDescent="0.25">
      <c r="A3004" s="336"/>
      <c r="B3004" s="337" t="s">
        <v>62</v>
      </c>
      <c r="C3004" s="582" t="s">
        <v>63</v>
      </c>
      <c r="D3004" s="582"/>
      <c r="E3004" s="582"/>
      <c r="F3004" s="582"/>
      <c r="G3004" s="582"/>
      <c r="H3004" s="582"/>
      <c r="I3004" s="582"/>
      <c r="J3004" s="582"/>
      <c r="K3004" s="582"/>
      <c r="L3004" s="582"/>
      <c r="M3004" s="582"/>
      <c r="N3004" s="583"/>
      <c r="AI3004" s="253"/>
      <c r="AJ3004" s="260"/>
      <c r="AK3004" s="260"/>
      <c r="AM3004" s="263" t="s">
        <v>63</v>
      </c>
      <c r="AQ3004" s="260"/>
      <c r="AS3004" s="260"/>
    </row>
    <row r="3005" spans="1:45" s="241" customFormat="1" ht="15" x14ac:dyDescent="0.25">
      <c r="A3005" s="338"/>
      <c r="B3005" s="337" t="s">
        <v>56</v>
      </c>
      <c r="C3005" s="580" t="s">
        <v>64</v>
      </c>
      <c r="D3005" s="580"/>
      <c r="E3005" s="580"/>
      <c r="F3005" s="339"/>
      <c r="G3005" s="269"/>
      <c r="H3005" s="269"/>
      <c r="I3005" s="269"/>
      <c r="J3005" s="340">
        <v>348.82</v>
      </c>
      <c r="K3005" s="349">
        <v>1.3225</v>
      </c>
      <c r="L3005" s="340">
        <v>110.72</v>
      </c>
      <c r="M3005" s="341">
        <v>44.77</v>
      </c>
      <c r="N3005" s="342">
        <v>4956.93</v>
      </c>
      <c r="AI3005" s="253"/>
      <c r="AJ3005" s="260"/>
      <c r="AK3005" s="260"/>
      <c r="AN3005" s="263" t="s">
        <v>64</v>
      </c>
      <c r="AQ3005" s="260"/>
      <c r="AS3005" s="260"/>
    </row>
    <row r="3006" spans="1:45" s="241" customFormat="1" ht="15" x14ac:dyDescent="0.25">
      <c r="A3006" s="338"/>
      <c r="B3006" s="337" t="s">
        <v>65</v>
      </c>
      <c r="C3006" s="580" t="s">
        <v>66</v>
      </c>
      <c r="D3006" s="580"/>
      <c r="E3006" s="580"/>
      <c r="F3006" s="339"/>
      <c r="G3006" s="269"/>
      <c r="H3006" s="269"/>
      <c r="I3006" s="269"/>
      <c r="J3006" s="361">
        <v>1203.83</v>
      </c>
      <c r="K3006" s="349">
        <v>1.4375</v>
      </c>
      <c r="L3006" s="340">
        <v>415.32</v>
      </c>
      <c r="M3006" s="341">
        <v>13.24</v>
      </c>
      <c r="N3006" s="342">
        <v>5498.84</v>
      </c>
      <c r="AI3006" s="253"/>
      <c r="AJ3006" s="260"/>
      <c r="AK3006" s="260"/>
      <c r="AN3006" s="263" t="s">
        <v>66</v>
      </c>
      <c r="AQ3006" s="260"/>
      <c r="AS3006" s="260"/>
    </row>
    <row r="3007" spans="1:45" s="241" customFormat="1" ht="15" x14ac:dyDescent="0.25">
      <c r="A3007" s="338"/>
      <c r="B3007" s="337" t="s">
        <v>67</v>
      </c>
      <c r="C3007" s="580" t="s">
        <v>68</v>
      </c>
      <c r="D3007" s="580"/>
      <c r="E3007" s="580"/>
      <c r="F3007" s="339"/>
      <c r="G3007" s="269"/>
      <c r="H3007" s="269"/>
      <c r="I3007" s="269"/>
      <c r="J3007" s="340">
        <v>100.78</v>
      </c>
      <c r="K3007" s="349">
        <v>1.4375</v>
      </c>
      <c r="L3007" s="340">
        <v>34.770000000000003</v>
      </c>
      <c r="M3007" s="341">
        <v>44.77</v>
      </c>
      <c r="N3007" s="342">
        <v>1556.65</v>
      </c>
      <c r="AI3007" s="253"/>
      <c r="AJ3007" s="260"/>
      <c r="AK3007" s="260"/>
      <c r="AN3007" s="263" t="s">
        <v>68</v>
      </c>
      <c r="AQ3007" s="260"/>
      <c r="AS3007" s="260"/>
    </row>
    <row r="3008" spans="1:45" s="241" customFormat="1" ht="15" x14ac:dyDescent="0.25">
      <c r="A3008" s="338"/>
      <c r="B3008" s="337" t="s">
        <v>69</v>
      </c>
      <c r="C3008" s="580" t="s">
        <v>70</v>
      </c>
      <c r="D3008" s="580"/>
      <c r="E3008" s="580"/>
      <c r="F3008" s="339"/>
      <c r="G3008" s="269"/>
      <c r="H3008" s="269"/>
      <c r="I3008" s="269"/>
      <c r="J3008" s="340">
        <v>89.33</v>
      </c>
      <c r="K3008" s="269"/>
      <c r="L3008" s="340">
        <v>21.44</v>
      </c>
      <c r="M3008" s="341">
        <v>8.16</v>
      </c>
      <c r="N3008" s="343">
        <v>174.95</v>
      </c>
      <c r="AI3008" s="253"/>
      <c r="AJ3008" s="260"/>
      <c r="AK3008" s="260"/>
      <c r="AN3008" s="263" t="s">
        <v>70</v>
      </c>
      <c r="AQ3008" s="260"/>
      <c r="AS3008" s="260"/>
    </row>
    <row r="3009" spans="1:45" s="241" customFormat="1" ht="15" x14ac:dyDescent="0.25">
      <c r="A3009" s="344"/>
      <c r="B3009" s="337"/>
      <c r="C3009" s="580" t="s">
        <v>71</v>
      </c>
      <c r="D3009" s="580"/>
      <c r="E3009" s="580"/>
      <c r="F3009" s="339" t="s">
        <v>72</v>
      </c>
      <c r="G3009" s="341">
        <v>36.26</v>
      </c>
      <c r="H3009" s="349">
        <v>1.3225</v>
      </c>
      <c r="I3009" s="366">
        <v>11.508924</v>
      </c>
      <c r="J3009" s="346"/>
      <c r="K3009" s="269"/>
      <c r="L3009" s="346"/>
      <c r="M3009" s="269"/>
      <c r="N3009" s="347"/>
      <c r="AI3009" s="253"/>
      <c r="AJ3009" s="260"/>
      <c r="AK3009" s="260"/>
      <c r="AO3009" s="263" t="s">
        <v>71</v>
      </c>
      <c r="AQ3009" s="260"/>
      <c r="AS3009" s="260"/>
    </row>
    <row r="3010" spans="1:45" s="241" customFormat="1" ht="15" x14ac:dyDescent="0.25">
      <c r="A3010" s="344"/>
      <c r="B3010" s="337"/>
      <c r="C3010" s="580" t="s">
        <v>73</v>
      </c>
      <c r="D3010" s="580"/>
      <c r="E3010" s="580"/>
      <c r="F3010" s="339" t="s">
        <v>72</v>
      </c>
      <c r="G3010" s="355">
        <v>7</v>
      </c>
      <c r="H3010" s="349">
        <v>1.4375</v>
      </c>
      <c r="I3010" s="369">
        <v>2.415</v>
      </c>
      <c r="J3010" s="346"/>
      <c r="K3010" s="269"/>
      <c r="L3010" s="346"/>
      <c r="M3010" s="269"/>
      <c r="N3010" s="347"/>
      <c r="AI3010" s="253"/>
      <c r="AJ3010" s="260"/>
      <c r="AK3010" s="260"/>
      <c r="AO3010" s="263" t="s">
        <v>73</v>
      </c>
      <c r="AQ3010" s="260"/>
      <c r="AS3010" s="260"/>
    </row>
    <row r="3011" spans="1:45" s="241" customFormat="1" ht="15" x14ac:dyDescent="0.25">
      <c r="A3011" s="334"/>
      <c r="B3011" s="337"/>
      <c r="C3011" s="584" t="s">
        <v>74</v>
      </c>
      <c r="D3011" s="584"/>
      <c r="E3011" s="584"/>
      <c r="F3011" s="350"/>
      <c r="G3011" s="351"/>
      <c r="H3011" s="351"/>
      <c r="I3011" s="351"/>
      <c r="J3011" s="352">
        <v>1641.98</v>
      </c>
      <c r="K3011" s="351"/>
      <c r="L3011" s="353">
        <v>547.48</v>
      </c>
      <c r="M3011" s="351"/>
      <c r="N3011" s="354">
        <v>10630.72</v>
      </c>
      <c r="AI3011" s="253"/>
      <c r="AJ3011" s="260"/>
      <c r="AK3011" s="260"/>
      <c r="AP3011" s="263" t="s">
        <v>74</v>
      </c>
      <c r="AQ3011" s="260"/>
      <c r="AS3011" s="260"/>
    </row>
    <row r="3012" spans="1:45" s="241" customFormat="1" ht="15" x14ac:dyDescent="0.25">
      <c r="A3012" s="344"/>
      <c r="B3012" s="337"/>
      <c r="C3012" s="580" t="s">
        <v>75</v>
      </c>
      <c r="D3012" s="580"/>
      <c r="E3012" s="580"/>
      <c r="F3012" s="339"/>
      <c r="G3012" s="269"/>
      <c r="H3012" s="269"/>
      <c r="I3012" s="269"/>
      <c r="J3012" s="346"/>
      <c r="K3012" s="269"/>
      <c r="L3012" s="340">
        <v>145.49</v>
      </c>
      <c r="M3012" s="269"/>
      <c r="N3012" s="342">
        <v>6513.58</v>
      </c>
      <c r="AI3012" s="253"/>
      <c r="AJ3012" s="260"/>
      <c r="AK3012" s="260"/>
      <c r="AO3012" s="263" t="s">
        <v>75</v>
      </c>
      <c r="AQ3012" s="260"/>
      <c r="AS3012" s="260"/>
    </row>
    <row r="3013" spans="1:45" s="241" customFormat="1" ht="23.25" x14ac:dyDescent="0.25">
      <c r="A3013" s="344"/>
      <c r="B3013" s="337" t="s">
        <v>648</v>
      </c>
      <c r="C3013" s="580" t="s">
        <v>649</v>
      </c>
      <c r="D3013" s="580"/>
      <c r="E3013" s="580"/>
      <c r="F3013" s="339" t="s">
        <v>78</v>
      </c>
      <c r="G3013" s="355">
        <v>117</v>
      </c>
      <c r="H3013" s="269"/>
      <c r="I3013" s="355">
        <v>117</v>
      </c>
      <c r="J3013" s="346"/>
      <c r="K3013" s="269"/>
      <c r="L3013" s="340">
        <v>170.22</v>
      </c>
      <c r="M3013" s="269"/>
      <c r="N3013" s="342">
        <v>7620.89</v>
      </c>
      <c r="AI3013" s="253"/>
      <c r="AJ3013" s="260"/>
      <c r="AK3013" s="260"/>
      <c r="AO3013" s="263" t="s">
        <v>649</v>
      </c>
      <c r="AQ3013" s="260"/>
      <c r="AS3013" s="260"/>
    </row>
    <row r="3014" spans="1:45" s="241" customFormat="1" ht="45" x14ac:dyDescent="0.25">
      <c r="A3014" s="344"/>
      <c r="B3014" s="337" t="s">
        <v>650</v>
      </c>
      <c r="C3014" s="580" t="s">
        <v>651</v>
      </c>
      <c r="D3014" s="580"/>
      <c r="E3014" s="580"/>
      <c r="F3014" s="339" t="s">
        <v>78</v>
      </c>
      <c r="G3014" s="355">
        <v>74</v>
      </c>
      <c r="H3014" s="341">
        <v>0.85</v>
      </c>
      <c r="I3014" s="348">
        <v>62.9</v>
      </c>
      <c r="J3014" s="346"/>
      <c r="K3014" s="269"/>
      <c r="L3014" s="340">
        <v>91.51</v>
      </c>
      <c r="M3014" s="269"/>
      <c r="N3014" s="342">
        <v>4097.04</v>
      </c>
      <c r="AI3014" s="253"/>
      <c r="AJ3014" s="260"/>
      <c r="AK3014" s="260"/>
      <c r="AO3014" s="263" t="s">
        <v>651</v>
      </c>
      <c r="AQ3014" s="260"/>
      <c r="AS3014" s="260"/>
    </row>
    <row r="3015" spans="1:45" s="241" customFormat="1" ht="15" x14ac:dyDescent="0.25">
      <c r="A3015" s="356"/>
      <c r="B3015" s="357"/>
      <c r="C3015" s="569" t="s">
        <v>81</v>
      </c>
      <c r="D3015" s="569"/>
      <c r="E3015" s="569"/>
      <c r="F3015" s="328"/>
      <c r="G3015" s="329"/>
      <c r="H3015" s="329"/>
      <c r="I3015" s="329"/>
      <c r="J3015" s="332"/>
      <c r="K3015" s="329"/>
      <c r="L3015" s="358">
        <v>809.21</v>
      </c>
      <c r="M3015" s="351"/>
      <c r="N3015" s="359">
        <v>22348.65</v>
      </c>
      <c r="AI3015" s="253"/>
      <c r="AJ3015" s="260"/>
      <c r="AK3015" s="260"/>
      <c r="AQ3015" s="260" t="s">
        <v>81</v>
      </c>
      <c r="AS3015" s="260"/>
    </row>
    <row r="3016" spans="1:45" s="241" customFormat="1" ht="57" x14ac:dyDescent="0.25">
      <c r="A3016" s="326" t="s">
        <v>2994</v>
      </c>
      <c r="B3016" s="327" t="s">
        <v>2995</v>
      </c>
      <c r="C3016" s="569" t="s">
        <v>2996</v>
      </c>
      <c r="D3016" s="569"/>
      <c r="E3016" s="569"/>
      <c r="F3016" s="328" t="s">
        <v>250</v>
      </c>
      <c r="G3016" s="329">
        <v>24.24</v>
      </c>
      <c r="H3016" s="330">
        <v>1</v>
      </c>
      <c r="I3016" s="331">
        <v>24.24</v>
      </c>
      <c r="J3016" s="358">
        <v>450</v>
      </c>
      <c r="K3016" s="329"/>
      <c r="L3016" s="364">
        <v>10908</v>
      </c>
      <c r="M3016" s="331">
        <v>8.16</v>
      </c>
      <c r="N3016" s="359">
        <v>89009.279999999999</v>
      </c>
      <c r="AI3016" s="253"/>
      <c r="AJ3016" s="260"/>
      <c r="AK3016" s="260" t="s">
        <v>2996</v>
      </c>
      <c r="AQ3016" s="260"/>
      <c r="AS3016" s="260"/>
    </row>
    <row r="3017" spans="1:45" s="241" customFormat="1" ht="15" x14ac:dyDescent="0.25">
      <c r="A3017" s="356"/>
      <c r="B3017" s="357"/>
      <c r="C3017" s="569" t="s">
        <v>81</v>
      </c>
      <c r="D3017" s="569"/>
      <c r="E3017" s="569"/>
      <c r="F3017" s="328"/>
      <c r="G3017" s="329"/>
      <c r="H3017" s="329"/>
      <c r="I3017" s="329"/>
      <c r="J3017" s="332"/>
      <c r="K3017" s="329"/>
      <c r="L3017" s="364">
        <v>10908</v>
      </c>
      <c r="M3017" s="351"/>
      <c r="N3017" s="359">
        <v>89009.279999999999</v>
      </c>
      <c r="AI3017" s="253"/>
      <c r="AJ3017" s="260"/>
      <c r="AK3017" s="260"/>
      <c r="AQ3017" s="260" t="s">
        <v>81</v>
      </c>
      <c r="AS3017" s="260"/>
    </row>
    <row r="3018" spans="1:45" s="241" customFormat="1" ht="57" x14ac:dyDescent="0.25">
      <c r="A3018" s="326" t="s">
        <v>2997</v>
      </c>
      <c r="B3018" s="327" t="s">
        <v>2755</v>
      </c>
      <c r="C3018" s="569" t="s">
        <v>2756</v>
      </c>
      <c r="D3018" s="569"/>
      <c r="E3018" s="569"/>
      <c r="F3018" s="328" t="s">
        <v>59</v>
      </c>
      <c r="G3018" s="329">
        <v>2.4E-2</v>
      </c>
      <c r="H3018" s="330">
        <v>1</v>
      </c>
      <c r="I3018" s="365">
        <v>2.4E-2</v>
      </c>
      <c r="J3018" s="332"/>
      <c r="K3018" s="329"/>
      <c r="L3018" s="332"/>
      <c r="M3018" s="329"/>
      <c r="N3018" s="333"/>
      <c r="AI3018" s="253"/>
      <c r="AJ3018" s="260"/>
      <c r="AK3018" s="260" t="s">
        <v>2756</v>
      </c>
      <c r="AQ3018" s="260"/>
      <c r="AS3018" s="260"/>
    </row>
    <row r="3019" spans="1:45" s="241" customFormat="1" ht="15" x14ac:dyDescent="0.25">
      <c r="A3019" s="334"/>
      <c r="B3019" s="335"/>
      <c r="C3019" s="580" t="s">
        <v>2998</v>
      </c>
      <c r="D3019" s="580"/>
      <c r="E3019" s="580"/>
      <c r="F3019" s="580"/>
      <c r="G3019" s="580"/>
      <c r="H3019" s="580"/>
      <c r="I3019" s="580"/>
      <c r="J3019" s="580"/>
      <c r="K3019" s="580"/>
      <c r="L3019" s="580"/>
      <c r="M3019" s="580"/>
      <c r="N3019" s="581"/>
      <c r="AI3019" s="253"/>
      <c r="AJ3019" s="260"/>
      <c r="AK3019" s="260"/>
      <c r="AL3019" s="263" t="s">
        <v>2998</v>
      </c>
      <c r="AQ3019" s="260"/>
      <c r="AS3019" s="260"/>
    </row>
    <row r="3020" spans="1:45" s="241" customFormat="1" ht="23.25" x14ac:dyDescent="0.25">
      <c r="A3020" s="336"/>
      <c r="B3020" s="337" t="s">
        <v>117</v>
      </c>
      <c r="C3020" s="582" t="s">
        <v>118</v>
      </c>
      <c r="D3020" s="582"/>
      <c r="E3020" s="582"/>
      <c r="F3020" s="582"/>
      <c r="G3020" s="582"/>
      <c r="H3020" s="582"/>
      <c r="I3020" s="582"/>
      <c r="J3020" s="582"/>
      <c r="K3020" s="582"/>
      <c r="L3020" s="582"/>
      <c r="M3020" s="582"/>
      <c r="N3020" s="583"/>
      <c r="AI3020" s="253"/>
      <c r="AJ3020" s="260"/>
      <c r="AK3020" s="260"/>
      <c r="AM3020" s="263" t="s">
        <v>118</v>
      </c>
      <c r="AQ3020" s="260"/>
      <c r="AS3020" s="260"/>
    </row>
    <row r="3021" spans="1:45" s="241" customFormat="1" ht="68.25" x14ac:dyDescent="0.25">
      <c r="A3021" s="336"/>
      <c r="B3021" s="337" t="s">
        <v>62</v>
      </c>
      <c r="C3021" s="582" t="s">
        <v>63</v>
      </c>
      <c r="D3021" s="582"/>
      <c r="E3021" s="582"/>
      <c r="F3021" s="582"/>
      <c r="G3021" s="582"/>
      <c r="H3021" s="582"/>
      <c r="I3021" s="582"/>
      <c r="J3021" s="582"/>
      <c r="K3021" s="582"/>
      <c r="L3021" s="582"/>
      <c r="M3021" s="582"/>
      <c r="N3021" s="583"/>
      <c r="AI3021" s="253"/>
      <c r="AJ3021" s="260"/>
      <c r="AK3021" s="260"/>
      <c r="AM3021" s="263" t="s">
        <v>63</v>
      </c>
      <c r="AQ3021" s="260"/>
      <c r="AS3021" s="260"/>
    </row>
    <row r="3022" spans="1:45" s="241" customFormat="1" ht="15" x14ac:dyDescent="0.25">
      <c r="A3022" s="338"/>
      <c r="B3022" s="337" t="s">
        <v>56</v>
      </c>
      <c r="C3022" s="580" t="s">
        <v>64</v>
      </c>
      <c r="D3022" s="580"/>
      <c r="E3022" s="580"/>
      <c r="F3022" s="339"/>
      <c r="G3022" s="269"/>
      <c r="H3022" s="269"/>
      <c r="I3022" s="269"/>
      <c r="J3022" s="361">
        <v>3355.8</v>
      </c>
      <c r="K3022" s="349">
        <v>1.3225</v>
      </c>
      <c r="L3022" s="340">
        <v>106.51</v>
      </c>
      <c r="M3022" s="341">
        <v>44.77</v>
      </c>
      <c r="N3022" s="342">
        <v>4768.45</v>
      </c>
      <c r="AI3022" s="253"/>
      <c r="AJ3022" s="260"/>
      <c r="AK3022" s="260"/>
      <c r="AN3022" s="263" t="s">
        <v>64</v>
      </c>
      <c r="AQ3022" s="260"/>
      <c r="AS3022" s="260"/>
    </row>
    <row r="3023" spans="1:45" s="241" customFormat="1" ht="15" x14ac:dyDescent="0.25">
      <c r="A3023" s="338"/>
      <c r="B3023" s="337" t="s">
        <v>65</v>
      </c>
      <c r="C3023" s="580" t="s">
        <v>66</v>
      </c>
      <c r="D3023" s="580"/>
      <c r="E3023" s="580"/>
      <c r="F3023" s="339"/>
      <c r="G3023" s="269"/>
      <c r="H3023" s="269"/>
      <c r="I3023" s="269"/>
      <c r="J3023" s="361">
        <v>8902.9</v>
      </c>
      <c r="K3023" s="349">
        <v>1.4375</v>
      </c>
      <c r="L3023" s="340">
        <v>307.14999999999998</v>
      </c>
      <c r="M3023" s="341">
        <v>13.24</v>
      </c>
      <c r="N3023" s="342">
        <v>4066.67</v>
      </c>
      <c r="AI3023" s="253"/>
      <c r="AJ3023" s="260"/>
      <c r="AK3023" s="260"/>
      <c r="AN3023" s="263" t="s">
        <v>66</v>
      </c>
      <c r="AQ3023" s="260"/>
      <c r="AS3023" s="260"/>
    </row>
    <row r="3024" spans="1:45" s="241" customFormat="1" ht="15" x14ac:dyDescent="0.25">
      <c r="A3024" s="338"/>
      <c r="B3024" s="337" t="s">
        <v>67</v>
      </c>
      <c r="C3024" s="580" t="s">
        <v>68</v>
      </c>
      <c r="D3024" s="580"/>
      <c r="E3024" s="580"/>
      <c r="F3024" s="339"/>
      <c r="G3024" s="269"/>
      <c r="H3024" s="269"/>
      <c r="I3024" s="269"/>
      <c r="J3024" s="340">
        <v>405.48</v>
      </c>
      <c r="K3024" s="349">
        <v>1.4375</v>
      </c>
      <c r="L3024" s="340">
        <v>13.99</v>
      </c>
      <c r="M3024" s="341">
        <v>44.77</v>
      </c>
      <c r="N3024" s="343">
        <v>626.33000000000004</v>
      </c>
      <c r="AI3024" s="253"/>
      <c r="AJ3024" s="260"/>
      <c r="AK3024" s="260"/>
      <c r="AN3024" s="263" t="s">
        <v>68</v>
      </c>
      <c r="AQ3024" s="260"/>
      <c r="AS3024" s="260"/>
    </row>
    <row r="3025" spans="1:45" s="241" customFormat="1" ht="15" x14ac:dyDescent="0.25">
      <c r="A3025" s="338"/>
      <c r="B3025" s="337" t="s">
        <v>69</v>
      </c>
      <c r="C3025" s="580" t="s">
        <v>70</v>
      </c>
      <c r="D3025" s="580"/>
      <c r="E3025" s="580"/>
      <c r="F3025" s="339"/>
      <c r="G3025" s="269"/>
      <c r="H3025" s="269"/>
      <c r="I3025" s="269"/>
      <c r="J3025" s="361">
        <v>10723.51</v>
      </c>
      <c r="K3025" s="269"/>
      <c r="L3025" s="340">
        <v>257.36</v>
      </c>
      <c r="M3025" s="341">
        <v>8.16</v>
      </c>
      <c r="N3025" s="342">
        <v>2100.06</v>
      </c>
      <c r="AI3025" s="253"/>
      <c r="AJ3025" s="260"/>
      <c r="AK3025" s="260"/>
      <c r="AN3025" s="263" t="s">
        <v>70</v>
      </c>
      <c r="AQ3025" s="260"/>
      <c r="AS3025" s="260"/>
    </row>
    <row r="3026" spans="1:45" s="241" customFormat="1" ht="15" x14ac:dyDescent="0.25">
      <c r="A3026" s="344"/>
      <c r="B3026" s="337"/>
      <c r="C3026" s="580" t="s">
        <v>71</v>
      </c>
      <c r="D3026" s="580"/>
      <c r="E3026" s="580"/>
      <c r="F3026" s="339" t="s">
        <v>72</v>
      </c>
      <c r="G3026" s="355">
        <v>357</v>
      </c>
      <c r="H3026" s="349">
        <v>1.3225</v>
      </c>
      <c r="I3026" s="345">
        <v>11.33118</v>
      </c>
      <c r="J3026" s="346"/>
      <c r="K3026" s="269"/>
      <c r="L3026" s="346"/>
      <c r="M3026" s="269"/>
      <c r="N3026" s="347"/>
      <c r="AI3026" s="253"/>
      <c r="AJ3026" s="260"/>
      <c r="AK3026" s="260"/>
      <c r="AO3026" s="263" t="s">
        <v>71</v>
      </c>
      <c r="AQ3026" s="260"/>
      <c r="AS3026" s="260"/>
    </row>
    <row r="3027" spans="1:45" s="241" customFormat="1" ht="15" x14ac:dyDescent="0.25">
      <c r="A3027" s="344"/>
      <c r="B3027" s="337"/>
      <c r="C3027" s="580" t="s">
        <v>73</v>
      </c>
      <c r="D3027" s="580"/>
      <c r="E3027" s="580"/>
      <c r="F3027" s="339" t="s">
        <v>72</v>
      </c>
      <c r="G3027" s="348">
        <v>28.3</v>
      </c>
      <c r="H3027" s="349">
        <v>1.4375</v>
      </c>
      <c r="I3027" s="345">
        <v>0.97635000000000005</v>
      </c>
      <c r="J3027" s="346"/>
      <c r="K3027" s="269"/>
      <c r="L3027" s="346"/>
      <c r="M3027" s="269"/>
      <c r="N3027" s="347"/>
      <c r="AI3027" s="253"/>
      <c r="AJ3027" s="260"/>
      <c r="AK3027" s="260"/>
      <c r="AO3027" s="263" t="s">
        <v>73</v>
      </c>
      <c r="AQ3027" s="260"/>
      <c r="AS3027" s="260"/>
    </row>
    <row r="3028" spans="1:45" s="241" customFormat="1" ht="15" x14ac:dyDescent="0.25">
      <c r="A3028" s="334"/>
      <c r="B3028" s="337"/>
      <c r="C3028" s="584" t="s">
        <v>74</v>
      </c>
      <c r="D3028" s="584"/>
      <c r="E3028" s="584"/>
      <c r="F3028" s="350"/>
      <c r="G3028" s="351"/>
      <c r="H3028" s="351"/>
      <c r="I3028" s="351"/>
      <c r="J3028" s="352">
        <v>22982.21</v>
      </c>
      <c r="K3028" s="351"/>
      <c r="L3028" s="353">
        <v>671.02</v>
      </c>
      <c r="M3028" s="351"/>
      <c r="N3028" s="354">
        <v>10935.18</v>
      </c>
      <c r="AI3028" s="253"/>
      <c r="AJ3028" s="260"/>
      <c r="AK3028" s="260"/>
      <c r="AP3028" s="263" t="s">
        <v>74</v>
      </c>
      <c r="AQ3028" s="260"/>
      <c r="AS3028" s="260"/>
    </row>
    <row r="3029" spans="1:45" s="241" customFormat="1" ht="15" x14ac:dyDescent="0.25">
      <c r="A3029" s="344"/>
      <c r="B3029" s="337"/>
      <c r="C3029" s="580" t="s">
        <v>75</v>
      </c>
      <c r="D3029" s="580"/>
      <c r="E3029" s="580"/>
      <c r="F3029" s="339"/>
      <c r="G3029" s="269"/>
      <c r="H3029" s="269"/>
      <c r="I3029" s="269"/>
      <c r="J3029" s="346"/>
      <c r="K3029" s="269"/>
      <c r="L3029" s="340">
        <v>120.5</v>
      </c>
      <c r="M3029" s="269"/>
      <c r="N3029" s="342">
        <v>5394.78</v>
      </c>
      <c r="AI3029" s="253"/>
      <c r="AJ3029" s="260"/>
      <c r="AK3029" s="260"/>
      <c r="AO3029" s="263" t="s">
        <v>75</v>
      </c>
      <c r="AQ3029" s="260"/>
      <c r="AS3029" s="260"/>
    </row>
    <row r="3030" spans="1:45" s="241" customFormat="1" ht="23.25" x14ac:dyDescent="0.25">
      <c r="A3030" s="344"/>
      <c r="B3030" s="337" t="s">
        <v>648</v>
      </c>
      <c r="C3030" s="580" t="s">
        <v>649</v>
      </c>
      <c r="D3030" s="580"/>
      <c r="E3030" s="580"/>
      <c r="F3030" s="339" t="s">
        <v>78</v>
      </c>
      <c r="G3030" s="355">
        <v>117</v>
      </c>
      <c r="H3030" s="269"/>
      <c r="I3030" s="355">
        <v>117</v>
      </c>
      <c r="J3030" s="346"/>
      <c r="K3030" s="269"/>
      <c r="L3030" s="340">
        <v>140.99</v>
      </c>
      <c r="M3030" s="269"/>
      <c r="N3030" s="342">
        <v>6311.89</v>
      </c>
      <c r="AI3030" s="253"/>
      <c r="AJ3030" s="260"/>
      <c r="AK3030" s="260"/>
      <c r="AO3030" s="263" t="s">
        <v>649</v>
      </c>
      <c r="AQ3030" s="260"/>
      <c r="AS3030" s="260"/>
    </row>
    <row r="3031" spans="1:45" s="241" customFormat="1" ht="45" x14ac:dyDescent="0.25">
      <c r="A3031" s="344"/>
      <c r="B3031" s="337" t="s">
        <v>650</v>
      </c>
      <c r="C3031" s="580" t="s">
        <v>651</v>
      </c>
      <c r="D3031" s="580"/>
      <c r="E3031" s="580"/>
      <c r="F3031" s="339" t="s">
        <v>78</v>
      </c>
      <c r="G3031" s="355">
        <v>74</v>
      </c>
      <c r="H3031" s="341">
        <v>0.85</v>
      </c>
      <c r="I3031" s="348">
        <v>62.9</v>
      </c>
      <c r="J3031" s="346"/>
      <c r="K3031" s="269"/>
      <c r="L3031" s="340">
        <v>75.790000000000006</v>
      </c>
      <c r="M3031" s="269"/>
      <c r="N3031" s="342">
        <v>3393.32</v>
      </c>
      <c r="AI3031" s="253"/>
      <c r="AJ3031" s="260"/>
      <c r="AK3031" s="260"/>
      <c r="AO3031" s="263" t="s">
        <v>651</v>
      </c>
      <c r="AQ3031" s="260"/>
      <c r="AS3031" s="260"/>
    </row>
    <row r="3032" spans="1:45" s="241" customFormat="1" ht="15" x14ac:dyDescent="0.25">
      <c r="A3032" s="356"/>
      <c r="B3032" s="357"/>
      <c r="C3032" s="569" t="s">
        <v>81</v>
      </c>
      <c r="D3032" s="569"/>
      <c r="E3032" s="569"/>
      <c r="F3032" s="328"/>
      <c r="G3032" s="329"/>
      <c r="H3032" s="329"/>
      <c r="I3032" s="329"/>
      <c r="J3032" s="332"/>
      <c r="K3032" s="329"/>
      <c r="L3032" s="358">
        <v>887.8</v>
      </c>
      <c r="M3032" s="351"/>
      <c r="N3032" s="359">
        <v>20640.39</v>
      </c>
      <c r="AI3032" s="253"/>
      <c r="AJ3032" s="260"/>
      <c r="AK3032" s="260"/>
      <c r="AQ3032" s="260" t="s">
        <v>81</v>
      </c>
      <c r="AS3032" s="260"/>
    </row>
    <row r="3033" spans="1:45" s="241" customFormat="1" ht="15" x14ac:dyDescent="0.25">
      <c r="A3033" s="326" t="s">
        <v>2999</v>
      </c>
      <c r="B3033" s="327" t="s">
        <v>2110</v>
      </c>
      <c r="C3033" s="569" t="s">
        <v>2111</v>
      </c>
      <c r="D3033" s="569"/>
      <c r="E3033" s="569"/>
      <c r="F3033" s="328" t="s">
        <v>191</v>
      </c>
      <c r="G3033" s="329">
        <v>0.23712</v>
      </c>
      <c r="H3033" s="330">
        <v>1</v>
      </c>
      <c r="I3033" s="370">
        <v>0.23712</v>
      </c>
      <c r="J3033" s="364">
        <v>43982.400000000001</v>
      </c>
      <c r="K3033" s="329"/>
      <c r="L3033" s="364">
        <v>10429.11</v>
      </c>
      <c r="M3033" s="331">
        <v>8.16</v>
      </c>
      <c r="N3033" s="359">
        <v>85101.54</v>
      </c>
      <c r="AI3033" s="253"/>
      <c r="AJ3033" s="260"/>
      <c r="AK3033" s="260" t="s">
        <v>2111</v>
      </c>
      <c r="AQ3033" s="260"/>
      <c r="AS3033" s="260"/>
    </row>
    <row r="3034" spans="1:45" s="241" customFormat="1" ht="15" x14ac:dyDescent="0.25">
      <c r="A3034" s="356"/>
      <c r="B3034" s="357"/>
      <c r="C3034" s="569" t="s">
        <v>81</v>
      </c>
      <c r="D3034" s="569"/>
      <c r="E3034" s="569"/>
      <c r="F3034" s="328"/>
      <c r="G3034" s="329"/>
      <c r="H3034" s="329"/>
      <c r="I3034" s="329"/>
      <c r="J3034" s="332"/>
      <c r="K3034" s="329"/>
      <c r="L3034" s="364">
        <v>10429.11</v>
      </c>
      <c r="M3034" s="351"/>
      <c r="N3034" s="359">
        <v>85101.54</v>
      </c>
      <c r="AI3034" s="253"/>
      <c r="AJ3034" s="260"/>
      <c r="AK3034" s="260"/>
      <c r="AQ3034" s="260" t="s">
        <v>81</v>
      </c>
      <c r="AS3034" s="260"/>
    </row>
    <row r="3035" spans="1:45" s="241" customFormat="1" ht="57" x14ac:dyDescent="0.25">
      <c r="A3035" s="326" t="s">
        <v>3000</v>
      </c>
      <c r="B3035" s="327" t="s">
        <v>3001</v>
      </c>
      <c r="C3035" s="569" t="s">
        <v>3002</v>
      </c>
      <c r="D3035" s="569"/>
      <c r="E3035" s="569"/>
      <c r="F3035" s="328" t="s">
        <v>59</v>
      </c>
      <c r="G3035" s="329">
        <v>2.7009999999999999E-2</v>
      </c>
      <c r="H3035" s="330">
        <v>1</v>
      </c>
      <c r="I3035" s="370">
        <v>2.7009999999999999E-2</v>
      </c>
      <c r="J3035" s="332"/>
      <c r="K3035" s="329"/>
      <c r="L3035" s="332"/>
      <c r="M3035" s="329"/>
      <c r="N3035" s="333"/>
      <c r="AI3035" s="253"/>
      <c r="AJ3035" s="260"/>
      <c r="AK3035" s="260" t="s">
        <v>3002</v>
      </c>
      <c r="AQ3035" s="260"/>
      <c r="AS3035" s="260"/>
    </row>
    <row r="3036" spans="1:45" s="241" customFormat="1" ht="15" x14ac:dyDescent="0.25">
      <c r="A3036" s="334"/>
      <c r="B3036" s="335"/>
      <c r="C3036" s="580" t="s">
        <v>2752</v>
      </c>
      <c r="D3036" s="580"/>
      <c r="E3036" s="580"/>
      <c r="F3036" s="580"/>
      <c r="G3036" s="580"/>
      <c r="H3036" s="580"/>
      <c r="I3036" s="580"/>
      <c r="J3036" s="580"/>
      <c r="K3036" s="580"/>
      <c r="L3036" s="580"/>
      <c r="M3036" s="580"/>
      <c r="N3036" s="581"/>
      <c r="AI3036" s="253"/>
      <c r="AJ3036" s="260"/>
      <c r="AK3036" s="260"/>
      <c r="AL3036" s="263" t="s">
        <v>2752</v>
      </c>
      <c r="AQ3036" s="260"/>
      <c r="AS3036" s="260"/>
    </row>
    <row r="3037" spans="1:45" s="241" customFormat="1" ht="23.25" x14ac:dyDescent="0.25">
      <c r="A3037" s="336"/>
      <c r="B3037" s="337" t="s">
        <v>117</v>
      </c>
      <c r="C3037" s="582" t="s">
        <v>118</v>
      </c>
      <c r="D3037" s="582"/>
      <c r="E3037" s="582"/>
      <c r="F3037" s="582"/>
      <c r="G3037" s="582"/>
      <c r="H3037" s="582"/>
      <c r="I3037" s="582"/>
      <c r="J3037" s="582"/>
      <c r="K3037" s="582"/>
      <c r="L3037" s="582"/>
      <c r="M3037" s="582"/>
      <c r="N3037" s="583"/>
      <c r="AI3037" s="253"/>
      <c r="AJ3037" s="260"/>
      <c r="AK3037" s="260"/>
      <c r="AM3037" s="263" t="s">
        <v>118</v>
      </c>
      <c r="AQ3037" s="260"/>
      <c r="AS3037" s="260"/>
    </row>
    <row r="3038" spans="1:45" s="241" customFormat="1" ht="68.25" x14ac:dyDescent="0.25">
      <c r="A3038" s="336"/>
      <c r="B3038" s="337" t="s">
        <v>62</v>
      </c>
      <c r="C3038" s="582" t="s">
        <v>63</v>
      </c>
      <c r="D3038" s="582"/>
      <c r="E3038" s="582"/>
      <c r="F3038" s="582"/>
      <c r="G3038" s="582"/>
      <c r="H3038" s="582"/>
      <c r="I3038" s="582"/>
      <c r="J3038" s="582"/>
      <c r="K3038" s="582"/>
      <c r="L3038" s="582"/>
      <c r="M3038" s="582"/>
      <c r="N3038" s="583"/>
      <c r="AI3038" s="253"/>
      <c r="AJ3038" s="260"/>
      <c r="AK3038" s="260"/>
      <c r="AM3038" s="263" t="s">
        <v>63</v>
      </c>
      <c r="AQ3038" s="260"/>
      <c r="AS3038" s="260"/>
    </row>
    <row r="3039" spans="1:45" s="241" customFormat="1" ht="15" x14ac:dyDescent="0.25">
      <c r="A3039" s="338"/>
      <c r="B3039" s="337" t="s">
        <v>56</v>
      </c>
      <c r="C3039" s="580" t="s">
        <v>64</v>
      </c>
      <c r="D3039" s="580"/>
      <c r="E3039" s="580"/>
      <c r="F3039" s="339"/>
      <c r="G3039" s="269"/>
      <c r="H3039" s="269"/>
      <c r="I3039" s="269"/>
      <c r="J3039" s="340">
        <v>829.31</v>
      </c>
      <c r="K3039" s="349">
        <v>1.3225</v>
      </c>
      <c r="L3039" s="340">
        <v>29.62</v>
      </c>
      <c r="M3039" s="341">
        <v>44.77</v>
      </c>
      <c r="N3039" s="342">
        <v>1326.09</v>
      </c>
      <c r="AI3039" s="253"/>
      <c r="AJ3039" s="260"/>
      <c r="AK3039" s="260"/>
      <c r="AN3039" s="263" t="s">
        <v>64</v>
      </c>
      <c r="AQ3039" s="260"/>
      <c r="AS3039" s="260"/>
    </row>
    <row r="3040" spans="1:45" s="241" customFormat="1" ht="15" x14ac:dyDescent="0.25">
      <c r="A3040" s="338"/>
      <c r="B3040" s="337" t="s">
        <v>65</v>
      </c>
      <c r="C3040" s="580" t="s">
        <v>66</v>
      </c>
      <c r="D3040" s="580"/>
      <c r="E3040" s="580"/>
      <c r="F3040" s="339"/>
      <c r="G3040" s="269"/>
      <c r="H3040" s="269"/>
      <c r="I3040" s="269"/>
      <c r="J3040" s="361">
        <v>1038.55</v>
      </c>
      <c r="K3040" s="349">
        <v>1.4375</v>
      </c>
      <c r="L3040" s="340">
        <v>40.32</v>
      </c>
      <c r="M3040" s="341">
        <v>13.24</v>
      </c>
      <c r="N3040" s="343">
        <v>533.84</v>
      </c>
      <c r="AI3040" s="253"/>
      <c r="AJ3040" s="260"/>
      <c r="AK3040" s="260"/>
      <c r="AN3040" s="263" t="s">
        <v>66</v>
      </c>
      <c r="AQ3040" s="260"/>
      <c r="AS3040" s="260"/>
    </row>
    <row r="3041" spans="1:45" s="241" customFormat="1" ht="15" x14ac:dyDescent="0.25">
      <c r="A3041" s="338"/>
      <c r="B3041" s="337" t="s">
        <v>67</v>
      </c>
      <c r="C3041" s="580" t="s">
        <v>68</v>
      </c>
      <c r="D3041" s="580"/>
      <c r="E3041" s="580"/>
      <c r="F3041" s="339"/>
      <c r="G3041" s="269"/>
      <c r="H3041" s="269"/>
      <c r="I3041" s="269"/>
      <c r="J3041" s="340">
        <v>153.15</v>
      </c>
      <c r="K3041" s="349">
        <v>1.4375</v>
      </c>
      <c r="L3041" s="340">
        <v>5.95</v>
      </c>
      <c r="M3041" s="341">
        <v>44.77</v>
      </c>
      <c r="N3041" s="343">
        <v>266.38</v>
      </c>
      <c r="AI3041" s="253"/>
      <c r="AJ3041" s="260"/>
      <c r="AK3041" s="260"/>
      <c r="AN3041" s="263" t="s">
        <v>68</v>
      </c>
      <c r="AQ3041" s="260"/>
      <c r="AS3041" s="260"/>
    </row>
    <row r="3042" spans="1:45" s="241" customFormat="1" ht="15" x14ac:dyDescent="0.25">
      <c r="A3042" s="338"/>
      <c r="B3042" s="337" t="s">
        <v>69</v>
      </c>
      <c r="C3042" s="580" t="s">
        <v>70</v>
      </c>
      <c r="D3042" s="580"/>
      <c r="E3042" s="580"/>
      <c r="F3042" s="339"/>
      <c r="G3042" s="269"/>
      <c r="H3042" s="269"/>
      <c r="I3042" s="269"/>
      <c r="J3042" s="361">
        <v>15009.57</v>
      </c>
      <c r="K3042" s="269"/>
      <c r="L3042" s="340">
        <v>405.41</v>
      </c>
      <c r="M3042" s="341">
        <v>8.16</v>
      </c>
      <c r="N3042" s="342">
        <v>3308.15</v>
      </c>
      <c r="AI3042" s="253"/>
      <c r="AJ3042" s="260"/>
      <c r="AK3042" s="260"/>
      <c r="AN3042" s="263" t="s">
        <v>70</v>
      </c>
      <c r="AQ3042" s="260"/>
      <c r="AS3042" s="260"/>
    </row>
    <row r="3043" spans="1:45" s="241" customFormat="1" ht="15" x14ac:dyDescent="0.25">
      <c r="A3043" s="344"/>
      <c r="B3043" s="337"/>
      <c r="C3043" s="580" t="s">
        <v>71</v>
      </c>
      <c r="D3043" s="580"/>
      <c r="E3043" s="580"/>
      <c r="F3043" s="339" t="s">
        <v>72</v>
      </c>
      <c r="G3043" s="348">
        <v>83.6</v>
      </c>
      <c r="H3043" s="349">
        <v>1.3225</v>
      </c>
      <c r="I3043" s="362">
        <v>2.9862525999999998</v>
      </c>
      <c r="J3043" s="346"/>
      <c r="K3043" s="269"/>
      <c r="L3043" s="346"/>
      <c r="M3043" s="269"/>
      <c r="N3043" s="347"/>
      <c r="AI3043" s="253"/>
      <c r="AJ3043" s="260"/>
      <c r="AK3043" s="260"/>
      <c r="AO3043" s="263" t="s">
        <v>71</v>
      </c>
      <c r="AQ3043" s="260"/>
      <c r="AS3043" s="260"/>
    </row>
    <row r="3044" spans="1:45" s="241" customFormat="1" ht="15" x14ac:dyDescent="0.25">
      <c r="A3044" s="344"/>
      <c r="B3044" s="337"/>
      <c r="C3044" s="580" t="s">
        <v>73</v>
      </c>
      <c r="D3044" s="580"/>
      <c r="E3044" s="580"/>
      <c r="F3044" s="339" t="s">
        <v>72</v>
      </c>
      <c r="G3044" s="341">
        <v>11.94</v>
      </c>
      <c r="H3044" s="349">
        <v>1.4375</v>
      </c>
      <c r="I3044" s="362">
        <v>0.46359289999999997</v>
      </c>
      <c r="J3044" s="346"/>
      <c r="K3044" s="269"/>
      <c r="L3044" s="346"/>
      <c r="M3044" s="269"/>
      <c r="N3044" s="347"/>
      <c r="AI3044" s="253"/>
      <c r="AJ3044" s="260"/>
      <c r="AK3044" s="260"/>
      <c r="AO3044" s="263" t="s">
        <v>73</v>
      </c>
      <c r="AQ3044" s="260"/>
      <c r="AS3044" s="260"/>
    </row>
    <row r="3045" spans="1:45" s="241" customFormat="1" ht="15" x14ac:dyDescent="0.25">
      <c r="A3045" s="334"/>
      <c r="B3045" s="337"/>
      <c r="C3045" s="584" t="s">
        <v>74</v>
      </c>
      <c r="D3045" s="584"/>
      <c r="E3045" s="584"/>
      <c r="F3045" s="350"/>
      <c r="G3045" s="351"/>
      <c r="H3045" s="351"/>
      <c r="I3045" s="351"/>
      <c r="J3045" s="352">
        <v>16877.43</v>
      </c>
      <c r="K3045" s="351"/>
      <c r="L3045" s="353">
        <v>475.35</v>
      </c>
      <c r="M3045" s="351"/>
      <c r="N3045" s="354">
        <v>5168.08</v>
      </c>
      <c r="AI3045" s="253"/>
      <c r="AJ3045" s="260"/>
      <c r="AK3045" s="260"/>
      <c r="AP3045" s="263" t="s">
        <v>74</v>
      </c>
      <c r="AQ3045" s="260"/>
      <c r="AS3045" s="260"/>
    </row>
    <row r="3046" spans="1:45" s="241" customFormat="1" ht="15" x14ac:dyDescent="0.25">
      <c r="A3046" s="344"/>
      <c r="B3046" s="337"/>
      <c r="C3046" s="580" t="s">
        <v>75</v>
      </c>
      <c r="D3046" s="580"/>
      <c r="E3046" s="580"/>
      <c r="F3046" s="339"/>
      <c r="G3046" s="269"/>
      <c r="H3046" s="269"/>
      <c r="I3046" s="269"/>
      <c r="J3046" s="346"/>
      <c r="K3046" s="269"/>
      <c r="L3046" s="340">
        <v>35.57</v>
      </c>
      <c r="M3046" s="269"/>
      <c r="N3046" s="342">
        <v>1592.47</v>
      </c>
      <c r="AI3046" s="253"/>
      <c r="AJ3046" s="260"/>
      <c r="AK3046" s="260"/>
      <c r="AO3046" s="263" t="s">
        <v>75</v>
      </c>
      <c r="AQ3046" s="260"/>
      <c r="AS3046" s="260"/>
    </row>
    <row r="3047" spans="1:45" s="241" customFormat="1" ht="23.25" x14ac:dyDescent="0.25">
      <c r="A3047" s="344"/>
      <c r="B3047" s="337" t="s">
        <v>648</v>
      </c>
      <c r="C3047" s="580" t="s">
        <v>649</v>
      </c>
      <c r="D3047" s="580"/>
      <c r="E3047" s="580"/>
      <c r="F3047" s="339" t="s">
        <v>78</v>
      </c>
      <c r="G3047" s="355">
        <v>117</v>
      </c>
      <c r="H3047" s="269"/>
      <c r="I3047" s="355">
        <v>117</v>
      </c>
      <c r="J3047" s="346"/>
      <c r="K3047" s="269"/>
      <c r="L3047" s="340">
        <v>41.62</v>
      </c>
      <c r="M3047" s="269"/>
      <c r="N3047" s="342">
        <v>1863.19</v>
      </c>
      <c r="AI3047" s="253"/>
      <c r="AJ3047" s="260"/>
      <c r="AK3047" s="260"/>
      <c r="AO3047" s="263" t="s">
        <v>649</v>
      </c>
      <c r="AQ3047" s="260"/>
      <c r="AS3047" s="260"/>
    </row>
    <row r="3048" spans="1:45" s="241" customFormat="1" ht="45" x14ac:dyDescent="0.25">
      <c r="A3048" s="344"/>
      <c r="B3048" s="337" t="s">
        <v>650</v>
      </c>
      <c r="C3048" s="580" t="s">
        <v>651</v>
      </c>
      <c r="D3048" s="580"/>
      <c r="E3048" s="580"/>
      <c r="F3048" s="339" t="s">
        <v>78</v>
      </c>
      <c r="G3048" s="355">
        <v>74</v>
      </c>
      <c r="H3048" s="341">
        <v>0.85</v>
      </c>
      <c r="I3048" s="348">
        <v>62.9</v>
      </c>
      <c r="J3048" s="346"/>
      <c r="K3048" s="269"/>
      <c r="L3048" s="340">
        <v>22.37</v>
      </c>
      <c r="M3048" s="269"/>
      <c r="N3048" s="342">
        <v>1001.66</v>
      </c>
      <c r="AI3048" s="253"/>
      <c r="AJ3048" s="260"/>
      <c r="AK3048" s="260"/>
      <c r="AO3048" s="263" t="s">
        <v>651</v>
      </c>
      <c r="AQ3048" s="260"/>
      <c r="AS3048" s="260"/>
    </row>
    <row r="3049" spans="1:45" s="241" customFormat="1" ht="15" x14ac:dyDescent="0.25">
      <c r="A3049" s="356"/>
      <c r="B3049" s="357"/>
      <c r="C3049" s="569" t="s">
        <v>81</v>
      </c>
      <c r="D3049" s="569"/>
      <c r="E3049" s="569"/>
      <c r="F3049" s="328"/>
      <c r="G3049" s="329"/>
      <c r="H3049" s="329"/>
      <c r="I3049" s="329"/>
      <c r="J3049" s="332"/>
      <c r="K3049" s="329"/>
      <c r="L3049" s="358">
        <v>539.34</v>
      </c>
      <c r="M3049" s="351"/>
      <c r="N3049" s="359">
        <v>8032.93</v>
      </c>
      <c r="AI3049" s="253"/>
      <c r="AJ3049" s="260"/>
      <c r="AK3049" s="260"/>
      <c r="AQ3049" s="260" t="s">
        <v>81</v>
      </c>
      <c r="AS3049" s="260"/>
    </row>
    <row r="3050" spans="1:45" s="241" customFormat="1" ht="34.5" x14ac:dyDescent="0.25">
      <c r="A3050" s="326" t="s">
        <v>3003</v>
      </c>
      <c r="B3050" s="327" t="s">
        <v>2318</v>
      </c>
      <c r="C3050" s="569" t="s">
        <v>2319</v>
      </c>
      <c r="D3050" s="569"/>
      <c r="E3050" s="569"/>
      <c r="F3050" s="328" t="s">
        <v>584</v>
      </c>
      <c r="G3050" s="329">
        <v>7.2656999999999998</v>
      </c>
      <c r="H3050" s="330">
        <v>1</v>
      </c>
      <c r="I3050" s="360">
        <v>7.2656999999999998</v>
      </c>
      <c r="J3050" s="358">
        <v>12.37</v>
      </c>
      <c r="K3050" s="329"/>
      <c r="L3050" s="358">
        <v>89.88</v>
      </c>
      <c r="M3050" s="331">
        <v>8.16</v>
      </c>
      <c r="N3050" s="363">
        <v>733.42</v>
      </c>
      <c r="AI3050" s="253"/>
      <c r="AJ3050" s="260"/>
      <c r="AK3050" s="260" t="s">
        <v>2319</v>
      </c>
      <c r="AQ3050" s="260"/>
      <c r="AS3050" s="260"/>
    </row>
    <row r="3051" spans="1:45" s="241" customFormat="1" ht="15" x14ac:dyDescent="0.25">
      <c r="A3051" s="356"/>
      <c r="B3051" s="357"/>
      <c r="C3051" s="569" t="s">
        <v>81</v>
      </c>
      <c r="D3051" s="569"/>
      <c r="E3051" s="569"/>
      <c r="F3051" s="328"/>
      <c r="G3051" s="329"/>
      <c r="H3051" s="329"/>
      <c r="I3051" s="329"/>
      <c r="J3051" s="332"/>
      <c r="K3051" s="329"/>
      <c r="L3051" s="358">
        <v>89.88</v>
      </c>
      <c r="M3051" s="351"/>
      <c r="N3051" s="363">
        <v>733.42</v>
      </c>
      <c r="AI3051" s="253"/>
      <c r="AJ3051" s="260"/>
      <c r="AK3051" s="260"/>
      <c r="AQ3051" s="260" t="s">
        <v>81</v>
      </c>
      <c r="AS3051" s="260"/>
    </row>
    <row r="3052" spans="1:45" s="241" customFormat="1" ht="34.5" x14ac:dyDescent="0.25">
      <c r="A3052" s="326" t="s">
        <v>3004</v>
      </c>
      <c r="B3052" s="327" t="s">
        <v>2759</v>
      </c>
      <c r="C3052" s="569" t="s">
        <v>2760</v>
      </c>
      <c r="D3052" s="569"/>
      <c r="E3052" s="569"/>
      <c r="F3052" s="328" t="s">
        <v>59</v>
      </c>
      <c r="G3052" s="329">
        <v>9.8000000000000004E-2</v>
      </c>
      <c r="H3052" s="330">
        <v>1</v>
      </c>
      <c r="I3052" s="365">
        <v>9.8000000000000004E-2</v>
      </c>
      <c r="J3052" s="332"/>
      <c r="K3052" s="329"/>
      <c r="L3052" s="332"/>
      <c r="M3052" s="329"/>
      <c r="N3052" s="333"/>
      <c r="AI3052" s="253"/>
      <c r="AJ3052" s="260"/>
      <c r="AK3052" s="260" t="s">
        <v>2760</v>
      </c>
      <c r="AQ3052" s="260"/>
      <c r="AS3052" s="260"/>
    </row>
    <row r="3053" spans="1:45" s="241" customFormat="1" ht="15" x14ac:dyDescent="0.25">
      <c r="A3053" s="334"/>
      <c r="B3053" s="335"/>
      <c r="C3053" s="580" t="s">
        <v>3005</v>
      </c>
      <c r="D3053" s="580"/>
      <c r="E3053" s="580"/>
      <c r="F3053" s="580"/>
      <c r="G3053" s="580"/>
      <c r="H3053" s="580"/>
      <c r="I3053" s="580"/>
      <c r="J3053" s="580"/>
      <c r="K3053" s="580"/>
      <c r="L3053" s="580"/>
      <c r="M3053" s="580"/>
      <c r="N3053" s="581"/>
      <c r="AI3053" s="253"/>
      <c r="AJ3053" s="260"/>
      <c r="AK3053" s="260"/>
      <c r="AL3053" s="263" t="s">
        <v>3005</v>
      </c>
      <c r="AQ3053" s="260"/>
      <c r="AS3053" s="260"/>
    </row>
    <row r="3054" spans="1:45" s="241" customFormat="1" ht="23.25" x14ac:dyDescent="0.25">
      <c r="A3054" s="336"/>
      <c r="B3054" s="337" t="s">
        <v>117</v>
      </c>
      <c r="C3054" s="582" t="s">
        <v>118</v>
      </c>
      <c r="D3054" s="582"/>
      <c r="E3054" s="582"/>
      <c r="F3054" s="582"/>
      <c r="G3054" s="582"/>
      <c r="H3054" s="582"/>
      <c r="I3054" s="582"/>
      <c r="J3054" s="582"/>
      <c r="K3054" s="582"/>
      <c r="L3054" s="582"/>
      <c r="M3054" s="582"/>
      <c r="N3054" s="583"/>
      <c r="AI3054" s="253"/>
      <c r="AJ3054" s="260"/>
      <c r="AK3054" s="260"/>
      <c r="AM3054" s="263" t="s">
        <v>118</v>
      </c>
      <c r="AQ3054" s="260"/>
      <c r="AS3054" s="260"/>
    </row>
    <row r="3055" spans="1:45" s="241" customFormat="1" ht="68.25" x14ac:dyDescent="0.25">
      <c r="A3055" s="336"/>
      <c r="B3055" s="337" t="s">
        <v>62</v>
      </c>
      <c r="C3055" s="582" t="s">
        <v>63</v>
      </c>
      <c r="D3055" s="582"/>
      <c r="E3055" s="582"/>
      <c r="F3055" s="582"/>
      <c r="G3055" s="582"/>
      <c r="H3055" s="582"/>
      <c r="I3055" s="582"/>
      <c r="J3055" s="582"/>
      <c r="K3055" s="582"/>
      <c r="L3055" s="582"/>
      <c r="M3055" s="582"/>
      <c r="N3055" s="583"/>
      <c r="AI3055" s="253"/>
      <c r="AJ3055" s="260"/>
      <c r="AK3055" s="260"/>
      <c r="AM3055" s="263" t="s">
        <v>63</v>
      </c>
      <c r="AQ3055" s="260"/>
      <c r="AS3055" s="260"/>
    </row>
    <row r="3056" spans="1:45" s="241" customFormat="1" ht="15" x14ac:dyDescent="0.25">
      <c r="A3056" s="338"/>
      <c r="B3056" s="337" t="s">
        <v>56</v>
      </c>
      <c r="C3056" s="580" t="s">
        <v>64</v>
      </c>
      <c r="D3056" s="580"/>
      <c r="E3056" s="580"/>
      <c r="F3056" s="339"/>
      <c r="G3056" s="269"/>
      <c r="H3056" s="269"/>
      <c r="I3056" s="269"/>
      <c r="J3056" s="361">
        <v>2090.62</v>
      </c>
      <c r="K3056" s="349">
        <v>1.3225</v>
      </c>
      <c r="L3056" s="340">
        <v>270.95</v>
      </c>
      <c r="M3056" s="341">
        <v>44.77</v>
      </c>
      <c r="N3056" s="342">
        <v>12130.43</v>
      </c>
      <c r="AI3056" s="253"/>
      <c r="AJ3056" s="260"/>
      <c r="AK3056" s="260"/>
      <c r="AN3056" s="263" t="s">
        <v>64</v>
      </c>
      <c r="AQ3056" s="260"/>
      <c r="AS3056" s="260"/>
    </row>
    <row r="3057" spans="1:45" s="241" customFormat="1" ht="15" x14ac:dyDescent="0.25">
      <c r="A3057" s="338"/>
      <c r="B3057" s="337" t="s">
        <v>65</v>
      </c>
      <c r="C3057" s="580" t="s">
        <v>66</v>
      </c>
      <c r="D3057" s="580"/>
      <c r="E3057" s="580"/>
      <c r="F3057" s="339"/>
      <c r="G3057" s="269"/>
      <c r="H3057" s="269"/>
      <c r="I3057" s="269"/>
      <c r="J3057" s="361">
        <v>3282.3</v>
      </c>
      <c r="K3057" s="349">
        <v>1.4375</v>
      </c>
      <c r="L3057" s="340">
        <v>462.39</v>
      </c>
      <c r="M3057" s="341">
        <v>13.24</v>
      </c>
      <c r="N3057" s="342">
        <v>6122.04</v>
      </c>
      <c r="AI3057" s="253"/>
      <c r="AJ3057" s="260"/>
      <c r="AK3057" s="260"/>
      <c r="AN3057" s="263" t="s">
        <v>66</v>
      </c>
      <c r="AQ3057" s="260"/>
      <c r="AS3057" s="260"/>
    </row>
    <row r="3058" spans="1:45" s="241" customFormat="1" ht="15" x14ac:dyDescent="0.25">
      <c r="A3058" s="338"/>
      <c r="B3058" s="337" t="s">
        <v>67</v>
      </c>
      <c r="C3058" s="580" t="s">
        <v>68</v>
      </c>
      <c r="D3058" s="580"/>
      <c r="E3058" s="580"/>
      <c r="F3058" s="339"/>
      <c r="G3058" s="269"/>
      <c r="H3058" s="269"/>
      <c r="I3058" s="269"/>
      <c r="J3058" s="340">
        <v>411.71</v>
      </c>
      <c r="K3058" s="349">
        <v>1.4375</v>
      </c>
      <c r="L3058" s="340">
        <v>58</v>
      </c>
      <c r="M3058" s="341">
        <v>44.77</v>
      </c>
      <c r="N3058" s="342">
        <v>2596.66</v>
      </c>
      <c r="AI3058" s="253"/>
      <c r="AJ3058" s="260"/>
      <c r="AK3058" s="260"/>
      <c r="AN3058" s="263" t="s">
        <v>68</v>
      </c>
      <c r="AQ3058" s="260"/>
      <c r="AS3058" s="260"/>
    </row>
    <row r="3059" spans="1:45" s="241" customFormat="1" ht="15" x14ac:dyDescent="0.25">
      <c r="A3059" s="338"/>
      <c r="B3059" s="337" t="s">
        <v>69</v>
      </c>
      <c r="C3059" s="580" t="s">
        <v>70</v>
      </c>
      <c r="D3059" s="580"/>
      <c r="E3059" s="580"/>
      <c r="F3059" s="339"/>
      <c r="G3059" s="269"/>
      <c r="H3059" s="269"/>
      <c r="I3059" s="269"/>
      <c r="J3059" s="340">
        <v>26.46</v>
      </c>
      <c r="K3059" s="269"/>
      <c r="L3059" s="340">
        <v>2.59</v>
      </c>
      <c r="M3059" s="341">
        <v>8.16</v>
      </c>
      <c r="N3059" s="343">
        <v>21.13</v>
      </c>
      <c r="AI3059" s="253"/>
      <c r="AJ3059" s="260"/>
      <c r="AK3059" s="260"/>
      <c r="AN3059" s="263" t="s">
        <v>70</v>
      </c>
      <c r="AQ3059" s="260"/>
      <c r="AS3059" s="260"/>
    </row>
    <row r="3060" spans="1:45" s="241" customFormat="1" ht="15" x14ac:dyDescent="0.25">
      <c r="A3060" s="344"/>
      <c r="B3060" s="337"/>
      <c r="C3060" s="580" t="s">
        <v>71</v>
      </c>
      <c r="D3060" s="580"/>
      <c r="E3060" s="580"/>
      <c r="F3060" s="339" t="s">
        <v>72</v>
      </c>
      <c r="G3060" s="341">
        <v>225.04</v>
      </c>
      <c r="H3060" s="349">
        <v>1.3225</v>
      </c>
      <c r="I3060" s="362">
        <v>29.166309200000001</v>
      </c>
      <c r="J3060" s="346"/>
      <c r="K3060" s="269"/>
      <c r="L3060" s="346"/>
      <c r="M3060" s="269"/>
      <c r="N3060" s="347"/>
      <c r="AI3060" s="253"/>
      <c r="AJ3060" s="260"/>
      <c r="AK3060" s="260"/>
      <c r="AO3060" s="263" t="s">
        <v>71</v>
      </c>
      <c r="AQ3060" s="260"/>
      <c r="AS3060" s="260"/>
    </row>
    <row r="3061" spans="1:45" s="241" customFormat="1" ht="15" x14ac:dyDescent="0.25">
      <c r="A3061" s="344"/>
      <c r="B3061" s="337"/>
      <c r="C3061" s="580" t="s">
        <v>73</v>
      </c>
      <c r="D3061" s="580"/>
      <c r="E3061" s="580"/>
      <c r="F3061" s="339" t="s">
        <v>72</v>
      </c>
      <c r="G3061" s="341">
        <v>30.76</v>
      </c>
      <c r="H3061" s="349">
        <v>1.4375</v>
      </c>
      <c r="I3061" s="366">
        <v>4.3333149999999998</v>
      </c>
      <c r="J3061" s="346"/>
      <c r="K3061" s="269"/>
      <c r="L3061" s="346"/>
      <c r="M3061" s="269"/>
      <c r="N3061" s="347"/>
      <c r="AI3061" s="253"/>
      <c r="AJ3061" s="260"/>
      <c r="AK3061" s="260"/>
      <c r="AO3061" s="263" t="s">
        <v>73</v>
      </c>
      <c r="AQ3061" s="260"/>
      <c r="AS3061" s="260"/>
    </row>
    <row r="3062" spans="1:45" s="241" customFormat="1" ht="15" x14ac:dyDescent="0.25">
      <c r="A3062" s="334"/>
      <c r="B3062" s="337"/>
      <c r="C3062" s="584" t="s">
        <v>74</v>
      </c>
      <c r="D3062" s="584"/>
      <c r="E3062" s="584"/>
      <c r="F3062" s="350"/>
      <c r="G3062" s="351"/>
      <c r="H3062" s="351"/>
      <c r="I3062" s="351"/>
      <c r="J3062" s="352">
        <v>5399.38</v>
      </c>
      <c r="K3062" s="351"/>
      <c r="L3062" s="353">
        <v>735.93</v>
      </c>
      <c r="M3062" s="351"/>
      <c r="N3062" s="354">
        <v>18273.599999999999</v>
      </c>
      <c r="AI3062" s="253"/>
      <c r="AJ3062" s="260"/>
      <c r="AK3062" s="260"/>
      <c r="AP3062" s="263" t="s">
        <v>74</v>
      </c>
      <c r="AQ3062" s="260"/>
      <c r="AS3062" s="260"/>
    </row>
    <row r="3063" spans="1:45" s="241" customFormat="1" ht="15" x14ac:dyDescent="0.25">
      <c r="A3063" s="344"/>
      <c r="B3063" s="337"/>
      <c r="C3063" s="580" t="s">
        <v>75</v>
      </c>
      <c r="D3063" s="580"/>
      <c r="E3063" s="580"/>
      <c r="F3063" s="339"/>
      <c r="G3063" s="269"/>
      <c r="H3063" s="269"/>
      <c r="I3063" s="269"/>
      <c r="J3063" s="346"/>
      <c r="K3063" s="269"/>
      <c r="L3063" s="340">
        <v>328.95</v>
      </c>
      <c r="M3063" s="269"/>
      <c r="N3063" s="342">
        <v>14727.09</v>
      </c>
      <c r="AI3063" s="253"/>
      <c r="AJ3063" s="260"/>
      <c r="AK3063" s="260"/>
      <c r="AO3063" s="263" t="s">
        <v>75</v>
      </c>
      <c r="AQ3063" s="260"/>
      <c r="AS3063" s="260"/>
    </row>
    <row r="3064" spans="1:45" s="241" customFormat="1" ht="23.25" x14ac:dyDescent="0.25">
      <c r="A3064" s="344"/>
      <c r="B3064" s="337" t="s">
        <v>648</v>
      </c>
      <c r="C3064" s="580" t="s">
        <v>649</v>
      </c>
      <c r="D3064" s="580"/>
      <c r="E3064" s="580"/>
      <c r="F3064" s="339" t="s">
        <v>78</v>
      </c>
      <c r="G3064" s="355">
        <v>117</v>
      </c>
      <c r="H3064" s="269"/>
      <c r="I3064" s="355">
        <v>117</v>
      </c>
      <c r="J3064" s="346"/>
      <c r="K3064" s="269"/>
      <c r="L3064" s="340">
        <v>384.87</v>
      </c>
      <c r="M3064" s="269"/>
      <c r="N3064" s="342">
        <v>17230.7</v>
      </c>
      <c r="AI3064" s="253"/>
      <c r="AJ3064" s="260"/>
      <c r="AK3064" s="260"/>
      <c r="AO3064" s="263" t="s">
        <v>649</v>
      </c>
      <c r="AQ3064" s="260"/>
      <c r="AS3064" s="260"/>
    </row>
    <row r="3065" spans="1:45" s="241" customFormat="1" ht="45" x14ac:dyDescent="0.25">
      <c r="A3065" s="344"/>
      <c r="B3065" s="337" t="s">
        <v>650</v>
      </c>
      <c r="C3065" s="580" t="s">
        <v>651</v>
      </c>
      <c r="D3065" s="580"/>
      <c r="E3065" s="580"/>
      <c r="F3065" s="339" t="s">
        <v>78</v>
      </c>
      <c r="G3065" s="355">
        <v>74</v>
      </c>
      <c r="H3065" s="341">
        <v>0.85</v>
      </c>
      <c r="I3065" s="348">
        <v>62.9</v>
      </c>
      <c r="J3065" s="346"/>
      <c r="K3065" s="269"/>
      <c r="L3065" s="340">
        <v>206.91</v>
      </c>
      <c r="M3065" s="269"/>
      <c r="N3065" s="342">
        <v>9263.34</v>
      </c>
      <c r="AI3065" s="253"/>
      <c r="AJ3065" s="260"/>
      <c r="AK3065" s="260"/>
      <c r="AO3065" s="263" t="s">
        <v>651</v>
      </c>
      <c r="AQ3065" s="260"/>
      <c r="AS3065" s="260"/>
    </row>
    <row r="3066" spans="1:45" s="241" customFormat="1" ht="15" x14ac:dyDescent="0.25">
      <c r="A3066" s="356"/>
      <c r="B3066" s="357"/>
      <c r="C3066" s="569" t="s">
        <v>81</v>
      </c>
      <c r="D3066" s="569"/>
      <c r="E3066" s="569"/>
      <c r="F3066" s="328"/>
      <c r="G3066" s="329"/>
      <c r="H3066" s="329"/>
      <c r="I3066" s="329"/>
      <c r="J3066" s="332"/>
      <c r="K3066" s="329"/>
      <c r="L3066" s="364">
        <v>1327.71</v>
      </c>
      <c r="M3066" s="351"/>
      <c r="N3066" s="359">
        <v>44767.64</v>
      </c>
      <c r="AI3066" s="253"/>
      <c r="AJ3066" s="260"/>
      <c r="AK3066" s="260"/>
      <c r="AQ3066" s="260" t="s">
        <v>81</v>
      </c>
      <c r="AS3066" s="260"/>
    </row>
    <row r="3067" spans="1:45" s="241" customFormat="1" ht="57" x14ac:dyDescent="0.25">
      <c r="A3067" s="326" t="s">
        <v>3006</v>
      </c>
      <c r="B3067" s="327" t="s">
        <v>2544</v>
      </c>
      <c r="C3067" s="569" t="s">
        <v>2545</v>
      </c>
      <c r="D3067" s="569"/>
      <c r="E3067" s="569"/>
      <c r="F3067" s="328" t="s">
        <v>250</v>
      </c>
      <c r="G3067" s="329">
        <v>98.784000000000006</v>
      </c>
      <c r="H3067" s="330">
        <v>1</v>
      </c>
      <c r="I3067" s="365">
        <v>98.784000000000006</v>
      </c>
      <c r="J3067" s="358">
        <v>124.92</v>
      </c>
      <c r="K3067" s="329"/>
      <c r="L3067" s="364">
        <v>12340.1</v>
      </c>
      <c r="M3067" s="331">
        <v>8.16</v>
      </c>
      <c r="N3067" s="359">
        <v>100695.22</v>
      </c>
      <c r="AI3067" s="253"/>
      <c r="AJ3067" s="260"/>
      <c r="AK3067" s="260" t="s">
        <v>2545</v>
      </c>
      <c r="AQ3067" s="260"/>
      <c r="AS3067" s="260"/>
    </row>
    <row r="3068" spans="1:45" s="241" customFormat="1" ht="15" x14ac:dyDescent="0.25">
      <c r="A3068" s="356"/>
      <c r="B3068" s="357"/>
      <c r="C3068" s="569" t="s">
        <v>81</v>
      </c>
      <c r="D3068" s="569"/>
      <c r="E3068" s="569"/>
      <c r="F3068" s="328"/>
      <c r="G3068" s="329"/>
      <c r="H3068" s="329"/>
      <c r="I3068" s="329"/>
      <c r="J3068" s="332"/>
      <c r="K3068" s="329"/>
      <c r="L3068" s="364">
        <v>12340.1</v>
      </c>
      <c r="M3068" s="351"/>
      <c r="N3068" s="359">
        <v>100695.22</v>
      </c>
      <c r="AI3068" s="253"/>
      <c r="AJ3068" s="260"/>
      <c r="AK3068" s="260"/>
      <c r="AQ3068" s="260" t="s">
        <v>81</v>
      </c>
      <c r="AS3068" s="260"/>
    </row>
    <row r="3069" spans="1:45" s="241" customFormat="1" ht="56.25" x14ac:dyDescent="0.25">
      <c r="A3069" s="326" t="s">
        <v>3007</v>
      </c>
      <c r="B3069" s="327" t="s">
        <v>843</v>
      </c>
      <c r="C3069" s="569" t="s">
        <v>844</v>
      </c>
      <c r="D3069" s="569"/>
      <c r="E3069" s="569"/>
      <c r="F3069" s="328" t="s">
        <v>845</v>
      </c>
      <c r="G3069" s="329">
        <v>0.24</v>
      </c>
      <c r="H3069" s="330">
        <v>1</v>
      </c>
      <c r="I3069" s="331">
        <v>0.24</v>
      </c>
      <c r="J3069" s="332"/>
      <c r="K3069" s="329"/>
      <c r="L3069" s="332"/>
      <c r="M3069" s="329"/>
      <c r="N3069" s="333"/>
      <c r="AI3069" s="253"/>
      <c r="AJ3069" s="260"/>
      <c r="AK3069" s="260" t="s">
        <v>844</v>
      </c>
      <c r="AQ3069" s="260"/>
      <c r="AS3069" s="260"/>
    </row>
    <row r="3070" spans="1:45" s="241" customFormat="1" ht="15" x14ac:dyDescent="0.25">
      <c r="A3070" s="334"/>
      <c r="B3070" s="335"/>
      <c r="C3070" s="580" t="s">
        <v>1591</v>
      </c>
      <c r="D3070" s="580"/>
      <c r="E3070" s="580"/>
      <c r="F3070" s="580"/>
      <c r="G3070" s="580"/>
      <c r="H3070" s="580"/>
      <c r="I3070" s="580"/>
      <c r="J3070" s="580"/>
      <c r="K3070" s="580"/>
      <c r="L3070" s="580"/>
      <c r="M3070" s="580"/>
      <c r="N3070" s="581"/>
      <c r="AI3070" s="253"/>
      <c r="AJ3070" s="260"/>
      <c r="AK3070" s="260"/>
      <c r="AL3070" s="263" t="s">
        <v>1591</v>
      </c>
      <c r="AQ3070" s="260"/>
      <c r="AS3070" s="260"/>
    </row>
    <row r="3071" spans="1:45" s="241" customFormat="1" ht="23.25" x14ac:dyDescent="0.25">
      <c r="A3071" s="336"/>
      <c r="B3071" s="337" t="s">
        <v>117</v>
      </c>
      <c r="C3071" s="582" t="s">
        <v>118</v>
      </c>
      <c r="D3071" s="582"/>
      <c r="E3071" s="582"/>
      <c r="F3071" s="582"/>
      <c r="G3071" s="582"/>
      <c r="H3071" s="582"/>
      <c r="I3071" s="582"/>
      <c r="J3071" s="582"/>
      <c r="K3071" s="582"/>
      <c r="L3071" s="582"/>
      <c r="M3071" s="582"/>
      <c r="N3071" s="583"/>
      <c r="AI3071" s="253"/>
      <c r="AJ3071" s="260"/>
      <c r="AK3071" s="260"/>
      <c r="AM3071" s="263" t="s">
        <v>118</v>
      </c>
      <c r="AQ3071" s="260"/>
      <c r="AS3071" s="260"/>
    </row>
    <row r="3072" spans="1:45" s="241" customFormat="1" ht="68.25" x14ac:dyDescent="0.25">
      <c r="A3072" s="336"/>
      <c r="B3072" s="337" t="s">
        <v>62</v>
      </c>
      <c r="C3072" s="582" t="s">
        <v>63</v>
      </c>
      <c r="D3072" s="582"/>
      <c r="E3072" s="582"/>
      <c r="F3072" s="582"/>
      <c r="G3072" s="582"/>
      <c r="H3072" s="582"/>
      <c r="I3072" s="582"/>
      <c r="J3072" s="582"/>
      <c r="K3072" s="582"/>
      <c r="L3072" s="582"/>
      <c r="M3072" s="582"/>
      <c r="N3072" s="583"/>
      <c r="AI3072" s="253"/>
      <c r="AJ3072" s="260"/>
      <c r="AK3072" s="260"/>
      <c r="AM3072" s="263" t="s">
        <v>63</v>
      </c>
      <c r="AQ3072" s="260"/>
      <c r="AS3072" s="260"/>
    </row>
    <row r="3073" spans="1:45" s="241" customFormat="1" ht="15" x14ac:dyDescent="0.25">
      <c r="A3073" s="338"/>
      <c r="B3073" s="337" t="s">
        <v>56</v>
      </c>
      <c r="C3073" s="580" t="s">
        <v>64</v>
      </c>
      <c r="D3073" s="580"/>
      <c r="E3073" s="580"/>
      <c r="F3073" s="339"/>
      <c r="G3073" s="269"/>
      <c r="H3073" s="269"/>
      <c r="I3073" s="269"/>
      <c r="J3073" s="340">
        <v>689.47</v>
      </c>
      <c r="K3073" s="349">
        <v>1.3225</v>
      </c>
      <c r="L3073" s="340">
        <v>218.84</v>
      </c>
      <c r="M3073" s="341">
        <v>44.77</v>
      </c>
      <c r="N3073" s="342">
        <v>9797.4699999999993</v>
      </c>
      <c r="AI3073" s="253"/>
      <c r="AJ3073" s="260"/>
      <c r="AK3073" s="260"/>
      <c r="AN3073" s="263" t="s">
        <v>64</v>
      </c>
      <c r="AQ3073" s="260"/>
      <c r="AS3073" s="260"/>
    </row>
    <row r="3074" spans="1:45" s="241" customFormat="1" ht="15" x14ac:dyDescent="0.25">
      <c r="A3074" s="338"/>
      <c r="B3074" s="337" t="s">
        <v>65</v>
      </c>
      <c r="C3074" s="580" t="s">
        <v>66</v>
      </c>
      <c r="D3074" s="580"/>
      <c r="E3074" s="580"/>
      <c r="F3074" s="339"/>
      <c r="G3074" s="269"/>
      <c r="H3074" s="269"/>
      <c r="I3074" s="269"/>
      <c r="J3074" s="340">
        <v>72.67</v>
      </c>
      <c r="K3074" s="349">
        <v>1.4375</v>
      </c>
      <c r="L3074" s="340">
        <v>25.07</v>
      </c>
      <c r="M3074" s="341">
        <v>13.24</v>
      </c>
      <c r="N3074" s="343">
        <v>331.93</v>
      </c>
      <c r="AI3074" s="253"/>
      <c r="AJ3074" s="260"/>
      <c r="AK3074" s="260"/>
      <c r="AN3074" s="263" t="s">
        <v>66</v>
      </c>
      <c r="AQ3074" s="260"/>
      <c r="AS3074" s="260"/>
    </row>
    <row r="3075" spans="1:45" s="241" customFormat="1" ht="15" x14ac:dyDescent="0.25">
      <c r="A3075" s="338"/>
      <c r="B3075" s="337" t="s">
        <v>67</v>
      </c>
      <c r="C3075" s="580" t="s">
        <v>68</v>
      </c>
      <c r="D3075" s="580"/>
      <c r="E3075" s="580"/>
      <c r="F3075" s="339"/>
      <c r="G3075" s="269"/>
      <c r="H3075" s="269"/>
      <c r="I3075" s="269"/>
      <c r="J3075" s="340">
        <v>0.41</v>
      </c>
      <c r="K3075" s="349">
        <v>1.4375</v>
      </c>
      <c r="L3075" s="340">
        <v>0.14000000000000001</v>
      </c>
      <c r="M3075" s="341">
        <v>44.77</v>
      </c>
      <c r="N3075" s="343">
        <v>6.27</v>
      </c>
      <c r="AI3075" s="253"/>
      <c r="AJ3075" s="260"/>
      <c r="AK3075" s="260"/>
      <c r="AN3075" s="263" t="s">
        <v>68</v>
      </c>
      <c r="AQ3075" s="260"/>
      <c r="AS3075" s="260"/>
    </row>
    <row r="3076" spans="1:45" s="241" customFormat="1" ht="15" x14ac:dyDescent="0.25">
      <c r="A3076" s="338"/>
      <c r="B3076" s="337" t="s">
        <v>69</v>
      </c>
      <c r="C3076" s="580" t="s">
        <v>70</v>
      </c>
      <c r="D3076" s="580"/>
      <c r="E3076" s="580"/>
      <c r="F3076" s="339"/>
      <c r="G3076" s="269"/>
      <c r="H3076" s="269"/>
      <c r="I3076" s="269"/>
      <c r="J3076" s="340">
        <v>484.59</v>
      </c>
      <c r="K3076" s="269"/>
      <c r="L3076" s="340">
        <v>116.3</v>
      </c>
      <c r="M3076" s="341">
        <v>8.16</v>
      </c>
      <c r="N3076" s="343">
        <v>949.01</v>
      </c>
      <c r="AI3076" s="253"/>
      <c r="AJ3076" s="260"/>
      <c r="AK3076" s="260"/>
      <c r="AN3076" s="263" t="s">
        <v>70</v>
      </c>
      <c r="AQ3076" s="260"/>
      <c r="AS3076" s="260"/>
    </row>
    <row r="3077" spans="1:45" s="241" customFormat="1" ht="15" x14ac:dyDescent="0.25">
      <c r="A3077" s="344"/>
      <c r="B3077" s="337"/>
      <c r="C3077" s="580" t="s">
        <v>71</v>
      </c>
      <c r="D3077" s="580"/>
      <c r="E3077" s="580"/>
      <c r="F3077" s="339" t="s">
        <v>72</v>
      </c>
      <c r="G3077" s="341">
        <v>71.67</v>
      </c>
      <c r="H3077" s="349">
        <v>1.3225</v>
      </c>
      <c r="I3077" s="366">
        <v>22.748058</v>
      </c>
      <c r="J3077" s="346"/>
      <c r="K3077" s="269"/>
      <c r="L3077" s="346"/>
      <c r="M3077" s="269"/>
      <c r="N3077" s="347"/>
      <c r="AI3077" s="253"/>
      <c r="AJ3077" s="260"/>
      <c r="AK3077" s="260"/>
      <c r="AO3077" s="263" t="s">
        <v>71</v>
      </c>
      <c r="AQ3077" s="260"/>
      <c r="AS3077" s="260"/>
    </row>
    <row r="3078" spans="1:45" s="241" customFormat="1" ht="15" x14ac:dyDescent="0.25">
      <c r="A3078" s="344"/>
      <c r="B3078" s="337"/>
      <c r="C3078" s="580" t="s">
        <v>73</v>
      </c>
      <c r="D3078" s="580"/>
      <c r="E3078" s="580"/>
      <c r="F3078" s="339" t="s">
        <v>72</v>
      </c>
      <c r="G3078" s="341">
        <v>0.03</v>
      </c>
      <c r="H3078" s="349">
        <v>1.4375</v>
      </c>
      <c r="I3078" s="345">
        <v>1.035E-2</v>
      </c>
      <c r="J3078" s="346"/>
      <c r="K3078" s="269"/>
      <c r="L3078" s="346"/>
      <c r="M3078" s="269"/>
      <c r="N3078" s="347"/>
      <c r="AI3078" s="253"/>
      <c r="AJ3078" s="260"/>
      <c r="AK3078" s="260"/>
      <c r="AO3078" s="263" t="s">
        <v>73</v>
      </c>
      <c r="AQ3078" s="260"/>
      <c r="AS3078" s="260"/>
    </row>
    <row r="3079" spans="1:45" s="241" customFormat="1" ht="15" x14ac:dyDescent="0.25">
      <c r="A3079" s="334"/>
      <c r="B3079" s="337"/>
      <c r="C3079" s="584" t="s">
        <v>74</v>
      </c>
      <c r="D3079" s="584"/>
      <c r="E3079" s="584"/>
      <c r="F3079" s="350"/>
      <c r="G3079" s="351"/>
      <c r="H3079" s="351"/>
      <c r="I3079" s="351"/>
      <c r="J3079" s="352">
        <v>1246.73</v>
      </c>
      <c r="K3079" s="351"/>
      <c r="L3079" s="353">
        <v>360.21</v>
      </c>
      <c r="M3079" s="351"/>
      <c r="N3079" s="354">
        <v>11078.41</v>
      </c>
      <c r="AI3079" s="253"/>
      <c r="AJ3079" s="260"/>
      <c r="AK3079" s="260"/>
      <c r="AP3079" s="263" t="s">
        <v>74</v>
      </c>
      <c r="AQ3079" s="260"/>
      <c r="AS3079" s="260"/>
    </row>
    <row r="3080" spans="1:45" s="241" customFormat="1" ht="15" x14ac:dyDescent="0.25">
      <c r="A3080" s="344"/>
      <c r="B3080" s="337"/>
      <c r="C3080" s="580" t="s">
        <v>75</v>
      </c>
      <c r="D3080" s="580"/>
      <c r="E3080" s="580"/>
      <c r="F3080" s="339"/>
      <c r="G3080" s="269"/>
      <c r="H3080" s="269"/>
      <c r="I3080" s="269"/>
      <c r="J3080" s="346"/>
      <c r="K3080" s="269"/>
      <c r="L3080" s="340">
        <v>218.98</v>
      </c>
      <c r="M3080" s="269"/>
      <c r="N3080" s="342">
        <v>9803.74</v>
      </c>
      <c r="AI3080" s="253"/>
      <c r="AJ3080" s="260"/>
      <c r="AK3080" s="260"/>
      <c r="AO3080" s="263" t="s">
        <v>75</v>
      </c>
      <c r="AQ3080" s="260"/>
      <c r="AS3080" s="260"/>
    </row>
    <row r="3081" spans="1:45" s="241" customFormat="1" ht="23.25" x14ac:dyDescent="0.25">
      <c r="A3081" s="344"/>
      <c r="B3081" s="337" t="s">
        <v>648</v>
      </c>
      <c r="C3081" s="580" t="s">
        <v>649</v>
      </c>
      <c r="D3081" s="580"/>
      <c r="E3081" s="580"/>
      <c r="F3081" s="339" t="s">
        <v>78</v>
      </c>
      <c r="G3081" s="355">
        <v>117</v>
      </c>
      <c r="H3081" s="269"/>
      <c r="I3081" s="355">
        <v>117</v>
      </c>
      <c r="J3081" s="346"/>
      <c r="K3081" s="269"/>
      <c r="L3081" s="340">
        <v>256.20999999999998</v>
      </c>
      <c r="M3081" s="269"/>
      <c r="N3081" s="342">
        <v>11470.38</v>
      </c>
      <c r="AI3081" s="253"/>
      <c r="AJ3081" s="260"/>
      <c r="AK3081" s="260"/>
      <c r="AO3081" s="263" t="s">
        <v>649</v>
      </c>
      <c r="AQ3081" s="260"/>
      <c r="AS3081" s="260"/>
    </row>
    <row r="3082" spans="1:45" s="241" customFormat="1" ht="45" x14ac:dyDescent="0.25">
      <c r="A3082" s="344"/>
      <c r="B3082" s="337" t="s">
        <v>650</v>
      </c>
      <c r="C3082" s="580" t="s">
        <v>651</v>
      </c>
      <c r="D3082" s="580"/>
      <c r="E3082" s="580"/>
      <c r="F3082" s="339" t="s">
        <v>78</v>
      </c>
      <c r="G3082" s="355">
        <v>74</v>
      </c>
      <c r="H3082" s="341">
        <v>0.85</v>
      </c>
      <c r="I3082" s="348">
        <v>62.9</v>
      </c>
      <c r="J3082" s="346"/>
      <c r="K3082" s="269"/>
      <c r="L3082" s="340">
        <v>137.74</v>
      </c>
      <c r="M3082" s="269"/>
      <c r="N3082" s="342">
        <v>6166.55</v>
      </c>
      <c r="AI3082" s="253"/>
      <c r="AJ3082" s="260"/>
      <c r="AK3082" s="260"/>
      <c r="AO3082" s="263" t="s">
        <v>651</v>
      </c>
      <c r="AQ3082" s="260"/>
      <c r="AS3082" s="260"/>
    </row>
    <row r="3083" spans="1:45" s="241" customFormat="1" ht="15" x14ac:dyDescent="0.25">
      <c r="A3083" s="356"/>
      <c r="B3083" s="357"/>
      <c r="C3083" s="569" t="s">
        <v>81</v>
      </c>
      <c r="D3083" s="569"/>
      <c r="E3083" s="569"/>
      <c r="F3083" s="328"/>
      <c r="G3083" s="329"/>
      <c r="H3083" s="329"/>
      <c r="I3083" s="329"/>
      <c r="J3083" s="332"/>
      <c r="K3083" s="329"/>
      <c r="L3083" s="358">
        <v>754.16</v>
      </c>
      <c r="M3083" s="351"/>
      <c r="N3083" s="359">
        <v>28715.34</v>
      </c>
      <c r="AI3083" s="253"/>
      <c r="AJ3083" s="260"/>
      <c r="AK3083" s="260"/>
      <c r="AQ3083" s="260" t="s">
        <v>81</v>
      </c>
      <c r="AS3083" s="260"/>
    </row>
    <row r="3084" spans="1:45" s="241" customFormat="1" ht="23.25" x14ac:dyDescent="0.25">
      <c r="A3084" s="326" t="s">
        <v>3008</v>
      </c>
      <c r="B3084" s="327" t="s">
        <v>2765</v>
      </c>
      <c r="C3084" s="569" t="s">
        <v>2766</v>
      </c>
      <c r="D3084" s="569"/>
      <c r="E3084" s="569"/>
      <c r="F3084" s="328" t="s">
        <v>115</v>
      </c>
      <c r="G3084" s="329">
        <v>12</v>
      </c>
      <c r="H3084" s="330">
        <v>1</v>
      </c>
      <c r="I3084" s="330">
        <v>12</v>
      </c>
      <c r="J3084" s="358">
        <v>2.79</v>
      </c>
      <c r="K3084" s="329"/>
      <c r="L3084" s="358">
        <v>33.479999999999997</v>
      </c>
      <c r="M3084" s="331">
        <v>8.16</v>
      </c>
      <c r="N3084" s="363">
        <v>273.2</v>
      </c>
      <c r="AI3084" s="253"/>
      <c r="AJ3084" s="260"/>
      <c r="AK3084" s="260" t="s">
        <v>2766</v>
      </c>
      <c r="AQ3084" s="260"/>
      <c r="AS3084" s="260"/>
    </row>
    <row r="3085" spans="1:45" s="241" customFormat="1" ht="15" x14ac:dyDescent="0.25">
      <c r="A3085" s="356"/>
      <c r="B3085" s="357"/>
      <c r="C3085" s="569" t="s">
        <v>81</v>
      </c>
      <c r="D3085" s="569"/>
      <c r="E3085" s="569"/>
      <c r="F3085" s="328"/>
      <c r="G3085" s="329"/>
      <c r="H3085" s="329"/>
      <c r="I3085" s="329"/>
      <c r="J3085" s="332"/>
      <c r="K3085" s="329"/>
      <c r="L3085" s="358">
        <v>33.479999999999997</v>
      </c>
      <c r="M3085" s="351"/>
      <c r="N3085" s="363">
        <v>273.2</v>
      </c>
      <c r="AI3085" s="253"/>
      <c r="AJ3085" s="260"/>
      <c r="AK3085" s="260"/>
      <c r="AQ3085" s="260" t="s">
        <v>81</v>
      </c>
      <c r="AS3085" s="260"/>
    </row>
    <row r="3086" spans="1:45" s="241" customFormat="1" ht="34.5" x14ac:dyDescent="0.25">
      <c r="A3086" s="326" t="s">
        <v>3009</v>
      </c>
      <c r="B3086" s="327" t="s">
        <v>2121</v>
      </c>
      <c r="C3086" s="569" t="s">
        <v>2122</v>
      </c>
      <c r="D3086" s="569"/>
      <c r="E3086" s="569"/>
      <c r="F3086" s="328" t="s">
        <v>86</v>
      </c>
      <c r="G3086" s="329">
        <v>1.57</v>
      </c>
      <c r="H3086" s="330">
        <v>1</v>
      </c>
      <c r="I3086" s="331">
        <v>1.57</v>
      </c>
      <c r="J3086" s="332"/>
      <c r="K3086" s="329"/>
      <c r="L3086" s="332"/>
      <c r="M3086" s="329"/>
      <c r="N3086" s="333"/>
      <c r="AI3086" s="253"/>
      <c r="AJ3086" s="260"/>
      <c r="AK3086" s="260" t="s">
        <v>2122</v>
      </c>
      <c r="AQ3086" s="260"/>
      <c r="AS3086" s="260"/>
    </row>
    <row r="3087" spans="1:45" s="241" customFormat="1" ht="68.25" x14ac:dyDescent="0.25">
      <c r="A3087" s="336"/>
      <c r="B3087" s="337" t="s">
        <v>62</v>
      </c>
      <c r="C3087" s="582" t="s">
        <v>63</v>
      </c>
      <c r="D3087" s="582"/>
      <c r="E3087" s="582"/>
      <c r="F3087" s="582"/>
      <c r="G3087" s="582"/>
      <c r="H3087" s="582"/>
      <c r="I3087" s="582"/>
      <c r="J3087" s="582"/>
      <c r="K3087" s="582"/>
      <c r="L3087" s="582"/>
      <c r="M3087" s="582"/>
      <c r="N3087" s="583"/>
      <c r="AI3087" s="253"/>
      <c r="AJ3087" s="260"/>
      <c r="AK3087" s="260"/>
      <c r="AM3087" s="263" t="s">
        <v>63</v>
      </c>
      <c r="AQ3087" s="260"/>
      <c r="AS3087" s="260"/>
    </row>
    <row r="3088" spans="1:45" s="241" customFormat="1" ht="15" x14ac:dyDescent="0.25">
      <c r="A3088" s="338"/>
      <c r="B3088" s="337" t="s">
        <v>56</v>
      </c>
      <c r="C3088" s="580" t="s">
        <v>64</v>
      </c>
      <c r="D3088" s="580"/>
      <c r="E3088" s="580"/>
      <c r="F3088" s="339"/>
      <c r="G3088" s="269"/>
      <c r="H3088" s="269"/>
      <c r="I3088" s="269"/>
      <c r="J3088" s="340">
        <v>20.64</v>
      </c>
      <c r="K3088" s="341">
        <v>1.1499999999999999</v>
      </c>
      <c r="L3088" s="340">
        <v>37.270000000000003</v>
      </c>
      <c r="M3088" s="341">
        <v>44.77</v>
      </c>
      <c r="N3088" s="342">
        <v>1668.58</v>
      </c>
      <c r="AI3088" s="253"/>
      <c r="AJ3088" s="260"/>
      <c r="AK3088" s="260"/>
      <c r="AN3088" s="263" t="s">
        <v>64</v>
      </c>
      <c r="AQ3088" s="260"/>
      <c r="AS3088" s="260"/>
    </row>
    <row r="3089" spans="1:45" s="241" customFormat="1" ht="15" x14ac:dyDescent="0.25">
      <c r="A3089" s="338"/>
      <c r="B3089" s="337" t="s">
        <v>65</v>
      </c>
      <c r="C3089" s="580" t="s">
        <v>66</v>
      </c>
      <c r="D3089" s="580"/>
      <c r="E3089" s="580"/>
      <c r="F3089" s="339"/>
      <c r="G3089" s="269"/>
      <c r="H3089" s="269"/>
      <c r="I3089" s="269"/>
      <c r="J3089" s="340">
        <v>75.010000000000005</v>
      </c>
      <c r="K3089" s="341">
        <v>1.1499999999999999</v>
      </c>
      <c r="L3089" s="340">
        <v>135.43</v>
      </c>
      <c r="M3089" s="341">
        <v>13.24</v>
      </c>
      <c r="N3089" s="342">
        <v>1793.09</v>
      </c>
      <c r="AI3089" s="253"/>
      <c r="AJ3089" s="260"/>
      <c r="AK3089" s="260"/>
      <c r="AN3089" s="263" t="s">
        <v>66</v>
      </c>
      <c r="AQ3089" s="260"/>
      <c r="AS3089" s="260"/>
    </row>
    <row r="3090" spans="1:45" s="241" customFormat="1" ht="15" x14ac:dyDescent="0.25">
      <c r="A3090" s="338"/>
      <c r="B3090" s="337" t="s">
        <v>67</v>
      </c>
      <c r="C3090" s="580" t="s">
        <v>68</v>
      </c>
      <c r="D3090" s="580"/>
      <c r="E3090" s="580"/>
      <c r="F3090" s="339"/>
      <c r="G3090" s="269"/>
      <c r="H3090" s="269"/>
      <c r="I3090" s="269"/>
      <c r="J3090" s="340">
        <v>10.86</v>
      </c>
      <c r="K3090" s="341">
        <v>1.1499999999999999</v>
      </c>
      <c r="L3090" s="340">
        <v>19.61</v>
      </c>
      <c r="M3090" s="341">
        <v>44.77</v>
      </c>
      <c r="N3090" s="343">
        <v>877.94</v>
      </c>
      <c r="AI3090" s="253"/>
      <c r="AJ3090" s="260"/>
      <c r="AK3090" s="260"/>
      <c r="AN3090" s="263" t="s">
        <v>68</v>
      </c>
      <c r="AQ3090" s="260"/>
      <c r="AS3090" s="260"/>
    </row>
    <row r="3091" spans="1:45" s="241" customFormat="1" ht="15" x14ac:dyDescent="0.25">
      <c r="A3091" s="338"/>
      <c r="B3091" s="337" t="s">
        <v>69</v>
      </c>
      <c r="C3091" s="580" t="s">
        <v>70</v>
      </c>
      <c r="D3091" s="580"/>
      <c r="E3091" s="580"/>
      <c r="F3091" s="339"/>
      <c r="G3091" s="269"/>
      <c r="H3091" s="269"/>
      <c r="I3091" s="269"/>
      <c r="J3091" s="340">
        <v>507.7</v>
      </c>
      <c r="K3091" s="269"/>
      <c r="L3091" s="340">
        <v>797.09</v>
      </c>
      <c r="M3091" s="341">
        <v>8.16</v>
      </c>
      <c r="N3091" s="342">
        <v>6504.25</v>
      </c>
      <c r="AI3091" s="253"/>
      <c r="AJ3091" s="260"/>
      <c r="AK3091" s="260"/>
      <c r="AN3091" s="263" t="s">
        <v>70</v>
      </c>
      <c r="AQ3091" s="260"/>
      <c r="AS3091" s="260"/>
    </row>
    <row r="3092" spans="1:45" s="241" customFormat="1" ht="15" x14ac:dyDescent="0.25">
      <c r="A3092" s="344"/>
      <c r="B3092" s="337"/>
      <c r="C3092" s="580" t="s">
        <v>71</v>
      </c>
      <c r="D3092" s="580"/>
      <c r="E3092" s="580"/>
      <c r="F3092" s="339" t="s">
        <v>72</v>
      </c>
      <c r="G3092" s="341">
        <v>2.33</v>
      </c>
      <c r="H3092" s="341">
        <v>1.1499999999999999</v>
      </c>
      <c r="I3092" s="366">
        <v>4.2068149999999997</v>
      </c>
      <c r="J3092" s="346"/>
      <c r="K3092" s="269"/>
      <c r="L3092" s="346"/>
      <c r="M3092" s="269"/>
      <c r="N3092" s="347"/>
      <c r="AI3092" s="253"/>
      <c r="AJ3092" s="260"/>
      <c r="AK3092" s="260"/>
      <c r="AO3092" s="263" t="s">
        <v>71</v>
      </c>
      <c r="AQ3092" s="260"/>
      <c r="AS3092" s="260"/>
    </row>
    <row r="3093" spans="1:45" s="241" customFormat="1" ht="15" x14ac:dyDescent="0.25">
      <c r="A3093" s="344"/>
      <c r="B3093" s="337"/>
      <c r="C3093" s="580" t="s">
        <v>73</v>
      </c>
      <c r="D3093" s="580"/>
      <c r="E3093" s="580"/>
      <c r="F3093" s="339" t="s">
        <v>72</v>
      </c>
      <c r="G3093" s="341">
        <v>0.69</v>
      </c>
      <c r="H3093" s="341">
        <v>1.1499999999999999</v>
      </c>
      <c r="I3093" s="366">
        <v>1.245795</v>
      </c>
      <c r="J3093" s="346"/>
      <c r="K3093" s="269"/>
      <c r="L3093" s="346"/>
      <c r="M3093" s="269"/>
      <c r="N3093" s="347"/>
      <c r="AI3093" s="253"/>
      <c r="AJ3093" s="260"/>
      <c r="AK3093" s="260"/>
      <c r="AO3093" s="263" t="s">
        <v>73</v>
      </c>
      <c r="AQ3093" s="260"/>
      <c r="AS3093" s="260"/>
    </row>
    <row r="3094" spans="1:45" s="241" customFormat="1" ht="15" x14ac:dyDescent="0.25">
      <c r="A3094" s="334"/>
      <c r="B3094" s="337"/>
      <c r="C3094" s="584" t="s">
        <v>74</v>
      </c>
      <c r="D3094" s="584"/>
      <c r="E3094" s="584"/>
      <c r="F3094" s="350"/>
      <c r="G3094" s="351"/>
      <c r="H3094" s="351"/>
      <c r="I3094" s="351"/>
      <c r="J3094" s="353">
        <v>603.35</v>
      </c>
      <c r="K3094" s="351"/>
      <c r="L3094" s="353">
        <v>969.79</v>
      </c>
      <c r="M3094" s="351"/>
      <c r="N3094" s="354">
        <v>9965.92</v>
      </c>
      <c r="AI3094" s="253"/>
      <c r="AJ3094" s="260"/>
      <c r="AK3094" s="260"/>
      <c r="AP3094" s="263" t="s">
        <v>74</v>
      </c>
      <c r="AQ3094" s="260"/>
      <c r="AS3094" s="260"/>
    </row>
    <row r="3095" spans="1:45" s="241" customFormat="1" ht="15" x14ac:dyDescent="0.25">
      <c r="A3095" s="344"/>
      <c r="B3095" s="337"/>
      <c r="C3095" s="580" t="s">
        <v>75</v>
      </c>
      <c r="D3095" s="580"/>
      <c r="E3095" s="580"/>
      <c r="F3095" s="339"/>
      <c r="G3095" s="269"/>
      <c r="H3095" s="269"/>
      <c r="I3095" s="269"/>
      <c r="J3095" s="346"/>
      <c r="K3095" s="269"/>
      <c r="L3095" s="340">
        <v>56.88</v>
      </c>
      <c r="M3095" s="269"/>
      <c r="N3095" s="342">
        <v>2546.52</v>
      </c>
      <c r="AI3095" s="253"/>
      <c r="AJ3095" s="260"/>
      <c r="AK3095" s="260"/>
      <c r="AO3095" s="263" t="s">
        <v>75</v>
      </c>
      <c r="AQ3095" s="260"/>
      <c r="AS3095" s="260"/>
    </row>
    <row r="3096" spans="1:45" s="241" customFormat="1" ht="45.75" x14ac:dyDescent="0.25">
      <c r="A3096" s="344"/>
      <c r="B3096" s="337" t="s">
        <v>2123</v>
      </c>
      <c r="C3096" s="580" t="s">
        <v>2124</v>
      </c>
      <c r="D3096" s="580"/>
      <c r="E3096" s="580"/>
      <c r="F3096" s="339" t="s">
        <v>78</v>
      </c>
      <c r="G3096" s="355">
        <v>104</v>
      </c>
      <c r="H3096" s="269"/>
      <c r="I3096" s="355">
        <v>104</v>
      </c>
      <c r="J3096" s="346"/>
      <c r="K3096" s="269"/>
      <c r="L3096" s="340">
        <v>59.16</v>
      </c>
      <c r="M3096" s="269"/>
      <c r="N3096" s="342">
        <v>2648.38</v>
      </c>
      <c r="AI3096" s="253"/>
      <c r="AJ3096" s="260"/>
      <c r="AK3096" s="260"/>
      <c r="AO3096" s="263" t="s">
        <v>2124</v>
      </c>
      <c r="AQ3096" s="260"/>
      <c r="AS3096" s="260"/>
    </row>
    <row r="3097" spans="1:45" s="241" customFormat="1" ht="45.75" x14ac:dyDescent="0.25">
      <c r="A3097" s="344"/>
      <c r="B3097" s="337" t="s">
        <v>2125</v>
      </c>
      <c r="C3097" s="580" t="s">
        <v>2126</v>
      </c>
      <c r="D3097" s="580"/>
      <c r="E3097" s="580"/>
      <c r="F3097" s="339" t="s">
        <v>78</v>
      </c>
      <c r="G3097" s="355">
        <v>60</v>
      </c>
      <c r="H3097" s="269"/>
      <c r="I3097" s="355">
        <v>60</v>
      </c>
      <c r="J3097" s="346"/>
      <c r="K3097" s="269"/>
      <c r="L3097" s="340">
        <v>34.130000000000003</v>
      </c>
      <c r="M3097" s="269"/>
      <c r="N3097" s="342">
        <v>1527.91</v>
      </c>
      <c r="AI3097" s="253"/>
      <c r="AJ3097" s="260"/>
      <c r="AK3097" s="260"/>
      <c r="AO3097" s="263" t="s">
        <v>2126</v>
      </c>
      <c r="AQ3097" s="260"/>
      <c r="AS3097" s="260"/>
    </row>
    <row r="3098" spans="1:45" s="241" customFormat="1" ht="15" x14ac:dyDescent="0.25">
      <c r="A3098" s="356"/>
      <c r="B3098" s="357"/>
      <c r="C3098" s="569" t="s">
        <v>81</v>
      </c>
      <c r="D3098" s="569"/>
      <c r="E3098" s="569"/>
      <c r="F3098" s="328"/>
      <c r="G3098" s="329"/>
      <c r="H3098" s="329"/>
      <c r="I3098" s="329"/>
      <c r="J3098" s="332"/>
      <c r="K3098" s="329"/>
      <c r="L3098" s="364">
        <v>1063.08</v>
      </c>
      <c r="M3098" s="351"/>
      <c r="N3098" s="359">
        <v>14142.21</v>
      </c>
      <c r="AI3098" s="253"/>
      <c r="AJ3098" s="260"/>
      <c r="AK3098" s="260"/>
      <c r="AQ3098" s="260" t="s">
        <v>81</v>
      </c>
      <c r="AS3098" s="260"/>
    </row>
    <row r="3099" spans="1:45" s="241" customFormat="1" ht="34.5" x14ac:dyDescent="0.25">
      <c r="A3099" s="326" t="s">
        <v>3010</v>
      </c>
      <c r="B3099" s="327" t="s">
        <v>3011</v>
      </c>
      <c r="C3099" s="569" t="s">
        <v>3012</v>
      </c>
      <c r="D3099" s="569"/>
      <c r="E3099" s="569"/>
      <c r="F3099" s="328" t="s">
        <v>115</v>
      </c>
      <c r="G3099" s="329">
        <v>6</v>
      </c>
      <c r="H3099" s="330">
        <v>1</v>
      </c>
      <c r="I3099" s="330">
        <v>6</v>
      </c>
      <c r="J3099" s="332"/>
      <c r="K3099" s="329"/>
      <c r="L3099" s="332"/>
      <c r="M3099" s="329"/>
      <c r="N3099" s="333"/>
      <c r="AI3099" s="253"/>
      <c r="AJ3099" s="260"/>
      <c r="AK3099" s="260" t="s">
        <v>3012</v>
      </c>
      <c r="AQ3099" s="260"/>
      <c r="AS3099" s="260"/>
    </row>
    <row r="3100" spans="1:45" s="241" customFormat="1" ht="23.25" x14ac:dyDescent="0.25">
      <c r="A3100" s="336"/>
      <c r="B3100" s="337" t="s">
        <v>117</v>
      </c>
      <c r="C3100" s="582" t="s">
        <v>118</v>
      </c>
      <c r="D3100" s="582"/>
      <c r="E3100" s="582"/>
      <c r="F3100" s="582"/>
      <c r="G3100" s="582"/>
      <c r="H3100" s="582"/>
      <c r="I3100" s="582"/>
      <c r="J3100" s="582"/>
      <c r="K3100" s="582"/>
      <c r="L3100" s="582"/>
      <c r="M3100" s="582"/>
      <c r="N3100" s="583"/>
      <c r="AI3100" s="253"/>
      <c r="AJ3100" s="260"/>
      <c r="AK3100" s="260"/>
      <c r="AM3100" s="263" t="s">
        <v>118</v>
      </c>
      <c r="AQ3100" s="260"/>
      <c r="AS3100" s="260"/>
    </row>
    <row r="3101" spans="1:45" s="241" customFormat="1" ht="68.25" x14ac:dyDescent="0.25">
      <c r="A3101" s="336"/>
      <c r="B3101" s="337" t="s">
        <v>62</v>
      </c>
      <c r="C3101" s="582" t="s">
        <v>63</v>
      </c>
      <c r="D3101" s="582"/>
      <c r="E3101" s="582"/>
      <c r="F3101" s="582"/>
      <c r="G3101" s="582"/>
      <c r="H3101" s="582"/>
      <c r="I3101" s="582"/>
      <c r="J3101" s="582"/>
      <c r="K3101" s="582"/>
      <c r="L3101" s="582"/>
      <c r="M3101" s="582"/>
      <c r="N3101" s="583"/>
      <c r="AI3101" s="253"/>
      <c r="AJ3101" s="260"/>
      <c r="AK3101" s="260"/>
      <c r="AM3101" s="263" t="s">
        <v>63</v>
      </c>
      <c r="AQ3101" s="260"/>
      <c r="AS3101" s="260"/>
    </row>
    <row r="3102" spans="1:45" s="241" customFormat="1" ht="15" x14ac:dyDescent="0.25">
      <c r="A3102" s="338"/>
      <c r="B3102" s="337" t="s">
        <v>56</v>
      </c>
      <c r="C3102" s="580" t="s">
        <v>64</v>
      </c>
      <c r="D3102" s="580"/>
      <c r="E3102" s="580"/>
      <c r="F3102" s="339"/>
      <c r="G3102" s="269"/>
      <c r="H3102" s="269"/>
      <c r="I3102" s="269"/>
      <c r="J3102" s="340">
        <v>16.329999999999998</v>
      </c>
      <c r="K3102" s="349">
        <v>1.3225</v>
      </c>
      <c r="L3102" s="340">
        <v>129.58000000000001</v>
      </c>
      <c r="M3102" s="341">
        <v>44.77</v>
      </c>
      <c r="N3102" s="342">
        <v>5801.3</v>
      </c>
      <c r="AI3102" s="253"/>
      <c r="AJ3102" s="260"/>
      <c r="AK3102" s="260"/>
      <c r="AN3102" s="263" t="s">
        <v>64</v>
      </c>
      <c r="AQ3102" s="260"/>
      <c r="AS3102" s="260"/>
    </row>
    <row r="3103" spans="1:45" s="241" customFormat="1" ht="15" x14ac:dyDescent="0.25">
      <c r="A3103" s="338"/>
      <c r="B3103" s="337" t="s">
        <v>69</v>
      </c>
      <c r="C3103" s="580" t="s">
        <v>70</v>
      </c>
      <c r="D3103" s="580"/>
      <c r="E3103" s="580"/>
      <c r="F3103" s="339"/>
      <c r="G3103" s="269"/>
      <c r="H3103" s="269"/>
      <c r="I3103" s="269"/>
      <c r="J3103" s="340">
        <v>19.03</v>
      </c>
      <c r="K3103" s="269"/>
      <c r="L3103" s="340">
        <v>114.18</v>
      </c>
      <c r="M3103" s="341">
        <v>8.16</v>
      </c>
      <c r="N3103" s="343">
        <v>931.71</v>
      </c>
      <c r="AI3103" s="253"/>
      <c r="AJ3103" s="260"/>
      <c r="AK3103" s="260"/>
      <c r="AN3103" s="263" t="s">
        <v>70</v>
      </c>
      <c r="AQ3103" s="260"/>
      <c r="AS3103" s="260"/>
    </row>
    <row r="3104" spans="1:45" s="241" customFormat="1" ht="15" x14ac:dyDescent="0.25">
      <c r="A3104" s="344"/>
      <c r="B3104" s="337"/>
      <c r="C3104" s="580" t="s">
        <v>71</v>
      </c>
      <c r="D3104" s="580"/>
      <c r="E3104" s="580"/>
      <c r="F3104" s="339" t="s">
        <v>72</v>
      </c>
      <c r="G3104" s="348">
        <v>1.8</v>
      </c>
      <c r="H3104" s="349">
        <v>1.3225</v>
      </c>
      <c r="I3104" s="369">
        <v>14.282999999999999</v>
      </c>
      <c r="J3104" s="346"/>
      <c r="K3104" s="269"/>
      <c r="L3104" s="346"/>
      <c r="M3104" s="269"/>
      <c r="N3104" s="347"/>
      <c r="AI3104" s="253"/>
      <c r="AJ3104" s="260"/>
      <c r="AK3104" s="260"/>
      <c r="AO3104" s="263" t="s">
        <v>71</v>
      </c>
      <c r="AQ3104" s="260"/>
      <c r="AS3104" s="260"/>
    </row>
    <row r="3105" spans="1:45" s="241" customFormat="1" ht="15" x14ac:dyDescent="0.25">
      <c r="A3105" s="334"/>
      <c r="B3105" s="337"/>
      <c r="C3105" s="584" t="s">
        <v>74</v>
      </c>
      <c r="D3105" s="584"/>
      <c r="E3105" s="584"/>
      <c r="F3105" s="350"/>
      <c r="G3105" s="351"/>
      <c r="H3105" s="351"/>
      <c r="I3105" s="351"/>
      <c r="J3105" s="353">
        <v>35.36</v>
      </c>
      <c r="K3105" s="351"/>
      <c r="L3105" s="353">
        <v>243.76</v>
      </c>
      <c r="M3105" s="351"/>
      <c r="N3105" s="354">
        <v>6733.01</v>
      </c>
      <c r="AI3105" s="253"/>
      <c r="AJ3105" s="260"/>
      <c r="AK3105" s="260"/>
      <c r="AP3105" s="263" t="s">
        <v>74</v>
      </c>
      <c r="AQ3105" s="260"/>
      <c r="AS3105" s="260"/>
    </row>
    <row r="3106" spans="1:45" s="241" customFormat="1" ht="15" x14ac:dyDescent="0.25">
      <c r="A3106" s="344"/>
      <c r="B3106" s="337"/>
      <c r="C3106" s="580" t="s">
        <v>75</v>
      </c>
      <c r="D3106" s="580"/>
      <c r="E3106" s="580"/>
      <c r="F3106" s="339"/>
      <c r="G3106" s="269"/>
      <c r="H3106" s="269"/>
      <c r="I3106" s="269"/>
      <c r="J3106" s="346"/>
      <c r="K3106" s="269"/>
      <c r="L3106" s="340">
        <v>129.58000000000001</v>
      </c>
      <c r="M3106" s="269"/>
      <c r="N3106" s="342">
        <v>5801.3</v>
      </c>
      <c r="AI3106" s="253"/>
      <c r="AJ3106" s="260"/>
      <c r="AK3106" s="260"/>
      <c r="AO3106" s="263" t="s">
        <v>75</v>
      </c>
      <c r="AQ3106" s="260"/>
      <c r="AS3106" s="260"/>
    </row>
    <row r="3107" spans="1:45" s="241" customFormat="1" ht="45.75" x14ac:dyDescent="0.25">
      <c r="A3107" s="344"/>
      <c r="B3107" s="337" t="s">
        <v>687</v>
      </c>
      <c r="C3107" s="580" t="s">
        <v>688</v>
      </c>
      <c r="D3107" s="580"/>
      <c r="E3107" s="580"/>
      <c r="F3107" s="339" t="s">
        <v>78</v>
      </c>
      <c r="G3107" s="355">
        <v>121</v>
      </c>
      <c r="H3107" s="269"/>
      <c r="I3107" s="355">
        <v>121</v>
      </c>
      <c r="J3107" s="346"/>
      <c r="K3107" s="269"/>
      <c r="L3107" s="340">
        <v>156.79</v>
      </c>
      <c r="M3107" s="269"/>
      <c r="N3107" s="342">
        <v>7019.57</v>
      </c>
      <c r="AI3107" s="253"/>
      <c r="AJ3107" s="260"/>
      <c r="AK3107" s="260"/>
      <c r="AO3107" s="263" t="s">
        <v>688</v>
      </c>
      <c r="AQ3107" s="260"/>
      <c r="AS3107" s="260"/>
    </row>
    <row r="3108" spans="1:45" s="241" customFormat="1" ht="45.75" x14ac:dyDescent="0.25">
      <c r="A3108" s="344"/>
      <c r="B3108" s="337" t="s">
        <v>689</v>
      </c>
      <c r="C3108" s="580" t="s">
        <v>690</v>
      </c>
      <c r="D3108" s="580"/>
      <c r="E3108" s="580"/>
      <c r="F3108" s="339" t="s">
        <v>78</v>
      </c>
      <c r="G3108" s="355">
        <v>72</v>
      </c>
      <c r="H3108" s="341">
        <v>0.85</v>
      </c>
      <c r="I3108" s="348">
        <v>61.2</v>
      </c>
      <c r="J3108" s="346"/>
      <c r="K3108" s="269"/>
      <c r="L3108" s="340">
        <v>79.3</v>
      </c>
      <c r="M3108" s="269"/>
      <c r="N3108" s="342">
        <v>3550.4</v>
      </c>
      <c r="AI3108" s="253"/>
      <c r="AJ3108" s="260"/>
      <c r="AK3108" s="260"/>
      <c r="AO3108" s="263" t="s">
        <v>690</v>
      </c>
      <c r="AQ3108" s="260"/>
      <c r="AS3108" s="260"/>
    </row>
    <row r="3109" spans="1:45" s="241" customFormat="1" ht="15" x14ac:dyDescent="0.25">
      <c r="A3109" s="356"/>
      <c r="B3109" s="357"/>
      <c r="C3109" s="569" t="s">
        <v>81</v>
      </c>
      <c r="D3109" s="569"/>
      <c r="E3109" s="569"/>
      <c r="F3109" s="328"/>
      <c r="G3109" s="329"/>
      <c r="H3109" s="329"/>
      <c r="I3109" s="329"/>
      <c r="J3109" s="332"/>
      <c r="K3109" s="329"/>
      <c r="L3109" s="358">
        <v>479.85</v>
      </c>
      <c r="M3109" s="351"/>
      <c r="N3109" s="359">
        <v>17302.98</v>
      </c>
      <c r="AI3109" s="253"/>
      <c r="AJ3109" s="260"/>
      <c r="AK3109" s="260"/>
      <c r="AQ3109" s="260" t="s">
        <v>81</v>
      </c>
      <c r="AS3109" s="260"/>
    </row>
    <row r="3110" spans="1:45" s="241" customFormat="1" ht="15" x14ac:dyDescent="0.25">
      <c r="A3110" s="566" t="s">
        <v>3013</v>
      </c>
      <c r="B3110" s="567"/>
      <c r="C3110" s="567"/>
      <c r="D3110" s="567"/>
      <c r="E3110" s="567"/>
      <c r="F3110" s="567"/>
      <c r="G3110" s="567"/>
      <c r="H3110" s="567"/>
      <c r="I3110" s="567"/>
      <c r="J3110" s="567"/>
      <c r="K3110" s="567"/>
      <c r="L3110" s="567"/>
      <c r="M3110" s="567"/>
      <c r="N3110" s="568"/>
      <c r="AI3110" s="253"/>
      <c r="AJ3110" s="260" t="s">
        <v>3013</v>
      </c>
      <c r="AK3110" s="260"/>
      <c r="AQ3110" s="260"/>
      <c r="AS3110" s="260"/>
    </row>
    <row r="3111" spans="1:45" s="241" customFormat="1" ht="15" x14ac:dyDescent="0.25">
      <c r="A3111" s="566" t="s">
        <v>3014</v>
      </c>
      <c r="B3111" s="567"/>
      <c r="C3111" s="567"/>
      <c r="D3111" s="567"/>
      <c r="E3111" s="567"/>
      <c r="F3111" s="567"/>
      <c r="G3111" s="567"/>
      <c r="H3111" s="567"/>
      <c r="I3111" s="567"/>
      <c r="J3111" s="567"/>
      <c r="K3111" s="567"/>
      <c r="L3111" s="567"/>
      <c r="M3111" s="567"/>
      <c r="N3111" s="568"/>
      <c r="AI3111" s="253"/>
      <c r="AJ3111" s="260" t="s">
        <v>3014</v>
      </c>
      <c r="AK3111" s="260"/>
      <c r="AQ3111" s="260"/>
      <c r="AS3111" s="260"/>
    </row>
    <row r="3112" spans="1:45" s="241" customFormat="1" ht="45.75" x14ac:dyDescent="0.25">
      <c r="A3112" s="326" t="s">
        <v>3015</v>
      </c>
      <c r="B3112" s="327" t="s">
        <v>2542</v>
      </c>
      <c r="C3112" s="569" t="s">
        <v>2543</v>
      </c>
      <c r="D3112" s="569"/>
      <c r="E3112" s="569"/>
      <c r="F3112" s="328" t="s">
        <v>428</v>
      </c>
      <c r="G3112" s="329">
        <v>0.24299999999999999</v>
      </c>
      <c r="H3112" s="330">
        <v>1</v>
      </c>
      <c r="I3112" s="365">
        <v>0.24299999999999999</v>
      </c>
      <c r="J3112" s="332"/>
      <c r="K3112" s="329"/>
      <c r="L3112" s="332"/>
      <c r="M3112" s="329"/>
      <c r="N3112" s="333"/>
      <c r="AI3112" s="253"/>
      <c r="AJ3112" s="260"/>
      <c r="AK3112" s="260" t="s">
        <v>2543</v>
      </c>
      <c r="AQ3112" s="260"/>
      <c r="AS3112" s="260"/>
    </row>
    <row r="3113" spans="1:45" s="241" customFormat="1" ht="15" x14ac:dyDescent="0.25">
      <c r="A3113" s="334"/>
      <c r="B3113" s="335"/>
      <c r="C3113" s="580" t="s">
        <v>3016</v>
      </c>
      <c r="D3113" s="580"/>
      <c r="E3113" s="580"/>
      <c r="F3113" s="580"/>
      <c r="G3113" s="580"/>
      <c r="H3113" s="580"/>
      <c r="I3113" s="580"/>
      <c r="J3113" s="580"/>
      <c r="K3113" s="580"/>
      <c r="L3113" s="580"/>
      <c r="M3113" s="580"/>
      <c r="N3113" s="581"/>
      <c r="AI3113" s="253"/>
      <c r="AJ3113" s="260"/>
      <c r="AK3113" s="260"/>
      <c r="AL3113" s="263" t="s">
        <v>3016</v>
      </c>
      <c r="AQ3113" s="260"/>
      <c r="AS3113" s="260"/>
    </row>
    <row r="3114" spans="1:45" s="241" customFormat="1" ht="23.25" x14ac:dyDescent="0.25">
      <c r="A3114" s="336"/>
      <c r="B3114" s="337" t="s">
        <v>117</v>
      </c>
      <c r="C3114" s="582" t="s">
        <v>118</v>
      </c>
      <c r="D3114" s="582"/>
      <c r="E3114" s="582"/>
      <c r="F3114" s="582"/>
      <c r="G3114" s="582"/>
      <c r="H3114" s="582"/>
      <c r="I3114" s="582"/>
      <c r="J3114" s="582"/>
      <c r="K3114" s="582"/>
      <c r="L3114" s="582"/>
      <c r="M3114" s="582"/>
      <c r="N3114" s="583"/>
      <c r="AI3114" s="253"/>
      <c r="AJ3114" s="260"/>
      <c r="AK3114" s="260"/>
      <c r="AM3114" s="263" t="s">
        <v>118</v>
      </c>
      <c r="AQ3114" s="260"/>
      <c r="AS3114" s="260"/>
    </row>
    <row r="3115" spans="1:45" s="241" customFormat="1" ht="68.25" x14ac:dyDescent="0.25">
      <c r="A3115" s="336"/>
      <c r="B3115" s="337" t="s">
        <v>62</v>
      </c>
      <c r="C3115" s="582" t="s">
        <v>63</v>
      </c>
      <c r="D3115" s="582"/>
      <c r="E3115" s="582"/>
      <c r="F3115" s="582"/>
      <c r="G3115" s="582"/>
      <c r="H3115" s="582"/>
      <c r="I3115" s="582"/>
      <c r="J3115" s="582"/>
      <c r="K3115" s="582"/>
      <c r="L3115" s="582"/>
      <c r="M3115" s="582"/>
      <c r="N3115" s="583"/>
      <c r="AI3115" s="253"/>
      <c r="AJ3115" s="260"/>
      <c r="AK3115" s="260"/>
      <c r="AM3115" s="263" t="s">
        <v>63</v>
      </c>
      <c r="AQ3115" s="260"/>
      <c r="AS3115" s="260"/>
    </row>
    <row r="3116" spans="1:45" s="241" customFormat="1" ht="15" x14ac:dyDescent="0.25">
      <c r="A3116" s="338"/>
      <c r="B3116" s="337" t="s">
        <v>56</v>
      </c>
      <c r="C3116" s="580" t="s">
        <v>64</v>
      </c>
      <c r="D3116" s="580"/>
      <c r="E3116" s="580"/>
      <c r="F3116" s="339"/>
      <c r="G3116" s="269"/>
      <c r="H3116" s="269"/>
      <c r="I3116" s="269"/>
      <c r="J3116" s="361">
        <v>1055.6099999999999</v>
      </c>
      <c r="K3116" s="349">
        <v>1.3225</v>
      </c>
      <c r="L3116" s="340">
        <v>339.24</v>
      </c>
      <c r="M3116" s="341">
        <v>44.77</v>
      </c>
      <c r="N3116" s="342">
        <v>15187.77</v>
      </c>
      <c r="AI3116" s="253"/>
      <c r="AJ3116" s="260"/>
      <c r="AK3116" s="260"/>
      <c r="AN3116" s="263" t="s">
        <v>64</v>
      </c>
      <c r="AQ3116" s="260"/>
      <c r="AS3116" s="260"/>
    </row>
    <row r="3117" spans="1:45" s="241" customFormat="1" ht="15" x14ac:dyDescent="0.25">
      <c r="A3117" s="338"/>
      <c r="B3117" s="337" t="s">
        <v>65</v>
      </c>
      <c r="C3117" s="580" t="s">
        <v>66</v>
      </c>
      <c r="D3117" s="580"/>
      <c r="E3117" s="580"/>
      <c r="F3117" s="339"/>
      <c r="G3117" s="269"/>
      <c r="H3117" s="269"/>
      <c r="I3117" s="269"/>
      <c r="J3117" s="361">
        <v>1280.3499999999999</v>
      </c>
      <c r="K3117" s="349">
        <v>1.4375</v>
      </c>
      <c r="L3117" s="340">
        <v>447.24</v>
      </c>
      <c r="M3117" s="341">
        <v>13.24</v>
      </c>
      <c r="N3117" s="342">
        <v>5921.46</v>
      </c>
      <c r="AI3117" s="253"/>
      <c r="AJ3117" s="260"/>
      <c r="AK3117" s="260"/>
      <c r="AN3117" s="263" t="s">
        <v>66</v>
      </c>
      <c r="AQ3117" s="260"/>
      <c r="AS3117" s="260"/>
    </row>
    <row r="3118" spans="1:45" s="241" customFormat="1" ht="15" x14ac:dyDescent="0.25">
      <c r="A3118" s="338"/>
      <c r="B3118" s="337" t="s">
        <v>67</v>
      </c>
      <c r="C3118" s="580" t="s">
        <v>68</v>
      </c>
      <c r="D3118" s="580"/>
      <c r="E3118" s="580"/>
      <c r="F3118" s="339"/>
      <c r="G3118" s="269"/>
      <c r="H3118" s="269"/>
      <c r="I3118" s="269"/>
      <c r="J3118" s="340">
        <v>174.06</v>
      </c>
      <c r="K3118" s="349">
        <v>1.4375</v>
      </c>
      <c r="L3118" s="340">
        <v>60.8</v>
      </c>
      <c r="M3118" s="341">
        <v>44.77</v>
      </c>
      <c r="N3118" s="342">
        <v>2722.02</v>
      </c>
      <c r="AI3118" s="253"/>
      <c r="AJ3118" s="260"/>
      <c r="AK3118" s="260"/>
      <c r="AN3118" s="263" t="s">
        <v>68</v>
      </c>
      <c r="AQ3118" s="260"/>
      <c r="AS3118" s="260"/>
    </row>
    <row r="3119" spans="1:45" s="241" customFormat="1" ht="15" x14ac:dyDescent="0.25">
      <c r="A3119" s="338"/>
      <c r="B3119" s="337" t="s">
        <v>69</v>
      </c>
      <c r="C3119" s="580" t="s">
        <v>70</v>
      </c>
      <c r="D3119" s="580"/>
      <c r="E3119" s="580"/>
      <c r="F3119" s="339"/>
      <c r="G3119" s="269"/>
      <c r="H3119" s="269"/>
      <c r="I3119" s="269"/>
      <c r="J3119" s="340">
        <v>56</v>
      </c>
      <c r="K3119" s="269"/>
      <c r="L3119" s="340">
        <v>13.61</v>
      </c>
      <c r="M3119" s="341">
        <v>8.16</v>
      </c>
      <c r="N3119" s="343">
        <v>111.06</v>
      </c>
      <c r="AI3119" s="253"/>
      <c r="AJ3119" s="260"/>
      <c r="AK3119" s="260"/>
      <c r="AN3119" s="263" t="s">
        <v>70</v>
      </c>
      <c r="AQ3119" s="260"/>
      <c r="AS3119" s="260"/>
    </row>
    <row r="3120" spans="1:45" s="241" customFormat="1" ht="15" x14ac:dyDescent="0.25">
      <c r="A3120" s="344"/>
      <c r="B3120" s="337"/>
      <c r="C3120" s="580" t="s">
        <v>71</v>
      </c>
      <c r="D3120" s="580"/>
      <c r="E3120" s="580"/>
      <c r="F3120" s="339" t="s">
        <v>72</v>
      </c>
      <c r="G3120" s="355">
        <v>111</v>
      </c>
      <c r="H3120" s="349">
        <v>1.3225</v>
      </c>
      <c r="I3120" s="362">
        <v>35.671792500000002</v>
      </c>
      <c r="J3120" s="346"/>
      <c r="K3120" s="269"/>
      <c r="L3120" s="346"/>
      <c r="M3120" s="269"/>
      <c r="N3120" s="347"/>
      <c r="AI3120" s="253"/>
      <c r="AJ3120" s="260"/>
      <c r="AK3120" s="260"/>
      <c r="AO3120" s="263" t="s">
        <v>71</v>
      </c>
      <c r="AQ3120" s="260"/>
      <c r="AS3120" s="260"/>
    </row>
    <row r="3121" spans="1:45" s="241" customFormat="1" ht="15" x14ac:dyDescent="0.25">
      <c r="A3121" s="344"/>
      <c r="B3121" s="337"/>
      <c r="C3121" s="580" t="s">
        <v>73</v>
      </c>
      <c r="D3121" s="580"/>
      <c r="E3121" s="580"/>
      <c r="F3121" s="339" t="s">
        <v>72</v>
      </c>
      <c r="G3121" s="341">
        <v>12.96</v>
      </c>
      <c r="H3121" s="349">
        <v>1.4375</v>
      </c>
      <c r="I3121" s="345">
        <v>4.5270900000000003</v>
      </c>
      <c r="J3121" s="346"/>
      <c r="K3121" s="269"/>
      <c r="L3121" s="346"/>
      <c r="M3121" s="269"/>
      <c r="N3121" s="347"/>
      <c r="AI3121" s="253"/>
      <c r="AJ3121" s="260"/>
      <c r="AK3121" s="260"/>
      <c r="AO3121" s="263" t="s">
        <v>73</v>
      </c>
      <c r="AQ3121" s="260"/>
      <c r="AS3121" s="260"/>
    </row>
    <row r="3122" spans="1:45" s="241" customFormat="1" ht="15" x14ac:dyDescent="0.25">
      <c r="A3122" s="334"/>
      <c r="B3122" s="337"/>
      <c r="C3122" s="584" t="s">
        <v>74</v>
      </c>
      <c r="D3122" s="584"/>
      <c r="E3122" s="584"/>
      <c r="F3122" s="350"/>
      <c r="G3122" s="351"/>
      <c r="H3122" s="351"/>
      <c r="I3122" s="351"/>
      <c r="J3122" s="352">
        <v>2391.96</v>
      </c>
      <c r="K3122" s="351"/>
      <c r="L3122" s="353">
        <v>800.09</v>
      </c>
      <c r="M3122" s="351"/>
      <c r="N3122" s="354">
        <v>21220.29</v>
      </c>
      <c r="AI3122" s="253"/>
      <c r="AJ3122" s="260"/>
      <c r="AK3122" s="260"/>
      <c r="AP3122" s="263" t="s">
        <v>74</v>
      </c>
      <c r="AQ3122" s="260"/>
      <c r="AS3122" s="260"/>
    </row>
    <row r="3123" spans="1:45" s="241" customFormat="1" ht="15" x14ac:dyDescent="0.25">
      <c r="A3123" s="344"/>
      <c r="B3123" s="337"/>
      <c r="C3123" s="580" t="s">
        <v>75</v>
      </c>
      <c r="D3123" s="580"/>
      <c r="E3123" s="580"/>
      <c r="F3123" s="339"/>
      <c r="G3123" s="269"/>
      <c r="H3123" s="269"/>
      <c r="I3123" s="269"/>
      <c r="J3123" s="346"/>
      <c r="K3123" s="269"/>
      <c r="L3123" s="340">
        <v>400.04</v>
      </c>
      <c r="M3123" s="269"/>
      <c r="N3123" s="342">
        <v>17909.79</v>
      </c>
      <c r="AI3123" s="253"/>
      <c r="AJ3123" s="260"/>
      <c r="AK3123" s="260"/>
      <c r="AO3123" s="263" t="s">
        <v>75</v>
      </c>
      <c r="AQ3123" s="260"/>
      <c r="AS3123" s="260"/>
    </row>
    <row r="3124" spans="1:45" s="241" customFormat="1" ht="45.75" x14ac:dyDescent="0.25">
      <c r="A3124" s="344"/>
      <c r="B3124" s="337" t="s">
        <v>687</v>
      </c>
      <c r="C3124" s="580" t="s">
        <v>688</v>
      </c>
      <c r="D3124" s="580"/>
      <c r="E3124" s="580"/>
      <c r="F3124" s="339" t="s">
        <v>78</v>
      </c>
      <c r="G3124" s="355">
        <v>121</v>
      </c>
      <c r="H3124" s="269"/>
      <c r="I3124" s="355">
        <v>121</v>
      </c>
      <c r="J3124" s="346"/>
      <c r="K3124" s="269"/>
      <c r="L3124" s="340">
        <v>484.05</v>
      </c>
      <c r="M3124" s="269"/>
      <c r="N3124" s="342">
        <v>21670.85</v>
      </c>
      <c r="AI3124" s="253"/>
      <c r="AJ3124" s="260"/>
      <c r="AK3124" s="260"/>
      <c r="AO3124" s="263" t="s">
        <v>688</v>
      </c>
      <c r="AQ3124" s="260"/>
      <c r="AS3124" s="260"/>
    </row>
    <row r="3125" spans="1:45" s="241" customFormat="1" ht="45.75" x14ac:dyDescent="0.25">
      <c r="A3125" s="344"/>
      <c r="B3125" s="337" t="s">
        <v>689</v>
      </c>
      <c r="C3125" s="580" t="s">
        <v>690</v>
      </c>
      <c r="D3125" s="580"/>
      <c r="E3125" s="580"/>
      <c r="F3125" s="339" t="s">
        <v>78</v>
      </c>
      <c r="G3125" s="355">
        <v>72</v>
      </c>
      <c r="H3125" s="341">
        <v>0.85</v>
      </c>
      <c r="I3125" s="348">
        <v>61.2</v>
      </c>
      <c r="J3125" s="346"/>
      <c r="K3125" s="269"/>
      <c r="L3125" s="340">
        <v>244.82</v>
      </c>
      <c r="M3125" s="269"/>
      <c r="N3125" s="342">
        <v>10960.79</v>
      </c>
      <c r="AI3125" s="253"/>
      <c r="AJ3125" s="260"/>
      <c r="AK3125" s="260"/>
      <c r="AO3125" s="263" t="s">
        <v>690</v>
      </c>
      <c r="AQ3125" s="260"/>
      <c r="AS3125" s="260"/>
    </row>
    <row r="3126" spans="1:45" s="241" customFormat="1" ht="15" x14ac:dyDescent="0.25">
      <c r="A3126" s="356"/>
      <c r="B3126" s="357"/>
      <c r="C3126" s="569" t="s">
        <v>81</v>
      </c>
      <c r="D3126" s="569"/>
      <c r="E3126" s="569"/>
      <c r="F3126" s="328"/>
      <c r="G3126" s="329"/>
      <c r="H3126" s="329"/>
      <c r="I3126" s="329"/>
      <c r="J3126" s="332"/>
      <c r="K3126" s="329"/>
      <c r="L3126" s="364">
        <v>1528.96</v>
      </c>
      <c r="M3126" s="351"/>
      <c r="N3126" s="359">
        <v>53851.93</v>
      </c>
      <c r="AI3126" s="253"/>
      <c r="AJ3126" s="260"/>
      <c r="AK3126" s="260"/>
      <c r="AQ3126" s="260" t="s">
        <v>81</v>
      </c>
      <c r="AS3126" s="260"/>
    </row>
    <row r="3127" spans="1:45" s="241" customFormat="1" ht="57" x14ac:dyDescent="0.25">
      <c r="A3127" s="326" t="s">
        <v>3017</v>
      </c>
      <c r="B3127" s="327" t="s">
        <v>2544</v>
      </c>
      <c r="C3127" s="569" t="s">
        <v>2545</v>
      </c>
      <c r="D3127" s="569"/>
      <c r="E3127" s="569"/>
      <c r="F3127" s="328" t="s">
        <v>250</v>
      </c>
      <c r="G3127" s="329">
        <v>24.3</v>
      </c>
      <c r="H3127" s="330">
        <v>1</v>
      </c>
      <c r="I3127" s="367">
        <v>24.3</v>
      </c>
      <c r="J3127" s="358">
        <v>124.92</v>
      </c>
      <c r="K3127" s="329"/>
      <c r="L3127" s="364">
        <v>3035.56</v>
      </c>
      <c r="M3127" s="331">
        <v>8.16</v>
      </c>
      <c r="N3127" s="359">
        <v>24770.17</v>
      </c>
      <c r="AI3127" s="253"/>
      <c r="AJ3127" s="260"/>
      <c r="AK3127" s="260" t="s">
        <v>2545</v>
      </c>
      <c r="AQ3127" s="260"/>
      <c r="AS3127" s="260"/>
    </row>
    <row r="3128" spans="1:45" s="241" customFormat="1" ht="15" x14ac:dyDescent="0.25">
      <c r="A3128" s="356"/>
      <c r="B3128" s="357"/>
      <c r="C3128" s="569" t="s">
        <v>81</v>
      </c>
      <c r="D3128" s="569"/>
      <c r="E3128" s="569"/>
      <c r="F3128" s="328"/>
      <c r="G3128" s="329"/>
      <c r="H3128" s="329"/>
      <c r="I3128" s="329"/>
      <c r="J3128" s="332"/>
      <c r="K3128" s="329"/>
      <c r="L3128" s="364">
        <v>3035.56</v>
      </c>
      <c r="M3128" s="351"/>
      <c r="N3128" s="359">
        <v>24770.17</v>
      </c>
      <c r="AI3128" s="253"/>
      <c r="AJ3128" s="260"/>
      <c r="AK3128" s="260"/>
      <c r="AQ3128" s="260" t="s">
        <v>81</v>
      </c>
      <c r="AS3128" s="260"/>
    </row>
    <row r="3129" spans="1:45" s="241" customFormat="1" ht="45.75" x14ac:dyDescent="0.25">
      <c r="A3129" s="326" t="s">
        <v>3018</v>
      </c>
      <c r="B3129" s="327" t="s">
        <v>3019</v>
      </c>
      <c r="C3129" s="569" t="s">
        <v>3020</v>
      </c>
      <c r="D3129" s="569"/>
      <c r="E3129" s="569"/>
      <c r="F3129" s="328" t="s">
        <v>115</v>
      </c>
      <c r="G3129" s="329">
        <v>11</v>
      </c>
      <c r="H3129" s="330">
        <v>1</v>
      </c>
      <c r="I3129" s="330">
        <v>11</v>
      </c>
      <c r="J3129" s="358">
        <v>30.72</v>
      </c>
      <c r="K3129" s="329"/>
      <c r="L3129" s="358">
        <v>337.92</v>
      </c>
      <c r="M3129" s="331">
        <v>8.16</v>
      </c>
      <c r="N3129" s="359">
        <v>2757.43</v>
      </c>
      <c r="AI3129" s="253"/>
      <c r="AJ3129" s="260"/>
      <c r="AK3129" s="260" t="s">
        <v>3020</v>
      </c>
      <c r="AQ3129" s="260"/>
      <c r="AS3129" s="260"/>
    </row>
    <row r="3130" spans="1:45" s="241" customFormat="1" ht="15" x14ac:dyDescent="0.25">
      <c r="A3130" s="356"/>
      <c r="B3130" s="357"/>
      <c r="C3130" s="569" t="s">
        <v>81</v>
      </c>
      <c r="D3130" s="569"/>
      <c r="E3130" s="569"/>
      <c r="F3130" s="328"/>
      <c r="G3130" s="329"/>
      <c r="H3130" s="329"/>
      <c r="I3130" s="329"/>
      <c r="J3130" s="332"/>
      <c r="K3130" s="329"/>
      <c r="L3130" s="358">
        <v>337.92</v>
      </c>
      <c r="M3130" s="351"/>
      <c r="N3130" s="359">
        <v>2757.43</v>
      </c>
      <c r="AI3130" s="253"/>
      <c r="AJ3130" s="260"/>
      <c r="AK3130" s="260"/>
      <c r="AQ3130" s="260" t="s">
        <v>81</v>
      </c>
      <c r="AS3130" s="260"/>
    </row>
    <row r="3131" spans="1:45" s="241" customFormat="1" ht="33.75" x14ac:dyDescent="0.25">
      <c r="A3131" s="326" t="s">
        <v>3021</v>
      </c>
      <c r="B3131" s="327" t="s">
        <v>3022</v>
      </c>
      <c r="C3131" s="569" t="s">
        <v>3023</v>
      </c>
      <c r="D3131" s="569"/>
      <c r="E3131" s="569"/>
      <c r="F3131" s="328" t="s">
        <v>115</v>
      </c>
      <c r="G3131" s="329">
        <v>2</v>
      </c>
      <c r="H3131" s="330">
        <v>1</v>
      </c>
      <c r="I3131" s="330">
        <v>2</v>
      </c>
      <c r="J3131" s="358">
        <v>546.66999999999996</v>
      </c>
      <c r="K3131" s="370">
        <v>1.04236</v>
      </c>
      <c r="L3131" s="364">
        <v>1139.6500000000001</v>
      </c>
      <c r="M3131" s="331">
        <v>8.16</v>
      </c>
      <c r="N3131" s="359">
        <v>9299.5400000000009</v>
      </c>
      <c r="AI3131" s="253"/>
      <c r="AJ3131" s="260"/>
      <c r="AK3131" s="260" t="s">
        <v>3023</v>
      </c>
      <c r="AQ3131" s="260"/>
      <c r="AS3131" s="260"/>
    </row>
    <row r="3132" spans="1:45" s="241" customFormat="1" ht="15" x14ac:dyDescent="0.25">
      <c r="A3132" s="334"/>
      <c r="B3132" s="335"/>
      <c r="C3132" s="580" t="s">
        <v>3024</v>
      </c>
      <c r="D3132" s="580"/>
      <c r="E3132" s="580"/>
      <c r="F3132" s="580"/>
      <c r="G3132" s="580"/>
      <c r="H3132" s="580"/>
      <c r="I3132" s="580"/>
      <c r="J3132" s="580"/>
      <c r="K3132" s="580"/>
      <c r="L3132" s="580"/>
      <c r="M3132" s="580"/>
      <c r="N3132" s="581"/>
      <c r="AI3132" s="253"/>
      <c r="AJ3132" s="260"/>
      <c r="AK3132" s="260"/>
      <c r="AQ3132" s="260"/>
      <c r="AR3132" s="263" t="s">
        <v>3024</v>
      </c>
      <c r="AS3132" s="260"/>
    </row>
    <row r="3133" spans="1:45" s="241" customFormat="1" ht="15" x14ac:dyDescent="0.25">
      <c r="A3133" s="336"/>
      <c r="B3133" s="337"/>
      <c r="C3133" s="582" t="s">
        <v>145</v>
      </c>
      <c r="D3133" s="582"/>
      <c r="E3133" s="582"/>
      <c r="F3133" s="582"/>
      <c r="G3133" s="582"/>
      <c r="H3133" s="582"/>
      <c r="I3133" s="582"/>
      <c r="J3133" s="582"/>
      <c r="K3133" s="582"/>
      <c r="L3133" s="582"/>
      <c r="M3133" s="582"/>
      <c r="N3133" s="583"/>
      <c r="AI3133" s="253"/>
      <c r="AJ3133" s="260"/>
      <c r="AK3133" s="260"/>
      <c r="AM3133" s="263" t="s">
        <v>145</v>
      </c>
      <c r="AQ3133" s="260"/>
      <c r="AS3133" s="260"/>
    </row>
    <row r="3134" spans="1:45" s="241" customFormat="1" ht="15" x14ac:dyDescent="0.25">
      <c r="A3134" s="336"/>
      <c r="B3134" s="337"/>
      <c r="C3134" s="582" t="s">
        <v>127</v>
      </c>
      <c r="D3134" s="582"/>
      <c r="E3134" s="582"/>
      <c r="F3134" s="582"/>
      <c r="G3134" s="582"/>
      <c r="H3134" s="582"/>
      <c r="I3134" s="582"/>
      <c r="J3134" s="582"/>
      <c r="K3134" s="582"/>
      <c r="L3134" s="582"/>
      <c r="M3134" s="582"/>
      <c r="N3134" s="583"/>
      <c r="AI3134" s="253"/>
      <c r="AJ3134" s="260"/>
      <c r="AK3134" s="260"/>
      <c r="AM3134" s="263" t="s">
        <v>127</v>
      </c>
      <c r="AQ3134" s="260"/>
      <c r="AS3134" s="260"/>
    </row>
    <row r="3135" spans="1:45" s="241" customFormat="1" ht="15" x14ac:dyDescent="0.25">
      <c r="A3135" s="356"/>
      <c r="B3135" s="357"/>
      <c r="C3135" s="569" t="s">
        <v>81</v>
      </c>
      <c r="D3135" s="569"/>
      <c r="E3135" s="569"/>
      <c r="F3135" s="328"/>
      <c r="G3135" s="329"/>
      <c r="H3135" s="329"/>
      <c r="I3135" s="329"/>
      <c r="J3135" s="332"/>
      <c r="K3135" s="329"/>
      <c r="L3135" s="364">
        <v>1139.6500000000001</v>
      </c>
      <c r="M3135" s="351"/>
      <c r="N3135" s="359">
        <v>9299.5400000000009</v>
      </c>
      <c r="AI3135" s="253"/>
      <c r="AJ3135" s="260"/>
      <c r="AK3135" s="260"/>
      <c r="AQ3135" s="260" t="s">
        <v>81</v>
      </c>
      <c r="AS3135" s="260"/>
    </row>
    <row r="3136" spans="1:45" s="241" customFormat="1" ht="23.25" x14ac:dyDescent="0.25">
      <c r="A3136" s="326" t="s">
        <v>3025</v>
      </c>
      <c r="B3136" s="327" t="s">
        <v>2914</v>
      </c>
      <c r="C3136" s="569" t="s">
        <v>2915</v>
      </c>
      <c r="D3136" s="569"/>
      <c r="E3136" s="569"/>
      <c r="F3136" s="328" t="s">
        <v>115</v>
      </c>
      <c r="G3136" s="329">
        <v>9</v>
      </c>
      <c r="H3136" s="330">
        <v>1</v>
      </c>
      <c r="I3136" s="330">
        <v>9</v>
      </c>
      <c r="J3136" s="358">
        <v>281.39999999999998</v>
      </c>
      <c r="K3136" s="329"/>
      <c r="L3136" s="364">
        <v>2532.6</v>
      </c>
      <c r="M3136" s="331">
        <v>8.16</v>
      </c>
      <c r="N3136" s="359">
        <v>20666.02</v>
      </c>
      <c r="AI3136" s="253"/>
      <c r="AJ3136" s="260"/>
      <c r="AK3136" s="260" t="s">
        <v>2915</v>
      </c>
      <c r="AQ3136" s="260"/>
      <c r="AS3136" s="260"/>
    </row>
    <row r="3137" spans="1:45" s="241" customFormat="1" ht="15" x14ac:dyDescent="0.25">
      <c r="A3137" s="356"/>
      <c r="B3137" s="357"/>
      <c r="C3137" s="569" t="s">
        <v>81</v>
      </c>
      <c r="D3137" s="569"/>
      <c r="E3137" s="569"/>
      <c r="F3137" s="328"/>
      <c r="G3137" s="329"/>
      <c r="H3137" s="329"/>
      <c r="I3137" s="329"/>
      <c r="J3137" s="332"/>
      <c r="K3137" s="329"/>
      <c r="L3137" s="364">
        <v>2532.6</v>
      </c>
      <c r="M3137" s="351"/>
      <c r="N3137" s="359">
        <v>20666.02</v>
      </c>
      <c r="AI3137" s="253"/>
      <c r="AJ3137" s="260"/>
      <c r="AK3137" s="260"/>
      <c r="AQ3137" s="260" t="s">
        <v>81</v>
      </c>
      <c r="AS3137" s="260"/>
    </row>
    <row r="3138" spans="1:45" s="241" customFormat="1" ht="45.75" x14ac:dyDescent="0.25">
      <c r="A3138" s="326" t="s">
        <v>3026</v>
      </c>
      <c r="B3138" s="327" t="s">
        <v>3027</v>
      </c>
      <c r="C3138" s="569" t="s">
        <v>3028</v>
      </c>
      <c r="D3138" s="569"/>
      <c r="E3138" s="569"/>
      <c r="F3138" s="328" t="s">
        <v>115</v>
      </c>
      <c r="G3138" s="329">
        <v>1</v>
      </c>
      <c r="H3138" s="330">
        <v>1</v>
      </c>
      <c r="I3138" s="330">
        <v>1</v>
      </c>
      <c r="J3138" s="364">
        <v>2636.7</v>
      </c>
      <c r="K3138" s="329"/>
      <c r="L3138" s="364">
        <v>2636.7</v>
      </c>
      <c r="M3138" s="331">
        <v>8.16</v>
      </c>
      <c r="N3138" s="359">
        <v>21515.47</v>
      </c>
      <c r="AI3138" s="253"/>
      <c r="AJ3138" s="260"/>
      <c r="AK3138" s="260" t="s">
        <v>3028</v>
      </c>
      <c r="AQ3138" s="260"/>
      <c r="AS3138" s="260"/>
    </row>
    <row r="3139" spans="1:45" s="241" customFormat="1" ht="15" x14ac:dyDescent="0.25">
      <c r="A3139" s="356"/>
      <c r="B3139" s="357"/>
      <c r="C3139" s="569" t="s">
        <v>81</v>
      </c>
      <c r="D3139" s="569"/>
      <c r="E3139" s="569"/>
      <c r="F3139" s="328"/>
      <c r="G3139" s="329"/>
      <c r="H3139" s="329"/>
      <c r="I3139" s="329"/>
      <c r="J3139" s="332"/>
      <c r="K3139" s="329"/>
      <c r="L3139" s="364">
        <v>2636.7</v>
      </c>
      <c r="M3139" s="351"/>
      <c r="N3139" s="359">
        <v>21515.47</v>
      </c>
      <c r="AI3139" s="253"/>
      <c r="AJ3139" s="260"/>
      <c r="AK3139" s="260"/>
      <c r="AQ3139" s="260" t="s">
        <v>81</v>
      </c>
      <c r="AS3139" s="260"/>
    </row>
    <row r="3140" spans="1:45" s="241" customFormat="1" ht="33.75" x14ac:dyDescent="0.25">
      <c r="A3140" s="326" t="s">
        <v>3029</v>
      </c>
      <c r="B3140" s="327" t="s">
        <v>2895</v>
      </c>
      <c r="C3140" s="569" t="s">
        <v>2896</v>
      </c>
      <c r="D3140" s="569"/>
      <c r="E3140" s="569"/>
      <c r="F3140" s="328" t="s">
        <v>115</v>
      </c>
      <c r="G3140" s="329">
        <v>11</v>
      </c>
      <c r="H3140" s="330">
        <v>1</v>
      </c>
      <c r="I3140" s="330">
        <v>11</v>
      </c>
      <c r="J3140" s="358">
        <v>40.75</v>
      </c>
      <c r="K3140" s="370">
        <v>1.04236</v>
      </c>
      <c r="L3140" s="358">
        <v>467.24</v>
      </c>
      <c r="M3140" s="331">
        <v>8.16</v>
      </c>
      <c r="N3140" s="359">
        <v>3812.68</v>
      </c>
      <c r="AI3140" s="253"/>
      <c r="AJ3140" s="260"/>
      <c r="AK3140" s="260" t="s">
        <v>2896</v>
      </c>
      <c r="AQ3140" s="260"/>
      <c r="AS3140" s="260"/>
    </row>
    <row r="3141" spans="1:45" s="241" customFormat="1" ht="15" x14ac:dyDescent="0.25">
      <c r="A3141" s="334"/>
      <c r="B3141" s="335"/>
      <c r="C3141" s="580" t="s">
        <v>2897</v>
      </c>
      <c r="D3141" s="580"/>
      <c r="E3141" s="580"/>
      <c r="F3141" s="580"/>
      <c r="G3141" s="580"/>
      <c r="H3141" s="580"/>
      <c r="I3141" s="580"/>
      <c r="J3141" s="580"/>
      <c r="K3141" s="580"/>
      <c r="L3141" s="580"/>
      <c r="M3141" s="580"/>
      <c r="N3141" s="581"/>
      <c r="AI3141" s="253"/>
      <c r="AJ3141" s="260"/>
      <c r="AK3141" s="260"/>
      <c r="AQ3141" s="260"/>
      <c r="AR3141" s="263" t="s">
        <v>2897</v>
      </c>
      <c r="AS3141" s="260"/>
    </row>
    <row r="3142" spans="1:45" s="241" customFormat="1" ht="15" x14ac:dyDescent="0.25">
      <c r="A3142" s="336"/>
      <c r="B3142" s="337"/>
      <c r="C3142" s="582" t="s">
        <v>127</v>
      </c>
      <c r="D3142" s="582"/>
      <c r="E3142" s="582"/>
      <c r="F3142" s="582"/>
      <c r="G3142" s="582"/>
      <c r="H3142" s="582"/>
      <c r="I3142" s="582"/>
      <c r="J3142" s="582"/>
      <c r="K3142" s="582"/>
      <c r="L3142" s="582"/>
      <c r="M3142" s="582"/>
      <c r="N3142" s="583"/>
      <c r="AI3142" s="253"/>
      <c r="AJ3142" s="260"/>
      <c r="AK3142" s="260"/>
      <c r="AM3142" s="263" t="s">
        <v>127</v>
      </c>
      <c r="AQ3142" s="260"/>
      <c r="AS3142" s="260"/>
    </row>
    <row r="3143" spans="1:45" s="241" customFormat="1" ht="15" x14ac:dyDescent="0.25">
      <c r="A3143" s="336"/>
      <c r="B3143" s="337"/>
      <c r="C3143" s="582" t="s">
        <v>145</v>
      </c>
      <c r="D3143" s="582"/>
      <c r="E3143" s="582"/>
      <c r="F3143" s="582"/>
      <c r="G3143" s="582"/>
      <c r="H3143" s="582"/>
      <c r="I3143" s="582"/>
      <c r="J3143" s="582"/>
      <c r="K3143" s="582"/>
      <c r="L3143" s="582"/>
      <c r="M3143" s="582"/>
      <c r="N3143" s="583"/>
      <c r="AI3143" s="253"/>
      <c r="AJ3143" s="260"/>
      <c r="AK3143" s="260"/>
      <c r="AM3143" s="263" t="s">
        <v>145</v>
      </c>
      <c r="AQ3143" s="260"/>
      <c r="AS3143" s="260"/>
    </row>
    <row r="3144" spans="1:45" s="241" customFormat="1" ht="15" x14ac:dyDescent="0.25">
      <c r="A3144" s="356"/>
      <c r="B3144" s="357"/>
      <c r="C3144" s="569" t="s">
        <v>81</v>
      </c>
      <c r="D3144" s="569"/>
      <c r="E3144" s="569"/>
      <c r="F3144" s="328"/>
      <c r="G3144" s="329"/>
      <c r="H3144" s="329"/>
      <c r="I3144" s="329"/>
      <c r="J3144" s="332"/>
      <c r="K3144" s="329"/>
      <c r="L3144" s="358">
        <v>467.24</v>
      </c>
      <c r="M3144" s="351"/>
      <c r="N3144" s="359">
        <v>3812.68</v>
      </c>
      <c r="AI3144" s="253"/>
      <c r="AJ3144" s="260"/>
      <c r="AK3144" s="260"/>
      <c r="AQ3144" s="260" t="s">
        <v>81</v>
      </c>
      <c r="AS3144" s="260"/>
    </row>
    <row r="3145" spans="1:45" s="241" customFormat="1" ht="33.75" x14ac:dyDescent="0.25">
      <c r="A3145" s="326" t="s">
        <v>3030</v>
      </c>
      <c r="B3145" s="327" t="s">
        <v>2899</v>
      </c>
      <c r="C3145" s="569" t="s">
        <v>2900</v>
      </c>
      <c r="D3145" s="569"/>
      <c r="E3145" s="569"/>
      <c r="F3145" s="328" t="s">
        <v>115</v>
      </c>
      <c r="G3145" s="329">
        <v>11</v>
      </c>
      <c r="H3145" s="330">
        <v>1</v>
      </c>
      <c r="I3145" s="330">
        <v>11</v>
      </c>
      <c r="J3145" s="358">
        <v>124.39</v>
      </c>
      <c r="K3145" s="370">
        <v>1.04236</v>
      </c>
      <c r="L3145" s="364">
        <v>1426.25</v>
      </c>
      <c r="M3145" s="331">
        <v>8.16</v>
      </c>
      <c r="N3145" s="359">
        <v>11638.2</v>
      </c>
      <c r="AI3145" s="253"/>
      <c r="AJ3145" s="260"/>
      <c r="AK3145" s="260" t="s">
        <v>2900</v>
      </c>
      <c r="AQ3145" s="260"/>
      <c r="AS3145" s="260"/>
    </row>
    <row r="3146" spans="1:45" s="241" customFormat="1" ht="15" x14ac:dyDescent="0.25">
      <c r="A3146" s="334"/>
      <c r="B3146" s="335"/>
      <c r="C3146" s="580" t="s">
        <v>2901</v>
      </c>
      <c r="D3146" s="580"/>
      <c r="E3146" s="580"/>
      <c r="F3146" s="580"/>
      <c r="G3146" s="580"/>
      <c r="H3146" s="580"/>
      <c r="I3146" s="580"/>
      <c r="J3146" s="580"/>
      <c r="K3146" s="580"/>
      <c r="L3146" s="580"/>
      <c r="M3146" s="580"/>
      <c r="N3146" s="581"/>
      <c r="AI3146" s="253"/>
      <c r="AJ3146" s="260"/>
      <c r="AK3146" s="260"/>
      <c r="AQ3146" s="260"/>
      <c r="AR3146" s="263" t="s">
        <v>2901</v>
      </c>
      <c r="AS3146" s="260"/>
    </row>
    <row r="3147" spans="1:45" s="241" customFormat="1" ht="15" x14ac:dyDescent="0.25">
      <c r="A3147" s="336"/>
      <c r="B3147" s="337"/>
      <c r="C3147" s="582" t="s">
        <v>127</v>
      </c>
      <c r="D3147" s="582"/>
      <c r="E3147" s="582"/>
      <c r="F3147" s="582"/>
      <c r="G3147" s="582"/>
      <c r="H3147" s="582"/>
      <c r="I3147" s="582"/>
      <c r="J3147" s="582"/>
      <c r="K3147" s="582"/>
      <c r="L3147" s="582"/>
      <c r="M3147" s="582"/>
      <c r="N3147" s="583"/>
      <c r="AI3147" s="253"/>
      <c r="AJ3147" s="260"/>
      <c r="AK3147" s="260"/>
      <c r="AM3147" s="263" t="s">
        <v>127</v>
      </c>
      <c r="AQ3147" s="260"/>
      <c r="AS3147" s="260"/>
    </row>
    <row r="3148" spans="1:45" s="241" customFormat="1" ht="15" x14ac:dyDescent="0.25">
      <c r="A3148" s="336"/>
      <c r="B3148" s="337"/>
      <c r="C3148" s="582" t="s">
        <v>145</v>
      </c>
      <c r="D3148" s="582"/>
      <c r="E3148" s="582"/>
      <c r="F3148" s="582"/>
      <c r="G3148" s="582"/>
      <c r="H3148" s="582"/>
      <c r="I3148" s="582"/>
      <c r="J3148" s="582"/>
      <c r="K3148" s="582"/>
      <c r="L3148" s="582"/>
      <c r="M3148" s="582"/>
      <c r="N3148" s="583"/>
      <c r="AI3148" s="253"/>
      <c r="AJ3148" s="260"/>
      <c r="AK3148" s="260"/>
      <c r="AM3148" s="263" t="s">
        <v>145</v>
      </c>
      <c r="AQ3148" s="260"/>
      <c r="AS3148" s="260"/>
    </row>
    <row r="3149" spans="1:45" s="241" customFormat="1" ht="15" x14ac:dyDescent="0.25">
      <c r="A3149" s="356"/>
      <c r="B3149" s="357"/>
      <c r="C3149" s="569" t="s">
        <v>81</v>
      </c>
      <c r="D3149" s="569"/>
      <c r="E3149" s="569"/>
      <c r="F3149" s="328"/>
      <c r="G3149" s="329"/>
      <c r="H3149" s="329"/>
      <c r="I3149" s="329"/>
      <c r="J3149" s="332"/>
      <c r="K3149" s="329"/>
      <c r="L3149" s="364">
        <v>1426.25</v>
      </c>
      <c r="M3149" s="351"/>
      <c r="N3149" s="359">
        <v>11638.2</v>
      </c>
      <c r="AI3149" s="253"/>
      <c r="AJ3149" s="260"/>
      <c r="AK3149" s="260"/>
      <c r="AQ3149" s="260" t="s">
        <v>81</v>
      </c>
      <c r="AS3149" s="260"/>
    </row>
    <row r="3150" spans="1:45" s="241" customFormat="1" ht="33.75" x14ac:dyDescent="0.25">
      <c r="A3150" s="326" t="s">
        <v>3031</v>
      </c>
      <c r="B3150" s="327" t="s">
        <v>3032</v>
      </c>
      <c r="C3150" s="569" t="s">
        <v>3033</v>
      </c>
      <c r="D3150" s="569"/>
      <c r="E3150" s="569"/>
      <c r="F3150" s="328" t="s">
        <v>115</v>
      </c>
      <c r="G3150" s="329">
        <v>5</v>
      </c>
      <c r="H3150" s="330">
        <v>1</v>
      </c>
      <c r="I3150" s="330">
        <v>5</v>
      </c>
      <c r="J3150" s="358">
        <v>457.01</v>
      </c>
      <c r="K3150" s="370">
        <v>1.04236</v>
      </c>
      <c r="L3150" s="364">
        <v>2381.84</v>
      </c>
      <c r="M3150" s="331">
        <v>8.16</v>
      </c>
      <c r="N3150" s="359">
        <v>19435.810000000001</v>
      </c>
      <c r="AI3150" s="253"/>
      <c r="AJ3150" s="260"/>
      <c r="AK3150" s="260" t="s">
        <v>3033</v>
      </c>
      <c r="AQ3150" s="260"/>
      <c r="AS3150" s="260"/>
    </row>
    <row r="3151" spans="1:45" s="241" customFormat="1" ht="15" x14ac:dyDescent="0.25">
      <c r="A3151" s="334"/>
      <c r="B3151" s="335"/>
      <c r="C3151" s="580" t="s">
        <v>3034</v>
      </c>
      <c r="D3151" s="580"/>
      <c r="E3151" s="580"/>
      <c r="F3151" s="580"/>
      <c r="G3151" s="580"/>
      <c r="H3151" s="580"/>
      <c r="I3151" s="580"/>
      <c r="J3151" s="580"/>
      <c r="K3151" s="580"/>
      <c r="L3151" s="580"/>
      <c r="M3151" s="580"/>
      <c r="N3151" s="581"/>
      <c r="AI3151" s="253"/>
      <c r="AJ3151" s="260"/>
      <c r="AK3151" s="260"/>
      <c r="AQ3151" s="260"/>
      <c r="AR3151" s="263" t="s">
        <v>3034</v>
      </c>
      <c r="AS3151" s="260"/>
    </row>
    <row r="3152" spans="1:45" s="241" customFormat="1" ht="15" x14ac:dyDescent="0.25">
      <c r="A3152" s="336"/>
      <c r="B3152" s="337"/>
      <c r="C3152" s="582" t="s">
        <v>127</v>
      </c>
      <c r="D3152" s="582"/>
      <c r="E3152" s="582"/>
      <c r="F3152" s="582"/>
      <c r="G3152" s="582"/>
      <c r="H3152" s="582"/>
      <c r="I3152" s="582"/>
      <c r="J3152" s="582"/>
      <c r="K3152" s="582"/>
      <c r="L3152" s="582"/>
      <c r="M3152" s="582"/>
      <c r="N3152" s="583"/>
      <c r="AI3152" s="253"/>
      <c r="AJ3152" s="260"/>
      <c r="AK3152" s="260"/>
      <c r="AM3152" s="263" t="s">
        <v>127</v>
      </c>
      <c r="AQ3152" s="260"/>
      <c r="AS3152" s="260"/>
    </row>
    <row r="3153" spans="1:45" s="241" customFormat="1" ht="15" x14ac:dyDescent="0.25">
      <c r="A3153" s="336"/>
      <c r="B3153" s="337"/>
      <c r="C3153" s="582" t="s">
        <v>145</v>
      </c>
      <c r="D3153" s="582"/>
      <c r="E3153" s="582"/>
      <c r="F3153" s="582"/>
      <c r="G3153" s="582"/>
      <c r="H3153" s="582"/>
      <c r="I3153" s="582"/>
      <c r="J3153" s="582"/>
      <c r="K3153" s="582"/>
      <c r="L3153" s="582"/>
      <c r="M3153" s="582"/>
      <c r="N3153" s="583"/>
      <c r="AI3153" s="253"/>
      <c r="AJ3153" s="260"/>
      <c r="AK3153" s="260"/>
      <c r="AM3153" s="263" t="s">
        <v>145</v>
      </c>
      <c r="AQ3153" s="260"/>
      <c r="AS3153" s="260"/>
    </row>
    <row r="3154" spans="1:45" s="241" customFormat="1" ht="15" x14ac:dyDescent="0.25">
      <c r="A3154" s="356"/>
      <c r="B3154" s="357"/>
      <c r="C3154" s="569" t="s">
        <v>81</v>
      </c>
      <c r="D3154" s="569"/>
      <c r="E3154" s="569"/>
      <c r="F3154" s="328"/>
      <c r="G3154" s="329"/>
      <c r="H3154" s="329"/>
      <c r="I3154" s="329"/>
      <c r="J3154" s="332"/>
      <c r="K3154" s="329"/>
      <c r="L3154" s="364">
        <v>2381.84</v>
      </c>
      <c r="M3154" s="351"/>
      <c r="N3154" s="359">
        <v>19435.810000000001</v>
      </c>
      <c r="AI3154" s="253"/>
      <c r="AJ3154" s="260"/>
      <c r="AK3154" s="260"/>
      <c r="AQ3154" s="260" t="s">
        <v>81</v>
      </c>
      <c r="AS3154" s="260"/>
    </row>
    <row r="3155" spans="1:45" s="241" customFormat="1" ht="57" x14ac:dyDescent="0.25">
      <c r="A3155" s="326" t="s">
        <v>3035</v>
      </c>
      <c r="B3155" s="327" t="s">
        <v>3036</v>
      </c>
      <c r="C3155" s="569" t="s">
        <v>3037</v>
      </c>
      <c r="D3155" s="569"/>
      <c r="E3155" s="569"/>
      <c r="F3155" s="328" t="s">
        <v>115</v>
      </c>
      <c r="G3155" s="329">
        <v>7</v>
      </c>
      <c r="H3155" s="330">
        <v>1</v>
      </c>
      <c r="I3155" s="330">
        <v>7</v>
      </c>
      <c r="J3155" s="332"/>
      <c r="K3155" s="329"/>
      <c r="L3155" s="332"/>
      <c r="M3155" s="329"/>
      <c r="N3155" s="333"/>
      <c r="AI3155" s="253"/>
      <c r="AJ3155" s="260"/>
      <c r="AK3155" s="260" t="s">
        <v>3037</v>
      </c>
      <c r="AQ3155" s="260"/>
      <c r="AS3155" s="260"/>
    </row>
    <row r="3156" spans="1:45" s="241" customFormat="1" ht="15" x14ac:dyDescent="0.25">
      <c r="A3156" s="334"/>
      <c r="B3156" s="335"/>
      <c r="C3156" s="580" t="s">
        <v>3038</v>
      </c>
      <c r="D3156" s="580"/>
      <c r="E3156" s="580"/>
      <c r="F3156" s="580"/>
      <c r="G3156" s="580"/>
      <c r="H3156" s="580"/>
      <c r="I3156" s="580"/>
      <c r="J3156" s="580"/>
      <c r="K3156" s="580"/>
      <c r="L3156" s="580"/>
      <c r="M3156" s="580"/>
      <c r="N3156" s="581"/>
      <c r="AI3156" s="253"/>
      <c r="AJ3156" s="260"/>
      <c r="AK3156" s="260"/>
      <c r="AL3156" s="263" t="s">
        <v>3038</v>
      </c>
      <c r="AQ3156" s="260"/>
      <c r="AS3156" s="260"/>
    </row>
    <row r="3157" spans="1:45" s="241" customFormat="1" ht="23.25" x14ac:dyDescent="0.25">
      <c r="A3157" s="336"/>
      <c r="B3157" s="337" t="s">
        <v>117</v>
      </c>
      <c r="C3157" s="582" t="s">
        <v>118</v>
      </c>
      <c r="D3157" s="582"/>
      <c r="E3157" s="582"/>
      <c r="F3157" s="582"/>
      <c r="G3157" s="582"/>
      <c r="H3157" s="582"/>
      <c r="I3157" s="582"/>
      <c r="J3157" s="582"/>
      <c r="K3157" s="582"/>
      <c r="L3157" s="582"/>
      <c r="M3157" s="582"/>
      <c r="N3157" s="583"/>
      <c r="AI3157" s="253"/>
      <c r="AJ3157" s="260"/>
      <c r="AK3157" s="260"/>
      <c r="AM3157" s="263" t="s">
        <v>118</v>
      </c>
      <c r="AQ3157" s="260"/>
      <c r="AS3157" s="260"/>
    </row>
    <row r="3158" spans="1:45" s="241" customFormat="1" ht="68.25" x14ac:dyDescent="0.25">
      <c r="A3158" s="336"/>
      <c r="B3158" s="337" t="s">
        <v>62</v>
      </c>
      <c r="C3158" s="582" t="s">
        <v>63</v>
      </c>
      <c r="D3158" s="582"/>
      <c r="E3158" s="582"/>
      <c r="F3158" s="582"/>
      <c r="G3158" s="582"/>
      <c r="H3158" s="582"/>
      <c r="I3158" s="582"/>
      <c r="J3158" s="582"/>
      <c r="K3158" s="582"/>
      <c r="L3158" s="582"/>
      <c r="M3158" s="582"/>
      <c r="N3158" s="583"/>
      <c r="AI3158" s="253"/>
      <c r="AJ3158" s="260"/>
      <c r="AK3158" s="260"/>
      <c r="AM3158" s="263" t="s">
        <v>63</v>
      </c>
      <c r="AQ3158" s="260"/>
      <c r="AS3158" s="260"/>
    </row>
    <row r="3159" spans="1:45" s="241" customFormat="1" ht="15" x14ac:dyDescent="0.25">
      <c r="A3159" s="338"/>
      <c r="B3159" s="337" t="s">
        <v>56</v>
      </c>
      <c r="C3159" s="580" t="s">
        <v>64</v>
      </c>
      <c r="D3159" s="580"/>
      <c r="E3159" s="580"/>
      <c r="F3159" s="339"/>
      <c r="G3159" s="269"/>
      <c r="H3159" s="269"/>
      <c r="I3159" s="269"/>
      <c r="J3159" s="340">
        <v>14.33</v>
      </c>
      <c r="K3159" s="349">
        <v>1.3225</v>
      </c>
      <c r="L3159" s="340">
        <v>132.66</v>
      </c>
      <c r="M3159" s="341">
        <v>44.77</v>
      </c>
      <c r="N3159" s="342">
        <v>5939.19</v>
      </c>
      <c r="AI3159" s="253"/>
      <c r="AJ3159" s="260"/>
      <c r="AK3159" s="260"/>
      <c r="AN3159" s="263" t="s">
        <v>64</v>
      </c>
      <c r="AQ3159" s="260"/>
      <c r="AS3159" s="260"/>
    </row>
    <row r="3160" spans="1:45" s="241" customFormat="1" ht="15" x14ac:dyDescent="0.25">
      <c r="A3160" s="338"/>
      <c r="B3160" s="337" t="s">
        <v>65</v>
      </c>
      <c r="C3160" s="580" t="s">
        <v>66</v>
      </c>
      <c r="D3160" s="580"/>
      <c r="E3160" s="580"/>
      <c r="F3160" s="339"/>
      <c r="G3160" s="269"/>
      <c r="H3160" s="269"/>
      <c r="I3160" s="269"/>
      <c r="J3160" s="340">
        <v>3.32</v>
      </c>
      <c r="K3160" s="349">
        <v>1.4375</v>
      </c>
      <c r="L3160" s="340">
        <v>33.409999999999997</v>
      </c>
      <c r="M3160" s="341">
        <v>13.24</v>
      </c>
      <c r="N3160" s="343">
        <v>442.35</v>
      </c>
      <c r="AI3160" s="253"/>
      <c r="AJ3160" s="260"/>
      <c r="AK3160" s="260"/>
      <c r="AN3160" s="263" t="s">
        <v>66</v>
      </c>
      <c r="AQ3160" s="260"/>
      <c r="AS3160" s="260"/>
    </row>
    <row r="3161" spans="1:45" s="241" customFormat="1" ht="15" x14ac:dyDescent="0.25">
      <c r="A3161" s="338"/>
      <c r="B3161" s="337" t="s">
        <v>67</v>
      </c>
      <c r="C3161" s="580" t="s">
        <v>68</v>
      </c>
      <c r="D3161" s="580"/>
      <c r="E3161" s="580"/>
      <c r="F3161" s="339"/>
      <c r="G3161" s="269"/>
      <c r="H3161" s="269"/>
      <c r="I3161" s="269"/>
      <c r="J3161" s="340">
        <v>0.51</v>
      </c>
      <c r="K3161" s="349">
        <v>1.4375</v>
      </c>
      <c r="L3161" s="340">
        <v>5.13</v>
      </c>
      <c r="M3161" s="341">
        <v>44.77</v>
      </c>
      <c r="N3161" s="343">
        <v>229.67</v>
      </c>
      <c r="AI3161" s="253"/>
      <c r="AJ3161" s="260"/>
      <c r="AK3161" s="260"/>
      <c r="AN3161" s="263" t="s">
        <v>68</v>
      </c>
      <c r="AQ3161" s="260"/>
      <c r="AS3161" s="260"/>
    </row>
    <row r="3162" spans="1:45" s="241" customFormat="1" ht="15" x14ac:dyDescent="0.25">
      <c r="A3162" s="338"/>
      <c r="B3162" s="337" t="s">
        <v>69</v>
      </c>
      <c r="C3162" s="580" t="s">
        <v>70</v>
      </c>
      <c r="D3162" s="580"/>
      <c r="E3162" s="580"/>
      <c r="F3162" s="339"/>
      <c r="G3162" s="269"/>
      <c r="H3162" s="269"/>
      <c r="I3162" s="269"/>
      <c r="J3162" s="340">
        <v>42</v>
      </c>
      <c r="K3162" s="269"/>
      <c r="L3162" s="340">
        <v>294</v>
      </c>
      <c r="M3162" s="341">
        <v>8.16</v>
      </c>
      <c r="N3162" s="342">
        <v>2399.04</v>
      </c>
      <c r="AI3162" s="253"/>
      <c r="AJ3162" s="260"/>
      <c r="AK3162" s="260"/>
      <c r="AN3162" s="263" t="s">
        <v>70</v>
      </c>
      <c r="AQ3162" s="260"/>
      <c r="AS3162" s="260"/>
    </row>
    <row r="3163" spans="1:45" s="241" customFormat="1" ht="15" x14ac:dyDescent="0.25">
      <c r="A3163" s="344"/>
      <c r="B3163" s="337"/>
      <c r="C3163" s="580" t="s">
        <v>71</v>
      </c>
      <c r="D3163" s="580"/>
      <c r="E3163" s="580"/>
      <c r="F3163" s="339" t="s">
        <v>72</v>
      </c>
      <c r="G3163" s="341">
        <v>1.58</v>
      </c>
      <c r="H3163" s="349">
        <v>1.3225</v>
      </c>
      <c r="I3163" s="345">
        <v>14.626849999999999</v>
      </c>
      <c r="J3163" s="346"/>
      <c r="K3163" s="269"/>
      <c r="L3163" s="346"/>
      <c r="M3163" s="269"/>
      <c r="N3163" s="347"/>
      <c r="AI3163" s="253"/>
      <c r="AJ3163" s="260"/>
      <c r="AK3163" s="260"/>
      <c r="AO3163" s="263" t="s">
        <v>71</v>
      </c>
      <c r="AQ3163" s="260"/>
      <c r="AS3163" s="260"/>
    </row>
    <row r="3164" spans="1:45" s="241" customFormat="1" ht="15" x14ac:dyDescent="0.25">
      <c r="A3164" s="344"/>
      <c r="B3164" s="337"/>
      <c r="C3164" s="580" t="s">
        <v>73</v>
      </c>
      <c r="D3164" s="580"/>
      <c r="E3164" s="580"/>
      <c r="F3164" s="339" t="s">
        <v>72</v>
      </c>
      <c r="G3164" s="341">
        <v>0.04</v>
      </c>
      <c r="H3164" s="349">
        <v>1.4375</v>
      </c>
      <c r="I3164" s="349">
        <v>0.40250000000000002</v>
      </c>
      <c r="J3164" s="346"/>
      <c r="K3164" s="269"/>
      <c r="L3164" s="346"/>
      <c r="M3164" s="269"/>
      <c r="N3164" s="347"/>
      <c r="AI3164" s="253"/>
      <c r="AJ3164" s="260"/>
      <c r="AK3164" s="260"/>
      <c r="AO3164" s="263" t="s">
        <v>73</v>
      </c>
      <c r="AQ3164" s="260"/>
      <c r="AS3164" s="260"/>
    </row>
    <row r="3165" spans="1:45" s="241" customFormat="1" ht="15" x14ac:dyDescent="0.25">
      <c r="A3165" s="334"/>
      <c r="B3165" s="337"/>
      <c r="C3165" s="584" t="s">
        <v>74</v>
      </c>
      <c r="D3165" s="584"/>
      <c r="E3165" s="584"/>
      <c r="F3165" s="350"/>
      <c r="G3165" s="351"/>
      <c r="H3165" s="351"/>
      <c r="I3165" s="351"/>
      <c r="J3165" s="353">
        <v>59.65</v>
      </c>
      <c r="K3165" s="351"/>
      <c r="L3165" s="353">
        <v>460.07</v>
      </c>
      <c r="M3165" s="351"/>
      <c r="N3165" s="354">
        <v>8780.58</v>
      </c>
      <c r="AI3165" s="253"/>
      <c r="AJ3165" s="260"/>
      <c r="AK3165" s="260"/>
      <c r="AP3165" s="263" t="s">
        <v>74</v>
      </c>
      <c r="AQ3165" s="260"/>
      <c r="AS3165" s="260"/>
    </row>
    <row r="3166" spans="1:45" s="241" customFormat="1" ht="15" x14ac:dyDescent="0.25">
      <c r="A3166" s="344"/>
      <c r="B3166" s="337"/>
      <c r="C3166" s="580" t="s">
        <v>75</v>
      </c>
      <c r="D3166" s="580"/>
      <c r="E3166" s="580"/>
      <c r="F3166" s="339"/>
      <c r="G3166" s="269"/>
      <c r="H3166" s="269"/>
      <c r="I3166" s="269"/>
      <c r="J3166" s="346"/>
      <c r="K3166" s="269"/>
      <c r="L3166" s="340">
        <v>137.79</v>
      </c>
      <c r="M3166" s="269"/>
      <c r="N3166" s="342">
        <v>6168.86</v>
      </c>
      <c r="AI3166" s="253"/>
      <c r="AJ3166" s="260"/>
      <c r="AK3166" s="260"/>
      <c r="AO3166" s="263" t="s">
        <v>75</v>
      </c>
      <c r="AQ3166" s="260"/>
      <c r="AS3166" s="260"/>
    </row>
    <row r="3167" spans="1:45" s="241" customFormat="1" ht="45.75" x14ac:dyDescent="0.25">
      <c r="A3167" s="344"/>
      <c r="B3167" s="337" t="s">
        <v>687</v>
      </c>
      <c r="C3167" s="580" t="s">
        <v>688</v>
      </c>
      <c r="D3167" s="580"/>
      <c r="E3167" s="580"/>
      <c r="F3167" s="339" t="s">
        <v>78</v>
      </c>
      <c r="G3167" s="355">
        <v>121</v>
      </c>
      <c r="H3167" s="269"/>
      <c r="I3167" s="355">
        <v>121</v>
      </c>
      <c r="J3167" s="346"/>
      <c r="K3167" s="269"/>
      <c r="L3167" s="340">
        <v>166.73</v>
      </c>
      <c r="M3167" s="269"/>
      <c r="N3167" s="342">
        <v>7464.32</v>
      </c>
      <c r="AI3167" s="253"/>
      <c r="AJ3167" s="260"/>
      <c r="AK3167" s="260"/>
      <c r="AO3167" s="263" t="s">
        <v>688</v>
      </c>
      <c r="AQ3167" s="260"/>
      <c r="AS3167" s="260"/>
    </row>
    <row r="3168" spans="1:45" s="241" customFormat="1" ht="45.75" x14ac:dyDescent="0.25">
      <c r="A3168" s="344"/>
      <c r="B3168" s="337" t="s">
        <v>689</v>
      </c>
      <c r="C3168" s="580" t="s">
        <v>690</v>
      </c>
      <c r="D3168" s="580"/>
      <c r="E3168" s="580"/>
      <c r="F3168" s="339" t="s">
        <v>78</v>
      </c>
      <c r="G3168" s="355">
        <v>72</v>
      </c>
      <c r="H3168" s="341">
        <v>0.85</v>
      </c>
      <c r="I3168" s="348">
        <v>61.2</v>
      </c>
      <c r="J3168" s="346"/>
      <c r="K3168" s="269"/>
      <c r="L3168" s="340">
        <v>84.33</v>
      </c>
      <c r="M3168" s="269"/>
      <c r="N3168" s="342">
        <v>3775.34</v>
      </c>
      <c r="AI3168" s="253"/>
      <c r="AJ3168" s="260"/>
      <c r="AK3168" s="260"/>
      <c r="AO3168" s="263" t="s">
        <v>690</v>
      </c>
      <c r="AQ3168" s="260"/>
      <c r="AS3168" s="260"/>
    </row>
    <row r="3169" spans="1:45" s="241" customFormat="1" ht="15" x14ac:dyDescent="0.25">
      <c r="A3169" s="356"/>
      <c r="B3169" s="357"/>
      <c r="C3169" s="569" t="s">
        <v>81</v>
      </c>
      <c r="D3169" s="569"/>
      <c r="E3169" s="569"/>
      <c r="F3169" s="328"/>
      <c r="G3169" s="329"/>
      <c r="H3169" s="329"/>
      <c r="I3169" s="329"/>
      <c r="J3169" s="332"/>
      <c r="K3169" s="329"/>
      <c r="L3169" s="358">
        <v>711.13</v>
      </c>
      <c r="M3169" s="351"/>
      <c r="N3169" s="359">
        <v>20020.240000000002</v>
      </c>
      <c r="AI3169" s="253"/>
      <c r="AJ3169" s="260"/>
      <c r="AK3169" s="260"/>
      <c r="AQ3169" s="260" t="s">
        <v>81</v>
      </c>
      <c r="AS3169" s="260"/>
    </row>
    <row r="3170" spans="1:45" s="241" customFormat="1" ht="33.75" x14ac:dyDescent="0.25">
      <c r="A3170" s="326" t="s">
        <v>3039</v>
      </c>
      <c r="B3170" s="327" t="s">
        <v>3040</v>
      </c>
      <c r="C3170" s="569" t="s">
        <v>3041</v>
      </c>
      <c r="D3170" s="569"/>
      <c r="E3170" s="569"/>
      <c r="F3170" s="328" t="s">
        <v>115</v>
      </c>
      <c r="G3170" s="329">
        <v>5</v>
      </c>
      <c r="H3170" s="330">
        <v>1</v>
      </c>
      <c r="I3170" s="330">
        <v>5</v>
      </c>
      <c r="J3170" s="358">
        <v>677.7</v>
      </c>
      <c r="K3170" s="370">
        <v>1.04236</v>
      </c>
      <c r="L3170" s="364">
        <v>3532.04</v>
      </c>
      <c r="M3170" s="331">
        <v>8.16</v>
      </c>
      <c r="N3170" s="359">
        <v>28821.45</v>
      </c>
      <c r="AI3170" s="253"/>
      <c r="AJ3170" s="260"/>
      <c r="AK3170" s="260" t="s">
        <v>3041</v>
      </c>
      <c r="AQ3170" s="260"/>
      <c r="AS3170" s="260"/>
    </row>
    <row r="3171" spans="1:45" s="241" customFormat="1" ht="15" x14ac:dyDescent="0.25">
      <c r="A3171" s="334"/>
      <c r="B3171" s="335"/>
      <c r="C3171" s="580" t="s">
        <v>3042</v>
      </c>
      <c r="D3171" s="580"/>
      <c r="E3171" s="580"/>
      <c r="F3171" s="580"/>
      <c r="G3171" s="580"/>
      <c r="H3171" s="580"/>
      <c r="I3171" s="580"/>
      <c r="J3171" s="580"/>
      <c r="K3171" s="580"/>
      <c r="L3171" s="580"/>
      <c r="M3171" s="580"/>
      <c r="N3171" s="581"/>
      <c r="AI3171" s="253"/>
      <c r="AJ3171" s="260"/>
      <c r="AK3171" s="260"/>
      <c r="AQ3171" s="260"/>
      <c r="AR3171" s="263" t="s">
        <v>3042</v>
      </c>
      <c r="AS3171" s="260"/>
    </row>
    <row r="3172" spans="1:45" s="241" customFormat="1" ht="15" x14ac:dyDescent="0.25">
      <c r="A3172" s="336"/>
      <c r="B3172" s="337"/>
      <c r="C3172" s="582" t="s">
        <v>127</v>
      </c>
      <c r="D3172" s="582"/>
      <c r="E3172" s="582"/>
      <c r="F3172" s="582"/>
      <c r="G3172" s="582"/>
      <c r="H3172" s="582"/>
      <c r="I3172" s="582"/>
      <c r="J3172" s="582"/>
      <c r="K3172" s="582"/>
      <c r="L3172" s="582"/>
      <c r="M3172" s="582"/>
      <c r="N3172" s="583"/>
      <c r="AI3172" s="253"/>
      <c r="AJ3172" s="260"/>
      <c r="AK3172" s="260"/>
      <c r="AM3172" s="263" t="s">
        <v>127</v>
      </c>
      <c r="AQ3172" s="260"/>
      <c r="AS3172" s="260"/>
    </row>
    <row r="3173" spans="1:45" s="241" customFormat="1" ht="15" x14ac:dyDescent="0.25">
      <c r="A3173" s="336"/>
      <c r="B3173" s="337"/>
      <c r="C3173" s="582" t="s">
        <v>145</v>
      </c>
      <c r="D3173" s="582"/>
      <c r="E3173" s="582"/>
      <c r="F3173" s="582"/>
      <c r="G3173" s="582"/>
      <c r="H3173" s="582"/>
      <c r="I3173" s="582"/>
      <c r="J3173" s="582"/>
      <c r="K3173" s="582"/>
      <c r="L3173" s="582"/>
      <c r="M3173" s="582"/>
      <c r="N3173" s="583"/>
      <c r="AI3173" s="253"/>
      <c r="AJ3173" s="260"/>
      <c r="AK3173" s="260"/>
      <c r="AM3173" s="263" t="s">
        <v>145</v>
      </c>
      <c r="AQ3173" s="260"/>
      <c r="AS3173" s="260"/>
    </row>
    <row r="3174" spans="1:45" s="241" customFormat="1" ht="15" x14ac:dyDescent="0.25">
      <c r="A3174" s="356"/>
      <c r="B3174" s="357"/>
      <c r="C3174" s="569" t="s">
        <v>81</v>
      </c>
      <c r="D3174" s="569"/>
      <c r="E3174" s="569"/>
      <c r="F3174" s="328"/>
      <c r="G3174" s="329"/>
      <c r="H3174" s="329"/>
      <c r="I3174" s="329"/>
      <c r="J3174" s="332"/>
      <c r="K3174" s="329"/>
      <c r="L3174" s="364">
        <v>3532.04</v>
      </c>
      <c r="M3174" s="351"/>
      <c r="N3174" s="359">
        <v>28821.45</v>
      </c>
      <c r="AI3174" s="253"/>
      <c r="AJ3174" s="260"/>
      <c r="AK3174" s="260"/>
      <c r="AQ3174" s="260" t="s">
        <v>81</v>
      </c>
      <c r="AS3174" s="260"/>
    </row>
    <row r="3175" spans="1:45" s="241" customFormat="1" ht="33.75" x14ac:dyDescent="0.25">
      <c r="A3175" s="326" t="s">
        <v>3043</v>
      </c>
      <c r="B3175" s="327" t="s">
        <v>3044</v>
      </c>
      <c r="C3175" s="569" t="s">
        <v>3045</v>
      </c>
      <c r="D3175" s="569"/>
      <c r="E3175" s="569"/>
      <c r="F3175" s="328" t="s">
        <v>115</v>
      </c>
      <c r="G3175" s="329">
        <v>1</v>
      </c>
      <c r="H3175" s="330">
        <v>1</v>
      </c>
      <c r="I3175" s="330">
        <v>1</v>
      </c>
      <c r="J3175" s="364">
        <v>1931.47</v>
      </c>
      <c r="K3175" s="370">
        <v>1.04236</v>
      </c>
      <c r="L3175" s="364">
        <v>2013.29</v>
      </c>
      <c r="M3175" s="331">
        <v>8.16</v>
      </c>
      <c r="N3175" s="359">
        <v>16428.45</v>
      </c>
      <c r="AI3175" s="253"/>
      <c r="AJ3175" s="260"/>
      <c r="AK3175" s="260" t="s">
        <v>3045</v>
      </c>
      <c r="AQ3175" s="260"/>
      <c r="AS3175" s="260"/>
    </row>
    <row r="3176" spans="1:45" s="241" customFormat="1" ht="15" x14ac:dyDescent="0.25">
      <c r="A3176" s="334"/>
      <c r="B3176" s="335"/>
      <c r="C3176" s="580" t="s">
        <v>3046</v>
      </c>
      <c r="D3176" s="580"/>
      <c r="E3176" s="580"/>
      <c r="F3176" s="580"/>
      <c r="G3176" s="580"/>
      <c r="H3176" s="580"/>
      <c r="I3176" s="580"/>
      <c r="J3176" s="580"/>
      <c r="K3176" s="580"/>
      <c r="L3176" s="580"/>
      <c r="M3176" s="580"/>
      <c r="N3176" s="581"/>
      <c r="AI3176" s="253"/>
      <c r="AJ3176" s="260"/>
      <c r="AK3176" s="260"/>
      <c r="AQ3176" s="260"/>
      <c r="AR3176" s="263" t="s">
        <v>3046</v>
      </c>
      <c r="AS3176" s="260"/>
    </row>
    <row r="3177" spans="1:45" s="241" customFormat="1" ht="15" x14ac:dyDescent="0.25">
      <c r="A3177" s="336"/>
      <c r="B3177" s="337"/>
      <c r="C3177" s="582" t="s">
        <v>127</v>
      </c>
      <c r="D3177" s="582"/>
      <c r="E3177" s="582"/>
      <c r="F3177" s="582"/>
      <c r="G3177" s="582"/>
      <c r="H3177" s="582"/>
      <c r="I3177" s="582"/>
      <c r="J3177" s="582"/>
      <c r="K3177" s="582"/>
      <c r="L3177" s="582"/>
      <c r="M3177" s="582"/>
      <c r="N3177" s="583"/>
      <c r="AI3177" s="253"/>
      <c r="AJ3177" s="260"/>
      <c r="AK3177" s="260"/>
      <c r="AM3177" s="263" t="s">
        <v>127</v>
      </c>
      <c r="AQ3177" s="260"/>
      <c r="AS3177" s="260"/>
    </row>
    <row r="3178" spans="1:45" s="241" customFormat="1" ht="15" x14ac:dyDescent="0.25">
      <c r="A3178" s="336"/>
      <c r="B3178" s="337"/>
      <c r="C3178" s="582" t="s">
        <v>145</v>
      </c>
      <c r="D3178" s="582"/>
      <c r="E3178" s="582"/>
      <c r="F3178" s="582"/>
      <c r="G3178" s="582"/>
      <c r="H3178" s="582"/>
      <c r="I3178" s="582"/>
      <c r="J3178" s="582"/>
      <c r="K3178" s="582"/>
      <c r="L3178" s="582"/>
      <c r="M3178" s="582"/>
      <c r="N3178" s="583"/>
      <c r="AI3178" s="253"/>
      <c r="AJ3178" s="260"/>
      <c r="AK3178" s="260"/>
      <c r="AM3178" s="263" t="s">
        <v>145</v>
      </c>
      <c r="AQ3178" s="260"/>
      <c r="AS3178" s="260"/>
    </row>
    <row r="3179" spans="1:45" s="241" customFormat="1" ht="15" x14ac:dyDescent="0.25">
      <c r="A3179" s="356"/>
      <c r="B3179" s="357"/>
      <c r="C3179" s="569" t="s">
        <v>81</v>
      </c>
      <c r="D3179" s="569"/>
      <c r="E3179" s="569"/>
      <c r="F3179" s="328"/>
      <c r="G3179" s="329"/>
      <c r="H3179" s="329"/>
      <c r="I3179" s="329"/>
      <c r="J3179" s="332"/>
      <c r="K3179" s="329"/>
      <c r="L3179" s="364">
        <v>2013.29</v>
      </c>
      <c r="M3179" s="351"/>
      <c r="N3179" s="359">
        <v>16428.45</v>
      </c>
      <c r="AI3179" s="253"/>
      <c r="AJ3179" s="260"/>
      <c r="AK3179" s="260"/>
      <c r="AQ3179" s="260" t="s">
        <v>81</v>
      </c>
      <c r="AS3179" s="260"/>
    </row>
    <row r="3180" spans="1:45" s="241" customFormat="1" ht="23.25" x14ac:dyDescent="0.25">
      <c r="A3180" s="326" t="s">
        <v>3047</v>
      </c>
      <c r="B3180" s="327" t="s">
        <v>3048</v>
      </c>
      <c r="C3180" s="569" t="s">
        <v>3049</v>
      </c>
      <c r="D3180" s="569"/>
      <c r="E3180" s="569"/>
      <c r="F3180" s="328" t="s">
        <v>115</v>
      </c>
      <c r="G3180" s="329">
        <v>1</v>
      </c>
      <c r="H3180" s="330">
        <v>1</v>
      </c>
      <c r="I3180" s="330">
        <v>1</v>
      </c>
      <c r="J3180" s="332"/>
      <c r="K3180" s="329"/>
      <c r="L3180" s="332"/>
      <c r="M3180" s="329"/>
      <c r="N3180" s="333"/>
      <c r="AI3180" s="253"/>
      <c r="AJ3180" s="260"/>
      <c r="AK3180" s="260" t="s">
        <v>3049</v>
      </c>
      <c r="AQ3180" s="260"/>
      <c r="AS3180" s="260"/>
    </row>
    <row r="3181" spans="1:45" s="241" customFormat="1" ht="23.25" x14ac:dyDescent="0.25">
      <c r="A3181" s="336"/>
      <c r="B3181" s="337" t="s">
        <v>117</v>
      </c>
      <c r="C3181" s="582" t="s">
        <v>118</v>
      </c>
      <c r="D3181" s="582"/>
      <c r="E3181" s="582"/>
      <c r="F3181" s="582"/>
      <c r="G3181" s="582"/>
      <c r="H3181" s="582"/>
      <c r="I3181" s="582"/>
      <c r="J3181" s="582"/>
      <c r="K3181" s="582"/>
      <c r="L3181" s="582"/>
      <c r="M3181" s="582"/>
      <c r="N3181" s="583"/>
      <c r="AI3181" s="253"/>
      <c r="AJ3181" s="260"/>
      <c r="AK3181" s="260"/>
      <c r="AM3181" s="263" t="s">
        <v>118</v>
      </c>
      <c r="AQ3181" s="260"/>
      <c r="AS3181" s="260"/>
    </row>
    <row r="3182" spans="1:45" s="241" customFormat="1" ht="68.25" x14ac:dyDescent="0.25">
      <c r="A3182" s="336"/>
      <c r="B3182" s="337" t="s">
        <v>62</v>
      </c>
      <c r="C3182" s="582" t="s">
        <v>63</v>
      </c>
      <c r="D3182" s="582"/>
      <c r="E3182" s="582"/>
      <c r="F3182" s="582"/>
      <c r="G3182" s="582"/>
      <c r="H3182" s="582"/>
      <c r="I3182" s="582"/>
      <c r="J3182" s="582"/>
      <c r="K3182" s="582"/>
      <c r="L3182" s="582"/>
      <c r="M3182" s="582"/>
      <c r="N3182" s="583"/>
      <c r="AI3182" s="253"/>
      <c r="AJ3182" s="260"/>
      <c r="AK3182" s="260"/>
      <c r="AM3182" s="263" t="s">
        <v>63</v>
      </c>
      <c r="AQ3182" s="260"/>
      <c r="AS3182" s="260"/>
    </row>
    <row r="3183" spans="1:45" s="241" customFormat="1" ht="15" x14ac:dyDescent="0.25">
      <c r="A3183" s="338"/>
      <c r="B3183" s="337" t="s">
        <v>56</v>
      </c>
      <c r="C3183" s="580" t="s">
        <v>64</v>
      </c>
      <c r="D3183" s="580"/>
      <c r="E3183" s="580"/>
      <c r="F3183" s="339"/>
      <c r="G3183" s="269"/>
      <c r="H3183" s="269"/>
      <c r="I3183" s="269"/>
      <c r="J3183" s="340">
        <v>18.61</v>
      </c>
      <c r="K3183" s="349">
        <v>1.3225</v>
      </c>
      <c r="L3183" s="340">
        <v>24.61</v>
      </c>
      <c r="M3183" s="341">
        <v>44.77</v>
      </c>
      <c r="N3183" s="342">
        <v>1101.79</v>
      </c>
      <c r="AI3183" s="253"/>
      <c r="AJ3183" s="260"/>
      <c r="AK3183" s="260"/>
      <c r="AN3183" s="263" t="s">
        <v>64</v>
      </c>
      <c r="AQ3183" s="260"/>
      <c r="AS3183" s="260"/>
    </row>
    <row r="3184" spans="1:45" s="241" customFormat="1" ht="15" x14ac:dyDescent="0.25">
      <c r="A3184" s="338"/>
      <c r="B3184" s="337" t="s">
        <v>65</v>
      </c>
      <c r="C3184" s="580" t="s">
        <v>66</v>
      </c>
      <c r="D3184" s="580"/>
      <c r="E3184" s="580"/>
      <c r="F3184" s="339"/>
      <c r="G3184" s="269"/>
      <c r="H3184" s="269"/>
      <c r="I3184" s="269"/>
      <c r="J3184" s="340">
        <v>6.54</v>
      </c>
      <c r="K3184" s="349">
        <v>1.4375</v>
      </c>
      <c r="L3184" s="340">
        <v>9.4</v>
      </c>
      <c r="M3184" s="341">
        <v>13.24</v>
      </c>
      <c r="N3184" s="343">
        <v>124.46</v>
      </c>
      <c r="AI3184" s="253"/>
      <c r="AJ3184" s="260"/>
      <c r="AK3184" s="260"/>
      <c r="AN3184" s="263" t="s">
        <v>66</v>
      </c>
      <c r="AQ3184" s="260"/>
      <c r="AS3184" s="260"/>
    </row>
    <row r="3185" spans="1:45" s="241" customFormat="1" ht="15" x14ac:dyDescent="0.25">
      <c r="A3185" s="338"/>
      <c r="B3185" s="337" t="s">
        <v>67</v>
      </c>
      <c r="C3185" s="580" t="s">
        <v>68</v>
      </c>
      <c r="D3185" s="580"/>
      <c r="E3185" s="580"/>
      <c r="F3185" s="339"/>
      <c r="G3185" s="269"/>
      <c r="H3185" s="269"/>
      <c r="I3185" s="269"/>
      <c r="J3185" s="340">
        <v>0.37</v>
      </c>
      <c r="K3185" s="349">
        <v>1.4375</v>
      </c>
      <c r="L3185" s="340">
        <v>0.53</v>
      </c>
      <c r="M3185" s="341">
        <v>44.77</v>
      </c>
      <c r="N3185" s="343">
        <v>23.73</v>
      </c>
      <c r="AI3185" s="253"/>
      <c r="AJ3185" s="260"/>
      <c r="AK3185" s="260"/>
      <c r="AN3185" s="263" t="s">
        <v>68</v>
      </c>
      <c r="AQ3185" s="260"/>
      <c r="AS3185" s="260"/>
    </row>
    <row r="3186" spans="1:45" s="241" customFormat="1" ht="15" x14ac:dyDescent="0.25">
      <c r="A3186" s="338"/>
      <c r="B3186" s="337" t="s">
        <v>69</v>
      </c>
      <c r="C3186" s="580" t="s">
        <v>70</v>
      </c>
      <c r="D3186" s="580"/>
      <c r="E3186" s="580"/>
      <c r="F3186" s="339"/>
      <c r="G3186" s="269"/>
      <c r="H3186" s="269"/>
      <c r="I3186" s="269"/>
      <c r="J3186" s="340">
        <v>49.43</v>
      </c>
      <c r="K3186" s="269"/>
      <c r="L3186" s="340">
        <v>49.43</v>
      </c>
      <c r="M3186" s="341">
        <v>8.16</v>
      </c>
      <c r="N3186" s="343">
        <v>403.35</v>
      </c>
      <c r="AI3186" s="253"/>
      <c r="AJ3186" s="260"/>
      <c r="AK3186" s="260"/>
      <c r="AN3186" s="263" t="s">
        <v>70</v>
      </c>
      <c r="AQ3186" s="260"/>
      <c r="AS3186" s="260"/>
    </row>
    <row r="3187" spans="1:45" s="241" customFormat="1" ht="15" x14ac:dyDescent="0.25">
      <c r="A3187" s="344"/>
      <c r="B3187" s="337"/>
      <c r="C3187" s="580" t="s">
        <v>71</v>
      </c>
      <c r="D3187" s="580"/>
      <c r="E3187" s="580"/>
      <c r="F3187" s="339" t="s">
        <v>72</v>
      </c>
      <c r="G3187" s="341">
        <v>1.98</v>
      </c>
      <c r="H3187" s="349">
        <v>1.3225</v>
      </c>
      <c r="I3187" s="345">
        <v>2.6185499999999999</v>
      </c>
      <c r="J3187" s="346"/>
      <c r="K3187" s="269"/>
      <c r="L3187" s="346"/>
      <c r="M3187" s="269"/>
      <c r="N3187" s="347"/>
      <c r="AI3187" s="253"/>
      <c r="AJ3187" s="260"/>
      <c r="AK3187" s="260"/>
      <c r="AO3187" s="263" t="s">
        <v>71</v>
      </c>
      <c r="AQ3187" s="260"/>
      <c r="AS3187" s="260"/>
    </row>
    <row r="3188" spans="1:45" s="241" customFormat="1" ht="15" x14ac:dyDescent="0.25">
      <c r="A3188" s="344"/>
      <c r="B3188" s="337"/>
      <c r="C3188" s="580" t="s">
        <v>73</v>
      </c>
      <c r="D3188" s="580"/>
      <c r="E3188" s="580"/>
      <c r="F3188" s="339" t="s">
        <v>72</v>
      </c>
      <c r="G3188" s="341">
        <v>0.03</v>
      </c>
      <c r="H3188" s="349">
        <v>1.4375</v>
      </c>
      <c r="I3188" s="366">
        <v>4.3124999999999997E-2</v>
      </c>
      <c r="J3188" s="346"/>
      <c r="K3188" s="269"/>
      <c r="L3188" s="346"/>
      <c r="M3188" s="269"/>
      <c r="N3188" s="347"/>
      <c r="AI3188" s="253"/>
      <c r="AJ3188" s="260"/>
      <c r="AK3188" s="260"/>
      <c r="AO3188" s="263" t="s">
        <v>73</v>
      </c>
      <c r="AQ3188" s="260"/>
      <c r="AS3188" s="260"/>
    </row>
    <row r="3189" spans="1:45" s="241" customFormat="1" ht="15" x14ac:dyDescent="0.25">
      <c r="A3189" s="334"/>
      <c r="B3189" s="337"/>
      <c r="C3189" s="584" t="s">
        <v>74</v>
      </c>
      <c r="D3189" s="584"/>
      <c r="E3189" s="584"/>
      <c r="F3189" s="350"/>
      <c r="G3189" s="351"/>
      <c r="H3189" s="351"/>
      <c r="I3189" s="351"/>
      <c r="J3189" s="353">
        <v>74.58</v>
      </c>
      <c r="K3189" s="351"/>
      <c r="L3189" s="353">
        <v>83.44</v>
      </c>
      <c r="M3189" s="351"/>
      <c r="N3189" s="354">
        <v>1629.6</v>
      </c>
      <c r="AI3189" s="253"/>
      <c r="AJ3189" s="260"/>
      <c r="AK3189" s="260"/>
      <c r="AP3189" s="263" t="s">
        <v>74</v>
      </c>
      <c r="AQ3189" s="260"/>
      <c r="AS3189" s="260"/>
    </row>
    <row r="3190" spans="1:45" s="241" customFormat="1" ht="15" x14ac:dyDescent="0.25">
      <c r="A3190" s="344"/>
      <c r="B3190" s="337"/>
      <c r="C3190" s="580" t="s">
        <v>75</v>
      </c>
      <c r="D3190" s="580"/>
      <c r="E3190" s="580"/>
      <c r="F3190" s="339"/>
      <c r="G3190" s="269"/>
      <c r="H3190" s="269"/>
      <c r="I3190" s="269"/>
      <c r="J3190" s="346"/>
      <c r="K3190" s="269"/>
      <c r="L3190" s="340">
        <v>25.14</v>
      </c>
      <c r="M3190" s="269"/>
      <c r="N3190" s="342">
        <v>1125.52</v>
      </c>
      <c r="AI3190" s="253"/>
      <c r="AJ3190" s="260"/>
      <c r="AK3190" s="260"/>
      <c r="AO3190" s="263" t="s">
        <v>75</v>
      </c>
      <c r="AQ3190" s="260"/>
      <c r="AS3190" s="260"/>
    </row>
    <row r="3191" spans="1:45" s="241" customFormat="1" ht="45.75" x14ac:dyDescent="0.25">
      <c r="A3191" s="344"/>
      <c r="B3191" s="337" t="s">
        <v>687</v>
      </c>
      <c r="C3191" s="580" t="s">
        <v>688</v>
      </c>
      <c r="D3191" s="580"/>
      <c r="E3191" s="580"/>
      <c r="F3191" s="339" t="s">
        <v>78</v>
      </c>
      <c r="G3191" s="355">
        <v>121</v>
      </c>
      <c r="H3191" s="269"/>
      <c r="I3191" s="355">
        <v>121</v>
      </c>
      <c r="J3191" s="346"/>
      <c r="K3191" s="269"/>
      <c r="L3191" s="340">
        <v>30.42</v>
      </c>
      <c r="M3191" s="269"/>
      <c r="N3191" s="342">
        <v>1361.88</v>
      </c>
      <c r="AI3191" s="253"/>
      <c r="AJ3191" s="260"/>
      <c r="AK3191" s="260"/>
      <c r="AO3191" s="263" t="s">
        <v>688</v>
      </c>
      <c r="AQ3191" s="260"/>
      <c r="AS3191" s="260"/>
    </row>
    <row r="3192" spans="1:45" s="241" customFormat="1" ht="45.75" x14ac:dyDescent="0.25">
      <c r="A3192" s="344"/>
      <c r="B3192" s="337" t="s">
        <v>689</v>
      </c>
      <c r="C3192" s="580" t="s">
        <v>690</v>
      </c>
      <c r="D3192" s="580"/>
      <c r="E3192" s="580"/>
      <c r="F3192" s="339" t="s">
        <v>78</v>
      </c>
      <c r="G3192" s="355">
        <v>72</v>
      </c>
      <c r="H3192" s="341">
        <v>0.85</v>
      </c>
      <c r="I3192" s="348">
        <v>61.2</v>
      </c>
      <c r="J3192" s="346"/>
      <c r="K3192" s="269"/>
      <c r="L3192" s="340">
        <v>15.39</v>
      </c>
      <c r="M3192" s="269"/>
      <c r="N3192" s="343">
        <v>688.82</v>
      </c>
      <c r="AI3192" s="253"/>
      <c r="AJ3192" s="260"/>
      <c r="AK3192" s="260"/>
      <c r="AO3192" s="263" t="s">
        <v>690</v>
      </c>
      <c r="AQ3192" s="260"/>
      <c r="AS3192" s="260"/>
    </row>
    <row r="3193" spans="1:45" s="241" customFormat="1" ht="15" x14ac:dyDescent="0.25">
      <c r="A3193" s="356"/>
      <c r="B3193" s="357"/>
      <c r="C3193" s="569" t="s">
        <v>81</v>
      </c>
      <c r="D3193" s="569"/>
      <c r="E3193" s="569"/>
      <c r="F3193" s="328"/>
      <c r="G3193" s="329"/>
      <c r="H3193" s="329"/>
      <c r="I3193" s="329"/>
      <c r="J3193" s="332"/>
      <c r="K3193" s="329"/>
      <c r="L3193" s="358">
        <v>129.25</v>
      </c>
      <c r="M3193" s="351"/>
      <c r="N3193" s="359">
        <v>3680.3</v>
      </c>
      <c r="AI3193" s="253"/>
      <c r="AJ3193" s="260"/>
      <c r="AK3193" s="260"/>
      <c r="AQ3193" s="260" t="s">
        <v>81</v>
      </c>
      <c r="AS3193" s="260"/>
    </row>
    <row r="3194" spans="1:45" s="241" customFormat="1" ht="33.75" x14ac:dyDescent="0.25">
      <c r="A3194" s="326" t="s">
        <v>3050</v>
      </c>
      <c r="B3194" s="327" t="s">
        <v>3051</v>
      </c>
      <c r="C3194" s="569" t="s">
        <v>3052</v>
      </c>
      <c r="D3194" s="569"/>
      <c r="E3194" s="569"/>
      <c r="F3194" s="328" t="s">
        <v>115</v>
      </c>
      <c r="G3194" s="329">
        <v>1</v>
      </c>
      <c r="H3194" s="330">
        <v>1</v>
      </c>
      <c r="I3194" s="330">
        <v>1</v>
      </c>
      <c r="J3194" s="364">
        <v>2342.3200000000002</v>
      </c>
      <c r="K3194" s="370">
        <v>1.04236</v>
      </c>
      <c r="L3194" s="364">
        <v>2441.54</v>
      </c>
      <c r="M3194" s="331">
        <v>8.16</v>
      </c>
      <c r="N3194" s="359">
        <v>19922.97</v>
      </c>
      <c r="AI3194" s="253"/>
      <c r="AJ3194" s="260"/>
      <c r="AK3194" s="260" t="s">
        <v>3052</v>
      </c>
      <c r="AQ3194" s="260"/>
      <c r="AS3194" s="260"/>
    </row>
    <row r="3195" spans="1:45" s="241" customFormat="1" ht="15" x14ac:dyDescent="0.25">
      <c r="A3195" s="334"/>
      <c r="B3195" s="335"/>
      <c r="C3195" s="580" t="s">
        <v>3053</v>
      </c>
      <c r="D3195" s="580"/>
      <c r="E3195" s="580"/>
      <c r="F3195" s="580"/>
      <c r="G3195" s="580"/>
      <c r="H3195" s="580"/>
      <c r="I3195" s="580"/>
      <c r="J3195" s="580"/>
      <c r="K3195" s="580"/>
      <c r="L3195" s="580"/>
      <c r="M3195" s="580"/>
      <c r="N3195" s="581"/>
      <c r="AI3195" s="253"/>
      <c r="AJ3195" s="260"/>
      <c r="AK3195" s="260"/>
      <c r="AQ3195" s="260"/>
      <c r="AR3195" s="263" t="s">
        <v>3053</v>
      </c>
      <c r="AS3195" s="260"/>
    </row>
    <row r="3196" spans="1:45" s="241" customFormat="1" ht="15" x14ac:dyDescent="0.25">
      <c r="A3196" s="336"/>
      <c r="B3196" s="337"/>
      <c r="C3196" s="582" t="s">
        <v>127</v>
      </c>
      <c r="D3196" s="582"/>
      <c r="E3196" s="582"/>
      <c r="F3196" s="582"/>
      <c r="G3196" s="582"/>
      <c r="H3196" s="582"/>
      <c r="I3196" s="582"/>
      <c r="J3196" s="582"/>
      <c r="K3196" s="582"/>
      <c r="L3196" s="582"/>
      <c r="M3196" s="582"/>
      <c r="N3196" s="583"/>
      <c r="AI3196" s="253"/>
      <c r="AJ3196" s="260"/>
      <c r="AK3196" s="260"/>
      <c r="AM3196" s="263" t="s">
        <v>127</v>
      </c>
      <c r="AQ3196" s="260"/>
      <c r="AS3196" s="260"/>
    </row>
    <row r="3197" spans="1:45" s="241" customFormat="1" ht="15" x14ac:dyDescent="0.25">
      <c r="A3197" s="336"/>
      <c r="B3197" s="337"/>
      <c r="C3197" s="582" t="s">
        <v>145</v>
      </c>
      <c r="D3197" s="582"/>
      <c r="E3197" s="582"/>
      <c r="F3197" s="582"/>
      <c r="G3197" s="582"/>
      <c r="H3197" s="582"/>
      <c r="I3197" s="582"/>
      <c r="J3197" s="582"/>
      <c r="K3197" s="582"/>
      <c r="L3197" s="582"/>
      <c r="M3197" s="582"/>
      <c r="N3197" s="583"/>
      <c r="AI3197" s="253"/>
      <c r="AJ3197" s="260"/>
      <c r="AK3197" s="260"/>
      <c r="AM3197" s="263" t="s">
        <v>145</v>
      </c>
      <c r="AQ3197" s="260"/>
      <c r="AS3197" s="260"/>
    </row>
    <row r="3198" spans="1:45" s="241" customFormat="1" ht="15" x14ac:dyDescent="0.25">
      <c r="A3198" s="356"/>
      <c r="B3198" s="357"/>
      <c r="C3198" s="569" t="s">
        <v>81</v>
      </c>
      <c r="D3198" s="569"/>
      <c r="E3198" s="569"/>
      <c r="F3198" s="328"/>
      <c r="G3198" s="329"/>
      <c r="H3198" s="329"/>
      <c r="I3198" s="329"/>
      <c r="J3198" s="332"/>
      <c r="K3198" s="329"/>
      <c r="L3198" s="364">
        <v>2441.54</v>
      </c>
      <c r="M3198" s="351"/>
      <c r="N3198" s="359">
        <v>19922.97</v>
      </c>
      <c r="AI3198" s="253"/>
      <c r="AJ3198" s="260"/>
      <c r="AK3198" s="260"/>
      <c r="AQ3198" s="260" t="s">
        <v>81</v>
      </c>
      <c r="AS3198" s="260"/>
    </row>
    <row r="3199" spans="1:45" s="241" customFormat="1" ht="15" x14ac:dyDescent="0.25">
      <c r="A3199" s="326" t="s">
        <v>3054</v>
      </c>
      <c r="B3199" s="327" t="s">
        <v>3055</v>
      </c>
      <c r="C3199" s="569" t="s">
        <v>3056</v>
      </c>
      <c r="D3199" s="569"/>
      <c r="E3199" s="569"/>
      <c r="F3199" s="328" t="s">
        <v>375</v>
      </c>
      <c r="G3199" s="329">
        <v>0.1</v>
      </c>
      <c r="H3199" s="330">
        <v>1</v>
      </c>
      <c r="I3199" s="367">
        <v>0.1</v>
      </c>
      <c r="J3199" s="332"/>
      <c r="K3199" s="329"/>
      <c r="L3199" s="332"/>
      <c r="M3199" s="329"/>
      <c r="N3199" s="333"/>
      <c r="AI3199" s="253"/>
      <c r="AJ3199" s="260"/>
      <c r="AK3199" s="260" t="s">
        <v>3056</v>
      </c>
      <c r="AQ3199" s="260"/>
      <c r="AS3199" s="260"/>
    </row>
    <row r="3200" spans="1:45" s="241" customFormat="1" ht="15" x14ac:dyDescent="0.25">
      <c r="A3200" s="334"/>
      <c r="B3200" s="335"/>
      <c r="C3200" s="580" t="s">
        <v>1483</v>
      </c>
      <c r="D3200" s="580"/>
      <c r="E3200" s="580"/>
      <c r="F3200" s="580"/>
      <c r="G3200" s="580"/>
      <c r="H3200" s="580"/>
      <c r="I3200" s="580"/>
      <c r="J3200" s="580"/>
      <c r="K3200" s="580"/>
      <c r="L3200" s="580"/>
      <c r="M3200" s="580"/>
      <c r="N3200" s="581"/>
      <c r="AI3200" s="253"/>
      <c r="AJ3200" s="260"/>
      <c r="AK3200" s="260"/>
      <c r="AL3200" s="263" t="s">
        <v>1483</v>
      </c>
      <c r="AQ3200" s="260"/>
      <c r="AS3200" s="260"/>
    </row>
    <row r="3201" spans="1:45" s="241" customFormat="1" ht="23.25" x14ac:dyDescent="0.25">
      <c r="A3201" s="336"/>
      <c r="B3201" s="337" t="s">
        <v>117</v>
      </c>
      <c r="C3201" s="582" t="s">
        <v>118</v>
      </c>
      <c r="D3201" s="582"/>
      <c r="E3201" s="582"/>
      <c r="F3201" s="582"/>
      <c r="G3201" s="582"/>
      <c r="H3201" s="582"/>
      <c r="I3201" s="582"/>
      <c r="J3201" s="582"/>
      <c r="K3201" s="582"/>
      <c r="L3201" s="582"/>
      <c r="M3201" s="582"/>
      <c r="N3201" s="583"/>
      <c r="AI3201" s="253"/>
      <c r="AJ3201" s="260"/>
      <c r="AK3201" s="260"/>
      <c r="AM3201" s="263" t="s">
        <v>118</v>
      </c>
      <c r="AQ3201" s="260"/>
      <c r="AS3201" s="260"/>
    </row>
    <row r="3202" spans="1:45" s="241" customFormat="1" ht="68.25" x14ac:dyDescent="0.25">
      <c r="A3202" s="336"/>
      <c r="B3202" s="337" t="s">
        <v>62</v>
      </c>
      <c r="C3202" s="582" t="s">
        <v>63</v>
      </c>
      <c r="D3202" s="582"/>
      <c r="E3202" s="582"/>
      <c r="F3202" s="582"/>
      <c r="G3202" s="582"/>
      <c r="H3202" s="582"/>
      <c r="I3202" s="582"/>
      <c r="J3202" s="582"/>
      <c r="K3202" s="582"/>
      <c r="L3202" s="582"/>
      <c r="M3202" s="582"/>
      <c r="N3202" s="583"/>
      <c r="AI3202" s="253"/>
      <c r="AJ3202" s="260"/>
      <c r="AK3202" s="260"/>
      <c r="AM3202" s="263" t="s">
        <v>63</v>
      </c>
      <c r="AQ3202" s="260"/>
      <c r="AS3202" s="260"/>
    </row>
    <row r="3203" spans="1:45" s="241" customFormat="1" ht="15" x14ac:dyDescent="0.25">
      <c r="A3203" s="338"/>
      <c r="B3203" s="337" t="s">
        <v>56</v>
      </c>
      <c r="C3203" s="580" t="s">
        <v>64</v>
      </c>
      <c r="D3203" s="580"/>
      <c r="E3203" s="580"/>
      <c r="F3203" s="339"/>
      <c r="G3203" s="269"/>
      <c r="H3203" s="269"/>
      <c r="I3203" s="269"/>
      <c r="J3203" s="340">
        <v>151.43</v>
      </c>
      <c r="K3203" s="349">
        <v>1.3225</v>
      </c>
      <c r="L3203" s="340">
        <v>20.03</v>
      </c>
      <c r="M3203" s="341">
        <v>44.77</v>
      </c>
      <c r="N3203" s="343">
        <v>896.74</v>
      </c>
      <c r="AI3203" s="253"/>
      <c r="AJ3203" s="260"/>
      <c r="AK3203" s="260"/>
      <c r="AN3203" s="263" t="s">
        <v>64</v>
      </c>
      <c r="AQ3203" s="260"/>
      <c r="AS3203" s="260"/>
    </row>
    <row r="3204" spans="1:45" s="241" customFormat="1" ht="15" x14ac:dyDescent="0.25">
      <c r="A3204" s="338"/>
      <c r="B3204" s="337" t="s">
        <v>65</v>
      </c>
      <c r="C3204" s="580" t="s">
        <v>66</v>
      </c>
      <c r="D3204" s="580"/>
      <c r="E3204" s="580"/>
      <c r="F3204" s="339"/>
      <c r="G3204" s="269"/>
      <c r="H3204" s="269"/>
      <c r="I3204" s="269"/>
      <c r="J3204" s="340">
        <v>136.88999999999999</v>
      </c>
      <c r="K3204" s="349">
        <v>1.4375</v>
      </c>
      <c r="L3204" s="340">
        <v>19.68</v>
      </c>
      <c r="M3204" s="341">
        <v>13.24</v>
      </c>
      <c r="N3204" s="343">
        <v>260.56</v>
      </c>
      <c r="AI3204" s="253"/>
      <c r="AJ3204" s="260"/>
      <c r="AK3204" s="260"/>
      <c r="AN3204" s="263" t="s">
        <v>66</v>
      </c>
      <c r="AQ3204" s="260"/>
      <c r="AS3204" s="260"/>
    </row>
    <row r="3205" spans="1:45" s="241" customFormat="1" ht="15" x14ac:dyDescent="0.25">
      <c r="A3205" s="338"/>
      <c r="B3205" s="337" t="s">
        <v>67</v>
      </c>
      <c r="C3205" s="580" t="s">
        <v>68</v>
      </c>
      <c r="D3205" s="580"/>
      <c r="E3205" s="580"/>
      <c r="F3205" s="339"/>
      <c r="G3205" s="269"/>
      <c r="H3205" s="269"/>
      <c r="I3205" s="269"/>
      <c r="J3205" s="340">
        <v>8.81</v>
      </c>
      <c r="K3205" s="349">
        <v>1.4375</v>
      </c>
      <c r="L3205" s="340">
        <v>1.27</v>
      </c>
      <c r="M3205" s="341">
        <v>44.77</v>
      </c>
      <c r="N3205" s="343">
        <v>56.86</v>
      </c>
      <c r="AI3205" s="253"/>
      <c r="AJ3205" s="260"/>
      <c r="AK3205" s="260"/>
      <c r="AN3205" s="263" t="s">
        <v>68</v>
      </c>
      <c r="AQ3205" s="260"/>
      <c r="AS3205" s="260"/>
    </row>
    <row r="3206" spans="1:45" s="241" customFormat="1" ht="15" x14ac:dyDescent="0.25">
      <c r="A3206" s="338"/>
      <c r="B3206" s="337" t="s">
        <v>69</v>
      </c>
      <c r="C3206" s="580" t="s">
        <v>70</v>
      </c>
      <c r="D3206" s="580"/>
      <c r="E3206" s="580"/>
      <c r="F3206" s="339"/>
      <c r="G3206" s="269"/>
      <c r="H3206" s="269"/>
      <c r="I3206" s="269"/>
      <c r="J3206" s="340">
        <v>29.01</v>
      </c>
      <c r="K3206" s="269"/>
      <c r="L3206" s="340">
        <v>2.9</v>
      </c>
      <c r="M3206" s="341">
        <v>8.16</v>
      </c>
      <c r="N3206" s="343">
        <v>23.66</v>
      </c>
      <c r="AI3206" s="253"/>
      <c r="AJ3206" s="260"/>
      <c r="AK3206" s="260"/>
      <c r="AN3206" s="263" t="s">
        <v>70</v>
      </c>
      <c r="AQ3206" s="260"/>
      <c r="AS3206" s="260"/>
    </row>
    <row r="3207" spans="1:45" s="241" customFormat="1" ht="15" x14ac:dyDescent="0.25">
      <c r="A3207" s="344"/>
      <c r="B3207" s="337"/>
      <c r="C3207" s="580" t="s">
        <v>71</v>
      </c>
      <c r="D3207" s="580"/>
      <c r="E3207" s="580"/>
      <c r="F3207" s="339" t="s">
        <v>72</v>
      </c>
      <c r="G3207" s="348">
        <v>16.3</v>
      </c>
      <c r="H3207" s="349">
        <v>1.3225</v>
      </c>
      <c r="I3207" s="366">
        <v>2.155675</v>
      </c>
      <c r="J3207" s="346"/>
      <c r="K3207" s="269"/>
      <c r="L3207" s="346"/>
      <c r="M3207" s="269"/>
      <c r="N3207" s="347"/>
      <c r="AI3207" s="253"/>
      <c r="AJ3207" s="260"/>
      <c r="AK3207" s="260"/>
      <c r="AO3207" s="263" t="s">
        <v>71</v>
      </c>
      <c r="AQ3207" s="260"/>
      <c r="AS3207" s="260"/>
    </row>
    <row r="3208" spans="1:45" s="241" customFormat="1" ht="15" x14ac:dyDescent="0.25">
      <c r="A3208" s="344"/>
      <c r="B3208" s="337"/>
      <c r="C3208" s="580" t="s">
        <v>73</v>
      </c>
      <c r="D3208" s="580"/>
      <c r="E3208" s="580"/>
      <c r="F3208" s="339" t="s">
        <v>72</v>
      </c>
      <c r="G3208" s="341">
        <v>0.71</v>
      </c>
      <c r="H3208" s="349">
        <v>1.4375</v>
      </c>
      <c r="I3208" s="362">
        <v>0.1020625</v>
      </c>
      <c r="J3208" s="346"/>
      <c r="K3208" s="269"/>
      <c r="L3208" s="346"/>
      <c r="M3208" s="269"/>
      <c r="N3208" s="347"/>
      <c r="AI3208" s="253"/>
      <c r="AJ3208" s="260"/>
      <c r="AK3208" s="260"/>
      <c r="AO3208" s="263" t="s">
        <v>73</v>
      </c>
      <c r="AQ3208" s="260"/>
      <c r="AS3208" s="260"/>
    </row>
    <row r="3209" spans="1:45" s="241" customFormat="1" ht="15" x14ac:dyDescent="0.25">
      <c r="A3209" s="334"/>
      <c r="B3209" s="337"/>
      <c r="C3209" s="584" t="s">
        <v>74</v>
      </c>
      <c r="D3209" s="584"/>
      <c r="E3209" s="584"/>
      <c r="F3209" s="350"/>
      <c r="G3209" s="351"/>
      <c r="H3209" s="351"/>
      <c r="I3209" s="351"/>
      <c r="J3209" s="353">
        <v>317.33</v>
      </c>
      <c r="K3209" s="351"/>
      <c r="L3209" s="353">
        <v>42.61</v>
      </c>
      <c r="M3209" s="351"/>
      <c r="N3209" s="354">
        <v>1180.96</v>
      </c>
      <c r="AI3209" s="253"/>
      <c r="AJ3209" s="260"/>
      <c r="AK3209" s="260"/>
      <c r="AP3209" s="263" t="s">
        <v>74</v>
      </c>
      <c r="AQ3209" s="260"/>
      <c r="AS3209" s="260"/>
    </row>
    <row r="3210" spans="1:45" s="241" customFormat="1" ht="15" x14ac:dyDescent="0.25">
      <c r="A3210" s="344"/>
      <c r="B3210" s="337"/>
      <c r="C3210" s="580" t="s">
        <v>75</v>
      </c>
      <c r="D3210" s="580"/>
      <c r="E3210" s="580"/>
      <c r="F3210" s="339"/>
      <c r="G3210" s="269"/>
      <c r="H3210" s="269"/>
      <c r="I3210" s="269"/>
      <c r="J3210" s="346"/>
      <c r="K3210" s="269"/>
      <c r="L3210" s="340">
        <v>21.3</v>
      </c>
      <c r="M3210" s="269"/>
      <c r="N3210" s="343">
        <v>953.6</v>
      </c>
      <c r="AI3210" s="253"/>
      <c r="AJ3210" s="260"/>
      <c r="AK3210" s="260"/>
      <c r="AO3210" s="263" t="s">
        <v>75</v>
      </c>
      <c r="AQ3210" s="260"/>
      <c r="AS3210" s="260"/>
    </row>
    <row r="3211" spans="1:45" s="241" customFormat="1" ht="45.75" x14ac:dyDescent="0.25">
      <c r="A3211" s="344"/>
      <c r="B3211" s="337" t="s">
        <v>687</v>
      </c>
      <c r="C3211" s="580" t="s">
        <v>688</v>
      </c>
      <c r="D3211" s="580"/>
      <c r="E3211" s="580"/>
      <c r="F3211" s="339" t="s">
        <v>78</v>
      </c>
      <c r="G3211" s="355">
        <v>121</v>
      </c>
      <c r="H3211" s="269"/>
      <c r="I3211" s="355">
        <v>121</v>
      </c>
      <c r="J3211" s="346"/>
      <c r="K3211" s="269"/>
      <c r="L3211" s="340">
        <v>25.77</v>
      </c>
      <c r="M3211" s="269"/>
      <c r="N3211" s="342">
        <v>1153.8599999999999</v>
      </c>
      <c r="AI3211" s="253"/>
      <c r="AJ3211" s="260"/>
      <c r="AK3211" s="260"/>
      <c r="AO3211" s="263" t="s">
        <v>688</v>
      </c>
      <c r="AQ3211" s="260"/>
      <c r="AS3211" s="260"/>
    </row>
    <row r="3212" spans="1:45" s="241" customFormat="1" ht="45.75" x14ac:dyDescent="0.25">
      <c r="A3212" s="344"/>
      <c r="B3212" s="337" t="s">
        <v>689</v>
      </c>
      <c r="C3212" s="580" t="s">
        <v>690</v>
      </c>
      <c r="D3212" s="580"/>
      <c r="E3212" s="580"/>
      <c r="F3212" s="339" t="s">
        <v>78</v>
      </c>
      <c r="G3212" s="355">
        <v>72</v>
      </c>
      <c r="H3212" s="341">
        <v>0.85</v>
      </c>
      <c r="I3212" s="348">
        <v>61.2</v>
      </c>
      <c r="J3212" s="346"/>
      <c r="K3212" s="269"/>
      <c r="L3212" s="340">
        <v>13.04</v>
      </c>
      <c r="M3212" s="269"/>
      <c r="N3212" s="343">
        <v>583.6</v>
      </c>
      <c r="AI3212" s="253"/>
      <c r="AJ3212" s="260"/>
      <c r="AK3212" s="260"/>
      <c r="AO3212" s="263" t="s">
        <v>690</v>
      </c>
      <c r="AQ3212" s="260"/>
      <c r="AS3212" s="260"/>
    </row>
    <row r="3213" spans="1:45" s="241" customFormat="1" ht="15" x14ac:dyDescent="0.25">
      <c r="A3213" s="356"/>
      <c r="B3213" s="357"/>
      <c r="C3213" s="569" t="s">
        <v>81</v>
      </c>
      <c r="D3213" s="569"/>
      <c r="E3213" s="569"/>
      <c r="F3213" s="328"/>
      <c r="G3213" s="329"/>
      <c r="H3213" s="329"/>
      <c r="I3213" s="329"/>
      <c r="J3213" s="332"/>
      <c r="K3213" s="329"/>
      <c r="L3213" s="358">
        <v>81.42</v>
      </c>
      <c r="M3213" s="351"/>
      <c r="N3213" s="359">
        <v>2918.42</v>
      </c>
      <c r="AI3213" s="253"/>
      <c r="AJ3213" s="260"/>
      <c r="AK3213" s="260"/>
      <c r="AQ3213" s="260" t="s">
        <v>81</v>
      </c>
      <c r="AS3213" s="260"/>
    </row>
    <row r="3214" spans="1:45" s="241" customFormat="1" ht="33.75" x14ac:dyDescent="0.25">
      <c r="A3214" s="326" t="s">
        <v>3057</v>
      </c>
      <c r="B3214" s="327" t="s">
        <v>3058</v>
      </c>
      <c r="C3214" s="569" t="s">
        <v>3059</v>
      </c>
      <c r="D3214" s="569"/>
      <c r="E3214" s="569"/>
      <c r="F3214" s="328" t="s">
        <v>115</v>
      </c>
      <c r="G3214" s="329">
        <v>1</v>
      </c>
      <c r="H3214" s="330">
        <v>1</v>
      </c>
      <c r="I3214" s="330">
        <v>1</v>
      </c>
      <c r="J3214" s="358">
        <v>628.05999999999995</v>
      </c>
      <c r="K3214" s="370">
        <v>1.04236</v>
      </c>
      <c r="L3214" s="358">
        <v>654.66</v>
      </c>
      <c r="M3214" s="331">
        <v>8.16</v>
      </c>
      <c r="N3214" s="359">
        <v>5342.03</v>
      </c>
      <c r="AI3214" s="253"/>
      <c r="AJ3214" s="260"/>
      <c r="AK3214" s="260" t="s">
        <v>3059</v>
      </c>
      <c r="AQ3214" s="260"/>
      <c r="AS3214" s="260"/>
    </row>
    <row r="3215" spans="1:45" s="241" customFormat="1" ht="15" x14ac:dyDescent="0.25">
      <c r="A3215" s="334"/>
      <c r="B3215" s="335"/>
      <c r="C3215" s="580" t="s">
        <v>3060</v>
      </c>
      <c r="D3215" s="580"/>
      <c r="E3215" s="580"/>
      <c r="F3215" s="580"/>
      <c r="G3215" s="580"/>
      <c r="H3215" s="580"/>
      <c r="I3215" s="580"/>
      <c r="J3215" s="580"/>
      <c r="K3215" s="580"/>
      <c r="L3215" s="580"/>
      <c r="M3215" s="580"/>
      <c r="N3215" s="581"/>
      <c r="AI3215" s="253"/>
      <c r="AJ3215" s="260"/>
      <c r="AK3215" s="260"/>
      <c r="AQ3215" s="260"/>
      <c r="AR3215" s="263" t="s">
        <v>3060</v>
      </c>
      <c r="AS3215" s="260"/>
    </row>
    <row r="3216" spans="1:45" s="241" customFormat="1" ht="15" x14ac:dyDescent="0.25">
      <c r="A3216" s="336"/>
      <c r="B3216" s="337"/>
      <c r="C3216" s="582" t="s">
        <v>127</v>
      </c>
      <c r="D3216" s="582"/>
      <c r="E3216" s="582"/>
      <c r="F3216" s="582"/>
      <c r="G3216" s="582"/>
      <c r="H3216" s="582"/>
      <c r="I3216" s="582"/>
      <c r="J3216" s="582"/>
      <c r="K3216" s="582"/>
      <c r="L3216" s="582"/>
      <c r="M3216" s="582"/>
      <c r="N3216" s="583"/>
      <c r="AI3216" s="253"/>
      <c r="AJ3216" s="260"/>
      <c r="AK3216" s="260"/>
      <c r="AM3216" s="263" t="s">
        <v>127</v>
      </c>
      <c r="AQ3216" s="260"/>
      <c r="AS3216" s="260"/>
    </row>
    <row r="3217" spans="1:45" s="241" customFormat="1" ht="15" x14ac:dyDescent="0.25">
      <c r="A3217" s="336"/>
      <c r="B3217" s="337"/>
      <c r="C3217" s="582" t="s">
        <v>145</v>
      </c>
      <c r="D3217" s="582"/>
      <c r="E3217" s="582"/>
      <c r="F3217" s="582"/>
      <c r="G3217" s="582"/>
      <c r="H3217" s="582"/>
      <c r="I3217" s="582"/>
      <c r="J3217" s="582"/>
      <c r="K3217" s="582"/>
      <c r="L3217" s="582"/>
      <c r="M3217" s="582"/>
      <c r="N3217" s="583"/>
      <c r="AI3217" s="253"/>
      <c r="AJ3217" s="260"/>
      <c r="AK3217" s="260"/>
      <c r="AM3217" s="263" t="s">
        <v>145</v>
      </c>
      <c r="AQ3217" s="260"/>
      <c r="AS3217" s="260"/>
    </row>
    <row r="3218" spans="1:45" s="241" customFormat="1" ht="15" x14ac:dyDescent="0.25">
      <c r="A3218" s="356"/>
      <c r="B3218" s="357"/>
      <c r="C3218" s="569" t="s">
        <v>81</v>
      </c>
      <c r="D3218" s="569"/>
      <c r="E3218" s="569"/>
      <c r="F3218" s="328"/>
      <c r="G3218" s="329"/>
      <c r="H3218" s="329"/>
      <c r="I3218" s="329"/>
      <c r="J3218" s="332"/>
      <c r="K3218" s="329"/>
      <c r="L3218" s="358">
        <v>654.66</v>
      </c>
      <c r="M3218" s="351"/>
      <c r="N3218" s="359">
        <v>5342.03</v>
      </c>
      <c r="AI3218" s="253"/>
      <c r="AJ3218" s="260"/>
      <c r="AK3218" s="260"/>
      <c r="AQ3218" s="260" t="s">
        <v>81</v>
      </c>
      <c r="AS3218" s="260"/>
    </row>
    <row r="3219" spans="1:45" s="241" customFormat="1" ht="34.5" x14ac:dyDescent="0.25">
      <c r="A3219" s="326" t="s">
        <v>3061</v>
      </c>
      <c r="B3219" s="327" t="s">
        <v>2343</v>
      </c>
      <c r="C3219" s="569" t="s">
        <v>2344</v>
      </c>
      <c r="D3219" s="569"/>
      <c r="E3219" s="569"/>
      <c r="F3219" s="328" t="s">
        <v>375</v>
      </c>
      <c r="G3219" s="329">
        <v>0.1</v>
      </c>
      <c r="H3219" s="330">
        <v>1</v>
      </c>
      <c r="I3219" s="367">
        <v>0.1</v>
      </c>
      <c r="J3219" s="332"/>
      <c r="K3219" s="329"/>
      <c r="L3219" s="332"/>
      <c r="M3219" s="329"/>
      <c r="N3219" s="333"/>
      <c r="AI3219" s="253"/>
      <c r="AJ3219" s="260"/>
      <c r="AK3219" s="260" t="s">
        <v>2344</v>
      </c>
      <c r="AQ3219" s="260"/>
      <c r="AS3219" s="260"/>
    </row>
    <row r="3220" spans="1:45" s="241" customFormat="1" ht="15" x14ac:dyDescent="0.25">
      <c r="A3220" s="334"/>
      <c r="B3220" s="335"/>
      <c r="C3220" s="580" t="s">
        <v>1483</v>
      </c>
      <c r="D3220" s="580"/>
      <c r="E3220" s="580"/>
      <c r="F3220" s="580"/>
      <c r="G3220" s="580"/>
      <c r="H3220" s="580"/>
      <c r="I3220" s="580"/>
      <c r="J3220" s="580"/>
      <c r="K3220" s="580"/>
      <c r="L3220" s="580"/>
      <c r="M3220" s="580"/>
      <c r="N3220" s="581"/>
      <c r="AI3220" s="253"/>
      <c r="AJ3220" s="260"/>
      <c r="AK3220" s="260"/>
      <c r="AL3220" s="263" t="s">
        <v>1483</v>
      </c>
      <c r="AQ3220" s="260"/>
      <c r="AS3220" s="260"/>
    </row>
    <row r="3221" spans="1:45" s="241" customFormat="1" ht="15" x14ac:dyDescent="0.25">
      <c r="A3221" s="336"/>
      <c r="B3221" s="337"/>
      <c r="C3221" s="582" t="s">
        <v>2893</v>
      </c>
      <c r="D3221" s="582"/>
      <c r="E3221" s="582"/>
      <c r="F3221" s="582"/>
      <c r="G3221" s="582"/>
      <c r="H3221" s="582"/>
      <c r="I3221" s="582"/>
      <c r="J3221" s="582"/>
      <c r="K3221" s="582"/>
      <c r="L3221" s="582"/>
      <c r="M3221" s="582"/>
      <c r="N3221" s="583"/>
      <c r="AI3221" s="253"/>
      <c r="AJ3221" s="260"/>
      <c r="AK3221" s="260"/>
      <c r="AM3221" s="263" t="s">
        <v>2893</v>
      </c>
      <c r="AQ3221" s="260"/>
      <c r="AS3221" s="260"/>
    </row>
    <row r="3222" spans="1:45" s="241" customFormat="1" ht="23.25" x14ac:dyDescent="0.25">
      <c r="A3222" s="336"/>
      <c r="B3222" s="337" t="s">
        <v>117</v>
      </c>
      <c r="C3222" s="582" t="s">
        <v>118</v>
      </c>
      <c r="D3222" s="582"/>
      <c r="E3222" s="582"/>
      <c r="F3222" s="582"/>
      <c r="G3222" s="582"/>
      <c r="H3222" s="582"/>
      <c r="I3222" s="582"/>
      <c r="J3222" s="582"/>
      <c r="K3222" s="582"/>
      <c r="L3222" s="582"/>
      <c r="M3222" s="582"/>
      <c r="N3222" s="583"/>
      <c r="AI3222" s="253"/>
      <c r="AJ3222" s="260"/>
      <c r="AK3222" s="260"/>
      <c r="AM3222" s="263" t="s">
        <v>118</v>
      </c>
      <c r="AQ3222" s="260"/>
      <c r="AS3222" s="260"/>
    </row>
    <row r="3223" spans="1:45" s="241" customFormat="1" ht="68.25" x14ac:dyDescent="0.25">
      <c r="A3223" s="336"/>
      <c r="B3223" s="337" t="s">
        <v>62</v>
      </c>
      <c r="C3223" s="582" t="s">
        <v>63</v>
      </c>
      <c r="D3223" s="582"/>
      <c r="E3223" s="582"/>
      <c r="F3223" s="582"/>
      <c r="G3223" s="582"/>
      <c r="H3223" s="582"/>
      <c r="I3223" s="582"/>
      <c r="J3223" s="582"/>
      <c r="K3223" s="582"/>
      <c r="L3223" s="582"/>
      <c r="M3223" s="582"/>
      <c r="N3223" s="583"/>
      <c r="AI3223" s="253"/>
      <c r="AJ3223" s="260"/>
      <c r="AK3223" s="260"/>
      <c r="AM3223" s="263" t="s">
        <v>63</v>
      </c>
      <c r="AQ3223" s="260"/>
      <c r="AS3223" s="260"/>
    </row>
    <row r="3224" spans="1:45" s="241" customFormat="1" ht="15" x14ac:dyDescent="0.25">
      <c r="A3224" s="338"/>
      <c r="B3224" s="337" t="s">
        <v>56</v>
      </c>
      <c r="C3224" s="580" t="s">
        <v>64</v>
      </c>
      <c r="D3224" s="580"/>
      <c r="E3224" s="580"/>
      <c r="F3224" s="339"/>
      <c r="G3224" s="269"/>
      <c r="H3224" s="269"/>
      <c r="I3224" s="269"/>
      <c r="J3224" s="340">
        <v>37.549999999999997</v>
      </c>
      <c r="K3224" s="345">
        <v>0.66125</v>
      </c>
      <c r="L3224" s="340">
        <v>2.48</v>
      </c>
      <c r="M3224" s="341">
        <v>44.77</v>
      </c>
      <c r="N3224" s="343">
        <v>111.03</v>
      </c>
      <c r="AI3224" s="253"/>
      <c r="AJ3224" s="260"/>
      <c r="AK3224" s="260"/>
      <c r="AN3224" s="263" t="s">
        <v>64</v>
      </c>
      <c r="AQ3224" s="260"/>
      <c r="AS3224" s="260"/>
    </row>
    <row r="3225" spans="1:45" s="241" customFormat="1" ht="15" x14ac:dyDescent="0.25">
      <c r="A3225" s="338"/>
      <c r="B3225" s="337" t="s">
        <v>65</v>
      </c>
      <c r="C3225" s="580" t="s">
        <v>66</v>
      </c>
      <c r="D3225" s="580"/>
      <c r="E3225" s="580"/>
      <c r="F3225" s="339"/>
      <c r="G3225" s="269"/>
      <c r="H3225" s="269"/>
      <c r="I3225" s="269"/>
      <c r="J3225" s="340">
        <v>226.03</v>
      </c>
      <c r="K3225" s="345">
        <v>0.71875</v>
      </c>
      <c r="L3225" s="340">
        <v>16.25</v>
      </c>
      <c r="M3225" s="341">
        <v>13.24</v>
      </c>
      <c r="N3225" s="343">
        <v>215.15</v>
      </c>
      <c r="AI3225" s="253"/>
      <c r="AJ3225" s="260"/>
      <c r="AK3225" s="260"/>
      <c r="AN3225" s="263" t="s">
        <v>66</v>
      </c>
      <c r="AQ3225" s="260"/>
      <c r="AS3225" s="260"/>
    </row>
    <row r="3226" spans="1:45" s="241" customFormat="1" ht="15" x14ac:dyDescent="0.25">
      <c r="A3226" s="338"/>
      <c r="B3226" s="337" t="s">
        <v>67</v>
      </c>
      <c r="C3226" s="580" t="s">
        <v>68</v>
      </c>
      <c r="D3226" s="580"/>
      <c r="E3226" s="580"/>
      <c r="F3226" s="339"/>
      <c r="G3226" s="269"/>
      <c r="H3226" s="269"/>
      <c r="I3226" s="269"/>
      <c r="J3226" s="340">
        <v>30.5</v>
      </c>
      <c r="K3226" s="345">
        <v>0.71875</v>
      </c>
      <c r="L3226" s="340">
        <v>2.19</v>
      </c>
      <c r="M3226" s="341">
        <v>44.77</v>
      </c>
      <c r="N3226" s="343">
        <v>98.05</v>
      </c>
      <c r="AI3226" s="253"/>
      <c r="AJ3226" s="260"/>
      <c r="AK3226" s="260"/>
      <c r="AN3226" s="263" t="s">
        <v>68</v>
      </c>
      <c r="AQ3226" s="260"/>
      <c r="AS3226" s="260"/>
    </row>
    <row r="3227" spans="1:45" s="241" customFormat="1" ht="15" x14ac:dyDescent="0.25">
      <c r="A3227" s="344"/>
      <c r="B3227" s="337"/>
      <c r="C3227" s="580" t="s">
        <v>71</v>
      </c>
      <c r="D3227" s="580"/>
      <c r="E3227" s="580"/>
      <c r="F3227" s="339" t="s">
        <v>72</v>
      </c>
      <c r="G3227" s="341">
        <v>4.1399999999999997</v>
      </c>
      <c r="H3227" s="345">
        <v>0.66125</v>
      </c>
      <c r="I3227" s="362">
        <v>0.27375749999999999</v>
      </c>
      <c r="J3227" s="346"/>
      <c r="K3227" s="269"/>
      <c r="L3227" s="346"/>
      <c r="M3227" s="269"/>
      <c r="N3227" s="347"/>
      <c r="AI3227" s="253"/>
      <c r="AJ3227" s="260"/>
      <c r="AK3227" s="260"/>
      <c r="AO3227" s="263" t="s">
        <v>71</v>
      </c>
      <c r="AQ3227" s="260"/>
      <c r="AS3227" s="260"/>
    </row>
    <row r="3228" spans="1:45" s="241" customFormat="1" ht="15" x14ac:dyDescent="0.25">
      <c r="A3228" s="344"/>
      <c r="B3228" s="337"/>
      <c r="C3228" s="580" t="s">
        <v>73</v>
      </c>
      <c r="D3228" s="580"/>
      <c r="E3228" s="580"/>
      <c r="F3228" s="339" t="s">
        <v>72</v>
      </c>
      <c r="G3228" s="341">
        <v>2.2599999999999998</v>
      </c>
      <c r="H3228" s="345">
        <v>0.71875</v>
      </c>
      <c r="I3228" s="362">
        <v>0.16243750000000001</v>
      </c>
      <c r="J3228" s="346"/>
      <c r="K3228" s="269"/>
      <c r="L3228" s="346"/>
      <c r="M3228" s="269"/>
      <c r="N3228" s="347"/>
      <c r="AI3228" s="253"/>
      <c r="AJ3228" s="260"/>
      <c r="AK3228" s="260"/>
      <c r="AO3228" s="263" t="s">
        <v>73</v>
      </c>
      <c r="AQ3228" s="260"/>
      <c r="AS3228" s="260"/>
    </row>
    <row r="3229" spans="1:45" s="241" customFormat="1" ht="15" x14ac:dyDescent="0.25">
      <c r="A3229" s="334"/>
      <c r="B3229" s="337"/>
      <c r="C3229" s="584" t="s">
        <v>74</v>
      </c>
      <c r="D3229" s="584"/>
      <c r="E3229" s="584"/>
      <c r="F3229" s="350"/>
      <c r="G3229" s="351"/>
      <c r="H3229" s="351"/>
      <c r="I3229" s="351"/>
      <c r="J3229" s="353">
        <v>263.58</v>
      </c>
      <c r="K3229" s="351"/>
      <c r="L3229" s="353">
        <v>18.73</v>
      </c>
      <c r="M3229" s="351"/>
      <c r="N3229" s="368">
        <v>326.18</v>
      </c>
      <c r="AI3229" s="253"/>
      <c r="AJ3229" s="260"/>
      <c r="AK3229" s="260"/>
      <c r="AP3229" s="263" t="s">
        <v>74</v>
      </c>
      <c r="AQ3229" s="260"/>
      <c r="AS3229" s="260"/>
    </row>
    <row r="3230" spans="1:45" s="241" customFormat="1" ht="15" x14ac:dyDescent="0.25">
      <c r="A3230" s="344"/>
      <c r="B3230" s="337"/>
      <c r="C3230" s="580" t="s">
        <v>75</v>
      </c>
      <c r="D3230" s="580"/>
      <c r="E3230" s="580"/>
      <c r="F3230" s="339"/>
      <c r="G3230" s="269"/>
      <c r="H3230" s="269"/>
      <c r="I3230" s="269"/>
      <c r="J3230" s="346"/>
      <c r="K3230" s="269"/>
      <c r="L3230" s="340">
        <v>4.67</v>
      </c>
      <c r="M3230" s="269"/>
      <c r="N3230" s="343">
        <v>209.08</v>
      </c>
      <c r="AI3230" s="253"/>
      <c r="AJ3230" s="260"/>
      <c r="AK3230" s="260"/>
      <c r="AO3230" s="263" t="s">
        <v>75</v>
      </c>
      <c r="AQ3230" s="260"/>
      <c r="AS3230" s="260"/>
    </row>
    <row r="3231" spans="1:45" s="241" customFormat="1" ht="23.25" x14ac:dyDescent="0.25">
      <c r="A3231" s="344"/>
      <c r="B3231" s="337" t="s">
        <v>648</v>
      </c>
      <c r="C3231" s="580" t="s">
        <v>649</v>
      </c>
      <c r="D3231" s="580"/>
      <c r="E3231" s="580"/>
      <c r="F3231" s="339" t="s">
        <v>78</v>
      </c>
      <c r="G3231" s="355">
        <v>117</v>
      </c>
      <c r="H3231" s="269"/>
      <c r="I3231" s="355">
        <v>117</v>
      </c>
      <c r="J3231" s="346"/>
      <c r="K3231" s="269"/>
      <c r="L3231" s="340">
        <v>5.46</v>
      </c>
      <c r="M3231" s="269"/>
      <c r="N3231" s="343">
        <v>244.62</v>
      </c>
      <c r="AI3231" s="253"/>
      <c r="AJ3231" s="260"/>
      <c r="AK3231" s="260"/>
      <c r="AO3231" s="263" t="s">
        <v>649</v>
      </c>
      <c r="AQ3231" s="260"/>
      <c r="AS3231" s="260"/>
    </row>
    <row r="3232" spans="1:45" s="241" customFormat="1" ht="45" x14ac:dyDescent="0.25">
      <c r="A3232" s="344"/>
      <c r="B3232" s="337" t="s">
        <v>650</v>
      </c>
      <c r="C3232" s="580" t="s">
        <v>651</v>
      </c>
      <c r="D3232" s="580"/>
      <c r="E3232" s="580"/>
      <c r="F3232" s="339" t="s">
        <v>78</v>
      </c>
      <c r="G3232" s="355">
        <v>74</v>
      </c>
      <c r="H3232" s="341">
        <v>0.85</v>
      </c>
      <c r="I3232" s="348">
        <v>62.9</v>
      </c>
      <c r="J3232" s="346"/>
      <c r="K3232" s="269"/>
      <c r="L3232" s="340">
        <v>2.94</v>
      </c>
      <c r="M3232" s="269"/>
      <c r="N3232" s="343">
        <v>131.51</v>
      </c>
      <c r="AI3232" s="253"/>
      <c r="AJ3232" s="260"/>
      <c r="AK3232" s="260"/>
      <c r="AO3232" s="263" t="s">
        <v>651</v>
      </c>
      <c r="AQ3232" s="260"/>
      <c r="AS3232" s="260"/>
    </row>
    <row r="3233" spans="1:45" s="241" customFormat="1" ht="15" x14ac:dyDescent="0.25">
      <c r="A3233" s="356"/>
      <c r="B3233" s="357"/>
      <c r="C3233" s="569" t="s">
        <v>81</v>
      </c>
      <c r="D3233" s="569"/>
      <c r="E3233" s="569"/>
      <c r="F3233" s="328"/>
      <c r="G3233" s="329"/>
      <c r="H3233" s="329"/>
      <c r="I3233" s="329"/>
      <c r="J3233" s="332"/>
      <c r="K3233" s="329"/>
      <c r="L3233" s="358">
        <v>27.13</v>
      </c>
      <c r="M3233" s="351"/>
      <c r="N3233" s="363">
        <v>702.31</v>
      </c>
      <c r="AI3233" s="253"/>
      <c r="AJ3233" s="260"/>
      <c r="AK3233" s="260"/>
      <c r="AQ3233" s="260" t="s">
        <v>81</v>
      </c>
      <c r="AS3233" s="260"/>
    </row>
    <row r="3234" spans="1:45" s="241" customFormat="1" ht="57" x14ac:dyDescent="0.25">
      <c r="A3234" s="326" t="s">
        <v>3062</v>
      </c>
      <c r="B3234" s="327" t="s">
        <v>3063</v>
      </c>
      <c r="C3234" s="569" t="s">
        <v>3064</v>
      </c>
      <c r="D3234" s="569"/>
      <c r="E3234" s="569"/>
      <c r="F3234" s="328" t="s">
        <v>115</v>
      </c>
      <c r="G3234" s="329">
        <v>1</v>
      </c>
      <c r="H3234" s="330">
        <v>1</v>
      </c>
      <c r="I3234" s="330">
        <v>1</v>
      </c>
      <c r="J3234" s="358">
        <v>166.75</v>
      </c>
      <c r="K3234" s="329"/>
      <c r="L3234" s="358">
        <v>166.75</v>
      </c>
      <c r="M3234" s="331">
        <v>8.16</v>
      </c>
      <c r="N3234" s="359">
        <v>1360.68</v>
      </c>
      <c r="AI3234" s="253"/>
      <c r="AJ3234" s="260"/>
      <c r="AK3234" s="260" t="s">
        <v>3064</v>
      </c>
      <c r="AQ3234" s="260"/>
      <c r="AS3234" s="260"/>
    </row>
    <row r="3235" spans="1:45" s="241" customFormat="1" ht="15" x14ac:dyDescent="0.25">
      <c r="A3235" s="356"/>
      <c r="B3235" s="357"/>
      <c r="C3235" s="569" t="s">
        <v>81</v>
      </c>
      <c r="D3235" s="569"/>
      <c r="E3235" s="569"/>
      <c r="F3235" s="328"/>
      <c r="G3235" s="329"/>
      <c r="H3235" s="329"/>
      <c r="I3235" s="329"/>
      <c r="J3235" s="332"/>
      <c r="K3235" s="329"/>
      <c r="L3235" s="358">
        <v>166.75</v>
      </c>
      <c r="M3235" s="351"/>
      <c r="N3235" s="359">
        <v>1360.68</v>
      </c>
      <c r="AI3235" s="253"/>
      <c r="AJ3235" s="260"/>
      <c r="AK3235" s="260"/>
      <c r="AQ3235" s="260" t="s">
        <v>81</v>
      </c>
      <c r="AS3235" s="260"/>
    </row>
    <row r="3236" spans="1:45" s="241" customFormat="1" ht="33.75" x14ac:dyDescent="0.25">
      <c r="A3236" s="326" t="s">
        <v>3065</v>
      </c>
      <c r="B3236" s="327" t="s">
        <v>3066</v>
      </c>
      <c r="C3236" s="569" t="s">
        <v>3067</v>
      </c>
      <c r="D3236" s="569"/>
      <c r="E3236" s="569"/>
      <c r="F3236" s="328" t="s">
        <v>115</v>
      </c>
      <c r="G3236" s="329">
        <v>1</v>
      </c>
      <c r="H3236" s="330">
        <v>1</v>
      </c>
      <c r="I3236" s="330">
        <v>1</v>
      </c>
      <c r="J3236" s="358">
        <v>124.59</v>
      </c>
      <c r="K3236" s="370">
        <v>1.04236</v>
      </c>
      <c r="L3236" s="358">
        <v>129.87</v>
      </c>
      <c r="M3236" s="331">
        <v>8.16</v>
      </c>
      <c r="N3236" s="359">
        <v>1059.74</v>
      </c>
      <c r="AI3236" s="253"/>
      <c r="AJ3236" s="260"/>
      <c r="AK3236" s="260" t="s">
        <v>3067</v>
      </c>
      <c r="AQ3236" s="260"/>
      <c r="AS3236" s="260"/>
    </row>
    <row r="3237" spans="1:45" s="241" customFormat="1" ht="15" x14ac:dyDescent="0.25">
      <c r="A3237" s="334"/>
      <c r="B3237" s="335"/>
      <c r="C3237" s="580" t="s">
        <v>3068</v>
      </c>
      <c r="D3237" s="580"/>
      <c r="E3237" s="580"/>
      <c r="F3237" s="580"/>
      <c r="G3237" s="580"/>
      <c r="H3237" s="580"/>
      <c r="I3237" s="580"/>
      <c r="J3237" s="580"/>
      <c r="K3237" s="580"/>
      <c r="L3237" s="580"/>
      <c r="M3237" s="580"/>
      <c r="N3237" s="581"/>
      <c r="AI3237" s="253"/>
      <c r="AJ3237" s="260"/>
      <c r="AK3237" s="260"/>
      <c r="AQ3237" s="260"/>
      <c r="AR3237" s="263" t="s">
        <v>3068</v>
      </c>
      <c r="AS3237" s="260"/>
    </row>
    <row r="3238" spans="1:45" s="241" customFormat="1" ht="15" x14ac:dyDescent="0.25">
      <c r="A3238" s="336"/>
      <c r="B3238" s="337"/>
      <c r="C3238" s="582" t="s">
        <v>127</v>
      </c>
      <c r="D3238" s="582"/>
      <c r="E3238" s="582"/>
      <c r="F3238" s="582"/>
      <c r="G3238" s="582"/>
      <c r="H3238" s="582"/>
      <c r="I3238" s="582"/>
      <c r="J3238" s="582"/>
      <c r="K3238" s="582"/>
      <c r="L3238" s="582"/>
      <c r="M3238" s="582"/>
      <c r="N3238" s="583"/>
      <c r="AI3238" s="253"/>
      <c r="AJ3238" s="260"/>
      <c r="AK3238" s="260"/>
      <c r="AM3238" s="263" t="s">
        <v>127</v>
      </c>
      <c r="AQ3238" s="260"/>
      <c r="AS3238" s="260"/>
    </row>
    <row r="3239" spans="1:45" s="241" customFormat="1" ht="15" x14ac:dyDescent="0.25">
      <c r="A3239" s="336"/>
      <c r="B3239" s="337"/>
      <c r="C3239" s="582" t="s">
        <v>145</v>
      </c>
      <c r="D3239" s="582"/>
      <c r="E3239" s="582"/>
      <c r="F3239" s="582"/>
      <c r="G3239" s="582"/>
      <c r="H3239" s="582"/>
      <c r="I3239" s="582"/>
      <c r="J3239" s="582"/>
      <c r="K3239" s="582"/>
      <c r="L3239" s="582"/>
      <c r="M3239" s="582"/>
      <c r="N3239" s="583"/>
      <c r="AI3239" s="253"/>
      <c r="AJ3239" s="260"/>
      <c r="AK3239" s="260"/>
      <c r="AM3239" s="263" t="s">
        <v>145</v>
      </c>
      <c r="AQ3239" s="260"/>
      <c r="AS3239" s="260"/>
    </row>
    <row r="3240" spans="1:45" s="241" customFormat="1" ht="15" x14ac:dyDescent="0.25">
      <c r="A3240" s="356"/>
      <c r="B3240" s="357"/>
      <c r="C3240" s="569" t="s">
        <v>81</v>
      </c>
      <c r="D3240" s="569"/>
      <c r="E3240" s="569"/>
      <c r="F3240" s="328"/>
      <c r="G3240" s="329"/>
      <c r="H3240" s="329"/>
      <c r="I3240" s="329"/>
      <c r="J3240" s="332"/>
      <c r="K3240" s="329"/>
      <c r="L3240" s="358">
        <v>129.87</v>
      </c>
      <c r="M3240" s="351"/>
      <c r="N3240" s="359">
        <v>1059.74</v>
      </c>
      <c r="AI3240" s="253"/>
      <c r="AJ3240" s="260"/>
      <c r="AK3240" s="260"/>
      <c r="AQ3240" s="260" t="s">
        <v>81</v>
      </c>
      <c r="AS3240" s="260"/>
    </row>
    <row r="3241" spans="1:45" s="241" customFormat="1" ht="23.25" x14ac:dyDescent="0.25">
      <c r="A3241" s="326" t="s">
        <v>3069</v>
      </c>
      <c r="B3241" s="327" t="s">
        <v>2506</v>
      </c>
      <c r="C3241" s="569" t="s">
        <v>2507</v>
      </c>
      <c r="D3241" s="569"/>
      <c r="E3241" s="569"/>
      <c r="F3241" s="328" t="s">
        <v>191</v>
      </c>
      <c r="G3241" s="329">
        <v>1.5599999999999999E-2</v>
      </c>
      <c r="H3241" s="330">
        <v>1</v>
      </c>
      <c r="I3241" s="360">
        <v>1.5599999999999999E-2</v>
      </c>
      <c r="J3241" s="332"/>
      <c r="K3241" s="329"/>
      <c r="L3241" s="332"/>
      <c r="M3241" s="329"/>
      <c r="N3241" s="333"/>
      <c r="AI3241" s="253"/>
      <c r="AJ3241" s="260"/>
      <c r="AK3241" s="260" t="s">
        <v>2507</v>
      </c>
      <c r="AQ3241" s="260"/>
      <c r="AS3241" s="260"/>
    </row>
    <row r="3242" spans="1:45" s="241" customFormat="1" ht="15" x14ac:dyDescent="0.25">
      <c r="A3242" s="334"/>
      <c r="B3242" s="335"/>
      <c r="C3242" s="580" t="s">
        <v>3070</v>
      </c>
      <c r="D3242" s="580"/>
      <c r="E3242" s="580"/>
      <c r="F3242" s="580"/>
      <c r="G3242" s="580"/>
      <c r="H3242" s="580"/>
      <c r="I3242" s="580"/>
      <c r="J3242" s="580"/>
      <c r="K3242" s="580"/>
      <c r="L3242" s="580"/>
      <c r="M3242" s="580"/>
      <c r="N3242" s="581"/>
      <c r="AI3242" s="253"/>
      <c r="AJ3242" s="260"/>
      <c r="AK3242" s="260"/>
      <c r="AL3242" s="263" t="s">
        <v>3070</v>
      </c>
      <c r="AQ3242" s="260"/>
      <c r="AS3242" s="260"/>
    </row>
    <row r="3243" spans="1:45" s="241" customFormat="1" ht="23.25" x14ac:dyDescent="0.25">
      <c r="A3243" s="336"/>
      <c r="B3243" s="337" t="s">
        <v>117</v>
      </c>
      <c r="C3243" s="582" t="s">
        <v>118</v>
      </c>
      <c r="D3243" s="582"/>
      <c r="E3243" s="582"/>
      <c r="F3243" s="582"/>
      <c r="G3243" s="582"/>
      <c r="H3243" s="582"/>
      <c r="I3243" s="582"/>
      <c r="J3243" s="582"/>
      <c r="K3243" s="582"/>
      <c r="L3243" s="582"/>
      <c r="M3243" s="582"/>
      <c r="N3243" s="583"/>
      <c r="AI3243" s="253"/>
      <c r="AJ3243" s="260"/>
      <c r="AK3243" s="260"/>
      <c r="AM3243" s="263" t="s">
        <v>118</v>
      </c>
      <c r="AQ3243" s="260"/>
      <c r="AS3243" s="260"/>
    </row>
    <row r="3244" spans="1:45" s="241" customFormat="1" ht="68.25" x14ac:dyDescent="0.25">
      <c r="A3244" s="336"/>
      <c r="B3244" s="337" t="s">
        <v>62</v>
      </c>
      <c r="C3244" s="582" t="s">
        <v>63</v>
      </c>
      <c r="D3244" s="582"/>
      <c r="E3244" s="582"/>
      <c r="F3244" s="582"/>
      <c r="G3244" s="582"/>
      <c r="H3244" s="582"/>
      <c r="I3244" s="582"/>
      <c r="J3244" s="582"/>
      <c r="K3244" s="582"/>
      <c r="L3244" s="582"/>
      <c r="M3244" s="582"/>
      <c r="N3244" s="583"/>
      <c r="AI3244" s="253"/>
      <c r="AJ3244" s="260"/>
      <c r="AK3244" s="260"/>
      <c r="AM3244" s="263" t="s">
        <v>63</v>
      </c>
      <c r="AQ3244" s="260"/>
      <c r="AS3244" s="260"/>
    </row>
    <row r="3245" spans="1:45" s="241" customFormat="1" ht="15" x14ac:dyDescent="0.25">
      <c r="A3245" s="338"/>
      <c r="B3245" s="337" t="s">
        <v>56</v>
      </c>
      <c r="C3245" s="580" t="s">
        <v>64</v>
      </c>
      <c r="D3245" s="580"/>
      <c r="E3245" s="580"/>
      <c r="F3245" s="339"/>
      <c r="G3245" s="269"/>
      <c r="H3245" s="269"/>
      <c r="I3245" s="269"/>
      <c r="J3245" s="340">
        <v>278.93</v>
      </c>
      <c r="K3245" s="349">
        <v>1.3225</v>
      </c>
      <c r="L3245" s="340">
        <v>5.75</v>
      </c>
      <c r="M3245" s="341">
        <v>44.77</v>
      </c>
      <c r="N3245" s="343">
        <v>257.43</v>
      </c>
      <c r="AI3245" s="253"/>
      <c r="AJ3245" s="260"/>
      <c r="AK3245" s="260"/>
      <c r="AN3245" s="263" t="s">
        <v>64</v>
      </c>
      <c r="AQ3245" s="260"/>
      <c r="AS3245" s="260"/>
    </row>
    <row r="3246" spans="1:45" s="241" customFormat="1" ht="15" x14ac:dyDescent="0.25">
      <c r="A3246" s="338"/>
      <c r="B3246" s="337" t="s">
        <v>65</v>
      </c>
      <c r="C3246" s="580" t="s">
        <v>66</v>
      </c>
      <c r="D3246" s="580"/>
      <c r="E3246" s="580"/>
      <c r="F3246" s="339"/>
      <c r="G3246" s="269"/>
      <c r="H3246" s="269"/>
      <c r="I3246" s="269"/>
      <c r="J3246" s="340">
        <v>330.9</v>
      </c>
      <c r="K3246" s="349">
        <v>1.4375</v>
      </c>
      <c r="L3246" s="340">
        <v>7.42</v>
      </c>
      <c r="M3246" s="341">
        <v>13.24</v>
      </c>
      <c r="N3246" s="343">
        <v>98.24</v>
      </c>
      <c r="AI3246" s="253"/>
      <c r="AJ3246" s="260"/>
      <c r="AK3246" s="260"/>
      <c r="AN3246" s="263" t="s">
        <v>66</v>
      </c>
      <c r="AQ3246" s="260"/>
      <c r="AS3246" s="260"/>
    </row>
    <row r="3247" spans="1:45" s="241" customFormat="1" ht="15" x14ac:dyDescent="0.25">
      <c r="A3247" s="338"/>
      <c r="B3247" s="337" t="s">
        <v>67</v>
      </c>
      <c r="C3247" s="580" t="s">
        <v>68</v>
      </c>
      <c r="D3247" s="580"/>
      <c r="E3247" s="580"/>
      <c r="F3247" s="339"/>
      <c r="G3247" s="269"/>
      <c r="H3247" s="269"/>
      <c r="I3247" s="269"/>
      <c r="J3247" s="340">
        <v>35.020000000000003</v>
      </c>
      <c r="K3247" s="349">
        <v>1.4375</v>
      </c>
      <c r="L3247" s="340">
        <v>0.79</v>
      </c>
      <c r="M3247" s="341">
        <v>44.77</v>
      </c>
      <c r="N3247" s="343">
        <v>35.369999999999997</v>
      </c>
      <c r="AI3247" s="253"/>
      <c r="AJ3247" s="260"/>
      <c r="AK3247" s="260"/>
      <c r="AN3247" s="263" t="s">
        <v>68</v>
      </c>
      <c r="AQ3247" s="260"/>
      <c r="AS3247" s="260"/>
    </row>
    <row r="3248" spans="1:45" s="241" customFormat="1" ht="15" x14ac:dyDescent="0.25">
      <c r="A3248" s="338"/>
      <c r="B3248" s="337" t="s">
        <v>69</v>
      </c>
      <c r="C3248" s="580" t="s">
        <v>70</v>
      </c>
      <c r="D3248" s="580"/>
      <c r="E3248" s="580"/>
      <c r="F3248" s="339"/>
      <c r="G3248" s="269"/>
      <c r="H3248" s="269"/>
      <c r="I3248" s="269"/>
      <c r="J3248" s="361">
        <v>7764.49</v>
      </c>
      <c r="K3248" s="269"/>
      <c r="L3248" s="340">
        <v>121.13</v>
      </c>
      <c r="M3248" s="341">
        <v>8.16</v>
      </c>
      <c r="N3248" s="343">
        <v>988.42</v>
      </c>
      <c r="AI3248" s="253"/>
      <c r="AJ3248" s="260"/>
      <c r="AK3248" s="260"/>
      <c r="AN3248" s="263" t="s">
        <v>70</v>
      </c>
      <c r="AQ3248" s="260"/>
      <c r="AS3248" s="260"/>
    </row>
    <row r="3249" spans="1:45" s="241" customFormat="1" ht="15" x14ac:dyDescent="0.25">
      <c r="A3249" s="344"/>
      <c r="B3249" s="337"/>
      <c r="C3249" s="580" t="s">
        <v>71</v>
      </c>
      <c r="D3249" s="580"/>
      <c r="E3249" s="580"/>
      <c r="F3249" s="339" t="s">
        <v>72</v>
      </c>
      <c r="G3249" s="348">
        <v>32.700000000000003</v>
      </c>
      <c r="H3249" s="349">
        <v>1.3225</v>
      </c>
      <c r="I3249" s="362">
        <v>0.6746337</v>
      </c>
      <c r="J3249" s="346"/>
      <c r="K3249" s="269"/>
      <c r="L3249" s="346"/>
      <c r="M3249" s="269"/>
      <c r="N3249" s="347"/>
      <c r="AI3249" s="253"/>
      <c r="AJ3249" s="260"/>
      <c r="AK3249" s="260"/>
      <c r="AO3249" s="263" t="s">
        <v>71</v>
      </c>
      <c r="AQ3249" s="260"/>
      <c r="AS3249" s="260"/>
    </row>
    <row r="3250" spans="1:45" s="241" customFormat="1" ht="15" x14ac:dyDescent="0.25">
      <c r="A3250" s="344"/>
      <c r="B3250" s="337"/>
      <c r="C3250" s="580" t="s">
        <v>73</v>
      </c>
      <c r="D3250" s="580"/>
      <c r="E3250" s="580"/>
      <c r="F3250" s="339" t="s">
        <v>72</v>
      </c>
      <c r="G3250" s="348">
        <v>2.6</v>
      </c>
      <c r="H3250" s="349">
        <v>1.4375</v>
      </c>
      <c r="I3250" s="366">
        <v>5.8305000000000003E-2</v>
      </c>
      <c r="J3250" s="346"/>
      <c r="K3250" s="269"/>
      <c r="L3250" s="346"/>
      <c r="M3250" s="269"/>
      <c r="N3250" s="347"/>
      <c r="AI3250" s="253"/>
      <c r="AJ3250" s="260"/>
      <c r="AK3250" s="260"/>
      <c r="AO3250" s="263" t="s">
        <v>73</v>
      </c>
      <c r="AQ3250" s="260"/>
      <c r="AS3250" s="260"/>
    </row>
    <row r="3251" spans="1:45" s="241" customFormat="1" ht="15" x14ac:dyDescent="0.25">
      <c r="A3251" s="334"/>
      <c r="B3251" s="337"/>
      <c r="C3251" s="584" t="s">
        <v>74</v>
      </c>
      <c r="D3251" s="584"/>
      <c r="E3251" s="584"/>
      <c r="F3251" s="350"/>
      <c r="G3251" s="351"/>
      <c r="H3251" s="351"/>
      <c r="I3251" s="351"/>
      <c r="J3251" s="352">
        <v>8374.32</v>
      </c>
      <c r="K3251" s="351"/>
      <c r="L3251" s="353">
        <v>134.30000000000001</v>
      </c>
      <c r="M3251" s="351"/>
      <c r="N3251" s="354">
        <v>1344.09</v>
      </c>
      <c r="AI3251" s="253"/>
      <c r="AJ3251" s="260"/>
      <c r="AK3251" s="260"/>
      <c r="AP3251" s="263" t="s">
        <v>74</v>
      </c>
      <c r="AQ3251" s="260"/>
      <c r="AS3251" s="260"/>
    </row>
    <row r="3252" spans="1:45" s="241" customFormat="1" ht="15" x14ac:dyDescent="0.25">
      <c r="A3252" s="344"/>
      <c r="B3252" s="337"/>
      <c r="C3252" s="580" t="s">
        <v>75</v>
      </c>
      <c r="D3252" s="580"/>
      <c r="E3252" s="580"/>
      <c r="F3252" s="339"/>
      <c r="G3252" s="269"/>
      <c r="H3252" s="269"/>
      <c r="I3252" s="269"/>
      <c r="J3252" s="346"/>
      <c r="K3252" s="269"/>
      <c r="L3252" s="340">
        <v>6.54</v>
      </c>
      <c r="M3252" s="269"/>
      <c r="N3252" s="343">
        <v>292.8</v>
      </c>
      <c r="AI3252" s="253"/>
      <c r="AJ3252" s="260"/>
      <c r="AK3252" s="260"/>
      <c r="AO3252" s="263" t="s">
        <v>75</v>
      </c>
      <c r="AQ3252" s="260"/>
      <c r="AS3252" s="260"/>
    </row>
    <row r="3253" spans="1:45" s="241" customFormat="1" ht="23.25" x14ac:dyDescent="0.25">
      <c r="A3253" s="344"/>
      <c r="B3253" s="337" t="s">
        <v>648</v>
      </c>
      <c r="C3253" s="580" t="s">
        <v>649</v>
      </c>
      <c r="D3253" s="580"/>
      <c r="E3253" s="580"/>
      <c r="F3253" s="339" t="s">
        <v>78</v>
      </c>
      <c r="G3253" s="355">
        <v>117</v>
      </c>
      <c r="H3253" s="269"/>
      <c r="I3253" s="355">
        <v>117</v>
      </c>
      <c r="J3253" s="346"/>
      <c r="K3253" s="269"/>
      <c r="L3253" s="340">
        <v>7.65</v>
      </c>
      <c r="M3253" s="269"/>
      <c r="N3253" s="343">
        <v>342.58</v>
      </c>
      <c r="AI3253" s="253"/>
      <c r="AJ3253" s="260"/>
      <c r="AK3253" s="260"/>
      <c r="AO3253" s="263" t="s">
        <v>649</v>
      </c>
      <c r="AQ3253" s="260"/>
      <c r="AS3253" s="260"/>
    </row>
    <row r="3254" spans="1:45" s="241" customFormat="1" ht="45" x14ac:dyDescent="0.25">
      <c r="A3254" s="344"/>
      <c r="B3254" s="337" t="s">
        <v>650</v>
      </c>
      <c r="C3254" s="580" t="s">
        <v>651</v>
      </c>
      <c r="D3254" s="580"/>
      <c r="E3254" s="580"/>
      <c r="F3254" s="339" t="s">
        <v>78</v>
      </c>
      <c r="G3254" s="355">
        <v>74</v>
      </c>
      <c r="H3254" s="341">
        <v>0.85</v>
      </c>
      <c r="I3254" s="348">
        <v>62.9</v>
      </c>
      <c r="J3254" s="346"/>
      <c r="K3254" s="269"/>
      <c r="L3254" s="340">
        <v>4.1100000000000003</v>
      </c>
      <c r="M3254" s="269"/>
      <c r="N3254" s="343">
        <v>184.17</v>
      </c>
      <c r="AI3254" s="253"/>
      <c r="AJ3254" s="260"/>
      <c r="AK3254" s="260"/>
      <c r="AO3254" s="263" t="s">
        <v>651</v>
      </c>
      <c r="AQ3254" s="260"/>
      <c r="AS3254" s="260"/>
    </row>
    <row r="3255" spans="1:45" s="241" customFormat="1" ht="15" x14ac:dyDescent="0.25">
      <c r="A3255" s="356"/>
      <c r="B3255" s="357"/>
      <c r="C3255" s="569" t="s">
        <v>81</v>
      </c>
      <c r="D3255" s="569"/>
      <c r="E3255" s="569"/>
      <c r="F3255" s="328"/>
      <c r="G3255" s="329"/>
      <c r="H3255" s="329"/>
      <c r="I3255" s="329"/>
      <c r="J3255" s="332"/>
      <c r="K3255" s="329"/>
      <c r="L3255" s="358">
        <v>146.06</v>
      </c>
      <c r="M3255" s="351"/>
      <c r="N3255" s="359">
        <v>1870.84</v>
      </c>
      <c r="AI3255" s="253"/>
      <c r="AJ3255" s="260"/>
      <c r="AK3255" s="260"/>
      <c r="AQ3255" s="260" t="s">
        <v>81</v>
      </c>
      <c r="AS3255" s="260"/>
    </row>
    <row r="3256" spans="1:45" s="241" customFormat="1" ht="34.5" x14ac:dyDescent="0.25">
      <c r="A3256" s="326" t="s">
        <v>3071</v>
      </c>
      <c r="B3256" s="327" t="s">
        <v>2509</v>
      </c>
      <c r="C3256" s="569" t="s">
        <v>2510</v>
      </c>
      <c r="D3256" s="569"/>
      <c r="E3256" s="569"/>
      <c r="F3256" s="328" t="s">
        <v>191</v>
      </c>
      <c r="G3256" s="329">
        <v>-1.5599999999999999E-2</v>
      </c>
      <c r="H3256" s="330">
        <v>1</v>
      </c>
      <c r="I3256" s="360">
        <v>-1.5599999999999999E-2</v>
      </c>
      <c r="J3256" s="364">
        <v>7204.5</v>
      </c>
      <c r="K3256" s="329"/>
      <c r="L3256" s="358">
        <v>-112.39</v>
      </c>
      <c r="M3256" s="331">
        <v>8.16</v>
      </c>
      <c r="N3256" s="363">
        <v>-917.1</v>
      </c>
      <c r="AI3256" s="253"/>
      <c r="AJ3256" s="260"/>
      <c r="AK3256" s="260" t="s">
        <v>2510</v>
      </c>
      <c r="AQ3256" s="260"/>
      <c r="AS3256" s="260"/>
    </row>
    <row r="3257" spans="1:45" s="241" customFormat="1" ht="15" x14ac:dyDescent="0.25">
      <c r="A3257" s="356"/>
      <c r="B3257" s="357"/>
      <c r="C3257" s="569" t="s">
        <v>81</v>
      </c>
      <c r="D3257" s="569"/>
      <c r="E3257" s="569"/>
      <c r="F3257" s="328"/>
      <c r="G3257" s="329"/>
      <c r="H3257" s="329"/>
      <c r="I3257" s="329"/>
      <c r="J3257" s="332"/>
      <c r="K3257" s="329"/>
      <c r="L3257" s="358">
        <v>-112.39</v>
      </c>
      <c r="M3257" s="351"/>
      <c r="N3257" s="363">
        <v>-917.1</v>
      </c>
      <c r="AI3257" s="253"/>
      <c r="AJ3257" s="260"/>
      <c r="AK3257" s="260"/>
      <c r="AQ3257" s="260" t="s">
        <v>81</v>
      </c>
      <c r="AS3257" s="260"/>
    </row>
    <row r="3258" spans="1:45" s="241" customFormat="1" ht="57" x14ac:dyDescent="0.25">
      <c r="A3258" s="326" t="s">
        <v>3072</v>
      </c>
      <c r="B3258" s="327" t="s">
        <v>3073</v>
      </c>
      <c r="C3258" s="569" t="s">
        <v>3074</v>
      </c>
      <c r="D3258" s="569"/>
      <c r="E3258" s="569"/>
      <c r="F3258" s="328" t="s">
        <v>115</v>
      </c>
      <c r="G3258" s="329">
        <v>1</v>
      </c>
      <c r="H3258" s="330">
        <v>1</v>
      </c>
      <c r="I3258" s="330">
        <v>1</v>
      </c>
      <c r="J3258" s="358">
        <v>885.27</v>
      </c>
      <c r="K3258" s="329"/>
      <c r="L3258" s="358">
        <v>885.27</v>
      </c>
      <c r="M3258" s="331">
        <v>8.16</v>
      </c>
      <c r="N3258" s="359">
        <v>7223.8</v>
      </c>
      <c r="AI3258" s="253"/>
      <c r="AJ3258" s="260"/>
      <c r="AK3258" s="260" t="s">
        <v>3074</v>
      </c>
      <c r="AQ3258" s="260"/>
      <c r="AS3258" s="260"/>
    </row>
    <row r="3259" spans="1:45" s="241" customFormat="1" ht="15" x14ac:dyDescent="0.25">
      <c r="A3259" s="356"/>
      <c r="B3259" s="357"/>
      <c r="C3259" s="569" t="s">
        <v>81</v>
      </c>
      <c r="D3259" s="569"/>
      <c r="E3259" s="569"/>
      <c r="F3259" s="328"/>
      <c r="G3259" s="329"/>
      <c r="H3259" s="329"/>
      <c r="I3259" s="329"/>
      <c r="J3259" s="332"/>
      <c r="K3259" s="329"/>
      <c r="L3259" s="358">
        <v>885.27</v>
      </c>
      <c r="M3259" s="351"/>
      <c r="N3259" s="359">
        <v>7223.8</v>
      </c>
      <c r="AI3259" s="253"/>
      <c r="AJ3259" s="260"/>
      <c r="AK3259" s="260"/>
      <c r="AQ3259" s="260" t="s">
        <v>81</v>
      </c>
      <c r="AS3259" s="260"/>
    </row>
    <row r="3260" spans="1:45" s="241" customFormat="1" ht="15" x14ac:dyDescent="0.25">
      <c r="A3260" s="566" t="s">
        <v>3075</v>
      </c>
      <c r="B3260" s="567"/>
      <c r="C3260" s="567"/>
      <c r="D3260" s="567"/>
      <c r="E3260" s="567"/>
      <c r="F3260" s="567"/>
      <c r="G3260" s="567"/>
      <c r="H3260" s="567"/>
      <c r="I3260" s="567"/>
      <c r="J3260" s="567"/>
      <c r="K3260" s="567"/>
      <c r="L3260" s="567"/>
      <c r="M3260" s="567"/>
      <c r="N3260" s="568"/>
      <c r="AI3260" s="253"/>
      <c r="AJ3260" s="260" t="s">
        <v>3075</v>
      </c>
      <c r="AK3260" s="260"/>
      <c r="AQ3260" s="260"/>
      <c r="AS3260" s="260"/>
    </row>
    <row r="3261" spans="1:45" s="241" customFormat="1" ht="34.5" x14ac:dyDescent="0.25">
      <c r="A3261" s="326" t="s">
        <v>3076</v>
      </c>
      <c r="B3261" s="327" t="s">
        <v>3077</v>
      </c>
      <c r="C3261" s="569" t="s">
        <v>3078</v>
      </c>
      <c r="D3261" s="569"/>
      <c r="E3261" s="569"/>
      <c r="F3261" s="328" t="s">
        <v>191</v>
      </c>
      <c r="G3261" s="329">
        <v>3.1E-2</v>
      </c>
      <c r="H3261" s="330">
        <v>1</v>
      </c>
      <c r="I3261" s="365">
        <v>3.1E-2</v>
      </c>
      <c r="J3261" s="332"/>
      <c r="K3261" s="329"/>
      <c r="L3261" s="332"/>
      <c r="M3261" s="329"/>
      <c r="N3261" s="333"/>
      <c r="AI3261" s="253"/>
      <c r="AJ3261" s="260"/>
      <c r="AK3261" s="260" t="s">
        <v>3078</v>
      </c>
      <c r="AQ3261" s="260"/>
      <c r="AS3261" s="260"/>
    </row>
    <row r="3262" spans="1:45" s="241" customFormat="1" ht="15" x14ac:dyDescent="0.25">
      <c r="A3262" s="334"/>
      <c r="B3262" s="335"/>
      <c r="C3262" s="580" t="s">
        <v>3079</v>
      </c>
      <c r="D3262" s="580"/>
      <c r="E3262" s="580"/>
      <c r="F3262" s="580"/>
      <c r="G3262" s="580"/>
      <c r="H3262" s="580"/>
      <c r="I3262" s="580"/>
      <c r="J3262" s="580"/>
      <c r="K3262" s="580"/>
      <c r="L3262" s="580"/>
      <c r="M3262" s="580"/>
      <c r="N3262" s="581"/>
      <c r="AI3262" s="253"/>
      <c r="AJ3262" s="260"/>
      <c r="AK3262" s="260"/>
      <c r="AL3262" s="263" t="s">
        <v>3079</v>
      </c>
      <c r="AQ3262" s="260"/>
      <c r="AS3262" s="260"/>
    </row>
    <row r="3263" spans="1:45" s="241" customFormat="1" ht="23.25" x14ac:dyDescent="0.25">
      <c r="A3263" s="336"/>
      <c r="B3263" s="337" t="s">
        <v>117</v>
      </c>
      <c r="C3263" s="582" t="s">
        <v>118</v>
      </c>
      <c r="D3263" s="582"/>
      <c r="E3263" s="582"/>
      <c r="F3263" s="582"/>
      <c r="G3263" s="582"/>
      <c r="H3263" s="582"/>
      <c r="I3263" s="582"/>
      <c r="J3263" s="582"/>
      <c r="K3263" s="582"/>
      <c r="L3263" s="582"/>
      <c r="M3263" s="582"/>
      <c r="N3263" s="583"/>
      <c r="AI3263" s="253"/>
      <c r="AJ3263" s="260"/>
      <c r="AK3263" s="260"/>
      <c r="AM3263" s="263" t="s">
        <v>118</v>
      </c>
      <c r="AQ3263" s="260"/>
      <c r="AS3263" s="260"/>
    </row>
    <row r="3264" spans="1:45" s="241" customFormat="1" ht="68.25" x14ac:dyDescent="0.25">
      <c r="A3264" s="336"/>
      <c r="B3264" s="337" t="s">
        <v>62</v>
      </c>
      <c r="C3264" s="582" t="s">
        <v>63</v>
      </c>
      <c r="D3264" s="582"/>
      <c r="E3264" s="582"/>
      <c r="F3264" s="582"/>
      <c r="G3264" s="582"/>
      <c r="H3264" s="582"/>
      <c r="I3264" s="582"/>
      <c r="J3264" s="582"/>
      <c r="K3264" s="582"/>
      <c r="L3264" s="582"/>
      <c r="M3264" s="582"/>
      <c r="N3264" s="583"/>
      <c r="AI3264" s="253"/>
      <c r="AJ3264" s="260"/>
      <c r="AK3264" s="260"/>
      <c r="AM3264" s="263" t="s">
        <v>63</v>
      </c>
      <c r="AQ3264" s="260"/>
      <c r="AS3264" s="260"/>
    </row>
    <row r="3265" spans="1:45" s="241" customFormat="1" ht="15" x14ac:dyDescent="0.25">
      <c r="A3265" s="338"/>
      <c r="B3265" s="337" t="s">
        <v>56</v>
      </c>
      <c r="C3265" s="580" t="s">
        <v>64</v>
      </c>
      <c r="D3265" s="580"/>
      <c r="E3265" s="580"/>
      <c r="F3265" s="339"/>
      <c r="G3265" s="269"/>
      <c r="H3265" s="269"/>
      <c r="I3265" s="269"/>
      <c r="J3265" s="340">
        <v>667.55</v>
      </c>
      <c r="K3265" s="349">
        <v>1.3225</v>
      </c>
      <c r="L3265" s="340">
        <v>27.37</v>
      </c>
      <c r="M3265" s="341">
        <v>44.77</v>
      </c>
      <c r="N3265" s="342">
        <v>1225.3499999999999</v>
      </c>
      <c r="AI3265" s="253"/>
      <c r="AJ3265" s="260"/>
      <c r="AK3265" s="260"/>
      <c r="AN3265" s="263" t="s">
        <v>64</v>
      </c>
      <c r="AQ3265" s="260"/>
      <c r="AS3265" s="260"/>
    </row>
    <row r="3266" spans="1:45" s="241" customFormat="1" ht="15" x14ac:dyDescent="0.25">
      <c r="A3266" s="338"/>
      <c r="B3266" s="337" t="s">
        <v>65</v>
      </c>
      <c r="C3266" s="580" t="s">
        <v>66</v>
      </c>
      <c r="D3266" s="580"/>
      <c r="E3266" s="580"/>
      <c r="F3266" s="339"/>
      <c r="G3266" s="269"/>
      <c r="H3266" s="269"/>
      <c r="I3266" s="269"/>
      <c r="J3266" s="340">
        <v>252.16</v>
      </c>
      <c r="K3266" s="349">
        <v>1.4375</v>
      </c>
      <c r="L3266" s="340">
        <v>11.24</v>
      </c>
      <c r="M3266" s="341">
        <v>13.24</v>
      </c>
      <c r="N3266" s="343">
        <v>148.82</v>
      </c>
      <c r="AI3266" s="253"/>
      <c r="AJ3266" s="260"/>
      <c r="AK3266" s="260"/>
      <c r="AN3266" s="263" t="s">
        <v>66</v>
      </c>
      <c r="AQ3266" s="260"/>
      <c r="AS3266" s="260"/>
    </row>
    <row r="3267" spans="1:45" s="241" customFormat="1" ht="15" x14ac:dyDescent="0.25">
      <c r="A3267" s="338"/>
      <c r="B3267" s="337" t="s">
        <v>67</v>
      </c>
      <c r="C3267" s="580" t="s">
        <v>68</v>
      </c>
      <c r="D3267" s="580"/>
      <c r="E3267" s="580"/>
      <c r="F3267" s="339"/>
      <c r="G3267" s="269"/>
      <c r="H3267" s="269"/>
      <c r="I3267" s="269"/>
      <c r="J3267" s="340">
        <v>3.35</v>
      </c>
      <c r="K3267" s="349">
        <v>1.4375</v>
      </c>
      <c r="L3267" s="340">
        <v>0.15</v>
      </c>
      <c r="M3267" s="341">
        <v>44.77</v>
      </c>
      <c r="N3267" s="343">
        <v>6.72</v>
      </c>
      <c r="AI3267" s="253"/>
      <c r="AJ3267" s="260"/>
      <c r="AK3267" s="260"/>
      <c r="AN3267" s="263" t="s">
        <v>68</v>
      </c>
      <c r="AQ3267" s="260"/>
      <c r="AS3267" s="260"/>
    </row>
    <row r="3268" spans="1:45" s="241" customFormat="1" ht="15" x14ac:dyDescent="0.25">
      <c r="A3268" s="338"/>
      <c r="B3268" s="337" t="s">
        <v>69</v>
      </c>
      <c r="C3268" s="580" t="s">
        <v>70</v>
      </c>
      <c r="D3268" s="580"/>
      <c r="E3268" s="580"/>
      <c r="F3268" s="339"/>
      <c r="G3268" s="269"/>
      <c r="H3268" s="269"/>
      <c r="I3268" s="269"/>
      <c r="J3268" s="340">
        <v>238.18</v>
      </c>
      <c r="K3268" s="269"/>
      <c r="L3268" s="340">
        <v>7.38</v>
      </c>
      <c r="M3268" s="341">
        <v>8.16</v>
      </c>
      <c r="N3268" s="343">
        <v>60.22</v>
      </c>
      <c r="AI3268" s="253"/>
      <c r="AJ3268" s="260"/>
      <c r="AK3268" s="260"/>
      <c r="AN3268" s="263" t="s">
        <v>70</v>
      </c>
      <c r="AQ3268" s="260"/>
      <c r="AS3268" s="260"/>
    </row>
    <row r="3269" spans="1:45" s="241" customFormat="1" ht="15" x14ac:dyDescent="0.25">
      <c r="A3269" s="344"/>
      <c r="B3269" s="337"/>
      <c r="C3269" s="580" t="s">
        <v>71</v>
      </c>
      <c r="D3269" s="580"/>
      <c r="E3269" s="580"/>
      <c r="F3269" s="339" t="s">
        <v>72</v>
      </c>
      <c r="G3269" s="348">
        <v>73.599999999999994</v>
      </c>
      <c r="H3269" s="349">
        <v>1.3225</v>
      </c>
      <c r="I3269" s="366">
        <v>3.0174159999999999</v>
      </c>
      <c r="J3269" s="346"/>
      <c r="K3269" s="269"/>
      <c r="L3269" s="346"/>
      <c r="M3269" s="269"/>
      <c r="N3269" s="347"/>
      <c r="AI3269" s="253"/>
      <c r="AJ3269" s="260"/>
      <c r="AK3269" s="260"/>
      <c r="AO3269" s="263" t="s">
        <v>71</v>
      </c>
      <c r="AQ3269" s="260"/>
      <c r="AS3269" s="260"/>
    </row>
    <row r="3270" spans="1:45" s="241" customFormat="1" ht="15" x14ac:dyDescent="0.25">
      <c r="A3270" s="344"/>
      <c r="B3270" s="337"/>
      <c r="C3270" s="580" t="s">
        <v>73</v>
      </c>
      <c r="D3270" s="580"/>
      <c r="E3270" s="580"/>
      <c r="F3270" s="339" t="s">
        <v>72</v>
      </c>
      <c r="G3270" s="341">
        <v>0.27</v>
      </c>
      <c r="H3270" s="349">
        <v>1.4375</v>
      </c>
      <c r="I3270" s="362">
        <v>1.20319E-2</v>
      </c>
      <c r="J3270" s="346"/>
      <c r="K3270" s="269"/>
      <c r="L3270" s="346"/>
      <c r="M3270" s="269"/>
      <c r="N3270" s="347"/>
      <c r="AI3270" s="253"/>
      <c r="AJ3270" s="260"/>
      <c r="AK3270" s="260"/>
      <c r="AO3270" s="263" t="s">
        <v>73</v>
      </c>
      <c r="AQ3270" s="260"/>
      <c r="AS3270" s="260"/>
    </row>
    <row r="3271" spans="1:45" s="241" customFormat="1" ht="15" x14ac:dyDescent="0.25">
      <c r="A3271" s="334"/>
      <c r="B3271" s="337"/>
      <c r="C3271" s="584" t="s">
        <v>74</v>
      </c>
      <c r="D3271" s="584"/>
      <c r="E3271" s="584"/>
      <c r="F3271" s="350"/>
      <c r="G3271" s="351"/>
      <c r="H3271" s="351"/>
      <c r="I3271" s="351"/>
      <c r="J3271" s="352">
        <v>1157.8900000000001</v>
      </c>
      <c r="K3271" s="351"/>
      <c r="L3271" s="353">
        <v>45.99</v>
      </c>
      <c r="M3271" s="351"/>
      <c r="N3271" s="354">
        <v>1434.39</v>
      </c>
      <c r="AI3271" s="253"/>
      <c r="AJ3271" s="260"/>
      <c r="AK3271" s="260"/>
      <c r="AP3271" s="263" t="s">
        <v>74</v>
      </c>
      <c r="AQ3271" s="260"/>
      <c r="AS3271" s="260"/>
    </row>
    <row r="3272" spans="1:45" s="241" customFormat="1" ht="15" x14ac:dyDescent="0.25">
      <c r="A3272" s="344"/>
      <c r="B3272" s="337"/>
      <c r="C3272" s="580" t="s">
        <v>75</v>
      </c>
      <c r="D3272" s="580"/>
      <c r="E3272" s="580"/>
      <c r="F3272" s="339"/>
      <c r="G3272" s="269"/>
      <c r="H3272" s="269"/>
      <c r="I3272" s="269"/>
      <c r="J3272" s="346"/>
      <c r="K3272" s="269"/>
      <c r="L3272" s="340">
        <v>27.52</v>
      </c>
      <c r="M3272" s="269"/>
      <c r="N3272" s="342">
        <v>1232.07</v>
      </c>
      <c r="AI3272" s="253"/>
      <c r="AJ3272" s="260"/>
      <c r="AK3272" s="260"/>
      <c r="AO3272" s="263" t="s">
        <v>75</v>
      </c>
      <c r="AQ3272" s="260"/>
      <c r="AS3272" s="260"/>
    </row>
    <row r="3273" spans="1:45" s="241" customFormat="1" ht="23.25" x14ac:dyDescent="0.25">
      <c r="A3273" s="344"/>
      <c r="B3273" s="337" t="s">
        <v>430</v>
      </c>
      <c r="C3273" s="580" t="s">
        <v>332</v>
      </c>
      <c r="D3273" s="580"/>
      <c r="E3273" s="580"/>
      <c r="F3273" s="339" t="s">
        <v>78</v>
      </c>
      <c r="G3273" s="355">
        <v>93</v>
      </c>
      <c r="H3273" s="269"/>
      <c r="I3273" s="355">
        <v>93</v>
      </c>
      <c r="J3273" s="346"/>
      <c r="K3273" s="269"/>
      <c r="L3273" s="340">
        <v>25.59</v>
      </c>
      <c r="M3273" s="269"/>
      <c r="N3273" s="342">
        <v>1145.83</v>
      </c>
      <c r="AI3273" s="253"/>
      <c r="AJ3273" s="260"/>
      <c r="AK3273" s="260"/>
      <c r="AO3273" s="263" t="s">
        <v>332</v>
      </c>
      <c r="AQ3273" s="260"/>
      <c r="AS3273" s="260"/>
    </row>
    <row r="3274" spans="1:45" s="241" customFormat="1" ht="45" x14ac:dyDescent="0.25">
      <c r="A3274" s="344"/>
      <c r="B3274" s="337" t="s">
        <v>431</v>
      </c>
      <c r="C3274" s="580" t="s">
        <v>334</v>
      </c>
      <c r="D3274" s="580"/>
      <c r="E3274" s="580"/>
      <c r="F3274" s="339" t="s">
        <v>78</v>
      </c>
      <c r="G3274" s="355">
        <v>62</v>
      </c>
      <c r="H3274" s="341">
        <v>0.85</v>
      </c>
      <c r="I3274" s="348">
        <v>52.7</v>
      </c>
      <c r="J3274" s="346"/>
      <c r="K3274" s="269"/>
      <c r="L3274" s="340">
        <v>14.5</v>
      </c>
      <c r="M3274" s="269"/>
      <c r="N3274" s="343">
        <v>649.29999999999995</v>
      </c>
      <c r="AI3274" s="253"/>
      <c r="AJ3274" s="260"/>
      <c r="AK3274" s="260"/>
      <c r="AO3274" s="263" t="s">
        <v>334</v>
      </c>
      <c r="AQ3274" s="260"/>
      <c r="AS3274" s="260"/>
    </row>
    <row r="3275" spans="1:45" s="241" customFormat="1" ht="15" x14ac:dyDescent="0.25">
      <c r="A3275" s="356"/>
      <c r="B3275" s="357"/>
      <c r="C3275" s="569" t="s">
        <v>81</v>
      </c>
      <c r="D3275" s="569"/>
      <c r="E3275" s="569"/>
      <c r="F3275" s="328"/>
      <c r="G3275" s="329"/>
      <c r="H3275" s="329"/>
      <c r="I3275" s="329"/>
      <c r="J3275" s="332"/>
      <c r="K3275" s="329"/>
      <c r="L3275" s="358">
        <v>86.08</v>
      </c>
      <c r="M3275" s="351"/>
      <c r="N3275" s="359">
        <v>3229.52</v>
      </c>
      <c r="AI3275" s="253"/>
      <c r="AJ3275" s="260"/>
      <c r="AK3275" s="260"/>
      <c r="AQ3275" s="260" t="s">
        <v>81</v>
      </c>
      <c r="AS3275" s="260"/>
    </row>
    <row r="3276" spans="1:45" s="241" customFormat="1" ht="23.25" x14ac:dyDescent="0.25">
      <c r="A3276" s="326" t="s">
        <v>3080</v>
      </c>
      <c r="B3276" s="327" t="s">
        <v>3081</v>
      </c>
      <c r="C3276" s="569" t="s">
        <v>3082</v>
      </c>
      <c r="D3276" s="569"/>
      <c r="E3276" s="569"/>
      <c r="F3276" s="328" t="s">
        <v>177</v>
      </c>
      <c r="G3276" s="329">
        <v>-0.155</v>
      </c>
      <c r="H3276" s="330">
        <v>1</v>
      </c>
      <c r="I3276" s="365">
        <v>-0.155</v>
      </c>
      <c r="J3276" s="358">
        <v>9.0399999999999991</v>
      </c>
      <c r="K3276" s="329"/>
      <c r="L3276" s="358">
        <v>-1.4</v>
      </c>
      <c r="M3276" s="331">
        <v>8.16</v>
      </c>
      <c r="N3276" s="363">
        <v>-11.42</v>
      </c>
      <c r="AI3276" s="253"/>
      <c r="AJ3276" s="260"/>
      <c r="AK3276" s="260" t="s">
        <v>3082</v>
      </c>
      <c r="AQ3276" s="260"/>
      <c r="AS3276" s="260"/>
    </row>
    <row r="3277" spans="1:45" s="241" customFormat="1" ht="15" x14ac:dyDescent="0.25">
      <c r="A3277" s="356"/>
      <c r="B3277" s="357"/>
      <c r="C3277" s="569" t="s">
        <v>81</v>
      </c>
      <c r="D3277" s="569"/>
      <c r="E3277" s="569"/>
      <c r="F3277" s="328"/>
      <c r="G3277" s="329"/>
      <c r="H3277" s="329"/>
      <c r="I3277" s="329"/>
      <c r="J3277" s="332"/>
      <c r="K3277" s="329"/>
      <c r="L3277" s="358">
        <v>-1.4</v>
      </c>
      <c r="M3277" s="351"/>
      <c r="N3277" s="363">
        <v>-11.42</v>
      </c>
      <c r="AI3277" s="253"/>
      <c r="AJ3277" s="260"/>
      <c r="AK3277" s="260"/>
      <c r="AQ3277" s="260" t="s">
        <v>81</v>
      </c>
      <c r="AS3277" s="260"/>
    </row>
    <row r="3278" spans="1:45" s="241" customFormat="1" ht="15" x14ac:dyDescent="0.25">
      <c r="A3278" s="326" t="s">
        <v>3083</v>
      </c>
      <c r="B3278" s="327" t="s">
        <v>3084</v>
      </c>
      <c r="C3278" s="569" t="s">
        <v>3085</v>
      </c>
      <c r="D3278" s="569"/>
      <c r="E3278" s="569"/>
      <c r="F3278" s="328" t="s">
        <v>156</v>
      </c>
      <c r="G3278" s="329">
        <v>0.13</v>
      </c>
      <c r="H3278" s="330">
        <v>1</v>
      </c>
      <c r="I3278" s="331">
        <v>0.13</v>
      </c>
      <c r="J3278" s="358">
        <v>113</v>
      </c>
      <c r="K3278" s="329"/>
      <c r="L3278" s="358">
        <v>14.69</v>
      </c>
      <c r="M3278" s="331">
        <v>8.16</v>
      </c>
      <c r="N3278" s="363">
        <v>119.87</v>
      </c>
      <c r="AI3278" s="253"/>
      <c r="AJ3278" s="260"/>
      <c r="AK3278" s="260" t="s">
        <v>3085</v>
      </c>
      <c r="AQ3278" s="260"/>
      <c r="AS3278" s="260"/>
    </row>
    <row r="3279" spans="1:45" s="241" customFormat="1" ht="15" x14ac:dyDescent="0.25">
      <c r="A3279" s="334"/>
      <c r="B3279" s="335"/>
      <c r="C3279" s="580" t="s">
        <v>3086</v>
      </c>
      <c r="D3279" s="580"/>
      <c r="E3279" s="580"/>
      <c r="F3279" s="580"/>
      <c r="G3279" s="580"/>
      <c r="H3279" s="580"/>
      <c r="I3279" s="580"/>
      <c r="J3279" s="580"/>
      <c r="K3279" s="580"/>
      <c r="L3279" s="580"/>
      <c r="M3279" s="580"/>
      <c r="N3279" s="581"/>
      <c r="AI3279" s="253"/>
      <c r="AJ3279" s="260"/>
      <c r="AK3279" s="260"/>
      <c r="AL3279" s="263" t="s">
        <v>3086</v>
      </c>
      <c r="AQ3279" s="260"/>
      <c r="AS3279" s="260"/>
    </row>
    <row r="3280" spans="1:45" s="241" customFormat="1" ht="15" x14ac:dyDescent="0.25">
      <c r="A3280" s="356"/>
      <c r="B3280" s="357"/>
      <c r="C3280" s="569" t="s">
        <v>81</v>
      </c>
      <c r="D3280" s="569"/>
      <c r="E3280" s="569"/>
      <c r="F3280" s="328"/>
      <c r="G3280" s="329"/>
      <c r="H3280" s="329"/>
      <c r="I3280" s="329"/>
      <c r="J3280" s="332"/>
      <c r="K3280" s="329"/>
      <c r="L3280" s="358">
        <v>14.69</v>
      </c>
      <c r="M3280" s="351"/>
      <c r="N3280" s="363">
        <v>119.87</v>
      </c>
      <c r="AI3280" s="253"/>
      <c r="AJ3280" s="260"/>
      <c r="AK3280" s="260"/>
      <c r="AQ3280" s="260" t="s">
        <v>81</v>
      </c>
      <c r="AS3280" s="260"/>
    </row>
    <row r="3281" spans="1:45" s="241" customFormat="1" ht="34.5" x14ac:dyDescent="0.25">
      <c r="A3281" s="326" t="s">
        <v>3087</v>
      </c>
      <c r="B3281" s="327" t="s">
        <v>3088</v>
      </c>
      <c r="C3281" s="569" t="s">
        <v>3089</v>
      </c>
      <c r="D3281" s="569"/>
      <c r="E3281" s="569"/>
      <c r="F3281" s="328" t="s">
        <v>250</v>
      </c>
      <c r="G3281" s="329">
        <v>31.85</v>
      </c>
      <c r="H3281" s="330">
        <v>1</v>
      </c>
      <c r="I3281" s="331">
        <v>31.85</v>
      </c>
      <c r="J3281" s="358">
        <v>7.52</v>
      </c>
      <c r="K3281" s="329"/>
      <c r="L3281" s="358">
        <v>239.51</v>
      </c>
      <c r="M3281" s="331">
        <v>8.16</v>
      </c>
      <c r="N3281" s="359">
        <v>1954.4</v>
      </c>
      <c r="AI3281" s="253"/>
      <c r="AJ3281" s="260"/>
      <c r="AK3281" s="260" t="s">
        <v>3089</v>
      </c>
      <c r="AQ3281" s="260"/>
      <c r="AS3281" s="260"/>
    </row>
    <row r="3282" spans="1:45" s="241" customFormat="1" ht="15" x14ac:dyDescent="0.25">
      <c r="A3282" s="334"/>
      <c r="B3282" s="335"/>
      <c r="C3282" s="580" t="s">
        <v>3090</v>
      </c>
      <c r="D3282" s="580"/>
      <c r="E3282" s="580"/>
      <c r="F3282" s="580"/>
      <c r="G3282" s="580"/>
      <c r="H3282" s="580"/>
      <c r="I3282" s="580"/>
      <c r="J3282" s="580"/>
      <c r="K3282" s="580"/>
      <c r="L3282" s="580"/>
      <c r="M3282" s="580"/>
      <c r="N3282" s="581"/>
      <c r="AI3282" s="253"/>
      <c r="AJ3282" s="260"/>
      <c r="AK3282" s="260"/>
      <c r="AL3282" s="263" t="s">
        <v>3090</v>
      </c>
      <c r="AQ3282" s="260"/>
      <c r="AS3282" s="260"/>
    </row>
    <row r="3283" spans="1:45" s="241" customFormat="1" ht="15" x14ac:dyDescent="0.25">
      <c r="A3283" s="356"/>
      <c r="B3283" s="357"/>
      <c r="C3283" s="569" t="s">
        <v>81</v>
      </c>
      <c r="D3283" s="569"/>
      <c r="E3283" s="569"/>
      <c r="F3283" s="328"/>
      <c r="G3283" s="329"/>
      <c r="H3283" s="329"/>
      <c r="I3283" s="329"/>
      <c r="J3283" s="332"/>
      <c r="K3283" s="329"/>
      <c r="L3283" s="358">
        <v>239.51</v>
      </c>
      <c r="M3283" s="351"/>
      <c r="N3283" s="359">
        <v>1954.4</v>
      </c>
      <c r="AI3283" s="253"/>
      <c r="AJ3283" s="260"/>
      <c r="AK3283" s="260"/>
      <c r="AQ3283" s="260" t="s">
        <v>81</v>
      </c>
      <c r="AS3283" s="260"/>
    </row>
    <row r="3284" spans="1:45" s="241" customFormat="1" ht="34.5" x14ac:dyDescent="0.25">
      <c r="A3284" s="326" t="s">
        <v>3091</v>
      </c>
      <c r="B3284" s="327" t="s">
        <v>348</v>
      </c>
      <c r="C3284" s="569" t="s">
        <v>349</v>
      </c>
      <c r="D3284" s="569"/>
      <c r="E3284" s="569"/>
      <c r="F3284" s="328" t="s">
        <v>164</v>
      </c>
      <c r="G3284" s="329">
        <v>2.87E-2</v>
      </c>
      <c r="H3284" s="330">
        <v>1</v>
      </c>
      <c r="I3284" s="360">
        <v>2.87E-2</v>
      </c>
      <c r="J3284" s="332"/>
      <c r="K3284" s="329"/>
      <c r="L3284" s="332"/>
      <c r="M3284" s="329"/>
      <c r="N3284" s="333"/>
      <c r="AI3284" s="253"/>
      <c r="AJ3284" s="260"/>
      <c r="AK3284" s="260" t="s">
        <v>349</v>
      </c>
      <c r="AQ3284" s="260"/>
      <c r="AS3284" s="260"/>
    </row>
    <row r="3285" spans="1:45" s="241" customFormat="1" ht="15" x14ac:dyDescent="0.25">
      <c r="A3285" s="334"/>
      <c r="B3285" s="335"/>
      <c r="C3285" s="580" t="s">
        <v>1901</v>
      </c>
      <c r="D3285" s="580"/>
      <c r="E3285" s="580"/>
      <c r="F3285" s="580"/>
      <c r="G3285" s="580"/>
      <c r="H3285" s="580"/>
      <c r="I3285" s="580"/>
      <c r="J3285" s="580"/>
      <c r="K3285" s="580"/>
      <c r="L3285" s="580"/>
      <c r="M3285" s="580"/>
      <c r="N3285" s="581"/>
      <c r="AI3285" s="253"/>
      <c r="AJ3285" s="260"/>
      <c r="AK3285" s="260"/>
      <c r="AL3285" s="263" t="s">
        <v>1901</v>
      </c>
      <c r="AQ3285" s="260"/>
      <c r="AS3285" s="260"/>
    </row>
    <row r="3286" spans="1:45" s="241" customFormat="1" ht="23.25" x14ac:dyDescent="0.25">
      <c r="A3286" s="336"/>
      <c r="B3286" s="337" t="s">
        <v>117</v>
      </c>
      <c r="C3286" s="582" t="s">
        <v>118</v>
      </c>
      <c r="D3286" s="582"/>
      <c r="E3286" s="582"/>
      <c r="F3286" s="582"/>
      <c r="G3286" s="582"/>
      <c r="H3286" s="582"/>
      <c r="I3286" s="582"/>
      <c r="J3286" s="582"/>
      <c r="K3286" s="582"/>
      <c r="L3286" s="582"/>
      <c r="M3286" s="582"/>
      <c r="N3286" s="583"/>
      <c r="AI3286" s="253"/>
      <c r="AJ3286" s="260"/>
      <c r="AK3286" s="260"/>
      <c r="AM3286" s="263" t="s">
        <v>118</v>
      </c>
      <c r="AQ3286" s="260"/>
      <c r="AS3286" s="260"/>
    </row>
    <row r="3287" spans="1:45" s="241" customFormat="1" ht="68.25" x14ac:dyDescent="0.25">
      <c r="A3287" s="336"/>
      <c r="B3287" s="337" t="s">
        <v>62</v>
      </c>
      <c r="C3287" s="582" t="s">
        <v>63</v>
      </c>
      <c r="D3287" s="582"/>
      <c r="E3287" s="582"/>
      <c r="F3287" s="582"/>
      <c r="G3287" s="582"/>
      <c r="H3287" s="582"/>
      <c r="I3287" s="582"/>
      <c r="J3287" s="582"/>
      <c r="K3287" s="582"/>
      <c r="L3287" s="582"/>
      <c r="M3287" s="582"/>
      <c r="N3287" s="583"/>
      <c r="AI3287" s="253"/>
      <c r="AJ3287" s="260"/>
      <c r="AK3287" s="260"/>
      <c r="AM3287" s="263" t="s">
        <v>63</v>
      </c>
      <c r="AQ3287" s="260"/>
      <c r="AS3287" s="260"/>
    </row>
    <row r="3288" spans="1:45" s="241" customFormat="1" ht="15" x14ac:dyDescent="0.25">
      <c r="A3288" s="338"/>
      <c r="B3288" s="337" t="s">
        <v>56</v>
      </c>
      <c r="C3288" s="580" t="s">
        <v>64</v>
      </c>
      <c r="D3288" s="580"/>
      <c r="E3288" s="580"/>
      <c r="F3288" s="339"/>
      <c r="G3288" s="269"/>
      <c r="H3288" s="269"/>
      <c r="I3288" s="269"/>
      <c r="J3288" s="340">
        <v>56.55</v>
      </c>
      <c r="K3288" s="349">
        <v>1.3225</v>
      </c>
      <c r="L3288" s="340">
        <v>2.15</v>
      </c>
      <c r="M3288" s="341">
        <v>44.77</v>
      </c>
      <c r="N3288" s="343">
        <v>96.26</v>
      </c>
      <c r="AI3288" s="253"/>
      <c r="AJ3288" s="260"/>
      <c r="AK3288" s="260"/>
      <c r="AN3288" s="263" t="s">
        <v>64</v>
      </c>
      <c r="AQ3288" s="260"/>
      <c r="AS3288" s="260"/>
    </row>
    <row r="3289" spans="1:45" s="241" customFormat="1" ht="15" x14ac:dyDescent="0.25">
      <c r="A3289" s="338"/>
      <c r="B3289" s="337" t="s">
        <v>65</v>
      </c>
      <c r="C3289" s="580" t="s">
        <v>66</v>
      </c>
      <c r="D3289" s="580"/>
      <c r="E3289" s="580"/>
      <c r="F3289" s="339"/>
      <c r="G3289" s="269"/>
      <c r="H3289" s="269"/>
      <c r="I3289" s="269"/>
      <c r="J3289" s="340">
        <v>9.2200000000000006</v>
      </c>
      <c r="K3289" s="349">
        <v>1.4375</v>
      </c>
      <c r="L3289" s="340">
        <v>0.38</v>
      </c>
      <c r="M3289" s="341">
        <v>13.24</v>
      </c>
      <c r="N3289" s="343">
        <v>5.03</v>
      </c>
      <c r="AI3289" s="253"/>
      <c r="AJ3289" s="260"/>
      <c r="AK3289" s="260"/>
      <c r="AN3289" s="263" t="s">
        <v>66</v>
      </c>
      <c r="AQ3289" s="260"/>
      <c r="AS3289" s="260"/>
    </row>
    <row r="3290" spans="1:45" s="241" customFormat="1" ht="15" x14ac:dyDescent="0.25">
      <c r="A3290" s="338"/>
      <c r="B3290" s="337" t="s">
        <v>67</v>
      </c>
      <c r="C3290" s="580" t="s">
        <v>68</v>
      </c>
      <c r="D3290" s="580"/>
      <c r="E3290" s="580"/>
      <c r="F3290" s="339"/>
      <c r="G3290" s="269"/>
      <c r="H3290" s="269"/>
      <c r="I3290" s="269"/>
      <c r="J3290" s="340">
        <v>0.22</v>
      </c>
      <c r="K3290" s="349">
        <v>1.4375</v>
      </c>
      <c r="L3290" s="340">
        <v>0.01</v>
      </c>
      <c r="M3290" s="341">
        <v>44.77</v>
      </c>
      <c r="N3290" s="343">
        <v>0.45</v>
      </c>
      <c r="AI3290" s="253"/>
      <c r="AJ3290" s="260"/>
      <c r="AK3290" s="260"/>
      <c r="AN3290" s="263" t="s">
        <v>68</v>
      </c>
      <c r="AQ3290" s="260"/>
      <c r="AS3290" s="260"/>
    </row>
    <row r="3291" spans="1:45" s="241" customFormat="1" ht="15" x14ac:dyDescent="0.25">
      <c r="A3291" s="338"/>
      <c r="B3291" s="337" t="s">
        <v>69</v>
      </c>
      <c r="C3291" s="580" t="s">
        <v>70</v>
      </c>
      <c r="D3291" s="580"/>
      <c r="E3291" s="580"/>
      <c r="F3291" s="339"/>
      <c r="G3291" s="269"/>
      <c r="H3291" s="269"/>
      <c r="I3291" s="269"/>
      <c r="J3291" s="340">
        <v>152.04</v>
      </c>
      <c r="K3291" s="269"/>
      <c r="L3291" s="340">
        <v>4.3600000000000003</v>
      </c>
      <c r="M3291" s="341">
        <v>8.16</v>
      </c>
      <c r="N3291" s="343">
        <v>35.58</v>
      </c>
      <c r="AI3291" s="253"/>
      <c r="AJ3291" s="260"/>
      <c r="AK3291" s="260"/>
      <c r="AN3291" s="263" t="s">
        <v>70</v>
      </c>
      <c r="AQ3291" s="260"/>
      <c r="AS3291" s="260"/>
    </row>
    <row r="3292" spans="1:45" s="241" customFormat="1" ht="15" x14ac:dyDescent="0.25">
      <c r="A3292" s="344"/>
      <c r="B3292" s="337"/>
      <c r="C3292" s="580" t="s">
        <v>71</v>
      </c>
      <c r="D3292" s="580"/>
      <c r="E3292" s="580"/>
      <c r="F3292" s="339" t="s">
        <v>72</v>
      </c>
      <c r="G3292" s="341">
        <v>5.31</v>
      </c>
      <c r="H3292" s="349">
        <v>1.3225</v>
      </c>
      <c r="I3292" s="366">
        <v>0.201545</v>
      </c>
      <c r="J3292" s="346"/>
      <c r="K3292" s="269"/>
      <c r="L3292" s="346"/>
      <c r="M3292" s="269"/>
      <c r="N3292" s="347"/>
      <c r="AI3292" s="253"/>
      <c r="AJ3292" s="260"/>
      <c r="AK3292" s="260"/>
      <c r="AO3292" s="263" t="s">
        <v>71</v>
      </c>
      <c r="AQ3292" s="260"/>
      <c r="AS3292" s="260"/>
    </row>
    <row r="3293" spans="1:45" s="241" customFormat="1" ht="15" x14ac:dyDescent="0.25">
      <c r="A3293" s="344"/>
      <c r="B3293" s="337"/>
      <c r="C3293" s="580" t="s">
        <v>73</v>
      </c>
      <c r="D3293" s="580"/>
      <c r="E3293" s="580"/>
      <c r="F3293" s="339" t="s">
        <v>72</v>
      </c>
      <c r="G3293" s="341">
        <v>0.02</v>
      </c>
      <c r="H3293" s="349">
        <v>1.4375</v>
      </c>
      <c r="I3293" s="362">
        <v>8.2510000000000005E-4</v>
      </c>
      <c r="J3293" s="346"/>
      <c r="K3293" s="269"/>
      <c r="L3293" s="346"/>
      <c r="M3293" s="269"/>
      <c r="N3293" s="347"/>
      <c r="AI3293" s="253"/>
      <c r="AJ3293" s="260"/>
      <c r="AK3293" s="260"/>
      <c r="AO3293" s="263" t="s">
        <v>73</v>
      </c>
      <c r="AQ3293" s="260"/>
      <c r="AS3293" s="260"/>
    </row>
    <row r="3294" spans="1:45" s="241" customFormat="1" ht="15" x14ac:dyDescent="0.25">
      <c r="A3294" s="334"/>
      <c r="B3294" s="337"/>
      <c r="C3294" s="584" t="s">
        <v>74</v>
      </c>
      <c r="D3294" s="584"/>
      <c r="E3294" s="584"/>
      <c r="F3294" s="350"/>
      <c r="G3294" s="351"/>
      <c r="H3294" s="351"/>
      <c r="I3294" s="351"/>
      <c r="J3294" s="353">
        <v>217.81</v>
      </c>
      <c r="K3294" s="351"/>
      <c r="L3294" s="353">
        <v>6.89</v>
      </c>
      <c r="M3294" s="351"/>
      <c r="N3294" s="368">
        <v>136.87</v>
      </c>
      <c r="AI3294" s="253"/>
      <c r="AJ3294" s="260"/>
      <c r="AK3294" s="260"/>
      <c r="AP3294" s="263" t="s">
        <v>74</v>
      </c>
      <c r="AQ3294" s="260"/>
      <c r="AS3294" s="260"/>
    </row>
    <row r="3295" spans="1:45" s="241" customFormat="1" ht="15" x14ac:dyDescent="0.25">
      <c r="A3295" s="344"/>
      <c r="B3295" s="337"/>
      <c r="C3295" s="580" t="s">
        <v>75</v>
      </c>
      <c r="D3295" s="580"/>
      <c r="E3295" s="580"/>
      <c r="F3295" s="339"/>
      <c r="G3295" s="269"/>
      <c r="H3295" s="269"/>
      <c r="I3295" s="269"/>
      <c r="J3295" s="346"/>
      <c r="K3295" s="269"/>
      <c r="L3295" s="340">
        <v>2.16</v>
      </c>
      <c r="M3295" s="269"/>
      <c r="N3295" s="343">
        <v>96.71</v>
      </c>
      <c r="AI3295" s="253"/>
      <c r="AJ3295" s="260"/>
      <c r="AK3295" s="260"/>
      <c r="AO3295" s="263" t="s">
        <v>75</v>
      </c>
      <c r="AQ3295" s="260"/>
      <c r="AS3295" s="260"/>
    </row>
    <row r="3296" spans="1:45" s="241" customFormat="1" ht="23.25" x14ac:dyDescent="0.25">
      <c r="A3296" s="344"/>
      <c r="B3296" s="337" t="s">
        <v>439</v>
      </c>
      <c r="C3296" s="580" t="s">
        <v>352</v>
      </c>
      <c r="D3296" s="580"/>
      <c r="E3296" s="580"/>
      <c r="F3296" s="339" t="s">
        <v>78</v>
      </c>
      <c r="G3296" s="355">
        <v>94</v>
      </c>
      <c r="H3296" s="269"/>
      <c r="I3296" s="355">
        <v>94</v>
      </c>
      <c r="J3296" s="346"/>
      <c r="K3296" s="269"/>
      <c r="L3296" s="340">
        <v>2.0299999999999998</v>
      </c>
      <c r="M3296" s="269"/>
      <c r="N3296" s="343">
        <v>90.91</v>
      </c>
      <c r="AI3296" s="253"/>
      <c r="AJ3296" s="260"/>
      <c r="AK3296" s="260"/>
      <c r="AO3296" s="263" t="s">
        <v>352</v>
      </c>
      <c r="AQ3296" s="260"/>
      <c r="AS3296" s="260"/>
    </row>
    <row r="3297" spans="1:45" s="241" customFormat="1" ht="45" x14ac:dyDescent="0.25">
      <c r="A3297" s="344"/>
      <c r="B3297" s="337" t="s">
        <v>440</v>
      </c>
      <c r="C3297" s="580" t="s">
        <v>354</v>
      </c>
      <c r="D3297" s="580"/>
      <c r="E3297" s="580"/>
      <c r="F3297" s="339" t="s">
        <v>78</v>
      </c>
      <c r="G3297" s="355">
        <v>51</v>
      </c>
      <c r="H3297" s="341">
        <v>0.85</v>
      </c>
      <c r="I3297" s="341">
        <v>43.35</v>
      </c>
      <c r="J3297" s="346"/>
      <c r="K3297" s="269"/>
      <c r="L3297" s="340">
        <v>0.94</v>
      </c>
      <c r="M3297" s="269"/>
      <c r="N3297" s="343">
        <v>41.92</v>
      </c>
      <c r="AI3297" s="253"/>
      <c r="AJ3297" s="260"/>
      <c r="AK3297" s="260"/>
      <c r="AO3297" s="263" t="s">
        <v>354</v>
      </c>
      <c r="AQ3297" s="260"/>
      <c r="AS3297" s="260"/>
    </row>
    <row r="3298" spans="1:45" s="241" customFormat="1" ht="15" x14ac:dyDescent="0.25">
      <c r="A3298" s="356"/>
      <c r="B3298" s="357"/>
      <c r="C3298" s="569" t="s">
        <v>81</v>
      </c>
      <c r="D3298" s="569"/>
      <c r="E3298" s="569"/>
      <c r="F3298" s="328"/>
      <c r="G3298" s="329"/>
      <c r="H3298" s="329"/>
      <c r="I3298" s="329"/>
      <c r="J3298" s="332"/>
      <c r="K3298" s="329"/>
      <c r="L3298" s="358">
        <v>9.86</v>
      </c>
      <c r="M3298" s="351"/>
      <c r="N3298" s="363">
        <v>269.7</v>
      </c>
      <c r="AI3298" s="253"/>
      <c r="AJ3298" s="260"/>
      <c r="AK3298" s="260"/>
      <c r="AQ3298" s="260" t="s">
        <v>81</v>
      </c>
      <c r="AS3298" s="260"/>
    </row>
    <row r="3299" spans="1:45" s="241" customFormat="1" ht="23.25" x14ac:dyDescent="0.25">
      <c r="A3299" s="326" t="s">
        <v>3092</v>
      </c>
      <c r="B3299" s="327" t="s">
        <v>355</v>
      </c>
      <c r="C3299" s="569" t="s">
        <v>356</v>
      </c>
      <c r="D3299" s="569"/>
      <c r="E3299" s="569"/>
      <c r="F3299" s="328" t="s">
        <v>164</v>
      </c>
      <c r="G3299" s="329">
        <v>2.87E-2</v>
      </c>
      <c r="H3299" s="330">
        <v>1</v>
      </c>
      <c r="I3299" s="360">
        <v>2.87E-2</v>
      </c>
      <c r="J3299" s="332"/>
      <c r="K3299" s="329"/>
      <c r="L3299" s="332"/>
      <c r="M3299" s="329"/>
      <c r="N3299" s="333"/>
      <c r="AI3299" s="253"/>
      <c r="AJ3299" s="260"/>
      <c r="AK3299" s="260" t="s">
        <v>356</v>
      </c>
      <c r="AQ3299" s="260"/>
      <c r="AS3299" s="260"/>
    </row>
    <row r="3300" spans="1:45" s="241" customFormat="1" ht="15" x14ac:dyDescent="0.25">
      <c r="A3300" s="334"/>
      <c r="B3300" s="335"/>
      <c r="C3300" s="580" t="s">
        <v>1901</v>
      </c>
      <c r="D3300" s="580"/>
      <c r="E3300" s="580"/>
      <c r="F3300" s="580"/>
      <c r="G3300" s="580"/>
      <c r="H3300" s="580"/>
      <c r="I3300" s="580"/>
      <c r="J3300" s="580"/>
      <c r="K3300" s="580"/>
      <c r="L3300" s="580"/>
      <c r="M3300" s="580"/>
      <c r="N3300" s="581"/>
      <c r="AI3300" s="253"/>
      <c r="AJ3300" s="260"/>
      <c r="AK3300" s="260"/>
      <c r="AL3300" s="263" t="s">
        <v>1901</v>
      </c>
      <c r="AQ3300" s="260"/>
      <c r="AS3300" s="260"/>
    </row>
    <row r="3301" spans="1:45" s="241" customFormat="1" ht="15" x14ac:dyDescent="0.25">
      <c r="A3301" s="336"/>
      <c r="B3301" s="337"/>
      <c r="C3301" s="582" t="s">
        <v>1996</v>
      </c>
      <c r="D3301" s="582"/>
      <c r="E3301" s="582"/>
      <c r="F3301" s="582"/>
      <c r="G3301" s="582"/>
      <c r="H3301" s="582"/>
      <c r="I3301" s="582"/>
      <c r="J3301" s="582"/>
      <c r="K3301" s="582"/>
      <c r="L3301" s="582"/>
      <c r="M3301" s="582"/>
      <c r="N3301" s="583"/>
      <c r="AI3301" s="253"/>
      <c r="AJ3301" s="260"/>
      <c r="AK3301" s="260"/>
      <c r="AM3301" s="263" t="s">
        <v>1996</v>
      </c>
      <c r="AQ3301" s="260"/>
      <c r="AS3301" s="260"/>
    </row>
    <row r="3302" spans="1:45" s="241" customFormat="1" ht="23.25" x14ac:dyDescent="0.25">
      <c r="A3302" s="336"/>
      <c r="B3302" s="337" t="s">
        <v>117</v>
      </c>
      <c r="C3302" s="582" t="s">
        <v>118</v>
      </c>
      <c r="D3302" s="582"/>
      <c r="E3302" s="582"/>
      <c r="F3302" s="582"/>
      <c r="G3302" s="582"/>
      <c r="H3302" s="582"/>
      <c r="I3302" s="582"/>
      <c r="J3302" s="582"/>
      <c r="K3302" s="582"/>
      <c r="L3302" s="582"/>
      <c r="M3302" s="582"/>
      <c r="N3302" s="583"/>
      <c r="AI3302" s="253"/>
      <c r="AJ3302" s="260"/>
      <c r="AK3302" s="260"/>
      <c r="AM3302" s="263" t="s">
        <v>118</v>
      </c>
      <c r="AQ3302" s="260"/>
      <c r="AS3302" s="260"/>
    </row>
    <row r="3303" spans="1:45" s="241" customFormat="1" ht="68.25" x14ac:dyDescent="0.25">
      <c r="A3303" s="336"/>
      <c r="B3303" s="337" t="s">
        <v>62</v>
      </c>
      <c r="C3303" s="582" t="s">
        <v>63</v>
      </c>
      <c r="D3303" s="582"/>
      <c r="E3303" s="582"/>
      <c r="F3303" s="582"/>
      <c r="G3303" s="582"/>
      <c r="H3303" s="582"/>
      <c r="I3303" s="582"/>
      <c r="J3303" s="582"/>
      <c r="K3303" s="582"/>
      <c r="L3303" s="582"/>
      <c r="M3303" s="582"/>
      <c r="N3303" s="583"/>
      <c r="AI3303" s="253"/>
      <c r="AJ3303" s="260"/>
      <c r="AK3303" s="260"/>
      <c r="AM3303" s="263" t="s">
        <v>63</v>
      </c>
      <c r="AQ3303" s="260"/>
      <c r="AS3303" s="260"/>
    </row>
    <row r="3304" spans="1:45" s="241" customFormat="1" ht="15" x14ac:dyDescent="0.25">
      <c r="A3304" s="338"/>
      <c r="B3304" s="337" t="s">
        <v>56</v>
      </c>
      <c r="C3304" s="580" t="s">
        <v>64</v>
      </c>
      <c r="D3304" s="580"/>
      <c r="E3304" s="580"/>
      <c r="F3304" s="339"/>
      <c r="G3304" s="269"/>
      <c r="H3304" s="269"/>
      <c r="I3304" s="269"/>
      <c r="J3304" s="340">
        <v>19.32</v>
      </c>
      <c r="K3304" s="369">
        <v>2.645</v>
      </c>
      <c r="L3304" s="340">
        <v>1.47</v>
      </c>
      <c r="M3304" s="341">
        <v>44.77</v>
      </c>
      <c r="N3304" s="343">
        <v>65.81</v>
      </c>
      <c r="AI3304" s="253"/>
      <c r="AJ3304" s="260"/>
      <c r="AK3304" s="260"/>
      <c r="AN3304" s="263" t="s">
        <v>64</v>
      </c>
      <c r="AQ3304" s="260"/>
      <c r="AS3304" s="260"/>
    </row>
    <row r="3305" spans="1:45" s="241" customFormat="1" ht="15" x14ac:dyDescent="0.25">
      <c r="A3305" s="338"/>
      <c r="B3305" s="337" t="s">
        <v>65</v>
      </c>
      <c r="C3305" s="580" t="s">
        <v>66</v>
      </c>
      <c r="D3305" s="580"/>
      <c r="E3305" s="580"/>
      <c r="F3305" s="339"/>
      <c r="G3305" s="269"/>
      <c r="H3305" s="269"/>
      <c r="I3305" s="269"/>
      <c r="J3305" s="340">
        <v>6.01</v>
      </c>
      <c r="K3305" s="369">
        <v>2.875</v>
      </c>
      <c r="L3305" s="340">
        <v>0.5</v>
      </c>
      <c r="M3305" s="341">
        <v>13.24</v>
      </c>
      <c r="N3305" s="343">
        <v>6.62</v>
      </c>
      <c r="AI3305" s="253"/>
      <c r="AJ3305" s="260"/>
      <c r="AK3305" s="260"/>
      <c r="AN3305" s="263" t="s">
        <v>66</v>
      </c>
      <c r="AQ3305" s="260"/>
      <c r="AS3305" s="260"/>
    </row>
    <row r="3306" spans="1:45" s="241" customFormat="1" ht="15" x14ac:dyDescent="0.25">
      <c r="A3306" s="338"/>
      <c r="B3306" s="337" t="s">
        <v>67</v>
      </c>
      <c r="C3306" s="580" t="s">
        <v>68</v>
      </c>
      <c r="D3306" s="580"/>
      <c r="E3306" s="580"/>
      <c r="F3306" s="339"/>
      <c r="G3306" s="269"/>
      <c r="H3306" s="269"/>
      <c r="I3306" s="269"/>
      <c r="J3306" s="340">
        <v>0.22</v>
      </c>
      <c r="K3306" s="369">
        <v>2.875</v>
      </c>
      <c r="L3306" s="340">
        <v>0.02</v>
      </c>
      <c r="M3306" s="341">
        <v>44.77</v>
      </c>
      <c r="N3306" s="343">
        <v>0.9</v>
      </c>
      <c r="AI3306" s="253"/>
      <c r="AJ3306" s="260"/>
      <c r="AK3306" s="260"/>
      <c r="AN3306" s="263" t="s">
        <v>68</v>
      </c>
      <c r="AQ3306" s="260"/>
      <c r="AS3306" s="260"/>
    </row>
    <row r="3307" spans="1:45" s="241" customFormat="1" ht="15" x14ac:dyDescent="0.25">
      <c r="A3307" s="338"/>
      <c r="B3307" s="337" t="s">
        <v>69</v>
      </c>
      <c r="C3307" s="580" t="s">
        <v>70</v>
      </c>
      <c r="D3307" s="580"/>
      <c r="E3307" s="580"/>
      <c r="F3307" s="339"/>
      <c r="G3307" s="269"/>
      <c r="H3307" s="269"/>
      <c r="I3307" s="269"/>
      <c r="J3307" s="340">
        <v>138.16</v>
      </c>
      <c r="K3307" s="355">
        <v>2</v>
      </c>
      <c r="L3307" s="340">
        <v>7.93</v>
      </c>
      <c r="M3307" s="341">
        <v>8.16</v>
      </c>
      <c r="N3307" s="343">
        <v>64.709999999999994</v>
      </c>
      <c r="AI3307" s="253"/>
      <c r="AJ3307" s="260"/>
      <c r="AK3307" s="260"/>
      <c r="AN3307" s="263" t="s">
        <v>70</v>
      </c>
      <c r="AQ3307" s="260"/>
      <c r="AS3307" s="260"/>
    </row>
    <row r="3308" spans="1:45" s="241" customFormat="1" ht="15" x14ac:dyDescent="0.25">
      <c r="A3308" s="344"/>
      <c r="B3308" s="337"/>
      <c r="C3308" s="580" t="s">
        <v>71</v>
      </c>
      <c r="D3308" s="580"/>
      <c r="E3308" s="580"/>
      <c r="F3308" s="339" t="s">
        <v>72</v>
      </c>
      <c r="G3308" s="341">
        <v>2.13</v>
      </c>
      <c r="H3308" s="369">
        <v>2.645</v>
      </c>
      <c r="I3308" s="362">
        <v>0.16169149999999999</v>
      </c>
      <c r="J3308" s="346"/>
      <c r="K3308" s="269"/>
      <c r="L3308" s="346"/>
      <c r="M3308" s="269"/>
      <c r="N3308" s="347"/>
      <c r="AI3308" s="253"/>
      <c r="AJ3308" s="260"/>
      <c r="AK3308" s="260"/>
      <c r="AO3308" s="263" t="s">
        <v>71</v>
      </c>
      <c r="AQ3308" s="260"/>
      <c r="AS3308" s="260"/>
    </row>
    <row r="3309" spans="1:45" s="241" customFormat="1" ht="15" x14ac:dyDescent="0.25">
      <c r="A3309" s="344"/>
      <c r="B3309" s="337"/>
      <c r="C3309" s="580" t="s">
        <v>73</v>
      </c>
      <c r="D3309" s="580"/>
      <c r="E3309" s="580"/>
      <c r="F3309" s="339" t="s">
        <v>72</v>
      </c>
      <c r="G3309" s="341">
        <v>0.02</v>
      </c>
      <c r="H3309" s="369">
        <v>2.875</v>
      </c>
      <c r="I3309" s="362">
        <v>1.6502999999999999E-3</v>
      </c>
      <c r="J3309" s="346"/>
      <c r="K3309" s="269"/>
      <c r="L3309" s="346"/>
      <c r="M3309" s="269"/>
      <c r="N3309" s="347"/>
      <c r="AI3309" s="253"/>
      <c r="AJ3309" s="260"/>
      <c r="AK3309" s="260"/>
      <c r="AO3309" s="263" t="s">
        <v>73</v>
      </c>
      <c r="AQ3309" s="260"/>
      <c r="AS3309" s="260"/>
    </row>
    <row r="3310" spans="1:45" s="241" customFormat="1" ht="15" x14ac:dyDescent="0.25">
      <c r="A3310" s="334"/>
      <c r="B3310" s="337"/>
      <c r="C3310" s="584" t="s">
        <v>74</v>
      </c>
      <c r="D3310" s="584"/>
      <c r="E3310" s="584"/>
      <c r="F3310" s="350"/>
      <c r="G3310" s="351"/>
      <c r="H3310" s="351"/>
      <c r="I3310" s="351"/>
      <c r="J3310" s="353">
        <v>163.49</v>
      </c>
      <c r="K3310" s="351"/>
      <c r="L3310" s="353">
        <v>9.9</v>
      </c>
      <c r="M3310" s="351"/>
      <c r="N3310" s="368">
        <v>137.13999999999999</v>
      </c>
      <c r="AI3310" s="253"/>
      <c r="AJ3310" s="260"/>
      <c r="AK3310" s="260"/>
      <c r="AP3310" s="263" t="s">
        <v>74</v>
      </c>
      <c r="AQ3310" s="260"/>
      <c r="AS3310" s="260"/>
    </row>
    <row r="3311" spans="1:45" s="241" customFormat="1" ht="15" x14ac:dyDescent="0.25">
      <c r="A3311" s="344"/>
      <c r="B3311" s="337"/>
      <c r="C3311" s="580" t="s">
        <v>75</v>
      </c>
      <c r="D3311" s="580"/>
      <c r="E3311" s="580"/>
      <c r="F3311" s="339"/>
      <c r="G3311" s="269"/>
      <c r="H3311" s="269"/>
      <c r="I3311" s="269"/>
      <c r="J3311" s="346"/>
      <c r="K3311" s="269"/>
      <c r="L3311" s="340">
        <v>1.49</v>
      </c>
      <c r="M3311" s="269"/>
      <c r="N3311" s="343">
        <v>66.709999999999994</v>
      </c>
      <c r="AI3311" s="253"/>
      <c r="AJ3311" s="260"/>
      <c r="AK3311" s="260"/>
      <c r="AO3311" s="263" t="s">
        <v>75</v>
      </c>
      <c r="AQ3311" s="260"/>
      <c r="AS3311" s="260"/>
    </row>
    <row r="3312" spans="1:45" s="241" customFormat="1" ht="23.25" x14ac:dyDescent="0.25">
      <c r="A3312" s="344"/>
      <c r="B3312" s="337" t="s">
        <v>439</v>
      </c>
      <c r="C3312" s="580" t="s">
        <v>352</v>
      </c>
      <c r="D3312" s="580"/>
      <c r="E3312" s="580"/>
      <c r="F3312" s="339" t="s">
        <v>78</v>
      </c>
      <c r="G3312" s="355">
        <v>94</v>
      </c>
      <c r="H3312" s="269"/>
      <c r="I3312" s="355">
        <v>94</v>
      </c>
      <c r="J3312" s="346"/>
      <c r="K3312" s="269"/>
      <c r="L3312" s="340">
        <v>1.4</v>
      </c>
      <c r="M3312" s="269"/>
      <c r="N3312" s="343">
        <v>62.71</v>
      </c>
      <c r="AI3312" s="253"/>
      <c r="AJ3312" s="260"/>
      <c r="AK3312" s="260"/>
      <c r="AO3312" s="263" t="s">
        <v>352</v>
      </c>
      <c r="AQ3312" s="260"/>
      <c r="AS3312" s="260"/>
    </row>
    <row r="3313" spans="1:45" s="241" customFormat="1" ht="45" x14ac:dyDescent="0.25">
      <c r="A3313" s="344"/>
      <c r="B3313" s="337" t="s">
        <v>440</v>
      </c>
      <c r="C3313" s="580" t="s">
        <v>354</v>
      </c>
      <c r="D3313" s="580"/>
      <c r="E3313" s="580"/>
      <c r="F3313" s="339" t="s">
        <v>78</v>
      </c>
      <c r="G3313" s="355">
        <v>51</v>
      </c>
      <c r="H3313" s="341">
        <v>0.85</v>
      </c>
      <c r="I3313" s="341">
        <v>43.35</v>
      </c>
      <c r="J3313" s="346"/>
      <c r="K3313" s="269"/>
      <c r="L3313" s="340">
        <v>0.65</v>
      </c>
      <c r="M3313" s="269"/>
      <c r="N3313" s="343">
        <v>28.92</v>
      </c>
      <c r="AI3313" s="253"/>
      <c r="AJ3313" s="260"/>
      <c r="AK3313" s="260"/>
      <c r="AO3313" s="263" t="s">
        <v>354</v>
      </c>
      <c r="AQ3313" s="260"/>
      <c r="AS3313" s="260"/>
    </row>
    <row r="3314" spans="1:45" s="241" customFormat="1" ht="15" x14ac:dyDescent="0.25">
      <c r="A3314" s="356"/>
      <c r="B3314" s="357"/>
      <c r="C3314" s="569" t="s">
        <v>81</v>
      </c>
      <c r="D3314" s="569"/>
      <c r="E3314" s="569"/>
      <c r="F3314" s="328"/>
      <c r="G3314" s="329"/>
      <c r="H3314" s="329"/>
      <c r="I3314" s="329"/>
      <c r="J3314" s="332"/>
      <c r="K3314" s="329"/>
      <c r="L3314" s="358">
        <v>11.95</v>
      </c>
      <c r="M3314" s="351"/>
      <c r="N3314" s="363">
        <v>228.77</v>
      </c>
      <c r="AI3314" s="253"/>
      <c r="AJ3314" s="260"/>
      <c r="AK3314" s="260"/>
      <c r="AQ3314" s="260" t="s">
        <v>81</v>
      </c>
      <c r="AS3314" s="260"/>
    </row>
    <row r="3315" spans="1:45" s="241" customFormat="1" ht="15" x14ac:dyDescent="0.25">
      <c r="A3315" s="566" t="s">
        <v>3093</v>
      </c>
      <c r="B3315" s="567"/>
      <c r="C3315" s="567"/>
      <c r="D3315" s="567"/>
      <c r="E3315" s="567"/>
      <c r="F3315" s="567"/>
      <c r="G3315" s="567"/>
      <c r="H3315" s="567"/>
      <c r="I3315" s="567"/>
      <c r="J3315" s="567"/>
      <c r="K3315" s="567"/>
      <c r="L3315" s="567"/>
      <c r="M3315" s="567"/>
      <c r="N3315" s="568"/>
      <c r="AI3315" s="253"/>
      <c r="AJ3315" s="260" t="s">
        <v>3093</v>
      </c>
      <c r="AK3315" s="260"/>
      <c r="AQ3315" s="260"/>
      <c r="AS3315" s="260"/>
    </row>
    <row r="3316" spans="1:45" s="241" customFormat="1" ht="15" x14ac:dyDescent="0.25">
      <c r="A3316" s="566" t="s">
        <v>3094</v>
      </c>
      <c r="B3316" s="567"/>
      <c r="C3316" s="567"/>
      <c r="D3316" s="567"/>
      <c r="E3316" s="567"/>
      <c r="F3316" s="567"/>
      <c r="G3316" s="567"/>
      <c r="H3316" s="567"/>
      <c r="I3316" s="567"/>
      <c r="J3316" s="567"/>
      <c r="K3316" s="567"/>
      <c r="L3316" s="567"/>
      <c r="M3316" s="567"/>
      <c r="N3316" s="568"/>
      <c r="AI3316" s="253"/>
      <c r="AJ3316" s="260" t="s">
        <v>3094</v>
      </c>
      <c r="AK3316" s="260"/>
      <c r="AQ3316" s="260"/>
      <c r="AS3316" s="260"/>
    </row>
    <row r="3317" spans="1:45" s="241" customFormat="1" ht="45.75" x14ac:dyDescent="0.25">
      <c r="A3317" s="326" t="s">
        <v>3095</v>
      </c>
      <c r="B3317" s="327" t="s">
        <v>2542</v>
      </c>
      <c r="C3317" s="569" t="s">
        <v>2543</v>
      </c>
      <c r="D3317" s="569"/>
      <c r="E3317" s="569"/>
      <c r="F3317" s="328" t="s">
        <v>428</v>
      </c>
      <c r="G3317" s="329">
        <v>2.5000000000000001E-2</v>
      </c>
      <c r="H3317" s="330">
        <v>1</v>
      </c>
      <c r="I3317" s="365">
        <v>2.5000000000000001E-2</v>
      </c>
      <c r="J3317" s="332"/>
      <c r="K3317" s="329"/>
      <c r="L3317" s="332"/>
      <c r="M3317" s="329"/>
      <c r="N3317" s="333"/>
      <c r="AI3317" s="253"/>
      <c r="AJ3317" s="260"/>
      <c r="AK3317" s="260" t="s">
        <v>2543</v>
      </c>
      <c r="AQ3317" s="260"/>
      <c r="AS3317" s="260"/>
    </row>
    <row r="3318" spans="1:45" s="241" customFormat="1" ht="15" x14ac:dyDescent="0.25">
      <c r="A3318" s="334"/>
      <c r="B3318" s="335"/>
      <c r="C3318" s="580" t="s">
        <v>3096</v>
      </c>
      <c r="D3318" s="580"/>
      <c r="E3318" s="580"/>
      <c r="F3318" s="580"/>
      <c r="G3318" s="580"/>
      <c r="H3318" s="580"/>
      <c r="I3318" s="580"/>
      <c r="J3318" s="580"/>
      <c r="K3318" s="580"/>
      <c r="L3318" s="580"/>
      <c r="M3318" s="580"/>
      <c r="N3318" s="581"/>
      <c r="AI3318" s="253"/>
      <c r="AJ3318" s="260"/>
      <c r="AK3318" s="260"/>
      <c r="AL3318" s="263" t="s">
        <v>3096</v>
      </c>
      <c r="AQ3318" s="260"/>
      <c r="AS3318" s="260"/>
    </row>
    <row r="3319" spans="1:45" s="241" customFormat="1" ht="23.25" x14ac:dyDescent="0.25">
      <c r="A3319" s="336"/>
      <c r="B3319" s="337" t="s">
        <v>117</v>
      </c>
      <c r="C3319" s="582" t="s">
        <v>118</v>
      </c>
      <c r="D3319" s="582"/>
      <c r="E3319" s="582"/>
      <c r="F3319" s="582"/>
      <c r="G3319" s="582"/>
      <c r="H3319" s="582"/>
      <c r="I3319" s="582"/>
      <c r="J3319" s="582"/>
      <c r="K3319" s="582"/>
      <c r="L3319" s="582"/>
      <c r="M3319" s="582"/>
      <c r="N3319" s="583"/>
      <c r="AI3319" s="253"/>
      <c r="AJ3319" s="260"/>
      <c r="AK3319" s="260"/>
      <c r="AM3319" s="263" t="s">
        <v>118</v>
      </c>
      <c r="AQ3319" s="260"/>
      <c r="AS3319" s="260"/>
    </row>
    <row r="3320" spans="1:45" s="241" customFormat="1" ht="68.25" x14ac:dyDescent="0.25">
      <c r="A3320" s="336"/>
      <c r="B3320" s="337" t="s">
        <v>62</v>
      </c>
      <c r="C3320" s="582" t="s">
        <v>63</v>
      </c>
      <c r="D3320" s="582"/>
      <c r="E3320" s="582"/>
      <c r="F3320" s="582"/>
      <c r="G3320" s="582"/>
      <c r="H3320" s="582"/>
      <c r="I3320" s="582"/>
      <c r="J3320" s="582"/>
      <c r="K3320" s="582"/>
      <c r="L3320" s="582"/>
      <c r="M3320" s="582"/>
      <c r="N3320" s="583"/>
      <c r="AI3320" s="253"/>
      <c r="AJ3320" s="260"/>
      <c r="AK3320" s="260"/>
      <c r="AM3320" s="263" t="s">
        <v>63</v>
      </c>
      <c r="AQ3320" s="260"/>
      <c r="AS3320" s="260"/>
    </row>
    <row r="3321" spans="1:45" s="241" customFormat="1" ht="15" x14ac:dyDescent="0.25">
      <c r="A3321" s="338"/>
      <c r="B3321" s="337" t="s">
        <v>56</v>
      </c>
      <c r="C3321" s="580" t="s">
        <v>64</v>
      </c>
      <c r="D3321" s="580"/>
      <c r="E3321" s="580"/>
      <c r="F3321" s="339"/>
      <c r="G3321" s="269"/>
      <c r="H3321" s="269"/>
      <c r="I3321" s="269"/>
      <c r="J3321" s="361">
        <v>1055.6099999999999</v>
      </c>
      <c r="K3321" s="349">
        <v>1.3225</v>
      </c>
      <c r="L3321" s="340">
        <v>34.9</v>
      </c>
      <c r="M3321" s="341">
        <v>44.77</v>
      </c>
      <c r="N3321" s="342">
        <v>1562.47</v>
      </c>
      <c r="AI3321" s="253"/>
      <c r="AJ3321" s="260"/>
      <c r="AK3321" s="260"/>
      <c r="AN3321" s="263" t="s">
        <v>64</v>
      </c>
      <c r="AQ3321" s="260"/>
      <c r="AS3321" s="260"/>
    </row>
    <row r="3322" spans="1:45" s="241" customFormat="1" ht="15" x14ac:dyDescent="0.25">
      <c r="A3322" s="338"/>
      <c r="B3322" s="337" t="s">
        <v>65</v>
      </c>
      <c r="C3322" s="580" t="s">
        <v>66</v>
      </c>
      <c r="D3322" s="580"/>
      <c r="E3322" s="580"/>
      <c r="F3322" s="339"/>
      <c r="G3322" s="269"/>
      <c r="H3322" s="269"/>
      <c r="I3322" s="269"/>
      <c r="J3322" s="361">
        <v>1280.3499999999999</v>
      </c>
      <c r="K3322" s="349">
        <v>1.4375</v>
      </c>
      <c r="L3322" s="340">
        <v>46.01</v>
      </c>
      <c r="M3322" s="341">
        <v>13.24</v>
      </c>
      <c r="N3322" s="343">
        <v>609.16999999999996</v>
      </c>
      <c r="AI3322" s="253"/>
      <c r="AJ3322" s="260"/>
      <c r="AK3322" s="260"/>
      <c r="AN3322" s="263" t="s">
        <v>66</v>
      </c>
      <c r="AQ3322" s="260"/>
      <c r="AS3322" s="260"/>
    </row>
    <row r="3323" spans="1:45" s="241" customFormat="1" ht="15" x14ac:dyDescent="0.25">
      <c r="A3323" s="338"/>
      <c r="B3323" s="337" t="s">
        <v>67</v>
      </c>
      <c r="C3323" s="580" t="s">
        <v>68</v>
      </c>
      <c r="D3323" s="580"/>
      <c r="E3323" s="580"/>
      <c r="F3323" s="339"/>
      <c r="G3323" s="269"/>
      <c r="H3323" s="269"/>
      <c r="I3323" s="269"/>
      <c r="J3323" s="340">
        <v>174.06</v>
      </c>
      <c r="K3323" s="349">
        <v>1.4375</v>
      </c>
      <c r="L3323" s="340">
        <v>6.26</v>
      </c>
      <c r="M3323" s="341">
        <v>44.77</v>
      </c>
      <c r="N3323" s="343">
        <v>280.26</v>
      </c>
      <c r="AI3323" s="253"/>
      <c r="AJ3323" s="260"/>
      <c r="AK3323" s="260"/>
      <c r="AN3323" s="263" t="s">
        <v>68</v>
      </c>
      <c r="AQ3323" s="260"/>
      <c r="AS3323" s="260"/>
    </row>
    <row r="3324" spans="1:45" s="241" customFormat="1" ht="15" x14ac:dyDescent="0.25">
      <c r="A3324" s="338"/>
      <c r="B3324" s="337" t="s">
        <v>69</v>
      </c>
      <c r="C3324" s="580" t="s">
        <v>70</v>
      </c>
      <c r="D3324" s="580"/>
      <c r="E3324" s="580"/>
      <c r="F3324" s="339"/>
      <c r="G3324" s="269"/>
      <c r="H3324" s="269"/>
      <c r="I3324" s="269"/>
      <c r="J3324" s="340">
        <v>56</v>
      </c>
      <c r="K3324" s="269"/>
      <c r="L3324" s="340">
        <v>1.4</v>
      </c>
      <c r="M3324" s="341">
        <v>8.16</v>
      </c>
      <c r="N3324" s="343">
        <v>11.42</v>
      </c>
      <c r="AI3324" s="253"/>
      <c r="AJ3324" s="260"/>
      <c r="AK3324" s="260"/>
      <c r="AN3324" s="263" t="s">
        <v>70</v>
      </c>
      <c r="AQ3324" s="260"/>
      <c r="AS3324" s="260"/>
    </row>
    <row r="3325" spans="1:45" s="241" customFormat="1" ht="15" x14ac:dyDescent="0.25">
      <c r="A3325" s="344"/>
      <c r="B3325" s="337"/>
      <c r="C3325" s="580" t="s">
        <v>71</v>
      </c>
      <c r="D3325" s="580"/>
      <c r="E3325" s="580"/>
      <c r="F3325" s="339" t="s">
        <v>72</v>
      </c>
      <c r="G3325" s="355">
        <v>111</v>
      </c>
      <c r="H3325" s="349">
        <v>1.3225</v>
      </c>
      <c r="I3325" s="362">
        <v>3.6699375000000001</v>
      </c>
      <c r="J3325" s="346"/>
      <c r="K3325" s="269"/>
      <c r="L3325" s="346"/>
      <c r="M3325" s="269"/>
      <c r="N3325" s="347"/>
      <c r="AI3325" s="253"/>
      <c r="AJ3325" s="260"/>
      <c r="AK3325" s="260"/>
      <c r="AO3325" s="263" t="s">
        <v>71</v>
      </c>
      <c r="AQ3325" s="260"/>
      <c r="AS3325" s="260"/>
    </row>
    <row r="3326" spans="1:45" s="241" customFormat="1" ht="15" x14ac:dyDescent="0.25">
      <c r="A3326" s="344"/>
      <c r="B3326" s="337"/>
      <c r="C3326" s="580" t="s">
        <v>73</v>
      </c>
      <c r="D3326" s="580"/>
      <c r="E3326" s="580"/>
      <c r="F3326" s="339" t="s">
        <v>72</v>
      </c>
      <c r="G3326" s="341">
        <v>12.96</v>
      </c>
      <c r="H3326" s="349">
        <v>1.4375</v>
      </c>
      <c r="I3326" s="345">
        <v>0.46575</v>
      </c>
      <c r="J3326" s="346"/>
      <c r="K3326" s="269"/>
      <c r="L3326" s="346"/>
      <c r="M3326" s="269"/>
      <c r="N3326" s="347"/>
      <c r="AI3326" s="253"/>
      <c r="AJ3326" s="260"/>
      <c r="AK3326" s="260"/>
      <c r="AO3326" s="263" t="s">
        <v>73</v>
      </c>
      <c r="AQ3326" s="260"/>
      <c r="AS3326" s="260"/>
    </row>
    <row r="3327" spans="1:45" s="241" customFormat="1" ht="15" x14ac:dyDescent="0.25">
      <c r="A3327" s="334"/>
      <c r="B3327" s="337"/>
      <c r="C3327" s="584" t="s">
        <v>74</v>
      </c>
      <c r="D3327" s="584"/>
      <c r="E3327" s="584"/>
      <c r="F3327" s="350"/>
      <c r="G3327" s="351"/>
      <c r="H3327" s="351"/>
      <c r="I3327" s="351"/>
      <c r="J3327" s="352">
        <v>2391.96</v>
      </c>
      <c r="K3327" s="351"/>
      <c r="L3327" s="353">
        <v>82.31</v>
      </c>
      <c r="M3327" s="351"/>
      <c r="N3327" s="354">
        <v>2183.06</v>
      </c>
      <c r="AI3327" s="253"/>
      <c r="AJ3327" s="260"/>
      <c r="AK3327" s="260"/>
      <c r="AP3327" s="263" t="s">
        <v>74</v>
      </c>
      <c r="AQ3327" s="260"/>
      <c r="AS3327" s="260"/>
    </row>
    <row r="3328" spans="1:45" s="241" customFormat="1" ht="15" x14ac:dyDescent="0.25">
      <c r="A3328" s="344"/>
      <c r="B3328" s="337"/>
      <c r="C3328" s="580" t="s">
        <v>75</v>
      </c>
      <c r="D3328" s="580"/>
      <c r="E3328" s="580"/>
      <c r="F3328" s="339"/>
      <c r="G3328" s="269"/>
      <c r="H3328" s="269"/>
      <c r="I3328" s="269"/>
      <c r="J3328" s="346"/>
      <c r="K3328" s="269"/>
      <c r="L3328" s="340">
        <v>41.16</v>
      </c>
      <c r="M3328" s="269"/>
      <c r="N3328" s="342">
        <v>1842.73</v>
      </c>
      <c r="AI3328" s="253"/>
      <c r="AJ3328" s="260"/>
      <c r="AK3328" s="260"/>
      <c r="AO3328" s="263" t="s">
        <v>75</v>
      </c>
      <c r="AQ3328" s="260"/>
      <c r="AS3328" s="260"/>
    </row>
    <row r="3329" spans="1:45" s="241" customFormat="1" ht="45.75" x14ac:dyDescent="0.25">
      <c r="A3329" s="344"/>
      <c r="B3329" s="337" t="s">
        <v>687</v>
      </c>
      <c r="C3329" s="580" t="s">
        <v>688</v>
      </c>
      <c r="D3329" s="580"/>
      <c r="E3329" s="580"/>
      <c r="F3329" s="339" t="s">
        <v>78</v>
      </c>
      <c r="G3329" s="355">
        <v>121</v>
      </c>
      <c r="H3329" s="269"/>
      <c r="I3329" s="355">
        <v>121</v>
      </c>
      <c r="J3329" s="346"/>
      <c r="K3329" s="269"/>
      <c r="L3329" s="340">
        <v>49.8</v>
      </c>
      <c r="M3329" s="269"/>
      <c r="N3329" s="342">
        <v>2229.6999999999998</v>
      </c>
      <c r="AI3329" s="253"/>
      <c r="AJ3329" s="260"/>
      <c r="AK3329" s="260"/>
      <c r="AO3329" s="263" t="s">
        <v>688</v>
      </c>
      <c r="AQ3329" s="260"/>
      <c r="AS3329" s="260"/>
    </row>
    <row r="3330" spans="1:45" s="241" customFormat="1" ht="45.75" x14ac:dyDescent="0.25">
      <c r="A3330" s="344"/>
      <c r="B3330" s="337" t="s">
        <v>689</v>
      </c>
      <c r="C3330" s="580" t="s">
        <v>690</v>
      </c>
      <c r="D3330" s="580"/>
      <c r="E3330" s="580"/>
      <c r="F3330" s="339" t="s">
        <v>78</v>
      </c>
      <c r="G3330" s="355">
        <v>72</v>
      </c>
      <c r="H3330" s="341">
        <v>0.85</v>
      </c>
      <c r="I3330" s="348">
        <v>61.2</v>
      </c>
      <c r="J3330" s="346"/>
      <c r="K3330" s="269"/>
      <c r="L3330" s="340">
        <v>25.19</v>
      </c>
      <c r="M3330" s="269"/>
      <c r="N3330" s="342">
        <v>1127.75</v>
      </c>
      <c r="AI3330" s="253"/>
      <c r="AJ3330" s="260"/>
      <c r="AK3330" s="260"/>
      <c r="AO3330" s="263" t="s">
        <v>690</v>
      </c>
      <c r="AQ3330" s="260"/>
      <c r="AS3330" s="260"/>
    </row>
    <row r="3331" spans="1:45" s="241" customFormat="1" ht="15" x14ac:dyDescent="0.25">
      <c r="A3331" s="356"/>
      <c r="B3331" s="357"/>
      <c r="C3331" s="569" t="s">
        <v>81</v>
      </c>
      <c r="D3331" s="569"/>
      <c r="E3331" s="569"/>
      <c r="F3331" s="328"/>
      <c r="G3331" s="329"/>
      <c r="H3331" s="329"/>
      <c r="I3331" s="329"/>
      <c r="J3331" s="332"/>
      <c r="K3331" s="329"/>
      <c r="L3331" s="358">
        <v>157.30000000000001</v>
      </c>
      <c r="M3331" s="351"/>
      <c r="N3331" s="359">
        <v>5540.51</v>
      </c>
      <c r="AI3331" s="253"/>
      <c r="AJ3331" s="260"/>
      <c r="AK3331" s="260"/>
      <c r="AQ3331" s="260" t="s">
        <v>81</v>
      </c>
      <c r="AS3331" s="260"/>
    </row>
    <row r="3332" spans="1:45" s="241" customFormat="1" ht="57" x14ac:dyDescent="0.25">
      <c r="A3332" s="326" t="s">
        <v>3097</v>
      </c>
      <c r="B3332" s="327" t="s">
        <v>2544</v>
      </c>
      <c r="C3332" s="569" t="s">
        <v>2545</v>
      </c>
      <c r="D3332" s="569"/>
      <c r="E3332" s="569"/>
      <c r="F3332" s="328" t="s">
        <v>250</v>
      </c>
      <c r="G3332" s="329">
        <v>2.5</v>
      </c>
      <c r="H3332" s="330">
        <v>1</v>
      </c>
      <c r="I3332" s="367">
        <v>2.5</v>
      </c>
      <c r="J3332" s="358">
        <v>124.92</v>
      </c>
      <c r="K3332" s="329"/>
      <c r="L3332" s="358">
        <v>312.3</v>
      </c>
      <c r="M3332" s="331">
        <v>8.16</v>
      </c>
      <c r="N3332" s="359">
        <v>2548.37</v>
      </c>
      <c r="AI3332" s="253"/>
      <c r="AJ3332" s="260"/>
      <c r="AK3332" s="260" t="s">
        <v>2545</v>
      </c>
      <c r="AQ3332" s="260"/>
      <c r="AS3332" s="260"/>
    </row>
    <row r="3333" spans="1:45" s="241" customFormat="1" ht="15" x14ac:dyDescent="0.25">
      <c r="A3333" s="356"/>
      <c r="B3333" s="357"/>
      <c r="C3333" s="569" t="s">
        <v>81</v>
      </c>
      <c r="D3333" s="569"/>
      <c r="E3333" s="569"/>
      <c r="F3333" s="328"/>
      <c r="G3333" s="329"/>
      <c r="H3333" s="329"/>
      <c r="I3333" s="329"/>
      <c r="J3333" s="332"/>
      <c r="K3333" s="329"/>
      <c r="L3333" s="358">
        <v>312.3</v>
      </c>
      <c r="M3333" s="351"/>
      <c r="N3333" s="359">
        <v>2548.37</v>
      </c>
      <c r="AI3333" s="253"/>
      <c r="AJ3333" s="260"/>
      <c r="AK3333" s="260"/>
      <c r="AQ3333" s="260" t="s">
        <v>81</v>
      </c>
      <c r="AS3333" s="260"/>
    </row>
    <row r="3334" spans="1:45" s="241" customFormat="1" ht="45.75" x14ac:dyDescent="0.25">
      <c r="A3334" s="326" t="s">
        <v>3098</v>
      </c>
      <c r="B3334" s="327" t="s">
        <v>3027</v>
      </c>
      <c r="C3334" s="569" t="s">
        <v>3099</v>
      </c>
      <c r="D3334" s="569"/>
      <c r="E3334" s="569"/>
      <c r="F3334" s="328" t="s">
        <v>115</v>
      </c>
      <c r="G3334" s="329">
        <v>1</v>
      </c>
      <c r="H3334" s="330">
        <v>1</v>
      </c>
      <c r="I3334" s="330">
        <v>1</v>
      </c>
      <c r="J3334" s="364">
        <v>2636.7</v>
      </c>
      <c r="K3334" s="329"/>
      <c r="L3334" s="364">
        <v>2636.7</v>
      </c>
      <c r="M3334" s="331">
        <v>8.16</v>
      </c>
      <c r="N3334" s="359">
        <v>21515.47</v>
      </c>
      <c r="AI3334" s="253"/>
      <c r="AJ3334" s="260"/>
      <c r="AK3334" s="260" t="s">
        <v>3099</v>
      </c>
      <c r="AQ3334" s="260"/>
      <c r="AS3334" s="260"/>
    </row>
    <row r="3335" spans="1:45" s="241" customFormat="1" ht="15" x14ac:dyDescent="0.25">
      <c r="A3335" s="356"/>
      <c r="B3335" s="357"/>
      <c r="C3335" s="569" t="s">
        <v>81</v>
      </c>
      <c r="D3335" s="569"/>
      <c r="E3335" s="569"/>
      <c r="F3335" s="328"/>
      <c r="G3335" s="329"/>
      <c r="H3335" s="329"/>
      <c r="I3335" s="329"/>
      <c r="J3335" s="332"/>
      <c r="K3335" s="329"/>
      <c r="L3335" s="364">
        <v>2636.7</v>
      </c>
      <c r="M3335" s="351"/>
      <c r="N3335" s="359">
        <v>21515.47</v>
      </c>
      <c r="AI3335" s="253"/>
      <c r="AJ3335" s="260"/>
      <c r="AK3335" s="260"/>
      <c r="AQ3335" s="260" t="s">
        <v>81</v>
      </c>
      <c r="AS3335" s="260"/>
    </row>
    <row r="3336" spans="1:45" s="241" customFormat="1" ht="34.5" x14ac:dyDescent="0.25">
      <c r="A3336" s="326" t="s">
        <v>3100</v>
      </c>
      <c r="B3336" s="327" t="s">
        <v>3101</v>
      </c>
      <c r="C3336" s="569" t="s">
        <v>3102</v>
      </c>
      <c r="D3336" s="569"/>
      <c r="E3336" s="569"/>
      <c r="F3336" s="328" t="s">
        <v>115</v>
      </c>
      <c r="G3336" s="329">
        <v>1</v>
      </c>
      <c r="H3336" s="330">
        <v>1</v>
      </c>
      <c r="I3336" s="330">
        <v>1</v>
      </c>
      <c r="J3336" s="364">
        <v>1027.7</v>
      </c>
      <c r="K3336" s="329"/>
      <c r="L3336" s="364">
        <v>1027.7</v>
      </c>
      <c r="M3336" s="331">
        <v>8.16</v>
      </c>
      <c r="N3336" s="359">
        <v>8386.0300000000007</v>
      </c>
      <c r="AI3336" s="253"/>
      <c r="AJ3336" s="260"/>
      <c r="AK3336" s="260" t="s">
        <v>3102</v>
      </c>
      <c r="AQ3336" s="260"/>
      <c r="AS3336" s="260"/>
    </row>
    <row r="3337" spans="1:45" s="241" customFormat="1" ht="15" x14ac:dyDescent="0.25">
      <c r="A3337" s="356"/>
      <c r="B3337" s="357"/>
      <c r="C3337" s="569" t="s">
        <v>81</v>
      </c>
      <c r="D3337" s="569"/>
      <c r="E3337" s="569"/>
      <c r="F3337" s="328"/>
      <c r="G3337" s="329"/>
      <c r="H3337" s="329"/>
      <c r="I3337" s="329"/>
      <c r="J3337" s="332"/>
      <c r="K3337" s="329"/>
      <c r="L3337" s="364">
        <v>1027.7</v>
      </c>
      <c r="M3337" s="351"/>
      <c r="N3337" s="359">
        <v>8386.0300000000007</v>
      </c>
      <c r="AI3337" s="253"/>
      <c r="AJ3337" s="260"/>
      <c r="AK3337" s="260"/>
      <c r="AQ3337" s="260" t="s">
        <v>81</v>
      </c>
      <c r="AS3337" s="260"/>
    </row>
    <row r="3338" spans="1:45" s="241" customFormat="1" ht="57" x14ac:dyDescent="0.25">
      <c r="A3338" s="326" t="s">
        <v>3103</v>
      </c>
      <c r="B3338" s="327" t="s">
        <v>2538</v>
      </c>
      <c r="C3338" s="569" t="s">
        <v>2539</v>
      </c>
      <c r="D3338" s="569"/>
      <c r="E3338" s="569"/>
      <c r="F3338" s="328" t="s">
        <v>115</v>
      </c>
      <c r="G3338" s="329">
        <v>1</v>
      </c>
      <c r="H3338" s="330">
        <v>1</v>
      </c>
      <c r="I3338" s="330">
        <v>1</v>
      </c>
      <c r="J3338" s="358">
        <v>107.99</v>
      </c>
      <c r="K3338" s="329"/>
      <c r="L3338" s="358">
        <v>107.99</v>
      </c>
      <c r="M3338" s="331">
        <v>8.16</v>
      </c>
      <c r="N3338" s="363">
        <v>881.2</v>
      </c>
      <c r="AI3338" s="253"/>
      <c r="AJ3338" s="260"/>
      <c r="AK3338" s="260" t="s">
        <v>2539</v>
      </c>
      <c r="AQ3338" s="260"/>
      <c r="AS3338" s="260"/>
    </row>
    <row r="3339" spans="1:45" s="241" customFormat="1" ht="15" x14ac:dyDescent="0.25">
      <c r="A3339" s="356"/>
      <c r="B3339" s="357"/>
      <c r="C3339" s="569" t="s">
        <v>81</v>
      </c>
      <c r="D3339" s="569"/>
      <c r="E3339" s="569"/>
      <c r="F3339" s="328"/>
      <c r="G3339" s="329"/>
      <c r="H3339" s="329"/>
      <c r="I3339" s="329"/>
      <c r="J3339" s="332"/>
      <c r="K3339" s="329"/>
      <c r="L3339" s="358">
        <v>107.99</v>
      </c>
      <c r="M3339" s="351"/>
      <c r="N3339" s="363">
        <v>881.2</v>
      </c>
      <c r="AI3339" s="253"/>
      <c r="AJ3339" s="260"/>
      <c r="AK3339" s="260"/>
      <c r="AQ3339" s="260" t="s">
        <v>81</v>
      </c>
      <c r="AS3339" s="260"/>
    </row>
    <row r="3340" spans="1:45" s="241" customFormat="1" ht="45.75" x14ac:dyDescent="0.25">
      <c r="A3340" s="326" t="s">
        <v>3104</v>
      </c>
      <c r="B3340" s="327" t="s">
        <v>2540</v>
      </c>
      <c r="C3340" s="569" t="s">
        <v>2541</v>
      </c>
      <c r="D3340" s="569"/>
      <c r="E3340" s="569"/>
      <c r="F3340" s="328" t="s">
        <v>115</v>
      </c>
      <c r="G3340" s="329">
        <v>1</v>
      </c>
      <c r="H3340" s="330">
        <v>1</v>
      </c>
      <c r="I3340" s="330">
        <v>1</v>
      </c>
      <c r="J3340" s="358">
        <v>45</v>
      </c>
      <c r="K3340" s="329"/>
      <c r="L3340" s="358">
        <v>45</v>
      </c>
      <c r="M3340" s="331">
        <v>8.16</v>
      </c>
      <c r="N3340" s="363">
        <v>367.2</v>
      </c>
      <c r="AI3340" s="253"/>
      <c r="AJ3340" s="260"/>
      <c r="AK3340" s="260" t="s">
        <v>2541</v>
      </c>
      <c r="AQ3340" s="260"/>
      <c r="AS3340" s="260"/>
    </row>
    <row r="3341" spans="1:45" s="241" customFormat="1" ht="15" x14ac:dyDescent="0.25">
      <c r="A3341" s="356"/>
      <c r="B3341" s="357"/>
      <c r="C3341" s="569" t="s">
        <v>81</v>
      </c>
      <c r="D3341" s="569"/>
      <c r="E3341" s="569"/>
      <c r="F3341" s="328"/>
      <c r="G3341" s="329"/>
      <c r="H3341" s="329"/>
      <c r="I3341" s="329"/>
      <c r="J3341" s="332"/>
      <c r="K3341" s="329"/>
      <c r="L3341" s="358">
        <v>45</v>
      </c>
      <c r="M3341" s="351"/>
      <c r="N3341" s="363">
        <v>367.2</v>
      </c>
      <c r="AI3341" s="253"/>
      <c r="AJ3341" s="260"/>
      <c r="AK3341" s="260"/>
      <c r="AQ3341" s="260" t="s">
        <v>81</v>
      </c>
      <c r="AS3341" s="260"/>
    </row>
    <row r="3342" spans="1:45" s="241" customFormat="1" ht="15" x14ac:dyDescent="0.25">
      <c r="A3342" s="371"/>
      <c r="B3342" s="372"/>
      <c r="C3342" s="372"/>
      <c r="D3342" s="372"/>
      <c r="E3342" s="372"/>
      <c r="F3342" s="373"/>
      <c r="G3342" s="373"/>
      <c r="H3342" s="373"/>
      <c r="I3342" s="373"/>
      <c r="J3342" s="374"/>
      <c r="K3342" s="373"/>
      <c r="L3342" s="374"/>
      <c r="M3342" s="269"/>
      <c r="N3342" s="374"/>
      <c r="AI3342" s="253"/>
      <c r="AJ3342" s="260"/>
      <c r="AK3342" s="260"/>
      <c r="AQ3342" s="260"/>
      <c r="AS3342" s="260"/>
    </row>
    <row r="3343" spans="1:45" s="241" customFormat="1" ht="15" x14ac:dyDescent="0.25">
      <c r="A3343" s="375"/>
      <c r="B3343" s="376"/>
      <c r="C3343" s="569" t="s">
        <v>3105</v>
      </c>
      <c r="D3343" s="569"/>
      <c r="E3343" s="569"/>
      <c r="F3343" s="569"/>
      <c r="G3343" s="569"/>
      <c r="H3343" s="569"/>
      <c r="I3343" s="569"/>
      <c r="J3343" s="569"/>
      <c r="K3343" s="569"/>
      <c r="L3343" s="377">
        <v>276914.38</v>
      </c>
      <c r="M3343" s="378"/>
      <c r="N3343" s="379">
        <v>2923462.73</v>
      </c>
      <c r="AI3343" s="253"/>
      <c r="AJ3343" s="260"/>
      <c r="AK3343" s="260"/>
      <c r="AQ3343" s="260"/>
      <c r="AS3343" s="260" t="s">
        <v>3105</v>
      </c>
    </row>
    <row r="3344" spans="1:45" s="241" customFormat="1" ht="15" x14ac:dyDescent="0.25">
      <c r="A3344" s="563" t="s">
        <v>3106</v>
      </c>
      <c r="B3344" s="564"/>
      <c r="C3344" s="564"/>
      <c r="D3344" s="564"/>
      <c r="E3344" s="564"/>
      <c r="F3344" s="564"/>
      <c r="G3344" s="564"/>
      <c r="H3344" s="564"/>
      <c r="I3344" s="564"/>
      <c r="J3344" s="564"/>
      <c r="K3344" s="564"/>
      <c r="L3344" s="564"/>
      <c r="M3344" s="564"/>
      <c r="N3344" s="565"/>
      <c r="AI3344" s="253" t="s">
        <v>3106</v>
      </c>
      <c r="AJ3344" s="260"/>
      <c r="AK3344" s="260"/>
      <c r="AQ3344" s="260"/>
      <c r="AS3344" s="260"/>
    </row>
    <row r="3345" spans="1:45" s="241" customFormat="1" ht="15" x14ac:dyDescent="0.25">
      <c r="A3345" s="566" t="s">
        <v>2395</v>
      </c>
      <c r="B3345" s="567"/>
      <c r="C3345" s="567"/>
      <c r="D3345" s="567"/>
      <c r="E3345" s="567"/>
      <c r="F3345" s="567"/>
      <c r="G3345" s="567"/>
      <c r="H3345" s="567"/>
      <c r="I3345" s="567"/>
      <c r="J3345" s="567"/>
      <c r="K3345" s="567"/>
      <c r="L3345" s="567"/>
      <c r="M3345" s="567"/>
      <c r="N3345" s="568"/>
      <c r="AI3345" s="253"/>
      <c r="AJ3345" s="260" t="s">
        <v>2395</v>
      </c>
      <c r="AK3345" s="260"/>
      <c r="AQ3345" s="260"/>
      <c r="AS3345" s="260"/>
    </row>
    <row r="3346" spans="1:45" s="241" customFormat="1" ht="34.5" x14ac:dyDescent="0.25">
      <c r="A3346" s="326" t="s">
        <v>3107</v>
      </c>
      <c r="B3346" s="327" t="s">
        <v>1021</v>
      </c>
      <c r="C3346" s="569" t="s">
        <v>1022</v>
      </c>
      <c r="D3346" s="569"/>
      <c r="E3346" s="569"/>
      <c r="F3346" s="328" t="s">
        <v>461</v>
      </c>
      <c r="G3346" s="329">
        <v>0.107</v>
      </c>
      <c r="H3346" s="330">
        <v>1</v>
      </c>
      <c r="I3346" s="365">
        <v>0.107</v>
      </c>
      <c r="J3346" s="332"/>
      <c r="K3346" s="329"/>
      <c r="L3346" s="332"/>
      <c r="M3346" s="329"/>
      <c r="N3346" s="333"/>
      <c r="AI3346" s="253"/>
      <c r="AJ3346" s="260"/>
      <c r="AK3346" s="260" t="s">
        <v>1022</v>
      </c>
      <c r="AQ3346" s="260"/>
      <c r="AS3346" s="260"/>
    </row>
    <row r="3347" spans="1:45" s="241" customFormat="1" ht="15" x14ac:dyDescent="0.25">
      <c r="A3347" s="334"/>
      <c r="B3347" s="335"/>
      <c r="C3347" s="580" t="s">
        <v>3108</v>
      </c>
      <c r="D3347" s="580"/>
      <c r="E3347" s="580"/>
      <c r="F3347" s="580"/>
      <c r="G3347" s="580"/>
      <c r="H3347" s="580"/>
      <c r="I3347" s="580"/>
      <c r="J3347" s="580"/>
      <c r="K3347" s="580"/>
      <c r="L3347" s="580"/>
      <c r="M3347" s="580"/>
      <c r="N3347" s="581"/>
      <c r="AI3347" s="253"/>
      <c r="AJ3347" s="260"/>
      <c r="AK3347" s="260"/>
      <c r="AL3347" s="263" t="s">
        <v>3108</v>
      </c>
      <c r="AQ3347" s="260"/>
      <c r="AS3347" s="260"/>
    </row>
    <row r="3348" spans="1:45" s="241" customFormat="1" ht="23.25" x14ac:dyDescent="0.25">
      <c r="A3348" s="336"/>
      <c r="B3348" s="337" t="s">
        <v>117</v>
      </c>
      <c r="C3348" s="582" t="s">
        <v>118</v>
      </c>
      <c r="D3348" s="582"/>
      <c r="E3348" s="582"/>
      <c r="F3348" s="582"/>
      <c r="G3348" s="582"/>
      <c r="H3348" s="582"/>
      <c r="I3348" s="582"/>
      <c r="J3348" s="582"/>
      <c r="K3348" s="582"/>
      <c r="L3348" s="582"/>
      <c r="M3348" s="582"/>
      <c r="N3348" s="583"/>
      <c r="AI3348" s="253"/>
      <c r="AJ3348" s="260"/>
      <c r="AK3348" s="260"/>
      <c r="AM3348" s="263" t="s">
        <v>118</v>
      </c>
      <c r="AQ3348" s="260"/>
      <c r="AS3348" s="260"/>
    </row>
    <row r="3349" spans="1:45" s="241" customFormat="1" ht="68.25" x14ac:dyDescent="0.25">
      <c r="A3349" s="336"/>
      <c r="B3349" s="337" t="s">
        <v>62</v>
      </c>
      <c r="C3349" s="582" t="s">
        <v>63</v>
      </c>
      <c r="D3349" s="582"/>
      <c r="E3349" s="582"/>
      <c r="F3349" s="582"/>
      <c r="G3349" s="582"/>
      <c r="H3349" s="582"/>
      <c r="I3349" s="582"/>
      <c r="J3349" s="582"/>
      <c r="K3349" s="582"/>
      <c r="L3349" s="582"/>
      <c r="M3349" s="582"/>
      <c r="N3349" s="583"/>
      <c r="AI3349" s="253"/>
      <c r="AJ3349" s="260"/>
      <c r="AK3349" s="260"/>
      <c r="AM3349" s="263" t="s">
        <v>63</v>
      </c>
      <c r="AQ3349" s="260"/>
      <c r="AS3349" s="260"/>
    </row>
    <row r="3350" spans="1:45" s="241" customFormat="1" ht="15" x14ac:dyDescent="0.25">
      <c r="A3350" s="338"/>
      <c r="B3350" s="337" t="s">
        <v>56</v>
      </c>
      <c r="C3350" s="580" t="s">
        <v>64</v>
      </c>
      <c r="D3350" s="580"/>
      <c r="E3350" s="580"/>
      <c r="F3350" s="339"/>
      <c r="G3350" s="269"/>
      <c r="H3350" s="269"/>
      <c r="I3350" s="269"/>
      <c r="J3350" s="340">
        <v>315.26</v>
      </c>
      <c r="K3350" s="349">
        <v>1.3225</v>
      </c>
      <c r="L3350" s="340">
        <v>44.61</v>
      </c>
      <c r="M3350" s="341">
        <v>44.77</v>
      </c>
      <c r="N3350" s="342">
        <v>1997.19</v>
      </c>
      <c r="AI3350" s="253"/>
      <c r="AJ3350" s="260"/>
      <c r="AK3350" s="260"/>
      <c r="AN3350" s="263" t="s">
        <v>64</v>
      </c>
      <c r="AQ3350" s="260"/>
      <c r="AS3350" s="260"/>
    </row>
    <row r="3351" spans="1:45" s="241" customFormat="1" ht="15" x14ac:dyDescent="0.25">
      <c r="A3351" s="338"/>
      <c r="B3351" s="337" t="s">
        <v>65</v>
      </c>
      <c r="C3351" s="580" t="s">
        <v>66</v>
      </c>
      <c r="D3351" s="580"/>
      <c r="E3351" s="580"/>
      <c r="F3351" s="339"/>
      <c r="G3351" s="269"/>
      <c r="H3351" s="269"/>
      <c r="I3351" s="269"/>
      <c r="J3351" s="361">
        <v>2731.49</v>
      </c>
      <c r="K3351" s="349">
        <v>1.4375</v>
      </c>
      <c r="L3351" s="340">
        <v>420.14</v>
      </c>
      <c r="M3351" s="341">
        <v>13.24</v>
      </c>
      <c r="N3351" s="342">
        <v>5562.65</v>
      </c>
      <c r="AI3351" s="253"/>
      <c r="AJ3351" s="260"/>
      <c r="AK3351" s="260"/>
      <c r="AN3351" s="263" t="s">
        <v>66</v>
      </c>
      <c r="AQ3351" s="260"/>
      <c r="AS3351" s="260"/>
    </row>
    <row r="3352" spans="1:45" s="241" customFormat="1" ht="15" x14ac:dyDescent="0.25">
      <c r="A3352" s="338"/>
      <c r="B3352" s="337" t="s">
        <v>67</v>
      </c>
      <c r="C3352" s="580" t="s">
        <v>68</v>
      </c>
      <c r="D3352" s="580"/>
      <c r="E3352" s="580"/>
      <c r="F3352" s="339"/>
      <c r="G3352" s="269"/>
      <c r="H3352" s="269"/>
      <c r="I3352" s="269"/>
      <c r="J3352" s="340">
        <v>372.49</v>
      </c>
      <c r="K3352" s="349">
        <v>1.4375</v>
      </c>
      <c r="L3352" s="340">
        <v>57.29</v>
      </c>
      <c r="M3352" s="341">
        <v>44.77</v>
      </c>
      <c r="N3352" s="342">
        <v>2564.87</v>
      </c>
      <c r="AI3352" s="253"/>
      <c r="AJ3352" s="260"/>
      <c r="AK3352" s="260"/>
      <c r="AN3352" s="263" t="s">
        <v>68</v>
      </c>
      <c r="AQ3352" s="260"/>
      <c r="AS3352" s="260"/>
    </row>
    <row r="3353" spans="1:45" s="241" customFormat="1" ht="15" x14ac:dyDescent="0.25">
      <c r="A3353" s="344"/>
      <c r="B3353" s="337"/>
      <c r="C3353" s="580" t="s">
        <v>71</v>
      </c>
      <c r="D3353" s="580"/>
      <c r="E3353" s="580"/>
      <c r="F3353" s="339" t="s">
        <v>72</v>
      </c>
      <c r="G3353" s="341">
        <v>38.26</v>
      </c>
      <c r="H3353" s="349">
        <v>1.3225</v>
      </c>
      <c r="I3353" s="366">
        <v>5.4140769999999998</v>
      </c>
      <c r="J3353" s="346"/>
      <c r="K3353" s="269"/>
      <c r="L3353" s="346"/>
      <c r="M3353" s="269"/>
      <c r="N3353" s="347"/>
      <c r="AI3353" s="253"/>
      <c r="AJ3353" s="260"/>
      <c r="AK3353" s="260"/>
      <c r="AO3353" s="263" t="s">
        <v>71</v>
      </c>
      <c r="AQ3353" s="260"/>
      <c r="AS3353" s="260"/>
    </row>
    <row r="3354" spans="1:45" s="241" customFormat="1" ht="15" x14ac:dyDescent="0.25">
      <c r="A3354" s="344"/>
      <c r="B3354" s="337"/>
      <c r="C3354" s="580" t="s">
        <v>73</v>
      </c>
      <c r="D3354" s="580"/>
      <c r="E3354" s="580"/>
      <c r="F3354" s="339" t="s">
        <v>72</v>
      </c>
      <c r="G3354" s="341">
        <v>29.58</v>
      </c>
      <c r="H3354" s="349">
        <v>1.4375</v>
      </c>
      <c r="I3354" s="362">
        <v>4.5497737999999996</v>
      </c>
      <c r="J3354" s="346"/>
      <c r="K3354" s="269"/>
      <c r="L3354" s="346"/>
      <c r="M3354" s="269"/>
      <c r="N3354" s="347"/>
      <c r="AI3354" s="253"/>
      <c r="AJ3354" s="260"/>
      <c r="AK3354" s="260"/>
      <c r="AO3354" s="263" t="s">
        <v>73</v>
      </c>
      <c r="AQ3354" s="260"/>
      <c r="AS3354" s="260"/>
    </row>
    <row r="3355" spans="1:45" s="241" customFormat="1" ht="15" x14ac:dyDescent="0.25">
      <c r="A3355" s="334"/>
      <c r="B3355" s="337"/>
      <c r="C3355" s="584" t="s">
        <v>74</v>
      </c>
      <c r="D3355" s="584"/>
      <c r="E3355" s="584"/>
      <c r="F3355" s="350"/>
      <c r="G3355" s="351"/>
      <c r="H3355" s="351"/>
      <c r="I3355" s="351"/>
      <c r="J3355" s="352">
        <v>3046.75</v>
      </c>
      <c r="K3355" s="351"/>
      <c r="L3355" s="353">
        <v>464.75</v>
      </c>
      <c r="M3355" s="351"/>
      <c r="N3355" s="354">
        <v>7559.84</v>
      </c>
      <c r="AI3355" s="253"/>
      <c r="AJ3355" s="260"/>
      <c r="AK3355" s="260"/>
      <c r="AP3355" s="263" t="s">
        <v>74</v>
      </c>
      <c r="AQ3355" s="260"/>
      <c r="AS3355" s="260"/>
    </row>
    <row r="3356" spans="1:45" s="241" customFormat="1" ht="15" x14ac:dyDescent="0.25">
      <c r="A3356" s="344"/>
      <c r="B3356" s="337"/>
      <c r="C3356" s="580" t="s">
        <v>75</v>
      </c>
      <c r="D3356" s="580"/>
      <c r="E3356" s="580"/>
      <c r="F3356" s="339"/>
      <c r="G3356" s="269"/>
      <c r="H3356" s="269"/>
      <c r="I3356" s="269"/>
      <c r="J3356" s="346"/>
      <c r="K3356" s="269"/>
      <c r="L3356" s="340">
        <v>101.9</v>
      </c>
      <c r="M3356" s="269"/>
      <c r="N3356" s="342">
        <v>4562.0600000000004</v>
      </c>
      <c r="AI3356" s="253"/>
      <c r="AJ3356" s="260"/>
      <c r="AK3356" s="260"/>
      <c r="AO3356" s="263" t="s">
        <v>75</v>
      </c>
      <c r="AQ3356" s="260"/>
      <c r="AS3356" s="260"/>
    </row>
    <row r="3357" spans="1:45" s="241" customFormat="1" ht="45" x14ac:dyDescent="0.25">
      <c r="A3357" s="344"/>
      <c r="B3357" s="337" t="s">
        <v>727</v>
      </c>
      <c r="C3357" s="580" t="s">
        <v>728</v>
      </c>
      <c r="D3357" s="580"/>
      <c r="E3357" s="580"/>
      <c r="F3357" s="339" t="s">
        <v>78</v>
      </c>
      <c r="G3357" s="355">
        <v>147</v>
      </c>
      <c r="H3357" s="269"/>
      <c r="I3357" s="355">
        <v>147</v>
      </c>
      <c r="J3357" s="346"/>
      <c r="K3357" s="269"/>
      <c r="L3357" s="340">
        <v>149.79</v>
      </c>
      <c r="M3357" s="269"/>
      <c r="N3357" s="342">
        <v>6706.23</v>
      </c>
      <c r="AI3357" s="253"/>
      <c r="AJ3357" s="260"/>
      <c r="AK3357" s="260"/>
      <c r="AO3357" s="263" t="s">
        <v>728</v>
      </c>
      <c r="AQ3357" s="260"/>
      <c r="AS3357" s="260"/>
    </row>
    <row r="3358" spans="1:45" s="241" customFormat="1" ht="56.25" x14ac:dyDescent="0.25">
      <c r="A3358" s="344"/>
      <c r="B3358" s="337" t="s">
        <v>729</v>
      </c>
      <c r="C3358" s="580" t="s">
        <v>730</v>
      </c>
      <c r="D3358" s="580"/>
      <c r="E3358" s="580"/>
      <c r="F3358" s="339" t="s">
        <v>78</v>
      </c>
      <c r="G3358" s="355">
        <v>134</v>
      </c>
      <c r="H3358" s="341">
        <v>0.85</v>
      </c>
      <c r="I3358" s="348">
        <v>113.9</v>
      </c>
      <c r="J3358" s="346"/>
      <c r="K3358" s="269"/>
      <c r="L3358" s="340">
        <v>116.06</v>
      </c>
      <c r="M3358" s="269"/>
      <c r="N3358" s="342">
        <v>5196.1899999999996</v>
      </c>
      <c r="AI3358" s="253"/>
      <c r="AJ3358" s="260"/>
      <c r="AK3358" s="260"/>
      <c r="AO3358" s="263" t="s">
        <v>730</v>
      </c>
      <c r="AQ3358" s="260"/>
      <c r="AS3358" s="260"/>
    </row>
    <row r="3359" spans="1:45" s="241" customFormat="1" ht="15" x14ac:dyDescent="0.25">
      <c r="A3359" s="356"/>
      <c r="B3359" s="357"/>
      <c r="C3359" s="569" t="s">
        <v>81</v>
      </c>
      <c r="D3359" s="569"/>
      <c r="E3359" s="569"/>
      <c r="F3359" s="328"/>
      <c r="G3359" s="329"/>
      <c r="H3359" s="329"/>
      <c r="I3359" s="329"/>
      <c r="J3359" s="332"/>
      <c r="K3359" s="329"/>
      <c r="L3359" s="358">
        <v>730.6</v>
      </c>
      <c r="M3359" s="351"/>
      <c r="N3359" s="359">
        <v>19462.259999999998</v>
      </c>
      <c r="AI3359" s="253"/>
      <c r="AJ3359" s="260"/>
      <c r="AK3359" s="260"/>
      <c r="AQ3359" s="260" t="s">
        <v>81</v>
      </c>
      <c r="AS3359" s="260"/>
    </row>
    <row r="3360" spans="1:45" s="241" customFormat="1" ht="23.25" x14ac:dyDescent="0.25">
      <c r="A3360" s="326" t="s">
        <v>3109</v>
      </c>
      <c r="B3360" s="327" t="s">
        <v>97</v>
      </c>
      <c r="C3360" s="569" t="s">
        <v>98</v>
      </c>
      <c r="D3360" s="569"/>
      <c r="E3360" s="569"/>
      <c r="F3360" s="328" t="s">
        <v>86</v>
      </c>
      <c r="G3360" s="329">
        <v>10.71</v>
      </c>
      <c r="H3360" s="330">
        <v>1</v>
      </c>
      <c r="I3360" s="331">
        <v>10.71</v>
      </c>
      <c r="J3360" s="358">
        <v>162.38</v>
      </c>
      <c r="K3360" s="329"/>
      <c r="L3360" s="364">
        <v>1739.09</v>
      </c>
      <c r="M3360" s="331">
        <v>8.16</v>
      </c>
      <c r="N3360" s="359">
        <v>14190.97</v>
      </c>
      <c r="AI3360" s="253"/>
      <c r="AJ3360" s="260"/>
      <c r="AK3360" s="260" t="s">
        <v>98</v>
      </c>
      <c r="AQ3360" s="260"/>
      <c r="AS3360" s="260"/>
    </row>
    <row r="3361" spans="1:45" s="241" customFormat="1" ht="15" x14ac:dyDescent="0.25">
      <c r="A3361" s="334"/>
      <c r="B3361" s="335"/>
      <c r="C3361" s="580" t="s">
        <v>3110</v>
      </c>
      <c r="D3361" s="580"/>
      <c r="E3361" s="580"/>
      <c r="F3361" s="580"/>
      <c r="G3361" s="580"/>
      <c r="H3361" s="580"/>
      <c r="I3361" s="580"/>
      <c r="J3361" s="580"/>
      <c r="K3361" s="580"/>
      <c r="L3361" s="580"/>
      <c r="M3361" s="580"/>
      <c r="N3361" s="581"/>
      <c r="AI3361" s="253"/>
      <c r="AJ3361" s="260"/>
      <c r="AK3361" s="260"/>
      <c r="AL3361" s="263" t="s">
        <v>3110</v>
      </c>
      <c r="AQ3361" s="260"/>
      <c r="AS3361" s="260"/>
    </row>
    <row r="3362" spans="1:45" s="241" customFormat="1" ht="15" x14ac:dyDescent="0.25">
      <c r="A3362" s="334"/>
      <c r="B3362" s="335"/>
      <c r="C3362" s="580" t="s">
        <v>99</v>
      </c>
      <c r="D3362" s="580"/>
      <c r="E3362" s="580"/>
      <c r="F3362" s="580"/>
      <c r="G3362" s="580"/>
      <c r="H3362" s="580"/>
      <c r="I3362" s="580"/>
      <c r="J3362" s="580"/>
      <c r="K3362" s="580"/>
      <c r="L3362" s="580"/>
      <c r="M3362" s="580"/>
      <c r="N3362" s="581"/>
      <c r="AI3362" s="253"/>
      <c r="AJ3362" s="260"/>
      <c r="AK3362" s="260"/>
      <c r="AQ3362" s="260"/>
      <c r="AR3362" s="263" t="s">
        <v>99</v>
      </c>
      <c r="AS3362" s="260"/>
    </row>
    <row r="3363" spans="1:45" s="241" customFormat="1" ht="15" x14ac:dyDescent="0.25">
      <c r="A3363" s="356"/>
      <c r="B3363" s="357"/>
      <c r="C3363" s="569" t="s">
        <v>81</v>
      </c>
      <c r="D3363" s="569"/>
      <c r="E3363" s="569"/>
      <c r="F3363" s="328"/>
      <c r="G3363" s="329"/>
      <c r="H3363" s="329"/>
      <c r="I3363" s="329"/>
      <c r="J3363" s="332"/>
      <c r="K3363" s="329"/>
      <c r="L3363" s="364">
        <v>1739.09</v>
      </c>
      <c r="M3363" s="351"/>
      <c r="N3363" s="359">
        <v>14190.97</v>
      </c>
      <c r="AI3363" s="253"/>
      <c r="AJ3363" s="260"/>
      <c r="AK3363" s="260"/>
      <c r="AQ3363" s="260" t="s">
        <v>81</v>
      </c>
      <c r="AS3363" s="260"/>
    </row>
    <row r="3364" spans="1:45" s="241" customFormat="1" ht="15" x14ac:dyDescent="0.25">
      <c r="A3364" s="566" t="s">
        <v>633</v>
      </c>
      <c r="B3364" s="567"/>
      <c r="C3364" s="567"/>
      <c r="D3364" s="567"/>
      <c r="E3364" s="567"/>
      <c r="F3364" s="567"/>
      <c r="G3364" s="567"/>
      <c r="H3364" s="567"/>
      <c r="I3364" s="567"/>
      <c r="J3364" s="567"/>
      <c r="K3364" s="567"/>
      <c r="L3364" s="567"/>
      <c r="M3364" s="567"/>
      <c r="N3364" s="568"/>
      <c r="AI3364" s="253"/>
      <c r="AJ3364" s="260" t="s">
        <v>633</v>
      </c>
      <c r="AK3364" s="260"/>
      <c r="AQ3364" s="260"/>
      <c r="AS3364" s="260"/>
    </row>
    <row r="3365" spans="1:45" s="241" customFormat="1" ht="23.25" x14ac:dyDescent="0.25">
      <c r="A3365" s="566" t="s">
        <v>3111</v>
      </c>
      <c r="B3365" s="567"/>
      <c r="C3365" s="567"/>
      <c r="D3365" s="567"/>
      <c r="E3365" s="567"/>
      <c r="F3365" s="567"/>
      <c r="G3365" s="567"/>
      <c r="H3365" s="567"/>
      <c r="I3365" s="567"/>
      <c r="J3365" s="567"/>
      <c r="K3365" s="567"/>
      <c r="L3365" s="567"/>
      <c r="M3365" s="567"/>
      <c r="N3365" s="568"/>
      <c r="AI3365" s="253"/>
      <c r="AJ3365" s="260" t="s">
        <v>3111</v>
      </c>
      <c r="AK3365" s="260"/>
      <c r="AQ3365" s="260"/>
      <c r="AS3365" s="260"/>
    </row>
    <row r="3366" spans="1:45" s="241" customFormat="1" ht="15" x14ac:dyDescent="0.25">
      <c r="A3366" s="566" t="s">
        <v>797</v>
      </c>
      <c r="B3366" s="567"/>
      <c r="C3366" s="567"/>
      <c r="D3366" s="567"/>
      <c r="E3366" s="567"/>
      <c r="F3366" s="567"/>
      <c r="G3366" s="567"/>
      <c r="H3366" s="567"/>
      <c r="I3366" s="567"/>
      <c r="J3366" s="567"/>
      <c r="K3366" s="567"/>
      <c r="L3366" s="567"/>
      <c r="M3366" s="567"/>
      <c r="N3366" s="568"/>
      <c r="AI3366" s="253"/>
      <c r="AJ3366" s="260" t="s">
        <v>797</v>
      </c>
      <c r="AK3366" s="260"/>
      <c r="AQ3366" s="260"/>
      <c r="AS3366" s="260"/>
    </row>
    <row r="3367" spans="1:45" s="241" customFormat="1" ht="45.75" x14ac:dyDescent="0.25">
      <c r="A3367" s="326" t="s">
        <v>3112</v>
      </c>
      <c r="B3367" s="327" t="s">
        <v>798</v>
      </c>
      <c r="C3367" s="569" t="s">
        <v>799</v>
      </c>
      <c r="D3367" s="569"/>
      <c r="E3367" s="569"/>
      <c r="F3367" s="328" t="s">
        <v>453</v>
      </c>
      <c r="G3367" s="329">
        <v>1.0999999999999999E-2</v>
      </c>
      <c r="H3367" s="330">
        <v>1</v>
      </c>
      <c r="I3367" s="365">
        <v>1.0999999999999999E-2</v>
      </c>
      <c r="J3367" s="332"/>
      <c r="K3367" s="329"/>
      <c r="L3367" s="332"/>
      <c r="M3367" s="329"/>
      <c r="N3367" s="333"/>
      <c r="AI3367" s="253"/>
      <c r="AJ3367" s="260"/>
      <c r="AK3367" s="260" t="s">
        <v>799</v>
      </c>
      <c r="AQ3367" s="260"/>
      <c r="AS3367" s="260"/>
    </row>
    <row r="3368" spans="1:45" s="241" customFormat="1" ht="15" x14ac:dyDescent="0.25">
      <c r="A3368" s="334"/>
      <c r="B3368" s="335"/>
      <c r="C3368" s="580" t="s">
        <v>3113</v>
      </c>
      <c r="D3368" s="580"/>
      <c r="E3368" s="580"/>
      <c r="F3368" s="580"/>
      <c r="G3368" s="580"/>
      <c r="H3368" s="580"/>
      <c r="I3368" s="580"/>
      <c r="J3368" s="580"/>
      <c r="K3368" s="580"/>
      <c r="L3368" s="580"/>
      <c r="M3368" s="580"/>
      <c r="N3368" s="581"/>
      <c r="AI3368" s="253"/>
      <c r="AJ3368" s="260"/>
      <c r="AK3368" s="260"/>
      <c r="AL3368" s="263" t="s">
        <v>3113</v>
      </c>
      <c r="AQ3368" s="260"/>
      <c r="AS3368" s="260"/>
    </row>
    <row r="3369" spans="1:45" s="241" customFormat="1" ht="23.25" x14ac:dyDescent="0.25">
      <c r="A3369" s="336"/>
      <c r="B3369" s="337" t="s">
        <v>117</v>
      </c>
      <c r="C3369" s="582" t="s">
        <v>118</v>
      </c>
      <c r="D3369" s="582"/>
      <c r="E3369" s="582"/>
      <c r="F3369" s="582"/>
      <c r="G3369" s="582"/>
      <c r="H3369" s="582"/>
      <c r="I3369" s="582"/>
      <c r="J3369" s="582"/>
      <c r="K3369" s="582"/>
      <c r="L3369" s="582"/>
      <c r="M3369" s="582"/>
      <c r="N3369" s="583"/>
      <c r="AI3369" s="253"/>
      <c r="AJ3369" s="260"/>
      <c r="AK3369" s="260"/>
      <c r="AM3369" s="263" t="s">
        <v>118</v>
      </c>
      <c r="AQ3369" s="260"/>
      <c r="AS3369" s="260"/>
    </row>
    <row r="3370" spans="1:45" s="241" customFormat="1" ht="68.25" x14ac:dyDescent="0.25">
      <c r="A3370" s="336"/>
      <c r="B3370" s="337" t="s">
        <v>62</v>
      </c>
      <c r="C3370" s="582" t="s">
        <v>63</v>
      </c>
      <c r="D3370" s="582"/>
      <c r="E3370" s="582"/>
      <c r="F3370" s="582"/>
      <c r="G3370" s="582"/>
      <c r="H3370" s="582"/>
      <c r="I3370" s="582"/>
      <c r="J3370" s="582"/>
      <c r="K3370" s="582"/>
      <c r="L3370" s="582"/>
      <c r="M3370" s="582"/>
      <c r="N3370" s="583"/>
      <c r="AI3370" s="253"/>
      <c r="AJ3370" s="260"/>
      <c r="AK3370" s="260"/>
      <c r="AM3370" s="263" t="s">
        <v>63</v>
      </c>
      <c r="AQ3370" s="260"/>
      <c r="AS3370" s="260"/>
    </row>
    <row r="3371" spans="1:45" s="241" customFormat="1" ht="15" x14ac:dyDescent="0.25">
      <c r="A3371" s="338"/>
      <c r="B3371" s="337" t="s">
        <v>65</v>
      </c>
      <c r="C3371" s="580" t="s">
        <v>66</v>
      </c>
      <c r="D3371" s="580"/>
      <c r="E3371" s="580"/>
      <c r="F3371" s="339"/>
      <c r="G3371" s="269"/>
      <c r="H3371" s="269"/>
      <c r="I3371" s="269"/>
      <c r="J3371" s="361">
        <v>2550</v>
      </c>
      <c r="K3371" s="349">
        <v>1.4375</v>
      </c>
      <c r="L3371" s="340">
        <v>40.32</v>
      </c>
      <c r="M3371" s="341">
        <v>13.24</v>
      </c>
      <c r="N3371" s="343">
        <v>533.84</v>
      </c>
      <c r="AI3371" s="253"/>
      <c r="AJ3371" s="260"/>
      <c r="AK3371" s="260"/>
      <c r="AN3371" s="263" t="s">
        <v>66</v>
      </c>
      <c r="AQ3371" s="260"/>
      <c r="AS3371" s="260"/>
    </row>
    <row r="3372" spans="1:45" s="241" customFormat="1" ht="15" x14ac:dyDescent="0.25">
      <c r="A3372" s="338"/>
      <c r="B3372" s="337" t="s">
        <v>67</v>
      </c>
      <c r="C3372" s="580" t="s">
        <v>68</v>
      </c>
      <c r="D3372" s="580"/>
      <c r="E3372" s="580"/>
      <c r="F3372" s="339"/>
      <c r="G3372" s="269"/>
      <c r="H3372" s="269"/>
      <c r="I3372" s="269"/>
      <c r="J3372" s="340">
        <v>344.25</v>
      </c>
      <c r="K3372" s="349">
        <v>1.4375</v>
      </c>
      <c r="L3372" s="340">
        <v>5.44</v>
      </c>
      <c r="M3372" s="341">
        <v>44.77</v>
      </c>
      <c r="N3372" s="343">
        <v>243.55</v>
      </c>
      <c r="AI3372" s="253"/>
      <c r="AJ3372" s="260"/>
      <c r="AK3372" s="260"/>
      <c r="AN3372" s="263" t="s">
        <v>68</v>
      </c>
      <c r="AQ3372" s="260"/>
      <c r="AS3372" s="260"/>
    </row>
    <row r="3373" spans="1:45" s="241" customFormat="1" ht="15" x14ac:dyDescent="0.25">
      <c r="A3373" s="344"/>
      <c r="B3373" s="337"/>
      <c r="C3373" s="580" t="s">
        <v>73</v>
      </c>
      <c r="D3373" s="580"/>
      <c r="E3373" s="580"/>
      <c r="F3373" s="339" t="s">
        <v>72</v>
      </c>
      <c r="G3373" s="348">
        <v>25.5</v>
      </c>
      <c r="H3373" s="349">
        <v>1.4375</v>
      </c>
      <c r="I3373" s="362">
        <v>0.40321879999999999</v>
      </c>
      <c r="J3373" s="346"/>
      <c r="K3373" s="269"/>
      <c r="L3373" s="346"/>
      <c r="M3373" s="269"/>
      <c r="N3373" s="347"/>
      <c r="AI3373" s="253"/>
      <c r="AJ3373" s="260"/>
      <c r="AK3373" s="260"/>
      <c r="AO3373" s="263" t="s">
        <v>73</v>
      </c>
      <c r="AQ3373" s="260"/>
      <c r="AS3373" s="260"/>
    </row>
    <row r="3374" spans="1:45" s="241" customFormat="1" ht="15" x14ac:dyDescent="0.25">
      <c r="A3374" s="334"/>
      <c r="B3374" s="337"/>
      <c r="C3374" s="584" t="s">
        <v>74</v>
      </c>
      <c r="D3374" s="584"/>
      <c r="E3374" s="584"/>
      <c r="F3374" s="350"/>
      <c r="G3374" s="351"/>
      <c r="H3374" s="351"/>
      <c r="I3374" s="351"/>
      <c r="J3374" s="352">
        <v>2550</v>
      </c>
      <c r="K3374" s="351"/>
      <c r="L3374" s="353">
        <v>40.32</v>
      </c>
      <c r="M3374" s="351"/>
      <c r="N3374" s="368">
        <v>533.84</v>
      </c>
      <c r="AI3374" s="253"/>
      <c r="AJ3374" s="260"/>
      <c r="AK3374" s="260"/>
      <c r="AP3374" s="263" t="s">
        <v>74</v>
      </c>
      <c r="AQ3374" s="260"/>
      <c r="AS3374" s="260"/>
    </row>
    <row r="3375" spans="1:45" s="241" customFormat="1" ht="15" x14ac:dyDescent="0.25">
      <c r="A3375" s="344"/>
      <c r="B3375" s="337"/>
      <c r="C3375" s="580" t="s">
        <v>75</v>
      </c>
      <c r="D3375" s="580"/>
      <c r="E3375" s="580"/>
      <c r="F3375" s="339"/>
      <c r="G3375" s="269"/>
      <c r="H3375" s="269"/>
      <c r="I3375" s="269"/>
      <c r="J3375" s="346"/>
      <c r="K3375" s="269"/>
      <c r="L3375" s="340">
        <v>5.44</v>
      </c>
      <c r="M3375" s="269"/>
      <c r="N3375" s="343">
        <v>243.55</v>
      </c>
      <c r="AI3375" s="253"/>
      <c r="AJ3375" s="260"/>
      <c r="AK3375" s="260"/>
      <c r="AO3375" s="263" t="s">
        <v>75</v>
      </c>
      <c r="AQ3375" s="260"/>
      <c r="AS3375" s="260"/>
    </row>
    <row r="3376" spans="1:45" s="241" customFormat="1" ht="23.25" x14ac:dyDescent="0.25">
      <c r="A3376" s="344"/>
      <c r="B3376" s="337" t="s">
        <v>455</v>
      </c>
      <c r="C3376" s="580" t="s">
        <v>456</v>
      </c>
      <c r="D3376" s="580"/>
      <c r="E3376" s="580"/>
      <c r="F3376" s="339" t="s">
        <v>78</v>
      </c>
      <c r="G3376" s="355">
        <v>92</v>
      </c>
      <c r="H3376" s="269"/>
      <c r="I3376" s="355">
        <v>92</v>
      </c>
      <c r="J3376" s="346"/>
      <c r="K3376" s="269"/>
      <c r="L3376" s="340">
        <v>5</v>
      </c>
      <c r="M3376" s="269"/>
      <c r="N3376" s="343">
        <v>224.07</v>
      </c>
      <c r="AI3376" s="253"/>
      <c r="AJ3376" s="260"/>
      <c r="AK3376" s="260"/>
      <c r="AO3376" s="263" t="s">
        <v>456</v>
      </c>
      <c r="AQ3376" s="260"/>
      <c r="AS3376" s="260"/>
    </row>
    <row r="3377" spans="1:45" s="241" customFormat="1" ht="45" x14ac:dyDescent="0.25">
      <c r="A3377" s="344"/>
      <c r="B3377" s="337" t="s">
        <v>457</v>
      </c>
      <c r="C3377" s="580" t="s">
        <v>458</v>
      </c>
      <c r="D3377" s="580"/>
      <c r="E3377" s="580"/>
      <c r="F3377" s="339" t="s">
        <v>78</v>
      </c>
      <c r="G3377" s="355">
        <v>46</v>
      </c>
      <c r="H3377" s="341">
        <v>0.85</v>
      </c>
      <c r="I3377" s="348">
        <v>39.1</v>
      </c>
      <c r="J3377" s="346"/>
      <c r="K3377" s="269"/>
      <c r="L3377" s="340">
        <v>2.13</v>
      </c>
      <c r="M3377" s="269"/>
      <c r="N3377" s="343">
        <v>95.23</v>
      </c>
      <c r="AI3377" s="253"/>
      <c r="AJ3377" s="260"/>
      <c r="AK3377" s="260"/>
      <c r="AO3377" s="263" t="s">
        <v>458</v>
      </c>
      <c r="AQ3377" s="260"/>
      <c r="AS3377" s="260"/>
    </row>
    <row r="3378" spans="1:45" s="241" customFormat="1" ht="15" x14ac:dyDescent="0.25">
      <c r="A3378" s="356"/>
      <c r="B3378" s="357"/>
      <c r="C3378" s="569" t="s">
        <v>81</v>
      </c>
      <c r="D3378" s="569"/>
      <c r="E3378" s="569"/>
      <c r="F3378" s="328"/>
      <c r="G3378" s="329"/>
      <c r="H3378" s="329"/>
      <c r="I3378" s="329"/>
      <c r="J3378" s="332"/>
      <c r="K3378" s="329"/>
      <c r="L3378" s="358">
        <v>47.45</v>
      </c>
      <c r="M3378" s="351"/>
      <c r="N3378" s="363">
        <v>853.14</v>
      </c>
      <c r="AI3378" s="253"/>
      <c r="AJ3378" s="260"/>
      <c r="AK3378" s="260"/>
      <c r="AQ3378" s="260" t="s">
        <v>81</v>
      </c>
      <c r="AS3378" s="260"/>
    </row>
    <row r="3379" spans="1:45" s="241" customFormat="1" ht="45.75" x14ac:dyDescent="0.25">
      <c r="A3379" s="326" t="s">
        <v>3114</v>
      </c>
      <c r="B3379" s="327" t="s">
        <v>801</v>
      </c>
      <c r="C3379" s="569" t="s">
        <v>802</v>
      </c>
      <c r="D3379" s="569"/>
      <c r="E3379" s="569"/>
      <c r="F3379" s="328" t="s">
        <v>453</v>
      </c>
      <c r="G3379" s="329">
        <v>9.5000000000000001E-2</v>
      </c>
      <c r="H3379" s="330">
        <v>1</v>
      </c>
      <c r="I3379" s="365">
        <v>9.5000000000000001E-2</v>
      </c>
      <c r="J3379" s="332"/>
      <c r="K3379" s="329"/>
      <c r="L3379" s="332"/>
      <c r="M3379" s="329"/>
      <c r="N3379" s="333"/>
      <c r="AI3379" s="253"/>
      <c r="AJ3379" s="260"/>
      <c r="AK3379" s="260" t="s">
        <v>802</v>
      </c>
      <c r="AQ3379" s="260"/>
      <c r="AS3379" s="260"/>
    </row>
    <row r="3380" spans="1:45" s="241" customFormat="1" ht="15" x14ac:dyDescent="0.25">
      <c r="A3380" s="334"/>
      <c r="B3380" s="335"/>
      <c r="C3380" s="580" t="s">
        <v>3115</v>
      </c>
      <c r="D3380" s="580"/>
      <c r="E3380" s="580"/>
      <c r="F3380" s="580"/>
      <c r="G3380" s="580"/>
      <c r="H3380" s="580"/>
      <c r="I3380" s="580"/>
      <c r="J3380" s="580"/>
      <c r="K3380" s="580"/>
      <c r="L3380" s="580"/>
      <c r="M3380" s="580"/>
      <c r="N3380" s="581"/>
      <c r="AI3380" s="253"/>
      <c r="AJ3380" s="260"/>
      <c r="AK3380" s="260"/>
      <c r="AL3380" s="263" t="s">
        <v>3115</v>
      </c>
      <c r="AQ3380" s="260"/>
      <c r="AS3380" s="260"/>
    </row>
    <row r="3381" spans="1:45" s="241" customFormat="1" ht="23.25" x14ac:dyDescent="0.25">
      <c r="A3381" s="336"/>
      <c r="B3381" s="337" t="s">
        <v>117</v>
      </c>
      <c r="C3381" s="582" t="s">
        <v>118</v>
      </c>
      <c r="D3381" s="582"/>
      <c r="E3381" s="582"/>
      <c r="F3381" s="582"/>
      <c r="G3381" s="582"/>
      <c r="H3381" s="582"/>
      <c r="I3381" s="582"/>
      <c r="J3381" s="582"/>
      <c r="K3381" s="582"/>
      <c r="L3381" s="582"/>
      <c r="M3381" s="582"/>
      <c r="N3381" s="583"/>
      <c r="AI3381" s="253"/>
      <c r="AJ3381" s="260"/>
      <c r="AK3381" s="260"/>
      <c r="AM3381" s="263" t="s">
        <v>118</v>
      </c>
      <c r="AQ3381" s="260"/>
      <c r="AS3381" s="260"/>
    </row>
    <row r="3382" spans="1:45" s="241" customFormat="1" ht="68.25" x14ac:dyDescent="0.25">
      <c r="A3382" s="336"/>
      <c r="B3382" s="337" t="s">
        <v>62</v>
      </c>
      <c r="C3382" s="582" t="s">
        <v>63</v>
      </c>
      <c r="D3382" s="582"/>
      <c r="E3382" s="582"/>
      <c r="F3382" s="582"/>
      <c r="G3382" s="582"/>
      <c r="H3382" s="582"/>
      <c r="I3382" s="582"/>
      <c r="J3382" s="582"/>
      <c r="K3382" s="582"/>
      <c r="L3382" s="582"/>
      <c r="M3382" s="582"/>
      <c r="N3382" s="583"/>
      <c r="AI3382" s="253"/>
      <c r="AJ3382" s="260"/>
      <c r="AK3382" s="260"/>
      <c r="AM3382" s="263" t="s">
        <v>63</v>
      </c>
      <c r="AQ3382" s="260"/>
      <c r="AS3382" s="260"/>
    </row>
    <row r="3383" spans="1:45" s="241" customFormat="1" ht="15" x14ac:dyDescent="0.25">
      <c r="A3383" s="338"/>
      <c r="B3383" s="337" t="s">
        <v>56</v>
      </c>
      <c r="C3383" s="580" t="s">
        <v>64</v>
      </c>
      <c r="D3383" s="580"/>
      <c r="E3383" s="580"/>
      <c r="F3383" s="339"/>
      <c r="G3383" s="269"/>
      <c r="H3383" s="269"/>
      <c r="I3383" s="269"/>
      <c r="J3383" s="340">
        <v>101.4</v>
      </c>
      <c r="K3383" s="349">
        <v>1.3225</v>
      </c>
      <c r="L3383" s="340">
        <v>12.74</v>
      </c>
      <c r="M3383" s="341">
        <v>44.77</v>
      </c>
      <c r="N3383" s="343">
        <v>570.37</v>
      </c>
      <c r="AI3383" s="253"/>
      <c r="AJ3383" s="260"/>
      <c r="AK3383" s="260"/>
      <c r="AN3383" s="263" t="s">
        <v>64</v>
      </c>
      <c r="AQ3383" s="260"/>
      <c r="AS3383" s="260"/>
    </row>
    <row r="3384" spans="1:45" s="241" customFormat="1" ht="15" x14ac:dyDescent="0.25">
      <c r="A3384" s="338"/>
      <c r="B3384" s="337" t="s">
        <v>65</v>
      </c>
      <c r="C3384" s="580" t="s">
        <v>66</v>
      </c>
      <c r="D3384" s="580"/>
      <c r="E3384" s="580"/>
      <c r="F3384" s="339"/>
      <c r="G3384" s="269"/>
      <c r="H3384" s="269"/>
      <c r="I3384" s="269"/>
      <c r="J3384" s="361">
        <v>3563.26</v>
      </c>
      <c r="K3384" s="349">
        <v>1.4375</v>
      </c>
      <c r="L3384" s="340">
        <v>486.61</v>
      </c>
      <c r="M3384" s="341">
        <v>13.24</v>
      </c>
      <c r="N3384" s="342">
        <v>6442.72</v>
      </c>
      <c r="AI3384" s="253"/>
      <c r="AJ3384" s="260"/>
      <c r="AK3384" s="260"/>
      <c r="AN3384" s="263" t="s">
        <v>66</v>
      </c>
      <c r="AQ3384" s="260"/>
      <c r="AS3384" s="260"/>
    </row>
    <row r="3385" spans="1:45" s="241" customFormat="1" ht="15" x14ac:dyDescent="0.25">
      <c r="A3385" s="338"/>
      <c r="B3385" s="337" t="s">
        <v>67</v>
      </c>
      <c r="C3385" s="580" t="s">
        <v>68</v>
      </c>
      <c r="D3385" s="580"/>
      <c r="E3385" s="580"/>
      <c r="F3385" s="339"/>
      <c r="G3385" s="269"/>
      <c r="H3385" s="269"/>
      <c r="I3385" s="269"/>
      <c r="J3385" s="340">
        <v>507.6</v>
      </c>
      <c r="K3385" s="349">
        <v>1.4375</v>
      </c>
      <c r="L3385" s="340">
        <v>69.319999999999993</v>
      </c>
      <c r="M3385" s="341">
        <v>44.77</v>
      </c>
      <c r="N3385" s="342">
        <v>3103.46</v>
      </c>
      <c r="AI3385" s="253"/>
      <c r="AJ3385" s="260"/>
      <c r="AK3385" s="260"/>
      <c r="AN3385" s="263" t="s">
        <v>68</v>
      </c>
      <c r="AQ3385" s="260"/>
      <c r="AS3385" s="260"/>
    </row>
    <row r="3386" spans="1:45" s="241" customFormat="1" ht="15" x14ac:dyDescent="0.25">
      <c r="A3386" s="338"/>
      <c r="B3386" s="337" t="s">
        <v>69</v>
      </c>
      <c r="C3386" s="580" t="s">
        <v>70</v>
      </c>
      <c r="D3386" s="580"/>
      <c r="E3386" s="580"/>
      <c r="F3386" s="339"/>
      <c r="G3386" s="269"/>
      <c r="H3386" s="269"/>
      <c r="I3386" s="269"/>
      <c r="J3386" s="340">
        <v>4.34</v>
      </c>
      <c r="K3386" s="269"/>
      <c r="L3386" s="340">
        <v>0.41</v>
      </c>
      <c r="M3386" s="341">
        <v>8.16</v>
      </c>
      <c r="N3386" s="343">
        <v>3.35</v>
      </c>
      <c r="AI3386" s="253"/>
      <c r="AJ3386" s="260"/>
      <c r="AK3386" s="260"/>
      <c r="AN3386" s="263" t="s">
        <v>70</v>
      </c>
      <c r="AQ3386" s="260"/>
      <c r="AS3386" s="260"/>
    </row>
    <row r="3387" spans="1:45" s="241" customFormat="1" ht="15" x14ac:dyDescent="0.25">
      <c r="A3387" s="344"/>
      <c r="B3387" s="337"/>
      <c r="C3387" s="580" t="s">
        <v>71</v>
      </c>
      <c r="D3387" s="580"/>
      <c r="E3387" s="580"/>
      <c r="F3387" s="339" t="s">
        <v>72</v>
      </c>
      <c r="G3387" s="355">
        <v>13</v>
      </c>
      <c r="H3387" s="349">
        <v>1.3225</v>
      </c>
      <c r="I3387" s="362">
        <v>1.6332875</v>
      </c>
      <c r="J3387" s="346"/>
      <c r="K3387" s="269"/>
      <c r="L3387" s="346"/>
      <c r="M3387" s="269"/>
      <c r="N3387" s="347"/>
      <c r="AI3387" s="253"/>
      <c r="AJ3387" s="260"/>
      <c r="AK3387" s="260"/>
      <c r="AO3387" s="263" t="s">
        <v>71</v>
      </c>
      <c r="AQ3387" s="260"/>
      <c r="AS3387" s="260"/>
    </row>
    <row r="3388" spans="1:45" s="241" customFormat="1" ht="15" x14ac:dyDescent="0.25">
      <c r="A3388" s="344"/>
      <c r="B3388" s="337"/>
      <c r="C3388" s="580" t="s">
        <v>73</v>
      </c>
      <c r="D3388" s="580"/>
      <c r="E3388" s="580"/>
      <c r="F3388" s="339" t="s">
        <v>72</v>
      </c>
      <c r="G3388" s="348">
        <v>37.6</v>
      </c>
      <c r="H3388" s="349">
        <v>1.4375</v>
      </c>
      <c r="I3388" s="345">
        <v>5.1347500000000004</v>
      </c>
      <c r="J3388" s="346"/>
      <c r="K3388" s="269"/>
      <c r="L3388" s="346"/>
      <c r="M3388" s="269"/>
      <c r="N3388" s="347"/>
      <c r="AI3388" s="253"/>
      <c r="AJ3388" s="260"/>
      <c r="AK3388" s="260"/>
      <c r="AO3388" s="263" t="s">
        <v>73</v>
      </c>
      <c r="AQ3388" s="260"/>
      <c r="AS3388" s="260"/>
    </row>
    <row r="3389" spans="1:45" s="241" customFormat="1" ht="15" x14ac:dyDescent="0.25">
      <c r="A3389" s="334"/>
      <c r="B3389" s="337"/>
      <c r="C3389" s="584" t="s">
        <v>74</v>
      </c>
      <c r="D3389" s="584"/>
      <c r="E3389" s="584"/>
      <c r="F3389" s="350"/>
      <c r="G3389" s="351"/>
      <c r="H3389" s="351"/>
      <c r="I3389" s="351"/>
      <c r="J3389" s="352">
        <v>3669</v>
      </c>
      <c r="K3389" s="351"/>
      <c r="L3389" s="353">
        <v>499.76</v>
      </c>
      <c r="M3389" s="351"/>
      <c r="N3389" s="354">
        <v>7016.44</v>
      </c>
      <c r="AI3389" s="253"/>
      <c r="AJ3389" s="260"/>
      <c r="AK3389" s="260"/>
      <c r="AP3389" s="263" t="s">
        <v>74</v>
      </c>
      <c r="AQ3389" s="260"/>
      <c r="AS3389" s="260"/>
    </row>
    <row r="3390" spans="1:45" s="241" customFormat="1" ht="15" x14ac:dyDescent="0.25">
      <c r="A3390" s="344"/>
      <c r="B3390" s="337"/>
      <c r="C3390" s="580" t="s">
        <v>75</v>
      </c>
      <c r="D3390" s="580"/>
      <c r="E3390" s="580"/>
      <c r="F3390" s="339"/>
      <c r="G3390" s="269"/>
      <c r="H3390" s="269"/>
      <c r="I3390" s="269"/>
      <c r="J3390" s="346"/>
      <c r="K3390" s="269"/>
      <c r="L3390" s="340">
        <v>82.06</v>
      </c>
      <c r="M3390" s="269"/>
      <c r="N3390" s="342">
        <v>3673.83</v>
      </c>
      <c r="AI3390" s="253"/>
      <c r="AJ3390" s="260"/>
      <c r="AK3390" s="260"/>
      <c r="AO3390" s="263" t="s">
        <v>75</v>
      </c>
      <c r="AQ3390" s="260"/>
      <c r="AS3390" s="260"/>
    </row>
    <row r="3391" spans="1:45" s="241" customFormat="1" ht="23.25" x14ac:dyDescent="0.25">
      <c r="A3391" s="344"/>
      <c r="B3391" s="337" t="s">
        <v>455</v>
      </c>
      <c r="C3391" s="580" t="s">
        <v>456</v>
      </c>
      <c r="D3391" s="580"/>
      <c r="E3391" s="580"/>
      <c r="F3391" s="339" t="s">
        <v>78</v>
      </c>
      <c r="G3391" s="355">
        <v>92</v>
      </c>
      <c r="H3391" s="269"/>
      <c r="I3391" s="355">
        <v>92</v>
      </c>
      <c r="J3391" s="346"/>
      <c r="K3391" s="269"/>
      <c r="L3391" s="340">
        <v>75.5</v>
      </c>
      <c r="M3391" s="269"/>
      <c r="N3391" s="342">
        <v>3379.92</v>
      </c>
      <c r="AI3391" s="253"/>
      <c r="AJ3391" s="260"/>
      <c r="AK3391" s="260"/>
      <c r="AO3391" s="263" t="s">
        <v>456</v>
      </c>
      <c r="AQ3391" s="260"/>
      <c r="AS3391" s="260"/>
    </row>
    <row r="3392" spans="1:45" s="241" customFormat="1" ht="45" x14ac:dyDescent="0.25">
      <c r="A3392" s="344"/>
      <c r="B3392" s="337" t="s">
        <v>457</v>
      </c>
      <c r="C3392" s="580" t="s">
        <v>458</v>
      </c>
      <c r="D3392" s="580"/>
      <c r="E3392" s="580"/>
      <c r="F3392" s="339" t="s">
        <v>78</v>
      </c>
      <c r="G3392" s="355">
        <v>46</v>
      </c>
      <c r="H3392" s="341">
        <v>0.85</v>
      </c>
      <c r="I3392" s="348">
        <v>39.1</v>
      </c>
      <c r="J3392" s="346"/>
      <c r="K3392" s="269"/>
      <c r="L3392" s="340">
        <v>32.090000000000003</v>
      </c>
      <c r="M3392" s="269"/>
      <c r="N3392" s="342">
        <v>1436.47</v>
      </c>
      <c r="AI3392" s="253"/>
      <c r="AJ3392" s="260"/>
      <c r="AK3392" s="260"/>
      <c r="AO3392" s="263" t="s">
        <v>458</v>
      </c>
      <c r="AQ3392" s="260"/>
      <c r="AS3392" s="260"/>
    </row>
    <row r="3393" spans="1:45" s="241" customFormat="1" ht="15" x14ac:dyDescent="0.25">
      <c r="A3393" s="356"/>
      <c r="B3393" s="357"/>
      <c r="C3393" s="569" t="s">
        <v>81</v>
      </c>
      <c r="D3393" s="569"/>
      <c r="E3393" s="569"/>
      <c r="F3393" s="328"/>
      <c r="G3393" s="329"/>
      <c r="H3393" s="329"/>
      <c r="I3393" s="329"/>
      <c r="J3393" s="332"/>
      <c r="K3393" s="329"/>
      <c r="L3393" s="358">
        <v>607.35</v>
      </c>
      <c r="M3393" s="351"/>
      <c r="N3393" s="359">
        <v>11832.83</v>
      </c>
      <c r="AI3393" s="253"/>
      <c r="AJ3393" s="260"/>
      <c r="AK3393" s="260"/>
      <c r="AQ3393" s="260" t="s">
        <v>81</v>
      </c>
      <c r="AS3393" s="260"/>
    </row>
    <row r="3394" spans="1:45" s="241" customFormat="1" ht="34.5" x14ac:dyDescent="0.25">
      <c r="A3394" s="326" t="s">
        <v>3116</v>
      </c>
      <c r="B3394" s="327" t="s">
        <v>459</v>
      </c>
      <c r="C3394" s="569" t="s">
        <v>2443</v>
      </c>
      <c r="D3394" s="569"/>
      <c r="E3394" s="569"/>
      <c r="F3394" s="328" t="s">
        <v>461</v>
      </c>
      <c r="G3394" s="329">
        <v>0.03</v>
      </c>
      <c r="H3394" s="330">
        <v>1</v>
      </c>
      <c r="I3394" s="331">
        <v>0.03</v>
      </c>
      <c r="J3394" s="332"/>
      <c r="K3394" s="329"/>
      <c r="L3394" s="332"/>
      <c r="M3394" s="329"/>
      <c r="N3394" s="333"/>
      <c r="AI3394" s="253"/>
      <c r="AJ3394" s="260"/>
      <c r="AK3394" s="260" t="s">
        <v>2443</v>
      </c>
      <c r="AQ3394" s="260"/>
      <c r="AS3394" s="260"/>
    </row>
    <row r="3395" spans="1:45" s="241" customFormat="1" ht="15" x14ac:dyDescent="0.25">
      <c r="A3395" s="334"/>
      <c r="B3395" s="335"/>
      <c r="C3395" s="580" t="s">
        <v>3117</v>
      </c>
      <c r="D3395" s="580"/>
      <c r="E3395" s="580"/>
      <c r="F3395" s="580"/>
      <c r="G3395" s="580"/>
      <c r="H3395" s="580"/>
      <c r="I3395" s="580"/>
      <c r="J3395" s="580"/>
      <c r="K3395" s="580"/>
      <c r="L3395" s="580"/>
      <c r="M3395" s="580"/>
      <c r="N3395" s="581"/>
      <c r="AI3395" s="253"/>
      <c r="AJ3395" s="260"/>
      <c r="AK3395" s="260"/>
      <c r="AL3395" s="263" t="s">
        <v>3117</v>
      </c>
      <c r="AQ3395" s="260"/>
      <c r="AS3395" s="260"/>
    </row>
    <row r="3396" spans="1:45" s="241" customFormat="1" ht="15" x14ac:dyDescent="0.25">
      <c r="A3396" s="336"/>
      <c r="B3396" s="337" t="s">
        <v>463</v>
      </c>
      <c r="C3396" s="582" t="s">
        <v>464</v>
      </c>
      <c r="D3396" s="582"/>
      <c r="E3396" s="582"/>
      <c r="F3396" s="582"/>
      <c r="G3396" s="582"/>
      <c r="H3396" s="582"/>
      <c r="I3396" s="582"/>
      <c r="J3396" s="582"/>
      <c r="K3396" s="582"/>
      <c r="L3396" s="582"/>
      <c r="M3396" s="582"/>
      <c r="N3396" s="583"/>
      <c r="AI3396" s="253"/>
      <c r="AJ3396" s="260"/>
      <c r="AK3396" s="260"/>
      <c r="AM3396" s="263" t="s">
        <v>464</v>
      </c>
      <c r="AQ3396" s="260"/>
      <c r="AS3396" s="260"/>
    </row>
    <row r="3397" spans="1:45" s="241" customFormat="1" ht="23.25" x14ac:dyDescent="0.25">
      <c r="A3397" s="336"/>
      <c r="B3397" s="337" t="s">
        <v>117</v>
      </c>
      <c r="C3397" s="582" t="s">
        <v>118</v>
      </c>
      <c r="D3397" s="582"/>
      <c r="E3397" s="582"/>
      <c r="F3397" s="582"/>
      <c r="G3397" s="582"/>
      <c r="H3397" s="582"/>
      <c r="I3397" s="582"/>
      <c r="J3397" s="582"/>
      <c r="K3397" s="582"/>
      <c r="L3397" s="582"/>
      <c r="M3397" s="582"/>
      <c r="N3397" s="583"/>
      <c r="AI3397" s="253"/>
      <c r="AJ3397" s="260"/>
      <c r="AK3397" s="260"/>
      <c r="AM3397" s="263" t="s">
        <v>118</v>
      </c>
      <c r="AQ3397" s="260"/>
      <c r="AS3397" s="260"/>
    </row>
    <row r="3398" spans="1:45" s="241" customFormat="1" ht="68.25" x14ac:dyDescent="0.25">
      <c r="A3398" s="336"/>
      <c r="B3398" s="337" t="s">
        <v>62</v>
      </c>
      <c r="C3398" s="582" t="s">
        <v>63</v>
      </c>
      <c r="D3398" s="582"/>
      <c r="E3398" s="582"/>
      <c r="F3398" s="582"/>
      <c r="G3398" s="582"/>
      <c r="H3398" s="582"/>
      <c r="I3398" s="582"/>
      <c r="J3398" s="582"/>
      <c r="K3398" s="582"/>
      <c r="L3398" s="582"/>
      <c r="M3398" s="582"/>
      <c r="N3398" s="583"/>
      <c r="AI3398" s="253"/>
      <c r="AJ3398" s="260"/>
      <c r="AK3398" s="260"/>
      <c r="AM3398" s="263" t="s">
        <v>63</v>
      </c>
      <c r="AQ3398" s="260"/>
      <c r="AS3398" s="260"/>
    </row>
    <row r="3399" spans="1:45" s="241" customFormat="1" ht="15" x14ac:dyDescent="0.25">
      <c r="A3399" s="338"/>
      <c r="B3399" s="337" t="s">
        <v>56</v>
      </c>
      <c r="C3399" s="580" t="s">
        <v>64</v>
      </c>
      <c r="D3399" s="580"/>
      <c r="E3399" s="580"/>
      <c r="F3399" s="339"/>
      <c r="G3399" s="269"/>
      <c r="H3399" s="269"/>
      <c r="I3399" s="269"/>
      <c r="J3399" s="361">
        <v>1201.2</v>
      </c>
      <c r="K3399" s="369">
        <v>1.587</v>
      </c>
      <c r="L3399" s="340">
        <v>57.19</v>
      </c>
      <c r="M3399" s="341">
        <v>44.77</v>
      </c>
      <c r="N3399" s="342">
        <v>2560.4</v>
      </c>
      <c r="AI3399" s="253"/>
      <c r="AJ3399" s="260"/>
      <c r="AK3399" s="260"/>
      <c r="AN3399" s="263" t="s">
        <v>64</v>
      </c>
      <c r="AQ3399" s="260"/>
      <c r="AS3399" s="260"/>
    </row>
    <row r="3400" spans="1:45" s="241" customFormat="1" ht="15" x14ac:dyDescent="0.25">
      <c r="A3400" s="344"/>
      <c r="B3400" s="337"/>
      <c r="C3400" s="580" t="s">
        <v>71</v>
      </c>
      <c r="D3400" s="580"/>
      <c r="E3400" s="580"/>
      <c r="F3400" s="339" t="s">
        <v>72</v>
      </c>
      <c r="G3400" s="355">
        <v>154</v>
      </c>
      <c r="H3400" s="369">
        <v>1.587</v>
      </c>
      <c r="I3400" s="345">
        <v>7.3319400000000003</v>
      </c>
      <c r="J3400" s="346"/>
      <c r="K3400" s="269"/>
      <c r="L3400" s="346"/>
      <c r="M3400" s="269"/>
      <c r="N3400" s="347"/>
      <c r="AI3400" s="253"/>
      <c r="AJ3400" s="260"/>
      <c r="AK3400" s="260"/>
      <c r="AO3400" s="263" t="s">
        <v>71</v>
      </c>
      <c r="AQ3400" s="260"/>
      <c r="AS3400" s="260"/>
    </row>
    <row r="3401" spans="1:45" s="241" customFormat="1" ht="15" x14ac:dyDescent="0.25">
      <c r="A3401" s="334"/>
      <c r="B3401" s="337"/>
      <c r="C3401" s="584" t="s">
        <v>74</v>
      </c>
      <c r="D3401" s="584"/>
      <c r="E3401" s="584"/>
      <c r="F3401" s="350"/>
      <c r="G3401" s="351"/>
      <c r="H3401" s="351"/>
      <c r="I3401" s="351"/>
      <c r="J3401" s="352">
        <v>1201.2</v>
      </c>
      <c r="K3401" s="351"/>
      <c r="L3401" s="353">
        <v>57.19</v>
      </c>
      <c r="M3401" s="351"/>
      <c r="N3401" s="354">
        <v>2560.4</v>
      </c>
      <c r="AI3401" s="253"/>
      <c r="AJ3401" s="260"/>
      <c r="AK3401" s="260"/>
      <c r="AP3401" s="263" t="s">
        <v>74</v>
      </c>
      <c r="AQ3401" s="260"/>
      <c r="AS3401" s="260"/>
    </row>
    <row r="3402" spans="1:45" s="241" customFormat="1" ht="15" x14ac:dyDescent="0.25">
      <c r="A3402" s="344"/>
      <c r="B3402" s="337"/>
      <c r="C3402" s="580" t="s">
        <v>75</v>
      </c>
      <c r="D3402" s="580"/>
      <c r="E3402" s="580"/>
      <c r="F3402" s="339"/>
      <c r="G3402" s="269"/>
      <c r="H3402" s="269"/>
      <c r="I3402" s="269"/>
      <c r="J3402" s="346"/>
      <c r="K3402" s="269"/>
      <c r="L3402" s="340">
        <v>57.19</v>
      </c>
      <c r="M3402" s="269"/>
      <c r="N3402" s="342">
        <v>2560.4</v>
      </c>
      <c r="AI3402" s="253"/>
      <c r="AJ3402" s="260"/>
      <c r="AK3402" s="260"/>
      <c r="AO3402" s="263" t="s">
        <v>75</v>
      </c>
      <c r="AQ3402" s="260"/>
      <c r="AS3402" s="260"/>
    </row>
    <row r="3403" spans="1:45" s="241" customFormat="1" ht="23.25" x14ac:dyDescent="0.25">
      <c r="A3403" s="344"/>
      <c r="B3403" s="337" t="s">
        <v>465</v>
      </c>
      <c r="C3403" s="580" t="s">
        <v>466</v>
      </c>
      <c r="D3403" s="580"/>
      <c r="E3403" s="580"/>
      <c r="F3403" s="339" t="s">
        <v>78</v>
      </c>
      <c r="G3403" s="355">
        <v>89</v>
      </c>
      <c r="H3403" s="269"/>
      <c r="I3403" s="355">
        <v>89</v>
      </c>
      <c r="J3403" s="346"/>
      <c r="K3403" s="269"/>
      <c r="L3403" s="340">
        <v>50.9</v>
      </c>
      <c r="M3403" s="269"/>
      <c r="N3403" s="342">
        <v>2278.7600000000002</v>
      </c>
      <c r="AI3403" s="253"/>
      <c r="AJ3403" s="260"/>
      <c r="AK3403" s="260"/>
      <c r="AO3403" s="263" t="s">
        <v>466</v>
      </c>
      <c r="AQ3403" s="260"/>
      <c r="AS3403" s="260"/>
    </row>
    <row r="3404" spans="1:45" s="241" customFormat="1" ht="45" x14ac:dyDescent="0.25">
      <c r="A3404" s="344"/>
      <c r="B3404" s="337" t="s">
        <v>467</v>
      </c>
      <c r="C3404" s="580" t="s">
        <v>468</v>
      </c>
      <c r="D3404" s="580"/>
      <c r="E3404" s="580"/>
      <c r="F3404" s="339" t="s">
        <v>78</v>
      </c>
      <c r="G3404" s="355">
        <v>40</v>
      </c>
      <c r="H3404" s="341">
        <v>0.85</v>
      </c>
      <c r="I3404" s="355">
        <v>34</v>
      </c>
      <c r="J3404" s="346"/>
      <c r="K3404" s="269"/>
      <c r="L3404" s="340">
        <v>19.440000000000001</v>
      </c>
      <c r="M3404" s="269"/>
      <c r="N3404" s="343">
        <v>870.54</v>
      </c>
      <c r="AI3404" s="253"/>
      <c r="AJ3404" s="260"/>
      <c r="AK3404" s="260"/>
      <c r="AO3404" s="263" t="s">
        <v>468</v>
      </c>
      <c r="AQ3404" s="260"/>
      <c r="AS3404" s="260"/>
    </row>
    <row r="3405" spans="1:45" s="241" customFormat="1" ht="15" x14ac:dyDescent="0.25">
      <c r="A3405" s="356"/>
      <c r="B3405" s="357"/>
      <c r="C3405" s="569" t="s">
        <v>81</v>
      </c>
      <c r="D3405" s="569"/>
      <c r="E3405" s="569"/>
      <c r="F3405" s="328"/>
      <c r="G3405" s="329"/>
      <c r="H3405" s="329"/>
      <c r="I3405" s="329"/>
      <c r="J3405" s="332"/>
      <c r="K3405" s="329"/>
      <c r="L3405" s="358">
        <v>127.53</v>
      </c>
      <c r="M3405" s="351"/>
      <c r="N3405" s="359">
        <v>5709.7</v>
      </c>
      <c r="AI3405" s="253"/>
      <c r="AJ3405" s="260"/>
      <c r="AK3405" s="260"/>
      <c r="AQ3405" s="260" t="s">
        <v>81</v>
      </c>
      <c r="AS3405" s="260"/>
    </row>
    <row r="3406" spans="1:45" s="241" customFormat="1" ht="23.25" x14ac:dyDescent="0.25">
      <c r="A3406" s="326" t="s">
        <v>3118</v>
      </c>
      <c r="B3406" s="327" t="s">
        <v>97</v>
      </c>
      <c r="C3406" s="569" t="s">
        <v>98</v>
      </c>
      <c r="D3406" s="569"/>
      <c r="E3406" s="569"/>
      <c r="F3406" s="328" t="s">
        <v>86</v>
      </c>
      <c r="G3406" s="329">
        <v>95.39</v>
      </c>
      <c r="H3406" s="330">
        <v>1</v>
      </c>
      <c r="I3406" s="331">
        <v>95.39</v>
      </c>
      <c r="J3406" s="358">
        <v>162.38</v>
      </c>
      <c r="K3406" s="329"/>
      <c r="L3406" s="364">
        <v>15489.43</v>
      </c>
      <c r="M3406" s="331">
        <v>8.16</v>
      </c>
      <c r="N3406" s="359">
        <v>126393.75</v>
      </c>
      <c r="AI3406" s="253"/>
      <c r="AJ3406" s="260"/>
      <c r="AK3406" s="260" t="s">
        <v>98</v>
      </c>
      <c r="AQ3406" s="260"/>
      <c r="AS3406" s="260"/>
    </row>
    <row r="3407" spans="1:45" s="241" customFormat="1" ht="15" x14ac:dyDescent="0.25">
      <c r="A3407" s="334"/>
      <c r="B3407" s="335"/>
      <c r="C3407" s="580" t="s">
        <v>99</v>
      </c>
      <c r="D3407" s="580"/>
      <c r="E3407" s="580"/>
      <c r="F3407" s="580"/>
      <c r="G3407" s="580"/>
      <c r="H3407" s="580"/>
      <c r="I3407" s="580"/>
      <c r="J3407" s="580"/>
      <c r="K3407" s="580"/>
      <c r="L3407" s="580"/>
      <c r="M3407" s="580"/>
      <c r="N3407" s="581"/>
      <c r="AI3407" s="253"/>
      <c r="AJ3407" s="260"/>
      <c r="AK3407" s="260"/>
      <c r="AQ3407" s="260"/>
      <c r="AR3407" s="263" t="s">
        <v>99</v>
      </c>
      <c r="AS3407" s="260"/>
    </row>
    <row r="3408" spans="1:45" s="241" customFormat="1" ht="15" x14ac:dyDescent="0.25">
      <c r="A3408" s="356"/>
      <c r="B3408" s="357"/>
      <c r="C3408" s="569" t="s">
        <v>81</v>
      </c>
      <c r="D3408" s="569"/>
      <c r="E3408" s="569"/>
      <c r="F3408" s="328"/>
      <c r="G3408" s="329"/>
      <c r="H3408" s="329"/>
      <c r="I3408" s="329"/>
      <c r="J3408" s="332"/>
      <c r="K3408" s="329"/>
      <c r="L3408" s="364">
        <v>15489.43</v>
      </c>
      <c r="M3408" s="351"/>
      <c r="N3408" s="359">
        <v>126393.75</v>
      </c>
      <c r="AI3408" s="253"/>
      <c r="AJ3408" s="260"/>
      <c r="AK3408" s="260"/>
      <c r="AQ3408" s="260" t="s">
        <v>81</v>
      </c>
      <c r="AS3408" s="260"/>
    </row>
    <row r="3409" spans="1:45" s="241" customFormat="1" ht="15" x14ac:dyDescent="0.25">
      <c r="A3409" s="566" t="s">
        <v>1539</v>
      </c>
      <c r="B3409" s="567"/>
      <c r="C3409" s="567"/>
      <c r="D3409" s="567"/>
      <c r="E3409" s="567"/>
      <c r="F3409" s="567"/>
      <c r="G3409" s="567"/>
      <c r="H3409" s="567"/>
      <c r="I3409" s="567"/>
      <c r="J3409" s="567"/>
      <c r="K3409" s="567"/>
      <c r="L3409" s="567"/>
      <c r="M3409" s="567"/>
      <c r="N3409" s="568"/>
      <c r="AI3409" s="253"/>
      <c r="AJ3409" s="260" t="s">
        <v>1539</v>
      </c>
      <c r="AK3409" s="260"/>
      <c r="AQ3409" s="260"/>
      <c r="AS3409" s="260"/>
    </row>
    <row r="3410" spans="1:45" s="241" customFormat="1" ht="23.25" x14ac:dyDescent="0.25">
      <c r="A3410" s="326" t="s">
        <v>3119</v>
      </c>
      <c r="B3410" s="327" t="s">
        <v>644</v>
      </c>
      <c r="C3410" s="569" t="s">
        <v>645</v>
      </c>
      <c r="D3410" s="569"/>
      <c r="E3410" s="569"/>
      <c r="F3410" s="328" t="s">
        <v>646</v>
      </c>
      <c r="G3410" s="329">
        <v>4.3999999999999997E-2</v>
      </c>
      <c r="H3410" s="330">
        <v>1</v>
      </c>
      <c r="I3410" s="365">
        <v>4.3999999999999997E-2</v>
      </c>
      <c r="J3410" s="332"/>
      <c r="K3410" s="329"/>
      <c r="L3410" s="332"/>
      <c r="M3410" s="329"/>
      <c r="N3410" s="333"/>
      <c r="AI3410" s="253"/>
      <c r="AJ3410" s="260"/>
      <c r="AK3410" s="260" t="s">
        <v>645</v>
      </c>
      <c r="AQ3410" s="260"/>
      <c r="AS3410" s="260"/>
    </row>
    <row r="3411" spans="1:45" s="241" customFormat="1" ht="15" x14ac:dyDescent="0.25">
      <c r="A3411" s="334"/>
      <c r="B3411" s="335"/>
      <c r="C3411" s="580" t="s">
        <v>3120</v>
      </c>
      <c r="D3411" s="580"/>
      <c r="E3411" s="580"/>
      <c r="F3411" s="580"/>
      <c r="G3411" s="580"/>
      <c r="H3411" s="580"/>
      <c r="I3411" s="580"/>
      <c r="J3411" s="580"/>
      <c r="K3411" s="580"/>
      <c r="L3411" s="580"/>
      <c r="M3411" s="580"/>
      <c r="N3411" s="581"/>
      <c r="AI3411" s="253"/>
      <c r="AJ3411" s="260"/>
      <c r="AK3411" s="260"/>
      <c r="AL3411" s="263" t="s">
        <v>3120</v>
      </c>
      <c r="AQ3411" s="260"/>
      <c r="AS3411" s="260"/>
    </row>
    <row r="3412" spans="1:45" s="241" customFormat="1" ht="23.25" x14ac:dyDescent="0.25">
      <c r="A3412" s="336"/>
      <c r="B3412" s="337" t="s">
        <v>117</v>
      </c>
      <c r="C3412" s="582" t="s">
        <v>118</v>
      </c>
      <c r="D3412" s="582"/>
      <c r="E3412" s="582"/>
      <c r="F3412" s="582"/>
      <c r="G3412" s="582"/>
      <c r="H3412" s="582"/>
      <c r="I3412" s="582"/>
      <c r="J3412" s="582"/>
      <c r="K3412" s="582"/>
      <c r="L3412" s="582"/>
      <c r="M3412" s="582"/>
      <c r="N3412" s="583"/>
      <c r="AI3412" s="253"/>
      <c r="AJ3412" s="260"/>
      <c r="AK3412" s="260"/>
      <c r="AM3412" s="263" t="s">
        <v>118</v>
      </c>
      <c r="AQ3412" s="260"/>
      <c r="AS3412" s="260"/>
    </row>
    <row r="3413" spans="1:45" s="241" customFormat="1" ht="68.25" x14ac:dyDescent="0.25">
      <c r="A3413" s="336"/>
      <c r="B3413" s="337" t="s">
        <v>62</v>
      </c>
      <c r="C3413" s="582" t="s">
        <v>63</v>
      </c>
      <c r="D3413" s="582"/>
      <c r="E3413" s="582"/>
      <c r="F3413" s="582"/>
      <c r="G3413" s="582"/>
      <c r="H3413" s="582"/>
      <c r="I3413" s="582"/>
      <c r="J3413" s="582"/>
      <c r="K3413" s="582"/>
      <c r="L3413" s="582"/>
      <c r="M3413" s="582"/>
      <c r="N3413" s="583"/>
      <c r="AI3413" s="253"/>
      <c r="AJ3413" s="260"/>
      <c r="AK3413" s="260"/>
      <c r="AM3413" s="263" t="s">
        <v>63</v>
      </c>
      <c r="AQ3413" s="260"/>
      <c r="AS3413" s="260"/>
    </row>
    <row r="3414" spans="1:45" s="241" customFormat="1" ht="15" x14ac:dyDescent="0.25">
      <c r="A3414" s="338"/>
      <c r="B3414" s="337" t="s">
        <v>56</v>
      </c>
      <c r="C3414" s="580" t="s">
        <v>64</v>
      </c>
      <c r="D3414" s="580"/>
      <c r="E3414" s="580"/>
      <c r="F3414" s="339"/>
      <c r="G3414" s="269"/>
      <c r="H3414" s="269"/>
      <c r="I3414" s="269"/>
      <c r="J3414" s="340">
        <v>83.33</v>
      </c>
      <c r="K3414" s="349">
        <v>1.3225</v>
      </c>
      <c r="L3414" s="340">
        <v>4.8499999999999996</v>
      </c>
      <c r="M3414" s="341">
        <v>44.77</v>
      </c>
      <c r="N3414" s="343">
        <v>217.13</v>
      </c>
      <c r="AI3414" s="253"/>
      <c r="AJ3414" s="260"/>
      <c r="AK3414" s="260"/>
      <c r="AN3414" s="263" t="s">
        <v>64</v>
      </c>
      <c r="AQ3414" s="260"/>
      <c r="AS3414" s="260"/>
    </row>
    <row r="3415" spans="1:45" s="241" customFormat="1" ht="15" x14ac:dyDescent="0.25">
      <c r="A3415" s="338"/>
      <c r="B3415" s="337" t="s">
        <v>65</v>
      </c>
      <c r="C3415" s="580" t="s">
        <v>66</v>
      </c>
      <c r="D3415" s="580"/>
      <c r="E3415" s="580"/>
      <c r="F3415" s="339"/>
      <c r="G3415" s="269"/>
      <c r="H3415" s="269"/>
      <c r="I3415" s="269"/>
      <c r="J3415" s="340">
        <v>28.8</v>
      </c>
      <c r="K3415" s="349">
        <v>1.4375</v>
      </c>
      <c r="L3415" s="340">
        <v>1.82</v>
      </c>
      <c r="M3415" s="341">
        <v>13.24</v>
      </c>
      <c r="N3415" s="343">
        <v>24.1</v>
      </c>
      <c r="AI3415" s="253"/>
      <c r="AJ3415" s="260"/>
      <c r="AK3415" s="260"/>
      <c r="AN3415" s="263" t="s">
        <v>66</v>
      </c>
      <c r="AQ3415" s="260"/>
      <c r="AS3415" s="260"/>
    </row>
    <row r="3416" spans="1:45" s="241" customFormat="1" ht="15" x14ac:dyDescent="0.25">
      <c r="A3416" s="338"/>
      <c r="B3416" s="337" t="s">
        <v>67</v>
      </c>
      <c r="C3416" s="580" t="s">
        <v>68</v>
      </c>
      <c r="D3416" s="580"/>
      <c r="E3416" s="580"/>
      <c r="F3416" s="339"/>
      <c r="G3416" s="269"/>
      <c r="H3416" s="269"/>
      <c r="I3416" s="269"/>
      <c r="J3416" s="340">
        <v>3.22</v>
      </c>
      <c r="K3416" s="349">
        <v>1.4375</v>
      </c>
      <c r="L3416" s="340">
        <v>0.2</v>
      </c>
      <c r="M3416" s="341">
        <v>44.77</v>
      </c>
      <c r="N3416" s="343">
        <v>8.9499999999999993</v>
      </c>
      <c r="AI3416" s="253"/>
      <c r="AJ3416" s="260"/>
      <c r="AK3416" s="260"/>
      <c r="AN3416" s="263" t="s">
        <v>68</v>
      </c>
      <c r="AQ3416" s="260"/>
      <c r="AS3416" s="260"/>
    </row>
    <row r="3417" spans="1:45" s="241" customFormat="1" ht="15" x14ac:dyDescent="0.25">
      <c r="A3417" s="344"/>
      <c r="B3417" s="337"/>
      <c r="C3417" s="580" t="s">
        <v>71</v>
      </c>
      <c r="D3417" s="580"/>
      <c r="E3417" s="580"/>
      <c r="F3417" s="339" t="s">
        <v>72</v>
      </c>
      <c r="G3417" s="348">
        <v>10.199999999999999</v>
      </c>
      <c r="H3417" s="349">
        <v>1.3225</v>
      </c>
      <c r="I3417" s="366">
        <v>0.59353800000000001</v>
      </c>
      <c r="J3417" s="346"/>
      <c r="K3417" s="269"/>
      <c r="L3417" s="346"/>
      <c r="M3417" s="269"/>
      <c r="N3417" s="347"/>
      <c r="AI3417" s="253"/>
      <c r="AJ3417" s="260"/>
      <c r="AK3417" s="260"/>
      <c r="AO3417" s="263" t="s">
        <v>71</v>
      </c>
      <c r="AQ3417" s="260"/>
      <c r="AS3417" s="260"/>
    </row>
    <row r="3418" spans="1:45" s="241" customFormat="1" ht="15" x14ac:dyDescent="0.25">
      <c r="A3418" s="344"/>
      <c r="B3418" s="337"/>
      <c r="C3418" s="580" t="s">
        <v>73</v>
      </c>
      <c r="D3418" s="580"/>
      <c r="E3418" s="580"/>
      <c r="F3418" s="339" t="s">
        <v>72</v>
      </c>
      <c r="G3418" s="341">
        <v>0.32</v>
      </c>
      <c r="H3418" s="349">
        <v>1.4375</v>
      </c>
      <c r="I3418" s="345">
        <v>2.0240000000000001E-2</v>
      </c>
      <c r="J3418" s="346"/>
      <c r="K3418" s="269"/>
      <c r="L3418" s="346"/>
      <c r="M3418" s="269"/>
      <c r="N3418" s="347"/>
      <c r="AI3418" s="253"/>
      <c r="AJ3418" s="260"/>
      <c r="AK3418" s="260"/>
      <c r="AO3418" s="263" t="s">
        <v>73</v>
      </c>
      <c r="AQ3418" s="260"/>
      <c r="AS3418" s="260"/>
    </row>
    <row r="3419" spans="1:45" s="241" customFormat="1" ht="15" x14ac:dyDescent="0.25">
      <c r="A3419" s="334"/>
      <c r="B3419" s="337"/>
      <c r="C3419" s="584" t="s">
        <v>74</v>
      </c>
      <c r="D3419" s="584"/>
      <c r="E3419" s="584"/>
      <c r="F3419" s="350"/>
      <c r="G3419" s="351"/>
      <c r="H3419" s="351"/>
      <c r="I3419" s="351"/>
      <c r="J3419" s="353">
        <v>112.13</v>
      </c>
      <c r="K3419" s="351"/>
      <c r="L3419" s="353">
        <v>6.67</v>
      </c>
      <c r="M3419" s="351"/>
      <c r="N3419" s="368">
        <v>241.23</v>
      </c>
      <c r="AI3419" s="253"/>
      <c r="AJ3419" s="260"/>
      <c r="AK3419" s="260"/>
      <c r="AP3419" s="263" t="s">
        <v>74</v>
      </c>
      <c r="AQ3419" s="260"/>
      <c r="AS3419" s="260"/>
    </row>
    <row r="3420" spans="1:45" s="241" customFormat="1" ht="15" x14ac:dyDescent="0.25">
      <c r="A3420" s="344"/>
      <c r="B3420" s="337"/>
      <c r="C3420" s="580" t="s">
        <v>75</v>
      </c>
      <c r="D3420" s="580"/>
      <c r="E3420" s="580"/>
      <c r="F3420" s="339"/>
      <c r="G3420" s="269"/>
      <c r="H3420" s="269"/>
      <c r="I3420" s="269"/>
      <c r="J3420" s="346"/>
      <c r="K3420" s="269"/>
      <c r="L3420" s="340">
        <v>5.05</v>
      </c>
      <c r="M3420" s="269"/>
      <c r="N3420" s="343">
        <v>226.08</v>
      </c>
      <c r="AI3420" s="253"/>
      <c r="AJ3420" s="260"/>
      <c r="AK3420" s="260"/>
      <c r="AO3420" s="263" t="s">
        <v>75</v>
      </c>
      <c r="AQ3420" s="260"/>
      <c r="AS3420" s="260"/>
    </row>
    <row r="3421" spans="1:45" s="241" customFormat="1" ht="23.25" x14ac:dyDescent="0.25">
      <c r="A3421" s="344"/>
      <c r="B3421" s="337" t="s">
        <v>648</v>
      </c>
      <c r="C3421" s="580" t="s">
        <v>649</v>
      </c>
      <c r="D3421" s="580"/>
      <c r="E3421" s="580"/>
      <c r="F3421" s="339" t="s">
        <v>78</v>
      </c>
      <c r="G3421" s="355">
        <v>117</v>
      </c>
      <c r="H3421" s="269"/>
      <c r="I3421" s="355">
        <v>117</v>
      </c>
      <c r="J3421" s="346"/>
      <c r="K3421" s="269"/>
      <c r="L3421" s="340">
        <v>5.91</v>
      </c>
      <c r="M3421" s="269"/>
      <c r="N3421" s="343">
        <v>264.51</v>
      </c>
      <c r="AI3421" s="253"/>
      <c r="AJ3421" s="260"/>
      <c r="AK3421" s="260"/>
      <c r="AO3421" s="263" t="s">
        <v>649</v>
      </c>
      <c r="AQ3421" s="260"/>
      <c r="AS3421" s="260"/>
    </row>
    <row r="3422" spans="1:45" s="241" customFormat="1" ht="45" x14ac:dyDescent="0.25">
      <c r="A3422" s="344"/>
      <c r="B3422" s="337" t="s">
        <v>650</v>
      </c>
      <c r="C3422" s="580" t="s">
        <v>651</v>
      </c>
      <c r="D3422" s="580"/>
      <c r="E3422" s="580"/>
      <c r="F3422" s="339" t="s">
        <v>78</v>
      </c>
      <c r="G3422" s="355">
        <v>74</v>
      </c>
      <c r="H3422" s="341">
        <v>0.85</v>
      </c>
      <c r="I3422" s="348">
        <v>62.9</v>
      </c>
      <c r="J3422" s="346"/>
      <c r="K3422" s="269"/>
      <c r="L3422" s="340">
        <v>3.18</v>
      </c>
      <c r="M3422" s="269"/>
      <c r="N3422" s="343">
        <v>142.19999999999999</v>
      </c>
      <c r="AI3422" s="253"/>
      <c r="AJ3422" s="260"/>
      <c r="AK3422" s="260"/>
      <c r="AO3422" s="263" t="s">
        <v>651</v>
      </c>
      <c r="AQ3422" s="260"/>
      <c r="AS3422" s="260"/>
    </row>
    <row r="3423" spans="1:45" s="241" customFormat="1" ht="15" x14ac:dyDescent="0.25">
      <c r="A3423" s="356"/>
      <c r="B3423" s="357"/>
      <c r="C3423" s="569" t="s">
        <v>81</v>
      </c>
      <c r="D3423" s="569"/>
      <c r="E3423" s="569"/>
      <c r="F3423" s="328"/>
      <c r="G3423" s="329"/>
      <c r="H3423" s="329"/>
      <c r="I3423" s="329"/>
      <c r="J3423" s="332"/>
      <c r="K3423" s="329"/>
      <c r="L3423" s="358">
        <v>15.76</v>
      </c>
      <c r="M3423" s="351"/>
      <c r="N3423" s="363">
        <v>647.94000000000005</v>
      </c>
      <c r="AI3423" s="253"/>
      <c r="AJ3423" s="260"/>
      <c r="AK3423" s="260"/>
      <c r="AQ3423" s="260" t="s">
        <v>81</v>
      </c>
      <c r="AS3423" s="260"/>
    </row>
    <row r="3424" spans="1:45" s="241" customFormat="1" ht="22.5" x14ac:dyDescent="0.25">
      <c r="A3424" s="326" t="s">
        <v>3121</v>
      </c>
      <c r="B3424" s="327" t="s">
        <v>652</v>
      </c>
      <c r="C3424" s="569" t="s">
        <v>653</v>
      </c>
      <c r="D3424" s="569"/>
      <c r="E3424" s="569"/>
      <c r="F3424" s="328" t="s">
        <v>86</v>
      </c>
      <c r="G3424" s="329">
        <v>0.48</v>
      </c>
      <c r="H3424" s="330">
        <v>1</v>
      </c>
      <c r="I3424" s="331">
        <v>0.48</v>
      </c>
      <c r="J3424" s="358">
        <v>99.98</v>
      </c>
      <c r="K3424" s="365">
        <v>1.012</v>
      </c>
      <c r="L3424" s="358">
        <v>48.57</v>
      </c>
      <c r="M3424" s="331">
        <v>8.16</v>
      </c>
      <c r="N3424" s="363">
        <v>396.33</v>
      </c>
      <c r="AI3424" s="253"/>
      <c r="AJ3424" s="260"/>
      <c r="AK3424" s="260" t="s">
        <v>653</v>
      </c>
      <c r="AQ3424" s="260"/>
      <c r="AS3424" s="260"/>
    </row>
    <row r="3425" spans="1:45" s="241" customFormat="1" ht="15" x14ac:dyDescent="0.25">
      <c r="A3425" s="334"/>
      <c r="B3425" s="335"/>
      <c r="C3425" s="580" t="s">
        <v>655</v>
      </c>
      <c r="D3425" s="580"/>
      <c r="E3425" s="580"/>
      <c r="F3425" s="580"/>
      <c r="G3425" s="580"/>
      <c r="H3425" s="580"/>
      <c r="I3425" s="580"/>
      <c r="J3425" s="580"/>
      <c r="K3425" s="580"/>
      <c r="L3425" s="580"/>
      <c r="M3425" s="580"/>
      <c r="N3425" s="581"/>
      <c r="AI3425" s="253"/>
      <c r="AJ3425" s="260"/>
      <c r="AK3425" s="260"/>
      <c r="AQ3425" s="260"/>
      <c r="AR3425" s="263" t="s">
        <v>655</v>
      </c>
      <c r="AS3425" s="260"/>
    </row>
    <row r="3426" spans="1:45" s="241" customFormat="1" ht="15" x14ac:dyDescent="0.25">
      <c r="A3426" s="336"/>
      <c r="B3426" s="337"/>
      <c r="C3426" s="582" t="s">
        <v>697</v>
      </c>
      <c r="D3426" s="582"/>
      <c r="E3426" s="582"/>
      <c r="F3426" s="582"/>
      <c r="G3426" s="582"/>
      <c r="H3426" s="582"/>
      <c r="I3426" s="582"/>
      <c r="J3426" s="582"/>
      <c r="K3426" s="582"/>
      <c r="L3426" s="582"/>
      <c r="M3426" s="582"/>
      <c r="N3426" s="583"/>
      <c r="AI3426" s="253"/>
      <c r="AJ3426" s="260"/>
      <c r="AK3426" s="260"/>
      <c r="AM3426" s="263" t="s">
        <v>697</v>
      </c>
      <c r="AQ3426" s="260"/>
      <c r="AS3426" s="260"/>
    </row>
    <row r="3427" spans="1:45" s="241" customFormat="1" ht="15" x14ac:dyDescent="0.25">
      <c r="A3427" s="356"/>
      <c r="B3427" s="357"/>
      <c r="C3427" s="569" t="s">
        <v>81</v>
      </c>
      <c r="D3427" s="569"/>
      <c r="E3427" s="569"/>
      <c r="F3427" s="328"/>
      <c r="G3427" s="329"/>
      <c r="H3427" s="329"/>
      <c r="I3427" s="329"/>
      <c r="J3427" s="332"/>
      <c r="K3427" s="329"/>
      <c r="L3427" s="358">
        <v>48.57</v>
      </c>
      <c r="M3427" s="351"/>
      <c r="N3427" s="363">
        <v>396.33</v>
      </c>
      <c r="AI3427" s="253"/>
      <c r="AJ3427" s="260"/>
      <c r="AK3427" s="260"/>
      <c r="AQ3427" s="260" t="s">
        <v>81</v>
      </c>
      <c r="AS3427" s="260"/>
    </row>
    <row r="3428" spans="1:45" s="241" customFormat="1" ht="15" x14ac:dyDescent="0.25">
      <c r="A3428" s="566" t="s">
        <v>2453</v>
      </c>
      <c r="B3428" s="567"/>
      <c r="C3428" s="567"/>
      <c r="D3428" s="567"/>
      <c r="E3428" s="567"/>
      <c r="F3428" s="567"/>
      <c r="G3428" s="567"/>
      <c r="H3428" s="567"/>
      <c r="I3428" s="567"/>
      <c r="J3428" s="567"/>
      <c r="K3428" s="567"/>
      <c r="L3428" s="567"/>
      <c r="M3428" s="567"/>
      <c r="N3428" s="568"/>
      <c r="AI3428" s="253"/>
      <c r="AJ3428" s="260" t="s">
        <v>2453</v>
      </c>
      <c r="AK3428" s="260"/>
      <c r="AQ3428" s="260"/>
      <c r="AS3428" s="260"/>
    </row>
    <row r="3429" spans="1:45" s="241" customFormat="1" ht="23.25" x14ac:dyDescent="0.25">
      <c r="A3429" s="326" t="s">
        <v>3122</v>
      </c>
      <c r="B3429" s="327" t="s">
        <v>821</v>
      </c>
      <c r="C3429" s="569" t="s">
        <v>822</v>
      </c>
      <c r="D3429" s="569"/>
      <c r="E3429" s="569"/>
      <c r="F3429" s="328" t="s">
        <v>461</v>
      </c>
      <c r="G3429" s="329">
        <v>0.91</v>
      </c>
      <c r="H3429" s="330">
        <v>1</v>
      </c>
      <c r="I3429" s="331">
        <v>0.91</v>
      </c>
      <c r="J3429" s="332"/>
      <c r="K3429" s="329"/>
      <c r="L3429" s="332"/>
      <c r="M3429" s="329"/>
      <c r="N3429" s="333"/>
      <c r="AI3429" s="253"/>
      <c r="AJ3429" s="260"/>
      <c r="AK3429" s="260" t="s">
        <v>822</v>
      </c>
      <c r="AQ3429" s="260"/>
      <c r="AS3429" s="260"/>
    </row>
    <row r="3430" spans="1:45" s="241" customFormat="1" ht="15" x14ac:dyDescent="0.25">
      <c r="A3430" s="334"/>
      <c r="B3430" s="335"/>
      <c r="C3430" s="580" t="s">
        <v>3123</v>
      </c>
      <c r="D3430" s="580"/>
      <c r="E3430" s="580"/>
      <c r="F3430" s="580"/>
      <c r="G3430" s="580"/>
      <c r="H3430" s="580"/>
      <c r="I3430" s="580"/>
      <c r="J3430" s="580"/>
      <c r="K3430" s="580"/>
      <c r="L3430" s="580"/>
      <c r="M3430" s="580"/>
      <c r="N3430" s="581"/>
      <c r="AI3430" s="253"/>
      <c r="AJ3430" s="260"/>
      <c r="AK3430" s="260"/>
      <c r="AL3430" s="263" t="s">
        <v>3123</v>
      </c>
      <c r="AQ3430" s="260"/>
      <c r="AS3430" s="260"/>
    </row>
    <row r="3431" spans="1:45" s="241" customFormat="1" ht="23.25" x14ac:dyDescent="0.25">
      <c r="A3431" s="336"/>
      <c r="B3431" s="337" t="s">
        <v>117</v>
      </c>
      <c r="C3431" s="582" t="s">
        <v>118</v>
      </c>
      <c r="D3431" s="582"/>
      <c r="E3431" s="582"/>
      <c r="F3431" s="582"/>
      <c r="G3431" s="582"/>
      <c r="H3431" s="582"/>
      <c r="I3431" s="582"/>
      <c r="J3431" s="582"/>
      <c r="K3431" s="582"/>
      <c r="L3431" s="582"/>
      <c r="M3431" s="582"/>
      <c r="N3431" s="583"/>
      <c r="AI3431" s="253"/>
      <c r="AJ3431" s="260"/>
      <c r="AK3431" s="260"/>
      <c r="AM3431" s="263" t="s">
        <v>118</v>
      </c>
      <c r="AQ3431" s="260"/>
      <c r="AS3431" s="260"/>
    </row>
    <row r="3432" spans="1:45" s="241" customFormat="1" ht="68.25" x14ac:dyDescent="0.25">
      <c r="A3432" s="336"/>
      <c r="B3432" s="337" t="s">
        <v>62</v>
      </c>
      <c r="C3432" s="582" t="s">
        <v>63</v>
      </c>
      <c r="D3432" s="582"/>
      <c r="E3432" s="582"/>
      <c r="F3432" s="582"/>
      <c r="G3432" s="582"/>
      <c r="H3432" s="582"/>
      <c r="I3432" s="582"/>
      <c r="J3432" s="582"/>
      <c r="K3432" s="582"/>
      <c r="L3432" s="582"/>
      <c r="M3432" s="582"/>
      <c r="N3432" s="583"/>
      <c r="AI3432" s="253"/>
      <c r="AJ3432" s="260"/>
      <c r="AK3432" s="260"/>
      <c r="AM3432" s="263" t="s">
        <v>63</v>
      </c>
      <c r="AQ3432" s="260"/>
      <c r="AS3432" s="260"/>
    </row>
    <row r="3433" spans="1:45" s="241" customFormat="1" ht="15" x14ac:dyDescent="0.25">
      <c r="A3433" s="338"/>
      <c r="B3433" s="337" t="s">
        <v>56</v>
      </c>
      <c r="C3433" s="580" t="s">
        <v>64</v>
      </c>
      <c r="D3433" s="580"/>
      <c r="E3433" s="580"/>
      <c r="F3433" s="339"/>
      <c r="G3433" s="269"/>
      <c r="H3433" s="269"/>
      <c r="I3433" s="269"/>
      <c r="J3433" s="340">
        <v>663.75</v>
      </c>
      <c r="K3433" s="349">
        <v>1.3225</v>
      </c>
      <c r="L3433" s="340">
        <v>798.81</v>
      </c>
      <c r="M3433" s="341">
        <v>44.77</v>
      </c>
      <c r="N3433" s="342">
        <v>35762.720000000001</v>
      </c>
      <c r="AI3433" s="253"/>
      <c r="AJ3433" s="260"/>
      <c r="AK3433" s="260"/>
      <c r="AN3433" s="263" t="s">
        <v>64</v>
      </c>
      <c r="AQ3433" s="260"/>
      <c r="AS3433" s="260"/>
    </row>
    <row r="3434" spans="1:45" s="241" customFormat="1" ht="15" x14ac:dyDescent="0.25">
      <c r="A3434" s="344"/>
      <c r="B3434" s="337"/>
      <c r="C3434" s="580" t="s">
        <v>71</v>
      </c>
      <c r="D3434" s="580"/>
      <c r="E3434" s="580"/>
      <c r="F3434" s="339" t="s">
        <v>72</v>
      </c>
      <c r="G3434" s="348">
        <v>88.5</v>
      </c>
      <c r="H3434" s="349">
        <v>1.3225</v>
      </c>
      <c r="I3434" s="362">
        <v>106.5075375</v>
      </c>
      <c r="J3434" s="346"/>
      <c r="K3434" s="269"/>
      <c r="L3434" s="346"/>
      <c r="M3434" s="269"/>
      <c r="N3434" s="347"/>
      <c r="AI3434" s="253"/>
      <c r="AJ3434" s="260"/>
      <c r="AK3434" s="260"/>
      <c r="AO3434" s="263" t="s">
        <v>71</v>
      </c>
      <c r="AQ3434" s="260"/>
      <c r="AS3434" s="260"/>
    </row>
    <row r="3435" spans="1:45" s="241" customFormat="1" ht="15" x14ac:dyDescent="0.25">
      <c r="A3435" s="334"/>
      <c r="B3435" s="337"/>
      <c r="C3435" s="584" t="s">
        <v>74</v>
      </c>
      <c r="D3435" s="584"/>
      <c r="E3435" s="584"/>
      <c r="F3435" s="350"/>
      <c r="G3435" s="351"/>
      <c r="H3435" s="351"/>
      <c r="I3435" s="351"/>
      <c r="J3435" s="353">
        <v>663.75</v>
      </c>
      <c r="K3435" s="351"/>
      <c r="L3435" s="353">
        <v>798.81</v>
      </c>
      <c r="M3435" s="351"/>
      <c r="N3435" s="354">
        <v>35762.720000000001</v>
      </c>
      <c r="AI3435" s="253"/>
      <c r="AJ3435" s="260"/>
      <c r="AK3435" s="260"/>
      <c r="AP3435" s="263" t="s">
        <v>74</v>
      </c>
      <c r="AQ3435" s="260"/>
      <c r="AS3435" s="260"/>
    </row>
    <row r="3436" spans="1:45" s="241" customFormat="1" ht="15" x14ac:dyDescent="0.25">
      <c r="A3436" s="344"/>
      <c r="B3436" s="337"/>
      <c r="C3436" s="580" t="s">
        <v>75</v>
      </c>
      <c r="D3436" s="580"/>
      <c r="E3436" s="580"/>
      <c r="F3436" s="339"/>
      <c r="G3436" s="269"/>
      <c r="H3436" s="269"/>
      <c r="I3436" s="269"/>
      <c r="J3436" s="346"/>
      <c r="K3436" s="269"/>
      <c r="L3436" s="340">
        <v>798.81</v>
      </c>
      <c r="M3436" s="269"/>
      <c r="N3436" s="342">
        <v>35762.720000000001</v>
      </c>
      <c r="AI3436" s="253"/>
      <c r="AJ3436" s="260"/>
      <c r="AK3436" s="260"/>
      <c r="AO3436" s="263" t="s">
        <v>75</v>
      </c>
      <c r="AQ3436" s="260"/>
      <c r="AS3436" s="260"/>
    </row>
    <row r="3437" spans="1:45" s="241" customFormat="1" ht="23.25" x14ac:dyDescent="0.25">
      <c r="A3437" s="344"/>
      <c r="B3437" s="337" t="s">
        <v>465</v>
      </c>
      <c r="C3437" s="580" t="s">
        <v>466</v>
      </c>
      <c r="D3437" s="580"/>
      <c r="E3437" s="580"/>
      <c r="F3437" s="339" t="s">
        <v>78</v>
      </c>
      <c r="G3437" s="355">
        <v>89</v>
      </c>
      <c r="H3437" s="269"/>
      <c r="I3437" s="355">
        <v>89</v>
      </c>
      <c r="J3437" s="346"/>
      <c r="K3437" s="269"/>
      <c r="L3437" s="340">
        <v>710.94</v>
      </c>
      <c r="M3437" s="269"/>
      <c r="N3437" s="342">
        <v>31828.82</v>
      </c>
      <c r="AI3437" s="253"/>
      <c r="AJ3437" s="260"/>
      <c r="AK3437" s="260"/>
      <c r="AO3437" s="263" t="s">
        <v>466</v>
      </c>
      <c r="AQ3437" s="260"/>
      <c r="AS3437" s="260"/>
    </row>
    <row r="3438" spans="1:45" s="241" customFormat="1" ht="45" x14ac:dyDescent="0.25">
      <c r="A3438" s="344"/>
      <c r="B3438" s="337" t="s">
        <v>467</v>
      </c>
      <c r="C3438" s="580" t="s">
        <v>468</v>
      </c>
      <c r="D3438" s="580"/>
      <c r="E3438" s="580"/>
      <c r="F3438" s="339" t="s">
        <v>78</v>
      </c>
      <c r="G3438" s="355">
        <v>40</v>
      </c>
      <c r="H3438" s="341">
        <v>0.85</v>
      </c>
      <c r="I3438" s="355">
        <v>34</v>
      </c>
      <c r="J3438" s="346"/>
      <c r="K3438" s="269"/>
      <c r="L3438" s="340">
        <v>271.60000000000002</v>
      </c>
      <c r="M3438" s="269"/>
      <c r="N3438" s="342">
        <v>12159.32</v>
      </c>
      <c r="AI3438" s="253"/>
      <c r="AJ3438" s="260"/>
      <c r="AK3438" s="260"/>
      <c r="AO3438" s="263" t="s">
        <v>468</v>
      </c>
      <c r="AQ3438" s="260"/>
      <c r="AS3438" s="260"/>
    </row>
    <row r="3439" spans="1:45" s="241" customFormat="1" ht="15" x14ac:dyDescent="0.25">
      <c r="A3439" s="356"/>
      <c r="B3439" s="357"/>
      <c r="C3439" s="569" t="s">
        <v>81</v>
      </c>
      <c r="D3439" s="569"/>
      <c r="E3439" s="569"/>
      <c r="F3439" s="328"/>
      <c r="G3439" s="329"/>
      <c r="H3439" s="329"/>
      <c r="I3439" s="329"/>
      <c r="J3439" s="332"/>
      <c r="K3439" s="329"/>
      <c r="L3439" s="364">
        <v>1781.35</v>
      </c>
      <c r="M3439" s="351"/>
      <c r="N3439" s="359">
        <v>79750.86</v>
      </c>
      <c r="AI3439" s="253"/>
      <c r="AJ3439" s="260"/>
      <c r="AK3439" s="260"/>
      <c r="AQ3439" s="260" t="s">
        <v>81</v>
      </c>
      <c r="AS3439" s="260"/>
    </row>
    <row r="3440" spans="1:45" s="241" customFormat="1" ht="22.5" x14ac:dyDescent="0.25">
      <c r="A3440" s="326" t="s">
        <v>3124</v>
      </c>
      <c r="B3440" s="327" t="s">
        <v>479</v>
      </c>
      <c r="C3440" s="569" t="s">
        <v>653</v>
      </c>
      <c r="D3440" s="569"/>
      <c r="E3440" s="569"/>
      <c r="F3440" s="328" t="s">
        <v>86</v>
      </c>
      <c r="G3440" s="329">
        <v>100.13</v>
      </c>
      <c r="H3440" s="330">
        <v>1</v>
      </c>
      <c r="I3440" s="331">
        <v>100.13</v>
      </c>
      <c r="J3440" s="358">
        <v>99.98</v>
      </c>
      <c r="K3440" s="365">
        <v>1.012</v>
      </c>
      <c r="L3440" s="364">
        <v>10131.129999999999</v>
      </c>
      <c r="M3440" s="331">
        <v>8.16</v>
      </c>
      <c r="N3440" s="359">
        <v>82670.02</v>
      </c>
      <c r="AI3440" s="253"/>
      <c r="AJ3440" s="260"/>
      <c r="AK3440" s="260" t="s">
        <v>653</v>
      </c>
      <c r="AQ3440" s="260"/>
      <c r="AS3440" s="260"/>
    </row>
    <row r="3441" spans="1:45" s="241" customFormat="1" ht="15" x14ac:dyDescent="0.25">
      <c r="A3441" s="334"/>
      <c r="B3441" s="335"/>
      <c r="C3441" s="580" t="s">
        <v>3125</v>
      </c>
      <c r="D3441" s="580"/>
      <c r="E3441" s="580"/>
      <c r="F3441" s="580"/>
      <c r="G3441" s="580"/>
      <c r="H3441" s="580"/>
      <c r="I3441" s="580"/>
      <c r="J3441" s="580"/>
      <c r="K3441" s="580"/>
      <c r="L3441" s="580"/>
      <c r="M3441" s="580"/>
      <c r="N3441" s="581"/>
      <c r="AI3441" s="253"/>
      <c r="AJ3441" s="260"/>
      <c r="AK3441" s="260"/>
      <c r="AL3441" s="263" t="s">
        <v>3125</v>
      </c>
      <c r="AQ3441" s="260"/>
      <c r="AS3441" s="260"/>
    </row>
    <row r="3442" spans="1:45" s="241" customFormat="1" ht="15" x14ac:dyDescent="0.25">
      <c r="A3442" s="334"/>
      <c r="B3442" s="335"/>
      <c r="C3442" s="580" t="s">
        <v>655</v>
      </c>
      <c r="D3442" s="580"/>
      <c r="E3442" s="580"/>
      <c r="F3442" s="580"/>
      <c r="G3442" s="580"/>
      <c r="H3442" s="580"/>
      <c r="I3442" s="580"/>
      <c r="J3442" s="580"/>
      <c r="K3442" s="580"/>
      <c r="L3442" s="580"/>
      <c r="M3442" s="580"/>
      <c r="N3442" s="581"/>
      <c r="AI3442" s="253"/>
      <c r="AJ3442" s="260"/>
      <c r="AK3442" s="260"/>
      <c r="AQ3442" s="260"/>
      <c r="AR3442" s="263" t="s">
        <v>655</v>
      </c>
      <c r="AS3442" s="260"/>
    </row>
    <row r="3443" spans="1:45" s="241" customFormat="1" ht="15" x14ac:dyDescent="0.25">
      <c r="A3443" s="336"/>
      <c r="B3443" s="337"/>
      <c r="C3443" s="582" t="s">
        <v>127</v>
      </c>
      <c r="D3443" s="582"/>
      <c r="E3443" s="582"/>
      <c r="F3443" s="582"/>
      <c r="G3443" s="582"/>
      <c r="H3443" s="582"/>
      <c r="I3443" s="582"/>
      <c r="J3443" s="582"/>
      <c r="K3443" s="582"/>
      <c r="L3443" s="582"/>
      <c r="M3443" s="582"/>
      <c r="N3443" s="583"/>
      <c r="AI3443" s="253"/>
      <c r="AJ3443" s="260"/>
      <c r="AK3443" s="260"/>
      <c r="AM3443" s="263" t="s">
        <v>127</v>
      </c>
      <c r="AQ3443" s="260"/>
      <c r="AS3443" s="260"/>
    </row>
    <row r="3444" spans="1:45" s="241" customFormat="1" ht="15" x14ac:dyDescent="0.25">
      <c r="A3444" s="356"/>
      <c r="B3444" s="357"/>
      <c r="C3444" s="569" t="s">
        <v>81</v>
      </c>
      <c r="D3444" s="569"/>
      <c r="E3444" s="569"/>
      <c r="F3444" s="328"/>
      <c r="G3444" s="329"/>
      <c r="H3444" s="329"/>
      <c r="I3444" s="329"/>
      <c r="J3444" s="332"/>
      <c r="K3444" s="329"/>
      <c r="L3444" s="364">
        <v>10131.129999999999</v>
      </c>
      <c r="M3444" s="351"/>
      <c r="N3444" s="359">
        <v>82670.02</v>
      </c>
      <c r="AI3444" s="253"/>
      <c r="AJ3444" s="260"/>
      <c r="AK3444" s="260"/>
      <c r="AQ3444" s="260" t="s">
        <v>81</v>
      </c>
      <c r="AS3444" s="260"/>
    </row>
    <row r="3445" spans="1:45" s="241" customFormat="1" ht="23.25" x14ac:dyDescent="0.25">
      <c r="A3445" s="326" t="s">
        <v>3126</v>
      </c>
      <c r="B3445" s="327" t="s">
        <v>825</v>
      </c>
      <c r="C3445" s="569" t="s">
        <v>826</v>
      </c>
      <c r="D3445" s="569"/>
      <c r="E3445" s="569"/>
      <c r="F3445" s="328" t="s">
        <v>513</v>
      </c>
      <c r="G3445" s="329">
        <v>8.19</v>
      </c>
      <c r="H3445" s="330">
        <v>1</v>
      </c>
      <c r="I3445" s="331">
        <v>8.19</v>
      </c>
      <c r="J3445" s="358">
        <v>60</v>
      </c>
      <c r="K3445" s="360">
        <v>1.4375</v>
      </c>
      <c r="L3445" s="358">
        <v>706.39</v>
      </c>
      <c r="M3445" s="331">
        <v>13.24</v>
      </c>
      <c r="N3445" s="359">
        <v>9352.6</v>
      </c>
      <c r="AI3445" s="253"/>
      <c r="AJ3445" s="260"/>
      <c r="AK3445" s="260" t="s">
        <v>826</v>
      </c>
      <c r="AQ3445" s="260"/>
      <c r="AS3445" s="260"/>
    </row>
    <row r="3446" spans="1:45" s="241" customFormat="1" ht="15" x14ac:dyDescent="0.25">
      <c r="A3446" s="334"/>
      <c r="B3446" s="335"/>
      <c r="C3446" s="580" t="s">
        <v>3127</v>
      </c>
      <c r="D3446" s="580"/>
      <c r="E3446" s="580"/>
      <c r="F3446" s="580"/>
      <c r="G3446" s="580"/>
      <c r="H3446" s="580"/>
      <c r="I3446" s="580"/>
      <c r="J3446" s="580"/>
      <c r="K3446" s="580"/>
      <c r="L3446" s="580"/>
      <c r="M3446" s="580"/>
      <c r="N3446" s="581"/>
      <c r="AI3446" s="253"/>
      <c r="AJ3446" s="260"/>
      <c r="AK3446" s="260"/>
      <c r="AL3446" s="263" t="s">
        <v>3127</v>
      </c>
      <c r="AQ3446" s="260"/>
      <c r="AS3446" s="260"/>
    </row>
    <row r="3447" spans="1:45" s="241" customFormat="1" ht="23.25" x14ac:dyDescent="0.25">
      <c r="A3447" s="336"/>
      <c r="B3447" s="337" t="s">
        <v>117</v>
      </c>
      <c r="C3447" s="582" t="s">
        <v>118</v>
      </c>
      <c r="D3447" s="582"/>
      <c r="E3447" s="582"/>
      <c r="F3447" s="582"/>
      <c r="G3447" s="582"/>
      <c r="H3447" s="582"/>
      <c r="I3447" s="582"/>
      <c r="J3447" s="582"/>
      <c r="K3447" s="582"/>
      <c r="L3447" s="582"/>
      <c r="M3447" s="582"/>
      <c r="N3447" s="583"/>
      <c r="AI3447" s="253"/>
      <c r="AJ3447" s="260"/>
      <c r="AK3447" s="260"/>
      <c r="AM3447" s="263" t="s">
        <v>118</v>
      </c>
      <c r="AQ3447" s="260"/>
      <c r="AS3447" s="260"/>
    </row>
    <row r="3448" spans="1:45" s="241" customFormat="1" ht="68.25" x14ac:dyDescent="0.25">
      <c r="A3448" s="336"/>
      <c r="B3448" s="337" t="s">
        <v>62</v>
      </c>
      <c r="C3448" s="582" t="s">
        <v>63</v>
      </c>
      <c r="D3448" s="582"/>
      <c r="E3448" s="582"/>
      <c r="F3448" s="582"/>
      <c r="G3448" s="582"/>
      <c r="H3448" s="582"/>
      <c r="I3448" s="582"/>
      <c r="J3448" s="582"/>
      <c r="K3448" s="582"/>
      <c r="L3448" s="582"/>
      <c r="M3448" s="582"/>
      <c r="N3448" s="583"/>
      <c r="AI3448" s="253"/>
      <c r="AJ3448" s="260"/>
      <c r="AK3448" s="260"/>
      <c r="AM3448" s="263" t="s">
        <v>63</v>
      </c>
      <c r="AQ3448" s="260"/>
      <c r="AS3448" s="260"/>
    </row>
    <row r="3449" spans="1:45" s="241" customFormat="1" ht="15" x14ac:dyDescent="0.25">
      <c r="A3449" s="356"/>
      <c r="B3449" s="357"/>
      <c r="C3449" s="569" t="s">
        <v>81</v>
      </c>
      <c r="D3449" s="569"/>
      <c r="E3449" s="569"/>
      <c r="F3449" s="328"/>
      <c r="G3449" s="329"/>
      <c r="H3449" s="329"/>
      <c r="I3449" s="329"/>
      <c r="J3449" s="332"/>
      <c r="K3449" s="329"/>
      <c r="L3449" s="358">
        <v>706.39</v>
      </c>
      <c r="M3449" s="351"/>
      <c r="N3449" s="359">
        <v>9352.6</v>
      </c>
      <c r="AI3449" s="253"/>
      <c r="AJ3449" s="260"/>
      <c r="AK3449" s="260"/>
      <c r="AQ3449" s="260" t="s">
        <v>81</v>
      </c>
      <c r="AS3449" s="260"/>
    </row>
    <row r="3450" spans="1:45" s="241" customFormat="1" ht="45.75" x14ac:dyDescent="0.25">
      <c r="A3450" s="326" t="s">
        <v>3128</v>
      </c>
      <c r="B3450" s="327" t="s">
        <v>813</v>
      </c>
      <c r="C3450" s="569" t="s">
        <v>2457</v>
      </c>
      <c r="D3450" s="569"/>
      <c r="E3450" s="569"/>
      <c r="F3450" s="328" t="s">
        <v>453</v>
      </c>
      <c r="G3450" s="329">
        <v>1.4999999999999999E-2</v>
      </c>
      <c r="H3450" s="330">
        <v>1</v>
      </c>
      <c r="I3450" s="365">
        <v>1.4999999999999999E-2</v>
      </c>
      <c r="J3450" s="332"/>
      <c r="K3450" s="329"/>
      <c r="L3450" s="332"/>
      <c r="M3450" s="329"/>
      <c r="N3450" s="333"/>
      <c r="AI3450" s="253"/>
      <c r="AJ3450" s="260"/>
      <c r="AK3450" s="260" t="s">
        <v>2457</v>
      </c>
      <c r="AQ3450" s="260"/>
      <c r="AS3450" s="260"/>
    </row>
    <row r="3451" spans="1:45" s="241" customFormat="1" ht="15" x14ac:dyDescent="0.25">
      <c r="A3451" s="334"/>
      <c r="B3451" s="335"/>
      <c r="C3451" s="580" t="s">
        <v>3129</v>
      </c>
      <c r="D3451" s="580"/>
      <c r="E3451" s="580"/>
      <c r="F3451" s="580"/>
      <c r="G3451" s="580"/>
      <c r="H3451" s="580"/>
      <c r="I3451" s="580"/>
      <c r="J3451" s="580"/>
      <c r="K3451" s="580"/>
      <c r="L3451" s="580"/>
      <c r="M3451" s="580"/>
      <c r="N3451" s="581"/>
      <c r="AI3451" s="253"/>
      <c r="AJ3451" s="260"/>
      <c r="AK3451" s="260"/>
      <c r="AL3451" s="263" t="s">
        <v>3129</v>
      </c>
      <c r="AQ3451" s="260"/>
      <c r="AS3451" s="260"/>
    </row>
    <row r="3452" spans="1:45" s="241" customFormat="1" ht="23.25" x14ac:dyDescent="0.25">
      <c r="A3452" s="336"/>
      <c r="B3452" s="337" t="s">
        <v>117</v>
      </c>
      <c r="C3452" s="582" t="s">
        <v>118</v>
      </c>
      <c r="D3452" s="582"/>
      <c r="E3452" s="582"/>
      <c r="F3452" s="582"/>
      <c r="G3452" s="582"/>
      <c r="H3452" s="582"/>
      <c r="I3452" s="582"/>
      <c r="J3452" s="582"/>
      <c r="K3452" s="582"/>
      <c r="L3452" s="582"/>
      <c r="M3452" s="582"/>
      <c r="N3452" s="583"/>
      <c r="AI3452" s="253"/>
      <c r="AJ3452" s="260"/>
      <c r="AK3452" s="260"/>
      <c r="AM3452" s="263" t="s">
        <v>118</v>
      </c>
      <c r="AQ3452" s="260"/>
      <c r="AS3452" s="260"/>
    </row>
    <row r="3453" spans="1:45" s="241" customFormat="1" ht="68.25" x14ac:dyDescent="0.25">
      <c r="A3453" s="336"/>
      <c r="B3453" s="337" t="s">
        <v>62</v>
      </c>
      <c r="C3453" s="582" t="s">
        <v>63</v>
      </c>
      <c r="D3453" s="582"/>
      <c r="E3453" s="582"/>
      <c r="F3453" s="582"/>
      <c r="G3453" s="582"/>
      <c r="H3453" s="582"/>
      <c r="I3453" s="582"/>
      <c r="J3453" s="582"/>
      <c r="K3453" s="582"/>
      <c r="L3453" s="582"/>
      <c r="M3453" s="582"/>
      <c r="N3453" s="583"/>
      <c r="AI3453" s="253"/>
      <c r="AJ3453" s="260"/>
      <c r="AK3453" s="260"/>
      <c r="AM3453" s="263" t="s">
        <v>63</v>
      </c>
      <c r="AQ3453" s="260"/>
      <c r="AS3453" s="260"/>
    </row>
    <row r="3454" spans="1:45" s="241" customFormat="1" ht="15" x14ac:dyDescent="0.25">
      <c r="A3454" s="338"/>
      <c r="B3454" s="337" t="s">
        <v>65</v>
      </c>
      <c r="C3454" s="580" t="s">
        <v>66</v>
      </c>
      <c r="D3454" s="580"/>
      <c r="E3454" s="580"/>
      <c r="F3454" s="339"/>
      <c r="G3454" s="269"/>
      <c r="H3454" s="269"/>
      <c r="I3454" s="269"/>
      <c r="J3454" s="361">
        <v>2100</v>
      </c>
      <c r="K3454" s="349">
        <v>1.4375</v>
      </c>
      <c r="L3454" s="340">
        <v>45.28</v>
      </c>
      <c r="M3454" s="341">
        <v>13.24</v>
      </c>
      <c r="N3454" s="343">
        <v>599.51</v>
      </c>
      <c r="AI3454" s="253"/>
      <c r="AJ3454" s="260"/>
      <c r="AK3454" s="260"/>
      <c r="AN3454" s="263" t="s">
        <v>66</v>
      </c>
      <c r="AQ3454" s="260"/>
      <c r="AS3454" s="260"/>
    </row>
    <row r="3455" spans="1:45" s="241" customFormat="1" ht="15" x14ac:dyDescent="0.25">
      <c r="A3455" s="338"/>
      <c r="B3455" s="337" t="s">
        <v>67</v>
      </c>
      <c r="C3455" s="580" t="s">
        <v>68</v>
      </c>
      <c r="D3455" s="580"/>
      <c r="E3455" s="580"/>
      <c r="F3455" s="339"/>
      <c r="G3455" s="269"/>
      <c r="H3455" s="269"/>
      <c r="I3455" s="269"/>
      <c r="J3455" s="340">
        <v>283.5</v>
      </c>
      <c r="K3455" s="349">
        <v>1.4375</v>
      </c>
      <c r="L3455" s="340">
        <v>6.11</v>
      </c>
      <c r="M3455" s="341">
        <v>44.77</v>
      </c>
      <c r="N3455" s="343">
        <v>273.54000000000002</v>
      </c>
      <c r="AI3455" s="253"/>
      <c r="AJ3455" s="260"/>
      <c r="AK3455" s="260"/>
      <c r="AN3455" s="263" t="s">
        <v>68</v>
      </c>
      <c r="AQ3455" s="260"/>
      <c r="AS3455" s="260"/>
    </row>
    <row r="3456" spans="1:45" s="241" customFormat="1" ht="15" x14ac:dyDescent="0.25">
      <c r="A3456" s="344"/>
      <c r="B3456" s="337"/>
      <c r="C3456" s="580" t="s">
        <v>73</v>
      </c>
      <c r="D3456" s="580"/>
      <c r="E3456" s="580"/>
      <c r="F3456" s="339" t="s">
        <v>72</v>
      </c>
      <c r="G3456" s="355">
        <v>21</v>
      </c>
      <c r="H3456" s="349">
        <v>1.4375</v>
      </c>
      <c r="I3456" s="362">
        <v>0.45281250000000001</v>
      </c>
      <c r="J3456" s="346"/>
      <c r="K3456" s="269"/>
      <c r="L3456" s="346"/>
      <c r="M3456" s="269"/>
      <c r="N3456" s="347"/>
      <c r="AI3456" s="253"/>
      <c r="AJ3456" s="260"/>
      <c r="AK3456" s="260"/>
      <c r="AO3456" s="263" t="s">
        <v>73</v>
      </c>
      <c r="AQ3456" s="260"/>
      <c r="AS3456" s="260"/>
    </row>
    <row r="3457" spans="1:45" s="241" customFormat="1" ht="15" x14ac:dyDescent="0.25">
      <c r="A3457" s="334"/>
      <c r="B3457" s="337"/>
      <c r="C3457" s="584" t="s">
        <v>74</v>
      </c>
      <c r="D3457" s="584"/>
      <c r="E3457" s="584"/>
      <c r="F3457" s="350"/>
      <c r="G3457" s="351"/>
      <c r="H3457" s="351"/>
      <c r="I3457" s="351"/>
      <c r="J3457" s="352">
        <v>2100</v>
      </c>
      <c r="K3457" s="351"/>
      <c r="L3457" s="353">
        <v>45.28</v>
      </c>
      <c r="M3457" s="351"/>
      <c r="N3457" s="368">
        <v>599.51</v>
      </c>
      <c r="AI3457" s="253"/>
      <c r="AJ3457" s="260"/>
      <c r="AK3457" s="260"/>
      <c r="AP3457" s="263" t="s">
        <v>74</v>
      </c>
      <c r="AQ3457" s="260"/>
      <c r="AS3457" s="260"/>
    </row>
    <row r="3458" spans="1:45" s="241" customFormat="1" ht="15" x14ac:dyDescent="0.25">
      <c r="A3458" s="344"/>
      <c r="B3458" s="337"/>
      <c r="C3458" s="580" t="s">
        <v>75</v>
      </c>
      <c r="D3458" s="580"/>
      <c r="E3458" s="580"/>
      <c r="F3458" s="339"/>
      <c r="G3458" s="269"/>
      <c r="H3458" s="269"/>
      <c r="I3458" s="269"/>
      <c r="J3458" s="346"/>
      <c r="K3458" s="269"/>
      <c r="L3458" s="340">
        <v>6.11</v>
      </c>
      <c r="M3458" s="269"/>
      <c r="N3458" s="343">
        <v>273.54000000000002</v>
      </c>
      <c r="AI3458" s="253"/>
      <c r="AJ3458" s="260"/>
      <c r="AK3458" s="260"/>
      <c r="AO3458" s="263" t="s">
        <v>75</v>
      </c>
      <c r="AQ3458" s="260"/>
      <c r="AS3458" s="260"/>
    </row>
    <row r="3459" spans="1:45" s="241" customFormat="1" ht="23.25" x14ac:dyDescent="0.25">
      <c r="A3459" s="344"/>
      <c r="B3459" s="337" t="s">
        <v>455</v>
      </c>
      <c r="C3459" s="580" t="s">
        <v>456</v>
      </c>
      <c r="D3459" s="580"/>
      <c r="E3459" s="580"/>
      <c r="F3459" s="339" t="s">
        <v>78</v>
      </c>
      <c r="G3459" s="355">
        <v>92</v>
      </c>
      <c r="H3459" s="269"/>
      <c r="I3459" s="355">
        <v>92</v>
      </c>
      <c r="J3459" s="346"/>
      <c r="K3459" s="269"/>
      <c r="L3459" s="340">
        <v>5.62</v>
      </c>
      <c r="M3459" s="269"/>
      <c r="N3459" s="343">
        <v>251.66</v>
      </c>
      <c r="AI3459" s="253"/>
      <c r="AJ3459" s="260"/>
      <c r="AK3459" s="260"/>
      <c r="AO3459" s="263" t="s">
        <v>456</v>
      </c>
      <c r="AQ3459" s="260"/>
      <c r="AS3459" s="260"/>
    </row>
    <row r="3460" spans="1:45" s="241" customFormat="1" ht="45" x14ac:dyDescent="0.25">
      <c r="A3460" s="344"/>
      <c r="B3460" s="337" t="s">
        <v>457</v>
      </c>
      <c r="C3460" s="580" t="s">
        <v>458</v>
      </c>
      <c r="D3460" s="580"/>
      <c r="E3460" s="580"/>
      <c r="F3460" s="339" t="s">
        <v>78</v>
      </c>
      <c r="G3460" s="355">
        <v>46</v>
      </c>
      <c r="H3460" s="341">
        <v>0.85</v>
      </c>
      <c r="I3460" s="348">
        <v>39.1</v>
      </c>
      <c r="J3460" s="346"/>
      <c r="K3460" s="269"/>
      <c r="L3460" s="340">
        <v>2.39</v>
      </c>
      <c r="M3460" s="269"/>
      <c r="N3460" s="343">
        <v>106.95</v>
      </c>
      <c r="AI3460" s="253"/>
      <c r="AJ3460" s="260"/>
      <c r="AK3460" s="260"/>
      <c r="AO3460" s="263" t="s">
        <v>458</v>
      </c>
      <c r="AQ3460" s="260"/>
      <c r="AS3460" s="260"/>
    </row>
    <row r="3461" spans="1:45" s="241" customFormat="1" ht="15" x14ac:dyDescent="0.25">
      <c r="A3461" s="356"/>
      <c r="B3461" s="357"/>
      <c r="C3461" s="569" t="s">
        <v>81</v>
      </c>
      <c r="D3461" s="569"/>
      <c r="E3461" s="569"/>
      <c r="F3461" s="328"/>
      <c r="G3461" s="329"/>
      <c r="H3461" s="329"/>
      <c r="I3461" s="329"/>
      <c r="J3461" s="332"/>
      <c r="K3461" s="329"/>
      <c r="L3461" s="358">
        <v>53.29</v>
      </c>
      <c r="M3461" s="351"/>
      <c r="N3461" s="363">
        <v>958.12</v>
      </c>
      <c r="AI3461" s="253"/>
      <c r="AJ3461" s="260"/>
      <c r="AK3461" s="260"/>
      <c r="AQ3461" s="260" t="s">
        <v>81</v>
      </c>
      <c r="AS3461" s="260"/>
    </row>
    <row r="3462" spans="1:45" s="241" customFormat="1" ht="23.25" x14ac:dyDescent="0.25">
      <c r="A3462" s="326" t="s">
        <v>3130</v>
      </c>
      <c r="B3462" s="327" t="s">
        <v>488</v>
      </c>
      <c r="C3462" s="569" t="s">
        <v>489</v>
      </c>
      <c r="D3462" s="569"/>
      <c r="E3462" s="569"/>
      <c r="F3462" s="328" t="s">
        <v>461</v>
      </c>
      <c r="G3462" s="329">
        <v>0.14599999999999999</v>
      </c>
      <c r="H3462" s="330">
        <v>1</v>
      </c>
      <c r="I3462" s="365">
        <v>0.14599999999999999</v>
      </c>
      <c r="J3462" s="332"/>
      <c r="K3462" s="329"/>
      <c r="L3462" s="332"/>
      <c r="M3462" s="329"/>
      <c r="N3462" s="333"/>
      <c r="AI3462" s="253"/>
      <c r="AJ3462" s="260"/>
      <c r="AK3462" s="260" t="s">
        <v>489</v>
      </c>
      <c r="AQ3462" s="260"/>
      <c r="AS3462" s="260"/>
    </row>
    <row r="3463" spans="1:45" s="241" customFormat="1" ht="15" x14ac:dyDescent="0.25">
      <c r="A3463" s="334"/>
      <c r="B3463" s="335"/>
      <c r="C3463" s="580" t="s">
        <v>3131</v>
      </c>
      <c r="D3463" s="580"/>
      <c r="E3463" s="580"/>
      <c r="F3463" s="580"/>
      <c r="G3463" s="580"/>
      <c r="H3463" s="580"/>
      <c r="I3463" s="580"/>
      <c r="J3463" s="580"/>
      <c r="K3463" s="580"/>
      <c r="L3463" s="580"/>
      <c r="M3463" s="580"/>
      <c r="N3463" s="581"/>
      <c r="AI3463" s="253"/>
      <c r="AJ3463" s="260"/>
      <c r="AK3463" s="260"/>
      <c r="AL3463" s="263" t="s">
        <v>3131</v>
      </c>
      <c r="AQ3463" s="260"/>
      <c r="AS3463" s="260"/>
    </row>
    <row r="3464" spans="1:45" s="241" customFormat="1" ht="23.25" x14ac:dyDescent="0.25">
      <c r="A3464" s="336"/>
      <c r="B3464" s="337" t="s">
        <v>117</v>
      </c>
      <c r="C3464" s="582" t="s">
        <v>118</v>
      </c>
      <c r="D3464" s="582"/>
      <c r="E3464" s="582"/>
      <c r="F3464" s="582"/>
      <c r="G3464" s="582"/>
      <c r="H3464" s="582"/>
      <c r="I3464" s="582"/>
      <c r="J3464" s="582"/>
      <c r="K3464" s="582"/>
      <c r="L3464" s="582"/>
      <c r="M3464" s="582"/>
      <c r="N3464" s="583"/>
      <c r="AI3464" s="253"/>
      <c r="AJ3464" s="260"/>
      <c r="AK3464" s="260"/>
      <c r="AM3464" s="263" t="s">
        <v>118</v>
      </c>
      <c r="AQ3464" s="260"/>
      <c r="AS3464" s="260"/>
    </row>
    <row r="3465" spans="1:45" s="241" customFormat="1" ht="68.25" x14ac:dyDescent="0.25">
      <c r="A3465" s="336"/>
      <c r="B3465" s="337" t="s">
        <v>62</v>
      </c>
      <c r="C3465" s="582" t="s">
        <v>63</v>
      </c>
      <c r="D3465" s="582"/>
      <c r="E3465" s="582"/>
      <c r="F3465" s="582"/>
      <c r="G3465" s="582"/>
      <c r="H3465" s="582"/>
      <c r="I3465" s="582"/>
      <c r="J3465" s="582"/>
      <c r="K3465" s="582"/>
      <c r="L3465" s="582"/>
      <c r="M3465" s="582"/>
      <c r="N3465" s="583"/>
      <c r="AI3465" s="253"/>
      <c r="AJ3465" s="260"/>
      <c r="AK3465" s="260"/>
      <c r="AM3465" s="263" t="s">
        <v>63</v>
      </c>
      <c r="AQ3465" s="260"/>
      <c r="AS3465" s="260"/>
    </row>
    <row r="3466" spans="1:45" s="241" customFormat="1" ht="15" x14ac:dyDescent="0.25">
      <c r="A3466" s="338"/>
      <c r="B3466" s="337" t="s">
        <v>56</v>
      </c>
      <c r="C3466" s="580" t="s">
        <v>64</v>
      </c>
      <c r="D3466" s="580"/>
      <c r="E3466" s="580"/>
      <c r="F3466" s="339"/>
      <c r="G3466" s="269"/>
      <c r="H3466" s="269"/>
      <c r="I3466" s="269"/>
      <c r="J3466" s="340">
        <v>106.88</v>
      </c>
      <c r="K3466" s="349">
        <v>1.3225</v>
      </c>
      <c r="L3466" s="340">
        <v>20.64</v>
      </c>
      <c r="M3466" s="341">
        <v>44.77</v>
      </c>
      <c r="N3466" s="343">
        <v>924.05</v>
      </c>
      <c r="AI3466" s="253"/>
      <c r="AJ3466" s="260"/>
      <c r="AK3466" s="260"/>
      <c r="AN3466" s="263" t="s">
        <v>64</v>
      </c>
      <c r="AQ3466" s="260"/>
      <c r="AS3466" s="260"/>
    </row>
    <row r="3467" spans="1:45" s="241" customFormat="1" ht="15" x14ac:dyDescent="0.25">
      <c r="A3467" s="338"/>
      <c r="B3467" s="337" t="s">
        <v>65</v>
      </c>
      <c r="C3467" s="580" t="s">
        <v>66</v>
      </c>
      <c r="D3467" s="580"/>
      <c r="E3467" s="580"/>
      <c r="F3467" s="339"/>
      <c r="G3467" s="269"/>
      <c r="H3467" s="269"/>
      <c r="I3467" s="269"/>
      <c r="J3467" s="340">
        <v>241.58</v>
      </c>
      <c r="K3467" s="349">
        <v>1.4375</v>
      </c>
      <c r="L3467" s="340">
        <v>50.7</v>
      </c>
      <c r="M3467" s="341">
        <v>13.24</v>
      </c>
      <c r="N3467" s="343">
        <v>671.27</v>
      </c>
      <c r="AI3467" s="253"/>
      <c r="AJ3467" s="260"/>
      <c r="AK3467" s="260"/>
      <c r="AN3467" s="263" t="s">
        <v>66</v>
      </c>
      <c r="AQ3467" s="260"/>
      <c r="AS3467" s="260"/>
    </row>
    <row r="3468" spans="1:45" s="241" customFormat="1" ht="15" x14ac:dyDescent="0.25">
      <c r="A3468" s="338"/>
      <c r="B3468" s="337" t="s">
        <v>67</v>
      </c>
      <c r="C3468" s="580" t="s">
        <v>68</v>
      </c>
      <c r="D3468" s="580"/>
      <c r="E3468" s="580"/>
      <c r="F3468" s="339"/>
      <c r="G3468" s="269"/>
      <c r="H3468" s="269"/>
      <c r="I3468" s="269"/>
      <c r="J3468" s="340">
        <v>26.36</v>
      </c>
      <c r="K3468" s="349">
        <v>1.4375</v>
      </c>
      <c r="L3468" s="340">
        <v>5.53</v>
      </c>
      <c r="M3468" s="341">
        <v>44.77</v>
      </c>
      <c r="N3468" s="343">
        <v>247.58</v>
      </c>
      <c r="AI3468" s="253"/>
      <c r="AJ3468" s="260"/>
      <c r="AK3468" s="260"/>
      <c r="AN3468" s="263" t="s">
        <v>68</v>
      </c>
      <c r="AQ3468" s="260"/>
      <c r="AS3468" s="260"/>
    </row>
    <row r="3469" spans="1:45" s="241" customFormat="1" ht="15" x14ac:dyDescent="0.25">
      <c r="A3469" s="344"/>
      <c r="B3469" s="337"/>
      <c r="C3469" s="580" t="s">
        <v>71</v>
      </c>
      <c r="D3469" s="580"/>
      <c r="E3469" s="580"/>
      <c r="F3469" s="339" t="s">
        <v>72</v>
      </c>
      <c r="G3469" s="341">
        <v>12.53</v>
      </c>
      <c r="H3469" s="349">
        <v>1.3225</v>
      </c>
      <c r="I3469" s="362">
        <v>2.4193551000000002</v>
      </c>
      <c r="J3469" s="346"/>
      <c r="K3469" s="269"/>
      <c r="L3469" s="346"/>
      <c r="M3469" s="269"/>
      <c r="N3469" s="347"/>
      <c r="AI3469" s="253"/>
      <c r="AJ3469" s="260"/>
      <c r="AK3469" s="260"/>
      <c r="AO3469" s="263" t="s">
        <v>71</v>
      </c>
      <c r="AQ3469" s="260"/>
      <c r="AS3469" s="260"/>
    </row>
    <row r="3470" spans="1:45" s="241" customFormat="1" ht="15" x14ac:dyDescent="0.25">
      <c r="A3470" s="344"/>
      <c r="B3470" s="337"/>
      <c r="C3470" s="580" t="s">
        <v>73</v>
      </c>
      <c r="D3470" s="580"/>
      <c r="E3470" s="580"/>
      <c r="F3470" s="339" t="s">
        <v>72</v>
      </c>
      <c r="G3470" s="341">
        <v>2.62</v>
      </c>
      <c r="H3470" s="349">
        <v>1.4375</v>
      </c>
      <c r="I3470" s="362">
        <v>0.54987249999999999</v>
      </c>
      <c r="J3470" s="346"/>
      <c r="K3470" s="269"/>
      <c r="L3470" s="346"/>
      <c r="M3470" s="269"/>
      <c r="N3470" s="347"/>
      <c r="AI3470" s="253"/>
      <c r="AJ3470" s="260"/>
      <c r="AK3470" s="260"/>
      <c r="AO3470" s="263" t="s">
        <v>73</v>
      </c>
      <c r="AQ3470" s="260"/>
      <c r="AS3470" s="260"/>
    </row>
    <row r="3471" spans="1:45" s="241" customFormat="1" ht="15" x14ac:dyDescent="0.25">
      <c r="A3471" s="334"/>
      <c r="B3471" s="337"/>
      <c r="C3471" s="584" t="s">
        <v>74</v>
      </c>
      <c r="D3471" s="584"/>
      <c r="E3471" s="584"/>
      <c r="F3471" s="350"/>
      <c r="G3471" s="351"/>
      <c r="H3471" s="351"/>
      <c r="I3471" s="351"/>
      <c r="J3471" s="353">
        <v>348.46</v>
      </c>
      <c r="K3471" s="351"/>
      <c r="L3471" s="353">
        <v>71.34</v>
      </c>
      <c r="M3471" s="351"/>
      <c r="N3471" s="354">
        <v>1595.32</v>
      </c>
      <c r="AI3471" s="253"/>
      <c r="AJ3471" s="260"/>
      <c r="AK3471" s="260"/>
      <c r="AP3471" s="263" t="s">
        <v>74</v>
      </c>
      <c r="AQ3471" s="260"/>
      <c r="AS3471" s="260"/>
    </row>
    <row r="3472" spans="1:45" s="241" customFormat="1" ht="15" x14ac:dyDescent="0.25">
      <c r="A3472" s="344"/>
      <c r="B3472" s="337"/>
      <c r="C3472" s="580" t="s">
        <v>75</v>
      </c>
      <c r="D3472" s="580"/>
      <c r="E3472" s="580"/>
      <c r="F3472" s="339"/>
      <c r="G3472" s="269"/>
      <c r="H3472" s="269"/>
      <c r="I3472" s="269"/>
      <c r="J3472" s="346"/>
      <c r="K3472" s="269"/>
      <c r="L3472" s="340">
        <v>26.17</v>
      </c>
      <c r="M3472" s="269"/>
      <c r="N3472" s="342">
        <v>1171.6300000000001</v>
      </c>
      <c r="AI3472" s="253"/>
      <c r="AJ3472" s="260"/>
      <c r="AK3472" s="260"/>
      <c r="AO3472" s="263" t="s">
        <v>75</v>
      </c>
      <c r="AQ3472" s="260"/>
      <c r="AS3472" s="260"/>
    </row>
    <row r="3473" spans="1:45" s="241" customFormat="1" ht="23.25" x14ac:dyDescent="0.25">
      <c r="A3473" s="344"/>
      <c r="B3473" s="337" t="s">
        <v>455</v>
      </c>
      <c r="C3473" s="580" t="s">
        <v>456</v>
      </c>
      <c r="D3473" s="580"/>
      <c r="E3473" s="580"/>
      <c r="F3473" s="339" t="s">
        <v>78</v>
      </c>
      <c r="G3473" s="355">
        <v>92</v>
      </c>
      <c r="H3473" s="269"/>
      <c r="I3473" s="355">
        <v>92</v>
      </c>
      <c r="J3473" s="346"/>
      <c r="K3473" s="269"/>
      <c r="L3473" s="340">
        <v>24.08</v>
      </c>
      <c r="M3473" s="269"/>
      <c r="N3473" s="342">
        <v>1077.9000000000001</v>
      </c>
      <c r="AI3473" s="253"/>
      <c r="AJ3473" s="260"/>
      <c r="AK3473" s="260"/>
      <c r="AO3473" s="263" t="s">
        <v>456</v>
      </c>
      <c r="AQ3473" s="260"/>
      <c r="AS3473" s="260"/>
    </row>
    <row r="3474" spans="1:45" s="241" customFormat="1" ht="45" x14ac:dyDescent="0.25">
      <c r="A3474" s="344"/>
      <c r="B3474" s="337" t="s">
        <v>457</v>
      </c>
      <c r="C3474" s="580" t="s">
        <v>458</v>
      </c>
      <c r="D3474" s="580"/>
      <c r="E3474" s="580"/>
      <c r="F3474" s="339" t="s">
        <v>78</v>
      </c>
      <c r="G3474" s="355">
        <v>46</v>
      </c>
      <c r="H3474" s="341">
        <v>0.85</v>
      </c>
      <c r="I3474" s="348">
        <v>39.1</v>
      </c>
      <c r="J3474" s="346"/>
      <c r="K3474" s="269"/>
      <c r="L3474" s="340">
        <v>10.23</v>
      </c>
      <c r="M3474" s="269"/>
      <c r="N3474" s="343">
        <v>458.11</v>
      </c>
      <c r="AI3474" s="253"/>
      <c r="AJ3474" s="260"/>
      <c r="AK3474" s="260"/>
      <c r="AO3474" s="263" t="s">
        <v>458</v>
      </c>
      <c r="AQ3474" s="260"/>
      <c r="AS3474" s="260"/>
    </row>
    <row r="3475" spans="1:45" s="241" customFormat="1" ht="15" x14ac:dyDescent="0.25">
      <c r="A3475" s="356"/>
      <c r="B3475" s="357"/>
      <c r="C3475" s="569" t="s">
        <v>81</v>
      </c>
      <c r="D3475" s="569"/>
      <c r="E3475" s="569"/>
      <c r="F3475" s="328"/>
      <c r="G3475" s="329"/>
      <c r="H3475" s="329"/>
      <c r="I3475" s="329"/>
      <c r="J3475" s="332"/>
      <c r="K3475" s="329"/>
      <c r="L3475" s="358">
        <v>105.65</v>
      </c>
      <c r="M3475" s="351"/>
      <c r="N3475" s="359">
        <v>3131.33</v>
      </c>
      <c r="AI3475" s="253"/>
      <c r="AJ3475" s="260"/>
      <c r="AK3475" s="260"/>
      <c r="AQ3475" s="260" t="s">
        <v>81</v>
      </c>
      <c r="AS3475" s="260"/>
    </row>
    <row r="3476" spans="1:45" s="241" customFormat="1" ht="23.25" x14ac:dyDescent="0.25">
      <c r="A3476" s="326" t="s">
        <v>3132</v>
      </c>
      <c r="B3476" s="327" t="s">
        <v>3133</v>
      </c>
      <c r="C3476" s="569" t="s">
        <v>3134</v>
      </c>
      <c r="D3476" s="569"/>
      <c r="E3476" s="569"/>
      <c r="F3476" s="328" t="s">
        <v>769</v>
      </c>
      <c r="G3476" s="329">
        <v>8.14E-2</v>
      </c>
      <c r="H3476" s="330">
        <v>1</v>
      </c>
      <c r="I3476" s="360">
        <v>8.14E-2</v>
      </c>
      <c r="J3476" s="332"/>
      <c r="K3476" s="329"/>
      <c r="L3476" s="332"/>
      <c r="M3476" s="329"/>
      <c r="N3476" s="333"/>
      <c r="AI3476" s="253"/>
      <c r="AJ3476" s="260"/>
      <c r="AK3476" s="260" t="s">
        <v>3134</v>
      </c>
      <c r="AQ3476" s="260"/>
      <c r="AS3476" s="260"/>
    </row>
    <row r="3477" spans="1:45" s="241" customFormat="1" ht="15" x14ac:dyDescent="0.25">
      <c r="A3477" s="334"/>
      <c r="B3477" s="335"/>
      <c r="C3477" s="580" t="s">
        <v>3135</v>
      </c>
      <c r="D3477" s="580"/>
      <c r="E3477" s="580"/>
      <c r="F3477" s="580"/>
      <c r="G3477" s="580"/>
      <c r="H3477" s="580"/>
      <c r="I3477" s="580"/>
      <c r="J3477" s="580"/>
      <c r="K3477" s="580"/>
      <c r="L3477" s="580"/>
      <c r="M3477" s="580"/>
      <c r="N3477" s="581"/>
      <c r="AI3477" s="253"/>
      <c r="AJ3477" s="260"/>
      <c r="AK3477" s="260"/>
      <c r="AL3477" s="263" t="s">
        <v>3135</v>
      </c>
      <c r="AQ3477" s="260"/>
      <c r="AS3477" s="260"/>
    </row>
    <row r="3478" spans="1:45" s="241" customFormat="1" ht="23.25" x14ac:dyDescent="0.25">
      <c r="A3478" s="336"/>
      <c r="B3478" s="337" t="s">
        <v>117</v>
      </c>
      <c r="C3478" s="582" t="s">
        <v>118</v>
      </c>
      <c r="D3478" s="582"/>
      <c r="E3478" s="582"/>
      <c r="F3478" s="582"/>
      <c r="G3478" s="582"/>
      <c r="H3478" s="582"/>
      <c r="I3478" s="582"/>
      <c r="J3478" s="582"/>
      <c r="K3478" s="582"/>
      <c r="L3478" s="582"/>
      <c r="M3478" s="582"/>
      <c r="N3478" s="583"/>
      <c r="AI3478" s="253"/>
      <c r="AJ3478" s="260"/>
      <c r="AK3478" s="260"/>
      <c r="AM3478" s="263" t="s">
        <v>118</v>
      </c>
      <c r="AQ3478" s="260"/>
      <c r="AS3478" s="260"/>
    </row>
    <row r="3479" spans="1:45" s="241" customFormat="1" ht="68.25" x14ac:dyDescent="0.25">
      <c r="A3479" s="336"/>
      <c r="B3479" s="337" t="s">
        <v>62</v>
      </c>
      <c r="C3479" s="582" t="s">
        <v>63</v>
      </c>
      <c r="D3479" s="582"/>
      <c r="E3479" s="582"/>
      <c r="F3479" s="582"/>
      <c r="G3479" s="582"/>
      <c r="H3479" s="582"/>
      <c r="I3479" s="582"/>
      <c r="J3479" s="582"/>
      <c r="K3479" s="582"/>
      <c r="L3479" s="582"/>
      <c r="M3479" s="582"/>
      <c r="N3479" s="583"/>
      <c r="AI3479" s="253"/>
      <c r="AJ3479" s="260"/>
      <c r="AK3479" s="260"/>
      <c r="AM3479" s="263" t="s">
        <v>63</v>
      </c>
      <c r="AQ3479" s="260"/>
      <c r="AS3479" s="260"/>
    </row>
    <row r="3480" spans="1:45" s="241" customFormat="1" ht="15" x14ac:dyDescent="0.25">
      <c r="A3480" s="338"/>
      <c r="B3480" s="337" t="s">
        <v>65</v>
      </c>
      <c r="C3480" s="580" t="s">
        <v>66</v>
      </c>
      <c r="D3480" s="580"/>
      <c r="E3480" s="580"/>
      <c r="F3480" s="339"/>
      <c r="G3480" s="269"/>
      <c r="H3480" s="269"/>
      <c r="I3480" s="269"/>
      <c r="J3480" s="340">
        <v>20.81</v>
      </c>
      <c r="K3480" s="349">
        <v>1.4375</v>
      </c>
      <c r="L3480" s="340">
        <v>2.44</v>
      </c>
      <c r="M3480" s="341">
        <v>13.24</v>
      </c>
      <c r="N3480" s="343">
        <v>32.31</v>
      </c>
      <c r="AI3480" s="253"/>
      <c r="AJ3480" s="260"/>
      <c r="AK3480" s="260"/>
      <c r="AN3480" s="263" t="s">
        <v>66</v>
      </c>
      <c r="AQ3480" s="260"/>
      <c r="AS3480" s="260"/>
    </row>
    <row r="3481" spans="1:45" s="241" customFormat="1" ht="15" x14ac:dyDescent="0.25">
      <c r="A3481" s="338"/>
      <c r="B3481" s="337" t="s">
        <v>67</v>
      </c>
      <c r="C3481" s="580" t="s">
        <v>68</v>
      </c>
      <c r="D3481" s="580"/>
      <c r="E3481" s="580"/>
      <c r="F3481" s="339"/>
      <c r="G3481" s="269"/>
      <c r="H3481" s="269"/>
      <c r="I3481" s="269"/>
      <c r="J3481" s="340">
        <v>4.0599999999999996</v>
      </c>
      <c r="K3481" s="349">
        <v>1.4375</v>
      </c>
      <c r="L3481" s="340">
        <v>0.48</v>
      </c>
      <c r="M3481" s="341">
        <v>44.77</v>
      </c>
      <c r="N3481" s="343">
        <v>21.49</v>
      </c>
      <c r="AI3481" s="253"/>
      <c r="AJ3481" s="260"/>
      <c r="AK3481" s="260"/>
      <c r="AN3481" s="263" t="s">
        <v>68</v>
      </c>
      <c r="AQ3481" s="260"/>
      <c r="AS3481" s="260"/>
    </row>
    <row r="3482" spans="1:45" s="241" customFormat="1" ht="15" x14ac:dyDescent="0.25">
      <c r="A3482" s="344"/>
      <c r="B3482" s="337"/>
      <c r="C3482" s="580" t="s">
        <v>73</v>
      </c>
      <c r="D3482" s="580"/>
      <c r="E3482" s="580"/>
      <c r="F3482" s="339" t="s">
        <v>72</v>
      </c>
      <c r="G3482" s="341">
        <v>0.35</v>
      </c>
      <c r="H3482" s="349">
        <v>1.4375</v>
      </c>
      <c r="I3482" s="362">
        <v>4.0954400000000002E-2</v>
      </c>
      <c r="J3482" s="346"/>
      <c r="K3482" s="269"/>
      <c r="L3482" s="346"/>
      <c r="M3482" s="269"/>
      <c r="N3482" s="347"/>
      <c r="AI3482" s="253"/>
      <c r="AJ3482" s="260"/>
      <c r="AK3482" s="260"/>
      <c r="AO3482" s="263" t="s">
        <v>73</v>
      </c>
      <c r="AQ3482" s="260"/>
      <c r="AS3482" s="260"/>
    </row>
    <row r="3483" spans="1:45" s="241" customFormat="1" ht="15" x14ac:dyDescent="0.25">
      <c r="A3483" s="334"/>
      <c r="B3483" s="337"/>
      <c r="C3483" s="584" t="s">
        <v>74</v>
      </c>
      <c r="D3483" s="584"/>
      <c r="E3483" s="584"/>
      <c r="F3483" s="350"/>
      <c r="G3483" s="351"/>
      <c r="H3483" s="351"/>
      <c r="I3483" s="351"/>
      <c r="J3483" s="353">
        <v>20.81</v>
      </c>
      <c r="K3483" s="351"/>
      <c r="L3483" s="353">
        <v>2.44</v>
      </c>
      <c r="M3483" s="351"/>
      <c r="N3483" s="368">
        <v>32.31</v>
      </c>
      <c r="AI3483" s="253"/>
      <c r="AJ3483" s="260"/>
      <c r="AK3483" s="260"/>
      <c r="AP3483" s="263" t="s">
        <v>74</v>
      </c>
      <c r="AQ3483" s="260"/>
      <c r="AS3483" s="260"/>
    </row>
    <row r="3484" spans="1:45" s="241" customFormat="1" ht="15" x14ac:dyDescent="0.25">
      <c r="A3484" s="344"/>
      <c r="B3484" s="337"/>
      <c r="C3484" s="580" t="s">
        <v>75</v>
      </c>
      <c r="D3484" s="580"/>
      <c r="E3484" s="580"/>
      <c r="F3484" s="339"/>
      <c r="G3484" s="269"/>
      <c r="H3484" s="269"/>
      <c r="I3484" s="269"/>
      <c r="J3484" s="346"/>
      <c r="K3484" s="269"/>
      <c r="L3484" s="340">
        <v>0.48</v>
      </c>
      <c r="M3484" s="269"/>
      <c r="N3484" s="343">
        <v>21.49</v>
      </c>
      <c r="AI3484" s="253"/>
      <c r="AJ3484" s="260"/>
      <c r="AK3484" s="260"/>
      <c r="AO3484" s="263" t="s">
        <v>75</v>
      </c>
      <c r="AQ3484" s="260"/>
      <c r="AS3484" s="260"/>
    </row>
    <row r="3485" spans="1:45" s="241" customFormat="1" ht="23.25" x14ac:dyDescent="0.25">
      <c r="A3485" s="344"/>
      <c r="B3485" s="337" t="s">
        <v>455</v>
      </c>
      <c r="C3485" s="580" t="s">
        <v>456</v>
      </c>
      <c r="D3485" s="580"/>
      <c r="E3485" s="580"/>
      <c r="F3485" s="339" t="s">
        <v>78</v>
      </c>
      <c r="G3485" s="355">
        <v>92</v>
      </c>
      <c r="H3485" s="269"/>
      <c r="I3485" s="355">
        <v>92</v>
      </c>
      <c r="J3485" s="346"/>
      <c r="K3485" s="269"/>
      <c r="L3485" s="340">
        <v>0.44</v>
      </c>
      <c r="M3485" s="269"/>
      <c r="N3485" s="343">
        <v>19.77</v>
      </c>
      <c r="AI3485" s="253"/>
      <c r="AJ3485" s="260"/>
      <c r="AK3485" s="260"/>
      <c r="AO3485" s="263" t="s">
        <v>456</v>
      </c>
      <c r="AQ3485" s="260"/>
      <c r="AS3485" s="260"/>
    </row>
    <row r="3486" spans="1:45" s="241" customFormat="1" ht="45" x14ac:dyDescent="0.25">
      <c r="A3486" s="344"/>
      <c r="B3486" s="337" t="s">
        <v>457</v>
      </c>
      <c r="C3486" s="580" t="s">
        <v>458</v>
      </c>
      <c r="D3486" s="580"/>
      <c r="E3486" s="580"/>
      <c r="F3486" s="339" t="s">
        <v>78</v>
      </c>
      <c r="G3486" s="355">
        <v>46</v>
      </c>
      <c r="H3486" s="341">
        <v>0.85</v>
      </c>
      <c r="I3486" s="348">
        <v>39.1</v>
      </c>
      <c r="J3486" s="346"/>
      <c r="K3486" s="269"/>
      <c r="L3486" s="340">
        <v>0.19</v>
      </c>
      <c r="M3486" s="269"/>
      <c r="N3486" s="343">
        <v>8.4</v>
      </c>
      <c r="AI3486" s="253"/>
      <c r="AJ3486" s="260"/>
      <c r="AK3486" s="260"/>
      <c r="AO3486" s="263" t="s">
        <v>458</v>
      </c>
      <c r="AQ3486" s="260"/>
      <c r="AS3486" s="260"/>
    </row>
    <row r="3487" spans="1:45" s="241" customFormat="1" ht="15" x14ac:dyDescent="0.25">
      <c r="A3487" s="356"/>
      <c r="B3487" s="357"/>
      <c r="C3487" s="569" t="s">
        <v>81</v>
      </c>
      <c r="D3487" s="569"/>
      <c r="E3487" s="569"/>
      <c r="F3487" s="328"/>
      <c r="G3487" s="329"/>
      <c r="H3487" s="329"/>
      <c r="I3487" s="329"/>
      <c r="J3487" s="332"/>
      <c r="K3487" s="329"/>
      <c r="L3487" s="358">
        <v>3.07</v>
      </c>
      <c r="M3487" s="351"/>
      <c r="N3487" s="363">
        <v>60.48</v>
      </c>
      <c r="AI3487" s="253"/>
      <c r="AJ3487" s="260"/>
      <c r="AK3487" s="260"/>
      <c r="AQ3487" s="260" t="s">
        <v>81</v>
      </c>
      <c r="AS3487" s="260"/>
    </row>
    <row r="3488" spans="1:45" s="241" customFormat="1" ht="15" x14ac:dyDescent="0.25">
      <c r="A3488" s="566" t="s">
        <v>3136</v>
      </c>
      <c r="B3488" s="567"/>
      <c r="C3488" s="567"/>
      <c r="D3488" s="567"/>
      <c r="E3488" s="567"/>
      <c r="F3488" s="567"/>
      <c r="G3488" s="567"/>
      <c r="H3488" s="567"/>
      <c r="I3488" s="567"/>
      <c r="J3488" s="567"/>
      <c r="K3488" s="567"/>
      <c r="L3488" s="567"/>
      <c r="M3488" s="567"/>
      <c r="N3488" s="568"/>
      <c r="AI3488" s="253"/>
      <c r="AJ3488" s="260" t="s">
        <v>3136</v>
      </c>
      <c r="AK3488" s="260"/>
      <c r="AQ3488" s="260"/>
      <c r="AS3488" s="260"/>
    </row>
    <row r="3489" spans="1:45" s="241" customFormat="1" ht="15" x14ac:dyDescent="0.25">
      <c r="A3489" s="566" t="s">
        <v>797</v>
      </c>
      <c r="B3489" s="567"/>
      <c r="C3489" s="567"/>
      <c r="D3489" s="567"/>
      <c r="E3489" s="567"/>
      <c r="F3489" s="567"/>
      <c r="G3489" s="567"/>
      <c r="H3489" s="567"/>
      <c r="I3489" s="567"/>
      <c r="J3489" s="567"/>
      <c r="K3489" s="567"/>
      <c r="L3489" s="567"/>
      <c r="M3489" s="567"/>
      <c r="N3489" s="568"/>
      <c r="AI3489" s="253"/>
      <c r="AJ3489" s="260" t="s">
        <v>797</v>
      </c>
      <c r="AK3489" s="260"/>
      <c r="AQ3489" s="260"/>
      <c r="AS3489" s="260"/>
    </row>
    <row r="3490" spans="1:45" s="241" customFormat="1" ht="45.75" x14ac:dyDescent="0.25">
      <c r="A3490" s="326" t="s">
        <v>3137</v>
      </c>
      <c r="B3490" s="327" t="s">
        <v>798</v>
      </c>
      <c r="C3490" s="569" t="s">
        <v>799</v>
      </c>
      <c r="D3490" s="569"/>
      <c r="E3490" s="569"/>
      <c r="F3490" s="328" t="s">
        <v>453</v>
      </c>
      <c r="G3490" s="329">
        <v>4.8000000000000001E-2</v>
      </c>
      <c r="H3490" s="330">
        <v>1</v>
      </c>
      <c r="I3490" s="365">
        <v>4.8000000000000001E-2</v>
      </c>
      <c r="J3490" s="332"/>
      <c r="K3490" s="329"/>
      <c r="L3490" s="332"/>
      <c r="M3490" s="329"/>
      <c r="N3490" s="333"/>
      <c r="AI3490" s="253"/>
      <c r="AJ3490" s="260"/>
      <c r="AK3490" s="260" t="s">
        <v>799</v>
      </c>
      <c r="AQ3490" s="260"/>
      <c r="AS3490" s="260"/>
    </row>
    <row r="3491" spans="1:45" s="241" customFormat="1" ht="15" x14ac:dyDescent="0.25">
      <c r="A3491" s="334"/>
      <c r="B3491" s="335"/>
      <c r="C3491" s="580" t="s">
        <v>3138</v>
      </c>
      <c r="D3491" s="580"/>
      <c r="E3491" s="580"/>
      <c r="F3491" s="580"/>
      <c r="G3491" s="580"/>
      <c r="H3491" s="580"/>
      <c r="I3491" s="580"/>
      <c r="J3491" s="580"/>
      <c r="K3491" s="580"/>
      <c r="L3491" s="580"/>
      <c r="M3491" s="580"/>
      <c r="N3491" s="581"/>
      <c r="AI3491" s="253"/>
      <c r="AJ3491" s="260"/>
      <c r="AK3491" s="260"/>
      <c r="AL3491" s="263" t="s">
        <v>3138</v>
      </c>
      <c r="AQ3491" s="260"/>
      <c r="AS3491" s="260"/>
    </row>
    <row r="3492" spans="1:45" s="241" customFormat="1" ht="23.25" x14ac:dyDescent="0.25">
      <c r="A3492" s="336"/>
      <c r="B3492" s="337" t="s">
        <v>117</v>
      </c>
      <c r="C3492" s="582" t="s">
        <v>118</v>
      </c>
      <c r="D3492" s="582"/>
      <c r="E3492" s="582"/>
      <c r="F3492" s="582"/>
      <c r="G3492" s="582"/>
      <c r="H3492" s="582"/>
      <c r="I3492" s="582"/>
      <c r="J3492" s="582"/>
      <c r="K3492" s="582"/>
      <c r="L3492" s="582"/>
      <c r="M3492" s="582"/>
      <c r="N3492" s="583"/>
      <c r="AI3492" s="253"/>
      <c r="AJ3492" s="260"/>
      <c r="AK3492" s="260"/>
      <c r="AM3492" s="263" t="s">
        <v>118</v>
      </c>
      <c r="AQ3492" s="260"/>
      <c r="AS3492" s="260"/>
    </row>
    <row r="3493" spans="1:45" s="241" customFormat="1" ht="68.25" x14ac:dyDescent="0.25">
      <c r="A3493" s="336"/>
      <c r="B3493" s="337" t="s">
        <v>62</v>
      </c>
      <c r="C3493" s="582" t="s">
        <v>63</v>
      </c>
      <c r="D3493" s="582"/>
      <c r="E3493" s="582"/>
      <c r="F3493" s="582"/>
      <c r="G3493" s="582"/>
      <c r="H3493" s="582"/>
      <c r="I3493" s="582"/>
      <c r="J3493" s="582"/>
      <c r="K3493" s="582"/>
      <c r="L3493" s="582"/>
      <c r="M3493" s="582"/>
      <c r="N3493" s="583"/>
      <c r="AI3493" s="253"/>
      <c r="AJ3493" s="260"/>
      <c r="AK3493" s="260"/>
      <c r="AM3493" s="263" t="s">
        <v>63</v>
      </c>
      <c r="AQ3493" s="260"/>
      <c r="AS3493" s="260"/>
    </row>
    <row r="3494" spans="1:45" s="241" customFormat="1" ht="15" x14ac:dyDescent="0.25">
      <c r="A3494" s="338"/>
      <c r="B3494" s="337" t="s">
        <v>65</v>
      </c>
      <c r="C3494" s="580" t="s">
        <v>66</v>
      </c>
      <c r="D3494" s="580"/>
      <c r="E3494" s="580"/>
      <c r="F3494" s="339"/>
      <c r="G3494" s="269"/>
      <c r="H3494" s="269"/>
      <c r="I3494" s="269"/>
      <c r="J3494" s="361">
        <v>2550</v>
      </c>
      <c r="K3494" s="349">
        <v>1.4375</v>
      </c>
      <c r="L3494" s="340">
        <v>175.95</v>
      </c>
      <c r="M3494" s="341">
        <v>13.24</v>
      </c>
      <c r="N3494" s="342">
        <v>2329.58</v>
      </c>
      <c r="AI3494" s="253"/>
      <c r="AJ3494" s="260"/>
      <c r="AK3494" s="260"/>
      <c r="AN3494" s="263" t="s">
        <v>66</v>
      </c>
      <c r="AQ3494" s="260"/>
      <c r="AS3494" s="260"/>
    </row>
    <row r="3495" spans="1:45" s="241" customFormat="1" ht="15" x14ac:dyDescent="0.25">
      <c r="A3495" s="338"/>
      <c r="B3495" s="337" t="s">
        <v>67</v>
      </c>
      <c r="C3495" s="580" t="s">
        <v>68</v>
      </c>
      <c r="D3495" s="580"/>
      <c r="E3495" s="580"/>
      <c r="F3495" s="339"/>
      <c r="G3495" s="269"/>
      <c r="H3495" s="269"/>
      <c r="I3495" s="269"/>
      <c r="J3495" s="340">
        <v>344.25</v>
      </c>
      <c r="K3495" s="349">
        <v>1.4375</v>
      </c>
      <c r="L3495" s="340">
        <v>23.75</v>
      </c>
      <c r="M3495" s="341">
        <v>44.77</v>
      </c>
      <c r="N3495" s="342">
        <v>1063.29</v>
      </c>
      <c r="AI3495" s="253"/>
      <c r="AJ3495" s="260"/>
      <c r="AK3495" s="260"/>
      <c r="AN3495" s="263" t="s">
        <v>68</v>
      </c>
      <c r="AQ3495" s="260"/>
      <c r="AS3495" s="260"/>
    </row>
    <row r="3496" spans="1:45" s="241" customFormat="1" ht="15" x14ac:dyDescent="0.25">
      <c r="A3496" s="344"/>
      <c r="B3496" s="337"/>
      <c r="C3496" s="580" t="s">
        <v>73</v>
      </c>
      <c r="D3496" s="580"/>
      <c r="E3496" s="580"/>
      <c r="F3496" s="339" t="s">
        <v>72</v>
      </c>
      <c r="G3496" s="348">
        <v>25.5</v>
      </c>
      <c r="H3496" s="349">
        <v>1.4375</v>
      </c>
      <c r="I3496" s="349">
        <v>1.7595000000000001</v>
      </c>
      <c r="J3496" s="346"/>
      <c r="K3496" s="269"/>
      <c r="L3496" s="346"/>
      <c r="M3496" s="269"/>
      <c r="N3496" s="347"/>
      <c r="AI3496" s="253"/>
      <c r="AJ3496" s="260"/>
      <c r="AK3496" s="260"/>
      <c r="AO3496" s="263" t="s">
        <v>73</v>
      </c>
      <c r="AQ3496" s="260"/>
      <c r="AS3496" s="260"/>
    </row>
    <row r="3497" spans="1:45" s="241" customFormat="1" ht="15" x14ac:dyDescent="0.25">
      <c r="A3497" s="334"/>
      <c r="B3497" s="337"/>
      <c r="C3497" s="584" t="s">
        <v>74</v>
      </c>
      <c r="D3497" s="584"/>
      <c r="E3497" s="584"/>
      <c r="F3497" s="350"/>
      <c r="G3497" s="351"/>
      <c r="H3497" s="351"/>
      <c r="I3497" s="351"/>
      <c r="J3497" s="352">
        <v>2550</v>
      </c>
      <c r="K3497" s="351"/>
      <c r="L3497" s="353">
        <v>175.95</v>
      </c>
      <c r="M3497" s="351"/>
      <c r="N3497" s="354">
        <v>2329.58</v>
      </c>
      <c r="AI3497" s="253"/>
      <c r="AJ3497" s="260"/>
      <c r="AK3497" s="260"/>
      <c r="AP3497" s="263" t="s">
        <v>74</v>
      </c>
      <c r="AQ3497" s="260"/>
      <c r="AS3497" s="260"/>
    </row>
    <row r="3498" spans="1:45" s="241" customFormat="1" ht="15" x14ac:dyDescent="0.25">
      <c r="A3498" s="344"/>
      <c r="B3498" s="337"/>
      <c r="C3498" s="580" t="s">
        <v>75</v>
      </c>
      <c r="D3498" s="580"/>
      <c r="E3498" s="580"/>
      <c r="F3498" s="339"/>
      <c r="G3498" s="269"/>
      <c r="H3498" s="269"/>
      <c r="I3498" s="269"/>
      <c r="J3498" s="346"/>
      <c r="K3498" s="269"/>
      <c r="L3498" s="340">
        <v>23.75</v>
      </c>
      <c r="M3498" s="269"/>
      <c r="N3498" s="342">
        <v>1063.29</v>
      </c>
      <c r="AI3498" s="253"/>
      <c r="AJ3498" s="260"/>
      <c r="AK3498" s="260"/>
      <c r="AO3498" s="263" t="s">
        <v>75</v>
      </c>
      <c r="AQ3498" s="260"/>
      <c r="AS3498" s="260"/>
    </row>
    <row r="3499" spans="1:45" s="241" customFormat="1" ht="23.25" x14ac:dyDescent="0.25">
      <c r="A3499" s="344"/>
      <c r="B3499" s="337" t="s">
        <v>455</v>
      </c>
      <c r="C3499" s="580" t="s">
        <v>456</v>
      </c>
      <c r="D3499" s="580"/>
      <c r="E3499" s="580"/>
      <c r="F3499" s="339" t="s">
        <v>78</v>
      </c>
      <c r="G3499" s="355">
        <v>92</v>
      </c>
      <c r="H3499" s="269"/>
      <c r="I3499" s="355">
        <v>92</v>
      </c>
      <c r="J3499" s="346"/>
      <c r="K3499" s="269"/>
      <c r="L3499" s="340">
        <v>21.85</v>
      </c>
      <c r="M3499" s="269"/>
      <c r="N3499" s="343">
        <v>978.23</v>
      </c>
      <c r="AI3499" s="253"/>
      <c r="AJ3499" s="260"/>
      <c r="AK3499" s="260"/>
      <c r="AO3499" s="263" t="s">
        <v>456</v>
      </c>
      <c r="AQ3499" s="260"/>
      <c r="AS3499" s="260"/>
    </row>
    <row r="3500" spans="1:45" s="241" customFormat="1" ht="45" x14ac:dyDescent="0.25">
      <c r="A3500" s="344"/>
      <c r="B3500" s="337" t="s">
        <v>457</v>
      </c>
      <c r="C3500" s="580" t="s">
        <v>458</v>
      </c>
      <c r="D3500" s="580"/>
      <c r="E3500" s="580"/>
      <c r="F3500" s="339" t="s">
        <v>78</v>
      </c>
      <c r="G3500" s="355">
        <v>46</v>
      </c>
      <c r="H3500" s="341">
        <v>0.85</v>
      </c>
      <c r="I3500" s="348">
        <v>39.1</v>
      </c>
      <c r="J3500" s="346"/>
      <c r="K3500" s="269"/>
      <c r="L3500" s="340">
        <v>9.2899999999999991</v>
      </c>
      <c r="M3500" s="269"/>
      <c r="N3500" s="343">
        <v>415.75</v>
      </c>
      <c r="AI3500" s="253"/>
      <c r="AJ3500" s="260"/>
      <c r="AK3500" s="260"/>
      <c r="AO3500" s="263" t="s">
        <v>458</v>
      </c>
      <c r="AQ3500" s="260"/>
      <c r="AS3500" s="260"/>
    </row>
    <row r="3501" spans="1:45" s="241" customFormat="1" ht="15" x14ac:dyDescent="0.25">
      <c r="A3501" s="356"/>
      <c r="B3501" s="357"/>
      <c r="C3501" s="569" t="s">
        <v>81</v>
      </c>
      <c r="D3501" s="569"/>
      <c r="E3501" s="569"/>
      <c r="F3501" s="328"/>
      <c r="G3501" s="329"/>
      <c r="H3501" s="329"/>
      <c r="I3501" s="329"/>
      <c r="J3501" s="332"/>
      <c r="K3501" s="329"/>
      <c r="L3501" s="358">
        <v>207.09</v>
      </c>
      <c r="M3501" s="351"/>
      <c r="N3501" s="359">
        <v>3723.56</v>
      </c>
      <c r="AI3501" s="253"/>
      <c r="AJ3501" s="260"/>
      <c r="AK3501" s="260"/>
      <c r="AQ3501" s="260" t="s">
        <v>81</v>
      </c>
      <c r="AS3501" s="260"/>
    </row>
    <row r="3502" spans="1:45" s="241" customFormat="1" ht="45.75" x14ac:dyDescent="0.25">
      <c r="A3502" s="326" t="s">
        <v>3139</v>
      </c>
      <c r="B3502" s="327" t="s">
        <v>801</v>
      </c>
      <c r="C3502" s="569" t="s">
        <v>802</v>
      </c>
      <c r="D3502" s="569"/>
      <c r="E3502" s="569"/>
      <c r="F3502" s="328" t="s">
        <v>453</v>
      </c>
      <c r="G3502" s="329">
        <v>7.2999999999999995E-2</v>
      </c>
      <c r="H3502" s="330">
        <v>1</v>
      </c>
      <c r="I3502" s="365">
        <v>7.2999999999999995E-2</v>
      </c>
      <c r="J3502" s="332"/>
      <c r="K3502" s="329"/>
      <c r="L3502" s="332"/>
      <c r="M3502" s="329"/>
      <c r="N3502" s="333"/>
      <c r="AI3502" s="253"/>
      <c r="AJ3502" s="260"/>
      <c r="AK3502" s="260" t="s">
        <v>802</v>
      </c>
      <c r="AQ3502" s="260"/>
      <c r="AS3502" s="260"/>
    </row>
    <row r="3503" spans="1:45" s="241" customFormat="1" ht="15" x14ac:dyDescent="0.25">
      <c r="A3503" s="334"/>
      <c r="B3503" s="335"/>
      <c r="C3503" s="580" t="s">
        <v>3140</v>
      </c>
      <c r="D3503" s="580"/>
      <c r="E3503" s="580"/>
      <c r="F3503" s="580"/>
      <c r="G3503" s="580"/>
      <c r="H3503" s="580"/>
      <c r="I3503" s="580"/>
      <c r="J3503" s="580"/>
      <c r="K3503" s="580"/>
      <c r="L3503" s="580"/>
      <c r="M3503" s="580"/>
      <c r="N3503" s="581"/>
      <c r="AI3503" s="253"/>
      <c r="AJ3503" s="260"/>
      <c r="AK3503" s="260"/>
      <c r="AL3503" s="263" t="s">
        <v>3140</v>
      </c>
      <c r="AQ3503" s="260"/>
      <c r="AS3503" s="260"/>
    </row>
    <row r="3504" spans="1:45" s="241" customFormat="1" ht="23.25" x14ac:dyDescent="0.25">
      <c r="A3504" s="336"/>
      <c r="B3504" s="337" t="s">
        <v>117</v>
      </c>
      <c r="C3504" s="582" t="s">
        <v>118</v>
      </c>
      <c r="D3504" s="582"/>
      <c r="E3504" s="582"/>
      <c r="F3504" s="582"/>
      <c r="G3504" s="582"/>
      <c r="H3504" s="582"/>
      <c r="I3504" s="582"/>
      <c r="J3504" s="582"/>
      <c r="K3504" s="582"/>
      <c r="L3504" s="582"/>
      <c r="M3504" s="582"/>
      <c r="N3504" s="583"/>
      <c r="AI3504" s="253"/>
      <c r="AJ3504" s="260"/>
      <c r="AK3504" s="260"/>
      <c r="AM3504" s="263" t="s">
        <v>118</v>
      </c>
      <c r="AQ3504" s="260"/>
      <c r="AS3504" s="260"/>
    </row>
    <row r="3505" spans="1:45" s="241" customFormat="1" ht="68.25" x14ac:dyDescent="0.25">
      <c r="A3505" s="336"/>
      <c r="B3505" s="337" t="s">
        <v>62</v>
      </c>
      <c r="C3505" s="582" t="s">
        <v>63</v>
      </c>
      <c r="D3505" s="582"/>
      <c r="E3505" s="582"/>
      <c r="F3505" s="582"/>
      <c r="G3505" s="582"/>
      <c r="H3505" s="582"/>
      <c r="I3505" s="582"/>
      <c r="J3505" s="582"/>
      <c r="K3505" s="582"/>
      <c r="L3505" s="582"/>
      <c r="M3505" s="582"/>
      <c r="N3505" s="583"/>
      <c r="AI3505" s="253"/>
      <c r="AJ3505" s="260"/>
      <c r="AK3505" s="260"/>
      <c r="AM3505" s="263" t="s">
        <v>63</v>
      </c>
      <c r="AQ3505" s="260"/>
      <c r="AS3505" s="260"/>
    </row>
    <row r="3506" spans="1:45" s="241" customFormat="1" ht="15" x14ac:dyDescent="0.25">
      <c r="A3506" s="338"/>
      <c r="B3506" s="337" t="s">
        <v>56</v>
      </c>
      <c r="C3506" s="580" t="s">
        <v>64</v>
      </c>
      <c r="D3506" s="580"/>
      <c r="E3506" s="580"/>
      <c r="F3506" s="339"/>
      <c r="G3506" s="269"/>
      <c r="H3506" s="269"/>
      <c r="I3506" s="269"/>
      <c r="J3506" s="340">
        <v>101.4</v>
      </c>
      <c r="K3506" s="349">
        <v>1.3225</v>
      </c>
      <c r="L3506" s="340">
        <v>9.7899999999999991</v>
      </c>
      <c r="M3506" s="341">
        <v>44.77</v>
      </c>
      <c r="N3506" s="343">
        <v>438.3</v>
      </c>
      <c r="AI3506" s="253"/>
      <c r="AJ3506" s="260"/>
      <c r="AK3506" s="260"/>
      <c r="AN3506" s="263" t="s">
        <v>64</v>
      </c>
      <c r="AQ3506" s="260"/>
      <c r="AS3506" s="260"/>
    </row>
    <row r="3507" spans="1:45" s="241" customFormat="1" ht="15" x14ac:dyDescent="0.25">
      <c r="A3507" s="338"/>
      <c r="B3507" s="337" t="s">
        <v>65</v>
      </c>
      <c r="C3507" s="580" t="s">
        <v>66</v>
      </c>
      <c r="D3507" s="580"/>
      <c r="E3507" s="580"/>
      <c r="F3507" s="339"/>
      <c r="G3507" s="269"/>
      <c r="H3507" s="269"/>
      <c r="I3507" s="269"/>
      <c r="J3507" s="361">
        <v>3563.26</v>
      </c>
      <c r="K3507" s="349">
        <v>1.4375</v>
      </c>
      <c r="L3507" s="340">
        <v>373.92</v>
      </c>
      <c r="M3507" s="341">
        <v>13.24</v>
      </c>
      <c r="N3507" s="342">
        <v>4950.7</v>
      </c>
      <c r="AI3507" s="253"/>
      <c r="AJ3507" s="260"/>
      <c r="AK3507" s="260"/>
      <c r="AN3507" s="263" t="s">
        <v>66</v>
      </c>
      <c r="AQ3507" s="260"/>
      <c r="AS3507" s="260"/>
    </row>
    <row r="3508" spans="1:45" s="241" customFormat="1" ht="15" x14ac:dyDescent="0.25">
      <c r="A3508" s="338"/>
      <c r="B3508" s="337" t="s">
        <v>67</v>
      </c>
      <c r="C3508" s="580" t="s">
        <v>68</v>
      </c>
      <c r="D3508" s="580"/>
      <c r="E3508" s="580"/>
      <c r="F3508" s="339"/>
      <c r="G3508" s="269"/>
      <c r="H3508" s="269"/>
      <c r="I3508" s="269"/>
      <c r="J3508" s="340">
        <v>507.6</v>
      </c>
      <c r="K3508" s="349">
        <v>1.4375</v>
      </c>
      <c r="L3508" s="340">
        <v>53.27</v>
      </c>
      <c r="M3508" s="341">
        <v>44.77</v>
      </c>
      <c r="N3508" s="342">
        <v>2384.9</v>
      </c>
      <c r="AI3508" s="253"/>
      <c r="AJ3508" s="260"/>
      <c r="AK3508" s="260"/>
      <c r="AN3508" s="263" t="s">
        <v>68</v>
      </c>
      <c r="AQ3508" s="260"/>
      <c r="AS3508" s="260"/>
    </row>
    <row r="3509" spans="1:45" s="241" customFormat="1" ht="15" x14ac:dyDescent="0.25">
      <c r="A3509" s="338"/>
      <c r="B3509" s="337" t="s">
        <v>69</v>
      </c>
      <c r="C3509" s="580" t="s">
        <v>70</v>
      </c>
      <c r="D3509" s="580"/>
      <c r="E3509" s="580"/>
      <c r="F3509" s="339"/>
      <c r="G3509" s="269"/>
      <c r="H3509" s="269"/>
      <c r="I3509" s="269"/>
      <c r="J3509" s="340">
        <v>4.34</v>
      </c>
      <c r="K3509" s="269"/>
      <c r="L3509" s="340">
        <v>0.32</v>
      </c>
      <c r="M3509" s="341">
        <v>8.16</v>
      </c>
      <c r="N3509" s="343">
        <v>2.61</v>
      </c>
      <c r="AI3509" s="253"/>
      <c r="AJ3509" s="260"/>
      <c r="AK3509" s="260"/>
      <c r="AN3509" s="263" t="s">
        <v>70</v>
      </c>
      <c r="AQ3509" s="260"/>
      <c r="AS3509" s="260"/>
    </row>
    <row r="3510" spans="1:45" s="241" customFormat="1" ht="15" x14ac:dyDescent="0.25">
      <c r="A3510" s="344"/>
      <c r="B3510" s="337"/>
      <c r="C3510" s="580" t="s">
        <v>71</v>
      </c>
      <c r="D3510" s="580"/>
      <c r="E3510" s="580"/>
      <c r="F3510" s="339" t="s">
        <v>72</v>
      </c>
      <c r="G3510" s="355">
        <v>13</v>
      </c>
      <c r="H3510" s="349">
        <v>1.3225</v>
      </c>
      <c r="I3510" s="362">
        <v>1.2550524999999999</v>
      </c>
      <c r="J3510" s="346"/>
      <c r="K3510" s="269"/>
      <c r="L3510" s="346"/>
      <c r="M3510" s="269"/>
      <c r="N3510" s="347"/>
      <c r="AI3510" s="253"/>
      <c r="AJ3510" s="260"/>
      <c r="AK3510" s="260"/>
      <c r="AO3510" s="263" t="s">
        <v>71</v>
      </c>
      <c r="AQ3510" s="260"/>
      <c r="AS3510" s="260"/>
    </row>
    <row r="3511" spans="1:45" s="241" customFormat="1" ht="15" x14ac:dyDescent="0.25">
      <c r="A3511" s="344"/>
      <c r="B3511" s="337"/>
      <c r="C3511" s="580" t="s">
        <v>73</v>
      </c>
      <c r="D3511" s="580"/>
      <c r="E3511" s="580"/>
      <c r="F3511" s="339" t="s">
        <v>72</v>
      </c>
      <c r="G3511" s="348">
        <v>37.6</v>
      </c>
      <c r="H3511" s="349">
        <v>1.4375</v>
      </c>
      <c r="I3511" s="345">
        <v>3.9456500000000001</v>
      </c>
      <c r="J3511" s="346"/>
      <c r="K3511" s="269"/>
      <c r="L3511" s="346"/>
      <c r="M3511" s="269"/>
      <c r="N3511" s="347"/>
      <c r="AI3511" s="253"/>
      <c r="AJ3511" s="260"/>
      <c r="AK3511" s="260"/>
      <c r="AO3511" s="263" t="s">
        <v>73</v>
      </c>
      <c r="AQ3511" s="260"/>
      <c r="AS3511" s="260"/>
    </row>
    <row r="3512" spans="1:45" s="241" customFormat="1" ht="15" x14ac:dyDescent="0.25">
      <c r="A3512" s="334"/>
      <c r="B3512" s="337"/>
      <c r="C3512" s="584" t="s">
        <v>74</v>
      </c>
      <c r="D3512" s="584"/>
      <c r="E3512" s="584"/>
      <c r="F3512" s="350"/>
      <c r="G3512" s="351"/>
      <c r="H3512" s="351"/>
      <c r="I3512" s="351"/>
      <c r="J3512" s="352">
        <v>3669</v>
      </c>
      <c r="K3512" s="351"/>
      <c r="L3512" s="353">
        <v>384.03</v>
      </c>
      <c r="M3512" s="351"/>
      <c r="N3512" s="354">
        <v>5391.61</v>
      </c>
      <c r="AI3512" s="253"/>
      <c r="AJ3512" s="260"/>
      <c r="AK3512" s="260"/>
      <c r="AP3512" s="263" t="s">
        <v>74</v>
      </c>
      <c r="AQ3512" s="260"/>
      <c r="AS3512" s="260"/>
    </row>
    <row r="3513" spans="1:45" s="241" customFormat="1" ht="15" x14ac:dyDescent="0.25">
      <c r="A3513" s="344"/>
      <c r="B3513" s="337"/>
      <c r="C3513" s="580" t="s">
        <v>75</v>
      </c>
      <c r="D3513" s="580"/>
      <c r="E3513" s="580"/>
      <c r="F3513" s="339"/>
      <c r="G3513" s="269"/>
      <c r="H3513" s="269"/>
      <c r="I3513" s="269"/>
      <c r="J3513" s="346"/>
      <c r="K3513" s="269"/>
      <c r="L3513" s="340">
        <v>63.06</v>
      </c>
      <c r="M3513" s="269"/>
      <c r="N3513" s="342">
        <v>2823.2</v>
      </c>
      <c r="AI3513" s="253"/>
      <c r="AJ3513" s="260"/>
      <c r="AK3513" s="260"/>
      <c r="AO3513" s="263" t="s">
        <v>75</v>
      </c>
      <c r="AQ3513" s="260"/>
      <c r="AS3513" s="260"/>
    </row>
    <row r="3514" spans="1:45" s="241" customFormat="1" ht="23.25" x14ac:dyDescent="0.25">
      <c r="A3514" s="344"/>
      <c r="B3514" s="337" t="s">
        <v>455</v>
      </c>
      <c r="C3514" s="580" t="s">
        <v>456</v>
      </c>
      <c r="D3514" s="580"/>
      <c r="E3514" s="580"/>
      <c r="F3514" s="339" t="s">
        <v>78</v>
      </c>
      <c r="G3514" s="355">
        <v>92</v>
      </c>
      <c r="H3514" s="269"/>
      <c r="I3514" s="355">
        <v>92</v>
      </c>
      <c r="J3514" s="346"/>
      <c r="K3514" s="269"/>
      <c r="L3514" s="340">
        <v>58.02</v>
      </c>
      <c r="M3514" s="269"/>
      <c r="N3514" s="342">
        <v>2597.34</v>
      </c>
      <c r="AI3514" s="253"/>
      <c r="AJ3514" s="260"/>
      <c r="AK3514" s="260"/>
      <c r="AO3514" s="263" t="s">
        <v>456</v>
      </c>
      <c r="AQ3514" s="260"/>
      <c r="AS3514" s="260"/>
    </row>
    <row r="3515" spans="1:45" s="241" customFormat="1" ht="45" x14ac:dyDescent="0.25">
      <c r="A3515" s="344"/>
      <c r="B3515" s="337" t="s">
        <v>457</v>
      </c>
      <c r="C3515" s="580" t="s">
        <v>458</v>
      </c>
      <c r="D3515" s="580"/>
      <c r="E3515" s="580"/>
      <c r="F3515" s="339" t="s">
        <v>78</v>
      </c>
      <c r="G3515" s="355">
        <v>46</v>
      </c>
      <c r="H3515" s="341">
        <v>0.85</v>
      </c>
      <c r="I3515" s="348">
        <v>39.1</v>
      </c>
      <c r="J3515" s="346"/>
      <c r="K3515" s="269"/>
      <c r="L3515" s="340">
        <v>24.66</v>
      </c>
      <c r="M3515" s="269"/>
      <c r="N3515" s="342">
        <v>1103.8699999999999</v>
      </c>
      <c r="AI3515" s="253"/>
      <c r="AJ3515" s="260"/>
      <c r="AK3515" s="260"/>
      <c r="AO3515" s="263" t="s">
        <v>458</v>
      </c>
      <c r="AQ3515" s="260"/>
      <c r="AS3515" s="260"/>
    </row>
    <row r="3516" spans="1:45" s="241" customFormat="1" ht="15" x14ac:dyDescent="0.25">
      <c r="A3516" s="356"/>
      <c r="B3516" s="357"/>
      <c r="C3516" s="569" t="s">
        <v>81</v>
      </c>
      <c r="D3516" s="569"/>
      <c r="E3516" s="569"/>
      <c r="F3516" s="328"/>
      <c r="G3516" s="329"/>
      <c r="H3516" s="329"/>
      <c r="I3516" s="329"/>
      <c r="J3516" s="332"/>
      <c r="K3516" s="329"/>
      <c r="L3516" s="358">
        <v>466.71</v>
      </c>
      <c r="M3516" s="351"/>
      <c r="N3516" s="359">
        <v>9092.82</v>
      </c>
      <c r="AI3516" s="253"/>
      <c r="AJ3516" s="260"/>
      <c r="AK3516" s="260"/>
      <c r="AQ3516" s="260" t="s">
        <v>81</v>
      </c>
      <c r="AS3516" s="260"/>
    </row>
    <row r="3517" spans="1:45" s="241" customFormat="1" ht="34.5" x14ac:dyDescent="0.25">
      <c r="A3517" s="326" t="s">
        <v>3141</v>
      </c>
      <c r="B3517" s="327" t="s">
        <v>459</v>
      </c>
      <c r="C3517" s="569" t="s">
        <v>2443</v>
      </c>
      <c r="D3517" s="569"/>
      <c r="E3517" s="569"/>
      <c r="F3517" s="328" t="s">
        <v>461</v>
      </c>
      <c r="G3517" s="329">
        <v>0.41</v>
      </c>
      <c r="H3517" s="330">
        <v>1</v>
      </c>
      <c r="I3517" s="331">
        <v>0.41</v>
      </c>
      <c r="J3517" s="332"/>
      <c r="K3517" s="329"/>
      <c r="L3517" s="332"/>
      <c r="M3517" s="329"/>
      <c r="N3517" s="333"/>
      <c r="AI3517" s="253"/>
      <c r="AJ3517" s="260"/>
      <c r="AK3517" s="260" t="s">
        <v>2443</v>
      </c>
      <c r="AQ3517" s="260"/>
      <c r="AS3517" s="260"/>
    </row>
    <row r="3518" spans="1:45" s="241" customFormat="1" ht="15" x14ac:dyDescent="0.25">
      <c r="A3518" s="334"/>
      <c r="B3518" s="335"/>
      <c r="C3518" s="580" t="s">
        <v>3142</v>
      </c>
      <c r="D3518" s="580"/>
      <c r="E3518" s="580"/>
      <c r="F3518" s="580"/>
      <c r="G3518" s="580"/>
      <c r="H3518" s="580"/>
      <c r="I3518" s="580"/>
      <c r="J3518" s="580"/>
      <c r="K3518" s="580"/>
      <c r="L3518" s="580"/>
      <c r="M3518" s="580"/>
      <c r="N3518" s="581"/>
      <c r="AI3518" s="253"/>
      <c r="AJ3518" s="260"/>
      <c r="AK3518" s="260"/>
      <c r="AL3518" s="263" t="s">
        <v>3142</v>
      </c>
      <c r="AQ3518" s="260"/>
      <c r="AS3518" s="260"/>
    </row>
    <row r="3519" spans="1:45" s="241" customFormat="1" ht="15" x14ac:dyDescent="0.25">
      <c r="A3519" s="336"/>
      <c r="B3519" s="337" t="s">
        <v>463</v>
      </c>
      <c r="C3519" s="582" t="s">
        <v>464</v>
      </c>
      <c r="D3519" s="582"/>
      <c r="E3519" s="582"/>
      <c r="F3519" s="582"/>
      <c r="G3519" s="582"/>
      <c r="H3519" s="582"/>
      <c r="I3519" s="582"/>
      <c r="J3519" s="582"/>
      <c r="K3519" s="582"/>
      <c r="L3519" s="582"/>
      <c r="M3519" s="582"/>
      <c r="N3519" s="583"/>
      <c r="AI3519" s="253"/>
      <c r="AJ3519" s="260"/>
      <c r="AK3519" s="260"/>
      <c r="AM3519" s="263" t="s">
        <v>464</v>
      </c>
      <c r="AQ3519" s="260"/>
      <c r="AS3519" s="260"/>
    </row>
    <row r="3520" spans="1:45" s="241" customFormat="1" ht="23.25" x14ac:dyDescent="0.25">
      <c r="A3520" s="336"/>
      <c r="B3520" s="337" t="s">
        <v>117</v>
      </c>
      <c r="C3520" s="582" t="s">
        <v>118</v>
      </c>
      <c r="D3520" s="582"/>
      <c r="E3520" s="582"/>
      <c r="F3520" s="582"/>
      <c r="G3520" s="582"/>
      <c r="H3520" s="582"/>
      <c r="I3520" s="582"/>
      <c r="J3520" s="582"/>
      <c r="K3520" s="582"/>
      <c r="L3520" s="582"/>
      <c r="M3520" s="582"/>
      <c r="N3520" s="583"/>
      <c r="AI3520" s="253"/>
      <c r="AJ3520" s="260"/>
      <c r="AK3520" s="260"/>
      <c r="AM3520" s="263" t="s">
        <v>118</v>
      </c>
      <c r="AQ3520" s="260"/>
      <c r="AS3520" s="260"/>
    </row>
    <row r="3521" spans="1:45" s="241" customFormat="1" ht="68.25" x14ac:dyDescent="0.25">
      <c r="A3521" s="336"/>
      <c r="B3521" s="337" t="s">
        <v>62</v>
      </c>
      <c r="C3521" s="582" t="s">
        <v>63</v>
      </c>
      <c r="D3521" s="582"/>
      <c r="E3521" s="582"/>
      <c r="F3521" s="582"/>
      <c r="G3521" s="582"/>
      <c r="H3521" s="582"/>
      <c r="I3521" s="582"/>
      <c r="J3521" s="582"/>
      <c r="K3521" s="582"/>
      <c r="L3521" s="582"/>
      <c r="M3521" s="582"/>
      <c r="N3521" s="583"/>
      <c r="AI3521" s="253"/>
      <c r="AJ3521" s="260"/>
      <c r="AK3521" s="260"/>
      <c r="AM3521" s="263" t="s">
        <v>63</v>
      </c>
      <c r="AQ3521" s="260"/>
      <c r="AS3521" s="260"/>
    </row>
    <row r="3522" spans="1:45" s="241" customFormat="1" ht="15" x14ac:dyDescent="0.25">
      <c r="A3522" s="338"/>
      <c r="B3522" s="337" t="s">
        <v>56</v>
      </c>
      <c r="C3522" s="580" t="s">
        <v>64</v>
      </c>
      <c r="D3522" s="580"/>
      <c r="E3522" s="580"/>
      <c r="F3522" s="339"/>
      <c r="G3522" s="269"/>
      <c r="H3522" s="269"/>
      <c r="I3522" s="269"/>
      <c r="J3522" s="361">
        <v>1201.2</v>
      </c>
      <c r="K3522" s="369">
        <v>1.587</v>
      </c>
      <c r="L3522" s="340">
        <v>781.58</v>
      </c>
      <c r="M3522" s="341">
        <v>44.77</v>
      </c>
      <c r="N3522" s="342">
        <v>34991.339999999997</v>
      </c>
      <c r="AI3522" s="253"/>
      <c r="AJ3522" s="260"/>
      <c r="AK3522" s="260"/>
      <c r="AN3522" s="263" t="s">
        <v>64</v>
      </c>
      <c r="AQ3522" s="260"/>
      <c r="AS3522" s="260"/>
    </row>
    <row r="3523" spans="1:45" s="241" customFormat="1" ht="15" x14ac:dyDescent="0.25">
      <c r="A3523" s="344"/>
      <c r="B3523" s="337"/>
      <c r="C3523" s="580" t="s">
        <v>71</v>
      </c>
      <c r="D3523" s="580"/>
      <c r="E3523" s="580"/>
      <c r="F3523" s="339" t="s">
        <v>72</v>
      </c>
      <c r="G3523" s="355">
        <v>154</v>
      </c>
      <c r="H3523" s="369">
        <v>1.587</v>
      </c>
      <c r="I3523" s="345">
        <v>100.20318</v>
      </c>
      <c r="J3523" s="346"/>
      <c r="K3523" s="269"/>
      <c r="L3523" s="346"/>
      <c r="M3523" s="269"/>
      <c r="N3523" s="347"/>
      <c r="AI3523" s="253"/>
      <c r="AJ3523" s="260"/>
      <c r="AK3523" s="260"/>
      <c r="AO3523" s="263" t="s">
        <v>71</v>
      </c>
      <c r="AQ3523" s="260"/>
      <c r="AS3523" s="260"/>
    </row>
    <row r="3524" spans="1:45" s="241" customFormat="1" ht="15" x14ac:dyDescent="0.25">
      <c r="A3524" s="334"/>
      <c r="B3524" s="337"/>
      <c r="C3524" s="584" t="s">
        <v>74</v>
      </c>
      <c r="D3524" s="584"/>
      <c r="E3524" s="584"/>
      <c r="F3524" s="350"/>
      <c r="G3524" s="351"/>
      <c r="H3524" s="351"/>
      <c r="I3524" s="351"/>
      <c r="J3524" s="352">
        <v>1201.2</v>
      </c>
      <c r="K3524" s="351"/>
      <c r="L3524" s="353">
        <v>781.58</v>
      </c>
      <c r="M3524" s="351"/>
      <c r="N3524" s="354">
        <v>34991.339999999997</v>
      </c>
      <c r="AI3524" s="253"/>
      <c r="AJ3524" s="260"/>
      <c r="AK3524" s="260"/>
      <c r="AP3524" s="263" t="s">
        <v>74</v>
      </c>
      <c r="AQ3524" s="260"/>
      <c r="AS3524" s="260"/>
    </row>
    <row r="3525" spans="1:45" s="241" customFormat="1" ht="15" x14ac:dyDescent="0.25">
      <c r="A3525" s="344"/>
      <c r="B3525" s="337"/>
      <c r="C3525" s="580" t="s">
        <v>75</v>
      </c>
      <c r="D3525" s="580"/>
      <c r="E3525" s="580"/>
      <c r="F3525" s="339"/>
      <c r="G3525" s="269"/>
      <c r="H3525" s="269"/>
      <c r="I3525" s="269"/>
      <c r="J3525" s="346"/>
      <c r="K3525" s="269"/>
      <c r="L3525" s="340">
        <v>781.58</v>
      </c>
      <c r="M3525" s="269"/>
      <c r="N3525" s="342">
        <v>34991.339999999997</v>
      </c>
      <c r="AI3525" s="253"/>
      <c r="AJ3525" s="260"/>
      <c r="AK3525" s="260"/>
      <c r="AO3525" s="263" t="s">
        <v>75</v>
      </c>
      <c r="AQ3525" s="260"/>
      <c r="AS3525" s="260"/>
    </row>
    <row r="3526" spans="1:45" s="241" customFormat="1" ht="23.25" x14ac:dyDescent="0.25">
      <c r="A3526" s="344"/>
      <c r="B3526" s="337" t="s">
        <v>465</v>
      </c>
      <c r="C3526" s="580" t="s">
        <v>466</v>
      </c>
      <c r="D3526" s="580"/>
      <c r="E3526" s="580"/>
      <c r="F3526" s="339" t="s">
        <v>78</v>
      </c>
      <c r="G3526" s="355">
        <v>89</v>
      </c>
      <c r="H3526" s="269"/>
      <c r="I3526" s="355">
        <v>89</v>
      </c>
      <c r="J3526" s="346"/>
      <c r="K3526" s="269"/>
      <c r="L3526" s="340">
        <v>695.61</v>
      </c>
      <c r="M3526" s="269"/>
      <c r="N3526" s="342">
        <v>31142.29</v>
      </c>
      <c r="AI3526" s="253"/>
      <c r="AJ3526" s="260"/>
      <c r="AK3526" s="260"/>
      <c r="AO3526" s="263" t="s">
        <v>466</v>
      </c>
      <c r="AQ3526" s="260"/>
      <c r="AS3526" s="260"/>
    </row>
    <row r="3527" spans="1:45" s="241" customFormat="1" ht="45" x14ac:dyDescent="0.25">
      <c r="A3527" s="344"/>
      <c r="B3527" s="337" t="s">
        <v>467</v>
      </c>
      <c r="C3527" s="580" t="s">
        <v>468</v>
      </c>
      <c r="D3527" s="580"/>
      <c r="E3527" s="580"/>
      <c r="F3527" s="339" t="s">
        <v>78</v>
      </c>
      <c r="G3527" s="355">
        <v>40</v>
      </c>
      <c r="H3527" s="341">
        <v>0.85</v>
      </c>
      <c r="I3527" s="355">
        <v>34</v>
      </c>
      <c r="J3527" s="346"/>
      <c r="K3527" s="269"/>
      <c r="L3527" s="340">
        <v>265.74</v>
      </c>
      <c r="M3527" s="269"/>
      <c r="N3527" s="342">
        <v>11897.06</v>
      </c>
      <c r="AI3527" s="253"/>
      <c r="AJ3527" s="260"/>
      <c r="AK3527" s="260"/>
      <c r="AO3527" s="263" t="s">
        <v>468</v>
      </c>
      <c r="AQ3527" s="260"/>
      <c r="AS3527" s="260"/>
    </row>
    <row r="3528" spans="1:45" s="241" customFormat="1" ht="15" x14ac:dyDescent="0.25">
      <c r="A3528" s="356"/>
      <c r="B3528" s="357"/>
      <c r="C3528" s="569" t="s">
        <v>81</v>
      </c>
      <c r="D3528" s="569"/>
      <c r="E3528" s="569"/>
      <c r="F3528" s="328"/>
      <c r="G3528" s="329"/>
      <c r="H3528" s="329"/>
      <c r="I3528" s="329"/>
      <c r="J3528" s="332"/>
      <c r="K3528" s="329"/>
      <c r="L3528" s="364">
        <v>1742.93</v>
      </c>
      <c r="M3528" s="351"/>
      <c r="N3528" s="359">
        <v>78030.69</v>
      </c>
      <c r="AI3528" s="253"/>
      <c r="AJ3528" s="260"/>
      <c r="AK3528" s="260"/>
      <c r="AQ3528" s="260" t="s">
        <v>81</v>
      </c>
      <c r="AS3528" s="260"/>
    </row>
    <row r="3529" spans="1:45" s="241" customFormat="1" ht="23.25" x14ac:dyDescent="0.25">
      <c r="A3529" s="326" t="s">
        <v>3143</v>
      </c>
      <c r="B3529" s="327" t="s">
        <v>97</v>
      </c>
      <c r="C3529" s="569" t="s">
        <v>98</v>
      </c>
      <c r="D3529" s="569"/>
      <c r="E3529" s="569"/>
      <c r="F3529" s="328" t="s">
        <v>86</v>
      </c>
      <c r="G3529" s="329">
        <v>73.28</v>
      </c>
      <c r="H3529" s="330">
        <v>1</v>
      </c>
      <c r="I3529" s="331">
        <v>73.28</v>
      </c>
      <c r="J3529" s="358">
        <v>162.38</v>
      </c>
      <c r="K3529" s="329"/>
      <c r="L3529" s="364">
        <v>11899.21</v>
      </c>
      <c r="M3529" s="331">
        <v>8.16</v>
      </c>
      <c r="N3529" s="359">
        <v>97097.55</v>
      </c>
      <c r="AI3529" s="253"/>
      <c r="AJ3529" s="260"/>
      <c r="AK3529" s="260" t="s">
        <v>98</v>
      </c>
      <c r="AQ3529" s="260"/>
      <c r="AS3529" s="260"/>
    </row>
    <row r="3530" spans="1:45" s="241" customFormat="1" ht="15" x14ac:dyDescent="0.25">
      <c r="A3530" s="334"/>
      <c r="B3530" s="335"/>
      <c r="C3530" s="580" t="s">
        <v>99</v>
      </c>
      <c r="D3530" s="580"/>
      <c r="E3530" s="580"/>
      <c r="F3530" s="580"/>
      <c r="G3530" s="580"/>
      <c r="H3530" s="580"/>
      <c r="I3530" s="580"/>
      <c r="J3530" s="580"/>
      <c r="K3530" s="580"/>
      <c r="L3530" s="580"/>
      <c r="M3530" s="580"/>
      <c r="N3530" s="581"/>
      <c r="AI3530" s="253"/>
      <c r="AJ3530" s="260"/>
      <c r="AK3530" s="260"/>
      <c r="AQ3530" s="260"/>
      <c r="AR3530" s="263" t="s">
        <v>99</v>
      </c>
      <c r="AS3530" s="260"/>
    </row>
    <row r="3531" spans="1:45" s="241" customFormat="1" ht="15" x14ac:dyDescent="0.25">
      <c r="A3531" s="356"/>
      <c r="B3531" s="357"/>
      <c r="C3531" s="569" t="s">
        <v>81</v>
      </c>
      <c r="D3531" s="569"/>
      <c r="E3531" s="569"/>
      <c r="F3531" s="328"/>
      <c r="G3531" s="329"/>
      <c r="H3531" s="329"/>
      <c r="I3531" s="329"/>
      <c r="J3531" s="332"/>
      <c r="K3531" s="329"/>
      <c r="L3531" s="364">
        <v>11899.21</v>
      </c>
      <c r="M3531" s="351"/>
      <c r="N3531" s="359">
        <v>97097.55</v>
      </c>
      <c r="AI3531" s="253"/>
      <c r="AJ3531" s="260"/>
      <c r="AK3531" s="260"/>
      <c r="AQ3531" s="260" t="s">
        <v>81</v>
      </c>
      <c r="AS3531" s="260"/>
    </row>
    <row r="3532" spans="1:45" s="241" customFormat="1" ht="15" x14ac:dyDescent="0.25">
      <c r="A3532" s="566" t="s">
        <v>2453</v>
      </c>
      <c r="B3532" s="567"/>
      <c r="C3532" s="567"/>
      <c r="D3532" s="567"/>
      <c r="E3532" s="567"/>
      <c r="F3532" s="567"/>
      <c r="G3532" s="567"/>
      <c r="H3532" s="567"/>
      <c r="I3532" s="567"/>
      <c r="J3532" s="567"/>
      <c r="K3532" s="567"/>
      <c r="L3532" s="567"/>
      <c r="M3532" s="567"/>
      <c r="N3532" s="568"/>
      <c r="AI3532" s="253"/>
      <c r="AJ3532" s="260" t="s">
        <v>2453</v>
      </c>
      <c r="AK3532" s="260"/>
      <c r="AQ3532" s="260"/>
      <c r="AS3532" s="260"/>
    </row>
    <row r="3533" spans="1:45" s="241" customFormat="1" ht="23.25" x14ac:dyDescent="0.25">
      <c r="A3533" s="326" t="s">
        <v>3144</v>
      </c>
      <c r="B3533" s="327" t="s">
        <v>821</v>
      </c>
      <c r="C3533" s="569" t="s">
        <v>822</v>
      </c>
      <c r="D3533" s="569"/>
      <c r="E3533" s="569"/>
      <c r="F3533" s="328" t="s">
        <v>461</v>
      </c>
      <c r="G3533" s="329">
        <v>0.19900000000000001</v>
      </c>
      <c r="H3533" s="330">
        <v>1</v>
      </c>
      <c r="I3533" s="365">
        <v>0.19900000000000001</v>
      </c>
      <c r="J3533" s="332"/>
      <c r="K3533" s="329"/>
      <c r="L3533" s="332"/>
      <c r="M3533" s="329"/>
      <c r="N3533" s="333"/>
      <c r="AI3533" s="253"/>
      <c r="AJ3533" s="260"/>
      <c r="AK3533" s="260" t="s">
        <v>822</v>
      </c>
      <c r="AQ3533" s="260"/>
      <c r="AS3533" s="260"/>
    </row>
    <row r="3534" spans="1:45" s="241" customFormat="1" ht="15" x14ac:dyDescent="0.25">
      <c r="A3534" s="334"/>
      <c r="B3534" s="335"/>
      <c r="C3534" s="580" t="s">
        <v>3145</v>
      </c>
      <c r="D3534" s="580"/>
      <c r="E3534" s="580"/>
      <c r="F3534" s="580"/>
      <c r="G3534" s="580"/>
      <c r="H3534" s="580"/>
      <c r="I3534" s="580"/>
      <c r="J3534" s="580"/>
      <c r="K3534" s="580"/>
      <c r="L3534" s="580"/>
      <c r="M3534" s="580"/>
      <c r="N3534" s="581"/>
      <c r="AI3534" s="253"/>
      <c r="AJ3534" s="260"/>
      <c r="AK3534" s="260"/>
      <c r="AL3534" s="263" t="s">
        <v>3145</v>
      </c>
      <c r="AQ3534" s="260"/>
      <c r="AS3534" s="260"/>
    </row>
    <row r="3535" spans="1:45" s="241" customFormat="1" ht="23.25" x14ac:dyDescent="0.25">
      <c r="A3535" s="336"/>
      <c r="B3535" s="337" t="s">
        <v>117</v>
      </c>
      <c r="C3535" s="582" t="s">
        <v>118</v>
      </c>
      <c r="D3535" s="582"/>
      <c r="E3535" s="582"/>
      <c r="F3535" s="582"/>
      <c r="G3535" s="582"/>
      <c r="H3535" s="582"/>
      <c r="I3535" s="582"/>
      <c r="J3535" s="582"/>
      <c r="K3535" s="582"/>
      <c r="L3535" s="582"/>
      <c r="M3535" s="582"/>
      <c r="N3535" s="583"/>
      <c r="AI3535" s="253"/>
      <c r="AJ3535" s="260"/>
      <c r="AK3535" s="260"/>
      <c r="AM3535" s="263" t="s">
        <v>118</v>
      </c>
      <c r="AQ3535" s="260"/>
      <c r="AS3535" s="260"/>
    </row>
    <row r="3536" spans="1:45" s="241" customFormat="1" ht="68.25" x14ac:dyDescent="0.25">
      <c r="A3536" s="336"/>
      <c r="B3536" s="337" t="s">
        <v>62</v>
      </c>
      <c r="C3536" s="582" t="s">
        <v>63</v>
      </c>
      <c r="D3536" s="582"/>
      <c r="E3536" s="582"/>
      <c r="F3536" s="582"/>
      <c r="G3536" s="582"/>
      <c r="H3536" s="582"/>
      <c r="I3536" s="582"/>
      <c r="J3536" s="582"/>
      <c r="K3536" s="582"/>
      <c r="L3536" s="582"/>
      <c r="M3536" s="582"/>
      <c r="N3536" s="583"/>
      <c r="AI3536" s="253"/>
      <c r="AJ3536" s="260"/>
      <c r="AK3536" s="260"/>
      <c r="AM3536" s="263" t="s">
        <v>63</v>
      </c>
      <c r="AQ3536" s="260"/>
      <c r="AS3536" s="260"/>
    </row>
    <row r="3537" spans="1:45" s="241" customFormat="1" ht="15" x14ac:dyDescent="0.25">
      <c r="A3537" s="338"/>
      <c r="B3537" s="337" t="s">
        <v>56</v>
      </c>
      <c r="C3537" s="580" t="s">
        <v>64</v>
      </c>
      <c r="D3537" s="580"/>
      <c r="E3537" s="580"/>
      <c r="F3537" s="339"/>
      <c r="G3537" s="269"/>
      <c r="H3537" s="269"/>
      <c r="I3537" s="269"/>
      <c r="J3537" s="340">
        <v>663.75</v>
      </c>
      <c r="K3537" s="349">
        <v>1.3225</v>
      </c>
      <c r="L3537" s="340">
        <v>174.68</v>
      </c>
      <c r="M3537" s="341">
        <v>44.77</v>
      </c>
      <c r="N3537" s="342">
        <v>7820.42</v>
      </c>
      <c r="AI3537" s="253"/>
      <c r="AJ3537" s="260"/>
      <c r="AK3537" s="260"/>
      <c r="AN3537" s="263" t="s">
        <v>64</v>
      </c>
      <c r="AQ3537" s="260"/>
      <c r="AS3537" s="260"/>
    </row>
    <row r="3538" spans="1:45" s="241" customFormat="1" ht="15" x14ac:dyDescent="0.25">
      <c r="A3538" s="344"/>
      <c r="B3538" s="337"/>
      <c r="C3538" s="580" t="s">
        <v>71</v>
      </c>
      <c r="D3538" s="580"/>
      <c r="E3538" s="580"/>
      <c r="F3538" s="339" t="s">
        <v>72</v>
      </c>
      <c r="G3538" s="348">
        <v>88.5</v>
      </c>
      <c r="H3538" s="349">
        <v>1.3225</v>
      </c>
      <c r="I3538" s="362">
        <v>23.2912088</v>
      </c>
      <c r="J3538" s="346"/>
      <c r="K3538" s="269"/>
      <c r="L3538" s="346"/>
      <c r="M3538" s="269"/>
      <c r="N3538" s="347"/>
      <c r="AI3538" s="253"/>
      <c r="AJ3538" s="260"/>
      <c r="AK3538" s="260"/>
      <c r="AO3538" s="263" t="s">
        <v>71</v>
      </c>
      <c r="AQ3538" s="260"/>
      <c r="AS3538" s="260"/>
    </row>
    <row r="3539" spans="1:45" s="241" customFormat="1" ht="15" x14ac:dyDescent="0.25">
      <c r="A3539" s="334"/>
      <c r="B3539" s="337"/>
      <c r="C3539" s="584" t="s">
        <v>74</v>
      </c>
      <c r="D3539" s="584"/>
      <c r="E3539" s="584"/>
      <c r="F3539" s="350"/>
      <c r="G3539" s="351"/>
      <c r="H3539" s="351"/>
      <c r="I3539" s="351"/>
      <c r="J3539" s="353">
        <v>663.75</v>
      </c>
      <c r="K3539" s="351"/>
      <c r="L3539" s="353">
        <v>174.68</v>
      </c>
      <c r="M3539" s="351"/>
      <c r="N3539" s="354">
        <v>7820.42</v>
      </c>
      <c r="AI3539" s="253"/>
      <c r="AJ3539" s="260"/>
      <c r="AK3539" s="260"/>
      <c r="AP3539" s="263" t="s">
        <v>74</v>
      </c>
      <c r="AQ3539" s="260"/>
      <c r="AS3539" s="260"/>
    </row>
    <row r="3540" spans="1:45" s="241" customFormat="1" ht="15" x14ac:dyDescent="0.25">
      <c r="A3540" s="344"/>
      <c r="B3540" s="337"/>
      <c r="C3540" s="580" t="s">
        <v>75</v>
      </c>
      <c r="D3540" s="580"/>
      <c r="E3540" s="580"/>
      <c r="F3540" s="339"/>
      <c r="G3540" s="269"/>
      <c r="H3540" s="269"/>
      <c r="I3540" s="269"/>
      <c r="J3540" s="346"/>
      <c r="K3540" s="269"/>
      <c r="L3540" s="340">
        <v>174.68</v>
      </c>
      <c r="M3540" s="269"/>
      <c r="N3540" s="342">
        <v>7820.42</v>
      </c>
      <c r="AI3540" s="253"/>
      <c r="AJ3540" s="260"/>
      <c r="AK3540" s="260"/>
      <c r="AO3540" s="263" t="s">
        <v>75</v>
      </c>
      <c r="AQ3540" s="260"/>
      <c r="AS3540" s="260"/>
    </row>
    <row r="3541" spans="1:45" s="241" customFormat="1" ht="23.25" x14ac:dyDescent="0.25">
      <c r="A3541" s="344"/>
      <c r="B3541" s="337" t="s">
        <v>465</v>
      </c>
      <c r="C3541" s="580" t="s">
        <v>466</v>
      </c>
      <c r="D3541" s="580"/>
      <c r="E3541" s="580"/>
      <c r="F3541" s="339" t="s">
        <v>78</v>
      </c>
      <c r="G3541" s="355">
        <v>89</v>
      </c>
      <c r="H3541" s="269"/>
      <c r="I3541" s="355">
        <v>89</v>
      </c>
      <c r="J3541" s="346"/>
      <c r="K3541" s="269"/>
      <c r="L3541" s="340">
        <v>155.47</v>
      </c>
      <c r="M3541" s="269"/>
      <c r="N3541" s="342">
        <v>6960.17</v>
      </c>
      <c r="AI3541" s="253"/>
      <c r="AJ3541" s="260"/>
      <c r="AK3541" s="260"/>
      <c r="AO3541" s="263" t="s">
        <v>466</v>
      </c>
      <c r="AQ3541" s="260"/>
      <c r="AS3541" s="260"/>
    </row>
    <row r="3542" spans="1:45" s="241" customFormat="1" ht="45" x14ac:dyDescent="0.25">
      <c r="A3542" s="344"/>
      <c r="B3542" s="337" t="s">
        <v>467</v>
      </c>
      <c r="C3542" s="580" t="s">
        <v>468</v>
      </c>
      <c r="D3542" s="580"/>
      <c r="E3542" s="580"/>
      <c r="F3542" s="339" t="s">
        <v>78</v>
      </c>
      <c r="G3542" s="355">
        <v>40</v>
      </c>
      <c r="H3542" s="341">
        <v>0.85</v>
      </c>
      <c r="I3542" s="355">
        <v>34</v>
      </c>
      <c r="J3542" s="346"/>
      <c r="K3542" s="269"/>
      <c r="L3542" s="340">
        <v>59.39</v>
      </c>
      <c r="M3542" s="269"/>
      <c r="N3542" s="342">
        <v>2658.94</v>
      </c>
      <c r="AI3542" s="253"/>
      <c r="AJ3542" s="260"/>
      <c r="AK3542" s="260"/>
      <c r="AO3542" s="263" t="s">
        <v>468</v>
      </c>
      <c r="AQ3542" s="260"/>
      <c r="AS3542" s="260"/>
    </row>
    <row r="3543" spans="1:45" s="241" customFormat="1" ht="15" x14ac:dyDescent="0.25">
      <c r="A3543" s="356"/>
      <c r="B3543" s="357"/>
      <c r="C3543" s="569" t="s">
        <v>81</v>
      </c>
      <c r="D3543" s="569"/>
      <c r="E3543" s="569"/>
      <c r="F3543" s="328"/>
      <c r="G3543" s="329"/>
      <c r="H3543" s="329"/>
      <c r="I3543" s="329"/>
      <c r="J3543" s="332"/>
      <c r="K3543" s="329"/>
      <c r="L3543" s="358">
        <v>389.54</v>
      </c>
      <c r="M3543" s="351"/>
      <c r="N3543" s="359">
        <v>17439.53</v>
      </c>
      <c r="AI3543" s="253"/>
      <c r="AJ3543" s="260"/>
      <c r="AK3543" s="260"/>
      <c r="AQ3543" s="260" t="s">
        <v>81</v>
      </c>
      <c r="AS3543" s="260"/>
    </row>
    <row r="3544" spans="1:45" s="241" customFormat="1" ht="22.5" x14ac:dyDescent="0.25">
      <c r="A3544" s="326" t="s">
        <v>3146</v>
      </c>
      <c r="B3544" s="327" t="s">
        <v>479</v>
      </c>
      <c r="C3544" s="569" t="s">
        <v>653</v>
      </c>
      <c r="D3544" s="569"/>
      <c r="E3544" s="569"/>
      <c r="F3544" s="328" t="s">
        <v>86</v>
      </c>
      <c r="G3544" s="329">
        <v>21.922999999999998</v>
      </c>
      <c r="H3544" s="330">
        <v>1</v>
      </c>
      <c r="I3544" s="365">
        <v>21.922999999999998</v>
      </c>
      <c r="J3544" s="358">
        <v>99.98</v>
      </c>
      <c r="K3544" s="365">
        <v>1.012</v>
      </c>
      <c r="L3544" s="364">
        <v>2218.16</v>
      </c>
      <c r="M3544" s="331">
        <v>8.16</v>
      </c>
      <c r="N3544" s="359">
        <v>18100.189999999999</v>
      </c>
      <c r="AI3544" s="253"/>
      <c r="AJ3544" s="260"/>
      <c r="AK3544" s="260" t="s">
        <v>653</v>
      </c>
      <c r="AQ3544" s="260"/>
      <c r="AS3544" s="260"/>
    </row>
    <row r="3545" spans="1:45" s="241" customFormat="1" ht="15" x14ac:dyDescent="0.25">
      <c r="A3545" s="334"/>
      <c r="B3545" s="335"/>
      <c r="C3545" s="580" t="s">
        <v>3147</v>
      </c>
      <c r="D3545" s="580"/>
      <c r="E3545" s="580"/>
      <c r="F3545" s="580"/>
      <c r="G3545" s="580"/>
      <c r="H3545" s="580"/>
      <c r="I3545" s="580"/>
      <c r="J3545" s="580"/>
      <c r="K3545" s="580"/>
      <c r="L3545" s="580"/>
      <c r="M3545" s="580"/>
      <c r="N3545" s="581"/>
      <c r="AI3545" s="253"/>
      <c r="AJ3545" s="260"/>
      <c r="AK3545" s="260"/>
      <c r="AL3545" s="263" t="s">
        <v>3147</v>
      </c>
      <c r="AQ3545" s="260"/>
      <c r="AS3545" s="260"/>
    </row>
    <row r="3546" spans="1:45" s="241" customFormat="1" ht="15" x14ac:dyDescent="0.25">
      <c r="A3546" s="334"/>
      <c r="B3546" s="335"/>
      <c r="C3546" s="580" t="s">
        <v>655</v>
      </c>
      <c r="D3546" s="580"/>
      <c r="E3546" s="580"/>
      <c r="F3546" s="580"/>
      <c r="G3546" s="580"/>
      <c r="H3546" s="580"/>
      <c r="I3546" s="580"/>
      <c r="J3546" s="580"/>
      <c r="K3546" s="580"/>
      <c r="L3546" s="580"/>
      <c r="M3546" s="580"/>
      <c r="N3546" s="581"/>
      <c r="AI3546" s="253"/>
      <c r="AJ3546" s="260"/>
      <c r="AK3546" s="260"/>
      <c r="AQ3546" s="260"/>
      <c r="AR3546" s="263" t="s">
        <v>655</v>
      </c>
      <c r="AS3546" s="260"/>
    </row>
    <row r="3547" spans="1:45" s="241" customFormat="1" ht="15" x14ac:dyDescent="0.25">
      <c r="A3547" s="336"/>
      <c r="B3547" s="337"/>
      <c r="C3547" s="582" t="s">
        <v>127</v>
      </c>
      <c r="D3547" s="582"/>
      <c r="E3547" s="582"/>
      <c r="F3547" s="582"/>
      <c r="G3547" s="582"/>
      <c r="H3547" s="582"/>
      <c r="I3547" s="582"/>
      <c r="J3547" s="582"/>
      <c r="K3547" s="582"/>
      <c r="L3547" s="582"/>
      <c r="M3547" s="582"/>
      <c r="N3547" s="583"/>
      <c r="AI3547" s="253"/>
      <c r="AJ3547" s="260"/>
      <c r="AK3547" s="260"/>
      <c r="AM3547" s="263" t="s">
        <v>127</v>
      </c>
      <c r="AQ3547" s="260"/>
      <c r="AS3547" s="260"/>
    </row>
    <row r="3548" spans="1:45" s="241" customFormat="1" ht="15" x14ac:dyDescent="0.25">
      <c r="A3548" s="356"/>
      <c r="B3548" s="357"/>
      <c r="C3548" s="569" t="s">
        <v>81</v>
      </c>
      <c r="D3548" s="569"/>
      <c r="E3548" s="569"/>
      <c r="F3548" s="328"/>
      <c r="G3548" s="329"/>
      <c r="H3548" s="329"/>
      <c r="I3548" s="329"/>
      <c r="J3548" s="332"/>
      <c r="K3548" s="329"/>
      <c r="L3548" s="364">
        <v>2218.16</v>
      </c>
      <c r="M3548" s="351"/>
      <c r="N3548" s="359">
        <v>18100.189999999999</v>
      </c>
      <c r="AI3548" s="253"/>
      <c r="AJ3548" s="260"/>
      <c r="AK3548" s="260"/>
      <c r="AQ3548" s="260" t="s">
        <v>81</v>
      </c>
      <c r="AS3548" s="260"/>
    </row>
    <row r="3549" spans="1:45" s="241" customFormat="1" ht="23.25" x14ac:dyDescent="0.25">
      <c r="A3549" s="326" t="s">
        <v>3148</v>
      </c>
      <c r="B3549" s="327" t="s">
        <v>825</v>
      </c>
      <c r="C3549" s="569" t="s">
        <v>826</v>
      </c>
      <c r="D3549" s="569"/>
      <c r="E3549" s="569"/>
      <c r="F3549" s="328" t="s">
        <v>513</v>
      </c>
      <c r="G3549" s="329">
        <v>1.79</v>
      </c>
      <c r="H3549" s="330">
        <v>1</v>
      </c>
      <c r="I3549" s="331">
        <v>1.79</v>
      </c>
      <c r="J3549" s="358">
        <v>60</v>
      </c>
      <c r="K3549" s="360">
        <v>1.4375</v>
      </c>
      <c r="L3549" s="358">
        <v>154.38999999999999</v>
      </c>
      <c r="M3549" s="331">
        <v>13.24</v>
      </c>
      <c r="N3549" s="359">
        <v>2044.12</v>
      </c>
      <c r="AI3549" s="253"/>
      <c r="AJ3549" s="260"/>
      <c r="AK3549" s="260" t="s">
        <v>826</v>
      </c>
      <c r="AQ3549" s="260"/>
      <c r="AS3549" s="260"/>
    </row>
    <row r="3550" spans="1:45" s="241" customFormat="1" ht="15" x14ac:dyDescent="0.25">
      <c r="A3550" s="334"/>
      <c r="B3550" s="335"/>
      <c r="C3550" s="580" t="s">
        <v>3149</v>
      </c>
      <c r="D3550" s="580"/>
      <c r="E3550" s="580"/>
      <c r="F3550" s="580"/>
      <c r="G3550" s="580"/>
      <c r="H3550" s="580"/>
      <c r="I3550" s="580"/>
      <c r="J3550" s="580"/>
      <c r="K3550" s="580"/>
      <c r="L3550" s="580"/>
      <c r="M3550" s="580"/>
      <c r="N3550" s="581"/>
      <c r="AI3550" s="253"/>
      <c r="AJ3550" s="260"/>
      <c r="AK3550" s="260"/>
      <c r="AL3550" s="263" t="s">
        <v>3149</v>
      </c>
      <c r="AQ3550" s="260"/>
      <c r="AS3550" s="260"/>
    </row>
    <row r="3551" spans="1:45" s="241" customFormat="1" ht="23.25" x14ac:dyDescent="0.25">
      <c r="A3551" s="336"/>
      <c r="B3551" s="337" t="s">
        <v>117</v>
      </c>
      <c r="C3551" s="582" t="s">
        <v>118</v>
      </c>
      <c r="D3551" s="582"/>
      <c r="E3551" s="582"/>
      <c r="F3551" s="582"/>
      <c r="G3551" s="582"/>
      <c r="H3551" s="582"/>
      <c r="I3551" s="582"/>
      <c r="J3551" s="582"/>
      <c r="K3551" s="582"/>
      <c r="L3551" s="582"/>
      <c r="M3551" s="582"/>
      <c r="N3551" s="583"/>
      <c r="AI3551" s="253"/>
      <c r="AJ3551" s="260"/>
      <c r="AK3551" s="260"/>
      <c r="AM3551" s="263" t="s">
        <v>118</v>
      </c>
      <c r="AQ3551" s="260"/>
      <c r="AS3551" s="260"/>
    </row>
    <row r="3552" spans="1:45" s="241" customFormat="1" ht="68.25" x14ac:dyDescent="0.25">
      <c r="A3552" s="336"/>
      <c r="B3552" s="337" t="s">
        <v>62</v>
      </c>
      <c r="C3552" s="582" t="s">
        <v>63</v>
      </c>
      <c r="D3552" s="582"/>
      <c r="E3552" s="582"/>
      <c r="F3552" s="582"/>
      <c r="G3552" s="582"/>
      <c r="H3552" s="582"/>
      <c r="I3552" s="582"/>
      <c r="J3552" s="582"/>
      <c r="K3552" s="582"/>
      <c r="L3552" s="582"/>
      <c r="M3552" s="582"/>
      <c r="N3552" s="583"/>
      <c r="AI3552" s="253"/>
      <c r="AJ3552" s="260"/>
      <c r="AK3552" s="260"/>
      <c r="AM3552" s="263" t="s">
        <v>63</v>
      </c>
      <c r="AQ3552" s="260"/>
      <c r="AS3552" s="260"/>
    </row>
    <row r="3553" spans="1:45" s="241" customFormat="1" ht="15" x14ac:dyDescent="0.25">
      <c r="A3553" s="356"/>
      <c r="B3553" s="357"/>
      <c r="C3553" s="569" t="s">
        <v>81</v>
      </c>
      <c r="D3553" s="569"/>
      <c r="E3553" s="569"/>
      <c r="F3553" s="328"/>
      <c r="G3553" s="329"/>
      <c r="H3553" s="329"/>
      <c r="I3553" s="329"/>
      <c r="J3553" s="332"/>
      <c r="K3553" s="329"/>
      <c r="L3553" s="358">
        <v>154.38999999999999</v>
      </c>
      <c r="M3553" s="351"/>
      <c r="N3553" s="359">
        <v>2044.12</v>
      </c>
      <c r="AI3553" s="253"/>
      <c r="AJ3553" s="260"/>
      <c r="AK3553" s="260"/>
      <c r="AQ3553" s="260" t="s">
        <v>81</v>
      </c>
      <c r="AS3553" s="260"/>
    </row>
    <row r="3554" spans="1:45" s="241" customFormat="1" ht="45.75" x14ac:dyDescent="0.25">
      <c r="A3554" s="326" t="s">
        <v>3150</v>
      </c>
      <c r="B3554" s="327" t="s">
        <v>813</v>
      </c>
      <c r="C3554" s="569" t="s">
        <v>2457</v>
      </c>
      <c r="D3554" s="569"/>
      <c r="E3554" s="569"/>
      <c r="F3554" s="328" t="s">
        <v>453</v>
      </c>
      <c r="G3554" s="329">
        <v>8.8999999999999996E-2</v>
      </c>
      <c r="H3554" s="330">
        <v>1</v>
      </c>
      <c r="I3554" s="365">
        <v>8.8999999999999996E-2</v>
      </c>
      <c r="J3554" s="332"/>
      <c r="K3554" s="329"/>
      <c r="L3554" s="332"/>
      <c r="M3554" s="329"/>
      <c r="N3554" s="333"/>
      <c r="AI3554" s="253"/>
      <c r="AJ3554" s="260"/>
      <c r="AK3554" s="260" t="s">
        <v>2457</v>
      </c>
      <c r="AQ3554" s="260"/>
      <c r="AS3554" s="260"/>
    </row>
    <row r="3555" spans="1:45" s="241" customFormat="1" ht="15" x14ac:dyDescent="0.25">
      <c r="A3555" s="334"/>
      <c r="B3555" s="335"/>
      <c r="C3555" s="580" t="s">
        <v>3151</v>
      </c>
      <c r="D3555" s="580"/>
      <c r="E3555" s="580"/>
      <c r="F3555" s="580"/>
      <c r="G3555" s="580"/>
      <c r="H3555" s="580"/>
      <c r="I3555" s="580"/>
      <c r="J3555" s="580"/>
      <c r="K3555" s="580"/>
      <c r="L3555" s="580"/>
      <c r="M3555" s="580"/>
      <c r="N3555" s="581"/>
      <c r="AI3555" s="253"/>
      <c r="AJ3555" s="260"/>
      <c r="AK3555" s="260"/>
      <c r="AL3555" s="263" t="s">
        <v>3151</v>
      </c>
      <c r="AQ3555" s="260"/>
      <c r="AS3555" s="260"/>
    </row>
    <row r="3556" spans="1:45" s="241" customFormat="1" ht="23.25" x14ac:dyDescent="0.25">
      <c r="A3556" s="336"/>
      <c r="B3556" s="337" t="s">
        <v>117</v>
      </c>
      <c r="C3556" s="582" t="s">
        <v>118</v>
      </c>
      <c r="D3556" s="582"/>
      <c r="E3556" s="582"/>
      <c r="F3556" s="582"/>
      <c r="G3556" s="582"/>
      <c r="H3556" s="582"/>
      <c r="I3556" s="582"/>
      <c r="J3556" s="582"/>
      <c r="K3556" s="582"/>
      <c r="L3556" s="582"/>
      <c r="M3556" s="582"/>
      <c r="N3556" s="583"/>
      <c r="AI3556" s="253"/>
      <c r="AJ3556" s="260"/>
      <c r="AK3556" s="260"/>
      <c r="AM3556" s="263" t="s">
        <v>118</v>
      </c>
      <c r="AQ3556" s="260"/>
      <c r="AS3556" s="260"/>
    </row>
    <row r="3557" spans="1:45" s="241" customFormat="1" ht="68.25" x14ac:dyDescent="0.25">
      <c r="A3557" s="336"/>
      <c r="B3557" s="337" t="s">
        <v>62</v>
      </c>
      <c r="C3557" s="582" t="s">
        <v>63</v>
      </c>
      <c r="D3557" s="582"/>
      <c r="E3557" s="582"/>
      <c r="F3557" s="582"/>
      <c r="G3557" s="582"/>
      <c r="H3557" s="582"/>
      <c r="I3557" s="582"/>
      <c r="J3557" s="582"/>
      <c r="K3557" s="582"/>
      <c r="L3557" s="582"/>
      <c r="M3557" s="582"/>
      <c r="N3557" s="583"/>
      <c r="AI3557" s="253"/>
      <c r="AJ3557" s="260"/>
      <c r="AK3557" s="260"/>
      <c r="AM3557" s="263" t="s">
        <v>63</v>
      </c>
      <c r="AQ3557" s="260"/>
      <c r="AS3557" s="260"/>
    </row>
    <row r="3558" spans="1:45" s="241" customFormat="1" ht="15" x14ac:dyDescent="0.25">
      <c r="A3558" s="338"/>
      <c r="B3558" s="337" t="s">
        <v>65</v>
      </c>
      <c r="C3558" s="580" t="s">
        <v>66</v>
      </c>
      <c r="D3558" s="580"/>
      <c r="E3558" s="580"/>
      <c r="F3558" s="339"/>
      <c r="G3558" s="269"/>
      <c r="H3558" s="269"/>
      <c r="I3558" s="269"/>
      <c r="J3558" s="361">
        <v>2100</v>
      </c>
      <c r="K3558" s="349">
        <v>1.4375</v>
      </c>
      <c r="L3558" s="340">
        <v>268.67</v>
      </c>
      <c r="M3558" s="341">
        <v>13.24</v>
      </c>
      <c r="N3558" s="342">
        <v>3557.19</v>
      </c>
      <c r="AI3558" s="253"/>
      <c r="AJ3558" s="260"/>
      <c r="AK3558" s="260"/>
      <c r="AN3558" s="263" t="s">
        <v>66</v>
      </c>
      <c r="AQ3558" s="260"/>
      <c r="AS3558" s="260"/>
    </row>
    <row r="3559" spans="1:45" s="241" customFormat="1" ht="15" x14ac:dyDescent="0.25">
      <c r="A3559" s="338"/>
      <c r="B3559" s="337" t="s">
        <v>67</v>
      </c>
      <c r="C3559" s="580" t="s">
        <v>68</v>
      </c>
      <c r="D3559" s="580"/>
      <c r="E3559" s="580"/>
      <c r="F3559" s="339"/>
      <c r="G3559" s="269"/>
      <c r="H3559" s="269"/>
      <c r="I3559" s="269"/>
      <c r="J3559" s="340">
        <v>283.5</v>
      </c>
      <c r="K3559" s="349">
        <v>1.4375</v>
      </c>
      <c r="L3559" s="340">
        <v>36.270000000000003</v>
      </c>
      <c r="M3559" s="341">
        <v>44.77</v>
      </c>
      <c r="N3559" s="342">
        <v>1623.81</v>
      </c>
      <c r="AI3559" s="253"/>
      <c r="AJ3559" s="260"/>
      <c r="AK3559" s="260"/>
      <c r="AN3559" s="263" t="s">
        <v>68</v>
      </c>
      <c r="AQ3559" s="260"/>
      <c r="AS3559" s="260"/>
    </row>
    <row r="3560" spans="1:45" s="241" customFormat="1" ht="15" x14ac:dyDescent="0.25">
      <c r="A3560" s="344"/>
      <c r="B3560" s="337"/>
      <c r="C3560" s="580" t="s">
        <v>73</v>
      </c>
      <c r="D3560" s="580"/>
      <c r="E3560" s="580"/>
      <c r="F3560" s="339" t="s">
        <v>72</v>
      </c>
      <c r="G3560" s="355">
        <v>21</v>
      </c>
      <c r="H3560" s="349">
        <v>1.4375</v>
      </c>
      <c r="I3560" s="362">
        <v>2.6866875000000001</v>
      </c>
      <c r="J3560" s="346"/>
      <c r="K3560" s="269"/>
      <c r="L3560" s="346"/>
      <c r="M3560" s="269"/>
      <c r="N3560" s="347"/>
      <c r="AI3560" s="253"/>
      <c r="AJ3560" s="260"/>
      <c r="AK3560" s="260"/>
      <c r="AO3560" s="263" t="s">
        <v>73</v>
      </c>
      <c r="AQ3560" s="260"/>
      <c r="AS3560" s="260"/>
    </row>
    <row r="3561" spans="1:45" s="241" customFormat="1" ht="15" x14ac:dyDescent="0.25">
      <c r="A3561" s="334"/>
      <c r="B3561" s="337"/>
      <c r="C3561" s="584" t="s">
        <v>74</v>
      </c>
      <c r="D3561" s="584"/>
      <c r="E3561" s="584"/>
      <c r="F3561" s="350"/>
      <c r="G3561" s="351"/>
      <c r="H3561" s="351"/>
      <c r="I3561" s="351"/>
      <c r="J3561" s="352">
        <v>2100</v>
      </c>
      <c r="K3561" s="351"/>
      <c r="L3561" s="353">
        <v>268.67</v>
      </c>
      <c r="M3561" s="351"/>
      <c r="N3561" s="354">
        <v>3557.19</v>
      </c>
      <c r="AI3561" s="253"/>
      <c r="AJ3561" s="260"/>
      <c r="AK3561" s="260"/>
      <c r="AP3561" s="263" t="s">
        <v>74</v>
      </c>
      <c r="AQ3561" s="260"/>
      <c r="AS3561" s="260"/>
    </row>
    <row r="3562" spans="1:45" s="241" customFormat="1" ht="15" x14ac:dyDescent="0.25">
      <c r="A3562" s="344"/>
      <c r="B3562" s="337"/>
      <c r="C3562" s="580" t="s">
        <v>75</v>
      </c>
      <c r="D3562" s="580"/>
      <c r="E3562" s="580"/>
      <c r="F3562" s="339"/>
      <c r="G3562" s="269"/>
      <c r="H3562" s="269"/>
      <c r="I3562" s="269"/>
      <c r="J3562" s="346"/>
      <c r="K3562" s="269"/>
      <c r="L3562" s="340">
        <v>36.270000000000003</v>
      </c>
      <c r="M3562" s="269"/>
      <c r="N3562" s="342">
        <v>1623.81</v>
      </c>
      <c r="AI3562" s="253"/>
      <c r="AJ3562" s="260"/>
      <c r="AK3562" s="260"/>
      <c r="AO3562" s="263" t="s">
        <v>75</v>
      </c>
      <c r="AQ3562" s="260"/>
      <c r="AS3562" s="260"/>
    </row>
    <row r="3563" spans="1:45" s="241" customFormat="1" ht="23.25" x14ac:dyDescent="0.25">
      <c r="A3563" s="344"/>
      <c r="B3563" s="337" t="s">
        <v>455</v>
      </c>
      <c r="C3563" s="580" t="s">
        <v>456</v>
      </c>
      <c r="D3563" s="580"/>
      <c r="E3563" s="580"/>
      <c r="F3563" s="339" t="s">
        <v>78</v>
      </c>
      <c r="G3563" s="355">
        <v>92</v>
      </c>
      <c r="H3563" s="269"/>
      <c r="I3563" s="355">
        <v>92</v>
      </c>
      <c r="J3563" s="346"/>
      <c r="K3563" s="269"/>
      <c r="L3563" s="340">
        <v>33.369999999999997</v>
      </c>
      <c r="M3563" s="269"/>
      <c r="N3563" s="342">
        <v>1493.91</v>
      </c>
      <c r="AI3563" s="253"/>
      <c r="AJ3563" s="260"/>
      <c r="AK3563" s="260"/>
      <c r="AO3563" s="263" t="s">
        <v>456</v>
      </c>
      <c r="AQ3563" s="260"/>
      <c r="AS3563" s="260"/>
    </row>
    <row r="3564" spans="1:45" s="241" customFormat="1" ht="45" x14ac:dyDescent="0.25">
      <c r="A3564" s="344"/>
      <c r="B3564" s="337" t="s">
        <v>457</v>
      </c>
      <c r="C3564" s="580" t="s">
        <v>458</v>
      </c>
      <c r="D3564" s="580"/>
      <c r="E3564" s="580"/>
      <c r="F3564" s="339" t="s">
        <v>78</v>
      </c>
      <c r="G3564" s="355">
        <v>46</v>
      </c>
      <c r="H3564" s="341">
        <v>0.85</v>
      </c>
      <c r="I3564" s="348">
        <v>39.1</v>
      </c>
      <c r="J3564" s="346"/>
      <c r="K3564" s="269"/>
      <c r="L3564" s="340">
        <v>14.18</v>
      </c>
      <c r="M3564" s="269"/>
      <c r="N3564" s="343">
        <v>634.91</v>
      </c>
      <c r="AI3564" s="253"/>
      <c r="AJ3564" s="260"/>
      <c r="AK3564" s="260"/>
      <c r="AO3564" s="263" t="s">
        <v>458</v>
      </c>
      <c r="AQ3564" s="260"/>
      <c r="AS3564" s="260"/>
    </row>
    <row r="3565" spans="1:45" s="241" customFormat="1" ht="15" x14ac:dyDescent="0.25">
      <c r="A3565" s="356"/>
      <c r="B3565" s="357"/>
      <c r="C3565" s="569" t="s">
        <v>81</v>
      </c>
      <c r="D3565" s="569"/>
      <c r="E3565" s="569"/>
      <c r="F3565" s="328"/>
      <c r="G3565" s="329"/>
      <c r="H3565" s="329"/>
      <c r="I3565" s="329"/>
      <c r="J3565" s="332"/>
      <c r="K3565" s="329"/>
      <c r="L3565" s="358">
        <v>316.22000000000003</v>
      </c>
      <c r="M3565" s="351"/>
      <c r="N3565" s="359">
        <v>5686.01</v>
      </c>
      <c r="AI3565" s="253"/>
      <c r="AJ3565" s="260"/>
      <c r="AK3565" s="260"/>
      <c r="AQ3565" s="260" t="s">
        <v>81</v>
      </c>
      <c r="AS3565" s="260"/>
    </row>
    <row r="3566" spans="1:45" s="241" customFormat="1" ht="23.25" x14ac:dyDescent="0.25">
      <c r="A3566" s="326" t="s">
        <v>3152</v>
      </c>
      <c r="B3566" s="327" t="s">
        <v>488</v>
      </c>
      <c r="C3566" s="569" t="s">
        <v>489</v>
      </c>
      <c r="D3566" s="569"/>
      <c r="E3566" s="569"/>
      <c r="F3566" s="328" t="s">
        <v>461</v>
      </c>
      <c r="G3566" s="329">
        <v>0.88700000000000001</v>
      </c>
      <c r="H3566" s="330">
        <v>1</v>
      </c>
      <c r="I3566" s="365">
        <v>0.88700000000000001</v>
      </c>
      <c r="J3566" s="332"/>
      <c r="K3566" s="329"/>
      <c r="L3566" s="332"/>
      <c r="M3566" s="329"/>
      <c r="N3566" s="333"/>
      <c r="AI3566" s="253"/>
      <c r="AJ3566" s="260"/>
      <c r="AK3566" s="260" t="s">
        <v>489</v>
      </c>
      <c r="AQ3566" s="260"/>
      <c r="AS3566" s="260"/>
    </row>
    <row r="3567" spans="1:45" s="241" customFormat="1" ht="15" x14ac:dyDescent="0.25">
      <c r="A3567" s="334"/>
      <c r="B3567" s="335"/>
      <c r="C3567" s="580" t="s">
        <v>3153</v>
      </c>
      <c r="D3567" s="580"/>
      <c r="E3567" s="580"/>
      <c r="F3567" s="580"/>
      <c r="G3567" s="580"/>
      <c r="H3567" s="580"/>
      <c r="I3567" s="580"/>
      <c r="J3567" s="580"/>
      <c r="K3567" s="580"/>
      <c r="L3567" s="580"/>
      <c r="M3567" s="580"/>
      <c r="N3567" s="581"/>
      <c r="AI3567" s="253"/>
      <c r="AJ3567" s="260"/>
      <c r="AK3567" s="260"/>
      <c r="AL3567" s="263" t="s">
        <v>3153</v>
      </c>
      <c r="AQ3567" s="260"/>
      <c r="AS3567" s="260"/>
    </row>
    <row r="3568" spans="1:45" s="241" customFormat="1" ht="23.25" x14ac:dyDescent="0.25">
      <c r="A3568" s="336"/>
      <c r="B3568" s="337" t="s">
        <v>117</v>
      </c>
      <c r="C3568" s="582" t="s">
        <v>118</v>
      </c>
      <c r="D3568" s="582"/>
      <c r="E3568" s="582"/>
      <c r="F3568" s="582"/>
      <c r="G3568" s="582"/>
      <c r="H3568" s="582"/>
      <c r="I3568" s="582"/>
      <c r="J3568" s="582"/>
      <c r="K3568" s="582"/>
      <c r="L3568" s="582"/>
      <c r="M3568" s="582"/>
      <c r="N3568" s="583"/>
      <c r="AI3568" s="253"/>
      <c r="AJ3568" s="260"/>
      <c r="AK3568" s="260"/>
      <c r="AM3568" s="263" t="s">
        <v>118</v>
      </c>
      <c r="AQ3568" s="260"/>
      <c r="AS3568" s="260"/>
    </row>
    <row r="3569" spans="1:45" s="241" customFormat="1" ht="68.25" x14ac:dyDescent="0.25">
      <c r="A3569" s="336"/>
      <c r="B3569" s="337" t="s">
        <v>62</v>
      </c>
      <c r="C3569" s="582" t="s">
        <v>63</v>
      </c>
      <c r="D3569" s="582"/>
      <c r="E3569" s="582"/>
      <c r="F3569" s="582"/>
      <c r="G3569" s="582"/>
      <c r="H3569" s="582"/>
      <c r="I3569" s="582"/>
      <c r="J3569" s="582"/>
      <c r="K3569" s="582"/>
      <c r="L3569" s="582"/>
      <c r="M3569" s="582"/>
      <c r="N3569" s="583"/>
      <c r="AI3569" s="253"/>
      <c r="AJ3569" s="260"/>
      <c r="AK3569" s="260"/>
      <c r="AM3569" s="263" t="s">
        <v>63</v>
      </c>
      <c r="AQ3569" s="260"/>
      <c r="AS3569" s="260"/>
    </row>
    <row r="3570" spans="1:45" s="241" customFormat="1" ht="15" x14ac:dyDescent="0.25">
      <c r="A3570" s="338"/>
      <c r="B3570" s="337" t="s">
        <v>56</v>
      </c>
      <c r="C3570" s="580" t="s">
        <v>64</v>
      </c>
      <c r="D3570" s="580"/>
      <c r="E3570" s="580"/>
      <c r="F3570" s="339"/>
      <c r="G3570" s="269"/>
      <c r="H3570" s="269"/>
      <c r="I3570" s="269"/>
      <c r="J3570" s="340">
        <v>106.88</v>
      </c>
      <c r="K3570" s="349">
        <v>1.3225</v>
      </c>
      <c r="L3570" s="340">
        <v>125.38</v>
      </c>
      <c r="M3570" s="341">
        <v>44.77</v>
      </c>
      <c r="N3570" s="342">
        <v>5613.26</v>
      </c>
      <c r="AI3570" s="253"/>
      <c r="AJ3570" s="260"/>
      <c r="AK3570" s="260"/>
      <c r="AN3570" s="263" t="s">
        <v>64</v>
      </c>
      <c r="AQ3570" s="260"/>
      <c r="AS3570" s="260"/>
    </row>
    <row r="3571" spans="1:45" s="241" customFormat="1" ht="15" x14ac:dyDescent="0.25">
      <c r="A3571" s="338"/>
      <c r="B3571" s="337" t="s">
        <v>65</v>
      </c>
      <c r="C3571" s="580" t="s">
        <v>66</v>
      </c>
      <c r="D3571" s="580"/>
      <c r="E3571" s="580"/>
      <c r="F3571" s="339"/>
      <c r="G3571" s="269"/>
      <c r="H3571" s="269"/>
      <c r="I3571" s="269"/>
      <c r="J3571" s="340">
        <v>241.58</v>
      </c>
      <c r="K3571" s="349">
        <v>1.4375</v>
      </c>
      <c r="L3571" s="340">
        <v>308.02999999999997</v>
      </c>
      <c r="M3571" s="341">
        <v>13.24</v>
      </c>
      <c r="N3571" s="342">
        <v>4078.32</v>
      </c>
      <c r="AI3571" s="253"/>
      <c r="AJ3571" s="260"/>
      <c r="AK3571" s="260"/>
      <c r="AN3571" s="263" t="s">
        <v>66</v>
      </c>
      <c r="AQ3571" s="260"/>
      <c r="AS3571" s="260"/>
    </row>
    <row r="3572" spans="1:45" s="241" customFormat="1" ht="15" x14ac:dyDescent="0.25">
      <c r="A3572" s="338"/>
      <c r="B3572" s="337" t="s">
        <v>67</v>
      </c>
      <c r="C3572" s="580" t="s">
        <v>68</v>
      </c>
      <c r="D3572" s="580"/>
      <c r="E3572" s="580"/>
      <c r="F3572" s="339"/>
      <c r="G3572" s="269"/>
      <c r="H3572" s="269"/>
      <c r="I3572" s="269"/>
      <c r="J3572" s="340">
        <v>26.36</v>
      </c>
      <c r="K3572" s="349">
        <v>1.4375</v>
      </c>
      <c r="L3572" s="340">
        <v>33.61</v>
      </c>
      <c r="M3572" s="341">
        <v>44.77</v>
      </c>
      <c r="N3572" s="342">
        <v>1504.72</v>
      </c>
      <c r="AI3572" s="253"/>
      <c r="AJ3572" s="260"/>
      <c r="AK3572" s="260"/>
      <c r="AN3572" s="263" t="s">
        <v>68</v>
      </c>
      <c r="AQ3572" s="260"/>
      <c r="AS3572" s="260"/>
    </row>
    <row r="3573" spans="1:45" s="241" customFormat="1" ht="15" x14ac:dyDescent="0.25">
      <c r="A3573" s="344"/>
      <c r="B3573" s="337"/>
      <c r="C3573" s="580" t="s">
        <v>71</v>
      </c>
      <c r="D3573" s="580"/>
      <c r="E3573" s="580"/>
      <c r="F3573" s="339" t="s">
        <v>72</v>
      </c>
      <c r="G3573" s="341">
        <v>12.53</v>
      </c>
      <c r="H3573" s="349">
        <v>1.3225</v>
      </c>
      <c r="I3573" s="362">
        <v>14.6984105</v>
      </c>
      <c r="J3573" s="346"/>
      <c r="K3573" s="269"/>
      <c r="L3573" s="346"/>
      <c r="M3573" s="269"/>
      <c r="N3573" s="347"/>
      <c r="AI3573" s="253"/>
      <c r="AJ3573" s="260"/>
      <c r="AK3573" s="260"/>
      <c r="AO3573" s="263" t="s">
        <v>71</v>
      </c>
      <c r="AQ3573" s="260"/>
      <c r="AS3573" s="260"/>
    </row>
    <row r="3574" spans="1:45" s="241" customFormat="1" ht="15" x14ac:dyDescent="0.25">
      <c r="A3574" s="344"/>
      <c r="B3574" s="337"/>
      <c r="C3574" s="580" t="s">
        <v>73</v>
      </c>
      <c r="D3574" s="580"/>
      <c r="E3574" s="580"/>
      <c r="F3574" s="339" t="s">
        <v>72</v>
      </c>
      <c r="G3574" s="341">
        <v>2.62</v>
      </c>
      <c r="H3574" s="349">
        <v>1.4375</v>
      </c>
      <c r="I3574" s="362">
        <v>3.3406638000000002</v>
      </c>
      <c r="J3574" s="346"/>
      <c r="K3574" s="269"/>
      <c r="L3574" s="346"/>
      <c r="M3574" s="269"/>
      <c r="N3574" s="347"/>
      <c r="AI3574" s="253"/>
      <c r="AJ3574" s="260"/>
      <c r="AK3574" s="260"/>
      <c r="AO3574" s="263" t="s">
        <v>73</v>
      </c>
      <c r="AQ3574" s="260"/>
      <c r="AS3574" s="260"/>
    </row>
    <row r="3575" spans="1:45" s="241" customFormat="1" ht="15" x14ac:dyDescent="0.25">
      <c r="A3575" s="334"/>
      <c r="B3575" s="337"/>
      <c r="C3575" s="584" t="s">
        <v>74</v>
      </c>
      <c r="D3575" s="584"/>
      <c r="E3575" s="584"/>
      <c r="F3575" s="350"/>
      <c r="G3575" s="351"/>
      <c r="H3575" s="351"/>
      <c r="I3575" s="351"/>
      <c r="J3575" s="353">
        <v>348.46</v>
      </c>
      <c r="K3575" s="351"/>
      <c r="L3575" s="353">
        <v>433.41</v>
      </c>
      <c r="M3575" s="351"/>
      <c r="N3575" s="354">
        <v>9691.58</v>
      </c>
      <c r="AI3575" s="253"/>
      <c r="AJ3575" s="260"/>
      <c r="AK3575" s="260"/>
      <c r="AP3575" s="263" t="s">
        <v>74</v>
      </c>
      <c r="AQ3575" s="260"/>
      <c r="AS3575" s="260"/>
    </row>
    <row r="3576" spans="1:45" s="241" customFormat="1" ht="15" x14ac:dyDescent="0.25">
      <c r="A3576" s="344"/>
      <c r="B3576" s="337"/>
      <c r="C3576" s="580" t="s">
        <v>75</v>
      </c>
      <c r="D3576" s="580"/>
      <c r="E3576" s="580"/>
      <c r="F3576" s="339"/>
      <c r="G3576" s="269"/>
      <c r="H3576" s="269"/>
      <c r="I3576" s="269"/>
      <c r="J3576" s="346"/>
      <c r="K3576" s="269"/>
      <c r="L3576" s="340">
        <v>158.99</v>
      </c>
      <c r="M3576" s="269"/>
      <c r="N3576" s="342">
        <v>7117.98</v>
      </c>
      <c r="AI3576" s="253"/>
      <c r="AJ3576" s="260"/>
      <c r="AK3576" s="260"/>
      <c r="AO3576" s="263" t="s">
        <v>75</v>
      </c>
      <c r="AQ3576" s="260"/>
      <c r="AS3576" s="260"/>
    </row>
    <row r="3577" spans="1:45" s="241" customFormat="1" ht="23.25" x14ac:dyDescent="0.25">
      <c r="A3577" s="344"/>
      <c r="B3577" s="337" t="s">
        <v>455</v>
      </c>
      <c r="C3577" s="580" t="s">
        <v>456</v>
      </c>
      <c r="D3577" s="580"/>
      <c r="E3577" s="580"/>
      <c r="F3577" s="339" t="s">
        <v>78</v>
      </c>
      <c r="G3577" s="355">
        <v>92</v>
      </c>
      <c r="H3577" s="269"/>
      <c r="I3577" s="355">
        <v>92</v>
      </c>
      <c r="J3577" s="346"/>
      <c r="K3577" s="269"/>
      <c r="L3577" s="340">
        <v>146.27000000000001</v>
      </c>
      <c r="M3577" s="269"/>
      <c r="N3577" s="342">
        <v>6548.54</v>
      </c>
      <c r="AI3577" s="253"/>
      <c r="AJ3577" s="260"/>
      <c r="AK3577" s="260"/>
      <c r="AO3577" s="263" t="s">
        <v>456</v>
      </c>
      <c r="AQ3577" s="260"/>
      <c r="AS3577" s="260"/>
    </row>
    <row r="3578" spans="1:45" s="241" customFormat="1" ht="45" x14ac:dyDescent="0.25">
      <c r="A3578" s="344"/>
      <c r="B3578" s="337" t="s">
        <v>457</v>
      </c>
      <c r="C3578" s="580" t="s">
        <v>458</v>
      </c>
      <c r="D3578" s="580"/>
      <c r="E3578" s="580"/>
      <c r="F3578" s="339" t="s">
        <v>78</v>
      </c>
      <c r="G3578" s="355">
        <v>46</v>
      </c>
      <c r="H3578" s="341">
        <v>0.85</v>
      </c>
      <c r="I3578" s="348">
        <v>39.1</v>
      </c>
      <c r="J3578" s="346"/>
      <c r="K3578" s="269"/>
      <c r="L3578" s="340">
        <v>62.17</v>
      </c>
      <c r="M3578" s="269"/>
      <c r="N3578" s="342">
        <v>2783.13</v>
      </c>
      <c r="AI3578" s="253"/>
      <c r="AJ3578" s="260"/>
      <c r="AK3578" s="260"/>
      <c r="AO3578" s="263" t="s">
        <v>458</v>
      </c>
      <c r="AQ3578" s="260"/>
      <c r="AS3578" s="260"/>
    </row>
    <row r="3579" spans="1:45" s="241" customFormat="1" ht="15" x14ac:dyDescent="0.25">
      <c r="A3579" s="356"/>
      <c r="B3579" s="357"/>
      <c r="C3579" s="569" t="s">
        <v>81</v>
      </c>
      <c r="D3579" s="569"/>
      <c r="E3579" s="569"/>
      <c r="F3579" s="328"/>
      <c r="G3579" s="329"/>
      <c r="H3579" s="329"/>
      <c r="I3579" s="329"/>
      <c r="J3579" s="332"/>
      <c r="K3579" s="329"/>
      <c r="L3579" s="358">
        <v>641.85</v>
      </c>
      <c r="M3579" s="351"/>
      <c r="N3579" s="359">
        <v>19023.25</v>
      </c>
      <c r="AI3579" s="253"/>
      <c r="AJ3579" s="260"/>
      <c r="AK3579" s="260"/>
      <c r="AQ3579" s="260" t="s">
        <v>81</v>
      </c>
      <c r="AS3579" s="260"/>
    </row>
    <row r="3580" spans="1:45" s="241" customFormat="1" ht="15" x14ac:dyDescent="0.25">
      <c r="A3580" s="566" t="s">
        <v>2382</v>
      </c>
      <c r="B3580" s="567"/>
      <c r="C3580" s="567"/>
      <c r="D3580" s="567"/>
      <c r="E3580" s="567"/>
      <c r="F3580" s="567"/>
      <c r="G3580" s="567"/>
      <c r="H3580" s="567"/>
      <c r="I3580" s="567"/>
      <c r="J3580" s="567"/>
      <c r="K3580" s="567"/>
      <c r="L3580" s="567"/>
      <c r="M3580" s="567"/>
      <c r="N3580" s="568"/>
      <c r="AI3580" s="253"/>
      <c r="AJ3580" s="260" t="s">
        <v>2382</v>
      </c>
      <c r="AK3580" s="260"/>
      <c r="AQ3580" s="260"/>
      <c r="AS3580" s="260"/>
    </row>
    <row r="3581" spans="1:45" s="241" customFormat="1" ht="15" x14ac:dyDescent="0.25">
      <c r="A3581" s="566" t="s">
        <v>3154</v>
      </c>
      <c r="B3581" s="567"/>
      <c r="C3581" s="567"/>
      <c r="D3581" s="567"/>
      <c r="E3581" s="567"/>
      <c r="F3581" s="567"/>
      <c r="G3581" s="567"/>
      <c r="H3581" s="567"/>
      <c r="I3581" s="567"/>
      <c r="J3581" s="567"/>
      <c r="K3581" s="567"/>
      <c r="L3581" s="567"/>
      <c r="M3581" s="567"/>
      <c r="N3581" s="568"/>
      <c r="AI3581" s="253"/>
      <c r="AJ3581" s="260" t="s">
        <v>3154</v>
      </c>
      <c r="AK3581" s="260"/>
      <c r="AQ3581" s="260"/>
      <c r="AS3581" s="260"/>
    </row>
    <row r="3582" spans="1:45" s="241" customFormat="1" ht="15" x14ac:dyDescent="0.25">
      <c r="A3582" s="566" t="s">
        <v>2478</v>
      </c>
      <c r="B3582" s="567"/>
      <c r="C3582" s="567"/>
      <c r="D3582" s="567"/>
      <c r="E3582" s="567"/>
      <c r="F3582" s="567"/>
      <c r="G3582" s="567"/>
      <c r="H3582" s="567"/>
      <c r="I3582" s="567"/>
      <c r="J3582" s="567"/>
      <c r="K3582" s="567"/>
      <c r="L3582" s="567"/>
      <c r="M3582" s="567"/>
      <c r="N3582" s="568"/>
      <c r="AI3582" s="253"/>
      <c r="AJ3582" s="260" t="s">
        <v>2478</v>
      </c>
      <c r="AK3582" s="260"/>
      <c r="AQ3582" s="260"/>
      <c r="AS3582" s="260"/>
    </row>
    <row r="3583" spans="1:45" s="241" customFormat="1" ht="34.5" x14ac:dyDescent="0.25">
      <c r="A3583" s="326" t="s">
        <v>3155</v>
      </c>
      <c r="B3583" s="327" t="s">
        <v>2102</v>
      </c>
      <c r="C3583" s="569" t="s">
        <v>2103</v>
      </c>
      <c r="D3583" s="569"/>
      <c r="E3583" s="569"/>
      <c r="F3583" s="328" t="s">
        <v>428</v>
      </c>
      <c r="G3583" s="329">
        <v>0.17100000000000001</v>
      </c>
      <c r="H3583" s="330">
        <v>1</v>
      </c>
      <c r="I3583" s="365">
        <v>0.17100000000000001</v>
      </c>
      <c r="J3583" s="332"/>
      <c r="K3583" s="329"/>
      <c r="L3583" s="332"/>
      <c r="M3583" s="329"/>
      <c r="N3583" s="333"/>
      <c r="AI3583" s="253"/>
      <c r="AJ3583" s="260"/>
      <c r="AK3583" s="260" t="s">
        <v>2103</v>
      </c>
      <c r="AQ3583" s="260"/>
      <c r="AS3583" s="260"/>
    </row>
    <row r="3584" spans="1:45" s="241" customFormat="1" ht="15" x14ac:dyDescent="0.25">
      <c r="A3584" s="334"/>
      <c r="B3584" s="335"/>
      <c r="C3584" s="580" t="s">
        <v>3156</v>
      </c>
      <c r="D3584" s="580"/>
      <c r="E3584" s="580"/>
      <c r="F3584" s="580"/>
      <c r="G3584" s="580"/>
      <c r="H3584" s="580"/>
      <c r="I3584" s="580"/>
      <c r="J3584" s="580"/>
      <c r="K3584" s="580"/>
      <c r="L3584" s="580"/>
      <c r="M3584" s="580"/>
      <c r="N3584" s="581"/>
      <c r="AI3584" s="253"/>
      <c r="AJ3584" s="260"/>
      <c r="AK3584" s="260"/>
      <c r="AL3584" s="263" t="s">
        <v>3156</v>
      </c>
      <c r="AQ3584" s="260"/>
      <c r="AS3584" s="260"/>
    </row>
    <row r="3585" spans="1:45" s="241" customFormat="1" ht="23.25" x14ac:dyDescent="0.25">
      <c r="A3585" s="336"/>
      <c r="B3585" s="337" t="s">
        <v>117</v>
      </c>
      <c r="C3585" s="582" t="s">
        <v>118</v>
      </c>
      <c r="D3585" s="582"/>
      <c r="E3585" s="582"/>
      <c r="F3585" s="582"/>
      <c r="G3585" s="582"/>
      <c r="H3585" s="582"/>
      <c r="I3585" s="582"/>
      <c r="J3585" s="582"/>
      <c r="K3585" s="582"/>
      <c r="L3585" s="582"/>
      <c r="M3585" s="582"/>
      <c r="N3585" s="583"/>
      <c r="AI3585" s="253"/>
      <c r="AJ3585" s="260"/>
      <c r="AK3585" s="260"/>
      <c r="AM3585" s="263" t="s">
        <v>118</v>
      </c>
      <c r="AQ3585" s="260"/>
      <c r="AS3585" s="260"/>
    </row>
    <row r="3586" spans="1:45" s="241" customFormat="1" ht="68.25" x14ac:dyDescent="0.25">
      <c r="A3586" s="336"/>
      <c r="B3586" s="337" t="s">
        <v>62</v>
      </c>
      <c r="C3586" s="582" t="s">
        <v>63</v>
      </c>
      <c r="D3586" s="582"/>
      <c r="E3586" s="582"/>
      <c r="F3586" s="582"/>
      <c r="G3586" s="582"/>
      <c r="H3586" s="582"/>
      <c r="I3586" s="582"/>
      <c r="J3586" s="582"/>
      <c r="K3586" s="582"/>
      <c r="L3586" s="582"/>
      <c r="M3586" s="582"/>
      <c r="N3586" s="583"/>
      <c r="AI3586" s="253"/>
      <c r="AJ3586" s="260"/>
      <c r="AK3586" s="260"/>
      <c r="AM3586" s="263" t="s">
        <v>63</v>
      </c>
      <c r="AQ3586" s="260"/>
      <c r="AS3586" s="260"/>
    </row>
    <row r="3587" spans="1:45" s="241" customFormat="1" ht="15" x14ac:dyDescent="0.25">
      <c r="A3587" s="338"/>
      <c r="B3587" s="337" t="s">
        <v>56</v>
      </c>
      <c r="C3587" s="580" t="s">
        <v>64</v>
      </c>
      <c r="D3587" s="580"/>
      <c r="E3587" s="580"/>
      <c r="F3587" s="339"/>
      <c r="G3587" s="269"/>
      <c r="H3587" s="269"/>
      <c r="I3587" s="269"/>
      <c r="J3587" s="340">
        <v>600.08000000000004</v>
      </c>
      <c r="K3587" s="349">
        <v>1.3225</v>
      </c>
      <c r="L3587" s="340">
        <v>135.71</v>
      </c>
      <c r="M3587" s="341">
        <v>44.77</v>
      </c>
      <c r="N3587" s="342">
        <v>6075.74</v>
      </c>
      <c r="AI3587" s="253"/>
      <c r="AJ3587" s="260"/>
      <c r="AK3587" s="260"/>
      <c r="AN3587" s="263" t="s">
        <v>64</v>
      </c>
      <c r="AQ3587" s="260"/>
      <c r="AS3587" s="260"/>
    </row>
    <row r="3588" spans="1:45" s="241" customFormat="1" ht="15" x14ac:dyDescent="0.25">
      <c r="A3588" s="338"/>
      <c r="B3588" s="337" t="s">
        <v>65</v>
      </c>
      <c r="C3588" s="580" t="s">
        <v>66</v>
      </c>
      <c r="D3588" s="580"/>
      <c r="E3588" s="580"/>
      <c r="F3588" s="339"/>
      <c r="G3588" s="269"/>
      <c r="H3588" s="269"/>
      <c r="I3588" s="269"/>
      <c r="J3588" s="361">
        <v>2246.2800000000002</v>
      </c>
      <c r="K3588" s="349">
        <v>1.4375</v>
      </c>
      <c r="L3588" s="340">
        <v>552.16</v>
      </c>
      <c r="M3588" s="341">
        <v>13.24</v>
      </c>
      <c r="N3588" s="342">
        <v>7310.6</v>
      </c>
      <c r="AI3588" s="253"/>
      <c r="AJ3588" s="260"/>
      <c r="AK3588" s="260"/>
      <c r="AN3588" s="263" t="s">
        <v>66</v>
      </c>
      <c r="AQ3588" s="260"/>
      <c r="AS3588" s="260"/>
    </row>
    <row r="3589" spans="1:45" s="241" customFormat="1" ht="15" x14ac:dyDescent="0.25">
      <c r="A3589" s="338"/>
      <c r="B3589" s="337" t="s">
        <v>67</v>
      </c>
      <c r="C3589" s="580" t="s">
        <v>68</v>
      </c>
      <c r="D3589" s="580"/>
      <c r="E3589" s="580"/>
      <c r="F3589" s="339"/>
      <c r="G3589" s="269"/>
      <c r="H3589" s="269"/>
      <c r="I3589" s="269"/>
      <c r="J3589" s="340">
        <v>201.25</v>
      </c>
      <c r="K3589" s="349">
        <v>1.4375</v>
      </c>
      <c r="L3589" s="340">
        <v>49.47</v>
      </c>
      <c r="M3589" s="341">
        <v>44.77</v>
      </c>
      <c r="N3589" s="342">
        <v>2214.77</v>
      </c>
      <c r="AI3589" s="253"/>
      <c r="AJ3589" s="260"/>
      <c r="AK3589" s="260"/>
      <c r="AN3589" s="263" t="s">
        <v>68</v>
      </c>
      <c r="AQ3589" s="260"/>
      <c r="AS3589" s="260"/>
    </row>
    <row r="3590" spans="1:45" s="241" customFormat="1" ht="15" x14ac:dyDescent="0.25">
      <c r="A3590" s="338"/>
      <c r="B3590" s="337" t="s">
        <v>69</v>
      </c>
      <c r="C3590" s="580" t="s">
        <v>70</v>
      </c>
      <c r="D3590" s="580"/>
      <c r="E3590" s="580"/>
      <c r="F3590" s="339"/>
      <c r="G3590" s="269"/>
      <c r="H3590" s="269"/>
      <c r="I3590" s="269"/>
      <c r="J3590" s="340">
        <v>148.12</v>
      </c>
      <c r="K3590" s="269"/>
      <c r="L3590" s="340">
        <v>25.33</v>
      </c>
      <c r="M3590" s="341">
        <v>8.16</v>
      </c>
      <c r="N3590" s="343">
        <v>206.69</v>
      </c>
      <c r="AI3590" s="253"/>
      <c r="AJ3590" s="260"/>
      <c r="AK3590" s="260"/>
      <c r="AN3590" s="263" t="s">
        <v>70</v>
      </c>
      <c r="AQ3590" s="260"/>
      <c r="AS3590" s="260"/>
    </row>
    <row r="3591" spans="1:45" s="241" customFormat="1" ht="15" x14ac:dyDescent="0.25">
      <c r="A3591" s="344"/>
      <c r="B3591" s="337"/>
      <c r="C3591" s="580" t="s">
        <v>71</v>
      </c>
      <c r="D3591" s="580"/>
      <c r="E3591" s="580"/>
      <c r="F3591" s="339" t="s">
        <v>72</v>
      </c>
      <c r="G3591" s="348">
        <v>63.1</v>
      </c>
      <c r="H3591" s="349">
        <v>1.3225</v>
      </c>
      <c r="I3591" s="362">
        <v>14.2699073</v>
      </c>
      <c r="J3591" s="346"/>
      <c r="K3591" s="269"/>
      <c r="L3591" s="346"/>
      <c r="M3591" s="269"/>
      <c r="N3591" s="347"/>
      <c r="AI3591" s="253"/>
      <c r="AJ3591" s="260"/>
      <c r="AK3591" s="260"/>
      <c r="AO3591" s="263" t="s">
        <v>71</v>
      </c>
      <c r="AQ3591" s="260"/>
      <c r="AS3591" s="260"/>
    </row>
    <row r="3592" spans="1:45" s="241" customFormat="1" ht="15" x14ac:dyDescent="0.25">
      <c r="A3592" s="344"/>
      <c r="B3592" s="337"/>
      <c r="C3592" s="580" t="s">
        <v>73</v>
      </c>
      <c r="D3592" s="580"/>
      <c r="E3592" s="580"/>
      <c r="F3592" s="339" t="s">
        <v>72</v>
      </c>
      <c r="G3592" s="341">
        <v>13.98</v>
      </c>
      <c r="H3592" s="349">
        <v>1.4375</v>
      </c>
      <c r="I3592" s="362">
        <v>3.4364588</v>
      </c>
      <c r="J3592" s="346"/>
      <c r="K3592" s="269"/>
      <c r="L3592" s="346"/>
      <c r="M3592" s="269"/>
      <c r="N3592" s="347"/>
      <c r="AI3592" s="253"/>
      <c r="AJ3592" s="260"/>
      <c r="AK3592" s="260"/>
      <c r="AO3592" s="263" t="s">
        <v>73</v>
      </c>
      <c r="AQ3592" s="260"/>
      <c r="AS3592" s="260"/>
    </row>
    <row r="3593" spans="1:45" s="241" customFormat="1" ht="15" x14ac:dyDescent="0.25">
      <c r="A3593" s="334"/>
      <c r="B3593" s="337"/>
      <c r="C3593" s="584" t="s">
        <v>74</v>
      </c>
      <c r="D3593" s="584"/>
      <c r="E3593" s="584"/>
      <c r="F3593" s="350"/>
      <c r="G3593" s="351"/>
      <c r="H3593" s="351"/>
      <c r="I3593" s="351"/>
      <c r="J3593" s="352">
        <v>2994.48</v>
      </c>
      <c r="K3593" s="351"/>
      <c r="L3593" s="353">
        <v>713.2</v>
      </c>
      <c r="M3593" s="351"/>
      <c r="N3593" s="354">
        <v>13593.03</v>
      </c>
      <c r="AI3593" s="253"/>
      <c r="AJ3593" s="260"/>
      <c r="AK3593" s="260"/>
      <c r="AP3593" s="263" t="s">
        <v>74</v>
      </c>
      <c r="AQ3593" s="260"/>
      <c r="AS3593" s="260"/>
    </row>
    <row r="3594" spans="1:45" s="241" customFormat="1" ht="15" x14ac:dyDescent="0.25">
      <c r="A3594" s="344"/>
      <c r="B3594" s="337"/>
      <c r="C3594" s="580" t="s">
        <v>75</v>
      </c>
      <c r="D3594" s="580"/>
      <c r="E3594" s="580"/>
      <c r="F3594" s="339"/>
      <c r="G3594" s="269"/>
      <c r="H3594" s="269"/>
      <c r="I3594" s="269"/>
      <c r="J3594" s="346"/>
      <c r="K3594" s="269"/>
      <c r="L3594" s="340">
        <v>185.18</v>
      </c>
      <c r="M3594" s="269"/>
      <c r="N3594" s="342">
        <v>8290.51</v>
      </c>
      <c r="AI3594" s="253"/>
      <c r="AJ3594" s="260"/>
      <c r="AK3594" s="260"/>
      <c r="AO3594" s="263" t="s">
        <v>75</v>
      </c>
      <c r="AQ3594" s="260"/>
      <c r="AS3594" s="260"/>
    </row>
    <row r="3595" spans="1:45" s="241" customFormat="1" ht="23.25" x14ac:dyDescent="0.25">
      <c r="A3595" s="344"/>
      <c r="B3595" s="337" t="s">
        <v>648</v>
      </c>
      <c r="C3595" s="580" t="s">
        <v>649</v>
      </c>
      <c r="D3595" s="580"/>
      <c r="E3595" s="580"/>
      <c r="F3595" s="339" t="s">
        <v>78</v>
      </c>
      <c r="G3595" s="355">
        <v>117</v>
      </c>
      <c r="H3595" s="269"/>
      <c r="I3595" s="355">
        <v>117</v>
      </c>
      <c r="J3595" s="346"/>
      <c r="K3595" s="269"/>
      <c r="L3595" s="340">
        <v>216.66</v>
      </c>
      <c r="M3595" s="269"/>
      <c r="N3595" s="342">
        <v>9699.9</v>
      </c>
      <c r="AI3595" s="253"/>
      <c r="AJ3595" s="260"/>
      <c r="AK3595" s="260"/>
      <c r="AO3595" s="263" t="s">
        <v>649</v>
      </c>
      <c r="AQ3595" s="260"/>
      <c r="AS3595" s="260"/>
    </row>
    <row r="3596" spans="1:45" s="241" customFormat="1" ht="45" x14ac:dyDescent="0.25">
      <c r="A3596" s="344"/>
      <c r="B3596" s="337" t="s">
        <v>650</v>
      </c>
      <c r="C3596" s="580" t="s">
        <v>651</v>
      </c>
      <c r="D3596" s="580"/>
      <c r="E3596" s="580"/>
      <c r="F3596" s="339" t="s">
        <v>78</v>
      </c>
      <c r="G3596" s="355">
        <v>74</v>
      </c>
      <c r="H3596" s="341">
        <v>0.85</v>
      </c>
      <c r="I3596" s="348">
        <v>62.9</v>
      </c>
      <c r="J3596" s="346"/>
      <c r="K3596" s="269"/>
      <c r="L3596" s="340">
        <v>116.48</v>
      </c>
      <c r="M3596" s="269"/>
      <c r="N3596" s="342">
        <v>5214.7299999999996</v>
      </c>
      <c r="AI3596" s="253"/>
      <c r="AJ3596" s="260"/>
      <c r="AK3596" s="260"/>
      <c r="AO3596" s="263" t="s">
        <v>651</v>
      </c>
      <c r="AQ3596" s="260"/>
      <c r="AS3596" s="260"/>
    </row>
    <row r="3597" spans="1:45" s="241" customFormat="1" ht="15" x14ac:dyDescent="0.25">
      <c r="A3597" s="356"/>
      <c r="B3597" s="357"/>
      <c r="C3597" s="569" t="s">
        <v>81</v>
      </c>
      <c r="D3597" s="569"/>
      <c r="E3597" s="569"/>
      <c r="F3597" s="328"/>
      <c r="G3597" s="329"/>
      <c r="H3597" s="329"/>
      <c r="I3597" s="329"/>
      <c r="J3597" s="332"/>
      <c r="K3597" s="329"/>
      <c r="L3597" s="364">
        <v>1046.3399999999999</v>
      </c>
      <c r="M3597" s="351"/>
      <c r="N3597" s="359">
        <v>28507.66</v>
      </c>
      <c r="AI3597" s="253"/>
      <c r="AJ3597" s="260"/>
      <c r="AK3597" s="260"/>
      <c r="AQ3597" s="260" t="s">
        <v>81</v>
      </c>
      <c r="AS3597" s="260"/>
    </row>
    <row r="3598" spans="1:45" s="241" customFormat="1" ht="45.75" x14ac:dyDescent="0.25">
      <c r="A3598" s="326" t="s">
        <v>3157</v>
      </c>
      <c r="B3598" s="327" t="s">
        <v>2105</v>
      </c>
      <c r="C3598" s="569" t="s">
        <v>2106</v>
      </c>
      <c r="D3598" s="569"/>
      <c r="E3598" s="569"/>
      <c r="F3598" s="328" t="s">
        <v>250</v>
      </c>
      <c r="G3598" s="329">
        <v>17.27</v>
      </c>
      <c r="H3598" s="330">
        <v>1</v>
      </c>
      <c r="I3598" s="331">
        <v>17.27</v>
      </c>
      <c r="J3598" s="358">
        <v>772.4</v>
      </c>
      <c r="K3598" s="329"/>
      <c r="L3598" s="364">
        <v>13339.35</v>
      </c>
      <c r="M3598" s="331">
        <v>8.16</v>
      </c>
      <c r="N3598" s="359">
        <v>108849.1</v>
      </c>
      <c r="AI3598" s="253"/>
      <c r="AJ3598" s="260"/>
      <c r="AK3598" s="260" t="s">
        <v>2106</v>
      </c>
      <c r="AQ3598" s="260"/>
      <c r="AS3598" s="260"/>
    </row>
    <row r="3599" spans="1:45" s="241" customFormat="1" ht="15" x14ac:dyDescent="0.25">
      <c r="A3599" s="356"/>
      <c r="B3599" s="357"/>
      <c r="C3599" s="569" t="s">
        <v>81</v>
      </c>
      <c r="D3599" s="569"/>
      <c r="E3599" s="569"/>
      <c r="F3599" s="328"/>
      <c r="G3599" s="329"/>
      <c r="H3599" s="329"/>
      <c r="I3599" s="329"/>
      <c r="J3599" s="332"/>
      <c r="K3599" s="329"/>
      <c r="L3599" s="364">
        <v>13339.35</v>
      </c>
      <c r="M3599" s="351"/>
      <c r="N3599" s="359">
        <v>108849.1</v>
      </c>
      <c r="AI3599" s="253"/>
      <c r="AJ3599" s="260"/>
      <c r="AK3599" s="260"/>
      <c r="AQ3599" s="260" t="s">
        <v>81</v>
      </c>
      <c r="AS3599" s="260"/>
    </row>
    <row r="3600" spans="1:45" s="241" customFormat="1" ht="57" x14ac:dyDescent="0.25">
      <c r="A3600" s="326" t="s">
        <v>3158</v>
      </c>
      <c r="B3600" s="327" t="s">
        <v>2107</v>
      </c>
      <c r="C3600" s="569" t="s">
        <v>2108</v>
      </c>
      <c r="D3600" s="569"/>
      <c r="E3600" s="569"/>
      <c r="F3600" s="328" t="s">
        <v>59</v>
      </c>
      <c r="G3600" s="329">
        <v>1.7100000000000001E-2</v>
      </c>
      <c r="H3600" s="330">
        <v>1</v>
      </c>
      <c r="I3600" s="360">
        <v>1.7100000000000001E-2</v>
      </c>
      <c r="J3600" s="332"/>
      <c r="K3600" s="329"/>
      <c r="L3600" s="332"/>
      <c r="M3600" s="329"/>
      <c r="N3600" s="333"/>
      <c r="AI3600" s="253"/>
      <c r="AJ3600" s="260"/>
      <c r="AK3600" s="260" t="s">
        <v>2108</v>
      </c>
      <c r="AQ3600" s="260"/>
      <c r="AS3600" s="260"/>
    </row>
    <row r="3601" spans="1:45" s="241" customFormat="1" ht="15" x14ac:dyDescent="0.25">
      <c r="A3601" s="334"/>
      <c r="B3601" s="335"/>
      <c r="C3601" s="580" t="s">
        <v>3159</v>
      </c>
      <c r="D3601" s="580"/>
      <c r="E3601" s="580"/>
      <c r="F3601" s="580"/>
      <c r="G3601" s="580"/>
      <c r="H3601" s="580"/>
      <c r="I3601" s="580"/>
      <c r="J3601" s="580"/>
      <c r="K3601" s="580"/>
      <c r="L3601" s="580"/>
      <c r="M3601" s="580"/>
      <c r="N3601" s="581"/>
      <c r="AI3601" s="253"/>
      <c r="AJ3601" s="260"/>
      <c r="AK3601" s="260"/>
      <c r="AL3601" s="263" t="s">
        <v>3159</v>
      </c>
      <c r="AQ3601" s="260"/>
      <c r="AS3601" s="260"/>
    </row>
    <row r="3602" spans="1:45" s="241" customFormat="1" ht="23.25" x14ac:dyDescent="0.25">
      <c r="A3602" s="336"/>
      <c r="B3602" s="337" t="s">
        <v>117</v>
      </c>
      <c r="C3602" s="582" t="s">
        <v>118</v>
      </c>
      <c r="D3602" s="582"/>
      <c r="E3602" s="582"/>
      <c r="F3602" s="582"/>
      <c r="G3602" s="582"/>
      <c r="H3602" s="582"/>
      <c r="I3602" s="582"/>
      <c r="J3602" s="582"/>
      <c r="K3602" s="582"/>
      <c r="L3602" s="582"/>
      <c r="M3602" s="582"/>
      <c r="N3602" s="583"/>
      <c r="AI3602" s="253"/>
      <c r="AJ3602" s="260"/>
      <c r="AK3602" s="260"/>
      <c r="AM3602" s="263" t="s">
        <v>118</v>
      </c>
      <c r="AQ3602" s="260"/>
      <c r="AS3602" s="260"/>
    </row>
    <row r="3603" spans="1:45" s="241" customFormat="1" ht="68.25" x14ac:dyDescent="0.25">
      <c r="A3603" s="336"/>
      <c r="B3603" s="337" t="s">
        <v>62</v>
      </c>
      <c r="C3603" s="582" t="s">
        <v>63</v>
      </c>
      <c r="D3603" s="582"/>
      <c r="E3603" s="582"/>
      <c r="F3603" s="582"/>
      <c r="G3603" s="582"/>
      <c r="H3603" s="582"/>
      <c r="I3603" s="582"/>
      <c r="J3603" s="582"/>
      <c r="K3603" s="582"/>
      <c r="L3603" s="582"/>
      <c r="M3603" s="582"/>
      <c r="N3603" s="583"/>
      <c r="AI3603" s="253"/>
      <c r="AJ3603" s="260"/>
      <c r="AK3603" s="260"/>
      <c r="AM3603" s="263" t="s">
        <v>63</v>
      </c>
      <c r="AQ3603" s="260"/>
      <c r="AS3603" s="260"/>
    </row>
    <row r="3604" spans="1:45" s="241" customFormat="1" ht="15" x14ac:dyDescent="0.25">
      <c r="A3604" s="338"/>
      <c r="B3604" s="337" t="s">
        <v>56</v>
      </c>
      <c r="C3604" s="580" t="s">
        <v>64</v>
      </c>
      <c r="D3604" s="580"/>
      <c r="E3604" s="580"/>
      <c r="F3604" s="339"/>
      <c r="G3604" s="269"/>
      <c r="H3604" s="269"/>
      <c r="I3604" s="269"/>
      <c r="J3604" s="361">
        <v>3561.84</v>
      </c>
      <c r="K3604" s="349">
        <v>1.3225</v>
      </c>
      <c r="L3604" s="340">
        <v>80.55</v>
      </c>
      <c r="M3604" s="341">
        <v>44.77</v>
      </c>
      <c r="N3604" s="342">
        <v>3606.22</v>
      </c>
      <c r="AI3604" s="253"/>
      <c r="AJ3604" s="260"/>
      <c r="AK3604" s="260"/>
      <c r="AN3604" s="263" t="s">
        <v>64</v>
      </c>
      <c r="AQ3604" s="260"/>
      <c r="AS3604" s="260"/>
    </row>
    <row r="3605" spans="1:45" s="241" customFormat="1" ht="15" x14ac:dyDescent="0.25">
      <c r="A3605" s="338"/>
      <c r="B3605" s="337" t="s">
        <v>65</v>
      </c>
      <c r="C3605" s="580" t="s">
        <v>66</v>
      </c>
      <c r="D3605" s="580"/>
      <c r="E3605" s="580"/>
      <c r="F3605" s="339"/>
      <c r="G3605" s="269"/>
      <c r="H3605" s="269"/>
      <c r="I3605" s="269"/>
      <c r="J3605" s="361">
        <v>28983.66</v>
      </c>
      <c r="K3605" s="349">
        <v>1.4375</v>
      </c>
      <c r="L3605" s="340">
        <v>712.45</v>
      </c>
      <c r="M3605" s="341">
        <v>13.24</v>
      </c>
      <c r="N3605" s="342">
        <v>9432.84</v>
      </c>
      <c r="AI3605" s="253"/>
      <c r="AJ3605" s="260"/>
      <c r="AK3605" s="260"/>
      <c r="AN3605" s="263" t="s">
        <v>66</v>
      </c>
      <c r="AQ3605" s="260"/>
      <c r="AS3605" s="260"/>
    </row>
    <row r="3606" spans="1:45" s="241" customFormat="1" ht="15" x14ac:dyDescent="0.25">
      <c r="A3606" s="338"/>
      <c r="B3606" s="337" t="s">
        <v>67</v>
      </c>
      <c r="C3606" s="580" t="s">
        <v>68</v>
      </c>
      <c r="D3606" s="580"/>
      <c r="E3606" s="580"/>
      <c r="F3606" s="339"/>
      <c r="G3606" s="269"/>
      <c r="H3606" s="269"/>
      <c r="I3606" s="269"/>
      <c r="J3606" s="361">
        <v>2511.6999999999998</v>
      </c>
      <c r="K3606" s="349">
        <v>1.4375</v>
      </c>
      <c r="L3606" s="340">
        <v>61.74</v>
      </c>
      <c r="M3606" s="341">
        <v>44.77</v>
      </c>
      <c r="N3606" s="342">
        <v>2764.1</v>
      </c>
      <c r="AI3606" s="253"/>
      <c r="AJ3606" s="260"/>
      <c r="AK3606" s="260"/>
      <c r="AN3606" s="263" t="s">
        <v>68</v>
      </c>
      <c r="AQ3606" s="260"/>
      <c r="AS3606" s="260"/>
    </row>
    <row r="3607" spans="1:45" s="241" customFormat="1" ht="15" x14ac:dyDescent="0.25">
      <c r="A3607" s="338"/>
      <c r="B3607" s="337" t="s">
        <v>69</v>
      </c>
      <c r="C3607" s="580" t="s">
        <v>70</v>
      </c>
      <c r="D3607" s="580"/>
      <c r="E3607" s="580"/>
      <c r="F3607" s="339"/>
      <c r="G3607" s="269"/>
      <c r="H3607" s="269"/>
      <c r="I3607" s="269"/>
      <c r="J3607" s="361">
        <v>17289.28</v>
      </c>
      <c r="K3607" s="269"/>
      <c r="L3607" s="340">
        <v>295.64999999999998</v>
      </c>
      <c r="M3607" s="341">
        <v>8.16</v>
      </c>
      <c r="N3607" s="342">
        <v>2412.5</v>
      </c>
      <c r="AI3607" s="253"/>
      <c r="AJ3607" s="260"/>
      <c r="AK3607" s="260"/>
      <c r="AN3607" s="263" t="s">
        <v>70</v>
      </c>
      <c r="AQ3607" s="260"/>
      <c r="AS3607" s="260"/>
    </row>
    <row r="3608" spans="1:45" s="241" customFormat="1" ht="15" x14ac:dyDescent="0.25">
      <c r="A3608" s="344"/>
      <c r="B3608" s="337"/>
      <c r="C3608" s="580" t="s">
        <v>71</v>
      </c>
      <c r="D3608" s="580"/>
      <c r="E3608" s="580"/>
      <c r="F3608" s="339" t="s">
        <v>72</v>
      </c>
      <c r="G3608" s="355">
        <v>388</v>
      </c>
      <c r="H3608" s="349">
        <v>1.3225</v>
      </c>
      <c r="I3608" s="366">
        <v>8.7745230000000003</v>
      </c>
      <c r="J3608" s="346"/>
      <c r="K3608" s="269"/>
      <c r="L3608" s="346"/>
      <c r="M3608" s="269"/>
      <c r="N3608" s="347"/>
      <c r="AI3608" s="253"/>
      <c r="AJ3608" s="260"/>
      <c r="AK3608" s="260"/>
      <c r="AO3608" s="263" t="s">
        <v>71</v>
      </c>
      <c r="AQ3608" s="260"/>
      <c r="AS3608" s="260"/>
    </row>
    <row r="3609" spans="1:45" s="241" customFormat="1" ht="15" x14ac:dyDescent="0.25">
      <c r="A3609" s="344"/>
      <c r="B3609" s="337"/>
      <c r="C3609" s="580" t="s">
        <v>73</v>
      </c>
      <c r="D3609" s="580"/>
      <c r="E3609" s="580"/>
      <c r="F3609" s="339" t="s">
        <v>72</v>
      </c>
      <c r="G3609" s="341">
        <v>177.45</v>
      </c>
      <c r="H3609" s="349">
        <v>1.4375</v>
      </c>
      <c r="I3609" s="362">
        <v>4.3619427999999996</v>
      </c>
      <c r="J3609" s="346"/>
      <c r="K3609" s="269"/>
      <c r="L3609" s="346"/>
      <c r="M3609" s="269"/>
      <c r="N3609" s="347"/>
      <c r="AI3609" s="253"/>
      <c r="AJ3609" s="260"/>
      <c r="AK3609" s="260"/>
      <c r="AO3609" s="263" t="s">
        <v>73</v>
      </c>
      <c r="AQ3609" s="260"/>
      <c r="AS3609" s="260"/>
    </row>
    <row r="3610" spans="1:45" s="241" customFormat="1" ht="15" x14ac:dyDescent="0.25">
      <c r="A3610" s="334"/>
      <c r="B3610" s="337"/>
      <c r="C3610" s="584" t="s">
        <v>74</v>
      </c>
      <c r="D3610" s="584"/>
      <c r="E3610" s="584"/>
      <c r="F3610" s="350"/>
      <c r="G3610" s="351"/>
      <c r="H3610" s="351"/>
      <c r="I3610" s="351"/>
      <c r="J3610" s="352">
        <v>49834.78</v>
      </c>
      <c r="K3610" s="351"/>
      <c r="L3610" s="352">
        <v>1088.6500000000001</v>
      </c>
      <c r="M3610" s="351"/>
      <c r="N3610" s="354">
        <v>15451.56</v>
      </c>
      <c r="AI3610" s="253"/>
      <c r="AJ3610" s="260"/>
      <c r="AK3610" s="260"/>
      <c r="AP3610" s="263" t="s">
        <v>74</v>
      </c>
      <c r="AQ3610" s="260"/>
      <c r="AS3610" s="260"/>
    </row>
    <row r="3611" spans="1:45" s="241" customFormat="1" ht="15" x14ac:dyDescent="0.25">
      <c r="A3611" s="344"/>
      <c r="B3611" s="337"/>
      <c r="C3611" s="580" t="s">
        <v>75</v>
      </c>
      <c r="D3611" s="580"/>
      <c r="E3611" s="580"/>
      <c r="F3611" s="339"/>
      <c r="G3611" s="269"/>
      <c r="H3611" s="269"/>
      <c r="I3611" s="269"/>
      <c r="J3611" s="346"/>
      <c r="K3611" s="269"/>
      <c r="L3611" s="340">
        <v>142.29</v>
      </c>
      <c r="M3611" s="269"/>
      <c r="N3611" s="342">
        <v>6370.32</v>
      </c>
      <c r="AI3611" s="253"/>
      <c r="AJ3611" s="260"/>
      <c r="AK3611" s="260"/>
      <c r="AO3611" s="263" t="s">
        <v>75</v>
      </c>
      <c r="AQ3611" s="260"/>
      <c r="AS3611" s="260"/>
    </row>
    <row r="3612" spans="1:45" s="241" customFormat="1" ht="23.25" x14ac:dyDescent="0.25">
      <c r="A3612" s="344"/>
      <c r="B3612" s="337" t="s">
        <v>648</v>
      </c>
      <c r="C3612" s="580" t="s">
        <v>649</v>
      </c>
      <c r="D3612" s="580"/>
      <c r="E3612" s="580"/>
      <c r="F3612" s="339" t="s">
        <v>78</v>
      </c>
      <c r="G3612" s="355">
        <v>117</v>
      </c>
      <c r="H3612" s="269"/>
      <c r="I3612" s="355">
        <v>117</v>
      </c>
      <c r="J3612" s="346"/>
      <c r="K3612" s="269"/>
      <c r="L3612" s="340">
        <v>166.48</v>
      </c>
      <c r="M3612" s="269"/>
      <c r="N3612" s="342">
        <v>7453.27</v>
      </c>
      <c r="AI3612" s="253"/>
      <c r="AJ3612" s="260"/>
      <c r="AK3612" s="260"/>
      <c r="AO3612" s="263" t="s">
        <v>649</v>
      </c>
      <c r="AQ3612" s="260"/>
      <c r="AS3612" s="260"/>
    </row>
    <row r="3613" spans="1:45" s="241" customFormat="1" ht="45" x14ac:dyDescent="0.25">
      <c r="A3613" s="344"/>
      <c r="B3613" s="337" t="s">
        <v>650</v>
      </c>
      <c r="C3613" s="580" t="s">
        <v>651</v>
      </c>
      <c r="D3613" s="580"/>
      <c r="E3613" s="580"/>
      <c r="F3613" s="339" t="s">
        <v>78</v>
      </c>
      <c r="G3613" s="355">
        <v>74</v>
      </c>
      <c r="H3613" s="341">
        <v>0.85</v>
      </c>
      <c r="I3613" s="348">
        <v>62.9</v>
      </c>
      <c r="J3613" s="346"/>
      <c r="K3613" s="269"/>
      <c r="L3613" s="340">
        <v>89.5</v>
      </c>
      <c r="M3613" s="269"/>
      <c r="N3613" s="342">
        <v>4006.93</v>
      </c>
      <c r="AI3613" s="253"/>
      <c r="AJ3613" s="260"/>
      <c r="AK3613" s="260"/>
      <c r="AO3613" s="263" t="s">
        <v>651</v>
      </c>
      <c r="AQ3613" s="260"/>
      <c r="AS3613" s="260"/>
    </row>
    <row r="3614" spans="1:45" s="241" customFormat="1" ht="15" x14ac:dyDescent="0.25">
      <c r="A3614" s="356"/>
      <c r="B3614" s="357"/>
      <c r="C3614" s="569" t="s">
        <v>81</v>
      </c>
      <c r="D3614" s="569"/>
      <c r="E3614" s="569"/>
      <c r="F3614" s="328"/>
      <c r="G3614" s="329"/>
      <c r="H3614" s="329"/>
      <c r="I3614" s="329"/>
      <c r="J3614" s="332"/>
      <c r="K3614" s="329"/>
      <c r="L3614" s="364">
        <v>1344.63</v>
      </c>
      <c r="M3614" s="351"/>
      <c r="N3614" s="359">
        <v>26911.759999999998</v>
      </c>
      <c r="AI3614" s="253"/>
      <c r="AJ3614" s="260"/>
      <c r="AK3614" s="260"/>
      <c r="AQ3614" s="260" t="s">
        <v>81</v>
      </c>
      <c r="AS3614" s="260"/>
    </row>
    <row r="3615" spans="1:45" s="241" customFormat="1" ht="15" x14ac:dyDescent="0.25">
      <c r="A3615" s="326" t="s">
        <v>3160</v>
      </c>
      <c r="B3615" s="327" t="s">
        <v>2110</v>
      </c>
      <c r="C3615" s="569" t="s">
        <v>2111</v>
      </c>
      <c r="D3615" s="569"/>
      <c r="E3615" s="569"/>
      <c r="F3615" s="328" t="s">
        <v>191</v>
      </c>
      <c r="G3615" s="329">
        <v>0.27700000000000002</v>
      </c>
      <c r="H3615" s="330">
        <v>1</v>
      </c>
      <c r="I3615" s="365">
        <v>0.27700000000000002</v>
      </c>
      <c r="J3615" s="364">
        <v>43982.400000000001</v>
      </c>
      <c r="K3615" s="329"/>
      <c r="L3615" s="364">
        <v>12183.12</v>
      </c>
      <c r="M3615" s="331">
        <v>8.16</v>
      </c>
      <c r="N3615" s="359">
        <v>99414.26</v>
      </c>
      <c r="AI3615" s="253"/>
      <c r="AJ3615" s="260"/>
      <c r="AK3615" s="260" t="s">
        <v>2111</v>
      </c>
      <c r="AQ3615" s="260"/>
      <c r="AS3615" s="260"/>
    </row>
    <row r="3616" spans="1:45" s="241" customFormat="1" ht="15" x14ac:dyDescent="0.25">
      <c r="A3616" s="356"/>
      <c r="B3616" s="357"/>
      <c r="C3616" s="569" t="s">
        <v>81</v>
      </c>
      <c r="D3616" s="569"/>
      <c r="E3616" s="569"/>
      <c r="F3616" s="328"/>
      <c r="G3616" s="329"/>
      <c r="H3616" s="329"/>
      <c r="I3616" s="329"/>
      <c r="J3616" s="332"/>
      <c r="K3616" s="329"/>
      <c r="L3616" s="364">
        <v>12183.12</v>
      </c>
      <c r="M3616" s="351"/>
      <c r="N3616" s="359">
        <v>99414.26</v>
      </c>
      <c r="AI3616" s="253"/>
      <c r="AJ3616" s="260"/>
      <c r="AK3616" s="260"/>
      <c r="AQ3616" s="260" t="s">
        <v>81</v>
      </c>
      <c r="AS3616" s="260"/>
    </row>
    <row r="3617" spans="1:45" s="241" customFormat="1" ht="45.75" x14ac:dyDescent="0.25">
      <c r="A3617" s="326" t="s">
        <v>3161</v>
      </c>
      <c r="B3617" s="327" t="s">
        <v>3162</v>
      </c>
      <c r="C3617" s="569" t="s">
        <v>3163</v>
      </c>
      <c r="D3617" s="569"/>
      <c r="E3617" s="569"/>
      <c r="F3617" s="328" t="s">
        <v>59</v>
      </c>
      <c r="G3617" s="329">
        <v>1.712E-2</v>
      </c>
      <c r="H3617" s="330">
        <v>1</v>
      </c>
      <c r="I3617" s="370">
        <v>1.712E-2</v>
      </c>
      <c r="J3617" s="332"/>
      <c r="K3617" s="329"/>
      <c r="L3617" s="332"/>
      <c r="M3617" s="329"/>
      <c r="N3617" s="333"/>
      <c r="AI3617" s="253"/>
      <c r="AJ3617" s="260"/>
      <c r="AK3617" s="260" t="s">
        <v>3163</v>
      </c>
      <c r="AQ3617" s="260"/>
      <c r="AS3617" s="260"/>
    </row>
    <row r="3618" spans="1:45" s="241" customFormat="1" ht="15" x14ac:dyDescent="0.25">
      <c r="A3618" s="334"/>
      <c r="B3618" s="335"/>
      <c r="C3618" s="580" t="s">
        <v>3159</v>
      </c>
      <c r="D3618" s="580"/>
      <c r="E3618" s="580"/>
      <c r="F3618" s="580"/>
      <c r="G3618" s="580"/>
      <c r="H3618" s="580"/>
      <c r="I3618" s="580"/>
      <c r="J3618" s="580"/>
      <c r="K3618" s="580"/>
      <c r="L3618" s="580"/>
      <c r="M3618" s="580"/>
      <c r="N3618" s="581"/>
      <c r="AI3618" s="253"/>
      <c r="AJ3618" s="260"/>
      <c r="AK3618" s="260"/>
      <c r="AL3618" s="263" t="s">
        <v>3159</v>
      </c>
      <c r="AQ3618" s="260"/>
      <c r="AS3618" s="260"/>
    </row>
    <row r="3619" spans="1:45" s="241" customFormat="1" ht="23.25" x14ac:dyDescent="0.25">
      <c r="A3619" s="336"/>
      <c r="B3619" s="337" t="s">
        <v>117</v>
      </c>
      <c r="C3619" s="582" t="s">
        <v>118</v>
      </c>
      <c r="D3619" s="582"/>
      <c r="E3619" s="582"/>
      <c r="F3619" s="582"/>
      <c r="G3619" s="582"/>
      <c r="H3619" s="582"/>
      <c r="I3619" s="582"/>
      <c r="J3619" s="582"/>
      <c r="K3619" s="582"/>
      <c r="L3619" s="582"/>
      <c r="M3619" s="582"/>
      <c r="N3619" s="583"/>
      <c r="AI3619" s="253"/>
      <c r="AJ3619" s="260"/>
      <c r="AK3619" s="260"/>
      <c r="AM3619" s="263" t="s">
        <v>118</v>
      </c>
      <c r="AQ3619" s="260"/>
      <c r="AS3619" s="260"/>
    </row>
    <row r="3620" spans="1:45" s="241" customFormat="1" ht="68.25" x14ac:dyDescent="0.25">
      <c r="A3620" s="336"/>
      <c r="B3620" s="337" t="s">
        <v>62</v>
      </c>
      <c r="C3620" s="582" t="s">
        <v>63</v>
      </c>
      <c r="D3620" s="582"/>
      <c r="E3620" s="582"/>
      <c r="F3620" s="582"/>
      <c r="G3620" s="582"/>
      <c r="H3620" s="582"/>
      <c r="I3620" s="582"/>
      <c r="J3620" s="582"/>
      <c r="K3620" s="582"/>
      <c r="L3620" s="582"/>
      <c r="M3620" s="582"/>
      <c r="N3620" s="583"/>
      <c r="AI3620" s="253"/>
      <c r="AJ3620" s="260"/>
      <c r="AK3620" s="260"/>
      <c r="AM3620" s="263" t="s">
        <v>63</v>
      </c>
      <c r="AQ3620" s="260"/>
      <c r="AS3620" s="260"/>
    </row>
    <row r="3621" spans="1:45" s="241" customFormat="1" ht="15" x14ac:dyDescent="0.25">
      <c r="A3621" s="338"/>
      <c r="B3621" s="337" t="s">
        <v>56</v>
      </c>
      <c r="C3621" s="580" t="s">
        <v>64</v>
      </c>
      <c r="D3621" s="580"/>
      <c r="E3621" s="580"/>
      <c r="F3621" s="339"/>
      <c r="G3621" s="269"/>
      <c r="H3621" s="269"/>
      <c r="I3621" s="269"/>
      <c r="J3621" s="361">
        <v>1141.2</v>
      </c>
      <c r="K3621" s="349">
        <v>1.3225</v>
      </c>
      <c r="L3621" s="340">
        <v>25.84</v>
      </c>
      <c r="M3621" s="341">
        <v>44.77</v>
      </c>
      <c r="N3621" s="342">
        <v>1156.8599999999999</v>
      </c>
      <c r="AI3621" s="253"/>
      <c r="AJ3621" s="260"/>
      <c r="AK3621" s="260"/>
      <c r="AN3621" s="263" t="s">
        <v>64</v>
      </c>
      <c r="AQ3621" s="260"/>
      <c r="AS3621" s="260"/>
    </row>
    <row r="3622" spans="1:45" s="241" customFormat="1" ht="15" x14ac:dyDescent="0.25">
      <c r="A3622" s="338"/>
      <c r="B3622" s="337" t="s">
        <v>65</v>
      </c>
      <c r="C3622" s="580" t="s">
        <v>66</v>
      </c>
      <c r="D3622" s="580"/>
      <c r="E3622" s="580"/>
      <c r="F3622" s="339"/>
      <c r="G3622" s="269"/>
      <c r="H3622" s="269"/>
      <c r="I3622" s="269"/>
      <c r="J3622" s="361">
        <v>46145.35</v>
      </c>
      <c r="K3622" s="349">
        <v>1.4375</v>
      </c>
      <c r="L3622" s="361">
        <v>1135.6400000000001</v>
      </c>
      <c r="M3622" s="341">
        <v>13.24</v>
      </c>
      <c r="N3622" s="342">
        <v>15035.87</v>
      </c>
      <c r="AI3622" s="253"/>
      <c r="AJ3622" s="260"/>
      <c r="AK3622" s="260"/>
      <c r="AN3622" s="263" t="s">
        <v>66</v>
      </c>
      <c r="AQ3622" s="260"/>
      <c r="AS3622" s="260"/>
    </row>
    <row r="3623" spans="1:45" s="241" customFormat="1" ht="15" x14ac:dyDescent="0.25">
      <c r="A3623" s="338"/>
      <c r="B3623" s="337" t="s">
        <v>67</v>
      </c>
      <c r="C3623" s="580" t="s">
        <v>68</v>
      </c>
      <c r="D3623" s="580"/>
      <c r="E3623" s="580"/>
      <c r="F3623" s="339"/>
      <c r="G3623" s="269"/>
      <c r="H3623" s="269"/>
      <c r="I3623" s="269"/>
      <c r="J3623" s="361">
        <v>3415.26</v>
      </c>
      <c r="K3623" s="349">
        <v>1.4375</v>
      </c>
      <c r="L3623" s="340">
        <v>84.05</v>
      </c>
      <c r="M3623" s="341">
        <v>44.77</v>
      </c>
      <c r="N3623" s="342">
        <v>3762.92</v>
      </c>
      <c r="AI3623" s="253"/>
      <c r="AJ3623" s="260"/>
      <c r="AK3623" s="260"/>
      <c r="AN3623" s="263" t="s">
        <v>68</v>
      </c>
      <c r="AQ3623" s="260"/>
      <c r="AS3623" s="260"/>
    </row>
    <row r="3624" spans="1:45" s="241" customFormat="1" ht="15" x14ac:dyDescent="0.25">
      <c r="A3624" s="338"/>
      <c r="B3624" s="337" t="s">
        <v>69</v>
      </c>
      <c r="C3624" s="580" t="s">
        <v>70</v>
      </c>
      <c r="D3624" s="580"/>
      <c r="E3624" s="580"/>
      <c r="F3624" s="339"/>
      <c r="G3624" s="269"/>
      <c r="H3624" s="269"/>
      <c r="I3624" s="269"/>
      <c r="J3624" s="361">
        <v>190474.53</v>
      </c>
      <c r="K3624" s="269"/>
      <c r="L3624" s="361">
        <v>3260.92</v>
      </c>
      <c r="M3624" s="341">
        <v>8.16</v>
      </c>
      <c r="N3624" s="342">
        <v>26609.11</v>
      </c>
      <c r="AI3624" s="253"/>
      <c r="AJ3624" s="260"/>
      <c r="AK3624" s="260"/>
      <c r="AN3624" s="263" t="s">
        <v>70</v>
      </c>
      <c r="AQ3624" s="260"/>
      <c r="AS3624" s="260"/>
    </row>
    <row r="3625" spans="1:45" s="241" customFormat="1" ht="15" x14ac:dyDescent="0.25">
      <c r="A3625" s="344"/>
      <c r="B3625" s="337"/>
      <c r="C3625" s="580" t="s">
        <v>71</v>
      </c>
      <c r="D3625" s="580"/>
      <c r="E3625" s="580"/>
      <c r="F3625" s="339" t="s">
        <v>72</v>
      </c>
      <c r="G3625" s="355">
        <v>120</v>
      </c>
      <c r="H3625" s="349">
        <v>1.3225</v>
      </c>
      <c r="I3625" s="366">
        <v>2.7169439999999998</v>
      </c>
      <c r="J3625" s="346"/>
      <c r="K3625" s="269"/>
      <c r="L3625" s="346"/>
      <c r="M3625" s="269"/>
      <c r="N3625" s="347"/>
      <c r="AI3625" s="253"/>
      <c r="AJ3625" s="260"/>
      <c r="AK3625" s="260"/>
      <c r="AO3625" s="263" t="s">
        <v>71</v>
      </c>
      <c r="AQ3625" s="260"/>
      <c r="AS3625" s="260"/>
    </row>
    <row r="3626" spans="1:45" s="241" customFormat="1" ht="15" x14ac:dyDescent="0.25">
      <c r="A3626" s="344"/>
      <c r="B3626" s="337"/>
      <c r="C3626" s="580" t="s">
        <v>73</v>
      </c>
      <c r="D3626" s="580"/>
      <c r="E3626" s="580"/>
      <c r="F3626" s="339" t="s">
        <v>72</v>
      </c>
      <c r="G3626" s="341">
        <v>242.69</v>
      </c>
      <c r="H3626" s="349">
        <v>1.4375</v>
      </c>
      <c r="I3626" s="362">
        <v>5.9726008999999998</v>
      </c>
      <c r="J3626" s="346"/>
      <c r="K3626" s="269"/>
      <c r="L3626" s="346"/>
      <c r="M3626" s="269"/>
      <c r="N3626" s="347"/>
      <c r="AI3626" s="253"/>
      <c r="AJ3626" s="260"/>
      <c r="AK3626" s="260"/>
      <c r="AO3626" s="263" t="s">
        <v>73</v>
      </c>
      <c r="AQ3626" s="260"/>
      <c r="AS3626" s="260"/>
    </row>
    <row r="3627" spans="1:45" s="241" customFormat="1" ht="15" x14ac:dyDescent="0.25">
      <c r="A3627" s="334"/>
      <c r="B3627" s="337"/>
      <c r="C3627" s="584" t="s">
        <v>74</v>
      </c>
      <c r="D3627" s="584"/>
      <c r="E3627" s="584"/>
      <c r="F3627" s="350"/>
      <c r="G3627" s="351"/>
      <c r="H3627" s="351"/>
      <c r="I3627" s="351"/>
      <c r="J3627" s="352">
        <v>237761.08</v>
      </c>
      <c r="K3627" s="351"/>
      <c r="L3627" s="352">
        <v>4422.3999999999996</v>
      </c>
      <c r="M3627" s="351"/>
      <c r="N3627" s="354">
        <v>42801.84</v>
      </c>
      <c r="AI3627" s="253"/>
      <c r="AJ3627" s="260"/>
      <c r="AK3627" s="260"/>
      <c r="AP3627" s="263" t="s">
        <v>74</v>
      </c>
      <c r="AQ3627" s="260"/>
      <c r="AS3627" s="260"/>
    </row>
    <row r="3628" spans="1:45" s="241" customFormat="1" ht="15" x14ac:dyDescent="0.25">
      <c r="A3628" s="344"/>
      <c r="B3628" s="337"/>
      <c r="C3628" s="580" t="s">
        <v>75</v>
      </c>
      <c r="D3628" s="580"/>
      <c r="E3628" s="580"/>
      <c r="F3628" s="339"/>
      <c r="G3628" s="269"/>
      <c r="H3628" s="269"/>
      <c r="I3628" s="269"/>
      <c r="J3628" s="346"/>
      <c r="K3628" s="269"/>
      <c r="L3628" s="340">
        <v>109.89</v>
      </c>
      <c r="M3628" s="269"/>
      <c r="N3628" s="342">
        <v>4919.78</v>
      </c>
      <c r="AI3628" s="253"/>
      <c r="AJ3628" s="260"/>
      <c r="AK3628" s="260"/>
      <c r="AO3628" s="263" t="s">
        <v>75</v>
      </c>
      <c r="AQ3628" s="260"/>
      <c r="AS3628" s="260"/>
    </row>
    <row r="3629" spans="1:45" s="241" customFormat="1" ht="23.25" x14ac:dyDescent="0.25">
      <c r="A3629" s="344"/>
      <c r="B3629" s="337" t="s">
        <v>648</v>
      </c>
      <c r="C3629" s="580" t="s">
        <v>649</v>
      </c>
      <c r="D3629" s="580"/>
      <c r="E3629" s="580"/>
      <c r="F3629" s="339" t="s">
        <v>78</v>
      </c>
      <c r="G3629" s="355">
        <v>117</v>
      </c>
      <c r="H3629" s="269"/>
      <c r="I3629" s="355">
        <v>117</v>
      </c>
      <c r="J3629" s="346"/>
      <c r="K3629" s="269"/>
      <c r="L3629" s="340">
        <v>128.57</v>
      </c>
      <c r="M3629" s="269"/>
      <c r="N3629" s="342">
        <v>5756.14</v>
      </c>
      <c r="AI3629" s="253"/>
      <c r="AJ3629" s="260"/>
      <c r="AK3629" s="260"/>
      <c r="AO3629" s="263" t="s">
        <v>649</v>
      </c>
      <c r="AQ3629" s="260"/>
      <c r="AS3629" s="260"/>
    </row>
    <row r="3630" spans="1:45" s="241" customFormat="1" ht="45" x14ac:dyDescent="0.25">
      <c r="A3630" s="344"/>
      <c r="B3630" s="337" t="s">
        <v>650</v>
      </c>
      <c r="C3630" s="580" t="s">
        <v>651</v>
      </c>
      <c r="D3630" s="580"/>
      <c r="E3630" s="580"/>
      <c r="F3630" s="339" t="s">
        <v>78</v>
      </c>
      <c r="G3630" s="355">
        <v>74</v>
      </c>
      <c r="H3630" s="341">
        <v>0.85</v>
      </c>
      <c r="I3630" s="348">
        <v>62.9</v>
      </c>
      <c r="J3630" s="346"/>
      <c r="K3630" s="269"/>
      <c r="L3630" s="340">
        <v>69.12</v>
      </c>
      <c r="M3630" s="269"/>
      <c r="N3630" s="342">
        <v>3094.54</v>
      </c>
      <c r="AI3630" s="253"/>
      <c r="AJ3630" s="260"/>
      <c r="AK3630" s="260"/>
      <c r="AO3630" s="263" t="s">
        <v>651</v>
      </c>
      <c r="AQ3630" s="260"/>
      <c r="AS3630" s="260"/>
    </row>
    <row r="3631" spans="1:45" s="241" customFormat="1" ht="15" x14ac:dyDescent="0.25">
      <c r="A3631" s="356"/>
      <c r="B3631" s="357"/>
      <c r="C3631" s="569" t="s">
        <v>81</v>
      </c>
      <c r="D3631" s="569"/>
      <c r="E3631" s="569"/>
      <c r="F3631" s="328"/>
      <c r="G3631" s="329"/>
      <c r="H3631" s="329"/>
      <c r="I3631" s="329"/>
      <c r="J3631" s="332"/>
      <c r="K3631" s="329"/>
      <c r="L3631" s="364">
        <v>4620.09</v>
      </c>
      <c r="M3631" s="351"/>
      <c r="N3631" s="359">
        <v>51652.52</v>
      </c>
      <c r="AI3631" s="253"/>
      <c r="AJ3631" s="260"/>
      <c r="AK3631" s="260"/>
      <c r="AQ3631" s="260" t="s">
        <v>81</v>
      </c>
      <c r="AS3631" s="260"/>
    </row>
    <row r="3632" spans="1:45" s="241" customFormat="1" ht="34.5" x14ac:dyDescent="0.25">
      <c r="A3632" s="326" t="s">
        <v>3164</v>
      </c>
      <c r="B3632" s="327" t="s">
        <v>2318</v>
      </c>
      <c r="C3632" s="569" t="s">
        <v>2319</v>
      </c>
      <c r="D3632" s="569"/>
      <c r="E3632" s="569"/>
      <c r="F3632" s="328" t="s">
        <v>584</v>
      </c>
      <c r="G3632" s="329">
        <v>35.780999999999999</v>
      </c>
      <c r="H3632" s="330">
        <v>1</v>
      </c>
      <c r="I3632" s="365">
        <v>35.780999999999999</v>
      </c>
      <c r="J3632" s="358">
        <v>12.37</v>
      </c>
      <c r="K3632" s="329"/>
      <c r="L3632" s="358">
        <v>442.61</v>
      </c>
      <c r="M3632" s="331">
        <v>8.16</v>
      </c>
      <c r="N3632" s="359">
        <v>3611.7</v>
      </c>
      <c r="AI3632" s="253"/>
      <c r="AJ3632" s="260"/>
      <c r="AK3632" s="260" t="s">
        <v>2319</v>
      </c>
      <c r="AQ3632" s="260"/>
      <c r="AS3632" s="260"/>
    </row>
    <row r="3633" spans="1:45" s="241" customFormat="1" ht="15" x14ac:dyDescent="0.25">
      <c r="A3633" s="356"/>
      <c r="B3633" s="357"/>
      <c r="C3633" s="569" t="s">
        <v>81</v>
      </c>
      <c r="D3633" s="569"/>
      <c r="E3633" s="569"/>
      <c r="F3633" s="328"/>
      <c r="G3633" s="329"/>
      <c r="H3633" s="329"/>
      <c r="I3633" s="329"/>
      <c r="J3633" s="332"/>
      <c r="K3633" s="329"/>
      <c r="L3633" s="358">
        <v>442.61</v>
      </c>
      <c r="M3633" s="351"/>
      <c r="N3633" s="359">
        <v>3611.7</v>
      </c>
      <c r="AI3633" s="253"/>
      <c r="AJ3633" s="260"/>
      <c r="AK3633" s="260"/>
      <c r="AQ3633" s="260" t="s">
        <v>81</v>
      </c>
      <c r="AS3633" s="260"/>
    </row>
    <row r="3634" spans="1:45" s="241" customFormat="1" ht="34.5" x14ac:dyDescent="0.25">
      <c r="A3634" s="326" t="s">
        <v>3165</v>
      </c>
      <c r="B3634" s="327" t="s">
        <v>1408</v>
      </c>
      <c r="C3634" s="569" t="s">
        <v>1409</v>
      </c>
      <c r="D3634" s="569"/>
      <c r="E3634" s="569"/>
      <c r="F3634" s="328" t="s">
        <v>59</v>
      </c>
      <c r="G3634" s="329">
        <v>2.4500000000000001E-2</v>
      </c>
      <c r="H3634" s="330">
        <v>1</v>
      </c>
      <c r="I3634" s="360">
        <v>2.4500000000000001E-2</v>
      </c>
      <c r="J3634" s="332"/>
      <c r="K3634" s="329"/>
      <c r="L3634" s="332"/>
      <c r="M3634" s="329"/>
      <c r="N3634" s="333"/>
      <c r="AI3634" s="253"/>
      <c r="AJ3634" s="260"/>
      <c r="AK3634" s="260" t="s">
        <v>1409</v>
      </c>
      <c r="AQ3634" s="260"/>
      <c r="AS3634" s="260"/>
    </row>
    <row r="3635" spans="1:45" s="241" customFormat="1" ht="15" x14ac:dyDescent="0.25">
      <c r="A3635" s="334"/>
      <c r="B3635" s="335"/>
      <c r="C3635" s="580" t="s">
        <v>3166</v>
      </c>
      <c r="D3635" s="580"/>
      <c r="E3635" s="580"/>
      <c r="F3635" s="580"/>
      <c r="G3635" s="580"/>
      <c r="H3635" s="580"/>
      <c r="I3635" s="580"/>
      <c r="J3635" s="580"/>
      <c r="K3635" s="580"/>
      <c r="L3635" s="580"/>
      <c r="M3635" s="580"/>
      <c r="N3635" s="581"/>
      <c r="AI3635" s="253"/>
      <c r="AJ3635" s="260"/>
      <c r="AK3635" s="260"/>
      <c r="AL3635" s="263" t="s">
        <v>3166</v>
      </c>
      <c r="AQ3635" s="260"/>
      <c r="AS3635" s="260"/>
    </row>
    <row r="3636" spans="1:45" s="241" customFormat="1" ht="23.25" x14ac:dyDescent="0.25">
      <c r="A3636" s="336"/>
      <c r="B3636" s="337" t="s">
        <v>117</v>
      </c>
      <c r="C3636" s="582" t="s">
        <v>118</v>
      </c>
      <c r="D3636" s="582"/>
      <c r="E3636" s="582"/>
      <c r="F3636" s="582"/>
      <c r="G3636" s="582"/>
      <c r="H3636" s="582"/>
      <c r="I3636" s="582"/>
      <c r="J3636" s="582"/>
      <c r="K3636" s="582"/>
      <c r="L3636" s="582"/>
      <c r="M3636" s="582"/>
      <c r="N3636" s="583"/>
      <c r="AI3636" s="253"/>
      <c r="AJ3636" s="260"/>
      <c r="AK3636" s="260"/>
      <c r="AM3636" s="263" t="s">
        <v>118</v>
      </c>
      <c r="AQ3636" s="260"/>
      <c r="AS3636" s="260"/>
    </row>
    <row r="3637" spans="1:45" s="241" customFormat="1" ht="68.25" x14ac:dyDescent="0.25">
      <c r="A3637" s="336"/>
      <c r="B3637" s="337" t="s">
        <v>62</v>
      </c>
      <c r="C3637" s="582" t="s">
        <v>63</v>
      </c>
      <c r="D3637" s="582"/>
      <c r="E3637" s="582"/>
      <c r="F3637" s="582"/>
      <c r="G3637" s="582"/>
      <c r="H3637" s="582"/>
      <c r="I3637" s="582"/>
      <c r="J3637" s="582"/>
      <c r="K3637" s="582"/>
      <c r="L3637" s="582"/>
      <c r="M3637" s="582"/>
      <c r="N3637" s="583"/>
      <c r="AI3637" s="253"/>
      <c r="AJ3637" s="260"/>
      <c r="AK3637" s="260"/>
      <c r="AM3637" s="263" t="s">
        <v>63</v>
      </c>
      <c r="AQ3637" s="260"/>
      <c r="AS3637" s="260"/>
    </row>
    <row r="3638" spans="1:45" s="241" customFormat="1" ht="15" x14ac:dyDescent="0.25">
      <c r="A3638" s="338"/>
      <c r="B3638" s="337" t="s">
        <v>56</v>
      </c>
      <c r="C3638" s="580" t="s">
        <v>64</v>
      </c>
      <c r="D3638" s="580"/>
      <c r="E3638" s="580"/>
      <c r="F3638" s="339"/>
      <c r="G3638" s="269"/>
      <c r="H3638" s="269"/>
      <c r="I3638" s="269"/>
      <c r="J3638" s="361">
        <v>3230.44</v>
      </c>
      <c r="K3638" s="349">
        <v>1.3225</v>
      </c>
      <c r="L3638" s="340">
        <v>104.67</v>
      </c>
      <c r="M3638" s="341">
        <v>44.77</v>
      </c>
      <c r="N3638" s="342">
        <v>4686.08</v>
      </c>
      <c r="AI3638" s="253"/>
      <c r="AJ3638" s="260"/>
      <c r="AK3638" s="260"/>
      <c r="AN3638" s="263" t="s">
        <v>64</v>
      </c>
      <c r="AQ3638" s="260"/>
      <c r="AS3638" s="260"/>
    </row>
    <row r="3639" spans="1:45" s="241" customFormat="1" ht="15" x14ac:dyDescent="0.25">
      <c r="A3639" s="338"/>
      <c r="B3639" s="337" t="s">
        <v>65</v>
      </c>
      <c r="C3639" s="580" t="s">
        <v>66</v>
      </c>
      <c r="D3639" s="580"/>
      <c r="E3639" s="580"/>
      <c r="F3639" s="339"/>
      <c r="G3639" s="269"/>
      <c r="H3639" s="269"/>
      <c r="I3639" s="269"/>
      <c r="J3639" s="361">
        <v>7695.28</v>
      </c>
      <c r="K3639" s="349">
        <v>1.4375</v>
      </c>
      <c r="L3639" s="340">
        <v>271.02</v>
      </c>
      <c r="M3639" s="341">
        <v>13.24</v>
      </c>
      <c r="N3639" s="342">
        <v>3588.3</v>
      </c>
      <c r="AI3639" s="253"/>
      <c r="AJ3639" s="260"/>
      <c r="AK3639" s="260"/>
      <c r="AN3639" s="263" t="s">
        <v>66</v>
      </c>
      <c r="AQ3639" s="260"/>
      <c r="AS3639" s="260"/>
    </row>
    <row r="3640" spans="1:45" s="241" customFormat="1" ht="15" x14ac:dyDescent="0.25">
      <c r="A3640" s="338"/>
      <c r="B3640" s="337" t="s">
        <v>67</v>
      </c>
      <c r="C3640" s="580" t="s">
        <v>68</v>
      </c>
      <c r="D3640" s="580"/>
      <c r="E3640" s="580"/>
      <c r="F3640" s="339"/>
      <c r="G3640" s="269"/>
      <c r="H3640" s="269"/>
      <c r="I3640" s="269"/>
      <c r="J3640" s="340">
        <v>939.86</v>
      </c>
      <c r="K3640" s="349">
        <v>1.4375</v>
      </c>
      <c r="L3640" s="340">
        <v>33.1</v>
      </c>
      <c r="M3640" s="341">
        <v>44.77</v>
      </c>
      <c r="N3640" s="342">
        <v>1481.89</v>
      </c>
      <c r="AI3640" s="253"/>
      <c r="AJ3640" s="260"/>
      <c r="AK3640" s="260"/>
      <c r="AN3640" s="263" t="s">
        <v>68</v>
      </c>
      <c r="AQ3640" s="260"/>
      <c r="AS3640" s="260"/>
    </row>
    <row r="3641" spans="1:45" s="241" customFormat="1" ht="15" x14ac:dyDescent="0.25">
      <c r="A3641" s="338"/>
      <c r="B3641" s="337" t="s">
        <v>69</v>
      </c>
      <c r="C3641" s="580" t="s">
        <v>70</v>
      </c>
      <c r="D3641" s="580"/>
      <c r="E3641" s="580"/>
      <c r="F3641" s="339"/>
      <c r="G3641" s="269"/>
      <c r="H3641" s="269"/>
      <c r="I3641" s="269"/>
      <c r="J3641" s="340">
        <v>219.33</v>
      </c>
      <c r="K3641" s="269"/>
      <c r="L3641" s="340">
        <v>5.37</v>
      </c>
      <c r="M3641" s="341">
        <v>8.16</v>
      </c>
      <c r="N3641" s="343">
        <v>43.82</v>
      </c>
      <c r="AI3641" s="253"/>
      <c r="AJ3641" s="260"/>
      <c r="AK3641" s="260"/>
      <c r="AN3641" s="263" t="s">
        <v>70</v>
      </c>
      <c r="AQ3641" s="260"/>
      <c r="AS3641" s="260"/>
    </row>
    <row r="3642" spans="1:45" s="241" customFormat="1" ht="15" x14ac:dyDescent="0.25">
      <c r="A3642" s="344"/>
      <c r="B3642" s="337"/>
      <c r="C3642" s="580" t="s">
        <v>71</v>
      </c>
      <c r="D3642" s="580"/>
      <c r="E3642" s="580"/>
      <c r="F3642" s="339" t="s">
        <v>72</v>
      </c>
      <c r="G3642" s="348">
        <v>351.9</v>
      </c>
      <c r="H3642" s="349">
        <v>1.3225</v>
      </c>
      <c r="I3642" s="362">
        <v>11.4019999</v>
      </c>
      <c r="J3642" s="346"/>
      <c r="K3642" s="269"/>
      <c r="L3642" s="346"/>
      <c r="M3642" s="269"/>
      <c r="N3642" s="347"/>
      <c r="AI3642" s="253"/>
      <c r="AJ3642" s="260"/>
      <c r="AK3642" s="260"/>
      <c r="AO3642" s="263" t="s">
        <v>71</v>
      </c>
      <c r="AQ3642" s="260"/>
      <c r="AS3642" s="260"/>
    </row>
    <row r="3643" spans="1:45" s="241" customFormat="1" ht="15" x14ac:dyDescent="0.25">
      <c r="A3643" s="344"/>
      <c r="B3643" s="337"/>
      <c r="C3643" s="580" t="s">
        <v>73</v>
      </c>
      <c r="D3643" s="580"/>
      <c r="E3643" s="580"/>
      <c r="F3643" s="339" t="s">
        <v>72</v>
      </c>
      <c r="G3643" s="341">
        <v>70.19</v>
      </c>
      <c r="H3643" s="349">
        <v>1.4375</v>
      </c>
      <c r="I3643" s="362">
        <v>2.4720040999999999</v>
      </c>
      <c r="J3643" s="346"/>
      <c r="K3643" s="269"/>
      <c r="L3643" s="346"/>
      <c r="M3643" s="269"/>
      <c r="N3643" s="347"/>
      <c r="AI3643" s="253"/>
      <c r="AJ3643" s="260"/>
      <c r="AK3643" s="260"/>
      <c r="AO3643" s="263" t="s">
        <v>73</v>
      </c>
      <c r="AQ3643" s="260"/>
      <c r="AS3643" s="260"/>
    </row>
    <row r="3644" spans="1:45" s="241" customFormat="1" ht="15" x14ac:dyDescent="0.25">
      <c r="A3644" s="334"/>
      <c r="B3644" s="337"/>
      <c r="C3644" s="584" t="s">
        <v>74</v>
      </c>
      <c r="D3644" s="584"/>
      <c r="E3644" s="584"/>
      <c r="F3644" s="350"/>
      <c r="G3644" s="351"/>
      <c r="H3644" s="351"/>
      <c r="I3644" s="351"/>
      <c r="J3644" s="352">
        <v>11145.05</v>
      </c>
      <c r="K3644" s="351"/>
      <c r="L3644" s="353">
        <v>381.06</v>
      </c>
      <c r="M3644" s="351"/>
      <c r="N3644" s="354">
        <v>8318.2000000000007</v>
      </c>
      <c r="AI3644" s="253"/>
      <c r="AJ3644" s="260"/>
      <c r="AK3644" s="260"/>
      <c r="AP3644" s="263" t="s">
        <v>74</v>
      </c>
      <c r="AQ3644" s="260"/>
      <c r="AS3644" s="260"/>
    </row>
    <row r="3645" spans="1:45" s="241" customFormat="1" ht="15" x14ac:dyDescent="0.25">
      <c r="A3645" s="344"/>
      <c r="B3645" s="337"/>
      <c r="C3645" s="580" t="s">
        <v>75</v>
      </c>
      <c r="D3645" s="580"/>
      <c r="E3645" s="580"/>
      <c r="F3645" s="339"/>
      <c r="G3645" s="269"/>
      <c r="H3645" s="269"/>
      <c r="I3645" s="269"/>
      <c r="J3645" s="346"/>
      <c r="K3645" s="269"/>
      <c r="L3645" s="340">
        <v>137.77000000000001</v>
      </c>
      <c r="M3645" s="269"/>
      <c r="N3645" s="342">
        <v>6167.97</v>
      </c>
      <c r="AI3645" s="253"/>
      <c r="AJ3645" s="260"/>
      <c r="AK3645" s="260"/>
      <c r="AO3645" s="263" t="s">
        <v>75</v>
      </c>
      <c r="AQ3645" s="260"/>
      <c r="AS3645" s="260"/>
    </row>
    <row r="3646" spans="1:45" s="241" customFormat="1" ht="23.25" x14ac:dyDescent="0.25">
      <c r="A3646" s="344"/>
      <c r="B3646" s="337" t="s">
        <v>648</v>
      </c>
      <c r="C3646" s="580" t="s">
        <v>649</v>
      </c>
      <c r="D3646" s="580"/>
      <c r="E3646" s="580"/>
      <c r="F3646" s="339" t="s">
        <v>78</v>
      </c>
      <c r="G3646" s="355">
        <v>117</v>
      </c>
      <c r="H3646" s="269"/>
      <c r="I3646" s="355">
        <v>117</v>
      </c>
      <c r="J3646" s="346"/>
      <c r="K3646" s="269"/>
      <c r="L3646" s="340">
        <v>161.19</v>
      </c>
      <c r="M3646" s="269"/>
      <c r="N3646" s="342">
        <v>7216.52</v>
      </c>
      <c r="AI3646" s="253"/>
      <c r="AJ3646" s="260"/>
      <c r="AK3646" s="260"/>
      <c r="AO3646" s="263" t="s">
        <v>649</v>
      </c>
      <c r="AQ3646" s="260"/>
      <c r="AS3646" s="260"/>
    </row>
    <row r="3647" spans="1:45" s="241" customFormat="1" ht="45" x14ac:dyDescent="0.25">
      <c r="A3647" s="344"/>
      <c r="B3647" s="337" t="s">
        <v>650</v>
      </c>
      <c r="C3647" s="580" t="s">
        <v>651</v>
      </c>
      <c r="D3647" s="580"/>
      <c r="E3647" s="580"/>
      <c r="F3647" s="339" t="s">
        <v>78</v>
      </c>
      <c r="G3647" s="355">
        <v>74</v>
      </c>
      <c r="H3647" s="341">
        <v>0.85</v>
      </c>
      <c r="I3647" s="348">
        <v>62.9</v>
      </c>
      <c r="J3647" s="346"/>
      <c r="K3647" s="269"/>
      <c r="L3647" s="340">
        <v>86.66</v>
      </c>
      <c r="M3647" s="269"/>
      <c r="N3647" s="342">
        <v>3879.65</v>
      </c>
      <c r="AI3647" s="253"/>
      <c r="AJ3647" s="260"/>
      <c r="AK3647" s="260"/>
      <c r="AO3647" s="263" t="s">
        <v>651</v>
      </c>
      <c r="AQ3647" s="260"/>
      <c r="AS3647" s="260"/>
    </row>
    <row r="3648" spans="1:45" s="241" customFormat="1" ht="15" x14ac:dyDescent="0.25">
      <c r="A3648" s="356"/>
      <c r="B3648" s="357"/>
      <c r="C3648" s="569" t="s">
        <v>81</v>
      </c>
      <c r="D3648" s="569"/>
      <c r="E3648" s="569"/>
      <c r="F3648" s="328"/>
      <c r="G3648" s="329"/>
      <c r="H3648" s="329"/>
      <c r="I3648" s="329"/>
      <c r="J3648" s="332"/>
      <c r="K3648" s="329"/>
      <c r="L3648" s="358">
        <v>628.91</v>
      </c>
      <c r="M3648" s="351"/>
      <c r="N3648" s="359">
        <v>19414.37</v>
      </c>
      <c r="AI3648" s="253"/>
      <c r="AJ3648" s="260"/>
      <c r="AK3648" s="260"/>
      <c r="AQ3648" s="260" t="s">
        <v>81</v>
      </c>
      <c r="AS3648" s="260"/>
    </row>
    <row r="3649" spans="1:45" s="241" customFormat="1" ht="57" x14ac:dyDescent="0.25">
      <c r="A3649" s="326" t="s">
        <v>3167</v>
      </c>
      <c r="B3649" s="327" t="s">
        <v>2484</v>
      </c>
      <c r="C3649" s="569" t="s">
        <v>2485</v>
      </c>
      <c r="D3649" s="569"/>
      <c r="E3649" s="569"/>
      <c r="F3649" s="328" t="s">
        <v>250</v>
      </c>
      <c r="G3649" s="329">
        <v>24.745000000000001</v>
      </c>
      <c r="H3649" s="330">
        <v>1</v>
      </c>
      <c r="I3649" s="365">
        <v>24.745000000000001</v>
      </c>
      <c r="J3649" s="364">
        <v>1019.54</v>
      </c>
      <c r="K3649" s="329"/>
      <c r="L3649" s="364">
        <v>25228.52</v>
      </c>
      <c r="M3649" s="331">
        <v>8.16</v>
      </c>
      <c r="N3649" s="359">
        <v>205864.72</v>
      </c>
      <c r="AI3649" s="253"/>
      <c r="AJ3649" s="260"/>
      <c r="AK3649" s="260" t="s">
        <v>2485</v>
      </c>
      <c r="AQ3649" s="260"/>
      <c r="AS3649" s="260"/>
    </row>
    <row r="3650" spans="1:45" s="241" customFormat="1" ht="15" x14ac:dyDescent="0.25">
      <c r="A3650" s="356"/>
      <c r="B3650" s="357"/>
      <c r="C3650" s="569" t="s">
        <v>81</v>
      </c>
      <c r="D3650" s="569"/>
      <c r="E3650" s="569"/>
      <c r="F3650" s="328"/>
      <c r="G3650" s="329"/>
      <c r="H3650" s="329"/>
      <c r="I3650" s="329"/>
      <c r="J3650" s="332"/>
      <c r="K3650" s="329"/>
      <c r="L3650" s="364">
        <v>25228.52</v>
      </c>
      <c r="M3650" s="351"/>
      <c r="N3650" s="359">
        <v>205864.72</v>
      </c>
      <c r="AI3650" s="253"/>
      <c r="AJ3650" s="260"/>
      <c r="AK3650" s="260"/>
      <c r="AQ3650" s="260" t="s">
        <v>81</v>
      </c>
      <c r="AS3650" s="260"/>
    </row>
    <row r="3651" spans="1:45" s="241" customFormat="1" ht="56.25" x14ac:dyDescent="0.25">
      <c r="A3651" s="326" t="s">
        <v>3168</v>
      </c>
      <c r="B3651" s="327" t="s">
        <v>2112</v>
      </c>
      <c r="C3651" s="569" t="s">
        <v>2113</v>
      </c>
      <c r="D3651" s="569"/>
      <c r="E3651" s="569"/>
      <c r="F3651" s="328" t="s">
        <v>845</v>
      </c>
      <c r="G3651" s="329">
        <v>0.17119999999999999</v>
      </c>
      <c r="H3651" s="330">
        <v>1</v>
      </c>
      <c r="I3651" s="360">
        <v>0.17119999999999999</v>
      </c>
      <c r="J3651" s="332"/>
      <c r="K3651" s="329"/>
      <c r="L3651" s="332"/>
      <c r="M3651" s="329"/>
      <c r="N3651" s="333"/>
      <c r="AI3651" s="253"/>
      <c r="AJ3651" s="260"/>
      <c r="AK3651" s="260" t="s">
        <v>2113</v>
      </c>
      <c r="AQ3651" s="260"/>
      <c r="AS3651" s="260"/>
    </row>
    <row r="3652" spans="1:45" s="241" customFormat="1" ht="15" x14ac:dyDescent="0.25">
      <c r="A3652" s="334"/>
      <c r="B3652" s="335"/>
      <c r="C3652" s="580" t="s">
        <v>3156</v>
      </c>
      <c r="D3652" s="580"/>
      <c r="E3652" s="580"/>
      <c r="F3652" s="580"/>
      <c r="G3652" s="580"/>
      <c r="H3652" s="580"/>
      <c r="I3652" s="580"/>
      <c r="J3652" s="580"/>
      <c r="K3652" s="580"/>
      <c r="L3652" s="580"/>
      <c r="M3652" s="580"/>
      <c r="N3652" s="581"/>
      <c r="AI3652" s="253"/>
      <c r="AJ3652" s="260"/>
      <c r="AK3652" s="260"/>
      <c r="AL3652" s="263" t="s">
        <v>3156</v>
      </c>
      <c r="AQ3652" s="260"/>
      <c r="AS3652" s="260"/>
    </row>
    <row r="3653" spans="1:45" s="241" customFormat="1" ht="23.25" x14ac:dyDescent="0.25">
      <c r="A3653" s="336"/>
      <c r="B3653" s="337" t="s">
        <v>117</v>
      </c>
      <c r="C3653" s="582" t="s">
        <v>118</v>
      </c>
      <c r="D3653" s="582"/>
      <c r="E3653" s="582"/>
      <c r="F3653" s="582"/>
      <c r="G3653" s="582"/>
      <c r="H3653" s="582"/>
      <c r="I3653" s="582"/>
      <c r="J3653" s="582"/>
      <c r="K3653" s="582"/>
      <c r="L3653" s="582"/>
      <c r="M3653" s="582"/>
      <c r="N3653" s="583"/>
      <c r="AI3653" s="253"/>
      <c r="AJ3653" s="260"/>
      <c r="AK3653" s="260"/>
      <c r="AM3653" s="263" t="s">
        <v>118</v>
      </c>
      <c r="AQ3653" s="260"/>
      <c r="AS3653" s="260"/>
    </row>
    <row r="3654" spans="1:45" s="241" customFormat="1" ht="68.25" x14ac:dyDescent="0.25">
      <c r="A3654" s="336"/>
      <c r="B3654" s="337" t="s">
        <v>62</v>
      </c>
      <c r="C3654" s="582" t="s">
        <v>63</v>
      </c>
      <c r="D3654" s="582"/>
      <c r="E3654" s="582"/>
      <c r="F3654" s="582"/>
      <c r="G3654" s="582"/>
      <c r="H3654" s="582"/>
      <c r="I3654" s="582"/>
      <c r="J3654" s="582"/>
      <c r="K3654" s="582"/>
      <c r="L3654" s="582"/>
      <c r="M3654" s="582"/>
      <c r="N3654" s="583"/>
      <c r="AI3654" s="253"/>
      <c r="AJ3654" s="260"/>
      <c r="AK3654" s="260"/>
      <c r="AM3654" s="263" t="s">
        <v>63</v>
      </c>
      <c r="AQ3654" s="260"/>
      <c r="AS3654" s="260"/>
    </row>
    <row r="3655" spans="1:45" s="241" customFormat="1" ht="15" x14ac:dyDescent="0.25">
      <c r="A3655" s="338"/>
      <c r="B3655" s="337" t="s">
        <v>56</v>
      </c>
      <c r="C3655" s="580" t="s">
        <v>64</v>
      </c>
      <c r="D3655" s="580"/>
      <c r="E3655" s="580"/>
      <c r="F3655" s="339"/>
      <c r="G3655" s="269"/>
      <c r="H3655" s="269"/>
      <c r="I3655" s="269"/>
      <c r="J3655" s="340">
        <v>854.35</v>
      </c>
      <c r="K3655" s="349">
        <v>1.3225</v>
      </c>
      <c r="L3655" s="340">
        <v>193.44</v>
      </c>
      <c r="M3655" s="341">
        <v>44.77</v>
      </c>
      <c r="N3655" s="342">
        <v>8660.31</v>
      </c>
      <c r="AI3655" s="253"/>
      <c r="AJ3655" s="260"/>
      <c r="AK3655" s="260"/>
      <c r="AN3655" s="263" t="s">
        <v>64</v>
      </c>
      <c r="AQ3655" s="260"/>
      <c r="AS3655" s="260"/>
    </row>
    <row r="3656" spans="1:45" s="241" customFormat="1" ht="15" x14ac:dyDescent="0.25">
      <c r="A3656" s="338"/>
      <c r="B3656" s="337" t="s">
        <v>65</v>
      </c>
      <c r="C3656" s="580" t="s">
        <v>66</v>
      </c>
      <c r="D3656" s="580"/>
      <c r="E3656" s="580"/>
      <c r="F3656" s="339"/>
      <c r="G3656" s="269"/>
      <c r="H3656" s="269"/>
      <c r="I3656" s="269"/>
      <c r="J3656" s="340">
        <v>97.64</v>
      </c>
      <c r="K3656" s="349">
        <v>1.4375</v>
      </c>
      <c r="L3656" s="340">
        <v>24.03</v>
      </c>
      <c r="M3656" s="341">
        <v>13.24</v>
      </c>
      <c r="N3656" s="343">
        <v>318.16000000000003</v>
      </c>
      <c r="AI3656" s="253"/>
      <c r="AJ3656" s="260"/>
      <c r="AK3656" s="260"/>
      <c r="AN3656" s="263" t="s">
        <v>66</v>
      </c>
      <c r="AQ3656" s="260"/>
      <c r="AS3656" s="260"/>
    </row>
    <row r="3657" spans="1:45" s="241" customFormat="1" ht="15" x14ac:dyDescent="0.25">
      <c r="A3657" s="338"/>
      <c r="B3657" s="337" t="s">
        <v>67</v>
      </c>
      <c r="C3657" s="580" t="s">
        <v>68</v>
      </c>
      <c r="D3657" s="580"/>
      <c r="E3657" s="580"/>
      <c r="F3657" s="339"/>
      <c r="G3657" s="269"/>
      <c r="H3657" s="269"/>
      <c r="I3657" s="269"/>
      <c r="J3657" s="340">
        <v>1.22</v>
      </c>
      <c r="K3657" s="349">
        <v>1.4375</v>
      </c>
      <c r="L3657" s="340">
        <v>0.3</v>
      </c>
      <c r="M3657" s="341">
        <v>44.77</v>
      </c>
      <c r="N3657" s="343">
        <v>13.43</v>
      </c>
      <c r="AI3657" s="253"/>
      <c r="AJ3657" s="260"/>
      <c r="AK3657" s="260"/>
      <c r="AN3657" s="263" t="s">
        <v>68</v>
      </c>
      <c r="AQ3657" s="260"/>
      <c r="AS3657" s="260"/>
    </row>
    <row r="3658" spans="1:45" s="241" customFormat="1" ht="15" x14ac:dyDescent="0.25">
      <c r="A3658" s="338"/>
      <c r="B3658" s="337" t="s">
        <v>69</v>
      </c>
      <c r="C3658" s="580" t="s">
        <v>70</v>
      </c>
      <c r="D3658" s="580"/>
      <c r="E3658" s="580"/>
      <c r="F3658" s="339"/>
      <c r="G3658" s="269"/>
      <c r="H3658" s="269"/>
      <c r="I3658" s="269"/>
      <c r="J3658" s="361">
        <v>1314.91</v>
      </c>
      <c r="K3658" s="269"/>
      <c r="L3658" s="340">
        <v>225.11</v>
      </c>
      <c r="M3658" s="341">
        <v>8.16</v>
      </c>
      <c r="N3658" s="342">
        <v>1836.9</v>
      </c>
      <c r="AI3658" s="253"/>
      <c r="AJ3658" s="260"/>
      <c r="AK3658" s="260"/>
      <c r="AN3658" s="263" t="s">
        <v>70</v>
      </c>
      <c r="AQ3658" s="260"/>
      <c r="AS3658" s="260"/>
    </row>
    <row r="3659" spans="1:45" s="241" customFormat="1" ht="15" x14ac:dyDescent="0.25">
      <c r="A3659" s="344"/>
      <c r="B3659" s="337"/>
      <c r="C3659" s="580" t="s">
        <v>71</v>
      </c>
      <c r="D3659" s="580"/>
      <c r="E3659" s="580"/>
      <c r="F3659" s="339" t="s">
        <v>72</v>
      </c>
      <c r="G3659" s="341">
        <v>88.81</v>
      </c>
      <c r="H3659" s="349">
        <v>1.3225</v>
      </c>
      <c r="I3659" s="362">
        <v>20.1076497</v>
      </c>
      <c r="J3659" s="346"/>
      <c r="K3659" s="269"/>
      <c r="L3659" s="346"/>
      <c r="M3659" s="269"/>
      <c r="N3659" s="347"/>
      <c r="AI3659" s="253"/>
      <c r="AJ3659" s="260"/>
      <c r="AK3659" s="260"/>
      <c r="AO3659" s="263" t="s">
        <v>71</v>
      </c>
      <c r="AQ3659" s="260"/>
      <c r="AS3659" s="260"/>
    </row>
    <row r="3660" spans="1:45" s="241" customFormat="1" ht="15" x14ac:dyDescent="0.25">
      <c r="A3660" s="344"/>
      <c r="B3660" s="337"/>
      <c r="C3660" s="580" t="s">
        <v>73</v>
      </c>
      <c r="D3660" s="580"/>
      <c r="E3660" s="580"/>
      <c r="F3660" s="339" t="s">
        <v>72</v>
      </c>
      <c r="G3660" s="341">
        <v>0.09</v>
      </c>
      <c r="H3660" s="349">
        <v>1.4375</v>
      </c>
      <c r="I3660" s="366">
        <v>2.2148999999999999E-2</v>
      </c>
      <c r="J3660" s="346"/>
      <c r="K3660" s="269"/>
      <c r="L3660" s="346"/>
      <c r="M3660" s="269"/>
      <c r="N3660" s="347"/>
      <c r="AI3660" s="253"/>
      <c r="AJ3660" s="260"/>
      <c r="AK3660" s="260"/>
      <c r="AO3660" s="263" t="s">
        <v>73</v>
      </c>
      <c r="AQ3660" s="260"/>
      <c r="AS3660" s="260"/>
    </row>
    <row r="3661" spans="1:45" s="241" customFormat="1" ht="15" x14ac:dyDescent="0.25">
      <c r="A3661" s="334"/>
      <c r="B3661" s="337"/>
      <c r="C3661" s="584" t="s">
        <v>74</v>
      </c>
      <c r="D3661" s="584"/>
      <c r="E3661" s="584"/>
      <c r="F3661" s="350"/>
      <c r="G3661" s="351"/>
      <c r="H3661" s="351"/>
      <c r="I3661" s="351"/>
      <c r="J3661" s="352">
        <v>2266.9</v>
      </c>
      <c r="K3661" s="351"/>
      <c r="L3661" s="353">
        <v>442.58</v>
      </c>
      <c r="M3661" s="351"/>
      <c r="N3661" s="354">
        <v>10815.37</v>
      </c>
      <c r="AI3661" s="253"/>
      <c r="AJ3661" s="260"/>
      <c r="AK3661" s="260"/>
      <c r="AP3661" s="263" t="s">
        <v>74</v>
      </c>
      <c r="AQ3661" s="260"/>
      <c r="AS3661" s="260"/>
    </row>
    <row r="3662" spans="1:45" s="241" customFormat="1" ht="15" x14ac:dyDescent="0.25">
      <c r="A3662" s="344"/>
      <c r="B3662" s="337"/>
      <c r="C3662" s="580" t="s">
        <v>75</v>
      </c>
      <c r="D3662" s="580"/>
      <c r="E3662" s="580"/>
      <c r="F3662" s="339"/>
      <c r="G3662" s="269"/>
      <c r="H3662" s="269"/>
      <c r="I3662" s="269"/>
      <c r="J3662" s="346"/>
      <c r="K3662" s="269"/>
      <c r="L3662" s="340">
        <v>193.74</v>
      </c>
      <c r="M3662" s="269"/>
      <c r="N3662" s="342">
        <v>8673.74</v>
      </c>
      <c r="AI3662" s="253"/>
      <c r="AJ3662" s="260"/>
      <c r="AK3662" s="260"/>
      <c r="AO3662" s="263" t="s">
        <v>75</v>
      </c>
      <c r="AQ3662" s="260"/>
      <c r="AS3662" s="260"/>
    </row>
    <row r="3663" spans="1:45" s="241" customFormat="1" ht="23.25" x14ac:dyDescent="0.25">
      <c r="A3663" s="344"/>
      <c r="B3663" s="337" t="s">
        <v>648</v>
      </c>
      <c r="C3663" s="580" t="s">
        <v>649</v>
      </c>
      <c r="D3663" s="580"/>
      <c r="E3663" s="580"/>
      <c r="F3663" s="339" t="s">
        <v>78</v>
      </c>
      <c r="G3663" s="355">
        <v>117</v>
      </c>
      <c r="H3663" s="269"/>
      <c r="I3663" s="355">
        <v>117</v>
      </c>
      <c r="J3663" s="346"/>
      <c r="K3663" s="269"/>
      <c r="L3663" s="340">
        <v>226.68</v>
      </c>
      <c r="M3663" s="269"/>
      <c r="N3663" s="342">
        <v>10148.280000000001</v>
      </c>
      <c r="AI3663" s="253"/>
      <c r="AJ3663" s="260"/>
      <c r="AK3663" s="260"/>
      <c r="AO3663" s="263" t="s">
        <v>649</v>
      </c>
      <c r="AQ3663" s="260"/>
      <c r="AS3663" s="260"/>
    </row>
    <row r="3664" spans="1:45" s="241" customFormat="1" ht="45" x14ac:dyDescent="0.25">
      <c r="A3664" s="344"/>
      <c r="B3664" s="337" t="s">
        <v>650</v>
      </c>
      <c r="C3664" s="580" t="s">
        <v>651</v>
      </c>
      <c r="D3664" s="580"/>
      <c r="E3664" s="580"/>
      <c r="F3664" s="339" t="s">
        <v>78</v>
      </c>
      <c r="G3664" s="355">
        <v>74</v>
      </c>
      <c r="H3664" s="341">
        <v>0.85</v>
      </c>
      <c r="I3664" s="348">
        <v>62.9</v>
      </c>
      <c r="J3664" s="346"/>
      <c r="K3664" s="269"/>
      <c r="L3664" s="340">
        <v>121.86</v>
      </c>
      <c r="M3664" s="269"/>
      <c r="N3664" s="342">
        <v>5455.78</v>
      </c>
      <c r="AI3664" s="253"/>
      <c r="AJ3664" s="260"/>
      <c r="AK3664" s="260"/>
      <c r="AO3664" s="263" t="s">
        <v>651</v>
      </c>
      <c r="AQ3664" s="260"/>
      <c r="AS3664" s="260"/>
    </row>
    <row r="3665" spans="1:45" s="241" customFormat="1" ht="15" x14ac:dyDescent="0.25">
      <c r="A3665" s="356"/>
      <c r="B3665" s="357"/>
      <c r="C3665" s="569" t="s">
        <v>81</v>
      </c>
      <c r="D3665" s="569"/>
      <c r="E3665" s="569"/>
      <c r="F3665" s="328"/>
      <c r="G3665" s="329"/>
      <c r="H3665" s="329"/>
      <c r="I3665" s="329"/>
      <c r="J3665" s="332"/>
      <c r="K3665" s="329"/>
      <c r="L3665" s="358">
        <v>791.12</v>
      </c>
      <c r="M3665" s="351"/>
      <c r="N3665" s="359">
        <v>26419.43</v>
      </c>
      <c r="AI3665" s="253"/>
      <c r="AJ3665" s="260"/>
      <c r="AK3665" s="260"/>
      <c r="AQ3665" s="260" t="s">
        <v>81</v>
      </c>
      <c r="AS3665" s="260"/>
    </row>
    <row r="3666" spans="1:45" s="241" customFormat="1" ht="23.25" x14ac:dyDescent="0.25">
      <c r="A3666" s="326" t="s">
        <v>3169</v>
      </c>
      <c r="B3666" s="327" t="s">
        <v>2114</v>
      </c>
      <c r="C3666" s="569" t="s">
        <v>2215</v>
      </c>
      <c r="D3666" s="569"/>
      <c r="E3666" s="569"/>
      <c r="F3666" s="328" t="s">
        <v>115</v>
      </c>
      <c r="G3666" s="329">
        <v>8</v>
      </c>
      <c r="H3666" s="330">
        <v>1</v>
      </c>
      <c r="I3666" s="330">
        <v>8</v>
      </c>
      <c r="J3666" s="358">
        <v>10.68</v>
      </c>
      <c r="K3666" s="329"/>
      <c r="L3666" s="358">
        <v>85.44</v>
      </c>
      <c r="M3666" s="331">
        <v>8.16</v>
      </c>
      <c r="N3666" s="363">
        <v>697.19</v>
      </c>
      <c r="AI3666" s="253"/>
      <c r="AJ3666" s="260"/>
      <c r="AK3666" s="260" t="s">
        <v>2215</v>
      </c>
      <c r="AQ3666" s="260"/>
      <c r="AS3666" s="260"/>
    </row>
    <row r="3667" spans="1:45" s="241" customFormat="1" ht="15" x14ac:dyDescent="0.25">
      <c r="A3667" s="356"/>
      <c r="B3667" s="357"/>
      <c r="C3667" s="569" t="s">
        <v>81</v>
      </c>
      <c r="D3667" s="569"/>
      <c r="E3667" s="569"/>
      <c r="F3667" s="328"/>
      <c r="G3667" s="329"/>
      <c r="H3667" s="329"/>
      <c r="I3667" s="329"/>
      <c r="J3667" s="332"/>
      <c r="K3667" s="329"/>
      <c r="L3667" s="358">
        <v>85.44</v>
      </c>
      <c r="M3667" s="351"/>
      <c r="N3667" s="363">
        <v>697.19</v>
      </c>
      <c r="AI3667" s="253"/>
      <c r="AJ3667" s="260"/>
      <c r="AK3667" s="260"/>
      <c r="AQ3667" s="260" t="s">
        <v>81</v>
      </c>
      <c r="AS3667" s="260"/>
    </row>
    <row r="3668" spans="1:45" s="241" customFormat="1" ht="34.5" x14ac:dyDescent="0.25">
      <c r="A3668" s="326" t="s">
        <v>3170</v>
      </c>
      <c r="B3668" s="327" t="s">
        <v>2121</v>
      </c>
      <c r="C3668" s="569" t="s">
        <v>2122</v>
      </c>
      <c r="D3668" s="569"/>
      <c r="E3668" s="569"/>
      <c r="F3668" s="328" t="s">
        <v>86</v>
      </c>
      <c r="G3668" s="329">
        <v>2.4500000000000002</v>
      </c>
      <c r="H3668" s="330">
        <v>1</v>
      </c>
      <c r="I3668" s="331">
        <v>2.4500000000000002</v>
      </c>
      <c r="J3668" s="332"/>
      <c r="K3668" s="329"/>
      <c r="L3668" s="332"/>
      <c r="M3668" s="329"/>
      <c r="N3668" s="333"/>
      <c r="AI3668" s="253"/>
      <c r="AJ3668" s="260"/>
      <c r="AK3668" s="260" t="s">
        <v>2122</v>
      </c>
      <c r="AQ3668" s="260"/>
      <c r="AS3668" s="260"/>
    </row>
    <row r="3669" spans="1:45" s="241" customFormat="1" ht="68.25" x14ac:dyDescent="0.25">
      <c r="A3669" s="336"/>
      <c r="B3669" s="337" t="s">
        <v>62</v>
      </c>
      <c r="C3669" s="582" t="s">
        <v>63</v>
      </c>
      <c r="D3669" s="582"/>
      <c r="E3669" s="582"/>
      <c r="F3669" s="582"/>
      <c r="G3669" s="582"/>
      <c r="H3669" s="582"/>
      <c r="I3669" s="582"/>
      <c r="J3669" s="582"/>
      <c r="K3669" s="582"/>
      <c r="L3669" s="582"/>
      <c r="M3669" s="582"/>
      <c r="N3669" s="583"/>
      <c r="AI3669" s="253"/>
      <c r="AJ3669" s="260"/>
      <c r="AK3669" s="260"/>
      <c r="AM3669" s="263" t="s">
        <v>63</v>
      </c>
      <c r="AQ3669" s="260"/>
      <c r="AS3669" s="260"/>
    </row>
    <row r="3670" spans="1:45" s="241" customFormat="1" ht="15" x14ac:dyDescent="0.25">
      <c r="A3670" s="338"/>
      <c r="B3670" s="337" t="s">
        <v>56</v>
      </c>
      <c r="C3670" s="580" t="s">
        <v>64</v>
      </c>
      <c r="D3670" s="580"/>
      <c r="E3670" s="580"/>
      <c r="F3670" s="339"/>
      <c r="G3670" s="269"/>
      <c r="H3670" s="269"/>
      <c r="I3670" s="269"/>
      <c r="J3670" s="340">
        <v>20.64</v>
      </c>
      <c r="K3670" s="341">
        <v>1.1499999999999999</v>
      </c>
      <c r="L3670" s="340">
        <v>58.15</v>
      </c>
      <c r="M3670" s="341">
        <v>44.77</v>
      </c>
      <c r="N3670" s="342">
        <v>2603.38</v>
      </c>
      <c r="AI3670" s="253"/>
      <c r="AJ3670" s="260"/>
      <c r="AK3670" s="260"/>
      <c r="AN3670" s="263" t="s">
        <v>64</v>
      </c>
      <c r="AQ3670" s="260"/>
      <c r="AS3670" s="260"/>
    </row>
    <row r="3671" spans="1:45" s="241" customFormat="1" ht="15" x14ac:dyDescent="0.25">
      <c r="A3671" s="338"/>
      <c r="B3671" s="337" t="s">
        <v>65</v>
      </c>
      <c r="C3671" s="580" t="s">
        <v>66</v>
      </c>
      <c r="D3671" s="580"/>
      <c r="E3671" s="580"/>
      <c r="F3671" s="339"/>
      <c r="G3671" s="269"/>
      <c r="H3671" s="269"/>
      <c r="I3671" s="269"/>
      <c r="J3671" s="340">
        <v>75.010000000000005</v>
      </c>
      <c r="K3671" s="341">
        <v>1.1499999999999999</v>
      </c>
      <c r="L3671" s="340">
        <v>211.34</v>
      </c>
      <c r="M3671" s="341">
        <v>13.24</v>
      </c>
      <c r="N3671" s="342">
        <v>2798.14</v>
      </c>
      <c r="AI3671" s="253"/>
      <c r="AJ3671" s="260"/>
      <c r="AK3671" s="260"/>
      <c r="AN3671" s="263" t="s">
        <v>66</v>
      </c>
      <c r="AQ3671" s="260"/>
      <c r="AS3671" s="260"/>
    </row>
    <row r="3672" spans="1:45" s="241" customFormat="1" ht="15" x14ac:dyDescent="0.25">
      <c r="A3672" s="338"/>
      <c r="B3672" s="337" t="s">
        <v>67</v>
      </c>
      <c r="C3672" s="580" t="s">
        <v>68</v>
      </c>
      <c r="D3672" s="580"/>
      <c r="E3672" s="580"/>
      <c r="F3672" s="339"/>
      <c r="G3672" s="269"/>
      <c r="H3672" s="269"/>
      <c r="I3672" s="269"/>
      <c r="J3672" s="340">
        <v>10.86</v>
      </c>
      <c r="K3672" s="341">
        <v>1.1499999999999999</v>
      </c>
      <c r="L3672" s="340">
        <v>30.6</v>
      </c>
      <c r="M3672" s="341">
        <v>44.77</v>
      </c>
      <c r="N3672" s="342">
        <v>1369.96</v>
      </c>
      <c r="AI3672" s="253"/>
      <c r="AJ3672" s="260"/>
      <c r="AK3672" s="260"/>
      <c r="AN3672" s="263" t="s">
        <v>68</v>
      </c>
      <c r="AQ3672" s="260"/>
      <c r="AS3672" s="260"/>
    </row>
    <row r="3673" spans="1:45" s="241" customFormat="1" ht="15" x14ac:dyDescent="0.25">
      <c r="A3673" s="338"/>
      <c r="B3673" s="337" t="s">
        <v>69</v>
      </c>
      <c r="C3673" s="580" t="s">
        <v>70</v>
      </c>
      <c r="D3673" s="580"/>
      <c r="E3673" s="580"/>
      <c r="F3673" s="339"/>
      <c r="G3673" s="269"/>
      <c r="H3673" s="269"/>
      <c r="I3673" s="269"/>
      <c r="J3673" s="340">
        <v>507.7</v>
      </c>
      <c r="K3673" s="269"/>
      <c r="L3673" s="361">
        <v>1243.8699999999999</v>
      </c>
      <c r="M3673" s="341">
        <v>8.16</v>
      </c>
      <c r="N3673" s="342">
        <v>10149.98</v>
      </c>
      <c r="AI3673" s="253"/>
      <c r="AJ3673" s="260"/>
      <c r="AK3673" s="260"/>
      <c r="AN3673" s="263" t="s">
        <v>70</v>
      </c>
      <c r="AQ3673" s="260"/>
      <c r="AS3673" s="260"/>
    </row>
    <row r="3674" spans="1:45" s="241" customFormat="1" ht="15" x14ac:dyDescent="0.25">
      <c r="A3674" s="344"/>
      <c r="B3674" s="337"/>
      <c r="C3674" s="580" t="s">
        <v>71</v>
      </c>
      <c r="D3674" s="580"/>
      <c r="E3674" s="580"/>
      <c r="F3674" s="339" t="s">
        <v>72</v>
      </c>
      <c r="G3674" s="341">
        <v>2.33</v>
      </c>
      <c r="H3674" s="341">
        <v>1.1499999999999999</v>
      </c>
      <c r="I3674" s="366">
        <v>6.564775</v>
      </c>
      <c r="J3674" s="346"/>
      <c r="K3674" s="269"/>
      <c r="L3674" s="346"/>
      <c r="M3674" s="269"/>
      <c r="N3674" s="347"/>
      <c r="AI3674" s="253"/>
      <c r="AJ3674" s="260"/>
      <c r="AK3674" s="260"/>
      <c r="AO3674" s="263" t="s">
        <v>71</v>
      </c>
      <c r="AQ3674" s="260"/>
      <c r="AS3674" s="260"/>
    </row>
    <row r="3675" spans="1:45" s="241" customFormat="1" ht="15" x14ac:dyDescent="0.25">
      <c r="A3675" s="344"/>
      <c r="B3675" s="337"/>
      <c r="C3675" s="580" t="s">
        <v>73</v>
      </c>
      <c r="D3675" s="580"/>
      <c r="E3675" s="580"/>
      <c r="F3675" s="339" t="s">
        <v>72</v>
      </c>
      <c r="G3675" s="341">
        <v>0.69</v>
      </c>
      <c r="H3675" s="341">
        <v>1.1499999999999999</v>
      </c>
      <c r="I3675" s="366">
        <v>1.944075</v>
      </c>
      <c r="J3675" s="346"/>
      <c r="K3675" s="269"/>
      <c r="L3675" s="346"/>
      <c r="M3675" s="269"/>
      <c r="N3675" s="347"/>
      <c r="AI3675" s="253"/>
      <c r="AJ3675" s="260"/>
      <c r="AK3675" s="260"/>
      <c r="AO3675" s="263" t="s">
        <v>73</v>
      </c>
      <c r="AQ3675" s="260"/>
      <c r="AS3675" s="260"/>
    </row>
    <row r="3676" spans="1:45" s="241" customFormat="1" ht="15" x14ac:dyDescent="0.25">
      <c r="A3676" s="334"/>
      <c r="B3676" s="337"/>
      <c r="C3676" s="584" t="s">
        <v>74</v>
      </c>
      <c r="D3676" s="584"/>
      <c r="E3676" s="584"/>
      <c r="F3676" s="350"/>
      <c r="G3676" s="351"/>
      <c r="H3676" s="351"/>
      <c r="I3676" s="351"/>
      <c r="J3676" s="353">
        <v>603.35</v>
      </c>
      <c r="K3676" s="351"/>
      <c r="L3676" s="352">
        <v>1513.36</v>
      </c>
      <c r="M3676" s="351"/>
      <c r="N3676" s="354">
        <v>15551.5</v>
      </c>
      <c r="AI3676" s="253"/>
      <c r="AJ3676" s="260"/>
      <c r="AK3676" s="260"/>
      <c r="AP3676" s="263" t="s">
        <v>74</v>
      </c>
      <c r="AQ3676" s="260"/>
      <c r="AS3676" s="260"/>
    </row>
    <row r="3677" spans="1:45" s="241" customFormat="1" ht="15" x14ac:dyDescent="0.25">
      <c r="A3677" s="344"/>
      <c r="B3677" s="337"/>
      <c r="C3677" s="580" t="s">
        <v>75</v>
      </c>
      <c r="D3677" s="580"/>
      <c r="E3677" s="580"/>
      <c r="F3677" s="339"/>
      <c r="G3677" s="269"/>
      <c r="H3677" s="269"/>
      <c r="I3677" s="269"/>
      <c r="J3677" s="346"/>
      <c r="K3677" s="269"/>
      <c r="L3677" s="340">
        <v>88.75</v>
      </c>
      <c r="M3677" s="269"/>
      <c r="N3677" s="342">
        <v>3973.34</v>
      </c>
      <c r="AI3677" s="253"/>
      <c r="AJ3677" s="260"/>
      <c r="AK3677" s="260"/>
      <c r="AO3677" s="263" t="s">
        <v>75</v>
      </c>
      <c r="AQ3677" s="260"/>
      <c r="AS3677" s="260"/>
    </row>
    <row r="3678" spans="1:45" s="241" customFormat="1" ht="45.75" x14ac:dyDescent="0.25">
      <c r="A3678" s="344"/>
      <c r="B3678" s="337" t="s">
        <v>2123</v>
      </c>
      <c r="C3678" s="580" t="s">
        <v>2124</v>
      </c>
      <c r="D3678" s="580"/>
      <c r="E3678" s="580"/>
      <c r="F3678" s="339" t="s">
        <v>78</v>
      </c>
      <c r="G3678" s="355">
        <v>104</v>
      </c>
      <c r="H3678" s="269"/>
      <c r="I3678" s="355">
        <v>104</v>
      </c>
      <c r="J3678" s="346"/>
      <c r="K3678" s="269"/>
      <c r="L3678" s="340">
        <v>92.3</v>
      </c>
      <c r="M3678" s="269"/>
      <c r="N3678" s="342">
        <v>4132.2700000000004</v>
      </c>
      <c r="AI3678" s="253"/>
      <c r="AJ3678" s="260"/>
      <c r="AK3678" s="260"/>
      <c r="AO3678" s="263" t="s">
        <v>2124</v>
      </c>
      <c r="AQ3678" s="260"/>
      <c r="AS3678" s="260"/>
    </row>
    <row r="3679" spans="1:45" s="241" customFormat="1" ht="45.75" x14ac:dyDescent="0.25">
      <c r="A3679" s="344"/>
      <c r="B3679" s="337" t="s">
        <v>2125</v>
      </c>
      <c r="C3679" s="580" t="s">
        <v>2126</v>
      </c>
      <c r="D3679" s="580"/>
      <c r="E3679" s="580"/>
      <c r="F3679" s="339" t="s">
        <v>78</v>
      </c>
      <c r="G3679" s="355">
        <v>60</v>
      </c>
      <c r="H3679" s="269"/>
      <c r="I3679" s="355">
        <v>60</v>
      </c>
      <c r="J3679" s="346"/>
      <c r="K3679" s="269"/>
      <c r="L3679" s="340">
        <v>53.25</v>
      </c>
      <c r="M3679" s="269"/>
      <c r="N3679" s="342">
        <v>2384</v>
      </c>
      <c r="AI3679" s="253"/>
      <c r="AJ3679" s="260"/>
      <c r="AK3679" s="260"/>
      <c r="AO3679" s="263" t="s">
        <v>2126</v>
      </c>
      <c r="AQ3679" s="260"/>
      <c r="AS3679" s="260"/>
    </row>
    <row r="3680" spans="1:45" s="241" customFormat="1" ht="15" x14ac:dyDescent="0.25">
      <c r="A3680" s="356"/>
      <c r="B3680" s="357"/>
      <c r="C3680" s="569" t="s">
        <v>81</v>
      </c>
      <c r="D3680" s="569"/>
      <c r="E3680" s="569"/>
      <c r="F3680" s="328"/>
      <c r="G3680" s="329"/>
      <c r="H3680" s="329"/>
      <c r="I3680" s="329"/>
      <c r="J3680" s="332"/>
      <c r="K3680" s="329"/>
      <c r="L3680" s="364">
        <v>1658.91</v>
      </c>
      <c r="M3680" s="351"/>
      <c r="N3680" s="359">
        <v>22067.77</v>
      </c>
      <c r="AI3680" s="253"/>
      <c r="AJ3680" s="260"/>
      <c r="AK3680" s="260"/>
      <c r="AQ3680" s="260" t="s">
        <v>81</v>
      </c>
      <c r="AS3680" s="260"/>
    </row>
    <row r="3681" spans="1:45" s="241" customFormat="1" ht="23.25" x14ac:dyDescent="0.25">
      <c r="A3681" s="326" t="s">
        <v>3171</v>
      </c>
      <c r="B3681" s="327" t="s">
        <v>3172</v>
      </c>
      <c r="C3681" s="569" t="s">
        <v>3173</v>
      </c>
      <c r="D3681" s="569"/>
      <c r="E3681" s="569"/>
      <c r="F3681" s="328" t="s">
        <v>1432</v>
      </c>
      <c r="G3681" s="329">
        <v>1</v>
      </c>
      <c r="H3681" s="330">
        <v>1</v>
      </c>
      <c r="I3681" s="330">
        <v>1</v>
      </c>
      <c r="J3681" s="332"/>
      <c r="K3681" s="329"/>
      <c r="L3681" s="332"/>
      <c r="M3681" s="329"/>
      <c r="N3681" s="333"/>
      <c r="AI3681" s="253"/>
      <c r="AJ3681" s="260"/>
      <c r="AK3681" s="260" t="s">
        <v>3173</v>
      </c>
      <c r="AQ3681" s="260"/>
      <c r="AS3681" s="260"/>
    </row>
    <row r="3682" spans="1:45" s="241" customFormat="1" ht="23.25" x14ac:dyDescent="0.25">
      <c r="A3682" s="336"/>
      <c r="B3682" s="337" t="s">
        <v>117</v>
      </c>
      <c r="C3682" s="582" t="s">
        <v>118</v>
      </c>
      <c r="D3682" s="582"/>
      <c r="E3682" s="582"/>
      <c r="F3682" s="582"/>
      <c r="G3682" s="582"/>
      <c r="H3682" s="582"/>
      <c r="I3682" s="582"/>
      <c r="J3682" s="582"/>
      <c r="K3682" s="582"/>
      <c r="L3682" s="582"/>
      <c r="M3682" s="582"/>
      <c r="N3682" s="583"/>
      <c r="AI3682" s="253"/>
      <c r="AJ3682" s="260"/>
      <c r="AK3682" s="260"/>
      <c r="AM3682" s="263" t="s">
        <v>118</v>
      </c>
      <c r="AQ3682" s="260"/>
      <c r="AS3682" s="260"/>
    </row>
    <row r="3683" spans="1:45" s="241" customFormat="1" ht="68.25" x14ac:dyDescent="0.25">
      <c r="A3683" s="336"/>
      <c r="B3683" s="337" t="s">
        <v>62</v>
      </c>
      <c r="C3683" s="582" t="s">
        <v>63</v>
      </c>
      <c r="D3683" s="582"/>
      <c r="E3683" s="582"/>
      <c r="F3683" s="582"/>
      <c r="G3683" s="582"/>
      <c r="H3683" s="582"/>
      <c r="I3683" s="582"/>
      <c r="J3683" s="582"/>
      <c r="K3683" s="582"/>
      <c r="L3683" s="582"/>
      <c r="M3683" s="582"/>
      <c r="N3683" s="583"/>
      <c r="AI3683" s="253"/>
      <c r="AJ3683" s="260"/>
      <c r="AK3683" s="260"/>
      <c r="AM3683" s="263" t="s">
        <v>63</v>
      </c>
      <c r="AQ3683" s="260"/>
      <c r="AS3683" s="260"/>
    </row>
    <row r="3684" spans="1:45" s="241" customFormat="1" ht="15" x14ac:dyDescent="0.25">
      <c r="A3684" s="338"/>
      <c r="B3684" s="337" t="s">
        <v>56</v>
      </c>
      <c r="C3684" s="580" t="s">
        <v>64</v>
      </c>
      <c r="D3684" s="580"/>
      <c r="E3684" s="580"/>
      <c r="F3684" s="339"/>
      <c r="G3684" s="269"/>
      <c r="H3684" s="269"/>
      <c r="I3684" s="269"/>
      <c r="J3684" s="340">
        <v>38.659999999999997</v>
      </c>
      <c r="K3684" s="349">
        <v>1.3225</v>
      </c>
      <c r="L3684" s="340">
        <v>51.13</v>
      </c>
      <c r="M3684" s="341">
        <v>44.77</v>
      </c>
      <c r="N3684" s="342">
        <v>2289.09</v>
      </c>
      <c r="AI3684" s="253"/>
      <c r="AJ3684" s="260"/>
      <c r="AK3684" s="260"/>
      <c r="AN3684" s="263" t="s">
        <v>64</v>
      </c>
      <c r="AQ3684" s="260"/>
      <c r="AS3684" s="260"/>
    </row>
    <row r="3685" spans="1:45" s="241" customFormat="1" ht="15" x14ac:dyDescent="0.25">
      <c r="A3685" s="338"/>
      <c r="B3685" s="337" t="s">
        <v>65</v>
      </c>
      <c r="C3685" s="580" t="s">
        <v>66</v>
      </c>
      <c r="D3685" s="580"/>
      <c r="E3685" s="580"/>
      <c r="F3685" s="339"/>
      <c r="G3685" s="269"/>
      <c r="H3685" s="269"/>
      <c r="I3685" s="269"/>
      <c r="J3685" s="340">
        <v>57.49</v>
      </c>
      <c r="K3685" s="349">
        <v>1.4375</v>
      </c>
      <c r="L3685" s="340">
        <v>82.64</v>
      </c>
      <c r="M3685" s="341">
        <v>13.24</v>
      </c>
      <c r="N3685" s="342">
        <v>1094.1500000000001</v>
      </c>
      <c r="AI3685" s="253"/>
      <c r="AJ3685" s="260"/>
      <c r="AK3685" s="260"/>
      <c r="AN3685" s="263" t="s">
        <v>66</v>
      </c>
      <c r="AQ3685" s="260"/>
      <c r="AS3685" s="260"/>
    </row>
    <row r="3686" spans="1:45" s="241" customFormat="1" ht="15" x14ac:dyDescent="0.25">
      <c r="A3686" s="338"/>
      <c r="B3686" s="337" t="s">
        <v>67</v>
      </c>
      <c r="C3686" s="580" t="s">
        <v>68</v>
      </c>
      <c r="D3686" s="580"/>
      <c r="E3686" s="580"/>
      <c r="F3686" s="339"/>
      <c r="G3686" s="269"/>
      <c r="H3686" s="269"/>
      <c r="I3686" s="269"/>
      <c r="J3686" s="340">
        <v>0.46</v>
      </c>
      <c r="K3686" s="349">
        <v>1.4375</v>
      </c>
      <c r="L3686" s="340">
        <v>0.66</v>
      </c>
      <c r="M3686" s="341">
        <v>44.77</v>
      </c>
      <c r="N3686" s="343">
        <v>29.55</v>
      </c>
      <c r="AI3686" s="253"/>
      <c r="AJ3686" s="260"/>
      <c r="AK3686" s="260"/>
      <c r="AN3686" s="263" t="s">
        <v>68</v>
      </c>
      <c r="AQ3686" s="260"/>
      <c r="AS3686" s="260"/>
    </row>
    <row r="3687" spans="1:45" s="241" customFormat="1" ht="15" x14ac:dyDescent="0.25">
      <c r="A3687" s="338"/>
      <c r="B3687" s="337" t="s">
        <v>69</v>
      </c>
      <c r="C3687" s="580" t="s">
        <v>70</v>
      </c>
      <c r="D3687" s="580"/>
      <c r="E3687" s="580"/>
      <c r="F3687" s="339"/>
      <c r="G3687" s="269"/>
      <c r="H3687" s="269"/>
      <c r="I3687" s="269"/>
      <c r="J3687" s="340">
        <v>209.8</v>
      </c>
      <c r="K3687" s="269"/>
      <c r="L3687" s="340">
        <v>209.8</v>
      </c>
      <c r="M3687" s="341">
        <v>8.16</v>
      </c>
      <c r="N3687" s="342">
        <v>1711.97</v>
      </c>
      <c r="AI3687" s="253"/>
      <c r="AJ3687" s="260"/>
      <c r="AK3687" s="260"/>
      <c r="AN3687" s="263" t="s">
        <v>70</v>
      </c>
      <c r="AQ3687" s="260"/>
      <c r="AS3687" s="260"/>
    </row>
    <row r="3688" spans="1:45" s="241" customFormat="1" ht="15" x14ac:dyDescent="0.25">
      <c r="A3688" s="344"/>
      <c r="B3688" s="337"/>
      <c r="C3688" s="580" t="s">
        <v>71</v>
      </c>
      <c r="D3688" s="580"/>
      <c r="E3688" s="580"/>
      <c r="F3688" s="339" t="s">
        <v>72</v>
      </c>
      <c r="G3688" s="341">
        <v>4.3099999999999996</v>
      </c>
      <c r="H3688" s="349">
        <v>1.3225</v>
      </c>
      <c r="I3688" s="366">
        <v>5.6999750000000002</v>
      </c>
      <c r="J3688" s="346"/>
      <c r="K3688" s="269"/>
      <c r="L3688" s="346"/>
      <c r="M3688" s="269"/>
      <c r="N3688" s="347"/>
      <c r="AI3688" s="253"/>
      <c r="AJ3688" s="260"/>
      <c r="AK3688" s="260"/>
      <c r="AO3688" s="263" t="s">
        <v>71</v>
      </c>
      <c r="AQ3688" s="260"/>
      <c r="AS3688" s="260"/>
    </row>
    <row r="3689" spans="1:45" s="241" customFormat="1" ht="15" x14ac:dyDescent="0.25">
      <c r="A3689" s="344"/>
      <c r="B3689" s="337"/>
      <c r="C3689" s="580" t="s">
        <v>73</v>
      </c>
      <c r="D3689" s="580"/>
      <c r="E3689" s="580"/>
      <c r="F3689" s="339" t="s">
        <v>72</v>
      </c>
      <c r="G3689" s="341">
        <v>0.04</v>
      </c>
      <c r="H3689" s="349">
        <v>1.4375</v>
      </c>
      <c r="I3689" s="349">
        <v>5.7500000000000002E-2</v>
      </c>
      <c r="J3689" s="346"/>
      <c r="K3689" s="269"/>
      <c r="L3689" s="346"/>
      <c r="M3689" s="269"/>
      <c r="N3689" s="347"/>
      <c r="AI3689" s="253"/>
      <c r="AJ3689" s="260"/>
      <c r="AK3689" s="260"/>
      <c r="AO3689" s="263" t="s">
        <v>73</v>
      </c>
      <c r="AQ3689" s="260"/>
      <c r="AS3689" s="260"/>
    </row>
    <row r="3690" spans="1:45" s="241" customFormat="1" ht="15" x14ac:dyDescent="0.25">
      <c r="A3690" s="334"/>
      <c r="B3690" s="337"/>
      <c r="C3690" s="584" t="s">
        <v>74</v>
      </c>
      <c r="D3690" s="584"/>
      <c r="E3690" s="584"/>
      <c r="F3690" s="350"/>
      <c r="G3690" s="351"/>
      <c r="H3690" s="351"/>
      <c r="I3690" s="351"/>
      <c r="J3690" s="353">
        <v>305.95</v>
      </c>
      <c r="K3690" s="351"/>
      <c r="L3690" s="353">
        <v>343.57</v>
      </c>
      <c r="M3690" s="351"/>
      <c r="N3690" s="354">
        <v>5095.21</v>
      </c>
      <c r="AI3690" s="253"/>
      <c r="AJ3690" s="260"/>
      <c r="AK3690" s="260"/>
      <c r="AP3690" s="263" t="s">
        <v>74</v>
      </c>
      <c r="AQ3690" s="260"/>
      <c r="AS3690" s="260"/>
    </row>
    <row r="3691" spans="1:45" s="241" customFormat="1" ht="15" x14ac:dyDescent="0.25">
      <c r="A3691" s="344"/>
      <c r="B3691" s="337"/>
      <c r="C3691" s="580" t="s">
        <v>75</v>
      </c>
      <c r="D3691" s="580"/>
      <c r="E3691" s="580"/>
      <c r="F3691" s="339"/>
      <c r="G3691" s="269"/>
      <c r="H3691" s="269"/>
      <c r="I3691" s="269"/>
      <c r="J3691" s="346"/>
      <c r="K3691" s="269"/>
      <c r="L3691" s="340">
        <v>51.79</v>
      </c>
      <c r="M3691" s="269"/>
      <c r="N3691" s="342">
        <v>2318.64</v>
      </c>
      <c r="AI3691" s="253"/>
      <c r="AJ3691" s="260"/>
      <c r="AK3691" s="260"/>
      <c r="AO3691" s="263" t="s">
        <v>75</v>
      </c>
      <c r="AQ3691" s="260"/>
      <c r="AS3691" s="260"/>
    </row>
    <row r="3692" spans="1:45" s="241" customFormat="1" ht="23.25" x14ac:dyDescent="0.25">
      <c r="A3692" s="344"/>
      <c r="B3692" s="337" t="s">
        <v>648</v>
      </c>
      <c r="C3692" s="580" t="s">
        <v>649</v>
      </c>
      <c r="D3692" s="580"/>
      <c r="E3692" s="580"/>
      <c r="F3692" s="339" t="s">
        <v>78</v>
      </c>
      <c r="G3692" s="355">
        <v>117</v>
      </c>
      <c r="H3692" s="269"/>
      <c r="I3692" s="355">
        <v>117</v>
      </c>
      <c r="J3692" s="346"/>
      <c r="K3692" s="269"/>
      <c r="L3692" s="340">
        <v>60.59</v>
      </c>
      <c r="M3692" s="269"/>
      <c r="N3692" s="342">
        <v>2712.81</v>
      </c>
      <c r="AI3692" s="253"/>
      <c r="AJ3692" s="260"/>
      <c r="AK3692" s="260"/>
      <c r="AO3692" s="263" t="s">
        <v>649</v>
      </c>
      <c r="AQ3692" s="260"/>
      <c r="AS3692" s="260"/>
    </row>
    <row r="3693" spans="1:45" s="241" customFormat="1" ht="45" x14ac:dyDescent="0.25">
      <c r="A3693" s="344"/>
      <c r="B3693" s="337" t="s">
        <v>650</v>
      </c>
      <c r="C3693" s="580" t="s">
        <v>651</v>
      </c>
      <c r="D3693" s="580"/>
      <c r="E3693" s="580"/>
      <c r="F3693" s="339" t="s">
        <v>78</v>
      </c>
      <c r="G3693" s="355">
        <v>74</v>
      </c>
      <c r="H3693" s="341">
        <v>0.85</v>
      </c>
      <c r="I3693" s="348">
        <v>62.9</v>
      </c>
      <c r="J3693" s="346"/>
      <c r="K3693" s="269"/>
      <c r="L3693" s="340">
        <v>32.58</v>
      </c>
      <c r="M3693" s="269"/>
      <c r="N3693" s="342">
        <v>1458.42</v>
      </c>
      <c r="AI3693" s="253"/>
      <c r="AJ3693" s="260"/>
      <c r="AK3693" s="260"/>
      <c r="AO3693" s="263" t="s">
        <v>651</v>
      </c>
      <c r="AQ3693" s="260"/>
      <c r="AS3693" s="260"/>
    </row>
    <row r="3694" spans="1:45" s="241" customFormat="1" ht="15" x14ac:dyDescent="0.25">
      <c r="A3694" s="356"/>
      <c r="B3694" s="357"/>
      <c r="C3694" s="569" t="s">
        <v>81</v>
      </c>
      <c r="D3694" s="569"/>
      <c r="E3694" s="569"/>
      <c r="F3694" s="328"/>
      <c r="G3694" s="329"/>
      <c r="H3694" s="329"/>
      <c r="I3694" s="329"/>
      <c r="J3694" s="332"/>
      <c r="K3694" s="329"/>
      <c r="L3694" s="358">
        <v>436.74</v>
      </c>
      <c r="M3694" s="351"/>
      <c r="N3694" s="359">
        <v>9266.44</v>
      </c>
      <c r="AI3694" s="253"/>
      <c r="AJ3694" s="260"/>
      <c r="AK3694" s="260"/>
      <c r="AQ3694" s="260" t="s">
        <v>81</v>
      </c>
      <c r="AS3694" s="260"/>
    </row>
    <row r="3695" spans="1:45" s="241" customFormat="1" ht="15" x14ac:dyDescent="0.25">
      <c r="A3695" s="566" t="s">
        <v>3174</v>
      </c>
      <c r="B3695" s="567"/>
      <c r="C3695" s="567"/>
      <c r="D3695" s="567"/>
      <c r="E3695" s="567"/>
      <c r="F3695" s="567"/>
      <c r="G3695" s="567"/>
      <c r="H3695" s="567"/>
      <c r="I3695" s="567"/>
      <c r="J3695" s="567"/>
      <c r="K3695" s="567"/>
      <c r="L3695" s="567"/>
      <c r="M3695" s="567"/>
      <c r="N3695" s="568"/>
      <c r="AI3695" s="253"/>
      <c r="AJ3695" s="260" t="s">
        <v>3174</v>
      </c>
      <c r="AK3695" s="260"/>
      <c r="AQ3695" s="260"/>
      <c r="AS3695" s="260"/>
    </row>
    <row r="3696" spans="1:45" s="241" customFormat="1" ht="15" x14ac:dyDescent="0.25">
      <c r="A3696" s="566" t="s">
        <v>3175</v>
      </c>
      <c r="B3696" s="567"/>
      <c r="C3696" s="567"/>
      <c r="D3696" s="567"/>
      <c r="E3696" s="567"/>
      <c r="F3696" s="567"/>
      <c r="G3696" s="567"/>
      <c r="H3696" s="567"/>
      <c r="I3696" s="567"/>
      <c r="J3696" s="567"/>
      <c r="K3696" s="567"/>
      <c r="L3696" s="567"/>
      <c r="M3696" s="567"/>
      <c r="N3696" s="568"/>
      <c r="AI3696" s="253"/>
      <c r="AJ3696" s="260" t="s">
        <v>3175</v>
      </c>
      <c r="AK3696" s="260"/>
      <c r="AQ3696" s="260"/>
      <c r="AS3696" s="260"/>
    </row>
    <row r="3697" spans="1:45" s="241" customFormat="1" ht="34.5" x14ac:dyDescent="0.25">
      <c r="A3697" s="326" t="s">
        <v>3176</v>
      </c>
      <c r="B3697" s="327" t="s">
        <v>1596</v>
      </c>
      <c r="C3697" s="569" t="s">
        <v>1597</v>
      </c>
      <c r="D3697" s="569"/>
      <c r="E3697" s="569"/>
      <c r="F3697" s="328" t="s">
        <v>646</v>
      </c>
      <c r="G3697" s="329">
        <v>0.29499999999999998</v>
      </c>
      <c r="H3697" s="330">
        <v>1</v>
      </c>
      <c r="I3697" s="365">
        <v>0.29499999999999998</v>
      </c>
      <c r="J3697" s="332"/>
      <c r="K3697" s="329"/>
      <c r="L3697" s="332"/>
      <c r="M3697" s="329"/>
      <c r="N3697" s="333"/>
      <c r="AI3697" s="253"/>
      <c r="AJ3697" s="260"/>
      <c r="AK3697" s="260" t="s">
        <v>1597</v>
      </c>
      <c r="AQ3697" s="260"/>
      <c r="AS3697" s="260"/>
    </row>
    <row r="3698" spans="1:45" s="241" customFormat="1" ht="15" x14ac:dyDescent="0.25">
      <c r="A3698" s="334"/>
      <c r="B3698" s="335"/>
      <c r="C3698" s="580" t="s">
        <v>3177</v>
      </c>
      <c r="D3698" s="580"/>
      <c r="E3698" s="580"/>
      <c r="F3698" s="580"/>
      <c r="G3698" s="580"/>
      <c r="H3698" s="580"/>
      <c r="I3698" s="580"/>
      <c r="J3698" s="580"/>
      <c r="K3698" s="580"/>
      <c r="L3698" s="580"/>
      <c r="M3698" s="580"/>
      <c r="N3698" s="581"/>
      <c r="AI3698" s="253"/>
      <c r="AJ3698" s="260"/>
      <c r="AK3698" s="260"/>
      <c r="AL3698" s="263" t="s">
        <v>3177</v>
      </c>
      <c r="AQ3698" s="260"/>
      <c r="AS3698" s="260"/>
    </row>
    <row r="3699" spans="1:45" s="241" customFormat="1" ht="23.25" x14ac:dyDescent="0.25">
      <c r="A3699" s="336"/>
      <c r="B3699" s="337" t="s">
        <v>117</v>
      </c>
      <c r="C3699" s="582" t="s">
        <v>118</v>
      </c>
      <c r="D3699" s="582"/>
      <c r="E3699" s="582"/>
      <c r="F3699" s="582"/>
      <c r="G3699" s="582"/>
      <c r="H3699" s="582"/>
      <c r="I3699" s="582"/>
      <c r="J3699" s="582"/>
      <c r="K3699" s="582"/>
      <c r="L3699" s="582"/>
      <c r="M3699" s="582"/>
      <c r="N3699" s="583"/>
      <c r="AI3699" s="253"/>
      <c r="AJ3699" s="260"/>
      <c r="AK3699" s="260"/>
      <c r="AM3699" s="263" t="s">
        <v>118</v>
      </c>
      <c r="AQ3699" s="260"/>
      <c r="AS3699" s="260"/>
    </row>
    <row r="3700" spans="1:45" s="241" customFormat="1" ht="68.25" x14ac:dyDescent="0.25">
      <c r="A3700" s="336"/>
      <c r="B3700" s="337" t="s">
        <v>62</v>
      </c>
      <c r="C3700" s="582" t="s">
        <v>63</v>
      </c>
      <c r="D3700" s="582"/>
      <c r="E3700" s="582"/>
      <c r="F3700" s="582"/>
      <c r="G3700" s="582"/>
      <c r="H3700" s="582"/>
      <c r="I3700" s="582"/>
      <c r="J3700" s="582"/>
      <c r="K3700" s="582"/>
      <c r="L3700" s="582"/>
      <c r="M3700" s="582"/>
      <c r="N3700" s="583"/>
      <c r="AI3700" s="253"/>
      <c r="AJ3700" s="260"/>
      <c r="AK3700" s="260"/>
      <c r="AM3700" s="263" t="s">
        <v>63</v>
      </c>
      <c r="AQ3700" s="260"/>
      <c r="AS3700" s="260"/>
    </row>
    <row r="3701" spans="1:45" s="241" customFormat="1" ht="15" x14ac:dyDescent="0.25">
      <c r="A3701" s="338"/>
      <c r="B3701" s="337" t="s">
        <v>56</v>
      </c>
      <c r="C3701" s="580" t="s">
        <v>64</v>
      </c>
      <c r="D3701" s="580"/>
      <c r="E3701" s="580"/>
      <c r="F3701" s="339"/>
      <c r="G3701" s="269"/>
      <c r="H3701" s="269"/>
      <c r="I3701" s="269"/>
      <c r="J3701" s="340">
        <v>774.36</v>
      </c>
      <c r="K3701" s="349">
        <v>1.3225</v>
      </c>
      <c r="L3701" s="340">
        <v>302.11</v>
      </c>
      <c r="M3701" s="341">
        <v>44.77</v>
      </c>
      <c r="N3701" s="342">
        <v>13525.46</v>
      </c>
      <c r="AI3701" s="253"/>
      <c r="AJ3701" s="260"/>
      <c r="AK3701" s="260"/>
      <c r="AN3701" s="263" t="s">
        <v>64</v>
      </c>
      <c r="AQ3701" s="260"/>
      <c r="AS3701" s="260"/>
    </row>
    <row r="3702" spans="1:45" s="241" customFormat="1" ht="15" x14ac:dyDescent="0.25">
      <c r="A3702" s="338"/>
      <c r="B3702" s="337" t="s">
        <v>65</v>
      </c>
      <c r="C3702" s="580" t="s">
        <v>66</v>
      </c>
      <c r="D3702" s="580"/>
      <c r="E3702" s="580"/>
      <c r="F3702" s="339"/>
      <c r="G3702" s="269"/>
      <c r="H3702" s="269"/>
      <c r="I3702" s="269"/>
      <c r="J3702" s="340">
        <v>821.12</v>
      </c>
      <c r="K3702" s="349">
        <v>1.4375</v>
      </c>
      <c r="L3702" s="340">
        <v>348.21</v>
      </c>
      <c r="M3702" s="341">
        <v>13.24</v>
      </c>
      <c r="N3702" s="342">
        <v>4610.3</v>
      </c>
      <c r="AI3702" s="253"/>
      <c r="AJ3702" s="260"/>
      <c r="AK3702" s="260"/>
      <c r="AN3702" s="263" t="s">
        <v>66</v>
      </c>
      <c r="AQ3702" s="260"/>
      <c r="AS3702" s="260"/>
    </row>
    <row r="3703" spans="1:45" s="241" customFormat="1" ht="15" x14ac:dyDescent="0.25">
      <c r="A3703" s="338"/>
      <c r="B3703" s="337" t="s">
        <v>67</v>
      </c>
      <c r="C3703" s="580" t="s">
        <v>68</v>
      </c>
      <c r="D3703" s="580"/>
      <c r="E3703" s="580"/>
      <c r="F3703" s="339"/>
      <c r="G3703" s="269"/>
      <c r="H3703" s="269"/>
      <c r="I3703" s="269"/>
      <c r="J3703" s="340">
        <v>124.95</v>
      </c>
      <c r="K3703" s="349">
        <v>1.4375</v>
      </c>
      <c r="L3703" s="340">
        <v>52.99</v>
      </c>
      <c r="M3703" s="341">
        <v>44.77</v>
      </c>
      <c r="N3703" s="342">
        <v>2372.36</v>
      </c>
      <c r="AI3703" s="253"/>
      <c r="AJ3703" s="260"/>
      <c r="AK3703" s="260"/>
      <c r="AN3703" s="263" t="s">
        <v>68</v>
      </c>
      <c r="AQ3703" s="260"/>
      <c r="AS3703" s="260"/>
    </row>
    <row r="3704" spans="1:45" s="241" customFormat="1" ht="15" x14ac:dyDescent="0.25">
      <c r="A3704" s="338"/>
      <c r="B3704" s="337" t="s">
        <v>69</v>
      </c>
      <c r="C3704" s="580" t="s">
        <v>70</v>
      </c>
      <c r="D3704" s="580"/>
      <c r="E3704" s="580"/>
      <c r="F3704" s="339"/>
      <c r="G3704" s="269"/>
      <c r="H3704" s="269"/>
      <c r="I3704" s="269"/>
      <c r="J3704" s="361">
        <v>6631.87</v>
      </c>
      <c r="K3704" s="269"/>
      <c r="L3704" s="361">
        <v>1956.4</v>
      </c>
      <c r="M3704" s="341">
        <v>8.16</v>
      </c>
      <c r="N3704" s="342">
        <v>15964.22</v>
      </c>
      <c r="AI3704" s="253"/>
      <c r="AJ3704" s="260"/>
      <c r="AK3704" s="260"/>
      <c r="AN3704" s="263" t="s">
        <v>70</v>
      </c>
      <c r="AQ3704" s="260"/>
      <c r="AS3704" s="260"/>
    </row>
    <row r="3705" spans="1:45" s="241" customFormat="1" ht="15" x14ac:dyDescent="0.25">
      <c r="A3705" s="344"/>
      <c r="B3705" s="337"/>
      <c r="C3705" s="580" t="s">
        <v>71</v>
      </c>
      <c r="D3705" s="580"/>
      <c r="E3705" s="580"/>
      <c r="F3705" s="339" t="s">
        <v>72</v>
      </c>
      <c r="G3705" s="348">
        <v>88.6</v>
      </c>
      <c r="H3705" s="349">
        <v>1.3225</v>
      </c>
      <c r="I3705" s="362">
        <v>34.566182499999996</v>
      </c>
      <c r="J3705" s="346"/>
      <c r="K3705" s="269"/>
      <c r="L3705" s="346"/>
      <c r="M3705" s="269"/>
      <c r="N3705" s="347"/>
      <c r="AI3705" s="253"/>
      <c r="AJ3705" s="260"/>
      <c r="AK3705" s="260"/>
      <c r="AO3705" s="263" t="s">
        <v>71</v>
      </c>
      <c r="AQ3705" s="260"/>
      <c r="AS3705" s="260"/>
    </row>
    <row r="3706" spans="1:45" s="241" customFormat="1" ht="15" x14ac:dyDescent="0.25">
      <c r="A3706" s="344"/>
      <c r="B3706" s="337"/>
      <c r="C3706" s="580" t="s">
        <v>73</v>
      </c>
      <c r="D3706" s="580"/>
      <c r="E3706" s="580"/>
      <c r="F3706" s="339" t="s">
        <v>72</v>
      </c>
      <c r="G3706" s="341">
        <v>10.34</v>
      </c>
      <c r="H3706" s="349">
        <v>1.4375</v>
      </c>
      <c r="I3706" s="362">
        <v>4.3848063000000002</v>
      </c>
      <c r="J3706" s="346"/>
      <c r="K3706" s="269"/>
      <c r="L3706" s="346"/>
      <c r="M3706" s="269"/>
      <c r="N3706" s="347"/>
      <c r="AI3706" s="253"/>
      <c r="AJ3706" s="260"/>
      <c r="AK3706" s="260"/>
      <c r="AO3706" s="263" t="s">
        <v>73</v>
      </c>
      <c r="AQ3706" s="260"/>
      <c r="AS3706" s="260"/>
    </row>
    <row r="3707" spans="1:45" s="241" customFormat="1" ht="15" x14ac:dyDescent="0.25">
      <c r="A3707" s="334"/>
      <c r="B3707" s="337"/>
      <c r="C3707" s="584" t="s">
        <v>74</v>
      </c>
      <c r="D3707" s="584"/>
      <c r="E3707" s="584"/>
      <c r="F3707" s="350"/>
      <c r="G3707" s="351"/>
      <c r="H3707" s="351"/>
      <c r="I3707" s="351"/>
      <c r="J3707" s="352">
        <v>8227.35</v>
      </c>
      <c r="K3707" s="351"/>
      <c r="L3707" s="352">
        <v>2606.7199999999998</v>
      </c>
      <c r="M3707" s="351"/>
      <c r="N3707" s="354">
        <v>34099.980000000003</v>
      </c>
      <c r="AI3707" s="253"/>
      <c r="AJ3707" s="260"/>
      <c r="AK3707" s="260"/>
      <c r="AP3707" s="263" t="s">
        <v>74</v>
      </c>
      <c r="AQ3707" s="260"/>
      <c r="AS3707" s="260"/>
    </row>
    <row r="3708" spans="1:45" s="241" customFormat="1" ht="15" x14ac:dyDescent="0.25">
      <c r="A3708" s="344"/>
      <c r="B3708" s="337"/>
      <c r="C3708" s="580" t="s">
        <v>75</v>
      </c>
      <c r="D3708" s="580"/>
      <c r="E3708" s="580"/>
      <c r="F3708" s="339"/>
      <c r="G3708" s="269"/>
      <c r="H3708" s="269"/>
      <c r="I3708" s="269"/>
      <c r="J3708" s="346"/>
      <c r="K3708" s="269"/>
      <c r="L3708" s="340">
        <v>355.1</v>
      </c>
      <c r="M3708" s="269"/>
      <c r="N3708" s="342">
        <v>15897.82</v>
      </c>
      <c r="AI3708" s="253"/>
      <c r="AJ3708" s="260"/>
      <c r="AK3708" s="260"/>
      <c r="AO3708" s="263" t="s">
        <v>75</v>
      </c>
      <c r="AQ3708" s="260"/>
      <c r="AS3708" s="260"/>
    </row>
    <row r="3709" spans="1:45" s="241" customFormat="1" ht="23.25" x14ac:dyDescent="0.25">
      <c r="A3709" s="344"/>
      <c r="B3709" s="337" t="s">
        <v>648</v>
      </c>
      <c r="C3709" s="580" t="s">
        <v>649</v>
      </c>
      <c r="D3709" s="580"/>
      <c r="E3709" s="580"/>
      <c r="F3709" s="339" t="s">
        <v>78</v>
      </c>
      <c r="G3709" s="355">
        <v>117</v>
      </c>
      <c r="H3709" s="269"/>
      <c r="I3709" s="355">
        <v>117</v>
      </c>
      <c r="J3709" s="346"/>
      <c r="K3709" s="269"/>
      <c r="L3709" s="340">
        <v>415.47</v>
      </c>
      <c r="M3709" s="269"/>
      <c r="N3709" s="342">
        <v>18600.45</v>
      </c>
      <c r="AI3709" s="253"/>
      <c r="AJ3709" s="260"/>
      <c r="AK3709" s="260"/>
      <c r="AO3709" s="263" t="s">
        <v>649</v>
      </c>
      <c r="AQ3709" s="260"/>
      <c r="AS3709" s="260"/>
    </row>
    <row r="3710" spans="1:45" s="241" customFormat="1" ht="45" x14ac:dyDescent="0.25">
      <c r="A3710" s="344"/>
      <c r="B3710" s="337" t="s">
        <v>650</v>
      </c>
      <c r="C3710" s="580" t="s">
        <v>651</v>
      </c>
      <c r="D3710" s="580"/>
      <c r="E3710" s="580"/>
      <c r="F3710" s="339" t="s">
        <v>78</v>
      </c>
      <c r="G3710" s="355">
        <v>74</v>
      </c>
      <c r="H3710" s="341">
        <v>0.85</v>
      </c>
      <c r="I3710" s="348">
        <v>62.9</v>
      </c>
      <c r="J3710" s="346"/>
      <c r="K3710" s="269"/>
      <c r="L3710" s="340">
        <v>223.36</v>
      </c>
      <c r="M3710" s="269"/>
      <c r="N3710" s="342">
        <v>9999.73</v>
      </c>
      <c r="AI3710" s="253"/>
      <c r="AJ3710" s="260"/>
      <c r="AK3710" s="260"/>
      <c r="AO3710" s="263" t="s">
        <v>651</v>
      </c>
      <c r="AQ3710" s="260"/>
      <c r="AS3710" s="260"/>
    </row>
    <row r="3711" spans="1:45" s="241" customFormat="1" ht="15" x14ac:dyDescent="0.25">
      <c r="A3711" s="356"/>
      <c r="B3711" s="357"/>
      <c r="C3711" s="569" t="s">
        <v>81</v>
      </c>
      <c r="D3711" s="569"/>
      <c r="E3711" s="569"/>
      <c r="F3711" s="328"/>
      <c r="G3711" s="329"/>
      <c r="H3711" s="329"/>
      <c r="I3711" s="329"/>
      <c r="J3711" s="332"/>
      <c r="K3711" s="329"/>
      <c r="L3711" s="364">
        <v>3245.55</v>
      </c>
      <c r="M3711" s="351"/>
      <c r="N3711" s="359">
        <v>62700.160000000003</v>
      </c>
      <c r="AI3711" s="253"/>
      <c r="AJ3711" s="260"/>
      <c r="AK3711" s="260"/>
      <c r="AQ3711" s="260" t="s">
        <v>81</v>
      </c>
      <c r="AS3711" s="260"/>
    </row>
    <row r="3712" spans="1:45" s="241" customFormat="1" ht="23.25" x14ac:dyDescent="0.25">
      <c r="A3712" s="326" t="s">
        <v>3178</v>
      </c>
      <c r="B3712" s="327" t="s">
        <v>1304</v>
      </c>
      <c r="C3712" s="569" t="s">
        <v>1305</v>
      </c>
      <c r="D3712" s="569"/>
      <c r="E3712" s="569"/>
      <c r="F3712" s="328" t="s">
        <v>115</v>
      </c>
      <c r="G3712" s="329">
        <v>1</v>
      </c>
      <c r="H3712" s="330">
        <v>1</v>
      </c>
      <c r="I3712" s="330">
        <v>1</v>
      </c>
      <c r="J3712" s="358">
        <v>908.44</v>
      </c>
      <c r="K3712" s="329"/>
      <c r="L3712" s="358">
        <v>908.44</v>
      </c>
      <c r="M3712" s="331">
        <v>8.16</v>
      </c>
      <c r="N3712" s="359">
        <v>7412.87</v>
      </c>
      <c r="AI3712" s="253"/>
      <c r="AJ3712" s="260"/>
      <c r="AK3712" s="260" t="s">
        <v>1305</v>
      </c>
      <c r="AQ3712" s="260"/>
      <c r="AS3712" s="260"/>
    </row>
    <row r="3713" spans="1:45" s="241" customFormat="1" ht="15" x14ac:dyDescent="0.25">
      <c r="A3713" s="356"/>
      <c r="B3713" s="357"/>
      <c r="C3713" s="569" t="s">
        <v>81</v>
      </c>
      <c r="D3713" s="569"/>
      <c r="E3713" s="569"/>
      <c r="F3713" s="328"/>
      <c r="G3713" s="329"/>
      <c r="H3713" s="329"/>
      <c r="I3713" s="329"/>
      <c r="J3713" s="332"/>
      <c r="K3713" s="329"/>
      <c r="L3713" s="358">
        <v>908.44</v>
      </c>
      <c r="M3713" s="351"/>
      <c r="N3713" s="359">
        <v>7412.87</v>
      </c>
      <c r="AI3713" s="253"/>
      <c r="AJ3713" s="260"/>
      <c r="AK3713" s="260"/>
      <c r="AQ3713" s="260" t="s">
        <v>81</v>
      </c>
      <c r="AS3713" s="260"/>
    </row>
    <row r="3714" spans="1:45" s="241" customFormat="1" ht="34.5" x14ac:dyDescent="0.25">
      <c r="A3714" s="326" t="s">
        <v>3179</v>
      </c>
      <c r="B3714" s="327" t="s">
        <v>2165</v>
      </c>
      <c r="C3714" s="569" t="s">
        <v>2166</v>
      </c>
      <c r="D3714" s="569"/>
      <c r="E3714" s="569"/>
      <c r="F3714" s="328" t="s">
        <v>115</v>
      </c>
      <c r="G3714" s="329">
        <v>3</v>
      </c>
      <c r="H3714" s="330">
        <v>1</v>
      </c>
      <c r="I3714" s="330">
        <v>3</v>
      </c>
      <c r="J3714" s="358">
        <v>901.16</v>
      </c>
      <c r="K3714" s="329"/>
      <c r="L3714" s="364">
        <v>2703.48</v>
      </c>
      <c r="M3714" s="331">
        <v>8.16</v>
      </c>
      <c r="N3714" s="359">
        <v>22060.400000000001</v>
      </c>
      <c r="AI3714" s="253"/>
      <c r="AJ3714" s="260"/>
      <c r="AK3714" s="260" t="s">
        <v>2166</v>
      </c>
      <c r="AQ3714" s="260"/>
      <c r="AS3714" s="260"/>
    </row>
    <row r="3715" spans="1:45" s="241" customFormat="1" ht="15" x14ac:dyDescent="0.25">
      <c r="A3715" s="356"/>
      <c r="B3715" s="357"/>
      <c r="C3715" s="569" t="s">
        <v>81</v>
      </c>
      <c r="D3715" s="569"/>
      <c r="E3715" s="569"/>
      <c r="F3715" s="328"/>
      <c r="G3715" s="329"/>
      <c r="H3715" s="329"/>
      <c r="I3715" s="329"/>
      <c r="J3715" s="332"/>
      <c r="K3715" s="329"/>
      <c r="L3715" s="364">
        <v>2703.48</v>
      </c>
      <c r="M3715" s="351"/>
      <c r="N3715" s="359">
        <v>22060.400000000001</v>
      </c>
      <c r="AI3715" s="253"/>
      <c r="AJ3715" s="260"/>
      <c r="AK3715" s="260"/>
      <c r="AQ3715" s="260" t="s">
        <v>81</v>
      </c>
      <c r="AS3715" s="260"/>
    </row>
    <row r="3716" spans="1:45" s="241" customFormat="1" ht="23.25" x14ac:dyDescent="0.25">
      <c r="A3716" s="326" t="s">
        <v>3180</v>
      </c>
      <c r="B3716" s="327" t="s">
        <v>1301</v>
      </c>
      <c r="C3716" s="569" t="s">
        <v>1302</v>
      </c>
      <c r="D3716" s="569"/>
      <c r="E3716" s="569"/>
      <c r="F3716" s="328" t="s">
        <v>115</v>
      </c>
      <c r="G3716" s="329">
        <v>1</v>
      </c>
      <c r="H3716" s="330">
        <v>1</v>
      </c>
      <c r="I3716" s="330">
        <v>1</v>
      </c>
      <c r="J3716" s="358">
        <v>681.39</v>
      </c>
      <c r="K3716" s="329"/>
      <c r="L3716" s="358">
        <v>681.39</v>
      </c>
      <c r="M3716" s="331">
        <v>8.16</v>
      </c>
      <c r="N3716" s="359">
        <v>5560.14</v>
      </c>
      <c r="AI3716" s="253"/>
      <c r="AJ3716" s="260"/>
      <c r="AK3716" s="260" t="s">
        <v>1302</v>
      </c>
      <c r="AQ3716" s="260"/>
      <c r="AS3716" s="260"/>
    </row>
    <row r="3717" spans="1:45" s="241" customFormat="1" ht="15" x14ac:dyDescent="0.25">
      <c r="A3717" s="356"/>
      <c r="B3717" s="357"/>
      <c r="C3717" s="569" t="s">
        <v>81</v>
      </c>
      <c r="D3717" s="569"/>
      <c r="E3717" s="569"/>
      <c r="F3717" s="328"/>
      <c r="G3717" s="329"/>
      <c r="H3717" s="329"/>
      <c r="I3717" s="329"/>
      <c r="J3717" s="332"/>
      <c r="K3717" s="329"/>
      <c r="L3717" s="358">
        <v>681.39</v>
      </c>
      <c r="M3717" s="351"/>
      <c r="N3717" s="359">
        <v>5560.14</v>
      </c>
      <c r="AI3717" s="253"/>
      <c r="AJ3717" s="260"/>
      <c r="AK3717" s="260"/>
      <c r="AQ3717" s="260" t="s">
        <v>81</v>
      </c>
      <c r="AS3717" s="260"/>
    </row>
    <row r="3718" spans="1:45" s="241" customFormat="1" ht="45.75" x14ac:dyDescent="0.25">
      <c r="A3718" s="326" t="s">
        <v>3181</v>
      </c>
      <c r="B3718" s="327" t="s">
        <v>1285</v>
      </c>
      <c r="C3718" s="569" t="s">
        <v>3182</v>
      </c>
      <c r="D3718" s="569"/>
      <c r="E3718" s="569"/>
      <c r="F3718" s="328" t="s">
        <v>115</v>
      </c>
      <c r="G3718" s="329">
        <v>2</v>
      </c>
      <c r="H3718" s="330">
        <v>1</v>
      </c>
      <c r="I3718" s="330">
        <v>2</v>
      </c>
      <c r="J3718" s="358">
        <v>78.56</v>
      </c>
      <c r="K3718" s="329"/>
      <c r="L3718" s="358">
        <v>157.12</v>
      </c>
      <c r="M3718" s="331">
        <v>8.16</v>
      </c>
      <c r="N3718" s="359">
        <v>1282.0999999999999</v>
      </c>
      <c r="AI3718" s="253"/>
      <c r="AJ3718" s="260"/>
      <c r="AK3718" s="260" t="s">
        <v>3182</v>
      </c>
      <c r="AQ3718" s="260"/>
      <c r="AS3718" s="260"/>
    </row>
    <row r="3719" spans="1:45" s="241" customFormat="1" ht="15" x14ac:dyDescent="0.25">
      <c r="A3719" s="356"/>
      <c r="B3719" s="357"/>
      <c r="C3719" s="569" t="s">
        <v>81</v>
      </c>
      <c r="D3719" s="569"/>
      <c r="E3719" s="569"/>
      <c r="F3719" s="328"/>
      <c r="G3719" s="329"/>
      <c r="H3719" s="329"/>
      <c r="I3719" s="329"/>
      <c r="J3719" s="332"/>
      <c r="K3719" s="329"/>
      <c r="L3719" s="358">
        <v>157.12</v>
      </c>
      <c r="M3719" s="351"/>
      <c r="N3719" s="359">
        <v>1282.0999999999999</v>
      </c>
      <c r="AI3719" s="253"/>
      <c r="AJ3719" s="260"/>
      <c r="AK3719" s="260"/>
      <c r="AQ3719" s="260" t="s">
        <v>81</v>
      </c>
      <c r="AS3719" s="260"/>
    </row>
    <row r="3720" spans="1:45" s="241" customFormat="1" ht="23.25" x14ac:dyDescent="0.25">
      <c r="A3720" s="326" t="s">
        <v>3183</v>
      </c>
      <c r="B3720" s="327" t="s">
        <v>1307</v>
      </c>
      <c r="C3720" s="569" t="s">
        <v>1308</v>
      </c>
      <c r="D3720" s="569"/>
      <c r="E3720" s="569"/>
      <c r="F3720" s="328" t="s">
        <v>115</v>
      </c>
      <c r="G3720" s="329">
        <v>1</v>
      </c>
      <c r="H3720" s="330">
        <v>1</v>
      </c>
      <c r="I3720" s="330">
        <v>1</v>
      </c>
      <c r="J3720" s="358">
        <v>596.04</v>
      </c>
      <c r="K3720" s="329"/>
      <c r="L3720" s="358">
        <v>596.04</v>
      </c>
      <c r="M3720" s="331">
        <v>8.16</v>
      </c>
      <c r="N3720" s="359">
        <v>4863.6899999999996</v>
      </c>
      <c r="AI3720" s="253"/>
      <c r="AJ3720" s="260"/>
      <c r="AK3720" s="260" t="s">
        <v>1308</v>
      </c>
      <c r="AQ3720" s="260"/>
      <c r="AS3720" s="260"/>
    </row>
    <row r="3721" spans="1:45" s="241" customFormat="1" ht="15" x14ac:dyDescent="0.25">
      <c r="A3721" s="356"/>
      <c r="B3721" s="357"/>
      <c r="C3721" s="569" t="s">
        <v>81</v>
      </c>
      <c r="D3721" s="569"/>
      <c r="E3721" s="569"/>
      <c r="F3721" s="328"/>
      <c r="G3721" s="329"/>
      <c r="H3721" s="329"/>
      <c r="I3721" s="329"/>
      <c r="J3721" s="332"/>
      <c r="K3721" s="329"/>
      <c r="L3721" s="358">
        <v>596.04</v>
      </c>
      <c r="M3721" s="351"/>
      <c r="N3721" s="359">
        <v>4863.6899999999996</v>
      </c>
      <c r="AI3721" s="253"/>
      <c r="AJ3721" s="260"/>
      <c r="AK3721" s="260"/>
      <c r="AQ3721" s="260" t="s">
        <v>81</v>
      </c>
      <c r="AS3721" s="260"/>
    </row>
    <row r="3722" spans="1:45" s="241" customFormat="1" ht="45.75" x14ac:dyDescent="0.25">
      <c r="A3722" s="326" t="s">
        <v>3184</v>
      </c>
      <c r="B3722" s="327" t="s">
        <v>508</v>
      </c>
      <c r="C3722" s="569" t="s">
        <v>509</v>
      </c>
      <c r="D3722" s="569"/>
      <c r="E3722" s="569"/>
      <c r="F3722" s="328" t="s">
        <v>164</v>
      </c>
      <c r="G3722" s="329">
        <v>0.21379999999999999</v>
      </c>
      <c r="H3722" s="330">
        <v>1</v>
      </c>
      <c r="I3722" s="360">
        <v>0.21379999999999999</v>
      </c>
      <c r="J3722" s="332"/>
      <c r="K3722" s="329"/>
      <c r="L3722" s="332"/>
      <c r="M3722" s="329"/>
      <c r="N3722" s="333"/>
      <c r="AI3722" s="253"/>
      <c r="AJ3722" s="260"/>
      <c r="AK3722" s="260" t="s">
        <v>509</v>
      </c>
      <c r="AQ3722" s="260"/>
      <c r="AS3722" s="260"/>
    </row>
    <row r="3723" spans="1:45" s="241" customFormat="1" ht="15" x14ac:dyDescent="0.25">
      <c r="A3723" s="334"/>
      <c r="B3723" s="335"/>
      <c r="C3723" s="580" t="s">
        <v>3185</v>
      </c>
      <c r="D3723" s="580"/>
      <c r="E3723" s="580"/>
      <c r="F3723" s="580"/>
      <c r="G3723" s="580"/>
      <c r="H3723" s="580"/>
      <c r="I3723" s="580"/>
      <c r="J3723" s="580"/>
      <c r="K3723" s="580"/>
      <c r="L3723" s="580"/>
      <c r="M3723" s="580"/>
      <c r="N3723" s="581"/>
      <c r="AI3723" s="253"/>
      <c r="AJ3723" s="260"/>
      <c r="AK3723" s="260"/>
      <c r="AL3723" s="263" t="s">
        <v>3185</v>
      </c>
      <c r="AQ3723" s="260"/>
      <c r="AS3723" s="260"/>
    </row>
    <row r="3724" spans="1:45" s="241" customFormat="1" ht="23.25" x14ac:dyDescent="0.25">
      <c r="A3724" s="336"/>
      <c r="B3724" s="337" t="s">
        <v>117</v>
      </c>
      <c r="C3724" s="582" t="s">
        <v>118</v>
      </c>
      <c r="D3724" s="582"/>
      <c r="E3724" s="582"/>
      <c r="F3724" s="582"/>
      <c r="G3724" s="582"/>
      <c r="H3724" s="582"/>
      <c r="I3724" s="582"/>
      <c r="J3724" s="582"/>
      <c r="K3724" s="582"/>
      <c r="L3724" s="582"/>
      <c r="M3724" s="582"/>
      <c r="N3724" s="583"/>
      <c r="AI3724" s="253"/>
      <c r="AJ3724" s="260"/>
      <c r="AK3724" s="260"/>
      <c r="AM3724" s="263" t="s">
        <v>118</v>
      </c>
      <c r="AQ3724" s="260"/>
      <c r="AS3724" s="260"/>
    </row>
    <row r="3725" spans="1:45" s="241" customFormat="1" ht="68.25" x14ac:dyDescent="0.25">
      <c r="A3725" s="336"/>
      <c r="B3725" s="337" t="s">
        <v>62</v>
      </c>
      <c r="C3725" s="582" t="s">
        <v>63</v>
      </c>
      <c r="D3725" s="582"/>
      <c r="E3725" s="582"/>
      <c r="F3725" s="582"/>
      <c r="G3725" s="582"/>
      <c r="H3725" s="582"/>
      <c r="I3725" s="582"/>
      <c r="J3725" s="582"/>
      <c r="K3725" s="582"/>
      <c r="L3725" s="582"/>
      <c r="M3725" s="582"/>
      <c r="N3725" s="583"/>
      <c r="AI3725" s="253"/>
      <c r="AJ3725" s="260"/>
      <c r="AK3725" s="260"/>
      <c r="AM3725" s="263" t="s">
        <v>63</v>
      </c>
      <c r="AQ3725" s="260"/>
      <c r="AS3725" s="260"/>
    </row>
    <row r="3726" spans="1:45" s="241" customFormat="1" ht="15" x14ac:dyDescent="0.25">
      <c r="A3726" s="338"/>
      <c r="B3726" s="337" t="s">
        <v>56</v>
      </c>
      <c r="C3726" s="580" t="s">
        <v>64</v>
      </c>
      <c r="D3726" s="580"/>
      <c r="E3726" s="580"/>
      <c r="F3726" s="339"/>
      <c r="G3726" s="269"/>
      <c r="H3726" s="269"/>
      <c r="I3726" s="269"/>
      <c r="J3726" s="340">
        <v>201.61</v>
      </c>
      <c r="K3726" s="349">
        <v>1.3225</v>
      </c>
      <c r="L3726" s="340">
        <v>57.01</v>
      </c>
      <c r="M3726" s="341">
        <v>44.77</v>
      </c>
      <c r="N3726" s="342">
        <v>2552.34</v>
      </c>
      <c r="AI3726" s="253"/>
      <c r="AJ3726" s="260"/>
      <c r="AK3726" s="260"/>
      <c r="AN3726" s="263" t="s">
        <v>64</v>
      </c>
      <c r="AQ3726" s="260"/>
      <c r="AS3726" s="260"/>
    </row>
    <row r="3727" spans="1:45" s="241" customFormat="1" ht="15" x14ac:dyDescent="0.25">
      <c r="A3727" s="338"/>
      <c r="B3727" s="337" t="s">
        <v>65</v>
      </c>
      <c r="C3727" s="580" t="s">
        <v>66</v>
      </c>
      <c r="D3727" s="580"/>
      <c r="E3727" s="580"/>
      <c r="F3727" s="339"/>
      <c r="G3727" s="269"/>
      <c r="H3727" s="269"/>
      <c r="I3727" s="269"/>
      <c r="J3727" s="340">
        <v>71.64</v>
      </c>
      <c r="K3727" s="349">
        <v>1.4375</v>
      </c>
      <c r="L3727" s="340">
        <v>22.02</v>
      </c>
      <c r="M3727" s="341">
        <v>13.24</v>
      </c>
      <c r="N3727" s="343">
        <v>291.54000000000002</v>
      </c>
      <c r="AI3727" s="253"/>
      <c r="AJ3727" s="260"/>
      <c r="AK3727" s="260"/>
      <c r="AN3727" s="263" t="s">
        <v>66</v>
      </c>
      <c r="AQ3727" s="260"/>
      <c r="AS3727" s="260"/>
    </row>
    <row r="3728" spans="1:45" s="241" customFormat="1" ht="15" x14ac:dyDescent="0.25">
      <c r="A3728" s="338"/>
      <c r="B3728" s="337" t="s">
        <v>67</v>
      </c>
      <c r="C3728" s="580" t="s">
        <v>68</v>
      </c>
      <c r="D3728" s="580"/>
      <c r="E3728" s="580"/>
      <c r="F3728" s="339"/>
      <c r="G3728" s="269"/>
      <c r="H3728" s="269"/>
      <c r="I3728" s="269"/>
      <c r="J3728" s="340">
        <v>2.3199999999999998</v>
      </c>
      <c r="K3728" s="349">
        <v>1.4375</v>
      </c>
      <c r="L3728" s="340">
        <v>0.71</v>
      </c>
      <c r="M3728" s="341">
        <v>44.77</v>
      </c>
      <c r="N3728" s="343">
        <v>31.79</v>
      </c>
      <c r="AI3728" s="253"/>
      <c r="AJ3728" s="260"/>
      <c r="AK3728" s="260"/>
      <c r="AN3728" s="263" t="s">
        <v>68</v>
      </c>
      <c r="AQ3728" s="260"/>
      <c r="AS3728" s="260"/>
    </row>
    <row r="3729" spans="1:45" s="241" customFormat="1" ht="15" x14ac:dyDescent="0.25">
      <c r="A3729" s="338"/>
      <c r="B3729" s="337" t="s">
        <v>69</v>
      </c>
      <c r="C3729" s="580" t="s">
        <v>70</v>
      </c>
      <c r="D3729" s="580"/>
      <c r="E3729" s="580"/>
      <c r="F3729" s="339"/>
      <c r="G3729" s="269"/>
      <c r="H3729" s="269"/>
      <c r="I3729" s="269"/>
      <c r="J3729" s="340">
        <v>62.75</v>
      </c>
      <c r="K3729" s="269"/>
      <c r="L3729" s="340">
        <v>13.42</v>
      </c>
      <c r="M3729" s="341">
        <v>8.16</v>
      </c>
      <c r="N3729" s="343">
        <v>109.51</v>
      </c>
      <c r="AI3729" s="253"/>
      <c r="AJ3729" s="260"/>
      <c r="AK3729" s="260"/>
      <c r="AN3729" s="263" t="s">
        <v>70</v>
      </c>
      <c r="AQ3729" s="260"/>
      <c r="AS3729" s="260"/>
    </row>
    <row r="3730" spans="1:45" s="241" customFormat="1" ht="15" x14ac:dyDescent="0.25">
      <c r="A3730" s="344"/>
      <c r="B3730" s="337"/>
      <c r="C3730" s="580" t="s">
        <v>71</v>
      </c>
      <c r="D3730" s="580"/>
      <c r="E3730" s="580"/>
      <c r="F3730" s="339" t="s">
        <v>72</v>
      </c>
      <c r="G3730" s="348">
        <v>21.2</v>
      </c>
      <c r="H3730" s="349">
        <v>1.3225</v>
      </c>
      <c r="I3730" s="362">
        <v>5.9943106000000004</v>
      </c>
      <c r="J3730" s="346"/>
      <c r="K3730" s="269"/>
      <c r="L3730" s="346"/>
      <c r="M3730" s="269"/>
      <c r="N3730" s="347"/>
      <c r="AI3730" s="253"/>
      <c r="AJ3730" s="260"/>
      <c r="AK3730" s="260"/>
      <c r="AO3730" s="263" t="s">
        <v>71</v>
      </c>
      <c r="AQ3730" s="260"/>
      <c r="AS3730" s="260"/>
    </row>
    <row r="3731" spans="1:45" s="241" customFormat="1" ht="15" x14ac:dyDescent="0.25">
      <c r="A3731" s="344"/>
      <c r="B3731" s="337"/>
      <c r="C3731" s="580" t="s">
        <v>73</v>
      </c>
      <c r="D3731" s="580"/>
      <c r="E3731" s="580"/>
      <c r="F3731" s="339" t="s">
        <v>72</v>
      </c>
      <c r="G3731" s="348">
        <v>0.2</v>
      </c>
      <c r="H3731" s="349">
        <v>1.4375</v>
      </c>
      <c r="I3731" s="362">
        <v>6.1467500000000001E-2</v>
      </c>
      <c r="J3731" s="346"/>
      <c r="K3731" s="269"/>
      <c r="L3731" s="346"/>
      <c r="M3731" s="269"/>
      <c r="N3731" s="347"/>
      <c r="AI3731" s="253"/>
      <c r="AJ3731" s="260"/>
      <c r="AK3731" s="260"/>
      <c r="AO3731" s="263" t="s">
        <v>73</v>
      </c>
      <c r="AQ3731" s="260"/>
      <c r="AS3731" s="260"/>
    </row>
    <row r="3732" spans="1:45" s="241" customFormat="1" ht="15" x14ac:dyDescent="0.25">
      <c r="A3732" s="334"/>
      <c r="B3732" s="337"/>
      <c r="C3732" s="584" t="s">
        <v>74</v>
      </c>
      <c r="D3732" s="584"/>
      <c r="E3732" s="584"/>
      <c r="F3732" s="350"/>
      <c r="G3732" s="351"/>
      <c r="H3732" s="351"/>
      <c r="I3732" s="351"/>
      <c r="J3732" s="353">
        <v>336</v>
      </c>
      <c r="K3732" s="351"/>
      <c r="L3732" s="353">
        <v>92.45</v>
      </c>
      <c r="M3732" s="351"/>
      <c r="N3732" s="354">
        <v>2953.39</v>
      </c>
      <c r="AI3732" s="253"/>
      <c r="AJ3732" s="260"/>
      <c r="AK3732" s="260"/>
      <c r="AP3732" s="263" t="s">
        <v>74</v>
      </c>
      <c r="AQ3732" s="260"/>
      <c r="AS3732" s="260"/>
    </row>
    <row r="3733" spans="1:45" s="241" customFormat="1" ht="15" x14ac:dyDescent="0.25">
      <c r="A3733" s="344"/>
      <c r="B3733" s="337"/>
      <c r="C3733" s="580" t="s">
        <v>75</v>
      </c>
      <c r="D3733" s="580"/>
      <c r="E3733" s="580"/>
      <c r="F3733" s="339"/>
      <c r="G3733" s="269"/>
      <c r="H3733" s="269"/>
      <c r="I3733" s="269"/>
      <c r="J3733" s="346"/>
      <c r="K3733" s="269"/>
      <c r="L3733" s="340">
        <v>57.72</v>
      </c>
      <c r="M3733" s="269"/>
      <c r="N3733" s="342">
        <v>2584.13</v>
      </c>
      <c r="AI3733" s="253"/>
      <c r="AJ3733" s="260"/>
      <c r="AK3733" s="260"/>
      <c r="AO3733" s="263" t="s">
        <v>75</v>
      </c>
      <c r="AQ3733" s="260"/>
      <c r="AS3733" s="260"/>
    </row>
    <row r="3734" spans="1:45" s="241" customFormat="1" ht="22.5" x14ac:dyDescent="0.25">
      <c r="A3734" s="344"/>
      <c r="B3734" s="337" t="s">
        <v>475</v>
      </c>
      <c r="C3734" s="580" t="s">
        <v>476</v>
      </c>
      <c r="D3734" s="580"/>
      <c r="E3734" s="580"/>
      <c r="F3734" s="339" t="s">
        <v>78</v>
      </c>
      <c r="G3734" s="355">
        <v>110</v>
      </c>
      <c r="H3734" s="269"/>
      <c r="I3734" s="355">
        <v>110</v>
      </c>
      <c r="J3734" s="346"/>
      <c r="K3734" s="269"/>
      <c r="L3734" s="340">
        <v>63.49</v>
      </c>
      <c r="M3734" s="269"/>
      <c r="N3734" s="342">
        <v>2842.54</v>
      </c>
      <c r="AI3734" s="253"/>
      <c r="AJ3734" s="260"/>
      <c r="AK3734" s="260"/>
      <c r="AO3734" s="263" t="s">
        <v>476</v>
      </c>
      <c r="AQ3734" s="260"/>
      <c r="AS3734" s="260"/>
    </row>
    <row r="3735" spans="1:45" s="241" customFormat="1" ht="45" x14ac:dyDescent="0.25">
      <c r="A3735" s="344"/>
      <c r="B3735" s="337" t="s">
        <v>477</v>
      </c>
      <c r="C3735" s="580" t="s">
        <v>478</v>
      </c>
      <c r="D3735" s="580"/>
      <c r="E3735" s="580"/>
      <c r="F3735" s="339" t="s">
        <v>78</v>
      </c>
      <c r="G3735" s="355">
        <v>69</v>
      </c>
      <c r="H3735" s="341">
        <v>0.85</v>
      </c>
      <c r="I3735" s="341">
        <v>58.65</v>
      </c>
      <c r="J3735" s="346"/>
      <c r="K3735" s="269"/>
      <c r="L3735" s="340">
        <v>33.85</v>
      </c>
      <c r="M3735" s="269"/>
      <c r="N3735" s="342">
        <v>1515.59</v>
      </c>
      <c r="AI3735" s="253"/>
      <c r="AJ3735" s="260"/>
      <c r="AK3735" s="260"/>
      <c r="AO3735" s="263" t="s">
        <v>478</v>
      </c>
      <c r="AQ3735" s="260"/>
      <c r="AS3735" s="260"/>
    </row>
    <row r="3736" spans="1:45" s="241" customFormat="1" ht="15" x14ac:dyDescent="0.25">
      <c r="A3736" s="356"/>
      <c r="B3736" s="357"/>
      <c r="C3736" s="569" t="s">
        <v>81</v>
      </c>
      <c r="D3736" s="569"/>
      <c r="E3736" s="569"/>
      <c r="F3736" s="328"/>
      <c r="G3736" s="329"/>
      <c r="H3736" s="329"/>
      <c r="I3736" s="329"/>
      <c r="J3736" s="332"/>
      <c r="K3736" s="329"/>
      <c r="L3736" s="358">
        <v>189.79</v>
      </c>
      <c r="M3736" s="351"/>
      <c r="N3736" s="359">
        <v>7311.52</v>
      </c>
      <c r="AI3736" s="253"/>
      <c r="AJ3736" s="260"/>
      <c r="AK3736" s="260"/>
      <c r="AQ3736" s="260" t="s">
        <v>81</v>
      </c>
      <c r="AS3736" s="260"/>
    </row>
    <row r="3737" spans="1:45" s="241" customFormat="1" ht="15" x14ac:dyDescent="0.25">
      <c r="A3737" s="326" t="s">
        <v>3186</v>
      </c>
      <c r="B3737" s="327" t="s">
        <v>511</v>
      </c>
      <c r="C3737" s="569" t="s">
        <v>512</v>
      </c>
      <c r="D3737" s="569"/>
      <c r="E3737" s="569"/>
      <c r="F3737" s="328" t="s">
        <v>513</v>
      </c>
      <c r="G3737" s="329">
        <v>-0.59899999999999998</v>
      </c>
      <c r="H3737" s="330">
        <v>1</v>
      </c>
      <c r="I3737" s="365">
        <v>-0.59899999999999998</v>
      </c>
      <c r="J3737" s="358">
        <v>30</v>
      </c>
      <c r="K3737" s="360">
        <v>1.4375</v>
      </c>
      <c r="L3737" s="358">
        <v>-25.83</v>
      </c>
      <c r="M3737" s="331">
        <v>13.24</v>
      </c>
      <c r="N3737" s="363">
        <v>-341.99</v>
      </c>
      <c r="AI3737" s="253"/>
      <c r="AJ3737" s="260"/>
      <c r="AK3737" s="260" t="s">
        <v>512</v>
      </c>
      <c r="AQ3737" s="260"/>
      <c r="AS3737" s="260"/>
    </row>
    <row r="3738" spans="1:45" s="241" customFormat="1" ht="23.25" x14ac:dyDescent="0.25">
      <c r="A3738" s="336"/>
      <c r="B3738" s="337" t="s">
        <v>117</v>
      </c>
      <c r="C3738" s="582" t="s">
        <v>118</v>
      </c>
      <c r="D3738" s="582"/>
      <c r="E3738" s="582"/>
      <c r="F3738" s="582"/>
      <c r="G3738" s="582"/>
      <c r="H3738" s="582"/>
      <c r="I3738" s="582"/>
      <c r="J3738" s="582"/>
      <c r="K3738" s="582"/>
      <c r="L3738" s="582"/>
      <c r="M3738" s="582"/>
      <c r="N3738" s="583"/>
      <c r="AI3738" s="253"/>
      <c r="AJ3738" s="260"/>
      <c r="AK3738" s="260"/>
      <c r="AM3738" s="263" t="s">
        <v>118</v>
      </c>
      <c r="AQ3738" s="260"/>
      <c r="AS3738" s="260"/>
    </row>
    <row r="3739" spans="1:45" s="241" customFormat="1" ht="68.25" x14ac:dyDescent="0.25">
      <c r="A3739" s="336"/>
      <c r="B3739" s="337" t="s">
        <v>62</v>
      </c>
      <c r="C3739" s="582" t="s">
        <v>63</v>
      </c>
      <c r="D3739" s="582"/>
      <c r="E3739" s="582"/>
      <c r="F3739" s="582"/>
      <c r="G3739" s="582"/>
      <c r="H3739" s="582"/>
      <c r="I3739" s="582"/>
      <c r="J3739" s="582"/>
      <c r="K3739" s="582"/>
      <c r="L3739" s="582"/>
      <c r="M3739" s="582"/>
      <c r="N3739" s="583"/>
      <c r="AI3739" s="253"/>
      <c r="AJ3739" s="260"/>
      <c r="AK3739" s="260"/>
      <c r="AM3739" s="263" t="s">
        <v>63</v>
      </c>
      <c r="AQ3739" s="260"/>
      <c r="AS3739" s="260"/>
    </row>
    <row r="3740" spans="1:45" s="241" customFormat="1" ht="15" x14ac:dyDescent="0.25">
      <c r="A3740" s="356"/>
      <c r="B3740" s="357"/>
      <c r="C3740" s="569" t="s">
        <v>81</v>
      </c>
      <c r="D3740" s="569"/>
      <c r="E3740" s="569"/>
      <c r="F3740" s="328"/>
      <c r="G3740" s="329"/>
      <c r="H3740" s="329"/>
      <c r="I3740" s="329"/>
      <c r="J3740" s="332"/>
      <c r="K3740" s="329"/>
      <c r="L3740" s="358">
        <v>-25.83</v>
      </c>
      <c r="M3740" s="351"/>
      <c r="N3740" s="363">
        <v>-341.99</v>
      </c>
      <c r="AI3740" s="253"/>
      <c r="AJ3740" s="260"/>
      <c r="AK3740" s="260"/>
      <c r="AQ3740" s="260" t="s">
        <v>81</v>
      </c>
      <c r="AS3740" s="260"/>
    </row>
    <row r="3741" spans="1:45" s="241" customFormat="1" ht="23.25" x14ac:dyDescent="0.25">
      <c r="A3741" s="326" t="s">
        <v>3187</v>
      </c>
      <c r="B3741" s="327" t="s">
        <v>514</v>
      </c>
      <c r="C3741" s="569" t="s">
        <v>515</v>
      </c>
      <c r="D3741" s="569"/>
      <c r="E3741" s="569"/>
      <c r="F3741" s="328" t="s">
        <v>72</v>
      </c>
      <c r="G3741" s="329">
        <v>-0.59899999999999998</v>
      </c>
      <c r="H3741" s="330">
        <v>1</v>
      </c>
      <c r="I3741" s="365">
        <v>-0.59899999999999998</v>
      </c>
      <c r="J3741" s="358">
        <v>9.51</v>
      </c>
      <c r="K3741" s="329"/>
      <c r="L3741" s="358">
        <v>-20.23</v>
      </c>
      <c r="M3741" s="329"/>
      <c r="N3741" s="363">
        <v>-905.67</v>
      </c>
      <c r="AI3741" s="253"/>
      <c r="AJ3741" s="260"/>
      <c r="AK3741" s="260" t="s">
        <v>515</v>
      </c>
      <c r="AQ3741" s="260"/>
      <c r="AS3741" s="260"/>
    </row>
    <row r="3742" spans="1:45" s="241" customFormat="1" ht="23.25" x14ac:dyDescent="0.25">
      <c r="A3742" s="336"/>
      <c r="B3742" s="337" t="s">
        <v>117</v>
      </c>
      <c r="C3742" s="582" t="s">
        <v>118</v>
      </c>
      <c r="D3742" s="582"/>
      <c r="E3742" s="582"/>
      <c r="F3742" s="582"/>
      <c r="G3742" s="582"/>
      <c r="H3742" s="582"/>
      <c r="I3742" s="582"/>
      <c r="J3742" s="582"/>
      <c r="K3742" s="582"/>
      <c r="L3742" s="582"/>
      <c r="M3742" s="582"/>
      <c r="N3742" s="583"/>
      <c r="AI3742" s="253"/>
      <c r="AJ3742" s="260"/>
      <c r="AK3742" s="260"/>
      <c r="AM3742" s="263" t="s">
        <v>118</v>
      </c>
      <c r="AQ3742" s="260"/>
      <c r="AS3742" s="260"/>
    </row>
    <row r="3743" spans="1:45" s="241" customFormat="1" ht="68.25" x14ac:dyDescent="0.25">
      <c r="A3743" s="336"/>
      <c r="B3743" s="337" t="s">
        <v>62</v>
      </c>
      <c r="C3743" s="582" t="s">
        <v>63</v>
      </c>
      <c r="D3743" s="582"/>
      <c r="E3743" s="582"/>
      <c r="F3743" s="582"/>
      <c r="G3743" s="582"/>
      <c r="H3743" s="582"/>
      <c r="I3743" s="582"/>
      <c r="J3743" s="582"/>
      <c r="K3743" s="582"/>
      <c r="L3743" s="582"/>
      <c r="M3743" s="582"/>
      <c r="N3743" s="583"/>
      <c r="AI3743" s="253"/>
      <c r="AJ3743" s="260"/>
      <c r="AK3743" s="260"/>
      <c r="AM3743" s="263" t="s">
        <v>63</v>
      </c>
      <c r="AQ3743" s="260"/>
      <c r="AS3743" s="260"/>
    </row>
    <row r="3744" spans="1:45" s="241" customFormat="1" ht="15" x14ac:dyDescent="0.25">
      <c r="A3744" s="338"/>
      <c r="B3744" s="337" t="s">
        <v>56</v>
      </c>
      <c r="C3744" s="580" t="s">
        <v>64</v>
      </c>
      <c r="D3744" s="580"/>
      <c r="E3744" s="580"/>
      <c r="F3744" s="339"/>
      <c r="G3744" s="269"/>
      <c r="H3744" s="269"/>
      <c r="I3744" s="269"/>
      <c r="J3744" s="340">
        <v>9.51</v>
      </c>
      <c r="K3744" s="349">
        <v>1.3225</v>
      </c>
      <c r="L3744" s="340">
        <v>-7.53</v>
      </c>
      <c r="M3744" s="341">
        <v>44.77</v>
      </c>
      <c r="N3744" s="343">
        <v>-337.12</v>
      </c>
      <c r="AI3744" s="253"/>
      <c r="AJ3744" s="260"/>
      <c r="AK3744" s="260"/>
      <c r="AN3744" s="263" t="s">
        <v>64</v>
      </c>
      <c r="AQ3744" s="260"/>
      <c r="AS3744" s="260"/>
    </row>
    <row r="3745" spans="1:45" s="241" customFormat="1" ht="15" x14ac:dyDescent="0.25">
      <c r="A3745" s="344"/>
      <c r="B3745" s="337"/>
      <c r="C3745" s="580" t="s">
        <v>75</v>
      </c>
      <c r="D3745" s="580"/>
      <c r="E3745" s="580"/>
      <c r="F3745" s="339"/>
      <c r="G3745" s="269"/>
      <c r="H3745" s="269"/>
      <c r="I3745" s="269"/>
      <c r="J3745" s="346"/>
      <c r="K3745" s="269"/>
      <c r="L3745" s="340">
        <v>-7.53</v>
      </c>
      <c r="M3745" s="269"/>
      <c r="N3745" s="343">
        <v>-337.12</v>
      </c>
      <c r="AI3745" s="253"/>
      <c r="AJ3745" s="260"/>
      <c r="AK3745" s="260"/>
      <c r="AO3745" s="263" t="s">
        <v>75</v>
      </c>
      <c r="AQ3745" s="260"/>
      <c r="AS3745" s="260"/>
    </row>
    <row r="3746" spans="1:45" s="241" customFormat="1" ht="22.5" x14ac:dyDescent="0.25">
      <c r="A3746" s="344"/>
      <c r="B3746" s="337" t="s">
        <v>475</v>
      </c>
      <c r="C3746" s="580" t="s">
        <v>476</v>
      </c>
      <c r="D3746" s="580"/>
      <c r="E3746" s="580"/>
      <c r="F3746" s="339" t="s">
        <v>78</v>
      </c>
      <c r="G3746" s="355">
        <v>110</v>
      </c>
      <c r="H3746" s="269"/>
      <c r="I3746" s="355">
        <v>110</v>
      </c>
      <c r="J3746" s="346"/>
      <c r="K3746" s="269"/>
      <c r="L3746" s="340">
        <v>-8.2799999999999994</v>
      </c>
      <c r="M3746" s="269"/>
      <c r="N3746" s="343">
        <v>-370.83</v>
      </c>
      <c r="AI3746" s="253"/>
      <c r="AJ3746" s="260"/>
      <c r="AK3746" s="260"/>
      <c r="AO3746" s="263" t="s">
        <v>476</v>
      </c>
      <c r="AQ3746" s="260"/>
      <c r="AS3746" s="260"/>
    </row>
    <row r="3747" spans="1:45" s="241" customFormat="1" ht="45" x14ac:dyDescent="0.25">
      <c r="A3747" s="344"/>
      <c r="B3747" s="337" t="s">
        <v>477</v>
      </c>
      <c r="C3747" s="580" t="s">
        <v>478</v>
      </c>
      <c r="D3747" s="580"/>
      <c r="E3747" s="580"/>
      <c r="F3747" s="339" t="s">
        <v>78</v>
      </c>
      <c r="G3747" s="355">
        <v>69</v>
      </c>
      <c r="H3747" s="341">
        <v>0.85</v>
      </c>
      <c r="I3747" s="341">
        <v>58.65</v>
      </c>
      <c r="J3747" s="346"/>
      <c r="K3747" s="269"/>
      <c r="L3747" s="340">
        <v>-4.42</v>
      </c>
      <c r="M3747" s="269"/>
      <c r="N3747" s="343">
        <v>-197.72</v>
      </c>
      <c r="AI3747" s="253"/>
      <c r="AJ3747" s="260"/>
      <c r="AK3747" s="260"/>
      <c r="AO3747" s="263" t="s">
        <v>478</v>
      </c>
      <c r="AQ3747" s="260"/>
      <c r="AS3747" s="260"/>
    </row>
    <row r="3748" spans="1:45" s="241" customFormat="1" ht="15" x14ac:dyDescent="0.25">
      <c r="A3748" s="356"/>
      <c r="B3748" s="357"/>
      <c r="C3748" s="569" t="s">
        <v>81</v>
      </c>
      <c r="D3748" s="569"/>
      <c r="E3748" s="569"/>
      <c r="F3748" s="328"/>
      <c r="G3748" s="329"/>
      <c r="H3748" s="329"/>
      <c r="I3748" s="329"/>
      <c r="J3748" s="332"/>
      <c r="K3748" s="329"/>
      <c r="L3748" s="358">
        <v>-20.23</v>
      </c>
      <c r="M3748" s="351"/>
      <c r="N3748" s="363">
        <v>-905.67</v>
      </c>
      <c r="AI3748" s="253"/>
      <c r="AJ3748" s="260"/>
      <c r="AK3748" s="260"/>
      <c r="AQ3748" s="260" t="s">
        <v>81</v>
      </c>
      <c r="AS3748" s="260"/>
    </row>
    <row r="3749" spans="1:45" s="241" customFormat="1" ht="124.5" x14ac:dyDescent="0.25">
      <c r="A3749" s="326" t="s">
        <v>3188</v>
      </c>
      <c r="B3749" s="327" t="s">
        <v>516</v>
      </c>
      <c r="C3749" s="569" t="s">
        <v>517</v>
      </c>
      <c r="D3749" s="569"/>
      <c r="E3749" s="569"/>
      <c r="F3749" s="328" t="s">
        <v>177</v>
      </c>
      <c r="G3749" s="329">
        <v>106.9</v>
      </c>
      <c r="H3749" s="330">
        <v>1</v>
      </c>
      <c r="I3749" s="367">
        <v>106.9</v>
      </c>
      <c r="J3749" s="358">
        <v>10.33</v>
      </c>
      <c r="K3749" s="329"/>
      <c r="L3749" s="364">
        <v>1104.28</v>
      </c>
      <c r="M3749" s="331">
        <v>8.16</v>
      </c>
      <c r="N3749" s="359">
        <v>9010.92</v>
      </c>
      <c r="AI3749" s="253"/>
      <c r="AJ3749" s="260"/>
      <c r="AK3749" s="260" t="s">
        <v>517</v>
      </c>
      <c r="AQ3749" s="260"/>
      <c r="AS3749" s="260"/>
    </row>
    <row r="3750" spans="1:45" s="241" customFormat="1" ht="15" x14ac:dyDescent="0.25">
      <c r="A3750" s="334"/>
      <c r="B3750" s="335"/>
      <c r="C3750" s="580" t="s">
        <v>3189</v>
      </c>
      <c r="D3750" s="580"/>
      <c r="E3750" s="580"/>
      <c r="F3750" s="580"/>
      <c r="G3750" s="580"/>
      <c r="H3750" s="580"/>
      <c r="I3750" s="580"/>
      <c r="J3750" s="580"/>
      <c r="K3750" s="580"/>
      <c r="L3750" s="580"/>
      <c r="M3750" s="580"/>
      <c r="N3750" s="581"/>
      <c r="AI3750" s="253"/>
      <c r="AJ3750" s="260"/>
      <c r="AK3750" s="260"/>
      <c r="AL3750" s="263" t="s">
        <v>3189</v>
      </c>
      <c r="AQ3750" s="260"/>
      <c r="AS3750" s="260"/>
    </row>
    <row r="3751" spans="1:45" s="241" customFormat="1" ht="15" x14ac:dyDescent="0.25">
      <c r="A3751" s="356"/>
      <c r="B3751" s="357"/>
      <c r="C3751" s="569" t="s">
        <v>81</v>
      </c>
      <c r="D3751" s="569"/>
      <c r="E3751" s="569"/>
      <c r="F3751" s="328"/>
      <c r="G3751" s="329"/>
      <c r="H3751" s="329"/>
      <c r="I3751" s="329"/>
      <c r="J3751" s="332"/>
      <c r="K3751" s="329"/>
      <c r="L3751" s="364">
        <v>1104.28</v>
      </c>
      <c r="M3751" s="351"/>
      <c r="N3751" s="359">
        <v>9010.92</v>
      </c>
      <c r="AI3751" s="253"/>
      <c r="AJ3751" s="260"/>
      <c r="AK3751" s="260"/>
      <c r="AQ3751" s="260" t="s">
        <v>81</v>
      </c>
      <c r="AS3751" s="260"/>
    </row>
    <row r="3752" spans="1:45" s="241" customFormat="1" ht="23.25" x14ac:dyDescent="0.25">
      <c r="A3752" s="326" t="s">
        <v>3190</v>
      </c>
      <c r="B3752" s="327" t="s">
        <v>519</v>
      </c>
      <c r="C3752" s="569" t="s">
        <v>520</v>
      </c>
      <c r="D3752" s="569"/>
      <c r="E3752" s="569"/>
      <c r="F3752" s="328" t="s">
        <v>191</v>
      </c>
      <c r="G3752" s="329">
        <v>4.2999999999999997E-2</v>
      </c>
      <c r="H3752" s="330">
        <v>1</v>
      </c>
      <c r="I3752" s="365">
        <v>4.2999999999999997E-2</v>
      </c>
      <c r="J3752" s="364">
        <v>11885.47</v>
      </c>
      <c r="K3752" s="329"/>
      <c r="L3752" s="358">
        <v>511.08</v>
      </c>
      <c r="M3752" s="331">
        <v>8.16</v>
      </c>
      <c r="N3752" s="359">
        <v>4170.41</v>
      </c>
      <c r="AI3752" s="253"/>
      <c r="AJ3752" s="260"/>
      <c r="AK3752" s="260" t="s">
        <v>520</v>
      </c>
      <c r="AQ3752" s="260"/>
      <c r="AS3752" s="260"/>
    </row>
    <row r="3753" spans="1:45" s="241" customFormat="1" ht="15" x14ac:dyDescent="0.25">
      <c r="A3753" s="334"/>
      <c r="B3753" s="335"/>
      <c r="C3753" s="580" t="s">
        <v>3191</v>
      </c>
      <c r="D3753" s="580"/>
      <c r="E3753" s="580"/>
      <c r="F3753" s="580"/>
      <c r="G3753" s="580"/>
      <c r="H3753" s="580"/>
      <c r="I3753" s="580"/>
      <c r="J3753" s="580"/>
      <c r="K3753" s="580"/>
      <c r="L3753" s="580"/>
      <c r="M3753" s="580"/>
      <c r="N3753" s="581"/>
      <c r="AI3753" s="253"/>
      <c r="AJ3753" s="260"/>
      <c r="AK3753" s="260"/>
      <c r="AL3753" s="263" t="s">
        <v>3191</v>
      </c>
      <c r="AQ3753" s="260"/>
      <c r="AS3753" s="260"/>
    </row>
    <row r="3754" spans="1:45" s="241" customFormat="1" ht="15" x14ac:dyDescent="0.25">
      <c r="A3754" s="356"/>
      <c r="B3754" s="357"/>
      <c r="C3754" s="569" t="s">
        <v>81</v>
      </c>
      <c r="D3754" s="569"/>
      <c r="E3754" s="569"/>
      <c r="F3754" s="328"/>
      <c r="G3754" s="329"/>
      <c r="H3754" s="329"/>
      <c r="I3754" s="329"/>
      <c r="J3754" s="332"/>
      <c r="K3754" s="329"/>
      <c r="L3754" s="358">
        <v>511.08</v>
      </c>
      <c r="M3754" s="351"/>
      <c r="N3754" s="359">
        <v>4170.41</v>
      </c>
      <c r="AI3754" s="253"/>
      <c r="AJ3754" s="260"/>
      <c r="AK3754" s="260"/>
      <c r="AQ3754" s="260" t="s">
        <v>81</v>
      </c>
      <c r="AS3754" s="260"/>
    </row>
    <row r="3755" spans="1:45" s="241" customFormat="1" ht="15" x14ac:dyDescent="0.25">
      <c r="A3755" s="566" t="s">
        <v>3192</v>
      </c>
      <c r="B3755" s="567"/>
      <c r="C3755" s="567"/>
      <c r="D3755" s="567"/>
      <c r="E3755" s="567"/>
      <c r="F3755" s="567"/>
      <c r="G3755" s="567"/>
      <c r="H3755" s="567"/>
      <c r="I3755" s="567"/>
      <c r="J3755" s="567"/>
      <c r="K3755" s="567"/>
      <c r="L3755" s="567"/>
      <c r="M3755" s="567"/>
      <c r="N3755" s="568"/>
      <c r="AI3755" s="253"/>
      <c r="AJ3755" s="260" t="s">
        <v>3192</v>
      </c>
      <c r="AK3755" s="260"/>
      <c r="AQ3755" s="260"/>
      <c r="AS3755" s="260"/>
    </row>
    <row r="3756" spans="1:45" s="241" customFormat="1" ht="15" x14ac:dyDescent="0.25">
      <c r="A3756" s="566" t="s">
        <v>3193</v>
      </c>
      <c r="B3756" s="567"/>
      <c r="C3756" s="567"/>
      <c r="D3756" s="567"/>
      <c r="E3756" s="567"/>
      <c r="F3756" s="567"/>
      <c r="G3756" s="567"/>
      <c r="H3756" s="567"/>
      <c r="I3756" s="567"/>
      <c r="J3756" s="567"/>
      <c r="K3756" s="567"/>
      <c r="L3756" s="567"/>
      <c r="M3756" s="567"/>
      <c r="N3756" s="568"/>
      <c r="AI3756" s="253"/>
      <c r="AJ3756" s="260" t="s">
        <v>3193</v>
      </c>
      <c r="AK3756" s="260"/>
      <c r="AQ3756" s="260"/>
      <c r="AS3756" s="260"/>
    </row>
    <row r="3757" spans="1:45" s="241" customFormat="1" ht="57" x14ac:dyDescent="0.25">
      <c r="A3757" s="326" t="s">
        <v>3194</v>
      </c>
      <c r="B3757" s="327" t="s">
        <v>2497</v>
      </c>
      <c r="C3757" s="569" t="s">
        <v>2498</v>
      </c>
      <c r="D3757" s="569"/>
      <c r="E3757" s="569"/>
      <c r="F3757" s="328" t="s">
        <v>115</v>
      </c>
      <c r="G3757" s="329">
        <v>1</v>
      </c>
      <c r="H3757" s="330">
        <v>1</v>
      </c>
      <c r="I3757" s="330">
        <v>1</v>
      </c>
      <c r="J3757" s="332"/>
      <c r="K3757" s="329"/>
      <c r="L3757" s="332"/>
      <c r="M3757" s="329"/>
      <c r="N3757" s="333"/>
      <c r="AI3757" s="253"/>
      <c r="AJ3757" s="260"/>
      <c r="AK3757" s="260" t="s">
        <v>2498</v>
      </c>
      <c r="AQ3757" s="260"/>
      <c r="AS3757" s="260"/>
    </row>
    <row r="3758" spans="1:45" s="241" customFormat="1" ht="23.25" x14ac:dyDescent="0.25">
      <c r="A3758" s="336"/>
      <c r="B3758" s="337" t="s">
        <v>117</v>
      </c>
      <c r="C3758" s="582" t="s">
        <v>118</v>
      </c>
      <c r="D3758" s="582"/>
      <c r="E3758" s="582"/>
      <c r="F3758" s="582"/>
      <c r="G3758" s="582"/>
      <c r="H3758" s="582"/>
      <c r="I3758" s="582"/>
      <c r="J3758" s="582"/>
      <c r="K3758" s="582"/>
      <c r="L3758" s="582"/>
      <c r="M3758" s="582"/>
      <c r="N3758" s="583"/>
      <c r="AI3758" s="253"/>
      <c r="AJ3758" s="260"/>
      <c r="AK3758" s="260"/>
      <c r="AM3758" s="263" t="s">
        <v>118</v>
      </c>
      <c r="AQ3758" s="260"/>
      <c r="AS3758" s="260"/>
    </row>
    <row r="3759" spans="1:45" s="241" customFormat="1" ht="68.25" x14ac:dyDescent="0.25">
      <c r="A3759" s="336"/>
      <c r="B3759" s="337" t="s">
        <v>62</v>
      </c>
      <c r="C3759" s="582" t="s">
        <v>63</v>
      </c>
      <c r="D3759" s="582"/>
      <c r="E3759" s="582"/>
      <c r="F3759" s="582"/>
      <c r="G3759" s="582"/>
      <c r="H3759" s="582"/>
      <c r="I3759" s="582"/>
      <c r="J3759" s="582"/>
      <c r="K3759" s="582"/>
      <c r="L3759" s="582"/>
      <c r="M3759" s="582"/>
      <c r="N3759" s="583"/>
      <c r="AI3759" s="253"/>
      <c r="AJ3759" s="260"/>
      <c r="AK3759" s="260"/>
      <c r="AM3759" s="263" t="s">
        <v>63</v>
      </c>
      <c r="AQ3759" s="260"/>
      <c r="AS3759" s="260"/>
    </row>
    <row r="3760" spans="1:45" s="241" customFormat="1" ht="15" x14ac:dyDescent="0.25">
      <c r="A3760" s="338"/>
      <c r="B3760" s="337" t="s">
        <v>56</v>
      </c>
      <c r="C3760" s="580" t="s">
        <v>64</v>
      </c>
      <c r="D3760" s="580"/>
      <c r="E3760" s="580"/>
      <c r="F3760" s="339"/>
      <c r="G3760" s="269"/>
      <c r="H3760" s="269"/>
      <c r="I3760" s="269"/>
      <c r="J3760" s="340">
        <v>73.11</v>
      </c>
      <c r="K3760" s="349">
        <v>1.3225</v>
      </c>
      <c r="L3760" s="340">
        <v>96.69</v>
      </c>
      <c r="M3760" s="341">
        <v>44.77</v>
      </c>
      <c r="N3760" s="342">
        <v>4328.8100000000004</v>
      </c>
      <c r="AI3760" s="253"/>
      <c r="AJ3760" s="260"/>
      <c r="AK3760" s="260"/>
      <c r="AN3760" s="263" t="s">
        <v>64</v>
      </c>
      <c r="AQ3760" s="260"/>
      <c r="AS3760" s="260"/>
    </row>
    <row r="3761" spans="1:45" s="241" customFormat="1" ht="15" x14ac:dyDescent="0.25">
      <c r="A3761" s="338"/>
      <c r="B3761" s="337" t="s">
        <v>65</v>
      </c>
      <c r="C3761" s="580" t="s">
        <v>66</v>
      </c>
      <c r="D3761" s="580"/>
      <c r="E3761" s="580"/>
      <c r="F3761" s="339"/>
      <c r="G3761" s="269"/>
      <c r="H3761" s="269"/>
      <c r="I3761" s="269"/>
      <c r="J3761" s="340">
        <v>24.3</v>
      </c>
      <c r="K3761" s="349">
        <v>1.4375</v>
      </c>
      <c r="L3761" s="340">
        <v>34.93</v>
      </c>
      <c r="M3761" s="341">
        <v>13.24</v>
      </c>
      <c r="N3761" s="343">
        <v>462.47</v>
      </c>
      <c r="AI3761" s="253"/>
      <c r="AJ3761" s="260"/>
      <c r="AK3761" s="260"/>
      <c r="AN3761" s="263" t="s">
        <v>66</v>
      </c>
      <c r="AQ3761" s="260"/>
      <c r="AS3761" s="260"/>
    </row>
    <row r="3762" spans="1:45" s="241" customFormat="1" ht="15" x14ac:dyDescent="0.25">
      <c r="A3762" s="338"/>
      <c r="B3762" s="337" t="s">
        <v>67</v>
      </c>
      <c r="C3762" s="580" t="s">
        <v>68</v>
      </c>
      <c r="D3762" s="580"/>
      <c r="E3762" s="580"/>
      <c r="F3762" s="339"/>
      <c r="G3762" s="269"/>
      <c r="H3762" s="269"/>
      <c r="I3762" s="269"/>
      <c r="J3762" s="340">
        <v>3.83</v>
      </c>
      <c r="K3762" s="349">
        <v>1.4375</v>
      </c>
      <c r="L3762" s="340">
        <v>5.51</v>
      </c>
      <c r="M3762" s="341">
        <v>44.77</v>
      </c>
      <c r="N3762" s="343">
        <v>246.68</v>
      </c>
      <c r="AI3762" s="253"/>
      <c r="AJ3762" s="260"/>
      <c r="AK3762" s="260"/>
      <c r="AN3762" s="263" t="s">
        <v>68</v>
      </c>
      <c r="AQ3762" s="260"/>
      <c r="AS3762" s="260"/>
    </row>
    <row r="3763" spans="1:45" s="241" customFormat="1" ht="15" x14ac:dyDescent="0.25">
      <c r="A3763" s="338"/>
      <c r="B3763" s="337" t="s">
        <v>69</v>
      </c>
      <c r="C3763" s="580" t="s">
        <v>70</v>
      </c>
      <c r="D3763" s="580"/>
      <c r="E3763" s="580"/>
      <c r="F3763" s="339"/>
      <c r="G3763" s="269"/>
      <c r="H3763" s="269"/>
      <c r="I3763" s="269"/>
      <c r="J3763" s="340">
        <v>141.19</v>
      </c>
      <c r="K3763" s="269"/>
      <c r="L3763" s="340">
        <v>141.19</v>
      </c>
      <c r="M3763" s="341">
        <v>8.16</v>
      </c>
      <c r="N3763" s="342">
        <v>1152.1099999999999</v>
      </c>
      <c r="AI3763" s="253"/>
      <c r="AJ3763" s="260"/>
      <c r="AK3763" s="260"/>
      <c r="AN3763" s="263" t="s">
        <v>70</v>
      </c>
      <c r="AQ3763" s="260"/>
      <c r="AS3763" s="260"/>
    </row>
    <row r="3764" spans="1:45" s="241" customFormat="1" ht="15" x14ac:dyDescent="0.25">
      <c r="A3764" s="344"/>
      <c r="B3764" s="337"/>
      <c r="C3764" s="580" t="s">
        <v>71</v>
      </c>
      <c r="D3764" s="580"/>
      <c r="E3764" s="580"/>
      <c r="F3764" s="339" t="s">
        <v>72</v>
      </c>
      <c r="G3764" s="341">
        <v>7.87</v>
      </c>
      <c r="H3764" s="349">
        <v>1.3225</v>
      </c>
      <c r="I3764" s="366">
        <v>10.408075</v>
      </c>
      <c r="J3764" s="346"/>
      <c r="K3764" s="269"/>
      <c r="L3764" s="346"/>
      <c r="M3764" s="269"/>
      <c r="N3764" s="347"/>
      <c r="AI3764" s="253"/>
      <c r="AJ3764" s="260"/>
      <c r="AK3764" s="260"/>
      <c r="AO3764" s="263" t="s">
        <v>71</v>
      </c>
      <c r="AQ3764" s="260"/>
      <c r="AS3764" s="260"/>
    </row>
    <row r="3765" spans="1:45" s="241" customFormat="1" ht="15" x14ac:dyDescent="0.25">
      <c r="A3765" s="344"/>
      <c r="B3765" s="337"/>
      <c r="C3765" s="580" t="s">
        <v>73</v>
      </c>
      <c r="D3765" s="580"/>
      <c r="E3765" s="580"/>
      <c r="F3765" s="339" t="s">
        <v>72</v>
      </c>
      <c r="G3765" s="341">
        <v>0.31</v>
      </c>
      <c r="H3765" s="349">
        <v>1.4375</v>
      </c>
      <c r="I3765" s="366">
        <v>0.44562499999999999</v>
      </c>
      <c r="J3765" s="346"/>
      <c r="K3765" s="269"/>
      <c r="L3765" s="346"/>
      <c r="M3765" s="269"/>
      <c r="N3765" s="347"/>
      <c r="AI3765" s="253"/>
      <c r="AJ3765" s="260"/>
      <c r="AK3765" s="260"/>
      <c r="AO3765" s="263" t="s">
        <v>73</v>
      </c>
      <c r="AQ3765" s="260"/>
      <c r="AS3765" s="260"/>
    </row>
    <row r="3766" spans="1:45" s="241" customFormat="1" ht="15" x14ac:dyDescent="0.25">
      <c r="A3766" s="334"/>
      <c r="B3766" s="337"/>
      <c r="C3766" s="584" t="s">
        <v>74</v>
      </c>
      <c r="D3766" s="584"/>
      <c r="E3766" s="584"/>
      <c r="F3766" s="350"/>
      <c r="G3766" s="351"/>
      <c r="H3766" s="351"/>
      <c r="I3766" s="351"/>
      <c r="J3766" s="353">
        <v>238.6</v>
      </c>
      <c r="K3766" s="351"/>
      <c r="L3766" s="353">
        <v>272.81</v>
      </c>
      <c r="M3766" s="351"/>
      <c r="N3766" s="354">
        <v>5943.39</v>
      </c>
      <c r="AI3766" s="253"/>
      <c r="AJ3766" s="260"/>
      <c r="AK3766" s="260"/>
      <c r="AP3766" s="263" t="s">
        <v>74</v>
      </c>
      <c r="AQ3766" s="260"/>
      <c r="AS3766" s="260"/>
    </row>
    <row r="3767" spans="1:45" s="241" customFormat="1" ht="15" x14ac:dyDescent="0.25">
      <c r="A3767" s="344"/>
      <c r="B3767" s="337"/>
      <c r="C3767" s="580" t="s">
        <v>75</v>
      </c>
      <c r="D3767" s="580"/>
      <c r="E3767" s="580"/>
      <c r="F3767" s="339"/>
      <c r="G3767" s="269"/>
      <c r="H3767" s="269"/>
      <c r="I3767" s="269"/>
      <c r="J3767" s="346"/>
      <c r="K3767" s="269"/>
      <c r="L3767" s="340">
        <v>102.2</v>
      </c>
      <c r="M3767" s="269"/>
      <c r="N3767" s="342">
        <v>4575.49</v>
      </c>
      <c r="AI3767" s="253"/>
      <c r="AJ3767" s="260"/>
      <c r="AK3767" s="260"/>
      <c r="AO3767" s="263" t="s">
        <v>75</v>
      </c>
      <c r="AQ3767" s="260"/>
      <c r="AS3767" s="260"/>
    </row>
    <row r="3768" spans="1:45" s="241" customFormat="1" ht="45.75" x14ac:dyDescent="0.25">
      <c r="A3768" s="344"/>
      <c r="B3768" s="337" t="s">
        <v>687</v>
      </c>
      <c r="C3768" s="580" t="s">
        <v>688</v>
      </c>
      <c r="D3768" s="580"/>
      <c r="E3768" s="580"/>
      <c r="F3768" s="339" t="s">
        <v>78</v>
      </c>
      <c r="G3768" s="355">
        <v>121</v>
      </c>
      <c r="H3768" s="269"/>
      <c r="I3768" s="355">
        <v>121</v>
      </c>
      <c r="J3768" s="346"/>
      <c r="K3768" s="269"/>
      <c r="L3768" s="340">
        <v>123.66</v>
      </c>
      <c r="M3768" s="269"/>
      <c r="N3768" s="342">
        <v>5536.34</v>
      </c>
      <c r="AI3768" s="253"/>
      <c r="AJ3768" s="260"/>
      <c r="AK3768" s="260"/>
      <c r="AO3768" s="263" t="s">
        <v>688</v>
      </c>
      <c r="AQ3768" s="260"/>
      <c r="AS3768" s="260"/>
    </row>
    <row r="3769" spans="1:45" s="241" customFormat="1" ht="45.75" x14ac:dyDescent="0.25">
      <c r="A3769" s="344"/>
      <c r="B3769" s="337" t="s">
        <v>689</v>
      </c>
      <c r="C3769" s="580" t="s">
        <v>690</v>
      </c>
      <c r="D3769" s="580"/>
      <c r="E3769" s="580"/>
      <c r="F3769" s="339" t="s">
        <v>78</v>
      </c>
      <c r="G3769" s="355">
        <v>72</v>
      </c>
      <c r="H3769" s="341">
        <v>0.85</v>
      </c>
      <c r="I3769" s="348">
        <v>61.2</v>
      </c>
      <c r="J3769" s="346"/>
      <c r="K3769" s="269"/>
      <c r="L3769" s="340">
        <v>62.55</v>
      </c>
      <c r="M3769" s="269"/>
      <c r="N3769" s="342">
        <v>2800.2</v>
      </c>
      <c r="AI3769" s="253"/>
      <c r="AJ3769" s="260"/>
      <c r="AK3769" s="260"/>
      <c r="AO3769" s="263" t="s">
        <v>690</v>
      </c>
      <c r="AQ3769" s="260"/>
      <c r="AS3769" s="260"/>
    </row>
    <row r="3770" spans="1:45" s="241" customFormat="1" ht="15" x14ac:dyDescent="0.25">
      <c r="A3770" s="356"/>
      <c r="B3770" s="357"/>
      <c r="C3770" s="569" t="s">
        <v>81</v>
      </c>
      <c r="D3770" s="569"/>
      <c r="E3770" s="569"/>
      <c r="F3770" s="328"/>
      <c r="G3770" s="329"/>
      <c r="H3770" s="329"/>
      <c r="I3770" s="329"/>
      <c r="J3770" s="332"/>
      <c r="K3770" s="329"/>
      <c r="L3770" s="358">
        <v>459.02</v>
      </c>
      <c r="M3770" s="351"/>
      <c r="N3770" s="359">
        <v>14279.93</v>
      </c>
      <c r="AI3770" s="253"/>
      <c r="AJ3770" s="260"/>
      <c r="AK3770" s="260"/>
      <c r="AQ3770" s="260" t="s">
        <v>81</v>
      </c>
      <c r="AS3770" s="260"/>
    </row>
    <row r="3771" spans="1:45" s="241" customFormat="1" ht="33.75" x14ac:dyDescent="0.25">
      <c r="A3771" s="326" t="s">
        <v>3195</v>
      </c>
      <c r="B3771" s="327" t="s">
        <v>2499</v>
      </c>
      <c r="C3771" s="569" t="s">
        <v>2500</v>
      </c>
      <c r="D3771" s="569"/>
      <c r="E3771" s="569"/>
      <c r="F3771" s="328" t="s">
        <v>115</v>
      </c>
      <c r="G3771" s="329">
        <v>1</v>
      </c>
      <c r="H3771" s="330">
        <v>1</v>
      </c>
      <c r="I3771" s="330">
        <v>1</v>
      </c>
      <c r="J3771" s="364">
        <v>4546.9799999999996</v>
      </c>
      <c r="K3771" s="370">
        <v>1.04236</v>
      </c>
      <c r="L3771" s="364">
        <v>4739.59</v>
      </c>
      <c r="M3771" s="331">
        <v>8.16</v>
      </c>
      <c r="N3771" s="359">
        <v>38675.050000000003</v>
      </c>
      <c r="AI3771" s="253"/>
      <c r="AJ3771" s="260"/>
      <c r="AK3771" s="260" t="s">
        <v>2500</v>
      </c>
      <c r="AQ3771" s="260"/>
      <c r="AS3771" s="260"/>
    </row>
    <row r="3772" spans="1:45" s="241" customFormat="1" ht="15" x14ac:dyDescent="0.25">
      <c r="A3772" s="334"/>
      <c r="B3772" s="335"/>
      <c r="C3772" s="580" t="s">
        <v>2501</v>
      </c>
      <c r="D3772" s="580"/>
      <c r="E3772" s="580"/>
      <c r="F3772" s="580"/>
      <c r="G3772" s="580"/>
      <c r="H3772" s="580"/>
      <c r="I3772" s="580"/>
      <c r="J3772" s="580"/>
      <c r="K3772" s="580"/>
      <c r="L3772" s="580"/>
      <c r="M3772" s="580"/>
      <c r="N3772" s="581"/>
      <c r="AI3772" s="253"/>
      <c r="AJ3772" s="260"/>
      <c r="AK3772" s="260"/>
      <c r="AQ3772" s="260"/>
      <c r="AR3772" s="263" t="s">
        <v>2501</v>
      </c>
      <c r="AS3772" s="260"/>
    </row>
    <row r="3773" spans="1:45" s="241" customFormat="1" ht="15" x14ac:dyDescent="0.25">
      <c r="A3773" s="336"/>
      <c r="B3773" s="337"/>
      <c r="C3773" s="582" t="s">
        <v>145</v>
      </c>
      <c r="D3773" s="582"/>
      <c r="E3773" s="582"/>
      <c r="F3773" s="582"/>
      <c r="G3773" s="582"/>
      <c r="H3773" s="582"/>
      <c r="I3773" s="582"/>
      <c r="J3773" s="582"/>
      <c r="K3773" s="582"/>
      <c r="L3773" s="582"/>
      <c r="M3773" s="582"/>
      <c r="N3773" s="583"/>
      <c r="AI3773" s="253"/>
      <c r="AJ3773" s="260"/>
      <c r="AK3773" s="260"/>
      <c r="AM3773" s="263" t="s">
        <v>145</v>
      </c>
      <c r="AQ3773" s="260"/>
      <c r="AS3773" s="260"/>
    </row>
    <row r="3774" spans="1:45" s="241" customFormat="1" ht="15" x14ac:dyDescent="0.25">
      <c r="A3774" s="336"/>
      <c r="B3774" s="337"/>
      <c r="C3774" s="582" t="s">
        <v>127</v>
      </c>
      <c r="D3774" s="582"/>
      <c r="E3774" s="582"/>
      <c r="F3774" s="582"/>
      <c r="G3774" s="582"/>
      <c r="H3774" s="582"/>
      <c r="I3774" s="582"/>
      <c r="J3774" s="582"/>
      <c r="K3774" s="582"/>
      <c r="L3774" s="582"/>
      <c r="M3774" s="582"/>
      <c r="N3774" s="583"/>
      <c r="AI3774" s="253"/>
      <c r="AJ3774" s="260"/>
      <c r="AK3774" s="260"/>
      <c r="AM3774" s="263" t="s">
        <v>127</v>
      </c>
      <c r="AQ3774" s="260"/>
      <c r="AS3774" s="260"/>
    </row>
    <row r="3775" spans="1:45" s="241" customFormat="1" ht="15" x14ac:dyDescent="0.25">
      <c r="A3775" s="356"/>
      <c r="B3775" s="357"/>
      <c r="C3775" s="569" t="s">
        <v>81</v>
      </c>
      <c r="D3775" s="569"/>
      <c r="E3775" s="569"/>
      <c r="F3775" s="328"/>
      <c r="G3775" s="329"/>
      <c r="H3775" s="329"/>
      <c r="I3775" s="329"/>
      <c r="J3775" s="332"/>
      <c r="K3775" s="329"/>
      <c r="L3775" s="364">
        <v>4739.59</v>
      </c>
      <c r="M3775" s="351"/>
      <c r="N3775" s="359">
        <v>38675.050000000003</v>
      </c>
      <c r="AI3775" s="253"/>
      <c r="AJ3775" s="260"/>
      <c r="AK3775" s="260"/>
      <c r="AQ3775" s="260" t="s">
        <v>81</v>
      </c>
      <c r="AS3775" s="260"/>
    </row>
    <row r="3776" spans="1:45" s="241" customFormat="1" ht="23.25" x14ac:dyDescent="0.25">
      <c r="A3776" s="326" t="s">
        <v>3196</v>
      </c>
      <c r="B3776" s="327" t="s">
        <v>2410</v>
      </c>
      <c r="C3776" s="569" t="s">
        <v>2488</v>
      </c>
      <c r="D3776" s="569"/>
      <c r="E3776" s="569"/>
      <c r="F3776" s="328" t="s">
        <v>191</v>
      </c>
      <c r="G3776" s="329">
        <v>1.8339999999999999E-2</v>
      </c>
      <c r="H3776" s="330">
        <v>1</v>
      </c>
      <c r="I3776" s="370">
        <v>1.8339999999999999E-2</v>
      </c>
      <c r="J3776" s="332"/>
      <c r="K3776" s="329"/>
      <c r="L3776" s="332"/>
      <c r="M3776" s="329"/>
      <c r="N3776" s="333"/>
      <c r="AI3776" s="253"/>
      <c r="AJ3776" s="260"/>
      <c r="AK3776" s="260" t="s">
        <v>2488</v>
      </c>
      <c r="AQ3776" s="260"/>
      <c r="AS3776" s="260"/>
    </row>
    <row r="3777" spans="1:45" s="241" customFormat="1" ht="15" x14ac:dyDescent="0.25">
      <c r="A3777" s="334"/>
      <c r="B3777" s="335"/>
      <c r="C3777" s="580" t="s">
        <v>3197</v>
      </c>
      <c r="D3777" s="580"/>
      <c r="E3777" s="580"/>
      <c r="F3777" s="580"/>
      <c r="G3777" s="580"/>
      <c r="H3777" s="580"/>
      <c r="I3777" s="580"/>
      <c r="J3777" s="580"/>
      <c r="K3777" s="580"/>
      <c r="L3777" s="580"/>
      <c r="M3777" s="580"/>
      <c r="N3777" s="581"/>
      <c r="AI3777" s="253"/>
      <c r="AJ3777" s="260"/>
      <c r="AK3777" s="260"/>
      <c r="AL3777" s="263" t="s">
        <v>3197</v>
      </c>
      <c r="AQ3777" s="260"/>
      <c r="AS3777" s="260"/>
    </row>
    <row r="3778" spans="1:45" s="241" customFormat="1" ht="23.25" x14ac:dyDescent="0.25">
      <c r="A3778" s="336"/>
      <c r="B3778" s="337" t="s">
        <v>117</v>
      </c>
      <c r="C3778" s="582" t="s">
        <v>118</v>
      </c>
      <c r="D3778" s="582"/>
      <c r="E3778" s="582"/>
      <c r="F3778" s="582"/>
      <c r="G3778" s="582"/>
      <c r="H3778" s="582"/>
      <c r="I3778" s="582"/>
      <c r="J3778" s="582"/>
      <c r="K3778" s="582"/>
      <c r="L3778" s="582"/>
      <c r="M3778" s="582"/>
      <c r="N3778" s="583"/>
      <c r="AI3778" s="253"/>
      <c r="AJ3778" s="260"/>
      <c r="AK3778" s="260"/>
      <c r="AM3778" s="263" t="s">
        <v>118</v>
      </c>
      <c r="AQ3778" s="260"/>
      <c r="AS3778" s="260"/>
    </row>
    <row r="3779" spans="1:45" s="241" customFormat="1" ht="68.25" x14ac:dyDescent="0.25">
      <c r="A3779" s="336"/>
      <c r="B3779" s="337" t="s">
        <v>62</v>
      </c>
      <c r="C3779" s="582" t="s">
        <v>63</v>
      </c>
      <c r="D3779" s="582"/>
      <c r="E3779" s="582"/>
      <c r="F3779" s="582"/>
      <c r="G3779" s="582"/>
      <c r="H3779" s="582"/>
      <c r="I3779" s="582"/>
      <c r="J3779" s="582"/>
      <c r="K3779" s="582"/>
      <c r="L3779" s="582"/>
      <c r="M3779" s="582"/>
      <c r="N3779" s="583"/>
      <c r="AI3779" s="253"/>
      <c r="AJ3779" s="260"/>
      <c r="AK3779" s="260"/>
      <c r="AM3779" s="263" t="s">
        <v>63</v>
      </c>
      <c r="AQ3779" s="260"/>
      <c r="AS3779" s="260"/>
    </row>
    <row r="3780" spans="1:45" s="241" customFormat="1" ht="15" x14ac:dyDescent="0.25">
      <c r="A3780" s="338"/>
      <c r="B3780" s="337" t="s">
        <v>56</v>
      </c>
      <c r="C3780" s="580" t="s">
        <v>64</v>
      </c>
      <c r="D3780" s="580"/>
      <c r="E3780" s="580"/>
      <c r="F3780" s="339"/>
      <c r="G3780" s="269"/>
      <c r="H3780" s="269"/>
      <c r="I3780" s="269"/>
      <c r="J3780" s="340">
        <v>266.14</v>
      </c>
      <c r="K3780" s="349">
        <v>1.3225</v>
      </c>
      <c r="L3780" s="340">
        <v>6.46</v>
      </c>
      <c r="M3780" s="341">
        <v>44.77</v>
      </c>
      <c r="N3780" s="343">
        <v>289.20999999999998</v>
      </c>
      <c r="AI3780" s="253"/>
      <c r="AJ3780" s="260"/>
      <c r="AK3780" s="260"/>
      <c r="AN3780" s="263" t="s">
        <v>64</v>
      </c>
      <c r="AQ3780" s="260"/>
      <c r="AS3780" s="260"/>
    </row>
    <row r="3781" spans="1:45" s="241" customFormat="1" ht="15" x14ac:dyDescent="0.25">
      <c r="A3781" s="338"/>
      <c r="B3781" s="337" t="s">
        <v>65</v>
      </c>
      <c r="C3781" s="580" t="s">
        <v>66</v>
      </c>
      <c r="D3781" s="580"/>
      <c r="E3781" s="580"/>
      <c r="F3781" s="339"/>
      <c r="G3781" s="269"/>
      <c r="H3781" s="269"/>
      <c r="I3781" s="269"/>
      <c r="J3781" s="340">
        <v>291.12</v>
      </c>
      <c r="K3781" s="349">
        <v>1.4375</v>
      </c>
      <c r="L3781" s="340">
        <v>7.68</v>
      </c>
      <c r="M3781" s="341">
        <v>13.24</v>
      </c>
      <c r="N3781" s="343">
        <v>101.68</v>
      </c>
      <c r="AI3781" s="253"/>
      <c r="AJ3781" s="260"/>
      <c r="AK3781" s="260"/>
      <c r="AN3781" s="263" t="s">
        <v>66</v>
      </c>
      <c r="AQ3781" s="260"/>
      <c r="AS3781" s="260"/>
    </row>
    <row r="3782" spans="1:45" s="241" customFormat="1" ht="15" x14ac:dyDescent="0.25">
      <c r="A3782" s="338"/>
      <c r="B3782" s="337" t="s">
        <v>67</v>
      </c>
      <c r="C3782" s="580" t="s">
        <v>68</v>
      </c>
      <c r="D3782" s="580"/>
      <c r="E3782" s="580"/>
      <c r="F3782" s="339"/>
      <c r="G3782" s="269"/>
      <c r="H3782" s="269"/>
      <c r="I3782" s="269"/>
      <c r="J3782" s="340">
        <v>30.84</v>
      </c>
      <c r="K3782" s="349">
        <v>1.4375</v>
      </c>
      <c r="L3782" s="340">
        <v>0.81</v>
      </c>
      <c r="M3782" s="341">
        <v>44.77</v>
      </c>
      <c r="N3782" s="343">
        <v>36.26</v>
      </c>
      <c r="AI3782" s="253"/>
      <c r="AJ3782" s="260"/>
      <c r="AK3782" s="260"/>
      <c r="AN3782" s="263" t="s">
        <v>68</v>
      </c>
      <c r="AQ3782" s="260"/>
      <c r="AS3782" s="260"/>
    </row>
    <row r="3783" spans="1:45" s="241" customFormat="1" ht="15" x14ac:dyDescent="0.25">
      <c r="A3783" s="338"/>
      <c r="B3783" s="337" t="s">
        <v>69</v>
      </c>
      <c r="C3783" s="580" t="s">
        <v>70</v>
      </c>
      <c r="D3783" s="580"/>
      <c r="E3783" s="580"/>
      <c r="F3783" s="339"/>
      <c r="G3783" s="269"/>
      <c r="H3783" s="269"/>
      <c r="I3783" s="269"/>
      <c r="J3783" s="361">
        <v>7096.02</v>
      </c>
      <c r="K3783" s="269"/>
      <c r="L3783" s="340">
        <v>130.13999999999999</v>
      </c>
      <c r="M3783" s="341">
        <v>8.16</v>
      </c>
      <c r="N3783" s="342">
        <v>1061.94</v>
      </c>
      <c r="AI3783" s="253"/>
      <c r="AJ3783" s="260"/>
      <c r="AK3783" s="260"/>
      <c r="AN3783" s="263" t="s">
        <v>70</v>
      </c>
      <c r="AQ3783" s="260"/>
      <c r="AS3783" s="260"/>
    </row>
    <row r="3784" spans="1:45" s="241" customFormat="1" ht="15" x14ac:dyDescent="0.25">
      <c r="A3784" s="344"/>
      <c r="B3784" s="337"/>
      <c r="C3784" s="580" t="s">
        <v>71</v>
      </c>
      <c r="D3784" s="580"/>
      <c r="E3784" s="580"/>
      <c r="F3784" s="339" t="s">
        <v>72</v>
      </c>
      <c r="G3784" s="348">
        <v>31.2</v>
      </c>
      <c r="H3784" s="349">
        <v>1.3225</v>
      </c>
      <c r="I3784" s="362">
        <v>0.75674509999999995</v>
      </c>
      <c r="J3784" s="346"/>
      <c r="K3784" s="269"/>
      <c r="L3784" s="346"/>
      <c r="M3784" s="269"/>
      <c r="N3784" s="347"/>
      <c r="AI3784" s="253"/>
      <c r="AJ3784" s="260"/>
      <c r="AK3784" s="260"/>
      <c r="AO3784" s="263" t="s">
        <v>71</v>
      </c>
      <c r="AQ3784" s="260"/>
      <c r="AS3784" s="260"/>
    </row>
    <row r="3785" spans="1:45" s="241" customFormat="1" ht="15" x14ac:dyDescent="0.25">
      <c r="A3785" s="344"/>
      <c r="B3785" s="337"/>
      <c r="C3785" s="580" t="s">
        <v>73</v>
      </c>
      <c r="D3785" s="580"/>
      <c r="E3785" s="580"/>
      <c r="F3785" s="339" t="s">
        <v>72</v>
      </c>
      <c r="G3785" s="341">
        <v>2.29</v>
      </c>
      <c r="H3785" s="349">
        <v>1.4375</v>
      </c>
      <c r="I3785" s="366">
        <v>6.0373000000000003E-2</v>
      </c>
      <c r="J3785" s="346"/>
      <c r="K3785" s="269"/>
      <c r="L3785" s="346"/>
      <c r="M3785" s="269"/>
      <c r="N3785" s="347"/>
      <c r="AI3785" s="253"/>
      <c r="AJ3785" s="260"/>
      <c r="AK3785" s="260"/>
      <c r="AO3785" s="263" t="s">
        <v>73</v>
      </c>
      <c r="AQ3785" s="260"/>
      <c r="AS3785" s="260"/>
    </row>
    <row r="3786" spans="1:45" s="241" customFormat="1" ht="15" x14ac:dyDescent="0.25">
      <c r="A3786" s="334"/>
      <c r="B3786" s="337"/>
      <c r="C3786" s="584" t="s">
        <v>74</v>
      </c>
      <c r="D3786" s="584"/>
      <c r="E3786" s="584"/>
      <c r="F3786" s="350"/>
      <c r="G3786" s="351"/>
      <c r="H3786" s="351"/>
      <c r="I3786" s="351"/>
      <c r="J3786" s="352">
        <v>7653.28</v>
      </c>
      <c r="K3786" s="351"/>
      <c r="L3786" s="353">
        <v>144.28</v>
      </c>
      <c r="M3786" s="351"/>
      <c r="N3786" s="354">
        <v>1452.83</v>
      </c>
      <c r="AI3786" s="253"/>
      <c r="AJ3786" s="260"/>
      <c r="AK3786" s="260"/>
      <c r="AP3786" s="263" t="s">
        <v>74</v>
      </c>
      <c r="AQ3786" s="260"/>
      <c r="AS3786" s="260"/>
    </row>
    <row r="3787" spans="1:45" s="241" customFormat="1" ht="15" x14ac:dyDescent="0.25">
      <c r="A3787" s="344"/>
      <c r="B3787" s="337"/>
      <c r="C3787" s="580" t="s">
        <v>75</v>
      </c>
      <c r="D3787" s="580"/>
      <c r="E3787" s="580"/>
      <c r="F3787" s="339"/>
      <c r="G3787" s="269"/>
      <c r="H3787" s="269"/>
      <c r="I3787" s="269"/>
      <c r="J3787" s="346"/>
      <c r="K3787" s="269"/>
      <c r="L3787" s="340">
        <v>7.27</v>
      </c>
      <c r="M3787" s="269"/>
      <c r="N3787" s="343">
        <v>325.47000000000003</v>
      </c>
      <c r="AI3787" s="253"/>
      <c r="AJ3787" s="260"/>
      <c r="AK3787" s="260"/>
      <c r="AO3787" s="263" t="s">
        <v>75</v>
      </c>
      <c r="AQ3787" s="260"/>
      <c r="AS3787" s="260"/>
    </row>
    <row r="3788" spans="1:45" s="241" customFormat="1" ht="23.25" x14ac:dyDescent="0.25">
      <c r="A3788" s="344"/>
      <c r="B3788" s="337" t="s">
        <v>648</v>
      </c>
      <c r="C3788" s="580" t="s">
        <v>649</v>
      </c>
      <c r="D3788" s="580"/>
      <c r="E3788" s="580"/>
      <c r="F3788" s="339" t="s">
        <v>78</v>
      </c>
      <c r="G3788" s="355">
        <v>117</v>
      </c>
      <c r="H3788" s="269"/>
      <c r="I3788" s="355">
        <v>117</v>
      </c>
      <c r="J3788" s="346"/>
      <c r="K3788" s="269"/>
      <c r="L3788" s="340">
        <v>8.51</v>
      </c>
      <c r="M3788" s="269"/>
      <c r="N3788" s="343">
        <v>380.8</v>
      </c>
      <c r="AI3788" s="253"/>
      <c r="AJ3788" s="260"/>
      <c r="AK3788" s="260"/>
      <c r="AO3788" s="263" t="s">
        <v>649</v>
      </c>
      <c r="AQ3788" s="260"/>
      <c r="AS3788" s="260"/>
    </row>
    <row r="3789" spans="1:45" s="241" customFormat="1" ht="45" x14ac:dyDescent="0.25">
      <c r="A3789" s="344"/>
      <c r="B3789" s="337" t="s">
        <v>650</v>
      </c>
      <c r="C3789" s="580" t="s">
        <v>651</v>
      </c>
      <c r="D3789" s="580"/>
      <c r="E3789" s="580"/>
      <c r="F3789" s="339" t="s">
        <v>78</v>
      </c>
      <c r="G3789" s="355">
        <v>74</v>
      </c>
      <c r="H3789" s="341">
        <v>0.85</v>
      </c>
      <c r="I3789" s="348">
        <v>62.9</v>
      </c>
      <c r="J3789" s="346"/>
      <c r="K3789" s="269"/>
      <c r="L3789" s="340">
        <v>4.57</v>
      </c>
      <c r="M3789" s="269"/>
      <c r="N3789" s="343">
        <v>204.72</v>
      </c>
      <c r="AI3789" s="253"/>
      <c r="AJ3789" s="260"/>
      <c r="AK3789" s="260"/>
      <c r="AO3789" s="263" t="s">
        <v>651</v>
      </c>
      <c r="AQ3789" s="260"/>
      <c r="AS3789" s="260"/>
    </row>
    <row r="3790" spans="1:45" s="241" customFormat="1" ht="15" x14ac:dyDescent="0.25">
      <c r="A3790" s="356"/>
      <c r="B3790" s="357"/>
      <c r="C3790" s="569" t="s">
        <v>81</v>
      </c>
      <c r="D3790" s="569"/>
      <c r="E3790" s="569"/>
      <c r="F3790" s="328"/>
      <c r="G3790" s="329"/>
      <c r="H3790" s="329"/>
      <c r="I3790" s="329"/>
      <c r="J3790" s="332"/>
      <c r="K3790" s="329"/>
      <c r="L3790" s="358">
        <v>157.36000000000001</v>
      </c>
      <c r="M3790" s="351"/>
      <c r="N3790" s="359">
        <v>2038.35</v>
      </c>
      <c r="AI3790" s="253"/>
      <c r="AJ3790" s="260"/>
      <c r="AK3790" s="260"/>
      <c r="AQ3790" s="260" t="s">
        <v>81</v>
      </c>
      <c r="AS3790" s="260"/>
    </row>
    <row r="3791" spans="1:45" s="241" customFormat="1" ht="34.5" x14ac:dyDescent="0.25">
      <c r="A3791" s="326" t="s">
        <v>3198</v>
      </c>
      <c r="B3791" s="327" t="s">
        <v>2490</v>
      </c>
      <c r="C3791" s="569" t="s">
        <v>2491</v>
      </c>
      <c r="D3791" s="569"/>
      <c r="E3791" s="569"/>
      <c r="F3791" s="328" t="s">
        <v>191</v>
      </c>
      <c r="G3791" s="329">
        <v>-1.8339999999999999E-2</v>
      </c>
      <c r="H3791" s="330">
        <v>1</v>
      </c>
      <c r="I3791" s="370">
        <v>-1.8339999999999999E-2</v>
      </c>
      <c r="J3791" s="364">
        <v>6667.9</v>
      </c>
      <c r="K3791" s="329"/>
      <c r="L3791" s="358">
        <v>-122.29</v>
      </c>
      <c r="M3791" s="331">
        <v>8.16</v>
      </c>
      <c r="N3791" s="363">
        <v>-997.89</v>
      </c>
      <c r="AI3791" s="253"/>
      <c r="AJ3791" s="260"/>
      <c r="AK3791" s="260" t="s">
        <v>2491</v>
      </c>
      <c r="AQ3791" s="260"/>
      <c r="AS3791" s="260"/>
    </row>
    <row r="3792" spans="1:45" s="241" customFormat="1" ht="15" x14ac:dyDescent="0.25">
      <c r="A3792" s="356"/>
      <c r="B3792" s="357"/>
      <c r="C3792" s="569" t="s">
        <v>81</v>
      </c>
      <c r="D3792" s="569"/>
      <c r="E3792" s="569"/>
      <c r="F3792" s="328"/>
      <c r="G3792" s="329"/>
      <c r="H3792" s="329"/>
      <c r="I3792" s="329"/>
      <c r="J3792" s="332"/>
      <c r="K3792" s="329"/>
      <c r="L3792" s="358">
        <v>-122.29</v>
      </c>
      <c r="M3792" s="351"/>
      <c r="N3792" s="363">
        <v>-997.89</v>
      </c>
      <c r="AI3792" s="253"/>
      <c r="AJ3792" s="260"/>
      <c r="AK3792" s="260"/>
      <c r="AQ3792" s="260" t="s">
        <v>81</v>
      </c>
      <c r="AS3792" s="260"/>
    </row>
    <row r="3793" spans="1:45" s="241" customFormat="1" ht="23.25" x14ac:dyDescent="0.25">
      <c r="A3793" s="326" t="s">
        <v>3199</v>
      </c>
      <c r="B3793" s="327" t="s">
        <v>2494</v>
      </c>
      <c r="C3793" s="569" t="s">
        <v>2495</v>
      </c>
      <c r="D3793" s="569"/>
      <c r="E3793" s="569"/>
      <c r="F3793" s="328" t="s">
        <v>115</v>
      </c>
      <c r="G3793" s="329">
        <v>1</v>
      </c>
      <c r="H3793" s="330">
        <v>1</v>
      </c>
      <c r="I3793" s="330">
        <v>1</v>
      </c>
      <c r="J3793" s="358">
        <v>951.7</v>
      </c>
      <c r="K3793" s="370">
        <v>1.04236</v>
      </c>
      <c r="L3793" s="358">
        <v>992.01</v>
      </c>
      <c r="M3793" s="331">
        <v>8.16</v>
      </c>
      <c r="N3793" s="359">
        <v>8094.8</v>
      </c>
      <c r="AI3793" s="253"/>
      <c r="AJ3793" s="260"/>
      <c r="AK3793" s="260" t="s">
        <v>2495</v>
      </c>
      <c r="AQ3793" s="260"/>
      <c r="AS3793" s="260"/>
    </row>
    <row r="3794" spans="1:45" s="241" customFormat="1" ht="15" x14ac:dyDescent="0.25">
      <c r="A3794" s="334"/>
      <c r="B3794" s="335"/>
      <c r="C3794" s="580" t="s">
        <v>2496</v>
      </c>
      <c r="D3794" s="580"/>
      <c r="E3794" s="580"/>
      <c r="F3794" s="580"/>
      <c r="G3794" s="580"/>
      <c r="H3794" s="580"/>
      <c r="I3794" s="580"/>
      <c r="J3794" s="580"/>
      <c r="K3794" s="580"/>
      <c r="L3794" s="580"/>
      <c r="M3794" s="580"/>
      <c r="N3794" s="581"/>
      <c r="AI3794" s="253"/>
      <c r="AJ3794" s="260"/>
      <c r="AK3794" s="260"/>
      <c r="AQ3794" s="260"/>
      <c r="AR3794" s="263" t="s">
        <v>2496</v>
      </c>
      <c r="AS3794" s="260"/>
    </row>
    <row r="3795" spans="1:45" s="241" customFormat="1" ht="15" x14ac:dyDescent="0.25">
      <c r="A3795" s="336"/>
      <c r="B3795" s="337"/>
      <c r="C3795" s="582" t="s">
        <v>145</v>
      </c>
      <c r="D3795" s="582"/>
      <c r="E3795" s="582"/>
      <c r="F3795" s="582"/>
      <c r="G3795" s="582"/>
      <c r="H3795" s="582"/>
      <c r="I3795" s="582"/>
      <c r="J3795" s="582"/>
      <c r="K3795" s="582"/>
      <c r="L3795" s="582"/>
      <c r="M3795" s="582"/>
      <c r="N3795" s="583"/>
      <c r="AI3795" s="253"/>
      <c r="AJ3795" s="260"/>
      <c r="AK3795" s="260"/>
      <c r="AM3795" s="263" t="s">
        <v>145</v>
      </c>
      <c r="AQ3795" s="260"/>
      <c r="AS3795" s="260"/>
    </row>
    <row r="3796" spans="1:45" s="241" customFormat="1" ht="15" x14ac:dyDescent="0.25">
      <c r="A3796" s="336"/>
      <c r="B3796" s="337"/>
      <c r="C3796" s="582" t="s">
        <v>127</v>
      </c>
      <c r="D3796" s="582"/>
      <c r="E3796" s="582"/>
      <c r="F3796" s="582"/>
      <c r="G3796" s="582"/>
      <c r="H3796" s="582"/>
      <c r="I3796" s="582"/>
      <c r="J3796" s="582"/>
      <c r="K3796" s="582"/>
      <c r="L3796" s="582"/>
      <c r="M3796" s="582"/>
      <c r="N3796" s="583"/>
      <c r="AI3796" s="253"/>
      <c r="AJ3796" s="260"/>
      <c r="AK3796" s="260"/>
      <c r="AM3796" s="263" t="s">
        <v>127</v>
      </c>
      <c r="AQ3796" s="260"/>
      <c r="AS3796" s="260"/>
    </row>
    <row r="3797" spans="1:45" s="241" customFormat="1" ht="15" x14ac:dyDescent="0.25">
      <c r="A3797" s="356"/>
      <c r="B3797" s="357"/>
      <c r="C3797" s="569" t="s">
        <v>81</v>
      </c>
      <c r="D3797" s="569"/>
      <c r="E3797" s="569"/>
      <c r="F3797" s="328"/>
      <c r="G3797" s="329"/>
      <c r="H3797" s="329"/>
      <c r="I3797" s="329"/>
      <c r="J3797" s="332"/>
      <c r="K3797" s="329"/>
      <c r="L3797" s="358">
        <v>992.01</v>
      </c>
      <c r="M3797" s="351"/>
      <c r="N3797" s="359">
        <v>8094.8</v>
      </c>
      <c r="AI3797" s="253"/>
      <c r="AJ3797" s="260"/>
      <c r="AK3797" s="260"/>
      <c r="AQ3797" s="260" t="s">
        <v>81</v>
      </c>
      <c r="AS3797" s="260"/>
    </row>
    <row r="3798" spans="1:45" s="241" customFormat="1" ht="34.5" x14ac:dyDescent="0.25">
      <c r="A3798" s="326" t="s">
        <v>3200</v>
      </c>
      <c r="B3798" s="327" t="s">
        <v>2343</v>
      </c>
      <c r="C3798" s="569" t="s">
        <v>2344</v>
      </c>
      <c r="D3798" s="569"/>
      <c r="E3798" s="569"/>
      <c r="F3798" s="328" t="s">
        <v>375</v>
      </c>
      <c r="G3798" s="329">
        <v>0.1</v>
      </c>
      <c r="H3798" s="330">
        <v>1</v>
      </c>
      <c r="I3798" s="367">
        <v>0.1</v>
      </c>
      <c r="J3798" s="332"/>
      <c r="K3798" s="329"/>
      <c r="L3798" s="332"/>
      <c r="M3798" s="329"/>
      <c r="N3798" s="333"/>
      <c r="AI3798" s="253"/>
      <c r="AJ3798" s="260"/>
      <c r="AK3798" s="260" t="s">
        <v>2344</v>
      </c>
      <c r="AQ3798" s="260"/>
      <c r="AS3798" s="260"/>
    </row>
    <row r="3799" spans="1:45" s="241" customFormat="1" ht="15" x14ac:dyDescent="0.25">
      <c r="A3799" s="334"/>
      <c r="B3799" s="335"/>
      <c r="C3799" s="580" t="s">
        <v>1483</v>
      </c>
      <c r="D3799" s="580"/>
      <c r="E3799" s="580"/>
      <c r="F3799" s="580"/>
      <c r="G3799" s="580"/>
      <c r="H3799" s="580"/>
      <c r="I3799" s="580"/>
      <c r="J3799" s="580"/>
      <c r="K3799" s="580"/>
      <c r="L3799" s="580"/>
      <c r="M3799" s="580"/>
      <c r="N3799" s="581"/>
      <c r="AI3799" s="253"/>
      <c r="AJ3799" s="260"/>
      <c r="AK3799" s="260"/>
      <c r="AL3799" s="263" t="s">
        <v>1483</v>
      </c>
      <c r="AQ3799" s="260"/>
      <c r="AS3799" s="260"/>
    </row>
    <row r="3800" spans="1:45" s="241" customFormat="1" ht="15" x14ac:dyDescent="0.25">
      <c r="A3800" s="336"/>
      <c r="B3800" s="337"/>
      <c r="C3800" s="582" t="s">
        <v>2893</v>
      </c>
      <c r="D3800" s="582"/>
      <c r="E3800" s="582"/>
      <c r="F3800" s="582"/>
      <c r="G3800" s="582"/>
      <c r="H3800" s="582"/>
      <c r="I3800" s="582"/>
      <c r="J3800" s="582"/>
      <c r="K3800" s="582"/>
      <c r="L3800" s="582"/>
      <c r="M3800" s="582"/>
      <c r="N3800" s="583"/>
      <c r="AI3800" s="253"/>
      <c r="AJ3800" s="260"/>
      <c r="AK3800" s="260"/>
      <c r="AM3800" s="263" t="s">
        <v>2893</v>
      </c>
      <c r="AQ3800" s="260"/>
      <c r="AS3800" s="260"/>
    </row>
    <row r="3801" spans="1:45" s="241" customFormat="1" ht="23.25" x14ac:dyDescent="0.25">
      <c r="A3801" s="336"/>
      <c r="B3801" s="337" t="s">
        <v>117</v>
      </c>
      <c r="C3801" s="582" t="s">
        <v>118</v>
      </c>
      <c r="D3801" s="582"/>
      <c r="E3801" s="582"/>
      <c r="F3801" s="582"/>
      <c r="G3801" s="582"/>
      <c r="H3801" s="582"/>
      <c r="I3801" s="582"/>
      <c r="J3801" s="582"/>
      <c r="K3801" s="582"/>
      <c r="L3801" s="582"/>
      <c r="M3801" s="582"/>
      <c r="N3801" s="583"/>
      <c r="AI3801" s="253"/>
      <c r="AJ3801" s="260"/>
      <c r="AK3801" s="260"/>
      <c r="AM3801" s="263" t="s">
        <v>118</v>
      </c>
      <c r="AQ3801" s="260"/>
      <c r="AS3801" s="260"/>
    </row>
    <row r="3802" spans="1:45" s="241" customFormat="1" ht="68.25" x14ac:dyDescent="0.25">
      <c r="A3802" s="336"/>
      <c r="B3802" s="337" t="s">
        <v>62</v>
      </c>
      <c r="C3802" s="582" t="s">
        <v>63</v>
      </c>
      <c r="D3802" s="582"/>
      <c r="E3802" s="582"/>
      <c r="F3802" s="582"/>
      <c r="G3802" s="582"/>
      <c r="H3802" s="582"/>
      <c r="I3802" s="582"/>
      <c r="J3802" s="582"/>
      <c r="K3802" s="582"/>
      <c r="L3802" s="582"/>
      <c r="M3802" s="582"/>
      <c r="N3802" s="583"/>
      <c r="AI3802" s="253"/>
      <c r="AJ3802" s="260"/>
      <c r="AK3802" s="260"/>
      <c r="AM3802" s="263" t="s">
        <v>63</v>
      </c>
      <c r="AQ3802" s="260"/>
      <c r="AS3802" s="260"/>
    </row>
    <row r="3803" spans="1:45" s="241" customFormat="1" ht="15" x14ac:dyDescent="0.25">
      <c r="A3803" s="338"/>
      <c r="B3803" s="337" t="s">
        <v>56</v>
      </c>
      <c r="C3803" s="580" t="s">
        <v>64</v>
      </c>
      <c r="D3803" s="580"/>
      <c r="E3803" s="580"/>
      <c r="F3803" s="339"/>
      <c r="G3803" s="269"/>
      <c r="H3803" s="269"/>
      <c r="I3803" s="269"/>
      <c r="J3803" s="340">
        <v>37.549999999999997</v>
      </c>
      <c r="K3803" s="345">
        <v>0.66125</v>
      </c>
      <c r="L3803" s="340">
        <v>2.48</v>
      </c>
      <c r="M3803" s="341">
        <v>44.77</v>
      </c>
      <c r="N3803" s="343">
        <v>111.03</v>
      </c>
      <c r="AI3803" s="253"/>
      <c r="AJ3803" s="260"/>
      <c r="AK3803" s="260"/>
      <c r="AN3803" s="263" t="s">
        <v>64</v>
      </c>
      <c r="AQ3803" s="260"/>
      <c r="AS3803" s="260"/>
    </row>
    <row r="3804" spans="1:45" s="241" customFormat="1" ht="15" x14ac:dyDescent="0.25">
      <c r="A3804" s="338"/>
      <c r="B3804" s="337" t="s">
        <v>65</v>
      </c>
      <c r="C3804" s="580" t="s">
        <v>66</v>
      </c>
      <c r="D3804" s="580"/>
      <c r="E3804" s="580"/>
      <c r="F3804" s="339"/>
      <c r="G3804" s="269"/>
      <c r="H3804" s="269"/>
      <c r="I3804" s="269"/>
      <c r="J3804" s="340">
        <v>226.03</v>
      </c>
      <c r="K3804" s="345">
        <v>0.71875</v>
      </c>
      <c r="L3804" s="340">
        <v>16.25</v>
      </c>
      <c r="M3804" s="341">
        <v>13.24</v>
      </c>
      <c r="N3804" s="343">
        <v>215.15</v>
      </c>
      <c r="AI3804" s="253"/>
      <c r="AJ3804" s="260"/>
      <c r="AK3804" s="260"/>
      <c r="AN3804" s="263" t="s">
        <v>66</v>
      </c>
      <c r="AQ3804" s="260"/>
      <c r="AS3804" s="260"/>
    </row>
    <row r="3805" spans="1:45" s="241" customFormat="1" ht="15" x14ac:dyDescent="0.25">
      <c r="A3805" s="338"/>
      <c r="B3805" s="337" t="s">
        <v>67</v>
      </c>
      <c r="C3805" s="580" t="s">
        <v>68</v>
      </c>
      <c r="D3805" s="580"/>
      <c r="E3805" s="580"/>
      <c r="F3805" s="339"/>
      <c r="G3805" s="269"/>
      <c r="H3805" s="269"/>
      <c r="I3805" s="269"/>
      <c r="J3805" s="340">
        <v>30.5</v>
      </c>
      <c r="K3805" s="345">
        <v>0.71875</v>
      </c>
      <c r="L3805" s="340">
        <v>2.19</v>
      </c>
      <c r="M3805" s="341">
        <v>44.77</v>
      </c>
      <c r="N3805" s="343">
        <v>98.05</v>
      </c>
      <c r="AI3805" s="253"/>
      <c r="AJ3805" s="260"/>
      <c r="AK3805" s="260"/>
      <c r="AN3805" s="263" t="s">
        <v>68</v>
      </c>
      <c r="AQ3805" s="260"/>
      <c r="AS3805" s="260"/>
    </row>
    <row r="3806" spans="1:45" s="241" customFormat="1" ht="15" x14ac:dyDescent="0.25">
      <c r="A3806" s="344"/>
      <c r="B3806" s="337"/>
      <c r="C3806" s="580" t="s">
        <v>71</v>
      </c>
      <c r="D3806" s="580"/>
      <c r="E3806" s="580"/>
      <c r="F3806" s="339" t="s">
        <v>72</v>
      </c>
      <c r="G3806" s="341">
        <v>4.1399999999999997</v>
      </c>
      <c r="H3806" s="345">
        <v>0.66125</v>
      </c>
      <c r="I3806" s="362">
        <v>0.27375749999999999</v>
      </c>
      <c r="J3806" s="346"/>
      <c r="K3806" s="269"/>
      <c r="L3806" s="346"/>
      <c r="M3806" s="269"/>
      <c r="N3806" s="347"/>
      <c r="AI3806" s="253"/>
      <c r="AJ3806" s="260"/>
      <c r="AK3806" s="260"/>
      <c r="AO3806" s="263" t="s">
        <v>71</v>
      </c>
      <c r="AQ3806" s="260"/>
      <c r="AS3806" s="260"/>
    </row>
    <row r="3807" spans="1:45" s="241" customFormat="1" ht="15" x14ac:dyDescent="0.25">
      <c r="A3807" s="344"/>
      <c r="B3807" s="337"/>
      <c r="C3807" s="580" t="s">
        <v>73</v>
      </c>
      <c r="D3807" s="580"/>
      <c r="E3807" s="580"/>
      <c r="F3807" s="339" t="s">
        <v>72</v>
      </c>
      <c r="G3807" s="341">
        <v>2.2599999999999998</v>
      </c>
      <c r="H3807" s="345">
        <v>0.71875</v>
      </c>
      <c r="I3807" s="362">
        <v>0.16243750000000001</v>
      </c>
      <c r="J3807" s="346"/>
      <c r="K3807" s="269"/>
      <c r="L3807" s="346"/>
      <c r="M3807" s="269"/>
      <c r="N3807" s="347"/>
      <c r="AI3807" s="253"/>
      <c r="AJ3807" s="260"/>
      <c r="AK3807" s="260"/>
      <c r="AO3807" s="263" t="s">
        <v>73</v>
      </c>
      <c r="AQ3807" s="260"/>
      <c r="AS3807" s="260"/>
    </row>
    <row r="3808" spans="1:45" s="241" customFormat="1" ht="15" x14ac:dyDescent="0.25">
      <c r="A3808" s="334"/>
      <c r="B3808" s="337"/>
      <c r="C3808" s="584" t="s">
        <v>74</v>
      </c>
      <c r="D3808" s="584"/>
      <c r="E3808" s="584"/>
      <c r="F3808" s="350"/>
      <c r="G3808" s="351"/>
      <c r="H3808" s="351"/>
      <c r="I3808" s="351"/>
      <c r="J3808" s="353">
        <v>263.58</v>
      </c>
      <c r="K3808" s="351"/>
      <c r="L3808" s="353">
        <v>18.73</v>
      </c>
      <c r="M3808" s="351"/>
      <c r="N3808" s="368">
        <v>326.18</v>
      </c>
      <c r="AI3808" s="253"/>
      <c r="AJ3808" s="260"/>
      <c r="AK3808" s="260"/>
      <c r="AP3808" s="263" t="s">
        <v>74</v>
      </c>
      <c r="AQ3808" s="260"/>
      <c r="AS3808" s="260"/>
    </row>
    <row r="3809" spans="1:45" s="241" customFormat="1" ht="15" x14ac:dyDescent="0.25">
      <c r="A3809" s="344"/>
      <c r="B3809" s="337"/>
      <c r="C3809" s="580" t="s">
        <v>75</v>
      </c>
      <c r="D3809" s="580"/>
      <c r="E3809" s="580"/>
      <c r="F3809" s="339"/>
      <c r="G3809" s="269"/>
      <c r="H3809" s="269"/>
      <c r="I3809" s="269"/>
      <c r="J3809" s="346"/>
      <c r="K3809" s="269"/>
      <c r="L3809" s="340">
        <v>4.67</v>
      </c>
      <c r="M3809" s="269"/>
      <c r="N3809" s="343">
        <v>209.08</v>
      </c>
      <c r="AI3809" s="253"/>
      <c r="AJ3809" s="260"/>
      <c r="AK3809" s="260"/>
      <c r="AO3809" s="263" t="s">
        <v>75</v>
      </c>
      <c r="AQ3809" s="260"/>
      <c r="AS3809" s="260"/>
    </row>
    <row r="3810" spans="1:45" s="241" customFormat="1" ht="23.25" x14ac:dyDescent="0.25">
      <c r="A3810" s="344"/>
      <c r="B3810" s="337" t="s">
        <v>648</v>
      </c>
      <c r="C3810" s="580" t="s">
        <v>649</v>
      </c>
      <c r="D3810" s="580"/>
      <c r="E3810" s="580"/>
      <c r="F3810" s="339" t="s">
        <v>78</v>
      </c>
      <c r="G3810" s="355">
        <v>117</v>
      </c>
      <c r="H3810" s="269"/>
      <c r="I3810" s="355">
        <v>117</v>
      </c>
      <c r="J3810" s="346"/>
      <c r="K3810" s="269"/>
      <c r="L3810" s="340">
        <v>5.46</v>
      </c>
      <c r="M3810" s="269"/>
      <c r="N3810" s="343">
        <v>244.62</v>
      </c>
      <c r="AI3810" s="253"/>
      <c r="AJ3810" s="260"/>
      <c r="AK3810" s="260"/>
      <c r="AO3810" s="263" t="s">
        <v>649</v>
      </c>
      <c r="AQ3810" s="260"/>
      <c r="AS3810" s="260"/>
    </row>
    <row r="3811" spans="1:45" s="241" customFormat="1" ht="45" x14ac:dyDescent="0.25">
      <c r="A3811" s="344"/>
      <c r="B3811" s="337" t="s">
        <v>650</v>
      </c>
      <c r="C3811" s="580" t="s">
        <v>651</v>
      </c>
      <c r="D3811" s="580"/>
      <c r="E3811" s="580"/>
      <c r="F3811" s="339" t="s">
        <v>78</v>
      </c>
      <c r="G3811" s="355">
        <v>74</v>
      </c>
      <c r="H3811" s="341">
        <v>0.85</v>
      </c>
      <c r="I3811" s="348">
        <v>62.9</v>
      </c>
      <c r="J3811" s="346"/>
      <c r="K3811" s="269"/>
      <c r="L3811" s="340">
        <v>2.94</v>
      </c>
      <c r="M3811" s="269"/>
      <c r="N3811" s="343">
        <v>131.51</v>
      </c>
      <c r="AI3811" s="253"/>
      <c r="AJ3811" s="260"/>
      <c r="AK3811" s="260"/>
      <c r="AO3811" s="263" t="s">
        <v>651</v>
      </c>
      <c r="AQ3811" s="260"/>
      <c r="AS3811" s="260"/>
    </row>
    <row r="3812" spans="1:45" s="241" customFormat="1" ht="15" x14ac:dyDescent="0.25">
      <c r="A3812" s="356"/>
      <c r="B3812" s="357"/>
      <c r="C3812" s="569" t="s">
        <v>81</v>
      </c>
      <c r="D3812" s="569"/>
      <c r="E3812" s="569"/>
      <c r="F3812" s="328"/>
      <c r="G3812" s="329"/>
      <c r="H3812" s="329"/>
      <c r="I3812" s="329"/>
      <c r="J3812" s="332"/>
      <c r="K3812" s="329"/>
      <c r="L3812" s="358">
        <v>27.13</v>
      </c>
      <c r="M3812" s="351"/>
      <c r="N3812" s="363">
        <v>702.31</v>
      </c>
      <c r="AI3812" s="253"/>
      <c r="AJ3812" s="260"/>
      <c r="AK3812" s="260"/>
      <c r="AQ3812" s="260" t="s">
        <v>81</v>
      </c>
      <c r="AS3812" s="260"/>
    </row>
    <row r="3813" spans="1:45" s="241" customFormat="1" ht="33.75" x14ac:dyDescent="0.25">
      <c r="A3813" s="326" t="s">
        <v>3201</v>
      </c>
      <c r="B3813" s="327" t="s">
        <v>2516</v>
      </c>
      <c r="C3813" s="569" t="s">
        <v>2517</v>
      </c>
      <c r="D3813" s="569"/>
      <c r="E3813" s="569"/>
      <c r="F3813" s="328" t="s">
        <v>115</v>
      </c>
      <c r="G3813" s="329">
        <v>1</v>
      </c>
      <c r="H3813" s="330">
        <v>1</v>
      </c>
      <c r="I3813" s="330">
        <v>1</v>
      </c>
      <c r="J3813" s="358">
        <v>885.11</v>
      </c>
      <c r="K3813" s="370">
        <v>1.04236</v>
      </c>
      <c r="L3813" s="358">
        <v>922.6</v>
      </c>
      <c r="M3813" s="331">
        <v>8.16</v>
      </c>
      <c r="N3813" s="359">
        <v>7528.42</v>
      </c>
      <c r="AI3813" s="253"/>
      <c r="AJ3813" s="260"/>
      <c r="AK3813" s="260" t="s">
        <v>2517</v>
      </c>
      <c r="AQ3813" s="260"/>
      <c r="AS3813" s="260"/>
    </row>
    <row r="3814" spans="1:45" s="241" customFormat="1" ht="15" x14ac:dyDescent="0.25">
      <c r="A3814" s="334"/>
      <c r="B3814" s="335"/>
      <c r="C3814" s="580" t="s">
        <v>2518</v>
      </c>
      <c r="D3814" s="580"/>
      <c r="E3814" s="580"/>
      <c r="F3814" s="580"/>
      <c r="G3814" s="580"/>
      <c r="H3814" s="580"/>
      <c r="I3814" s="580"/>
      <c r="J3814" s="580"/>
      <c r="K3814" s="580"/>
      <c r="L3814" s="580"/>
      <c r="M3814" s="580"/>
      <c r="N3814" s="581"/>
      <c r="AI3814" s="253"/>
      <c r="AJ3814" s="260"/>
      <c r="AK3814" s="260"/>
      <c r="AQ3814" s="260"/>
      <c r="AR3814" s="263" t="s">
        <v>2518</v>
      </c>
      <c r="AS3814" s="260"/>
    </row>
    <row r="3815" spans="1:45" s="241" customFormat="1" ht="15" x14ac:dyDescent="0.25">
      <c r="A3815" s="336"/>
      <c r="B3815" s="337"/>
      <c r="C3815" s="582" t="s">
        <v>145</v>
      </c>
      <c r="D3815" s="582"/>
      <c r="E3815" s="582"/>
      <c r="F3815" s="582"/>
      <c r="G3815" s="582"/>
      <c r="H3815" s="582"/>
      <c r="I3815" s="582"/>
      <c r="J3815" s="582"/>
      <c r="K3815" s="582"/>
      <c r="L3815" s="582"/>
      <c r="M3815" s="582"/>
      <c r="N3815" s="583"/>
      <c r="AI3815" s="253"/>
      <c r="AJ3815" s="260"/>
      <c r="AK3815" s="260"/>
      <c r="AM3815" s="263" t="s">
        <v>145</v>
      </c>
      <c r="AQ3815" s="260"/>
      <c r="AS3815" s="260"/>
    </row>
    <row r="3816" spans="1:45" s="241" customFormat="1" ht="15" x14ac:dyDescent="0.25">
      <c r="A3816" s="336"/>
      <c r="B3816" s="337"/>
      <c r="C3816" s="582" t="s">
        <v>127</v>
      </c>
      <c r="D3816" s="582"/>
      <c r="E3816" s="582"/>
      <c r="F3816" s="582"/>
      <c r="G3816" s="582"/>
      <c r="H3816" s="582"/>
      <c r="I3816" s="582"/>
      <c r="J3816" s="582"/>
      <c r="K3816" s="582"/>
      <c r="L3816" s="582"/>
      <c r="M3816" s="582"/>
      <c r="N3816" s="583"/>
      <c r="AI3816" s="253"/>
      <c r="AJ3816" s="260"/>
      <c r="AK3816" s="260"/>
      <c r="AM3816" s="263" t="s">
        <v>127</v>
      </c>
      <c r="AQ3816" s="260"/>
      <c r="AS3816" s="260"/>
    </row>
    <row r="3817" spans="1:45" s="241" customFormat="1" ht="15" x14ac:dyDescent="0.25">
      <c r="A3817" s="356"/>
      <c r="B3817" s="357"/>
      <c r="C3817" s="569" t="s">
        <v>81</v>
      </c>
      <c r="D3817" s="569"/>
      <c r="E3817" s="569"/>
      <c r="F3817" s="328"/>
      <c r="G3817" s="329"/>
      <c r="H3817" s="329"/>
      <c r="I3817" s="329"/>
      <c r="J3817" s="332"/>
      <c r="K3817" s="329"/>
      <c r="L3817" s="358">
        <v>922.6</v>
      </c>
      <c r="M3817" s="351"/>
      <c r="N3817" s="359">
        <v>7528.42</v>
      </c>
      <c r="AI3817" s="253"/>
      <c r="AJ3817" s="260"/>
      <c r="AK3817" s="260"/>
      <c r="AQ3817" s="260" t="s">
        <v>81</v>
      </c>
      <c r="AS3817" s="260"/>
    </row>
    <row r="3818" spans="1:45" s="241" customFormat="1" ht="33.75" x14ac:dyDescent="0.25">
      <c r="A3818" s="326" t="s">
        <v>3202</v>
      </c>
      <c r="B3818" s="327" t="s">
        <v>2519</v>
      </c>
      <c r="C3818" s="569" t="s">
        <v>2520</v>
      </c>
      <c r="D3818" s="569"/>
      <c r="E3818" s="569"/>
      <c r="F3818" s="328" t="s">
        <v>115</v>
      </c>
      <c r="G3818" s="329">
        <v>1</v>
      </c>
      <c r="H3818" s="330">
        <v>1</v>
      </c>
      <c r="I3818" s="330">
        <v>1</v>
      </c>
      <c r="J3818" s="358">
        <v>503.47</v>
      </c>
      <c r="K3818" s="370">
        <v>1.04236</v>
      </c>
      <c r="L3818" s="358">
        <v>524.79999999999995</v>
      </c>
      <c r="M3818" s="331">
        <v>8.16</v>
      </c>
      <c r="N3818" s="359">
        <v>4282.37</v>
      </c>
      <c r="AI3818" s="253"/>
      <c r="AJ3818" s="260"/>
      <c r="AK3818" s="260" t="s">
        <v>2520</v>
      </c>
      <c r="AQ3818" s="260"/>
      <c r="AS3818" s="260"/>
    </row>
    <row r="3819" spans="1:45" s="241" customFormat="1" ht="15" x14ac:dyDescent="0.25">
      <c r="A3819" s="334"/>
      <c r="B3819" s="335"/>
      <c r="C3819" s="580" t="s">
        <v>2521</v>
      </c>
      <c r="D3819" s="580"/>
      <c r="E3819" s="580"/>
      <c r="F3819" s="580"/>
      <c r="G3819" s="580"/>
      <c r="H3819" s="580"/>
      <c r="I3819" s="580"/>
      <c r="J3819" s="580"/>
      <c r="K3819" s="580"/>
      <c r="L3819" s="580"/>
      <c r="M3819" s="580"/>
      <c r="N3819" s="581"/>
      <c r="AI3819" s="253"/>
      <c r="AJ3819" s="260"/>
      <c r="AK3819" s="260"/>
      <c r="AQ3819" s="260"/>
      <c r="AR3819" s="263" t="s">
        <v>2521</v>
      </c>
      <c r="AS3819" s="260"/>
    </row>
    <row r="3820" spans="1:45" s="241" customFormat="1" ht="15" x14ac:dyDescent="0.25">
      <c r="A3820" s="336"/>
      <c r="B3820" s="337"/>
      <c r="C3820" s="582" t="s">
        <v>145</v>
      </c>
      <c r="D3820" s="582"/>
      <c r="E3820" s="582"/>
      <c r="F3820" s="582"/>
      <c r="G3820" s="582"/>
      <c r="H3820" s="582"/>
      <c r="I3820" s="582"/>
      <c r="J3820" s="582"/>
      <c r="K3820" s="582"/>
      <c r="L3820" s="582"/>
      <c r="M3820" s="582"/>
      <c r="N3820" s="583"/>
      <c r="AI3820" s="253"/>
      <c r="AJ3820" s="260"/>
      <c r="AK3820" s="260"/>
      <c r="AM3820" s="263" t="s">
        <v>145</v>
      </c>
      <c r="AQ3820" s="260"/>
      <c r="AS3820" s="260"/>
    </row>
    <row r="3821" spans="1:45" s="241" customFormat="1" ht="15" x14ac:dyDescent="0.25">
      <c r="A3821" s="336"/>
      <c r="B3821" s="337"/>
      <c r="C3821" s="582" t="s">
        <v>127</v>
      </c>
      <c r="D3821" s="582"/>
      <c r="E3821" s="582"/>
      <c r="F3821" s="582"/>
      <c r="G3821" s="582"/>
      <c r="H3821" s="582"/>
      <c r="I3821" s="582"/>
      <c r="J3821" s="582"/>
      <c r="K3821" s="582"/>
      <c r="L3821" s="582"/>
      <c r="M3821" s="582"/>
      <c r="N3821" s="583"/>
      <c r="AI3821" s="253"/>
      <c r="AJ3821" s="260"/>
      <c r="AK3821" s="260"/>
      <c r="AM3821" s="263" t="s">
        <v>127</v>
      </c>
      <c r="AQ3821" s="260"/>
      <c r="AS3821" s="260"/>
    </row>
    <row r="3822" spans="1:45" s="241" customFormat="1" ht="15" x14ac:dyDescent="0.25">
      <c r="A3822" s="356"/>
      <c r="B3822" s="357"/>
      <c r="C3822" s="569" t="s">
        <v>81</v>
      </c>
      <c r="D3822" s="569"/>
      <c r="E3822" s="569"/>
      <c r="F3822" s="328"/>
      <c r="G3822" s="329"/>
      <c r="H3822" s="329"/>
      <c r="I3822" s="329"/>
      <c r="J3822" s="332"/>
      <c r="K3822" s="329"/>
      <c r="L3822" s="358">
        <v>524.79999999999995</v>
      </c>
      <c r="M3822" s="351"/>
      <c r="N3822" s="359">
        <v>4282.37</v>
      </c>
      <c r="AI3822" s="253"/>
      <c r="AJ3822" s="260"/>
      <c r="AK3822" s="260"/>
      <c r="AQ3822" s="260" t="s">
        <v>81</v>
      </c>
      <c r="AS3822" s="260"/>
    </row>
    <row r="3823" spans="1:45" s="241" customFormat="1" ht="57" x14ac:dyDescent="0.25">
      <c r="A3823" s="326" t="s">
        <v>3203</v>
      </c>
      <c r="B3823" s="327" t="s">
        <v>3036</v>
      </c>
      <c r="C3823" s="569" t="s">
        <v>3037</v>
      </c>
      <c r="D3823" s="569"/>
      <c r="E3823" s="569"/>
      <c r="F3823" s="328" t="s">
        <v>115</v>
      </c>
      <c r="G3823" s="329">
        <v>1</v>
      </c>
      <c r="H3823" s="330">
        <v>1</v>
      </c>
      <c r="I3823" s="330">
        <v>1</v>
      </c>
      <c r="J3823" s="332"/>
      <c r="K3823" s="329"/>
      <c r="L3823" s="332"/>
      <c r="M3823" s="329"/>
      <c r="N3823" s="333"/>
      <c r="AI3823" s="253"/>
      <c r="AJ3823" s="260"/>
      <c r="AK3823" s="260" t="s">
        <v>3037</v>
      </c>
      <c r="AQ3823" s="260"/>
      <c r="AS3823" s="260"/>
    </row>
    <row r="3824" spans="1:45" s="241" customFormat="1" ht="23.25" x14ac:dyDescent="0.25">
      <c r="A3824" s="336"/>
      <c r="B3824" s="337" t="s">
        <v>117</v>
      </c>
      <c r="C3824" s="582" t="s">
        <v>118</v>
      </c>
      <c r="D3824" s="582"/>
      <c r="E3824" s="582"/>
      <c r="F3824" s="582"/>
      <c r="G3824" s="582"/>
      <c r="H3824" s="582"/>
      <c r="I3824" s="582"/>
      <c r="J3824" s="582"/>
      <c r="K3824" s="582"/>
      <c r="L3824" s="582"/>
      <c r="M3824" s="582"/>
      <c r="N3824" s="583"/>
      <c r="AI3824" s="253"/>
      <c r="AJ3824" s="260"/>
      <c r="AK3824" s="260"/>
      <c r="AM3824" s="263" t="s">
        <v>118</v>
      </c>
      <c r="AQ3824" s="260"/>
      <c r="AS3824" s="260"/>
    </row>
    <row r="3825" spans="1:45" s="241" customFormat="1" ht="68.25" x14ac:dyDescent="0.25">
      <c r="A3825" s="336"/>
      <c r="B3825" s="337" t="s">
        <v>62</v>
      </c>
      <c r="C3825" s="582" t="s">
        <v>63</v>
      </c>
      <c r="D3825" s="582"/>
      <c r="E3825" s="582"/>
      <c r="F3825" s="582"/>
      <c r="G3825" s="582"/>
      <c r="H3825" s="582"/>
      <c r="I3825" s="582"/>
      <c r="J3825" s="582"/>
      <c r="K3825" s="582"/>
      <c r="L3825" s="582"/>
      <c r="M3825" s="582"/>
      <c r="N3825" s="583"/>
      <c r="AI3825" s="253"/>
      <c r="AJ3825" s="260"/>
      <c r="AK3825" s="260"/>
      <c r="AM3825" s="263" t="s">
        <v>63</v>
      </c>
      <c r="AQ3825" s="260"/>
      <c r="AS3825" s="260"/>
    </row>
    <row r="3826" spans="1:45" s="241" customFormat="1" ht="15" x14ac:dyDescent="0.25">
      <c r="A3826" s="338"/>
      <c r="B3826" s="337" t="s">
        <v>56</v>
      </c>
      <c r="C3826" s="580" t="s">
        <v>64</v>
      </c>
      <c r="D3826" s="580"/>
      <c r="E3826" s="580"/>
      <c r="F3826" s="339"/>
      <c r="G3826" s="269"/>
      <c r="H3826" s="269"/>
      <c r="I3826" s="269"/>
      <c r="J3826" s="340">
        <v>14.33</v>
      </c>
      <c r="K3826" s="349">
        <v>1.3225</v>
      </c>
      <c r="L3826" s="340">
        <v>18.95</v>
      </c>
      <c r="M3826" s="341">
        <v>44.77</v>
      </c>
      <c r="N3826" s="343">
        <v>848.39</v>
      </c>
      <c r="AI3826" s="253"/>
      <c r="AJ3826" s="260"/>
      <c r="AK3826" s="260"/>
      <c r="AN3826" s="263" t="s">
        <v>64</v>
      </c>
      <c r="AQ3826" s="260"/>
      <c r="AS3826" s="260"/>
    </row>
    <row r="3827" spans="1:45" s="241" customFormat="1" ht="15" x14ac:dyDescent="0.25">
      <c r="A3827" s="338"/>
      <c r="B3827" s="337" t="s">
        <v>65</v>
      </c>
      <c r="C3827" s="580" t="s">
        <v>66</v>
      </c>
      <c r="D3827" s="580"/>
      <c r="E3827" s="580"/>
      <c r="F3827" s="339"/>
      <c r="G3827" s="269"/>
      <c r="H3827" s="269"/>
      <c r="I3827" s="269"/>
      <c r="J3827" s="340">
        <v>3.32</v>
      </c>
      <c r="K3827" s="349">
        <v>1.4375</v>
      </c>
      <c r="L3827" s="340">
        <v>4.7699999999999996</v>
      </c>
      <c r="M3827" s="341">
        <v>13.24</v>
      </c>
      <c r="N3827" s="343">
        <v>63.15</v>
      </c>
      <c r="AI3827" s="253"/>
      <c r="AJ3827" s="260"/>
      <c r="AK3827" s="260"/>
      <c r="AN3827" s="263" t="s">
        <v>66</v>
      </c>
      <c r="AQ3827" s="260"/>
      <c r="AS3827" s="260"/>
    </row>
    <row r="3828" spans="1:45" s="241" customFormat="1" ht="15" x14ac:dyDescent="0.25">
      <c r="A3828" s="338"/>
      <c r="B3828" s="337" t="s">
        <v>67</v>
      </c>
      <c r="C3828" s="580" t="s">
        <v>68</v>
      </c>
      <c r="D3828" s="580"/>
      <c r="E3828" s="580"/>
      <c r="F3828" s="339"/>
      <c r="G3828" s="269"/>
      <c r="H3828" s="269"/>
      <c r="I3828" s="269"/>
      <c r="J3828" s="340">
        <v>0.51</v>
      </c>
      <c r="K3828" s="349">
        <v>1.4375</v>
      </c>
      <c r="L3828" s="340">
        <v>0.73</v>
      </c>
      <c r="M3828" s="341">
        <v>44.77</v>
      </c>
      <c r="N3828" s="343">
        <v>32.68</v>
      </c>
      <c r="AI3828" s="253"/>
      <c r="AJ3828" s="260"/>
      <c r="AK3828" s="260"/>
      <c r="AN3828" s="263" t="s">
        <v>68</v>
      </c>
      <c r="AQ3828" s="260"/>
      <c r="AS3828" s="260"/>
    </row>
    <row r="3829" spans="1:45" s="241" customFormat="1" ht="15" x14ac:dyDescent="0.25">
      <c r="A3829" s="338"/>
      <c r="B3829" s="337" t="s">
        <v>69</v>
      </c>
      <c r="C3829" s="580" t="s">
        <v>70</v>
      </c>
      <c r="D3829" s="580"/>
      <c r="E3829" s="580"/>
      <c r="F3829" s="339"/>
      <c r="G3829" s="269"/>
      <c r="H3829" s="269"/>
      <c r="I3829" s="269"/>
      <c r="J3829" s="340">
        <v>42</v>
      </c>
      <c r="K3829" s="269"/>
      <c r="L3829" s="340">
        <v>42</v>
      </c>
      <c r="M3829" s="341">
        <v>8.16</v>
      </c>
      <c r="N3829" s="343">
        <v>342.72</v>
      </c>
      <c r="AI3829" s="253"/>
      <c r="AJ3829" s="260"/>
      <c r="AK3829" s="260"/>
      <c r="AN3829" s="263" t="s">
        <v>70</v>
      </c>
      <c r="AQ3829" s="260"/>
      <c r="AS3829" s="260"/>
    </row>
    <row r="3830" spans="1:45" s="241" customFormat="1" ht="15" x14ac:dyDescent="0.25">
      <c r="A3830" s="344"/>
      <c r="B3830" s="337"/>
      <c r="C3830" s="580" t="s">
        <v>71</v>
      </c>
      <c r="D3830" s="580"/>
      <c r="E3830" s="580"/>
      <c r="F3830" s="339" t="s">
        <v>72</v>
      </c>
      <c r="G3830" s="341">
        <v>1.58</v>
      </c>
      <c r="H3830" s="349">
        <v>1.3225</v>
      </c>
      <c r="I3830" s="345">
        <v>2.08955</v>
      </c>
      <c r="J3830" s="346"/>
      <c r="K3830" s="269"/>
      <c r="L3830" s="346"/>
      <c r="M3830" s="269"/>
      <c r="N3830" s="347"/>
      <c r="AI3830" s="253"/>
      <c r="AJ3830" s="260"/>
      <c r="AK3830" s="260"/>
      <c r="AO3830" s="263" t="s">
        <v>71</v>
      </c>
      <c r="AQ3830" s="260"/>
      <c r="AS3830" s="260"/>
    </row>
    <row r="3831" spans="1:45" s="241" customFormat="1" ht="15" x14ac:dyDescent="0.25">
      <c r="A3831" s="344"/>
      <c r="B3831" s="337"/>
      <c r="C3831" s="580" t="s">
        <v>73</v>
      </c>
      <c r="D3831" s="580"/>
      <c r="E3831" s="580"/>
      <c r="F3831" s="339" t="s">
        <v>72</v>
      </c>
      <c r="G3831" s="341">
        <v>0.04</v>
      </c>
      <c r="H3831" s="349">
        <v>1.4375</v>
      </c>
      <c r="I3831" s="349">
        <v>5.7500000000000002E-2</v>
      </c>
      <c r="J3831" s="346"/>
      <c r="K3831" s="269"/>
      <c r="L3831" s="346"/>
      <c r="M3831" s="269"/>
      <c r="N3831" s="347"/>
      <c r="AI3831" s="253"/>
      <c r="AJ3831" s="260"/>
      <c r="AK3831" s="260"/>
      <c r="AO3831" s="263" t="s">
        <v>73</v>
      </c>
      <c r="AQ3831" s="260"/>
      <c r="AS3831" s="260"/>
    </row>
    <row r="3832" spans="1:45" s="241" customFormat="1" ht="15" x14ac:dyDescent="0.25">
      <c r="A3832" s="334"/>
      <c r="B3832" s="337"/>
      <c r="C3832" s="584" t="s">
        <v>74</v>
      </c>
      <c r="D3832" s="584"/>
      <c r="E3832" s="584"/>
      <c r="F3832" s="350"/>
      <c r="G3832" s="351"/>
      <c r="H3832" s="351"/>
      <c r="I3832" s="351"/>
      <c r="J3832" s="353">
        <v>59.65</v>
      </c>
      <c r="K3832" s="351"/>
      <c r="L3832" s="353">
        <v>65.72</v>
      </c>
      <c r="M3832" s="351"/>
      <c r="N3832" s="354">
        <v>1254.26</v>
      </c>
      <c r="AI3832" s="253"/>
      <c r="AJ3832" s="260"/>
      <c r="AK3832" s="260"/>
      <c r="AP3832" s="263" t="s">
        <v>74</v>
      </c>
      <c r="AQ3832" s="260"/>
      <c r="AS3832" s="260"/>
    </row>
    <row r="3833" spans="1:45" s="241" customFormat="1" ht="15" x14ac:dyDescent="0.25">
      <c r="A3833" s="344"/>
      <c r="B3833" s="337"/>
      <c r="C3833" s="580" t="s">
        <v>75</v>
      </c>
      <c r="D3833" s="580"/>
      <c r="E3833" s="580"/>
      <c r="F3833" s="339"/>
      <c r="G3833" s="269"/>
      <c r="H3833" s="269"/>
      <c r="I3833" s="269"/>
      <c r="J3833" s="346"/>
      <c r="K3833" s="269"/>
      <c r="L3833" s="340">
        <v>19.68</v>
      </c>
      <c r="M3833" s="269"/>
      <c r="N3833" s="343">
        <v>881.07</v>
      </c>
      <c r="AI3833" s="253"/>
      <c r="AJ3833" s="260"/>
      <c r="AK3833" s="260"/>
      <c r="AO3833" s="263" t="s">
        <v>75</v>
      </c>
      <c r="AQ3833" s="260"/>
      <c r="AS3833" s="260"/>
    </row>
    <row r="3834" spans="1:45" s="241" customFormat="1" ht="45.75" x14ac:dyDescent="0.25">
      <c r="A3834" s="344"/>
      <c r="B3834" s="337" t="s">
        <v>687</v>
      </c>
      <c r="C3834" s="580" t="s">
        <v>688</v>
      </c>
      <c r="D3834" s="580"/>
      <c r="E3834" s="580"/>
      <c r="F3834" s="339" t="s">
        <v>78</v>
      </c>
      <c r="G3834" s="355">
        <v>121</v>
      </c>
      <c r="H3834" s="269"/>
      <c r="I3834" s="355">
        <v>121</v>
      </c>
      <c r="J3834" s="346"/>
      <c r="K3834" s="269"/>
      <c r="L3834" s="340">
        <v>23.81</v>
      </c>
      <c r="M3834" s="269"/>
      <c r="N3834" s="342">
        <v>1066.0899999999999</v>
      </c>
      <c r="AI3834" s="253"/>
      <c r="AJ3834" s="260"/>
      <c r="AK3834" s="260"/>
      <c r="AO3834" s="263" t="s">
        <v>688</v>
      </c>
      <c r="AQ3834" s="260"/>
      <c r="AS3834" s="260"/>
    </row>
    <row r="3835" spans="1:45" s="241" customFormat="1" ht="45.75" x14ac:dyDescent="0.25">
      <c r="A3835" s="344"/>
      <c r="B3835" s="337" t="s">
        <v>689</v>
      </c>
      <c r="C3835" s="580" t="s">
        <v>690</v>
      </c>
      <c r="D3835" s="580"/>
      <c r="E3835" s="580"/>
      <c r="F3835" s="339" t="s">
        <v>78</v>
      </c>
      <c r="G3835" s="355">
        <v>72</v>
      </c>
      <c r="H3835" s="341">
        <v>0.85</v>
      </c>
      <c r="I3835" s="348">
        <v>61.2</v>
      </c>
      <c r="J3835" s="346"/>
      <c r="K3835" s="269"/>
      <c r="L3835" s="340">
        <v>12.04</v>
      </c>
      <c r="M3835" s="269"/>
      <c r="N3835" s="343">
        <v>539.21</v>
      </c>
      <c r="AI3835" s="253"/>
      <c r="AJ3835" s="260"/>
      <c r="AK3835" s="260"/>
      <c r="AO3835" s="263" t="s">
        <v>690</v>
      </c>
      <c r="AQ3835" s="260"/>
      <c r="AS3835" s="260"/>
    </row>
    <row r="3836" spans="1:45" s="241" customFormat="1" ht="15" x14ac:dyDescent="0.25">
      <c r="A3836" s="356"/>
      <c r="B3836" s="357"/>
      <c r="C3836" s="569" t="s">
        <v>81</v>
      </c>
      <c r="D3836" s="569"/>
      <c r="E3836" s="569"/>
      <c r="F3836" s="328"/>
      <c r="G3836" s="329"/>
      <c r="H3836" s="329"/>
      <c r="I3836" s="329"/>
      <c r="J3836" s="332"/>
      <c r="K3836" s="329"/>
      <c r="L3836" s="358">
        <v>101.57</v>
      </c>
      <c r="M3836" s="351"/>
      <c r="N3836" s="359">
        <v>2859.56</v>
      </c>
      <c r="AI3836" s="253"/>
      <c r="AJ3836" s="260"/>
      <c r="AK3836" s="260"/>
      <c r="AQ3836" s="260" t="s">
        <v>81</v>
      </c>
      <c r="AS3836" s="260"/>
    </row>
    <row r="3837" spans="1:45" s="241" customFormat="1" ht="33.75" x14ac:dyDescent="0.25">
      <c r="A3837" s="326" t="s">
        <v>3204</v>
      </c>
      <c r="B3837" s="327" t="s">
        <v>3040</v>
      </c>
      <c r="C3837" s="569" t="s">
        <v>3041</v>
      </c>
      <c r="D3837" s="569"/>
      <c r="E3837" s="569"/>
      <c r="F3837" s="328" t="s">
        <v>115</v>
      </c>
      <c r="G3837" s="329">
        <v>1</v>
      </c>
      <c r="H3837" s="330">
        <v>1</v>
      </c>
      <c r="I3837" s="330">
        <v>1</v>
      </c>
      <c r="J3837" s="358">
        <v>677.7</v>
      </c>
      <c r="K3837" s="370">
        <v>1.04236</v>
      </c>
      <c r="L3837" s="358">
        <v>706.41</v>
      </c>
      <c r="M3837" s="331">
        <v>8.16</v>
      </c>
      <c r="N3837" s="359">
        <v>5764.31</v>
      </c>
      <c r="AI3837" s="253"/>
      <c r="AJ3837" s="260"/>
      <c r="AK3837" s="260" t="s">
        <v>3041</v>
      </c>
      <c r="AQ3837" s="260"/>
      <c r="AS3837" s="260"/>
    </row>
    <row r="3838" spans="1:45" s="241" customFormat="1" ht="15" x14ac:dyDescent="0.25">
      <c r="A3838" s="334"/>
      <c r="B3838" s="335"/>
      <c r="C3838" s="580" t="s">
        <v>3042</v>
      </c>
      <c r="D3838" s="580"/>
      <c r="E3838" s="580"/>
      <c r="F3838" s="580"/>
      <c r="G3838" s="580"/>
      <c r="H3838" s="580"/>
      <c r="I3838" s="580"/>
      <c r="J3838" s="580"/>
      <c r="K3838" s="580"/>
      <c r="L3838" s="580"/>
      <c r="M3838" s="580"/>
      <c r="N3838" s="581"/>
      <c r="AI3838" s="253"/>
      <c r="AJ3838" s="260"/>
      <c r="AK3838" s="260"/>
      <c r="AQ3838" s="260"/>
      <c r="AR3838" s="263" t="s">
        <v>3042</v>
      </c>
      <c r="AS3838" s="260"/>
    </row>
    <row r="3839" spans="1:45" s="241" customFormat="1" ht="15" x14ac:dyDescent="0.25">
      <c r="A3839" s="336"/>
      <c r="B3839" s="337"/>
      <c r="C3839" s="582" t="s">
        <v>145</v>
      </c>
      <c r="D3839" s="582"/>
      <c r="E3839" s="582"/>
      <c r="F3839" s="582"/>
      <c r="G3839" s="582"/>
      <c r="H3839" s="582"/>
      <c r="I3839" s="582"/>
      <c r="J3839" s="582"/>
      <c r="K3839" s="582"/>
      <c r="L3839" s="582"/>
      <c r="M3839" s="582"/>
      <c r="N3839" s="583"/>
      <c r="AI3839" s="253"/>
      <c r="AJ3839" s="260"/>
      <c r="AK3839" s="260"/>
      <c r="AM3839" s="263" t="s">
        <v>145</v>
      </c>
      <c r="AQ3839" s="260"/>
      <c r="AS3839" s="260"/>
    </row>
    <row r="3840" spans="1:45" s="241" customFormat="1" ht="15" x14ac:dyDescent="0.25">
      <c r="A3840" s="336"/>
      <c r="B3840" s="337"/>
      <c r="C3840" s="582" t="s">
        <v>127</v>
      </c>
      <c r="D3840" s="582"/>
      <c r="E3840" s="582"/>
      <c r="F3840" s="582"/>
      <c r="G3840" s="582"/>
      <c r="H3840" s="582"/>
      <c r="I3840" s="582"/>
      <c r="J3840" s="582"/>
      <c r="K3840" s="582"/>
      <c r="L3840" s="582"/>
      <c r="M3840" s="582"/>
      <c r="N3840" s="583"/>
      <c r="AI3840" s="253"/>
      <c r="AJ3840" s="260"/>
      <c r="AK3840" s="260"/>
      <c r="AM3840" s="263" t="s">
        <v>127</v>
      </c>
      <c r="AQ3840" s="260"/>
      <c r="AS3840" s="260"/>
    </row>
    <row r="3841" spans="1:45" s="241" customFormat="1" ht="15" x14ac:dyDescent="0.25">
      <c r="A3841" s="356"/>
      <c r="B3841" s="357"/>
      <c r="C3841" s="569" t="s">
        <v>81</v>
      </c>
      <c r="D3841" s="569"/>
      <c r="E3841" s="569"/>
      <c r="F3841" s="328"/>
      <c r="G3841" s="329"/>
      <c r="H3841" s="329"/>
      <c r="I3841" s="329"/>
      <c r="J3841" s="332"/>
      <c r="K3841" s="329"/>
      <c r="L3841" s="358">
        <v>706.41</v>
      </c>
      <c r="M3841" s="351"/>
      <c r="N3841" s="359">
        <v>5764.31</v>
      </c>
      <c r="AI3841" s="253"/>
      <c r="AJ3841" s="260"/>
      <c r="AK3841" s="260"/>
      <c r="AQ3841" s="260" t="s">
        <v>81</v>
      </c>
      <c r="AS3841" s="260"/>
    </row>
    <row r="3842" spans="1:45" s="241" customFormat="1" ht="34.5" x14ac:dyDescent="0.25">
      <c r="A3842" s="326" t="s">
        <v>3205</v>
      </c>
      <c r="B3842" s="327" t="s">
        <v>2343</v>
      </c>
      <c r="C3842" s="569" t="s">
        <v>2344</v>
      </c>
      <c r="D3842" s="569"/>
      <c r="E3842" s="569"/>
      <c r="F3842" s="328" t="s">
        <v>375</v>
      </c>
      <c r="G3842" s="329">
        <v>0.1</v>
      </c>
      <c r="H3842" s="330">
        <v>1</v>
      </c>
      <c r="I3842" s="367">
        <v>0.1</v>
      </c>
      <c r="J3842" s="332"/>
      <c r="K3842" s="329"/>
      <c r="L3842" s="332"/>
      <c r="M3842" s="329"/>
      <c r="N3842" s="333"/>
      <c r="AI3842" s="253"/>
      <c r="AJ3842" s="260"/>
      <c r="AK3842" s="260" t="s">
        <v>2344</v>
      </c>
      <c r="AQ3842" s="260"/>
      <c r="AS3842" s="260"/>
    </row>
    <row r="3843" spans="1:45" s="241" customFormat="1" ht="15" x14ac:dyDescent="0.25">
      <c r="A3843" s="334"/>
      <c r="B3843" s="335"/>
      <c r="C3843" s="580" t="s">
        <v>1483</v>
      </c>
      <c r="D3843" s="580"/>
      <c r="E3843" s="580"/>
      <c r="F3843" s="580"/>
      <c r="G3843" s="580"/>
      <c r="H3843" s="580"/>
      <c r="I3843" s="580"/>
      <c r="J3843" s="580"/>
      <c r="K3843" s="580"/>
      <c r="L3843" s="580"/>
      <c r="M3843" s="580"/>
      <c r="N3843" s="581"/>
      <c r="AI3843" s="253"/>
      <c r="AJ3843" s="260"/>
      <c r="AK3843" s="260"/>
      <c r="AL3843" s="263" t="s">
        <v>1483</v>
      </c>
      <c r="AQ3843" s="260"/>
      <c r="AS3843" s="260"/>
    </row>
    <row r="3844" spans="1:45" s="241" customFormat="1" ht="15" x14ac:dyDescent="0.25">
      <c r="A3844" s="336"/>
      <c r="B3844" s="337"/>
      <c r="C3844" s="582" t="s">
        <v>2893</v>
      </c>
      <c r="D3844" s="582"/>
      <c r="E3844" s="582"/>
      <c r="F3844" s="582"/>
      <c r="G3844" s="582"/>
      <c r="H3844" s="582"/>
      <c r="I3844" s="582"/>
      <c r="J3844" s="582"/>
      <c r="K3844" s="582"/>
      <c r="L3844" s="582"/>
      <c r="M3844" s="582"/>
      <c r="N3844" s="583"/>
      <c r="AI3844" s="253"/>
      <c r="AJ3844" s="260"/>
      <c r="AK3844" s="260"/>
      <c r="AM3844" s="263" t="s">
        <v>2893</v>
      </c>
      <c r="AQ3844" s="260"/>
      <c r="AS3844" s="260"/>
    </row>
    <row r="3845" spans="1:45" s="241" customFormat="1" ht="23.25" x14ac:dyDescent="0.25">
      <c r="A3845" s="336"/>
      <c r="B3845" s="337" t="s">
        <v>117</v>
      </c>
      <c r="C3845" s="582" t="s">
        <v>118</v>
      </c>
      <c r="D3845" s="582"/>
      <c r="E3845" s="582"/>
      <c r="F3845" s="582"/>
      <c r="G3845" s="582"/>
      <c r="H3845" s="582"/>
      <c r="I3845" s="582"/>
      <c r="J3845" s="582"/>
      <c r="K3845" s="582"/>
      <c r="L3845" s="582"/>
      <c r="M3845" s="582"/>
      <c r="N3845" s="583"/>
      <c r="AI3845" s="253"/>
      <c r="AJ3845" s="260"/>
      <c r="AK3845" s="260"/>
      <c r="AM3845" s="263" t="s">
        <v>118</v>
      </c>
      <c r="AQ3845" s="260"/>
      <c r="AS3845" s="260"/>
    </row>
    <row r="3846" spans="1:45" s="241" customFormat="1" ht="68.25" x14ac:dyDescent="0.25">
      <c r="A3846" s="336"/>
      <c r="B3846" s="337" t="s">
        <v>62</v>
      </c>
      <c r="C3846" s="582" t="s">
        <v>63</v>
      </c>
      <c r="D3846" s="582"/>
      <c r="E3846" s="582"/>
      <c r="F3846" s="582"/>
      <c r="G3846" s="582"/>
      <c r="H3846" s="582"/>
      <c r="I3846" s="582"/>
      <c r="J3846" s="582"/>
      <c r="K3846" s="582"/>
      <c r="L3846" s="582"/>
      <c r="M3846" s="582"/>
      <c r="N3846" s="583"/>
      <c r="AI3846" s="253"/>
      <c r="AJ3846" s="260"/>
      <c r="AK3846" s="260"/>
      <c r="AM3846" s="263" t="s">
        <v>63</v>
      </c>
      <c r="AQ3846" s="260"/>
      <c r="AS3846" s="260"/>
    </row>
    <row r="3847" spans="1:45" s="241" customFormat="1" ht="15" x14ac:dyDescent="0.25">
      <c r="A3847" s="338"/>
      <c r="B3847" s="337" t="s">
        <v>56</v>
      </c>
      <c r="C3847" s="580" t="s">
        <v>64</v>
      </c>
      <c r="D3847" s="580"/>
      <c r="E3847" s="580"/>
      <c r="F3847" s="339"/>
      <c r="G3847" s="269"/>
      <c r="H3847" s="269"/>
      <c r="I3847" s="269"/>
      <c r="J3847" s="340">
        <v>37.549999999999997</v>
      </c>
      <c r="K3847" s="345">
        <v>0.66125</v>
      </c>
      <c r="L3847" s="340">
        <v>2.48</v>
      </c>
      <c r="M3847" s="341">
        <v>44.77</v>
      </c>
      <c r="N3847" s="343">
        <v>111.03</v>
      </c>
      <c r="AI3847" s="253"/>
      <c r="AJ3847" s="260"/>
      <c r="AK3847" s="260"/>
      <c r="AN3847" s="263" t="s">
        <v>64</v>
      </c>
      <c r="AQ3847" s="260"/>
      <c r="AS3847" s="260"/>
    </row>
    <row r="3848" spans="1:45" s="241" customFormat="1" ht="15" x14ac:dyDescent="0.25">
      <c r="A3848" s="338"/>
      <c r="B3848" s="337" t="s">
        <v>65</v>
      </c>
      <c r="C3848" s="580" t="s">
        <v>66</v>
      </c>
      <c r="D3848" s="580"/>
      <c r="E3848" s="580"/>
      <c r="F3848" s="339"/>
      <c r="G3848" s="269"/>
      <c r="H3848" s="269"/>
      <c r="I3848" s="269"/>
      <c r="J3848" s="340">
        <v>226.03</v>
      </c>
      <c r="K3848" s="345">
        <v>0.71875</v>
      </c>
      <c r="L3848" s="340">
        <v>16.25</v>
      </c>
      <c r="M3848" s="341">
        <v>13.24</v>
      </c>
      <c r="N3848" s="343">
        <v>215.15</v>
      </c>
      <c r="AI3848" s="253"/>
      <c r="AJ3848" s="260"/>
      <c r="AK3848" s="260"/>
      <c r="AN3848" s="263" t="s">
        <v>66</v>
      </c>
      <c r="AQ3848" s="260"/>
      <c r="AS3848" s="260"/>
    </row>
    <row r="3849" spans="1:45" s="241" customFormat="1" ht="15" x14ac:dyDescent="0.25">
      <c r="A3849" s="338"/>
      <c r="B3849" s="337" t="s">
        <v>67</v>
      </c>
      <c r="C3849" s="580" t="s">
        <v>68</v>
      </c>
      <c r="D3849" s="580"/>
      <c r="E3849" s="580"/>
      <c r="F3849" s="339"/>
      <c r="G3849" s="269"/>
      <c r="H3849" s="269"/>
      <c r="I3849" s="269"/>
      <c r="J3849" s="340">
        <v>30.5</v>
      </c>
      <c r="K3849" s="345">
        <v>0.71875</v>
      </c>
      <c r="L3849" s="340">
        <v>2.19</v>
      </c>
      <c r="M3849" s="341">
        <v>44.77</v>
      </c>
      <c r="N3849" s="343">
        <v>98.05</v>
      </c>
      <c r="AI3849" s="253"/>
      <c r="AJ3849" s="260"/>
      <c r="AK3849" s="260"/>
      <c r="AN3849" s="263" t="s">
        <v>68</v>
      </c>
      <c r="AQ3849" s="260"/>
      <c r="AS3849" s="260"/>
    </row>
    <row r="3850" spans="1:45" s="241" customFormat="1" ht="15" x14ac:dyDescent="0.25">
      <c r="A3850" s="344"/>
      <c r="B3850" s="337"/>
      <c r="C3850" s="580" t="s">
        <v>71</v>
      </c>
      <c r="D3850" s="580"/>
      <c r="E3850" s="580"/>
      <c r="F3850" s="339" t="s">
        <v>72</v>
      </c>
      <c r="G3850" s="341">
        <v>4.1399999999999997</v>
      </c>
      <c r="H3850" s="345">
        <v>0.66125</v>
      </c>
      <c r="I3850" s="362">
        <v>0.27375749999999999</v>
      </c>
      <c r="J3850" s="346"/>
      <c r="K3850" s="269"/>
      <c r="L3850" s="346"/>
      <c r="M3850" s="269"/>
      <c r="N3850" s="347"/>
      <c r="AI3850" s="253"/>
      <c r="AJ3850" s="260"/>
      <c r="AK3850" s="260"/>
      <c r="AO3850" s="263" t="s">
        <v>71</v>
      </c>
      <c r="AQ3850" s="260"/>
      <c r="AS3850" s="260"/>
    </row>
    <row r="3851" spans="1:45" s="241" customFormat="1" ht="15" x14ac:dyDescent="0.25">
      <c r="A3851" s="344"/>
      <c r="B3851" s="337"/>
      <c r="C3851" s="580" t="s">
        <v>73</v>
      </c>
      <c r="D3851" s="580"/>
      <c r="E3851" s="580"/>
      <c r="F3851" s="339" t="s">
        <v>72</v>
      </c>
      <c r="G3851" s="341">
        <v>2.2599999999999998</v>
      </c>
      <c r="H3851" s="345">
        <v>0.71875</v>
      </c>
      <c r="I3851" s="362">
        <v>0.16243750000000001</v>
      </c>
      <c r="J3851" s="346"/>
      <c r="K3851" s="269"/>
      <c r="L3851" s="346"/>
      <c r="M3851" s="269"/>
      <c r="N3851" s="347"/>
      <c r="AI3851" s="253"/>
      <c r="AJ3851" s="260"/>
      <c r="AK3851" s="260"/>
      <c r="AO3851" s="263" t="s">
        <v>73</v>
      </c>
      <c r="AQ3851" s="260"/>
      <c r="AS3851" s="260"/>
    </row>
    <row r="3852" spans="1:45" s="241" customFormat="1" ht="15" x14ac:dyDescent="0.25">
      <c r="A3852" s="334"/>
      <c r="B3852" s="337"/>
      <c r="C3852" s="584" t="s">
        <v>74</v>
      </c>
      <c r="D3852" s="584"/>
      <c r="E3852" s="584"/>
      <c r="F3852" s="350"/>
      <c r="G3852" s="351"/>
      <c r="H3852" s="351"/>
      <c r="I3852" s="351"/>
      <c r="J3852" s="353">
        <v>263.58</v>
      </c>
      <c r="K3852" s="351"/>
      <c r="L3852" s="353">
        <v>18.73</v>
      </c>
      <c r="M3852" s="351"/>
      <c r="N3852" s="368">
        <v>326.18</v>
      </c>
      <c r="AI3852" s="253"/>
      <c r="AJ3852" s="260"/>
      <c r="AK3852" s="260"/>
      <c r="AP3852" s="263" t="s">
        <v>74</v>
      </c>
      <c r="AQ3852" s="260"/>
      <c r="AS3852" s="260"/>
    </row>
    <row r="3853" spans="1:45" s="241" customFormat="1" ht="15" x14ac:dyDescent="0.25">
      <c r="A3853" s="344"/>
      <c r="B3853" s="337"/>
      <c r="C3853" s="580" t="s">
        <v>75</v>
      </c>
      <c r="D3853" s="580"/>
      <c r="E3853" s="580"/>
      <c r="F3853" s="339"/>
      <c r="G3853" s="269"/>
      <c r="H3853" s="269"/>
      <c r="I3853" s="269"/>
      <c r="J3853" s="346"/>
      <c r="K3853" s="269"/>
      <c r="L3853" s="340">
        <v>4.67</v>
      </c>
      <c r="M3853" s="269"/>
      <c r="N3853" s="343">
        <v>209.08</v>
      </c>
      <c r="AI3853" s="253"/>
      <c r="AJ3853" s="260"/>
      <c r="AK3853" s="260"/>
      <c r="AO3853" s="263" t="s">
        <v>75</v>
      </c>
      <c r="AQ3853" s="260"/>
      <c r="AS3853" s="260"/>
    </row>
    <row r="3854" spans="1:45" s="241" customFormat="1" ht="23.25" x14ac:dyDescent="0.25">
      <c r="A3854" s="344"/>
      <c r="B3854" s="337" t="s">
        <v>648</v>
      </c>
      <c r="C3854" s="580" t="s">
        <v>649</v>
      </c>
      <c r="D3854" s="580"/>
      <c r="E3854" s="580"/>
      <c r="F3854" s="339" t="s">
        <v>78</v>
      </c>
      <c r="G3854" s="355">
        <v>117</v>
      </c>
      <c r="H3854" s="269"/>
      <c r="I3854" s="355">
        <v>117</v>
      </c>
      <c r="J3854" s="346"/>
      <c r="K3854" s="269"/>
      <c r="L3854" s="340">
        <v>5.46</v>
      </c>
      <c r="M3854" s="269"/>
      <c r="N3854" s="343">
        <v>244.62</v>
      </c>
      <c r="AI3854" s="253"/>
      <c r="AJ3854" s="260"/>
      <c r="AK3854" s="260"/>
      <c r="AO3854" s="263" t="s">
        <v>649</v>
      </c>
      <c r="AQ3854" s="260"/>
      <c r="AS3854" s="260"/>
    </row>
    <row r="3855" spans="1:45" s="241" customFormat="1" ht="45" x14ac:dyDescent="0.25">
      <c r="A3855" s="344"/>
      <c r="B3855" s="337" t="s">
        <v>650</v>
      </c>
      <c r="C3855" s="580" t="s">
        <v>651</v>
      </c>
      <c r="D3855" s="580"/>
      <c r="E3855" s="580"/>
      <c r="F3855" s="339" t="s">
        <v>78</v>
      </c>
      <c r="G3855" s="355">
        <v>74</v>
      </c>
      <c r="H3855" s="341">
        <v>0.85</v>
      </c>
      <c r="I3855" s="348">
        <v>62.9</v>
      </c>
      <c r="J3855" s="346"/>
      <c r="K3855" s="269"/>
      <c r="L3855" s="340">
        <v>2.94</v>
      </c>
      <c r="M3855" s="269"/>
      <c r="N3855" s="343">
        <v>131.51</v>
      </c>
      <c r="AI3855" s="253"/>
      <c r="AJ3855" s="260"/>
      <c r="AK3855" s="260"/>
      <c r="AO3855" s="263" t="s">
        <v>651</v>
      </c>
      <c r="AQ3855" s="260"/>
      <c r="AS3855" s="260"/>
    </row>
    <row r="3856" spans="1:45" s="241" customFormat="1" ht="15" x14ac:dyDescent="0.25">
      <c r="A3856" s="356"/>
      <c r="B3856" s="357"/>
      <c r="C3856" s="569" t="s">
        <v>81</v>
      </c>
      <c r="D3856" s="569"/>
      <c r="E3856" s="569"/>
      <c r="F3856" s="328"/>
      <c r="G3856" s="329"/>
      <c r="H3856" s="329"/>
      <c r="I3856" s="329"/>
      <c r="J3856" s="332"/>
      <c r="K3856" s="329"/>
      <c r="L3856" s="358">
        <v>27.13</v>
      </c>
      <c r="M3856" s="351"/>
      <c r="N3856" s="363">
        <v>702.31</v>
      </c>
      <c r="AI3856" s="253"/>
      <c r="AJ3856" s="260"/>
      <c r="AK3856" s="260"/>
      <c r="AQ3856" s="260" t="s">
        <v>81</v>
      </c>
      <c r="AS3856" s="260"/>
    </row>
    <row r="3857" spans="1:45" s="241" customFormat="1" ht="33.75" x14ac:dyDescent="0.25">
      <c r="A3857" s="326" t="s">
        <v>3206</v>
      </c>
      <c r="B3857" s="327" t="s">
        <v>2895</v>
      </c>
      <c r="C3857" s="569" t="s">
        <v>2896</v>
      </c>
      <c r="D3857" s="569"/>
      <c r="E3857" s="569"/>
      <c r="F3857" s="328" t="s">
        <v>115</v>
      </c>
      <c r="G3857" s="329">
        <v>1</v>
      </c>
      <c r="H3857" s="330">
        <v>1</v>
      </c>
      <c r="I3857" s="330">
        <v>1</v>
      </c>
      <c r="J3857" s="358">
        <v>40.75</v>
      </c>
      <c r="K3857" s="370">
        <v>1.04236</v>
      </c>
      <c r="L3857" s="358">
        <v>42.48</v>
      </c>
      <c r="M3857" s="331">
        <v>8.16</v>
      </c>
      <c r="N3857" s="363">
        <v>346.64</v>
      </c>
      <c r="AI3857" s="253"/>
      <c r="AJ3857" s="260"/>
      <c r="AK3857" s="260" t="s">
        <v>2896</v>
      </c>
      <c r="AQ3857" s="260"/>
      <c r="AS3857" s="260"/>
    </row>
    <row r="3858" spans="1:45" s="241" customFormat="1" ht="15" x14ac:dyDescent="0.25">
      <c r="A3858" s="334"/>
      <c r="B3858" s="335"/>
      <c r="C3858" s="580" t="s">
        <v>2897</v>
      </c>
      <c r="D3858" s="580"/>
      <c r="E3858" s="580"/>
      <c r="F3858" s="580"/>
      <c r="G3858" s="580"/>
      <c r="H3858" s="580"/>
      <c r="I3858" s="580"/>
      <c r="J3858" s="580"/>
      <c r="K3858" s="580"/>
      <c r="L3858" s="580"/>
      <c r="M3858" s="580"/>
      <c r="N3858" s="581"/>
      <c r="AI3858" s="253"/>
      <c r="AJ3858" s="260"/>
      <c r="AK3858" s="260"/>
      <c r="AQ3858" s="260"/>
      <c r="AR3858" s="263" t="s">
        <v>2897</v>
      </c>
      <c r="AS3858" s="260"/>
    </row>
    <row r="3859" spans="1:45" s="241" customFormat="1" ht="15" x14ac:dyDescent="0.25">
      <c r="A3859" s="336"/>
      <c r="B3859" s="337"/>
      <c r="C3859" s="582" t="s">
        <v>145</v>
      </c>
      <c r="D3859" s="582"/>
      <c r="E3859" s="582"/>
      <c r="F3859" s="582"/>
      <c r="G3859" s="582"/>
      <c r="H3859" s="582"/>
      <c r="I3859" s="582"/>
      <c r="J3859" s="582"/>
      <c r="K3859" s="582"/>
      <c r="L3859" s="582"/>
      <c r="M3859" s="582"/>
      <c r="N3859" s="583"/>
      <c r="AI3859" s="253"/>
      <c r="AJ3859" s="260"/>
      <c r="AK3859" s="260"/>
      <c r="AM3859" s="263" t="s">
        <v>145</v>
      </c>
      <c r="AQ3859" s="260"/>
      <c r="AS3859" s="260"/>
    </row>
    <row r="3860" spans="1:45" s="241" customFormat="1" ht="15" x14ac:dyDescent="0.25">
      <c r="A3860" s="336"/>
      <c r="B3860" s="337"/>
      <c r="C3860" s="582" t="s">
        <v>127</v>
      </c>
      <c r="D3860" s="582"/>
      <c r="E3860" s="582"/>
      <c r="F3860" s="582"/>
      <c r="G3860" s="582"/>
      <c r="H3860" s="582"/>
      <c r="I3860" s="582"/>
      <c r="J3860" s="582"/>
      <c r="K3860" s="582"/>
      <c r="L3860" s="582"/>
      <c r="M3860" s="582"/>
      <c r="N3860" s="583"/>
      <c r="AI3860" s="253"/>
      <c r="AJ3860" s="260"/>
      <c r="AK3860" s="260"/>
      <c r="AM3860" s="263" t="s">
        <v>127</v>
      </c>
      <c r="AQ3860" s="260"/>
      <c r="AS3860" s="260"/>
    </row>
    <row r="3861" spans="1:45" s="241" customFormat="1" ht="15" x14ac:dyDescent="0.25">
      <c r="A3861" s="356"/>
      <c r="B3861" s="357"/>
      <c r="C3861" s="569" t="s">
        <v>81</v>
      </c>
      <c r="D3861" s="569"/>
      <c r="E3861" s="569"/>
      <c r="F3861" s="328"/>
      <c r="G3861" s="329"/>
      <c r="H3861" s="329"/>
      <c r="I3861" s="329"/>
      <c r="J3861" s="332"/>
      <c r="K3861" s="329"/>
      <c r="L3861" s="358">
        <v>42.48</v>
      </c>
      <c r="M3861" s="351"/>
      <c r="N3861" s="363">
        <v>346.64</v>
      </c>
      <c r="AI3861" s="253"/>
      <c r="AJ3861" s="260"/>
      <c r="AK3861" s="260"/>
      <c r="AQ3861" s="260" t="s">
        <v>81</v>
      </c>
      <c r="AS3861" s="260"/>
    </row>
    <row r="3862" spans="1:45" s="241" customFormat="1" ht="33.75" x14ac:dyDescent="0.25">
      <c r="A3862" s="326" t="s">
        <v>3207</v>
      </c>
      <c r="B3862" s="327" t="s">
        <v>2899</v>
      </c>
      <c r="C3862" s="569" t="s">
        <v>2900</v>
      </c>
      <c r="D3862" s="569"/>
      <c r="E3862" s="569"/>
      <c r="F3862" s="328" t="s">
        <v>115</v>
      </c>
      <c r="G3862" s="329">
        <v>1</v>
      </c>
      <c r="H3862" s="330">
        <v>1</v>
      </c>
      <c r="I3862" s="330">
        <v>1</v>
      </c>
      <c r="J3862" s="358">
        <v>124.39</v>
      </c>
      <c r="K3862" s="370">
        <v>1.04236</v>
      </c>
      <c r="L3862" s="358">
        <v>129.66</v>
      </c>
      <c r="M3862" s="331">
        <v>8.16</v>
      </c>
      <c r="N3862" s="359">
        <v>1058.03</v>
      </c>
      <c r="AI3862" s="253"/>
      <c r="AJ3862" s="260"/>
      <c r="AK3862" s="260" t="s">
        <v>2900</v>
      </c>
      <c r="AQ3862" s="260"/>
      <c r="AS3862" s="260"/>
    </row>
    <row r="3863" spans="1:45" s="241" customFormat="1" ht="15" x14ac:dyDescent="0.25">
      <c r="A3863" s="334"/>
      <c r="B3863" s="335"/>
      <c r="C3863" s="580" t="s">
        <v>2901</v>
      </c>
      <c r="D3863" s="580"/>
      <c r="E3863" s="580"/>
      <c r="F3863" s="580"/>
      <c r="G3863" s="580"/>
      <c r="H3863" s="580"/>
      <c r="I3863" s="580"/>
      <c r="J3863" s="580"/>
      <c r="K3863" s="580"/>
      <c r="L3863" s="580"/>
      <c r="M3863" s="580"/>
      <c r="N3863" s="581"/>
      <c r="AI3863" s="253"/>
      <c r="AJ3863" s="260"/>
      <c r="AK3863" s="260"/>
      <c r="AQ3863" s="260"/>
      <c r="AR3863" s="263" t="s">
        <v>2901</v>
      </c>
      <c r="AS3863" s="260"/>
    </row>
    <row r="3864" spans="1:45" s="241" customFormat="1" ht="15" x14ac:dyDescent="0.25">
      <c r="A3864" s="336"/>
      <c r="B3864" s="337"/>
      <c r="C3864" s="582" t="s">
        <v>145</v>
      </c>
      <c r="D3864" s="582"/>
      <c r="E3864" s="582"/>
      <c r="F3864" s="582"/>
      <c r="G3864" s="582"/>
      <c r="H3864" s="582"/>
      <c r="I3864" s="582"/>
      <c r="J3864" s="582"/>
      <c r="K3864" s="582"/>
      <c r="L3864" s="582"/>
      <c r="M3864" s="582"/>
      <c r="N3864" s="583"/>
      <c r="AI3864" s="253"/>
      <c r="AJ3864" s="260"/>
      <c r="AK3864" s="260"/>
      <c r="AM3864" s="263" t="s">
        <v>145</v>
      </c>
      <c r="AQ3864" s="260"/>
      <c r="AS3864" s="260"/>
    </row>
    <row r="3865" spans="1:45" s="241" customFormat="1" ht="15" x14ac:dyDescent="0.25">
      <c r="A3865" s="336"/>
      <c r="B3865" s="337"/>
      <c r="C3865" s="582" t="s">
        <v>127</v>
      </c>
      <c r="D3865" s="582"/>
      <c r="E3865" s="582"/>
      <c r="F3865" s="582"/>
      <c r="G3865" s="582"/>
      <c r="H3865" s="582"/>
      <c r="I3865" s="582"/>
      <c r="J3865" s="582"/>
      <c r="K3865" s="582"/>
      <c r="L3865" s="582"/>
      <c r="M3865" s="582"/>
      <c r="N3865" s="583"/>
      <c r="AI3865" s="253"/>
      <c r="AJ3865" s="260"/>
      <c r="AK3865" s="260"/>
      <c r="AM3865" s="263" t="s">
        <v>127</v>
      </c>
      <c r="AQ3865" s="260"/>
      <c r="AS3865" s="260"/>
    </row>
    <row r="3866" spans="1:45" s="241" customFormat="1" ht="15" x14ac:dyDescent="0.25">
      <c r="A3866" s="356"/>
      <c r="B3866" s="357"/>
      <c r="C3866" s="569" t="s">
        <v>81</v>
      </c>
      <c r="D3866" s="569"/>
      <c r="E3866" s="569"/>
      <c r="F3866" s="328"/>
      <c r="G3866" s="329"/>
      <c r="H3866" s="329"/>
      <c r="I3866" s="329"/>
      <c r="J3866" s="332"/>
      <c r="K3866" s="329"/>
      <c r="L3866" s="358">
        <v>129.66</v>
      </c>
      <c r="M3866" s="351"/>
      <c r="N3866" s="359">
        <v>1058.03</v>
      </c>
      <c r="AI3866" s="253"/>
      <c r="AJ3866" s="260"/>
      <c r="AK3866" s="260"/>
      <c r="AQ3866" s="260" t="s">
        <v>81</v>
      </c>
      <c r="AS3866" s="260"/>
    </row>
    <row r="3867" spans="1:45" s="241" customFormat="1" ht="23.25" x14ac:dyDescent="0.25">
      <c r="A3867" s="326" t="s">
        <v>3208</v>
      </c>
      <c r="B3867" s="327" t="s">
        <v>2410</v>
      </c>
      <c r="C3867" s="569" t="s">
        <v>2488</v>
      </c>
      <c r="D3867" s="569"/>
      <c r="E3867" s="569"/>
      <c r="F3867" s="328" t="s">
        <v>191</v>
      </c>
      <c r="G3867" s="329">
        <v>0.1074</v>
      </c>
      <c r="H3867" s="330">
        <v>1</v>
      </c>
      <c r="I3867" s="360">
        <v>0.1074</v>
      </c>
      <c r="J3867" s="332"/>
      <c r="K3867" s="329"/>
      <c r="L3867" s="332"/>
      <c r="M3867" s="329"/>
      <c r="N3867" s="333"/>
      <c r="AI3867" s="253"/>
      <c r="AJ3867" s="260"/>
      <c r="AK3867" s="260" t="s">
        <v>2488</v>
      </c>
      <c r="AQ3867" s="260"/>
      <c r="AS3867" s="260"/>
    </row>
    <row r="3868" spans="1:45" s="241" customFormat="1" ht="15" x14ac:dyDescent="0.25">
      <c r="A3868" s="334"/>
      <c r="B3868" s="335"/>
      <c r="C3868" s="580" t="s">
        <v>3209</v>
      </c>
      <c r="D3868" s="580"/>
      <c r="E3868" s="580"/>
      <c r="F3868" s="580"/>
      <c r="G3868" s="580"/>
      <c r="H3868" s="580"/>
      <c r="I3868" s="580"/>
      <c r="J3868" s="580"/>
      <c r="K3868" s="580"/>
      <c r="L3868" s="580"/>
      <c r="M3868" s="580"/>
      <c r="N3868" s="581"/>
      <c r="AI3868" s="253"/>
      <c r="AJ3868" s="260"/>
      <c r="AK3868" s="260"/>
      <c r="AL3868" s="263" t="s">
        <v>3209</v>
      </c>
      <c r="AQ3868" s="260"/>
      <c r="AS3868" s="260"/>
    </row>
    <row r="3869" spans="1:45" s="241" customFormat="1" ht="23.25" x14ac:dyDescent="0.25">
      <c r="A3869" s="336"/>
      <c r="B3869" s="337" t="s">
        <v>117</v>
      </c>
      <c r="C3869" s="582" t="s">
        <v>118</v>
      </c>
      <c r="D3869" s="582"/>
      <c r="E3869" s="582"/>
      <c r="F3869" s="582"/>
      <c r="G3869" s="582"/>
      <c r="H3869" s="582"/>
      <c r="I3869" s="582"/>
      <c r="J3869" s="582"/>
      <c r="K3869" s="582"/>
      <c r="L3869" s="582"/>
      <c r="M3869" s="582"/>
      <c r="N3869" s="583"/>
      <c r="AI3869" s="253"/>
      <c r="AJ3869" s="260"/>
      <c r="AK3869" s="260"/>
      <c r="AM3869" s="263" t="s">
        <v>118</v>
      </c>
      <c r="AQ3869" s="260"/>
      <c r="AS3869" s="260"/>
    </row>
    <row r="3870" spans="1:45" s="241" customFormat="1" ht="68.25" x14ac:dyDescent="0.25">
      <c r="A3870" s="336"/>
      <c r="B3870" s="337" t="s">
        <v>62</v>
      </c>
      <c r="C3870" s="582" t="s">
        <v>63</v>
      </c>
      <c r="D3870" s="582"/>
      <c r="E3870" s="582"/>
      <c r="F3870" s="582"/>
      <c r="G3870" s="582"/>
      <c r="H3870" s="582"/>
      <c r="I3870" s="582"/>
      <c r="J3870" s="582"/>
      <c r="K3870" s="582"/>
      <c r="L3870" s="582"/>
      <c r="M3870" s="582"/>
      <c r="N3870" s="583"/>
      <c r="AI3870" s="253"/>
      <c r="AJ3870" s="260"/>
      <c r="AK3870" s="260"/>
      <c r="AM3870" s="263" t="s">
        <v>63</v>
      </c>
      <c r="AQ3870" s="260"/>
      <c r="AS3870" s="260"/>
    </row>
    <row r="3871" spans="1:45" s="241" customFormat="1" ht="15" x14ac:dyDescent="0.25">
      <c r="A3871" s="338"/>
      <c r="B3871" s="337" t="s">
        <v>56</v>
      </c>
      <c r="C3871" s="580" t="s">
        <v>64</v>
      </c>
      <c r="D3871" s="580"/>
      <c r="E3871" s="580"/>
      <c r="F3871" s="339"/>
      <c r="G3871" s="269"/>
      <c r="H3871" s="269"/>
      <c r="I3871" s="269"/>
      <c r="J3871" s="340">
        <v>266.14</v>
      </c>
      <c r="K3871" s="349">
        <v>1.3225</v>
      </c>
      <c r="L3871" s="340">
        <v>37.799999999999997</v>
      </c>
      <c r="M3871" s="341">
        <v>44.77</v>
      </c>
      <c r="N3871" s="342">
        <v>1692.31</v>
      </c>
      <c r="AI3871" s="253"/>
      <c r="AJ3871" s="260"/>
      <c r="AK3871" s="260"/>
      <c r="AN3871" s="263" t="s">
        <v>64</v>
      </c>
      <c r="AQ3871" s="260"/>
      <c r="AS3871" s="260"/>
    </row>
    <row r="3872" spans="1:45" s="241" customFormat="1" ht="15" x14ac:dyDescent="0.25">
      <c r="A3872" s="338"/>
      <c r="B3872" s="337" t="s">
        <v>65</v>
      </c>
      <c r="C3872" s="580" t="s">
        <v>66</v>
      </c>
      <c r="D3872" s="580"/>
      <c r="E3872" s="580"/>
      <c r="F3872" s="339"/>
      <c r="G3872" s="269"/>
      <c r="H3872" s="269"/>
      <c r="I3872" s="269"/>
      <c r="J3872" s="340">
        <v>291.12</v>
      </c>
      <c r="K3872" s="349">
        <v>1.4375</v>
      </c>
      <c r="L3872" s="340">
        <v>44.95</v>
      </c>
      <c r="M3872" s="341">
        <v>13.24</v>
      </c>
      <c r="N3872" s="343">
        <v>595.14</v>
      </c>
      <c r="AI3872" s="253"/>
      <c r="AJ3872" s="260"/>
      <c r="AK3872" s="260"/>
      <c r="AN3872" s="263" t="s">
        <v>66</v>
      </c>
      <c r="AQ3872" s="260"/>
      <c r="AS3872" s="260"/>
    </row>
    <row r="3873" spans="1:45" s="241" customFormat="1" ht="15" x14ac:dyDescent="0.25">
      <c r="A3873" s="338"/>
      <c r="B3873" s="337" t="s">
        <v>67</v>
      </c>
      <c r="C3873" s="580" t="s">
        <v>68</v>
      </c>
      <c r="D3873" s="580"/>
      <c r="E3873" s="580"/>
      <c r="F3873" s="339"/>
      <c r="G3873" s="269"/>
      <c r="H3873" s="269"/>
      <c r="I3873" s="269"/>
      <c r="J3873" s="340">
        <v>30.84</v>
      </c>
      <c r="K3873" s="349">
        <v>1.4375</v>
      </c>
      <c r="L3873" s="340">
        <v>4.76</v>
      </c>
      <c r="M3873" s="341">
        <v>44.77</v>
      </c>
      <c r="N3873" s="343">
        <v>213.11</v>
      </c>
      <c r="AI3873" s="253"/>
      <c r="AJ3873" s="260"/>
      <c r="AK3873" s="260"/>
      <c r="AN3873" s="263" t="s">
        <v>68</v>
      </c>
      <c r="AQ3873" s="260"/>
      <c r="AS3873" s="260"/>
    </row>
    <row r="3874" spans="1:45" s="241" customFormat="1" ht="15" x14ac:dyDescent="0.25">
      <c r="A3874" s="338"/>
      <c r="B3874" s="337" t="s">
        <v>69</v>
      </c>
      <c r="C3874" s="580" t="s">
        <v>70</v>
      </c>
      <c r="D3874" s="580"/>
      <c r="E3874" s="580"/>
      <c r="F3874" s="339"/>
      <c r="G3874" s="269"/>
      <c r="H3874" s="269"/>
      <c r="I3874" s="269"/>
      <c r="J3874" s="361">
        <v>7096.02</v>
      </c>
      <c r="K3874" s="269"/>
      <c r="L3874" s="340">
        <v>762.11</v>
      </c>
      <c r="M3874" s="341">
        <v>8.16</v>
      </c>
      <c r="N3874" s="342">
        <v>6218.82</v>
      </c>
      <c r="AI3874" s="253"/>
      <c r="AJ3874" s="260"/>
      <c r="AK3874" s="260"/>
      <c r="AN3874" s="263" t="s">
        <v>70</v>
      </c>
      <c r="AQ3874" s="260"/>
      <c r="AS3874" s="260"/>
    </row>
    <row r="3875" spans="1:45" s="241" customFormat="1" ht="15" x14ac:dyDescent="0.25">
      <c r="A3875" s="344"/>
      <c r="B3875" s="337"/>
      <c r="C3875" s="580" t="s">
        <v>71</v>
      </c>
      <c r="D3875" s="580"/>
      <c r="E3875" s="580"/>
      <c r="F3875" s="339" t="s">
        <v>72</v>
      </c>
      <c r="G3875" s="348">
        <v>31.2</v>
      </c>
      <c r="H3875" s="349">
        <v>1.3225</v>
      </c>
      <c r="I3875" s="362">
        <v>4.4315388000000002</v>
      </c>
      <c r="J3875" s="346"/>
      <c r="K3875" s="269"/>
      <c r="L3875" s="346"/>
      <c r="M3875" s="269"/>
      <c r="N3875" s="347"/>
      <c r="AI3875" s="253"/>
      <c r="AJ3875" s="260"/>
      <c r="AK3875" s="260"/>
      <c r="AO3875" s="263" t="s">
        <v>71</v>
      </c>
      <c r="AQ3875" s="260"/>
      <c r="AS3875" s="260"/>
    </row>
    <row r="3876" spans="1:45" s="241" customFormat="1" ht="15" x14ac:dyDescent="0.25">
      <c r="A3876" s="344"/>
      <c r="B3876" s="337"/>
      <c r="C3876" s="580" t="s">
        <v>73</v>
      </c>
      <c r="D3876" s="580"/>
      <c r="E3876" s="580"/>
      <c r="F3876" s="339" t="s">
        <v>72</v>
      </c>
      <c r="G3876" s="341">
        <v>2.29</v>
      </c>
      <c r="H3876" s="349">
        <v>1.4375</v>
      </c>
      <c r="I3876" s="362">
        <v>0.35354740000000001</v>
      </c>
      <c r="J3876" s="346"/>
      <c r="K3876" s="269"/>
      <c r="L3876" s="346"/>
      <c r="M3876" s="269"/>
      <c r="N3876" s="347"/>
      <c r="AI3876" s="253"/>
      <c r="AJ3876" s="260"/>
      <c r="AK3876" s="260"/>
      <c r="AO3876" s="263" t="s">
        <v>73</v>
      </c>
      <c r="AQ3876" s="260"/>
      <c r="AS3876" s="260"/>
    </row>
    <row r="3877" spans="1:45" s="241" customFormat="1" ht="15" x14ac:dyDescent="0.25">
      <c r="A3877" s="334"/>
      <c r="B3877" s="337"/>
      <c r="C3877" s="584" t="s">
        <v>74</v>
      </c>
      <c r="D3877" s="584"/>
      <c r="E3877" s="584"/>
      <c r="F3877" s="350"/>
      <c r="G3877" s="351"/>
      <c r="H3877" s="351"/>
      <c r="I3877" s="351"/>
      <c r="J3877" s="352">
        <v>7653.28</v>
      </c>
      <c r="K3877" s="351"/>
      <c r="L3877" s="353">
        <v>844.86</v>
      </c>
      <c r="M3877" s="351"/>
      <c r="N3877" s="354">
        <v>8506.27</v>
      </c>
      <c r="AI3877" s="253"/>
      <c r="AJ3877" s="260"/>
      <c r="AK3877" s="260"/>
      <c r="AP3877" s="263" t="s">
        <v>74</v>
      </c>
      <c r="AQ3877" s="260"/>
      <c r="AS3877" s="260"/>
    </row>
    <row r="3878" spans="1:45" s="241" customFormat="1" ht="15" x14ac:dyDescent="0.25">
      <c r="A3878" s="344"/>
      <c r="B3878" s="337"/>
      <c r="C3878" s="580" t="s">
        <v>75</v>
      </c>
      <c r="D3878" s="580"/>
      <c r="E3878" s="580"/>
      <c r="F3878" s="339"/>
      <c r="G3878" s="269"/>
      <c r="H3878" s="269"/>
      <c r="I3878" s="269"/>
      <c r="J3878" s="346"/>
      <c r="K3878" s="269"/>
      <c r="L3878" s="340">
        <v>42.56</v>
      </c>
      <c r="M3878" s="269"/>
      <c r="N3878" s="342">
        <v>1905.42</v>
      </c>
      <c r="AI3878" s="253"/>
      <c r="AJ3878" s="260"/>
      <c r="AK3878" s="260"/>
      <c r="AO3878" s="263" t="s">
        <v>75</v>
      </c>
      <c r="AQ3878" s="260"/>
      <c r="AS3878" s="260"/>
    </row>
    <row r="3879" spans="1:45" s="241" customFormat="1" ht="23.25" x14ac:dyDescent="0.25">
      <c r="A3879" s="344"/>
      <c r="B3879" s="337" t="s">
        <v>648</v>
      </c>
      <c r="C3879" s="580" t="s">
        <v>649</v>
      </c>
      <c r="D3879" s="580"/>
      <c r="E3879" s="580"/>
      <c r="F3879" s="339" t="s">
        <v>78</v>
      </c>
      <c r="G3879" s="355">
        <v>117</v>
      </c>
      <c r="H3879" s="269"/>
      <c r="I3879" s="355">
        <v>117</v>
      </c>
      <c r="J3879" s="346"/>
      <c r="K3879" s="269"/>
      <c r="L3879" s="340">
        <v>49.8</v>
      </c>
      <c r="M3879" s="269"/>
      <c r="N3879" s="342">
        <v>2229.34</v>
      </c>
      <c r="AI3879" s="253"/>
      <c r="AJ3879" s="260"/>
      <c r="AK3879" s="260"/>
      <c r="AO3879" s="263" t="s">
        <v>649</v>
      </c>
      <c r="AQ3879" s="260"/>
      <c r="AS3879" s="260"/>
    </row>
    <row r="3880" spans="1:45" s="241" customFormat="1" ht="45" x14ac:dyDescent="0.25">
      <c r="A3880" s="344"/>
      <c r="B3880" s="337" t="s">
        <v>650</v>
      </c>
      <c r="C3880" s="580" t="s">
        <v>651</v>
      </c>
      <c r="D3880" s="580"/>
      <c r="E3880" s="580"/>
      <c r="F3880" s="339" t="s">
        <v>78</v>
      </c>
      <c r="G3880" s="355">
        <v>74</v>
      </c>
      <c r="H3880" s="341">
        <v>0.85</v>
      </c>
      <c r="I3880" s="348">
        <v>62.9</v>
      </c>
      <c r="J3880" s="346"/>
      <c r="K3880" s="269"/>
      <c r="L3880" s="340">
        <v>26.77</v>
      </c>
      <c r="M3880" s="269"/>
      <c r="N3880" s="342">
        <v>1198.51</v>
      </c>
      <c r="AI3880" s="253"/>
      <c r="AJ3880" s="260"/>
      <c r="AK3880" s="260"/>
      <c r="AO3880" s="263" t="s">
        <v>651</v>
      </c>
      <c r="AQ3880" s="260"/>
      <c r="AS3880" s="260"/>
    </row>
    <row r="3881" spans="1:45" s="241" customFormat="1" ht="15" x14ac:dyDescent="0.25">
      <c r="A3881" s="356"/>
      <c r="B3881" s="357"/>
      <c r="C3881" s="569" t="s">
        <v>81</v>
      </c>
      <c r="D3881" s="569"/>
      <c r="E3881" s="569"/>
      <c r="F3881" s="328"/>
      <c r="G3881" s="329"/>
      <c r="H3881" s="329"/>
      <c r="I3881" s="329"/>
      <c r="J3881" s="332"/>
      <c r="K3881" s="329"/>
      <c r="L3881" s="358">
        <v>921.43</v>
      </c>
      <c r="M3881" s="351"/>
      <c r="N3881" s="359">
        <v>11934.12</v>
      </c>
      <c r="AI3881" s="253"/>
      <c r="AJ3881" s="260"/>
      <c r="AK3881" s="260"/>
      <c r="AQ3881" s="260" t="s">
        <v>81</v>
      </c>
      <c r="AS3881" s="260"/>
    </row>
    <row r="3882" spans="1:45" s="241" customFormat="1" ht="34.5" x14ac:dyDescent="0.25">
      <c r="A3882" s="326" t="s">
        <v>3210</v>
      </c>
      <c r="B3882" s="327" t="s">
        <v>2490</v>
      </c>
      <c r="C3882" s="569" t="s">
        <v>2491</v>
      </c>
      <c r="D3882" s="569"/>
      <c r="E3882" s="569"/>
      <c r="F3882" s="328" t="s">
        <v>191</v>
      </c>
      <c r="G3882" s="329">
        <v>-0.1074</v>
      </c>
      <c r="H3882" s="330">
        <v>1</v>
      </c>
      <c r="I3882" s="360">
        <v>-0.1074</v>
      </c>
      <c r="J3882" s="364">
        <v>6667.9</v>
      </c>
      <c r="K3882" s="329"/>
      <c r="L3882" s="358">
        <v>-716.13</v>
      </c>
      <c r="M3882" s="331">
        <v>8.16</v>
      </c>
      <c r="N3882" s="359">
        <v>-5843.62</v>
      </c>
      <c r="AI3882" s="253"/>
      <c r="AJ3882" s="260"/>
      <c r="AK3882" s="260" t="s">
        <v>2491</v>
      </c>
      <c r="AQ3882" s="260"/>
      <c r="AS3882" s="260"/>
    </row>
    <row r="3883" spans="1:45" s="241" customFormat="1" ht="15" x14ac:dyDescent="0.25">
      <c r="A3883" s="356"/>
      <c r="B3883" s="357"/>
      <c r="C3883" s="569" t="s">
        <v>81</v>
      </c>
      <c r="D3883" s="569"/>
      <c r="E3883" s="569"/>
      <c r="F3883" s="328"/>
      <c r="G3883" s="329"/>
      <c r="H3883" s="329"/>
      <c r="I3883" s="329"/>
      <c r="J3883" s="332"/>
      <c r="K3883" s="329"/>
      <c r="L3883" s="358">
        <v>-716.13</v>
      </c>
      <c r="M3883" s="351"/>
      <c r="N3883" s="359">
        <v>-5843.62</v>
      </c>
      <c r="AI3883" s="253"/>
      <c r="AJ3883" s="260"/>
      <c r="AK3883" s="260"/>
      <c r="AQ3883" s="260" t="s">
        <v>81</v>
      </c>
      <c r="AS3883" s="260"/>
    </row>
    <row r="3884" spans="1:45" s="241" customFormat="1" ht="57" x14ac:dyDescent="0.25">
      <c r="A3884" s="326" t="s">
        <v>3211</v>
      </c>
      <c r="B3884" s="327" t="s">
        <v>2884</v>
      </c>
      <c r="C3884" s="569" t="s">
        <v>2885</v>
      </c>
      <c r="D3884" s="569"/>
      <c r="E3884" s="569"/>
      <c r="F3884" s="328" t="s">
        <v>115</v>
      </c>
      <c r="G3884" s="329">
        <v>1</v>
      </c>
      <c r="H3884" s="330">
        <v>1</v>
      </c>
      <c r="I3884" s="330">
        <v>1</v>
      </c>
      <c r="J3884" s="364">
        <v>6355.29</v>
      </c>
      <c r="K3884" s="370">
        <v>1.04236</v>
      </c>
      <c r="L3884" s="364">
        <v>6624.5</v>
      </c>
      <c r="M3884" s="331">
        <v>8.16</v>
      </c>
      <c r="N3884" s="359">
        <v>54055.92</v>
      </c>
      <c r="AI3884" s="253"/>
      <c r="AJ3884" s="260"/>
      <c r="AK3884" s="260" t="s">
        <v>2885</v>
      </c>
      <c r="AQ3884" s="260"/>
      <c r="AS3884" s="260"/>
    </row>
    <row r="3885" spans="1:45" s="241" customFormat="1" ht="15" x14ac:dyDescent="0.25">
      <c r="A3885" s="334"/>
      <c r="B3885" s="335"/>
      <c r="C3885" s="580" t="s">
        <v>2886</v>
      </c>
      <c r="D3885" s="580"/>
      <c r="E3885" s="580"/>
      <c r="F3885" s="580"/>
      <c r="G3885" s="580"/>
      <c r="H3885" s="580"/>
      <c r="I3885" s="580"/>
      <c r="J3885" s="580"/>
      <c r="K3885" s="580"/>
      <c r="L3885" s="580"/>
      <c r="M3885" s="580"/>
      <c r="N3885" s="581"/>
      <c r="AI3885" s="253"/>
      <c r="AJ3885" s="260"/>
      <c r="AK3885" s="260"/>
      <c r="AQ3885" s="260"/>
      <c r="AR3885" s="263" t="s">
        <v>2886</v>
      </c>
      <c r="AS3885" s="260"/>
    </row>
    <row r="3886" spans="1:45" s="241" customFormat="1" ht="15" x14ac:dyDescent="0.25">
      <c r="A3886" s="336"/>
      <c r="B3886" s="337"/>
      <c r="C3886" s="582" t="s">
        <v>145</v>
      </c>
      <c r="D3886" s="582"/>
      <c r="E3886" s="582"/>
      <c r="F3886" s="582"/>
      <c r="G3886" s="582"/>
      <c r="H3886" s="582"/>
      <c r="I3886" s="582"/>
      <c r="J3886" s="582"/>
      <c r="K3886" s="582"/>
      <c r="L3886" s="582"/>
      <c r="M3886" s="582"/>
      <c r="N3886" s="583"/>
      <c r="AI3886" s="253"/>
      <c r="AJ3886" s="260"/>
      <c r="AK3886" s="260"/>
      <c r="AM3886" s="263" t="s">
        <v>145</v>
      </c>
      <c r="AQ3886" s="260"/>
      <c r="AS3886" s="260"/>
    </row>
    <row r="3887" spans="1:45" s="241" customFormat="1" ht="15" x14ac:dyDescent="0.25">
      <c r="A3887" s="336"/>
      <c r="B3887" s="337"/>
      <c r="C3887" s="582" t="s">
        <v>127</v>
      </c>
      <c r="D3887" s="582"/>
      <c r="E3887" s="582"/>
      <c r="F3887" s="582"/>
      <c r="G3887" s="582"/>
      <c r="H3887" s="582"/>
      <c r="I3887" s="582"/>
      <c r="J3887" s="582"/>
      <c r="K3887" s="582"/>
      <c r="L3887" s="582"/>
      <c r="M3887" s="582"/>
      <c r="N3887" s="583"/>
      <c r="AI3887" s="253"/>
      <c r="AJ3887" s="260"/>
      <c r="AK3887" s="260"/>
      <c r="AM3887" s="263" t="s">
        <v>127</v>
      </c>
      <c r="AQ3887" s="260"/>
      <c r="AS3887" s="260"/>
    </row>
    <row r="3888" spans="1:45" s="241" customFormat="1" ht="15" x14ac:dyDescent="0.25">
      <c r="A3888" s="356"/>
      <c r="B3888" s="357"/>
      <c r="C3888" s="569" t="s">
        <v>81</v>
      </c>
      <c r="D3888" s="569"/>
      <c r="E3888" s="569"/>
      <c r="F3888" s="328"/>
      <c r="G3888" s="329"/>
      <c r="H3888" s="329"/>
      <c r="I3888" s="329"/>
      <c r="J3888" s="332"/>
      <c r="K3888" s="329"/>
      <c r="L3888" s="364">
        <v>6624.5</v>
      </c>
      <c r="M3888" s="351"/>
      <c r="N3888" s="359">
        <v>54055.92</v>
      </c>
      <c r="AI3888" s="253"/>
      <c r="AJ3888" s="260"/>
      <c r="AK3888" s="260"/>
      <c r="AQ3888" s="260" t="s">
        <v>81</v>
      </c>
      <c r="AS3888" s="260"/>
    </row>
    <row r="3889" spans="1:45" s="241" customFormat="1" ht="15" x14ac:dyDescent="0.25">
      <c r="A3889" s="326" t="s">
        <v>3212</v>
      </c>
      <c r="B3889" s="327" t="s">
        <v>3213</v>
      </c>
      <c r="C3889" s="569" t="s">
        <v>3214</v>
      </c>
      <c r="D3889" s="569"/>
      <c r="E3889" s="569"/>
      <c r="F3889" s="328" t="s">
        <v>115</v>
      </c>
      <c r="G3889" s="329">
        <v>1</v>
      </c>
      <c r="H3889" s="330">
        <v>1</v>
      </c>
      <c r="I3889" s="330">
        <v>1</v>
      </c>
      <c r="J3889" s="332"/>
      <c r="K3889" s="329"/>
      <c r="L3889" s="332"/>
      <c r="M3889" s="329"/>
      <c r="N3889" s="333"/>
      <c r="AI3889" s="253"/>
      <c r="AJ3889" s="260"/>
      <c r="AK3889" s="260" t="s">
        <v>3214</v>
      </c>
      <c r="AQ3889" s="260"/>
      <c r="AS3889" s="260"/>
    </row>
    <row r="3890" spans="1:45" s="241" customFormat="1" ht="23.25" x14ac:dyDescent="0.25">
      <c r="A3890" s="336"/>
      <c r="B3890" s="337" t="s">
        <v>117</v>
      </c>
      <c r="C3890" s="582" t="s">
        <v>118</v>
      </c>
      <c r="D3890" s="582"/>
      <c r="E3890" s="582"/>
      <c r="F3890" s="582"/>
      <c r="G3890" s="582"/>
      <c r="H3890" s="582"/>
      <c r="I3890" s="582"/>
      <c r="J3890" s="582"/>
      <c r="K3890" s="582"/>
      <c r="L3890" s="582"/>
      <c r="M3890" s="582"/>
      <c r="N3890" s="583"/>
      <c r="AI3890" s="253"/>
      <c r="AJ3890" s="260"/>
      <c r="AK3890" s="260"/>
      <c r="AM3890" s="263" t="s">
        <v>118</v>
      </c>
      <c r="AQ3890" s="260"/>
      <c r="AS3890" s="260"/>
    </row>
    <row r="3891" spans="1:45" s="241" customFormat="1" ht="68.25" x14ac:dyDescent="0.25">
      <c r="A3891" s="336"/>
      <c r="B3891" s="337" t="s">
        <v>62</v>
      </c>
      <c r="C3891" s="582" t="s">
        <v>63</v>
      </c>
      <c r="D3891" s="582"/>
      <c r="E3891" s="582"/>
      <c r="F3891" s="582"/>
      <c r="G3891" s="582"/>
      <c r="H3891" s="582"/>
      <c r="I3891" s="582"/>
      <c r="J3891" s="582"/>
      <c r="K3891" s="582"/>
      <c r="L3891" s="582"/>
      <c r="M3891" s="582"/>
      <c r="N3891" s="583"/>
      <c r="AI3891" s="253"/>
      <c r="AJ3891" s="260"/>
      <c r="AK3891" s="260"/>
      <c r="AM3891" s="263" t="s">
        <v>63</v>
      </c>
      <c r="AQ3891" s="260"/>
      <c r="AS3891" s="260"/>
    </row>
    <row r="3892" spans="1:45" s="241" customFormat="1" ht="15" x14ac:dyDescent="0.25">
      <c r="A3892" s="338"/>
      <c r="B3892" s="337" t="s">
        <v>56</v>
      </c>
      <c r="C3892" s="580" t="s">
        <v>64</v>
      </c>
      <c r="D3892" s="580"/>
      <c r="E3892" s="580"/>
      <c r="F3892" s="339"/>
      <c r="G3892" s="269"/>
      <c r="H3892" s="269"/>
      <c r="I3892" s="269"/>
      <c r="J3892" s="340">
        <v>15.52</v>
      </c>
      <c r="K3892" s="349">
        <v>1.3225</v>
      </c>
      <c r="L3892" s="340">
        <v>20.53</v>
      </c>
      <c r="M3892" s="341">
        <v>44.77</v>
      </c>
      <c r="N3892" s="343">
        <v>919.13</v>
      </c>
      <c r="AI3892" s="253"/>
      <c r="AJ3892" s="260"/>
      <c r="AK3892" s="260"/>
      <c r="AN3892" s="263" t="s">
        <v>64</v>
      </c>
      <c r="AQ3892" s="260"/>
      <c r="AS3892" s="260"/>
    </row>
    <row r="3893" spans="1:45" s="241" customFormat="1" ht="15" x14ac:dyDescent="0.25">
      <c r="A3893" s="338"/>
      <c r="B3893" s="337" t="s">
        <v>65</v>
      </c>
      <c r="C3893" s="580" t="s">
        <v>66</v>
      </c>
      <c r="D3893" s="580"/>
      <c r="E3893" s="580"/>
      <c r="F3893" s="339"/>
      <c r="G3893" s="269"/>
      <c r="H3893" s="269"/>
      <c r="I3893" s="269"/>
      <c r="J3893" s="340">
        <v>4.28</v>
      </c>
      <c r="K3893" s="349">
        <v>1.4375</v>
      </c>
      <c r="L3893" s="340">
        <v>6.15</v>
      </c>
      <c r="M3893" s="341">
        <v>13.24</v>
      </c>
      <c r="N3893" s="343">
        <v>81.430000000000007</v>
      </c>
      <c r="AI3893" s="253"/>
      <c r="AJ3893" s="260"/>
      <c r="AK3893" s="260"/>
      <c r="AN3893" s="263" t="s">
        <v>66</v>
      </c>
      <c r="AQ3893" s="260"/>
      <c r="AS3893" s="260"/>
    </row>
    <row r="3894" spans="1:45" s="241" customFormat="1" ht="15" x14ac:dyDescent="0.25">
      <c r="A3894" s="338"/>
      <c r="B3894" s="337" t="s">
        <v>67</v>
      </c>
      <c r="C3894" s="580" t="s">
        <v>68</v>
      </c>
      <c r="D3894" s="580"/>
      <c r="E3894" s="580"/>
      <c r="F3894" s="339"/>
      <c r="G3894" s="269"/>
      <c r="H3894" s="269"/>
      <c r="I3894" s="269"/>
      <c r="J3894" s="340">
        <v>0.62</v>
      </c>
      <c r="K3894" s="349">
        <v>1.4375</v>
      </c>
      <c r="L3894" s="340">
        <v>0.89</v>
      </c>
      <c r="M3894" s="341">
        <v>44.77</v>
      </c>
      <c r="N3894" s="343">
        <v>39.85</v>
      </c>
      <c r="AI3894" s="253"/>
      <c r="AJ3894" s="260"/>
      <c r="AK3894" s="260"/>
      <c r="AN3894" s="263" t="s">
        <v>68</v>
      </c>
      <c r="AQ3894" s="260"/>
      <c r="AS3894" s="260"/>
    </row>
    <row r="3895" spans="1:45" s="241" customFormat="1" ht="15" x14ac:dyDescent="0.25">
      <c r="A3895" s="338"/>
      <c r="B3895" s="337" t="s">
        <v>69</v>
      </c>
      <c r="C3895" s="580" t="s">
        <v>70</v>
      </c>
      <c r="D3895" s="580"/>
      <c r="E3895" s="580"/>
      <c r="F3895" s="339"/>
      <c r="G3895" s="269"/>
      <c r="H3895" s="269"/>
      <c r="I3895" s="269"/>
      <c r="J3895" s="361">
        <v>1191.31</v>
      </c>
      <c r="K3895" s="269"/>
      <c r="L3895" s="361">
        <v>1191.31</v>
      </c>
      <c r="M3895" s="341">
        <v>8.16</v>
      </c>
      <c r="N3895" s="342">
        <v>9721.09</v>
      </c>
      <c r="AI3895" s="253"/>
      <c r="AJ3895" s="260"/>
      <c r="AK3895" s="260"/>
      <c r="AN3895" s="263" t="s">
        <v>70</v>
      </c>
      <c r="AQ3895" s="260"/>
      <c r="AS3895" s="260"/>
    </row>
    <row r="3896" spans="1:45" s="241" customFormat="1" ht="15" x14ac:dyDescent="0.25">
      <c r="A3896" s="344"/>
      <c r="B3896" s="337"/>
      <c r="C3896" s="580" t="s">
        <v>71</v>
      </c>
      <c r="D3896" s="580"/>
      <c r="E3896" s="580"/>
      <c r="F3896" s="339" t="s">
        <v>72</v>
      </c>
      <c r="G3896" s="341">
        <v>1.82</v>
      </c>
      <c r="H3896" s="349">
        <v>1.3225</v>
      </c>
      <c r="I3896" s="345">
        <v>2.4069500000000001</v>
      </c>
      <c r="J3896" s="346"/>
      <c r="K3896" s="269"/>
      <c r="L3896" s="346"/>
      <c r="M3896" s="269"/>
      <c r="N3896" s="347"/>
      <c r="AI3896" s="253"/>
      <c r="AJ3896" s="260"/>
      <c r="AK3896" s="260"/>
      <c r="AO3896" s="263" t="s">
        <v>71</v>
      </c>
      <c r="AQ3896" s="260"/>
      <c r="AS3896" s="260"/>
    </row>
    <row r="3897" spans="1:45" s="241" customFormat="1" ht="15" x14ac:dyDescent="0.25">
      <c r="A3897" s="344"/>
      <c r="B3897" s="337"/>
      <c r="C3897" s="580" t="s">
        <v>73</v>
      </c>
      <c r="D3897" s="580"/>
      <c r="E3897" s="580"/>
      <c r="F3897" s="339" t="s">
        <v>72</v>
      </c>
      <c r="G3897" s="341">
        <v>0.05</v>
      </c>
      <c r="H3897" s="349">
        <v>1.4375</v>
      </c>
      <c r="I3897" s="366">
        <v>7.1874999999999994E-2</v>
      </c>
      <c r="J3897" s="346"/>
      <c r="K3897" s="269"/>
      <c r="L3897" s="346"/>
      <c r="M3897" s="269"/>
      <c r="N3897" s="347"/>
      <c r="AI3897" s="253"/>
      <c r="AJ3897" s="260"/>
      <c r="AK3897" s="260"/>
      <c r="AO3897" s="263" t="s">
        <v>73</v>
      </c>
      <c r="AQ3897" s="260"/>
      <c r="AS3897" s="260"/>
    </row>
    <row r="3898" spans="1:45" s="241" customFormat="1" ht="15" x14ac:dyDescent="0.25">
      <c r="A3898" s="334"/>
      <c r="B3898" s="337"/>
      <c r="C3898" s="584" t="s">
        <v>74</v>
      </c>
      <c r="D3898" s="584"/>
      <c r="E3898" s="584"/>
      <c r="F3898" s="350"/>
      <c r="G3898" s="351"/>
      <c r="H3898" s="351"/>
      <c r="I3898" s="351"/>
      <c r="J3898" s="352">
        <v>1211.1099999999999</v>
      </c>
      <c r="K3898" s="351"/>
      <c r="L3898" s="352">
        <v>1217.99</v>
      </c>
      <c r="M3898" s="351"/>
      <c r="N3898" s="354">
        <v>10721.65</v>
      </c>
      <c r="AI3898" s="253"/>
      <c r="AJ3898" s="260"/>
      <c r="AK3898" s="260"/>
      <c r="AP3898" s="263" t="s">
        <v>74</v>
      </c>
      <c r="AQ3898" s="260"/>
      <c r="AS3898" s="260"/>
    </row>
    <row r="3899" spans="1:45" s="241" customFormat="1" ht="15" x14ac:dyDescent="0.25">
      <c r="A3899" s="344"/>
      <c r="B3899" s="337"/>
      <c r="C3899" s="580" t="s">
        <v>75</v>
      </c>
      <c r="D3899" s="580"/>
      <c r="E3899" s="580"/>
      <c r="F3899" s="339"/>
      <c r="G3899" s="269"/>
      <c r="H3899" s="269"/>
      <c r="I3899" s="269"/>
      <c r="J3899" s="346"/>
      <c r="K3899" s="269"/>
      <c r="L3899" s="340">
        <v>21.42</v>
      </c>
      <c r="M3899" s="269"/>
      <c r="N3899" s="343">
        <v>958.98</v>
      </c>
      <c r="AI3899" s="253"/>
      <c r="AJ3899" s="260"/>
      <c r="AK3899" s="260"/>
      <c r="AO3899" s="263" t="s">
        <v>75</v>
      </c>
      <c r="AQ3899" s="260"/>
      <c r="AS3899" s="260"/>
    </row>
    <row r="3900" spans="1:45" s="241" customFormat="1" ht="23.25" x14ac:dyDescent="0.25">
      <c r="A3900" s="344"/>
      <c r="B3900" s="337" t="s">
        <v>648</v>
      </c>
      <c r="C3900" s="580" t="s">
        <v>649</v>
      </c>
      <c r="D3900" s="580"/>
      <c r="E3900" s="580"/>
      <c r="F3900" s="339" t="s">
        <v>78</v>
      </c>
      <c r="G3900" s="355">
        <v>117</v>
      </c>
      <c r="H3900" s="269"/>
      <c r="I3900" s="355">
        <v>117</v>
      </c>
      <c r="J3900" s="346"/>
      <c r="K3900" s="269"/>
      <c r="L3900" s="340">
        <v>25.06</v>
      </c>
      <c r="M3900" s="269"/>
      <c r="N3900" s="342">
        <v>1122.01</v>
      </c>
      <c r="AI3900" s="253"/>
      <c r="AJ3900" s="260"/>
      <c r="AK3900" s="260"/>
      <c r="AO3900" s="263" t="s">
        <v>649</v>
      </c>
      <c r="AQ3900" s="260"/>
      <c r="AS3900" s="260"/>
    </row>
    <row r="3901" spans="1:45" s="241" customFormat="1" ht="45" x14ac:dyDescent="0.25">
      <c r="A3901" s="344"/>
      <c r="B3901" s="337" t="s">
        <v>650</v>
      </c>
      <c r="C3901" s="580" t="s">
        <v>651</v>
      </c>
      <c r="D3901" s="580"/>
      <c r="E3901" s="580"/>
      <c r="F3901" s="339" t="s">
        <v>78</v>
      </c>
      <c r="G3901" s="355">
        <v>74</v>
      </c>
      <c r="H3901" s="341">
        <v>0.85</v>
      </c>
      <c r="I3901" s="348">
        <v>62.9</v>
      </c>
      <c r="J3901" s="346"/>
      <c r="K3901" s="269"/>
      <c r="L3901" s="340">
        <v>13.47</v>
      </c>
      <c r="M3901" s="269"/>
      <c r="N3901" s="343">
        <v>603.20000000000005</v>
      </c>
      <c r="AI3901" s="253"/>
      <c r="AJ3901" s="260"/>
      <c r="AK3901" s="260"/>
      <c r="AO3901" s="263" t="s">
        <v>651</v>
      </c>
      <c r="AQ3901" s="260"/>
      <c r="AS3901" s="260"/>
    </row>
    <row r="3902" spans="1:45" s="241" customFormat="1" ht="15" x14ac:dyDescent="0.25">
      <c r="A3902" s="356"/>
      <c r="B3902" s="357"/>
      <c r="C3902" s="569" t="s">
        <v>81</v>
      </c>
      <c r="D3902" s="569"/>
      <c r="E3902" s="569"/>
      <c r="F3902" s="328"/>
      <c r="G3902" s="329"/>
      <c r="H3902" s="329"/>
      <c r="I3902" s="329"/>
      <c r="J3902" s="332"/>
      <c r="K3902" s="329"/>
      <c r="L3902" s="364">
        <v>1256.52</v>
      </c>
      <c r="M3902" s="351"/>
      <c r="N3902" s="359">
        <v>12446.86</v>
      </c>
      <c r="AI3902" s="253"/>
      <c r="AJ3902" s="260"/>
      <c r="AK3902" s="260"/>
      <c r="AQ3902" s="260" t="s">
        <v>81</v>
      </c>
      <c r="AS3902" s="260"/>
    </row>
    <row r="3903" spans="1:45" s="241" customFormat="1" ht="45.75" x14ac:dyDescent="0.25">
      <c r="A3903" s="326" t="s">
        <v>4514</v>
      </c>
      <c r="B3903" s="327" t="s">
        <v>3215</v>
      </c>
      <c r="C3903" s="569" t="s">
        <v>3216</v>
      </c>
      <c r="D3903" s="569"/>
      <c r="E3903" s="569"/>
      <c r="F3903" s="328" t="s">
        <v>115</v>
      </c>
      <c r="G3903" s="329">
        <v>1</v>
      </c>
      <c r="H3903" s="330">
        <v>1</v>
      </c>
      <c r="I3903" s="330">
        <v>1</v>
      </c>
      <c r="J3903" s="332"/>
      <c r="K3903" s="329"/>
      <c r="L3903" s="332"/>
      <c r="M3903" s="331">
        <v>8.16</v>
      </c>
      <c r="N3903" s="333"/>
      <c r="AI3903" s="253"/>
      <c r="AJ3903" s="260"/>
      <c r="AK3903" s="260" t="s">
        <v>3216</v>
      </c>
      <c r="AQ3903" s="260"/>
      <c r="AS3903" s="260"/>
    </row>
    <row r="3904" spans="1:45" s="241" customFormat="1" ht="15" x14ac:dyDescent="0.25">
      <c r="A3904" s="356"/>
      <c r="B3904" s="357"/>
      <c r="C3904" s="569" t="s">
        <v>81</v>
      </c>
      <c r="D3904" s="569"/>
      <c r="E3904" s="569"/>
      <c r="F3904" s="328"/>
      <c r="G3904" s="329"/>
      <c r="H3904" s="329"/>
      <c r="I3904" s="329"/>
      <c r="J3904" s="332"/>
      <c r="K3904" s="329"/>
      <c r="L3904" s="358">
        <v>0</v>
      </c>
      <c r="M3904" s="351"/>
      <c r="N3904" s="363">
        <v>0</v>
      </c>
      <c r="AI3904" s="253"/>
      <c r="AJ3904" s="260"/>
      <c r="AK3904" s="260"/>
      <c r="AQ3904" s="260" t="s">
        <v>81</v>
      </c>
      <c r="AS3904" s="260"/>
    </row>
    <row r="3905" spans="1:45" s="241" customFormat="1" ht="34.5" x14ac:dyDescent="0.25">
      <c r="A3905" s="326" t="s">
        <v>3217</v>
      </c>
      <c r="B3905" s="327" t="s">
        <v>2759</v>
      </c>
      <c r="C3905" s="569" t="s">
        <v>2760</v>
      </c>
      <c r="D3905" s="569"/>
      <c r="E3905" s="569"/>
      <c r="F3905" s="328" t="s">
        <v>59</v>
      </c>
      <c r="G3905" s="329">
        <v>2E-3</v>
      </c>
      <c r="H3905" s="330">
        <v>1</v>
      </c>
      <c r="I3905" s="365">
        <v>2E-3</v>
      </c>
      <c r="J3905" s="332"/>
      <c r="K3905" s="329"/>
      <c r="L3905" s="332"/>
      <c r="M3905" s="329"/>
      <c r="N3905" s="333"/>
      <c r="AI3905" s="253"/>
      <c r="AJ3905" s="260"/>
      <c r="AK3905" s="260" t="s">
        <v>2760</v>
      </c>
      <c r="AQ3905" s="260"/>
      <c r="AS3905" s="260"/>
    </row>
    <row r="3906" spans="1:45" s="241" customFormat="1" ht="15" x14ac:dyDescent="0.25">
      <c r="A3906" s="334"/>
      <c r="B3906" s="335"/>
      <c r="C3906" s="580" t="s">
        <v>3218</v>
      </c>
      <c r="D3906" s="580"/>
      <c r="E3906" s="580"/>
      <c r="F3906" s="580"/>
      <c r="G3906" s="580"/>
      <c r="H3906" s="580"/>
      <c r="I3906" s="580"/>
      <c r="J3906" s="580"/>
      <c r="K3906" s="580"/>
      <c r="L3906" s="580"/>
      <c r="M3906" s="580"/>
      <c r="N3906" s="581"/>
      <c r="AI3906" s="253"/>
      <c r="AJ3906" s="260"/>
      <c r="AK3906" s="260"/>
      <c r="AL3906" s="263" t="s">
        <v>3218</v>
      </c>
      <c r="AQ3906" s="260"/>
      <c r="AS3906" s="260"/>
    </row>
    <row r="3907" spans="1:45" s="241" customFormat="1" ht="23.25" x14ac:dyDescent="0.25">
      <c r="A3907" s="336"/>
      <c r="B3907" s="337" t="s">
        <v>117</v>
      </c>
      <c r="C3907" s="582" t="s">
        <v>118</v>
      </c>
      <c r="D3907" s="582"/>
      <c r="E3907" s="582"/>
      <c r="F3907" s="582"/>
      <c r="G3907" s="582"/>
      <c r="H3907" s="582"/>
      <c r="I3907" s="582"/>
      <c r="J3907" s="582"/>
      <c r="K3907" s="582"/>
      <c r="L3907" s="582"/>
      <c r="M3907" s="582"/>
      <c r="N3907" s="583"/>
      <c r="AI3907" s="253"/>
      <c r="AJ3907" s="260"/>
      <c r="AK3907" s="260"/>
      <c r="AM3907" s="263" t="s">
        <v>118</v>
      </c>
      <c r="AQ3907" s="260"/>
      <c r="AS3907" s="260"/>
    </row>
    <row r="3908" spans="1:45" s="241" customFormat="1" ht="68.25" x14ac:dyDescent="0.25">
      <c r="A3908" s="336"/>
      <c r="B3908" s="337" t="s">
        <v>62</v>
      </c>
      <c r="C3908" s="582" t="s">
        <v>63</v>
      </c>
      <c r="D3908" s="582"/>
      <c r="E3908" s="582"/>
      <c r="F3908" s="582"/>
      <c r="G3908" s="582"/>
      <c r="H3908" s="582"/>
      <c r="I3908" s="582"/>
      <c r="J3908" s="582"/>
      <c r="K3908" s="582"/>
      <c r="L3908" s="582"/>
      <c r="M3908" s="582"/>
      <c r="N3908" s="583"/>
      <c r="AI3908" s="253"/>
      <c r="AJ3908" s="260"/>
      <c r="AK3908" s="260"/>
      <c r="AM3908" s="263" t="s">
        <v>63</v>
      </c>
      <c r="AQ3908" s="260"/>
      <c r="AS3908" s="260"/>
    </row>
    <row r="3909" spans="1:45" s="241" customFormat="1" ht="15" x14ac:dyDescent="0.25">
      <c r="A3909" s="338"/>
      <c r="B3909" s="337" t="s">
        <v>56</v>
      </c>
      <c r="C3909" s="580" t="s">
        <v>64</v>
      </c>
      <c r="D3909" s="580"/>
      <c r="E3909" s="580"/>
      <c r="F3909" s="339"/>
      <c r="G3909" s="269"/>
      <c r="H3909" s="269"/>
      <c r="I3909" s="269"/>
      <c r="J3909" s="361">
        <v>2090.62</v>
      </c>
      <c r="K3909" s="349">
        <v>1.3225</v>
      </c>
      <c r="L3909" s="340">
        <v>5.53</v>
      </c>
      <c r="M3909" s="341">
        <v>44.77</v>
      </c>
      <c r="N3909" s="343">
        <v>247.58</v>
      </c>
      <c r="AI3909" s="253"/>
      <c r="AJ3909" s="260"/>
      <c r="AK3909" s="260"/>
      <c r="AN3909" s="263" t="s">
        <v>64</v>
      </c>
      <c r="AQ3909" s="260"/>
      <c r="AS3909" s="260"/>
    </row>
    <row r="3910" spans="1:45" s="241" customFormat="1" ht="15" x14ac:dyDescent="0.25">
      <c r="A3910" s="338"/>
      <c r="B3910" s="337" t="s">
        <v>65</v>
      </c>
      <c r="C3910" s="580" t="s">
        <v>66</v>
      </c>
      <c r="D3910" s="580"/>
      <c r="E3910" s="580"/>
      <c r="F3910" s="339"/>
      <c r="G3910" s="269"/>
      <c r="H3910" s="269"/>
      <c r="I3910" s="269"/>
      <c r="J3910" s="361">
        <v>3282.3</v>
      </c>
      <c r="K3910" s="349">
        <v>1.4375</v>
      </c>
      <c r="L3910" s="340">
        <v>9.44</v>
      </c>
      <c r="M3910" s="341">
        <v>13.24</v>
      </c>
      <c r="N3910" s="343">
        <v>124.99</v>
      </c>
      <c r="AI3910" s="253"/>
      <c r="AJ3910" s="260"/>
      <c r="AK3910" s="260"/>
      <c r="AN3910" s="263" t="s">
        <v>66</v>
      </c>
      <c r="AQ3910" s="260"/>
      <c r="AS3910" s="260"/>
    </row>
    <row r="3911" spans="1:45" s="241" customFormat="1" ht="15" x14ac:dyDescent="0.25">
      <c r="A3911" s="338"/>
      <c r="B3911" s="337" t="s">
        <v>67</v>
      </c>
      <c r="C3911" s="580" t="s">
        <v>68</v>
      </c>
      <c r="D3911" s="580"/>
      <c r="E3911" s="580"/>
      <c r="F3911" s="339"/>
      <c r="G3911" s="269"/>
      <c r="H3911" s="269"/>
      <c r="I3911" s="269"/>
      <c r="J3911" s="340">
        <v>411.71</v>
      </c>
      <c r="K3911" s="349">
        <v>1.4375</v>
      </c>
      <c r="L3911" s="340">
        <v>1.18</v>
      </c>
      <c r="M3911" s="341">
        <v>44.77</v>
      </c>
      <c r="N3911" s="343">
        <v>52.83</v>
      </c>
      <c r="AI3911" s="253"/>
      <c r="AJ3911" s="260"/>
      <c r="AK3911" s="260"/>
      <c r="AN3911" s="263" t="s">
        <v>68</v>
      </c>
      <c r="AQ3911" s="260"/>
      <c r="AS3911" s="260"/>
    </row>
    <row r="3912" spans="1:45" s="241" customFormat="1" ht="15" x14ac:dyDescent="0.25">
      <c r="A3912" s="338"/>
      <c r="B3912" s="337" t="s">
        <v>69</v>
      </c>
      <c r="C3912" s="580" t="s">
        <v>70</v>
      </c>
      <c r="D3912" s="580"/>
      <c r="E3912" s="580"/>
      <c r="F3912" s="339"/>
      <c r="G3912" s="269"/>
      <c r="H3912" s="269"/>
      <c r="I3912" s="269"/>
      <c r="J3912" s="340">
        <v>26.46</v>
      </c>
      <c r="K3912" s="269"/>
      <c r="L3912" s="340">
        <v>0.05</v>
      </c>
      <c r="M3912" s="341">
        <v>8.16</v>
      </c>
      <c r="N3912" s="343">
        <v>0.41</v>
      </c>
      <c r="AI3912" s="253"/>
      <c r="AJ3912" s="260"/>
      <c r="AK3912" s="260"/>
      <c r="AN3912" s="263" t="s">
        <v>70</v>
      </c>
      <c r="AQ3912" s="260"/>
      <c r="AS3912" s="260"/>
    </row>
    <row r="3913" spans="1:45" s="241" customFormat="1" ht="15" x14ac:dyDescent="0.25">
      <c r="A3913" s="344"/>
      <c r="B3913" s="337"/>
      <c r="C3913" s="580" t="s">
        <v>71</v>
      </c>
      <c r="D3913" s="580"/>
      <c r="E3913" s="580"/>
      <c r="F3913" s="339" t="s">
        <v>72</v>
      </c>
      <c r="G3913" s="341">
        <v>225.04</v>
      </c>
      <c r="H3913" s="349">
        <v>1.3225</v>
      </c>
      <c r="I3913" s="362">
        <v>0.59523079999999995</v>
      </c>
      <c r="J3913" s="346"/>
      <c r="K3913" s="269"/>
      <c r="L3913" s="346"/>
      <c r="M3913" s="269"/>
      <c r="N3913" s="347"/>
      <c r="AI3913" s="253"/>
      <c r="AJ3913" s="260"/>
      <c r="AK3913" s="260"/>
      <c r="AO3913" s="263" t="s">
        <v>71</v>
      </c>
      <c r="AQ3913" s="260"/>
      <c r="AS3913" s="260"/>
    </row>
    <row r="3914" spans="1:45" s="241" customFormat="1" ht="15" x14ac:dyDescent="0.25">
      <c r="A3914" s="344"/>
      <c r="B3914" s="337"/>
      <c r="C3914" s="580" t="s">
        <v>73</v>
      </c>
      <c r="D3914" s="580"/>
      <c r="E3914" s="580"/>
      <c r="F3914" s="339" t="s">
        <v>72</v>
      </c>
      <c r="G3914" s="341">
        <v>30.76</v>
      </c>
      <c r="H3914" s="349">
        <v>1.4375</v>
      </c>
      <c r="I3914" s="366">
        <v>8.8435E-2</v>
      </c>
      <c r="J3914" s="346"/>
      <c r="K3914" s="269"/>
      <c r="L3914" s="346"/>
      <c r="M3914" s="269"/>
      <c r="N3914" s="347"/>
      <c r="AI3914" s="253"/>
      <c r="AJ3914" s="260"/>
      <c r="AK3914" s="260"/>
      <c r="AO3914" s="263" t="s">
        <v>73</v>
      </c>
      <c r="AQ3914" s="260"/>
      <c r="AS3914" s="260"/>
    </row>
    <row r="3915" spans="1:45" s="241" customFormat="1" ht="15" x14ac:dyDescent="0.25">
      <c r="A3915" s="334"/>
      <c r="B3915" s="337"/>
      <c r="C3915" s="584" t="s">
        <v>74</v>
      </c>
      <c r="D3915" s="584"/>
      <c r="E3915" s="584"/>
      <c r="F3915" s="350"/>
      <c r="G3915" s="351"/>
      <c r="H3915" s="351"/>
      <c r="I3915" s="351"/>
      <c r="J3915" s="352">
        <v>5399.38</v>
      </c>
      <c r="K3915" s="351"/>
      <c r="L3915" s="353">
        <v>15.02</v>
      </c>
      <c r="M3915" s="351"/>
      <c r="N3915" s="368">
        <v>372.98</v>
      </c>
      <c r="AI3915" s="253"/>
      <c r="AJ3915" s="260"/>
      <c r="AK3915" s="260"/>
      <c r="AP3915" s="263" t="s">
        <v>74</v>
      </c>
      <c r="AQ3915" s="260"/>
      <c r="AS3915" s="260"/>
    </row>
    <row r="3916" spans="1:45" s="241" customFormat="1" ht="15" x14ac:dyDescent="0.25">
      <c r="A3916" s="344"/>
      <c r="B3916" s="337"/>
      <c r="C3916" s="580" t="s">
        <v>75</v>
      </c>
      <c r="D3916" s="580"/>
      <c r="E3916" s="580"/>
      <c r="F3916" s="339"/>
      <c r="G3916" s="269"/>
      <c r="H3916" s="269"/>
      <c r="I3916" s="269"/>
      <c r="J3916" s="346"/>
      <c r="K3916" s="269"/>
      <c r="L3916" s="340">
        <v>6.71</v>
      </c>
      <c r="M3916" s="269"/>
      <c r="N3916" s="343">
        <v>300.41000000000003</v>
      </c>
      <c r="AI3916" s="253"/>
      <c r="AJ3916" s="260"/>
      <c r="AK3916" s="260"/>
      <c r="AO3916" s="263" t="s">
        <v>75</v>
      </c>
      <c r="AQ3916" s="260"/>
      <c r="AS3916" s="260"/>
    </row>
    <row r="3917" spans="1:45" s="241" customFormat="1" ht="23.25" x14ac:dyDescent="0.25">
      <c r="A3917" s="344"/>
      <c r="B3917" s="337" t="s">
        <v>648</v>
      </c>
      <c r="C3917" s="580" t="s">
        <v>649</v>
      </c>
      <c r="D3917" s="580"/>
      <c r="E3917" s="580"/>
      <c r="F3917" s="339" t="s">
        <v>78</v>
      </c>
      <c r="G3917" s="355">
        <v>117</v>
      </c>
      <c r="H3917" s="269"/>
      <c r="I3917" s="355">
        <v>117</v>
      </c>
      <c r="J3917" s="346"/>
      <c r="K3917" s="269"/>
      <c r="L3917" s="340">
        <v>7.85</v>
      </c>
      <c r="M3917" s="269"/>
      <c r="N3917" s="343">
        <v>351.48</v>
      </c>
      <c r="AI3917" s="253"/>
      <c r="AJ3917" s="260"/>
      <c r="AK3917" s="260"/>
      <c r="AO3917" s="263" t="s">
        <v>649</v>
      </c>
      <c r="AQ3917" s="260"/>
      <c r="AS3917" s="260"/>
    </row>
    <row r="3918" spans="1:45" s="241" customFormat="1" ht="45" x14ac:dyDescent="0.25">
      <c r="A3918" s="344"/>
      <c r="B3918" s="337" t="s">
        <v>650</v>
      </c>
      <c r="C3918" s="580" t="s">
        <v>651</v>
      </c>
      <c r="D3918" s="580"/>
      <c r="E3918" s="580"/>
      <c r="F3918" s="339" t="s">
        <v>78</v>
      </c>
      <c r="G3918" s="355">
        <v>74</v>
      </c>
      <c r="H3918" s="341">
        <v>0.85</v>
      </c>
      <c r="I3918" s="348">
        <v>62.9</v>
      </c>
      <c r="J3918" s="346"/>
      <c r="K3918" s="269"/>
      <c r="L3918" s="340">
        <v>4.22</v>
      </c>
      <c r="M3918" s="269"/>
      <c r="N3918" s="343">
        <v>188.96</v>
      </c>
      <c r="AI3918" s="253"/>
      <c r="AJ3918" s="260"/>
      <c r="AK3918" s="260"/>
      <c r="AO3918" s="263" t="s">
        <v>651</v>
      </c>
      <c r="AQ3918" s="260"/>
      <c r="AS3918" s="260"/>
    </row>
    <row r="3919" spans="1:45" s="241" customFormat="1" ht="15" x14ac:dyDescent="0.25">
      <c r="A3919" s="356"/>
      <c r="B3919" s="357"/>
      <c r="C3919" s="569" t="s">
        <v>81</v>
      </c>
      <c r="D3919" s="569"/>
      <c r="E3919" s="569"/>
      <c r="F3919" s="328"/>
      <c r="G3919" s="329"/>
      <c r="H3919" s="329"/>
      <c r="I3919" s="329"/>
      <c r="J3919" s="332"/>
      <c r="K3919" s="329"/>
      <c r="L3919" s="358">
        <v>27.09</v>
      </c>
      <c r="M3919" s="351"/>
      <c r="N3919" s="363">
        <v>913.42</v>
      </c>
      <c r="AI3919" s="253"/>
      <c r="AJ3919" s="260"/>
      <c r="AK3919" s="260"/>
      <c r="AQ3919" s="260" t="s">
        <v>81</v>
      </c>
      <c r="AS3919" s="260"/>
    </row>
    <row r="3920" spans="1:45" s="241" customFormat="1" ht="57" x14ac:dyDescent="0.25">
      <c r="A3920" s="326" t="s">
        <v>3219</v>
      </c>
      <c r="B3920" s="327" t="s">
        <v>2544</v>
      </c>
      <c r="C3920" s="569" t="s">
        <v>2545</v>
      </c>
      <c r="D3920" s="569"/>
      <c r="E3920" s="569"/>
      <c r="F3920" s="328" t="s">
        <v>250</v>
      </c>
      <c r="G3920" s="329">
        <v>2.02</v>
      </c>
      <c r="H3920" s="330">
        <v>1</v>
      </c>
      <c r="I3920" s="331">
        <v>2.02</v>
      </c>
      <c r="J3920" s="358">
        <v>124.92</v>
      </c>
      <c r="K3920" s="329"/>
      <c r="L3920" s="358">
        <v>252.34</v>
      </c>
      <c r="M3920" s="331">
        <v>8.16</v>
      </c>
      <c r="N3920" s="359">
        <v>2059.09</v>
      </c>
      <c r="AI3920" s="253"/>
      <c r="AJ3920" s="260"/>
      <c r="AK3920" s="260" t="s">
        <v>2545</v>
      </c>
      <c r="AQ3920" s="260"/>
      <c r="AS3920" s="260"/>
    </row>
    <row r="3921" spans="1:45" s="241" customFormat="1" ht="15" x14ac:dyDescent="0.25">
      <c r="A3921" s="356"/>
      <c r="B3921" s="357"/>
      <c r="C3921" s="569" t="s">
        <v>81</v>
      </c>
      <c r="D3921" s="569"/>
      <c r="E3921" s="569"/>
      <c r="F3921" s="328"/>
      <c r="G3921" s="329"/>
      <c r="H3921" s="329"/>
      <c r="I3921" s="329"/>
      <c r="J3921" s="332"/>
      <c r="K3921" s="329"/>
      <c r="L3921" s="358">
        <v>252.34</v>
      </c>
      <c r="M3921" s="351"/>
      <c r="N3921" s="359">
        <v>2059.09</v>
      </c>
      <c r="AI3921" s="253"/>
      <c r="AJ3921" s="260"/>
      <c r="AK3921" s="260"/>
      <c r="AQ3921" s="260" t="s">
        <v>81</v>
      </c>
      <c r="AS3921" s="260"/>
    </row>
    <row r="3922" spans="1:45" s="241" customFormat="1" ht="34.5" x14ac:dyDescent="0.25">
      <c r="A3922" s="326" t="s">
        <v>3220</v>
      </c>
      <c r="B3922" s="327" t="s">
        <v>2343</v>
      </c>
      <c r="C3922" s="569" t="s">
        <v>2344</v>
      </c>
      <c r="D3922" s="569"/>
      <c r="E3922" s="569"/>
      <c r="F3922" s="328" t="s">
        <v>375</v>
      </c>
      <c r="G3922" s="329">
        <v>0.2</v>
      </c>
      <c r="H3922" s="330">
        <v>1</v>
      </c>
      <c r="I3922" s="367">
        <v>0.2</v>
      </c>
      <c r="J3922" s="332"/>
      <c r="K3922" s="329"/>
      <c r="L3922" s="332"/>
      <c r="M3922" s="329"/>
      <c r="N3922" s="333"/>
      <c r="AI3922" s="253"/>
      <c r="AJ3922" s="260"/>
      <c r="AK3922" s="260" t="s">
        <v>2344</v>
      </c>
      <c r="AQ3922" s="260"/>
      <c r="AS3922" s="260"/>
    </row>
    <row r="3923" spans="1:45" s="241" customFormat="1" ht="15" x14ac:dyDescent="0.25">
      <c r="A3923" s="334"/>
      <c r="B3923" s="335"/>
      <c r="C3923" s="580" t="s">
        <v>1505</v>
      </c>
      <c r="D3923" s="580"/>
      <c r="E3923" s="580"/>
      <c r="F3923" s="580"/>
      <c r="G3923" s="580"/>
      <c r="H3923" s="580"/>
      <c r="I3923" s="580"/>
      <c r="J3923" s="580"/>
      <c r="K3923" s="580"/>
      <c r="L3923" s="580"/>
      <c r="M3923" s="580"/>
      <c r="N3923" s="581"/>
      <c r="AI3923" s="253"/>
      <c r="AJ3923" s="260"/>
      <c r="AK3923" s="260"/>
      <c r="AL3923" s="263" t="s">
        <v>1505</v>
      </c>
      <c r="AQ3923" s="260"/>
      <c r="AS3923" s="260"/>
    </row>
    <row r="3924" spans="1:45" s="241" customFormat="1" ht="23.25" x14ac:dyDescent="0.25">
      <c r="A3924" s="336"/>
      <c r="B3924" s="337" t="s">
        <v>117</v>
      </c>
      <c r="C3924" s="582" t="s">
        <v>118</v>
      </c>
      <c r="D3924" s="582"/>
      <c r="E3924" s="582"/>
      <c r="F3924" s="582"/>
      <c r="G3924" s="582"/>
      <c r="H3924" s="582"/>
      <c r="I3924" s="582"/>
      <c r="J3924" s="582"/>
      <c r="K3924" s="582"/>
      <c r="L3924" s="582"/>
      <c r="M3924" s="582"/>
      <c r="N3924" s="583"/>
      <c r="AI3924" s="253"/>
      <c r="AJ3924" s="260"/>
      <c r="AK3924" s="260"/>
      <c r="AM3924" s="263" t="s">
        <v>118</v>
      </c>
      <c r="AQ3924" s="260"/>
      <c r="AS3924" s="260"/>
    </row>
    <row r="3925" spans="1:45" s="241" customFormat="1" ht="68.25" x14ac:dyDescent="0.25">
      <c r="A3925" s="336"/>
      <c r="B3925" s="337" t="s">
        <v>62</v>
      </c>
      <c r="C3925" s="582" t="s">
        <v>63</v>
      </c>
      <c r="D3925" s="582"/>
      <c r="E3925" s="582"/>
      <c r="F3925" s="582"/>
      <c r="G3925" s="582"/>
      <c r="H3925" s="582"/>
      <c r="I3925" s="582"/>
      <c r="J3925" s="582"/>
      <c r="K3925" s="582"/>
      <c r="L3925" s="582"/>
      <c r="M3925" s="582"/>
      <c r="N3925" s="583"/>
      <c r="AI3925" s="253"/>
      <c r="AJ3925" s="260"/>
      <c r="AK3925" s="260"/>
      <c r="AM3925" s="263" t="s">
        <v>63</v>
      </c>
      <c r="AQ3925" s="260"/>
      <c r="AS3925" s="260"/>
    </row>
    <row r="3926" spans="1:45" s="241" customFormat="1" ht="15" x14ac:dyDescent="0.25">
      <c r="A3926" s="338"/>
      <c r="B3926" s="337" t="s">
        <v>56</v>
      </c>
      <c r="C3926" s="580" t="s">
        <v>64</v>
      </c>
      <c r="D3926" s="580"/>
      <c r="E3926" s="580"/>
      <c r="F3926" s="339"/>
      <c r="G3926" s="269"/>
      <c r="H3926" s="269"/>
      <c r="I3926" s="269"/>
      <c r="J3926" s="340">
        <v>37.549999999999997</v>
      </c>
      <c r="K3926" s="349">
        <v>1.3225</v>
      </c>
      <c r="L3926" s="340">
        <v>9.93</v>
      </c>
      <c r="M3926" s="341">
        <v>44.77</v>
      </c>
      <c r="N3926" s="343">
        <v>444.57</v>
      </c>
      <c r="AI3926" s="253"/>
      <c r="AJ3926" s="260"/>
      <c r="AK3926" s="260"/>
      <c r="AN3926" s="263" t="s">
        <v>64</v>
      </c>
      <c r="AQ3926" s="260"/>
      <c r="AS3926" s="260"/>
    </row>
    <row r="3927" spans="1:45" s="241" customFormat="1" ht="15" x14ac:dyDescent="0.25">
      <c r="A3927" s="338"/>
      <c r="B3927" s="337" t="s">
        <v>65</v>
      </c>
      <c r="C3927" s="580" t="s">
        <v>66</v>
      </c>
      <c r="D3927" s="580"/>
      <c r="E3927" s="580"/>
      <c r="F3927" s="339"/>
      <c r="G3927" s="269"/>
      <c r="H3927" s="269"/>
      <c r="I3927" s="269"/>
      <c r="J3927" s="340">
        <v>226.03</v>
      </c>
      <c r="K3927" s="349">
        <v>1.4375</v>
      </c>
      <c r="L3927" s="340">
        <v>64.98</v>
      </c>
      <c r="M3927" s="341">
        <v>13.24</v>
      </c>
      <c r="N3927" s="343">
        <v>860.34</v>
      </c>
      <c r="AI3927" s="253"/>
      <c r="AJ3927" s="260"/>
      <c r="AK3927" s="260"/>
      <c r="AN3927" s="263" t="s">
        <v>66</v>
      </c>
      <c r="AQ3927" s="260"/>
      <c r="AS3927" s="260"/>
    </row>
    <row r="3928" spans="1:45" s="241" customFormat="1" ht="15" x14ac:dyDescent="0.25">
      <c r="A3928" s="338"/>
      <c r="B3928" s="337" t="s">
        <v>67</v>
      </c>
      <c r="C3928" s="580" t="s">
        <v>68</v>
      </c>
      <c r="D3928" s="580"/>
      <c r="E3928" s="580"/>
      <c r="F3928" s="339"/>
      <c r="G3928" s="269"/>
      <c r="H3928" s="269"/>
      <c r="I3928" s="269"/>
      <c r="J3928" s="340">
        <v>30.5</v>
      </c>
      <c r="K3928" s="349">
        <v>1.4375</v>
      </c>
      <c r="L3928" s="340">
        <v>8.77</v>
      </c>
      <c r="M3928" s="341">
        <v>44.77</v>
      </c>
      <c r="N3928" s="343">
        <v>392.63</v>
      </c>
      <c r="AI3928" s="253"/>
      <c r="AJ3928" s="260"/>
      <c r="AK3928" s="260"/>
      <c r="AN3928" s="263" t="s">
        <v>68</v>
      </c>
      <c r="AQ3928" s="260"/>
      <c r="AS3928" s="260"/>
    </row>
    <row r="3929" spans="1:45" s="241" customFormat="1" ht="15" x14ac:dyDescent="0.25">
      <c r="A3929" s="344"/>
      <c r="B3929" s="337"/>
      <c r="C3929" s="580" t="s">
        <v>71</v>
      </c>
      <c r="D3929" s="580"/>
      <c r="E3929" s="580"/>
      <c r="F3929" s="339" t="s">
        <v>72</v>
      </c>
      <c r="G3929" s="341">
        <v>4.1399999999999997</v>
      </c>
      <c r="H3929" s="349">
        <v>1.3225</v>
      </c>
      <c r="I3929" s="345">
        <v>1.0950299999999999</v>
      </c>
      <c r="J3929" s="346"/>
      <c r="K3929" s="269"/>
      <c r="L3929" s="346"/>
      <c r="M3929" s="269"/>
      <c r="N3929" s="347"/>
      <c r="AI3929" s="253"/>
      <c r="AJ3929" s="260"/>
      <c r="AK3929" s="260"/>
      <c r="AO3929" s="263" t="s">
        <v>71</v>
      </c>
      <c r="AQ3929" s="260"/>
      <c r="AS3929" s="260"/>
    </row>
    <row r="3930" spans="1:45" s="241" customFormat="1" ht="15" x14ac:dyDescent="0.25">
      <c r="A3930" s="344"/>
      <c r="B3930" s="337"/>
      <c r="C3930" s="580" t="s">
        <v>73</v>
      </c>
      <c r="D3930" s="580"/>
      <c r="E3930" s="580"/>
      <c r="F3930" s="339" t="s">
        <v>72</v>
      </c>
      <c r="G3930" s="341">
        <v>2.2599999999999998</v>
      </c>
      <c r="H3930" s="349">
        <v>1.4375</v>
      </c>
      <c r="I3930" s="345">
        <v>0.64975000000000005</v>
      </c>
      <c r="J3930" s="346"/>
      <c r="K3930" s="269"/>
      <c r="L3930" s="346"/>
      <c r="M3930" s="269"/>
      <c r="N3930" s="347"/>
      <c r="AI3930" s="253"/>
      <c r="AJ3930" s="260"/>
      <c r="AK3930" s="260"/>
      <c r="AO3930" s="263" t="s">
        <v>73</v>
      </c>
      <c r="AQ3930" s="260"/>
      <c r="AS3930" s="260"/>
    </row>
    <row r="3931" spans="1:45" s="241" customFormat="1" ht="15" x14ac:dyDescent="0.25">
      <c r="A3931" s="334"/>
      <c r="B3931" s="337"/>
      <c r="C3931" s="584" t="s">
        <v>74</v>
      </c>
      <c r="D3931" s="584"/>
      <c r="E3931" s="584"/>
      <c r="F3931" s="350"/>
      <c r="G3931" s="351"/>
      <c r="H3931" s="351"/>
      <c r="I3931" s="351"/>
      <c r="J3931" s="353">
        <v>263.58</v>
      </c>
      <c r="K3931" s="351"/>
      <c r="L3931" s="353">
        <v>74.91</v>
      </c>
      <c r="M3931" s="351"/>
      <c r="N3931" s="354">
        <v>1304.9100000000001</v>
      </c>
      <c r="AI3931" s="253"/>
      <c r="AJ3931" s="260"/>
      <c r="AK3931" s="260"/>
      <c r="AP3931" s="263" t="s">
        <v>74</v>
      </c>
      <c r="AQ3931" s="260"/>
      <c r="AS3931" s="260"/>
    </row>
    <row r="3932" spans="1:45" s="241" customFormat="1" ht="15" x14ac:dyDescent="0.25">
      <c r="A3932" s="344"/>
      <c r="B3932" s="337"/>
      <c r="C3932" s="580" t="s">
        <v>75</v>
      </c>
      <c r="D3932" s="580"/>
      <c r="E3932" s="580"/>
      <c r="F3932" s="339"/>
      <c r="G3932" s="269"/>
      <c r="H3932" s="269"/>
      <c r="I3932" s="269"/>
      <c r="J3932" s="346"/>
      <c r="K3932" s="269"/>
      <c r="L3932" s="340">
        <v>18.7</v>
      </c>
      <c r="M3932" s="269"/>
      <c r="N3932" s="343">
        <v>837.2</v>
      </c>
      <c r="AI3932" s="253"/>
      <c r="AJ3932" s="260"/>
      <c r="AK3932" s="260"/>
      <c r="AO3932" s="263" t="s">
        <v>75</v>
      </c>
      <c r="AQ3932" s="260"/>
      <c r="AS3932" s="260"/>
    </row>
    <row r="3933" spans="1:45" s="241" customFormat="1" ht="23.25" x14ac:dyDescent="0.25">
      <c r="A3933" s="344"/>
      <c r="B3933" s="337" t="s">
        <v>648</v>
      </c>
      <c r="C3933" s="580" t="s">
        <v>649</v>
      </c>
      <c r="D3933" s="580"/>
      <c r="E3933" s="580"/>
      <c r="F3933" s="339" t="s">
        <v>78</v>
      </c>
      <c r="G3933" s="355">
        <v>117</v>
      </c>
      <c r="H3933" s="269"/>
      <c r="I3933" s="355">
        <v>117</v>
      </c>
      <c r="J3933" s="346"/>
      <c r="K3933" s="269"/>
      <c r="L3933" s="340">
        <v>21.88</v>
      </c>
      <c r="M3933" s="269"/>
      <c r="N3933" s="343">
        <v>979.52</v>
      </c>
      <c r="AI3933" s="253"/>
      <c r="AJ3933" s="260"/>
      <c r="AK3933" s="260"/>
      <c r="AO3933" s="263" t="s">
        <v>649</v>
      </c>
      <c r="AQ3933" s="260"/>
      <c r="AS3933" s="260"/>
    </row>
    <row r="3934" spans="1:45" s="241" customFormat="1" ht="45" x14ac:dyDescent="0.25">
      <c r="A3934" s="344"/>
      <c r="B3934" s="337" t="s">
        <v>650</v>
      </c>
      <c r="C3934" s="580" t="s">
        <v>651</v>
      </c>
      <c r="D3934" s="580"/>
      <c r="E3934" s="580"/>
      <c r="F3934" s="339" t="s">
        <v>78</v>
      </c>
      <c r="G3934" s="355">
        <v>74</v>
      </c>
      <c r="H3934" s="341">
        <v>0.85</v>
      </c>
      <c r="I3934" s="348">
        <v>62.9</v>
      </c>
      <c r="J3934" s="346"/>
      <c r="K3934" s="269"/>
      <c r="L3934" s="340">
        <v>11.76</v>
      </c>
      <c r="M3934" s="269"/>
      <c r="N3934" s="343">
        <v>526.6</v>
      </c>
      <c r="AI3934" s="253"/>
      <c r="AJ3934" s="260"/>
      <c r="AK3934" s="260"/>
      <c r="AO3934" s="263" t="s">
        <v>651</v>
      </c>
      <c r="AQ3934" s="260"/>
      <c r="AS3934" s="260"/>
    </row>
    <row r="3935" spans="1:45" s="241" customFormat="1" ht="15" x14ac:dyDescent="0.25">
      <c r="A3935" s="356"/>
      <c r="B3935" s="357"/>
      <c r="C3935" s="569" t="s">
        <v>81</v>
      </c>
      <c r="D3935" s="569"/>
      <c r="E3935" s="569"/>
      <c r="F3935" s="328"/>
      <c r="G3935" s="329"/>
      <c r="H3935" s="329"/>
      <c r="I3935" s="329"/>
      <c r="J3935" s="332"/>
      <c r="K3935" s="329"/>
      <c r="L3935" s="358">
        <v>108.55</v>
      </c>
      <c r="M3935" s="351"/>
      <c r="N3935" s="359">
        <v>2811.03</v>
      </c>
      <c r="AI3935" s="253"/>
      <c r="AJ3935" s="260"/>
      <c r="AK3935" s="260"/>
      <c r="AQ3935" s="260" t="s">
        <v>81</v>
      </c>
      <c r="AS3935" s="260"/>
    </row>
    <row r="3936" spans="1:45" s="241" customFormat="1" ht="33.75" x14ac:dyDescent="0.25">
      <c r="A3936" s="326" t="s">
        <v>3221</v>
      </c>
      <c r="B3936" s="327" t="s">
        <v>3032</v>
      </c>
      <c r="C3936" s="569" t="s">
        <v>3033</v>
      </c>
      <c r="D3936" s="569"/>
      <c r="E3936" s="569"/>
      <c r="F3936" s="328" t="s">
        <v>115</v>
      </c>
      <c r="G3936" s="329">
        <v>2</v>
      </c>
      <c r="H3936" s="330">
        <v>1</v>
      </c>
      <c r="I3936" s="330">
        <v>2</v>
      </c>
      <c r="J3936" s="358">
        <v>457.01</v>
      </c>
      <c r="K3936" s="370">
        <v>1.04236</v>
      </c>
      <c r="L3936" s="358">
        <v>952.74</v>
      </c>
      <c r="M3936" s="331">
        <v>8.16</v>
      </c>
      <c r="N3936" s="359">
        <v>7774.36</v>
      </c>
      <c r="AI3936" s="253"/>
      <c r="AJ3936" s="260"/>
      <c r="AK3936" s="260" t="s">
        <v>3033</v>
      </c>
      <c r="AQ3936" s="260"/>
      <c r="AS3936" s="260"/>
    </row>
    <row r="3937" spans="1:45" s="241" customFormat="1" ht="15" x14ac:dyDescent="0.25">
      <c r="A3937" s="334"/>
      <c r="B3937" s="335"/>
      <c r="C3937" s="580" t="s">
        <v>3034</v>
      </c>
      <c r="D3937" s="580"/>
      <c r="E3937" s="580"/>
      <c r="F3937" s="580"/>
      <c r="G3937" s="580"/>
      <c r="H3937" s="580"/>
      <c r="I3937" s="580"/>
      <c r="J3937" s="580"/>
      <c r="K3937" s="580"/>
      <c r="L3937" s="580"/>
      <c r="M3937" s="580"/>
      <c r="N3937" s="581"/>
      <c r="AI3937" s="253"/>
      <c r="AJ3937" s="260"/>
      <c r="AK3937" s="260"/>
      <c r="AQ3937" s="260"/>
      <c r="AR3937" s="263" t="s">
        <v>3034</v>
      </c>
      <c r="AS3937" s="260"/>
    </row>
    <row r="3938" spans="1:45" s="241" customFormat="1" ht="15" x14ac:dyDescent="0.25">
      <c r="A3938" s="336"/>
      <c r="B3938" s="337"/>
      <c r="C3938" s="582" t="s">
        <v>145</v>
      </c>
      <c r="D3938" s="582"/>
      <c r="E3938" s="582"/>
      <c r="F3938" s="582"/>
      <c r="G3938" s="582"/>
      <c r="H3938" s="582"/>
      <c r="I3938" s="582"/>
      <c r="J3938" s="582"/>
      <c r="K3938" s="582"/>
      <c r="L3938" s="582"/>
      <c r="M3938" s="582"/>
      <c r="N3938" s="583"/>
      <c r="AI3938" s="253"/>
      <c r="AJ3938" s="260"/>
      <c r="AK3938" s="260"/>
      <c r="AM3938" s="263" t="s">
        <v>145</v>
      </c>
      <c r="AQ3938" s="260"/>
      <c r="AS3938" s="260"/>
    </row>
    <row r="3939" spans="1:45" s="241" customFormat="1" ht="15" x14ac:dyDescent="0.25">
      <c r="A3939" s="336"/>
      <c r="B3939" s="337"/>
      <c r="C3939" s="582" t="s">
        <v>127</v>
      </c>
      <c r="D3939" s="582"/>
      <c r="E3939" s="582"/>
      <c r="F3939" s="582"/>
      <c r="G3939" s="582"/>
      <c r="H3939" s="582"/>
      <c r="I3939" s="582"/>
      <c r="J3939" s="582"/>
      <c r="K3939" s="582"/>
      <c r="L3939" s="582"/>
      <c r="M3939" s="582"/>
      <c r="N3939" s="583"/>
      <c r="AI3939" s="253"/>
      <c r="AJ3939" s="260"/>
      <c r="AK3939" s="260"/>
      <c r="AM3939" s="263" t="s">
        <v>127</v>
      </c>
      <c r="AQ3939" s="260"/>
      <c r="AS3939" s="260"/>
    </row>
    <row r="3940" spans="1:45" s="241" customFormat="1" ht="15" x14ac:dyDescent="0.25">
      <c r="A3940" s="356"/>
      <c r="B3940" s="357"/>
      <c r="C3940" s="569" t="s">
        <v>81</v>
      </c>
      <c r="D3940" s="569"/>
      <c r="E3940" s="569"/>
      <c r="F3940" s="328"/>
      <c r="G3940" s="329"/>
      <c r="H3940" s="329"/>
      <c r="I3940" s="329"/>
      <c r="J3940" s="332"/>
      <c r="K3940" s="329"/>
      <c r="L3940" s="358">
        <v>952.74</v>
      </c>
      <c r="M3940" s="351"/>
      <c r="N3940" s="359">
        <v>7774.36</v>
      </c>
      <c r="AI3940" s="253"/>
      <c r="AJ3940" s="260"/>
      <c r="AK3940" s="260"/>
      <c r="AQ3940" s="260" t="s">
        <v>81</v>
      </c>
      <c r="AS3940" s="260"/>
    </row>
    <row r="3941" spans="1:45" s="241" customFormat="1" ht="15" x14ac:dyDescent="0.25">
      <c r="A3941" s="566" t="s">
        <v>3222</v>
      </c>
      <c r="B3941" s="567"/>
      <c r="C3941" s="567"/>
      <c r="D3941" s="567"/>
      <c r="E3941" s="567"/>
      <c r="F3941" s="567"/>
      <c r="G3941" s="567"/>
      <c r="H3941" s="567"/>
      <c r="I3941" s="567"/>
      <c r="J3941" s="567"/>
      <c r="K3941" s="567"/>
      <c r="L3941" s="567"/>
      <c r="M3941" s="567"/>
      <c r="N3941" s="568"/>
      <c r="AI3941" s="253"/>
      <c r="AJ3941" s="260" t="s">
        <v>3222</v>
      </c>
      <c r="AK3941" s="260"/>
      <c r="AQ3941" s="260"/>
      <c r="AS3941" s="260"/>
    </row>
    <row r="3942" spans="1:45" s="241" customFormat="1" ht="15" x14ac:dyDescent="0.25">
      <c r="A3942" s="566" t="s">
        <v>3175</v>
      </c>
      <c r="B3942" s="567"/>
      <c r="C3942" s="567"/>
      <c r="D3942" s="567"/>
      <c r="E3942" s="567"/>
      <c r="F3942" s="567"/>
      <c r="G3942" s="567"/>
      <c r="H3942" s="567"/>
      <c r="I3942" s="567"/>
      <c r="J3942" s="567"/>
      <c r="K3942" s="567"/>
      <c r="L3942" s="567"/>
      <c r="M3942" s="567"/>
      <c r="N3942" s="568"/>
      <c r="AI3942" s="253"/>
      <c r="AJ3942" s="260" t="s">
        <v>3175</v>
      </c>
      <c r="AK3942" s="260"/>
      <c r="AQ3942" s="260"/>
      <c r="AS3942" s="260"/>
    </row>
    <row r="3943" spans="1:45" s="241" customFormat="1" ht="34.5" x14ac:dyDescent="0.25">
      <c r="A3943" s="326" t="s">
        <v>3223</v>
      </c>
      <c r="B3943" s="327" t="s">
        <v>1596</v>
      </c>
      <c r="C3943" s="569" t="s">
        <v>1597</v>
      </c>
      <c r="D3943" s="569"/>
      <c r="E3943" s="569"/>
      <c r="F3943" s="328" t="s">
        <v>646</v>
      </c>
      <c r="G3943" s="329">
        <v>0.104</v>
      </c>
      <c r="H3943" s="330">
        <v>1</v>
      </c>
      <c r="I3943" s="365">
        <v>0.104</v>
      </c>
      <c r="J3943" s="332"/>
      <c r="K3943" s="329"/>
      <c r="L3943" s="332"/>
      <c r="M3943" s="329"/>
      <c r="N3943" s="333"/>
      <c r="AI3943" s="253"/>
      <c r="AJ3943" s="260"/>
      <c r="AK3943" s="260" t="s">
        <v>1597</v>
      </c>
      <c r="AQ3943" s="260"/>
      <c r="AS3943" s="260"/>
    </row>
    <row r="3944" spans="1:45" s="241" customFormat="1" ht="15" x14ac:dyDescent="0.25">
      <c r="A3944" s="334"/>
      <c r="B3944" s="335"/>
      <c r="C3944" s="580" t="s">
        <v>3224</v>
      </c>
      <c r="D3944" s="580"/>
      <c r="E3944" s="580"/>
      <c r="F3944" s="580"/>
      <c r="G3944" s="580"/>
      <c r="H3944" s="580"/>
      <c r="I3944" s="580"/>
      <c r="J3944" s="580"/>
      <c r="K3944" s="580"/>
      <c r="L3944" s="580"/>
      <c r="M3944" s="580"/>
      <c r="N3944" s="581"/>
      <c r="AI3944" s="253"/>
      <c r="AJ3944" s="260"/>
      <c r="AK3944" s="260"/>
      <c r="AL3944" s="263" t="s">
        <v>3224</v>
      </c>
      <c r="AQ3944" s="260"/>
      <c r="AS3944" s="260"/>
    </row>
    <row r="3945" spans="1:45" s="241" customFormat="1" ht="23.25" x14ac:dyDescent="0.25">
      <c r="A3945" s="336"/>
      <c r="B3945" s="337" t="s">
        <v>117</v>
      </c>
      <c r="C3945" s="582" t="s">
        <v>118</v>
      </c>
      <c r="D3945" s="582"/>
      <c r="E3945" s="582"/>
      <c r="F3945" s="582"/>
      <c r="G3945" s="582"/>
      <c r="H3945" s="582"/>
      <c r="I3945" s="582"/>
      <c r="J3945" s="582"/>
      <c r="K3945" s="582"/>
      <c r="L3945" s="582"/>
      <c r="M3945" s="582"/>
      <c r="N3945" s="583"/>
      <c r="AI3945" s="253"/>
      <c r="AJ3945" s="260"/>
      <c r="AK3945" s="260"/>
      <c r="AM3945" s="263" t="s">
        <v>118</v>
      </c>
      <c r="AQ3945" s="260"/>
      <c r="AS3945" s="260"/>
    </row>
    <row r="3946" spans="1:45" s="241" customFormat="1" ht="68.25" x14ac:dyDescent="0.25">
      <c r="A3946" s="336"/>
      <c r="B3946" s="337" t="s">
        <v>62</v>
      </c>
      <c r="C3946" s="582" t="s">
        <v>63</v>
      </c>
      <c r="D3946" s="582"/>
      <c r="E3946" s="582"/>
      <c r="F3946" s="582"/>
      <c r="G3946" s="582"/>
      <c r="H3946" s="582"/>
      <c r="I3946" s="582"/>
      <c r="J3946" s="582"/>
      <c r="K3946" s="582"/>
      <c r="L3946" s="582"/>
      <c r="M3946" s="582"/>
      <c r="N3946" s="583"/>
      <c r="AI3946" s="253"/>
      <c r="AJ3946" s="260"/>
      <c r="AK3946" s="260"/>
      <c r="AM3946" s="263" t="s">
        <v>63</v>
      </c>
      <c r="AQ3946" s="260"/>
      <c r="AS3946" s="260"/>
    </row>
    <row r="3947" spans="1:45" s="241" customFormat="1" ht="15" x14ac:dyDescent="0.25">
      <c r="A3947" s="338"/>
      <c r="B3947" s="337" t="s">
        <v>56</v>
      </c>
      <c r="C3947" s="580" t="s">
        <v>64</v>
      </c>
      <c r="D3947" s="580"/>
      <c r="E3947" s="580"/>
      <c r="F3947" s="339"/>
      <c r="G3947" s="269"/>
      <c r="H3947" s="269"/>
      <c r="I3947" s="269"/>
      <c r="J3947" s="340">
        <v>774.36</v>
      </c>
      <c r="K3947" s="349">
        <v>1.3225</v>
      </c>
      <c r="L3947" s="340">
        <v>106.51</v>
      </c>
      <c r="M3947" s="341">
        <v>44.77</v>
      </c>
      <c r="N3947" s="342">
        <v>4768.45</v>
      </c>
      <c r="AI3947" s="253"/>
      <c r="AJ3947" s="260"/>
      <c r="AK3947" s="260"/>
      <c r="AN3947" s="263" t="s">
        <v>64</v>
      </c>
      <c r="AQ3947" s="260"/>
      <c r="AS3947" s="260"/>
    </row>
    <row r="3948" spans="1:45" s="241" customFormat="1" ht="15" x14ac:dyDescent="0.25">
      <c r="A3948" s="338"/>
      <c r="B3948" s="337" t="s">
        <v>65</v>
      </c>
      <c r="C3948" s="580" t="s">
        <v>66</v>
      </c>
      <c r="D3948" s="580"/>
      <c r="E3948" s="580"/>
      <c r="F3948" s="339"/>
      <c r="G3948" s="269"/>
      <c r="H3948" s="269"/>
      <c r="I3948" s="269"/>
      <c r="J3948" s="340">
        <v>821.12</v>
      </c>
      <c r="K3948" s="349">
        <v>1.4375</v>
      </c>
      <c r="L3948" s="340">
        <v>122.76</v>
      </c>
      <c r="M3948" s="341">
        <v>13.24</v>
      </c>
      <c r="N3948" s="342">
        <v>1625.34</v>
      </c>
      <c r="AI3948" s="253"/>
      <c r="AJ3948" s="260"/>
      <c r="AK3948" s="260"/>
      <c r="AN3948" s="263" t="s">
        <v>66</v>
      </c>
      <c r="AQ3948" s="260"/>
      <c r="AS3948" s="260"/>
    </row>
    <row r="3949" spans="1:45" s="241" customFormat="1" ht="15" x14ac:dyDescent="0.25">
      <c r="A3949" s="338"/>
      <c r="B3949" s="337" t="s">
        <v>67</v>
      </c>
      <c r="C3949" s="580" t="s">
        <v>68</v>
      </c>
      <c r="D3949" s="580"/>
      <c r="E3949" s="580"/>
      <c r="F3949" s="339"/>
      <c r="G3949" s="269"/>
      <c r="H3949" s="269"/>
      <c r="I3949" s="269"/>
      <c r="J3949" s="340">
        <v>124.95</v>
      </c>
      <c r="K3949" s="349">
        <v>1.4375</v>
      </c>
      <c r="L3949" s="340">
        <v>18.68</v>
      </c>
      <c r="M3949" s="341">
        <v>44.77</v>
      </c>
      <c r="N3949" s="343">
        <v>836.3</v>
      </c>
      <c r="AI3949" s="253"/>
      <c r="AJ3949" s="260"/>
      <c r="AK3949" s="260"/>
      <c r="AN3949" s="263" t="s">
        <v>68</v>
      </c>
      <c r="AQ3949" s="260"/>
      <c r="AS3949" s="260"/>
    </row>
    <row r="3950" spans="1:45" s="241" customFormat="1" ht="15" x14ac:dyDescent="0.25">
      <c r="A3950" s="338"/>
      <c r="B3950" s="337" t="s">
        <v>69</v>
      </c>
      <c r="C3950" s="580" t="s">
        <v>70</v>
      </c>
      <c r="D3950" s="580"/>
      <c r="E3950" s="580"/>
      <c r="F3950" s="339"/>
      <c r="G3950" s="269"/>
      <c r="H3950" s="269"/>
      <c r="I3950" s="269"/>
      <c r="J3950" s="361">
        <v>6631.87</v>
      </c>
      <c r="K3950" s="269"/>
      <c r="L3950" s="340">
        <v>689.71</v>
      </c>
      <c r="M3950" s="341">
        <v>8.16</v>
      </c>
      <c r="N3950" s="342">
        <v>5628.03</v>
      </c>
      <c r="AI3950" s="253"/>
      <c r="AJ3950" s="260"/>
      <c r="AK3950" s="260"/>
      <c r="AN3950" s="263" t="s">
        <v>70</v>
      </c>
      <c r="AQ3950" s="260"/>
      <c r="AS3950" s="260"/>
    </row>
    <row r="3951" spans="1:45" s="241" customFormat="1" ht="15" x14ac:dyDescent="0.25">
      <c r="A3951" s="344"/>
      <c r="B3951" s="337"/>
      <c r="C3951" s="580" t="s">
        <v>71</v>
      </c>
      <c r="D3951" s="580"/>
      <c r="E3951" s="580"/>
      <c r="F3951" s="339" t="s">
        <v>72</v>
      </c>
      <c r="G3951" s="348">
        <v>88.6</v>
      </c>
      <c r="H3951" s="349">
        <v>1.3225</v>
      </c>
      <c r="I3951" s="366">
        <v>12.186044000000001</v>
      </c>
      <c r="J3951" s="346"/>
      <c r="K3951" s="269"/>
      <c r="L3951" s="346"/>
      <c r="M3951" s="269"/>
      <c r="N3951" s="347"/>
      <c r="AI3951" s="253"/>
      <c r="AJ3951" s="260"/>
      <c r="AK3951" s="260"/>
      <c r="AO3951" s="263" t="s">
        <v>71</v>
      </c>
      <c r="AQ3951" s="260"/>
      <c r="AS3951" s="260"/>
    </row>
    <row r="3952" spans="1:45" s="241" customFormat="1" ht="15" x14ac:dyDescent="0.25">
      <c r="A3952" s="344"/>
      <c r="B3952" s="337"/>
      <c r="C3952" s="580" t="s">
        <v>73</v>
      </c>
      <c r="D3952" s="580"/>
      <c r="E3952" s="580"/>
      <c r="F3952" s="339" t="s">
        <v>72</v>
      </c>
      <c r="G3952" s="341">
        <v>10.34</v>
      </c>
      <c r="H3952" s="349">
        <v>1.4375</v>
      </c>
      <c r="I3952" s="345">
        <v>1.54583</v>
      </c>
      <c r="J3952" s="346"/>
      <c r="K3952" s="269"/>
      <c r="L3952" s="346"/>
      <c r="M3952" s="269"/>
      <c r="N3952" s="347"/>
      <c r="AI3952" s="253"/>
      <c r="AJ3952" s="260"/>
      <c r="AK3952" s="260"/>
      <c r="AO3952" s="263" t="s">
        <v>73</v>
      </c>
      <c r="AQ3952" s="260"/>
      <c r="AS3952" s="260"/>
    </row>
    <row r="3953" spans="1:45" s="241" customFormat="1" ht="15" x14ac:dyDescent="0.25">
      <c r="A3953" s="334"/>
      <c r="B3953" s="337"/>
      <c r="C3953" s="584" t="s">
        <v>74</v>
      </c>
      <c r="D3953" s="584"/>
      <c r="E3953" s="584"/>
      <c r="F3953" s="350"/>
      <c r="G3953" s="351"/>
      <c r="H3953" s="351"/>
      <c r="I3953" s="351"/>
      <c r="J3953" s="352">
        <v>8227.35</v>
      </c>
      <c r="K3953" s="351"/>
      <c r="L3953" s="353">
        <v>918.98</v>
      </c>
      <c r="M3953" s="351"/>
      <c r="N3953" s="354">
        <v>12021.82</v>
      </c>
      <c r="AI3953" s="253"/>
      <c r="AJ3953" s="260"/>
      <c r="AK3953" s="260"/>
      <c r="AP3953" s="263" t="s">
        <v>74</v>
      </c>
      <c r="AQ3953" s="260"/>
      <c r="AS3953" s="260"/>
    </row>
    <row r="3954" spans="1:45" s="241" customFormat="1" ht="15" x14ac:dyDescent="0.25">
      <c r="A3954" s="344"/>
      <c r="B3954" s="337"/>
      <c r="C3954" s="580" t="s">
        <v>75</v>
      </c>
      <c r="D3954" s="580"/>
      <c r="E3954" s="580"/>
      <c r="F3954" s="339"/>
      <c r="G3954" s="269"/>
      <c r="H3954" s="269"/>
      <c r="I3954" s="269"/>
      <c r="J3954" s="346"/>
      <c r="K3954" s="269"/>
      <c r="L3954" s="340">
        <v>125.19</v>
      </c>
      <c r="M3954" s="269"/>
      <c r="N3954" s="342">
        <v>5604.75</v>
      </c>
      <c r="AI3954" s="253"/>
      <c r="AJ3954" s="260"/>
      <c r="AK3954" s="260"/>
      <c r="AO3954" s="263" t="s">
        <v>75</v>
      </c>
      <c r="AQ3954" s="260"/>
      <c r="AS3954" s="260"/>
    </row>
    <row r="3955" spans="1:45" s="241" customFormat="1" ht="23.25" x14ac:dyDescent="0.25">
      <c r="A3955" s="344"/>
      <c r="B3955" s="337" t="s">
        <v>648</v>
      </c>
      <c r="C3955" s="580" t="s">
        <v>649</v>
      </c>
      <c r="D3955" s="580"/>
      <c r="E3955" s="580"/>
      <c r="F3955" s="339" t="s">
        <v>78</v>
      </c>
      <c r="G3955" s="355">
        <v>117</v>
      </c>
      <c r="H3955" s="269"/>
      <c r="I3955" s="355">
        <v>117</v>
      </c>
      <c r="J3955" s="346"/>
      <c r="K3955" s="269"/>
      <c r="L3955" s="340">
        <v>146.47</v>
      </c>
      <c r="M3955" s="269"/>
      <c r="N3955" s="342">
        <v>6557.56</v>
      </c>
      <c r="AI3955" s="253"/>
      <c r="AJ3955" s="260"/>
      <c r="AK3955" s="260"/>
      <c r="AO3955" s="263" t="s">
        <v>649</v>
      </c>
      <c r="AQ3955" s="260"/>
      <c r="AS3955" s="260"/>
    </row>
    <row r="3956" spans="1:45" s="241" customFormat="1" ht="45" x14ac:dyDescent="0.25">
      <c r="A3956" s="344"/>
      <c r="B3956" s="337" t="s">
        <v>650</v>
      </c>
      <c r="C3956" s="580" t="s">
        <v>651</v>
      </c>
      <c r="D3956" s="580"/>
      <c r="E3956" s="580"/>
      <c r="F3956" s="339" t="s">
        <v>78</v>
      </c>
      <c r="G3956" s="355">
        <v>74</v>
      </c>
      <c r="H3956" s="341">
        <v>0.85</v>
      </c>
      <c r="I3956" s="348">
        <v>62.9</v>
      </c>
      <c r="J3956" s="346"/>
      <c r="K3956" s="269"/>
      <c r="L3956" s="340">
        <v>78.739999999999995</v>
      </c>
      <c r="M3956" s="269"/>
      <c r="N3956" s="342">
        <v>3525.39</v>
      </c>
      <c r="AI3956" s="253"/>
      <c r="AJ3956" s="260"/>
      <c r="AK3956" s="260"/>
      <c r="AO3956" s="263" t="s">
        <v>651</v>
      </c>
      <c r="AQ3956" s="260"/>
      <c r="AS3956" s="260"/>
    </row>
    <row r="3957" spans="1:45" s="241" customFormat="1" ht="15" x14ac:dyDescent="0.25">
      <c r="A3957" s="356"/>
      <c r="B3957" s="357"/>
      <c r="C3957" s="569" t="s">
        <v>81</v>
      </c>
      <c r="D3957" s="569"/>
      <c r="E3957" s="569"/>
      <c r="F3957" s="328"/>
      <c r="G3957" s="329"/>
      <c r="H3957" s="329"/>
      <c r="I3957" s="329"/>
      <c r="J3957" s="332"/>
      <c r="K3957" s="329"/>
      <c r="L3957" s="364">
        <v>1144.19</v>
      </c>
      <c r="M3957" s="351"/>
      <c r="N3957" s="359">
        <v>22104.77</v>
      </c>
      <c r="AI3957" s="253"/>
      <c r="AJ3957" s="260"/>
      <c r="AK3957" s="260"/>
      <c r="AQ3957" s="260" t="s">
        <v>81</v>
      </c>
      <c r="AS3957" s="260"/>
    </row>
    <row r="3958" spans="1:45" s="241" customFormat="1" ht="23.25" x14ac:dyDescent="0.25">
      <c r="A3958" s="326" t="s">
        <v>3225</v>
      </c>
      <c r="B3958" s="327" t="s">
        <v>666</v>
      </c>
      <c r="C3958" s="569" t="s">
        <v>667</v>
      </c>
      <c r="D3958" s="569"/>
      <c r="E3958" s="569"/>
      <c r="F3958" s="328" t="s">
        <v>115</v>
      </c>
      <c r="G3958" s="329">
        <v>1</v>
      </c>
      <c r="H3958" s="330">
        <v>1</v>
      </c>
      <c r="I3958" s="330">
        <v>1</v>
      </c>
      <c r="J3958" s="358">
        <v>215.48</v>
      </c>
      <c r="K3958" s="329"/>
      <c r="L3958" s="358">
        <v>215.48</v>
      </c>
      <c r="M3958" s="331">
        <v>8.16</v>
      </c>
      <c r="N3958" s="359">
        <v>1758.32</v>
      </c>
      <c r="AI3958" s="253"/>
      <c r="AJ3958" s="260"/>
      <c r="AK3958" s="260" t="s">
        <v>667</v>
      </c>
      <c r="AQ3958" s="260"/>
      <c r="AS3958" s="260"/>
    </row>
    <row r="3959" spans="1:45" s="241" customFormat="1" ht="15" x14ac:dyDescent="0.25">
      <c r="A3959" s="356"/>
      <c r="B3959" s="357"/>
      <c r="C3959" s="569" t="s">
        <v>81</v>
      </c>
      <c r="D3959" s="569"/>
      <c r="E3959" s="569"/>
      <c r="F3959" s="328"/>
      <c r="G3959" s="329"/>
      <c r="H3959" s="329"/>
      <c r="I3959" s="329"/>
      <c r="J3959" s="332"/>
      <c r="K3959" s="329"/>
      <c r="L3959" s="358">
        <v>215.48</v>
      </c>
      <c r="M3959" s="351"/>
      <c r="N3959" s="359">
        <v>1758.32</v>
      </c>
      <c r="AI3959" s="253"/>
      <c r="AJ3959" s="260"/>
      <c r="AK3959" s="260"/>
      <c r="AQ3959" s="260" t="s">
        <v>81</v>
      </c>
      <c r="AS3959" s="260"/>
    </row>
    <row r="3960" spans="1:45" s="241" customFormat="1" ht="34.5" x14ac:dyDescent="0.25">
      <c r="A3960" s="326" t="s">
        <v>3226</v>
      </c>
      <c r="B3960" s="327" t="s">
        <v>668</v>
      </c>
      <c r="C3960" s="569" t="s">
        <v>669</v>
      </c>
      <c r="D3960" s="569"/>
      <c r="E3960" s="569"/>
      <c r="F3960" s="328" t="s">
        <v>115</v>
      </c>
      <c r="G3960" s="329">
        <v>3</v>
      </c>
      <c r="H3960" s="330">
        <v>1</v>
      </c>
      <c r="I3960" s="330">
        <v>3</v>
      </c>
      <c r="J3960" s="358">
        <v>362.1</v>
      </c>
      <c r="K3960" s="329"/>
      <c r="L3960" s="364">
        <v>1086.3</v>
      </c>
      <c r="M3960" s="331">
        <v>8.16</v>
      </c>
      <c r="N3960" s="359">
        <v>8864.2099999999991</v>
      </c>
      <c r="AI3960" s="253"/>
      <c r="AJ3960" s="260"/>
      <c r="AK3960" s="260" t="s">
        <v>669</v>
      </c>
      <c r="AQ3960" s="260"/>
      <c r="AS3960" s="260"/>
    </row>
    <row r="3961" spans="1:45" s="241" customFormat="1" ht="15" x14ac:dyDescent="0.25">
      <c r="A3961" s="356"/>
      <c r="B3961" s="357"/>
      <c r="C3961" s="569" t="s">
        <v>81</v>
      </c>
      <c r="D3961" s="569"/>
      <c r="E3961" s="569"/>
      <c r="F3961" s="328"/>
      <c r="G3961" s="329"/>
      <c r="H3961" s="329"/>
      <c r="I3961" s="329"/>
      <c r="J3961" s="332"/>
      <c r="K3961" s="329"/>
      <c r="L3961" s="364">
        <v>1086.3</v>
      </c>
      <c r="M3961" s="351"/>
      <c r="N3961" s="359">
        <v>8864.2099999999991</v>
      </c>
      <c r="AI3961" s="253"/>
      <c r="AJ3961" s="260"/>
      <c r="AK3961" s="260"/>
      <c r="AQ3961" s="260" t="s">
        <v>81</v>
      </c>
      <c r="AS3961" s="260"/>
    </row>
    <row r="3962" spans="1:45" s="241" customFormat="1" ht="23.25" x14ac:dyDescent="0.25">
      <c r="A3962" s="326" t="s">
        <v>3227</v>
      </c>
      <c r="B3962" s="327" t="s">
        <v>670</v>
      </c>
      <c r="C3962" s="569" t="s">
        <v>671</v>
      </c>
      <c r="D3962" s="569"/>
      <c r="E3962" s="569"/>
      <c r="F3962" s="328" t="s">
        <v>115</v>
      </c>
      <c r="G3962" s="329">
        <v>1</v>
      </c>
      <c r="H3962" s="330">
        <v>1</v>
      </c>
      <c r="I3962" s="330">
        <v>1</v>
      </c>
      <c r="J3962" s="358">
        <v>175.57</v>
      </c>
      <c r="K3962" s="329"/>
      <c r="L3962" s="358">
        <v>175.57</v>
      </c>
      <c r="M3962" s="331">
        <v>8.16</v>
      </c>
      <c r="N3962" s="359">
        <v>1432.65</v>
      </c>
      <c r="AI3962" s="253"/>
      <c r="AJ3962" s="260"/>
      <c r="AK3962" s="260" t="s">
        <v>671</v>
      </c>
      <c r="AQ3962" s="260"/>
      <c r="AS3962" s="260"/>
    </row>
    <row r="3963" spans="1:45" s="241" customFormat="1" ht="15" x14ac:dyDescent="0.25">
      <c r="A3963" s="356"/>
      <c r="B3963" s="357"/>
      <c r="C3963" s="569" t="s">
        <v>81</v>
      </c>
      <c r="D3963" s="569"/>
      <c r="E3963" s="569"/>
      <c r="F3963" s="328"/>
      <c r="G3963" s="329"/>
      <c r="H3963" s="329"/>
      <c r="I3963" s="329"/>
      <c r="J3963" s="332"/>
      <c r="K3963" s="329"/>
      <c r="L3963" s="358">
        <v>175.57</v>
      </c>
      <c r="M3963" s="351"/>
      <c r="N3963" s="359">
        <v>1432.65</v>
      </c>
      <c r="AI3963" s="253"/>
      <c r="AJ3963" s="260"/>
      <c r="AK3963" s="260"/>
      <c r="AQ3963" s="260" t="s">
        <v>81</v>
      </c>
      <c r="AS3963" s="260"/>
    </row>
    <row r="3964" spans="1:45" s="241" customFormat="1" ht="45.75" x14ac:dyDescent="0.25">
      <c r="A3964" s="326" t="s">
        <v>3228</v>
      </c>
      <c r="B3964" s="327" t="s">
        <v>1285</v>
      </c>
      <c r="C3964" s="569" t="s">
        <v>3182</v>
      </c>
      <c r="D3964" s="569"/>
      <c r="E3964" s="569"/>
      <c r="F3964" s="328" t="s">
        <v>115</v>
      </c>
      <c r="G3964" s="329">
        <v>2</v>
      </c>
      <c r="H3964" s="330">
        <v>1</v>
      </c>
      <c r="I3964" s="330">
        <v>2</v>
      </c>
      <c r="J3964" s="358">
        <v>78.56</v>
      </c>
      <c r="K3964" s="329"/>
      <c r="L3964" s="358">
        <v>157.12</v>
      </c>
      <c r="M3964" s="331">
        <v>8.16</v>
      </c>
      <c r="N3964" s="359">
        <v>1282.0999999999999</v>
      </c>
      <c r="AI3964" s="253"/>
      <c r="AJ3964" s="260"/>
      <c r="AK3964" s="260" t="s">
        <v>3182</v>
      </c>
      <c r="AQ3964" s="260"/>
      <c r="AS3964" s="260"/>
    </row>
    <row r="3965" spans="1:45" s="241" customFormat="1" ht="15" x14ac:dyDescent="0.25">
      <c r="A3965" s="356"/>
      <c r="B3965" s="357"/>
      <c r="C3965" s="569" t="s">
        <v>81</v>
      </c>
      <c r="D3965" s="569"/>
      <c r="E3965" s="569"/>
      <c r="F3965" s="328"/>
      <c r="G3965" s="329"/>
      <c r="H3965" s="329"/>
      <c r="I3965" s="329"/>
      <c r="J3965" s="332"/>
      <c r="K3965" s="329"/>
      <c r="L3965" s="358">
        <v>157.12</v>
      </c>
      <c r="M3965" s="351"/>
      <c r="N3965" s="359">
        <v>1282.0999999999999</v>
      </c>
      <c r="AI3965" s="253"/>
      <c r="AJ3965" s="260"/>
      <c r="AK3965" s="260"/>
      <c r="AQ3965" s="260" t="s">
        <v>81</v>
      </c>
      <c r="AS3965" s="260"/>
    </row>
    <row r="3966" spans="1:45" s="241" customFormat="1" ht="23.25" x14ac:dyDescent="0.25">
      <c r="A3966" s="326" t="s">
        <v>3229</v>
      </c>
      <c r="B3966" s="327" t="s">
        <v>1307</v>
      </c>
      <c r="C3966" s="569" t="s">
        <v>1308</v>
      </c>
      <c r="D3966" s="569"/>
      <c r="E3966" s="569"/>
      <c r="F3966" s="328" t="s">
        <v>115</v>
      </c>
      <c r="G3966" s="329">
        <v>1</v>
      </c>
      <c r="H3966" s="330">
        <v>1</v>
      </c>
      <c r="I3966" s="330">
        <v>1</v>
      </c>
      <c r="J3966" s="358">
        <v>596.04</v>
      </c>
      <c r="K3966" s="329"/>
      <c r="L3966" s="358">
        <v>596.04</v>
      </c>
      <c r="M3966" s="331">
        <v>8.16</v>
      </c>
      <c r="N3966" s="359">
        <v>4863.6899999999996</v>
      </c>
      <c r="AI3966" s="253"/>
      <c r="AJ3966" s="260"/>
      <c r="AK3966" s="260" t="s">
        <v>1308</v>
      </c>
      <c r="AQ3966" s="260"/>
      <c r="AS3966" s="260"/>
    </row>
    <row r="3967" spans="1:45" s="241" customFormat="1" ht="15" x14ac:dyDescent="0.25">
      <c r="A3967" s="356"/>
      <c r="B3967" s="357"/>
      <c r="C3967" s="569" t="s">
        <v>81</v>
      </c>
      <c r="D3967" s="569"/>
      <c r="E3967" s="569"/>
      <c r="F3967" s="328"/>
      <c r="G3967" s="329"/>
      <c r="H3967" s="329"/>
      <c r="I3967" s="329"/>
      <c r="J3967" s="332"/>
      <c r="K3967" s="329"/>
      <c r="L3967" s="358">
        <v>596.04</v>
      </c>
      <c r="M3967" s="351"/>
      <c r="N3967" s="359">
        <v>4863.6899999999996</v>
      </c>
      <c r="AI3967" s="253"/>
      <c r="AJ3967" s="260"/>
      <c r="AK3967" s="260"/>
      <c r="AQ3967" s="260" t="s">
        <v>81</v>
      </c>
      <c r="AS3967" s="260"/>
    </row>
    <row r="3968" spans="1:45" s="241" customFormat="1" ht="45.75" x14ac:dyDescent="0.25">
      <c r="A3968" s="326" t="s">
        <v>3230</v>
      </c>
      <c r="B3968" s="327" t="s">
        <v>508</v>
      </c>
      <c r="C3968" s="569" t="s">
        <v>509</v>
      </c>
      <c r="D3968" s="569"/>
      <c r="E3968" s="569"/>
      <c r="F3968" s="328" t="s">
        <v>164</v>
      </c>
      <c r="G3968" s="329">
        <v>0.115</v>
      </c>
      <c r="H3968" s="330">
        <v>1</v>
      </c>
      <c r="I3968" s="365">
        <v>0.115</v>
      </c>
      <c r="J3968" s="332"/>
      <c r="K3968" s="329"/>
      <c r="L3968" s="332"/>
      <c r="M3968" s="329"/>
      <c r="N3968" s="333"/>
      <c r="AI3968" s="253"/>
      <c r="AJ3968" s="260"/>
      <c r="AK3968" s="260" t="s">
        <v>509</v>
      </c>
      <c r="AQ3968" s="260"/>
      <c r="AS3968" s="260"/>
    </row>
    <row r="3969" spans="1:45" s="241" customFormat="1" ht="15" x14ac:dyDescent="0.25">
      <c r="A3969" s="334"/>
      <c r="B3969" s="335"/>
      <c r="C3969" s="580" t="s">
        <v>3231</v>
      </c>
      <c r="D3969" s="580"/>
      <c r="E3969" s="580"/>
      <c r="F3969" s="580"/>
      <c r="G3969" s="580"/>
      <c r="H3969" s="580"/>
      <c r="I3969" s="580"/>
      <c r="J3969" s="580"/>
      <c r="K3969" s="580"/>
      <c r="L3969" s="580"/>
      <c r="M3969" s="580"/>
      <c r="N3969" s="581"/>
      <c r="AI3969" s="253"/>
      <c r="AJ3969" s="260"/>
      <c r="AK3969" s="260"/>
      <c r="AL3969" s="263" t="s">
        <v>3231</v>
      </c>
      <c r="AQ3969" s="260"/>
      <c r="AS3969" s="260"/>
    </row>
    <row r="3970" spans="1:45" s="241" customFormat="1" ht="23.25" x14ac:dyDescent="0.25">
      <c r="A3970" s="336"/>
      <c r="B3970" s="337" t="s">
        <v>117</v>
      </c>
      <c r="C3970" s="582" t="s">
        <v>118</v>
      </c>
      <c r="D3970" s="582"/>
      <c r="E3970" s="582"/>
      <c r="F3970" s="582"/>
      <c r="G3970" s="582"/>
      <c r="H3970" s="582"/>
      <c r="I3970" s="582"/>
      <c r="J3970" s="582"/>
      <c r="K3970" s="582"/>
      <c r="L3970" s="582"/>
      <c r="M3970" s="582"/>
      <c r="N3970" s="583"/>
      <c r="AI3970" s="253"/>
      <c r="AJ3970" s="260"/>
      <c r="AK3970" s="260"/>
      <c r="AM3970" s="263" t="s">
        <v>118</v>
      </c>
      <c r="AQ3970" s="260"/>
      <c r="AS3970" s="260"/>
    </row>
    <row r="3971" spans="1:45" s="241" customFormat="1" ht="68.25" x14ac:dyDescent="0.25">
      <c r="A3971" s="336"/>
      <c r="B3971" s="337" t="s">
        <v>62</v>
      </c>
      <c r="C3971" s="582" t="s">
        <v>63</v>
      </c>
      <c r="D3971" s="582"/>
      <c r="E3971" s="582"/>
      <c r="F3971" s="582"/>
      <c r="G3971" s="582"/>
      <c r="H3971" s="582"/>
      <c r="I3971" s="582"/>
      <c r="J3971" s="582"/>
      <c r="K3971" s="582"/>
      <c r="L3971" s="582"/>
      <c r="M3971" s="582"/>
      <c r="N3971" s="583"/>
      <c r="AI3971" s="253"/>
      <c r="AJ3971" s="260"/>
      <c r="AK3971" s="260"/>
      <c r="AM3971" s="263" t="s">
        <v>63</v>
      </c>
      <c r="AQ3971" s="260"/>
      <c r="AS3971" s="260"/>
    </row>
    <row r="3972" spans="1:45" s="241" customFormat="1" ht="15" x14ac:dyDescent="0.25">
      <c r="A3972" s="338"/>
      <c r="B3972" s="337" t="s">
        <v>56</v>
      </c>
      <c r="C3972" s="580" t="s">
        <v>64</v>
      </c>
      <c r="D3972" s="580"/>
      <c r="E3972" s="580"/>
      <c r="F3972" s="339"/>
      <c r="G3972" s="269"/>
      <c r="H3972" s="269"/>
      <c r="I3972" s="269"/>
      <c r="J3972" s="340">
        <v>201.61</v>
      </c>
      <c r="K3972" s="349">
        <v>1.3225</v>
      </c>
      <c r="L3972" s="340">
        <v>30.66</v>
      </c>
      <c r="M3972" s="341">
        <v>44.77</v>
      </c>
      <c r="N3972" s="342">
        <v>1372.65</v>
      </c>
      <c r="AI3972" s="253"/>
      <c r="AJ3972" s="260"/>
      <c r="AK3972" s="260"/>
      <c r="AN3972" s="263" t="s">
        <v>64</v>
      </c>
      <c r="AQ3972" s="260"/>
      <c r="AS3972" s="260"/>
    </row>
    <row r="3973" spans="1:45" s="241" customFormat="1" ht="15" x14ac:dyDescent="0.25">
      <c r="A3973" s="338"/>
      <c r="B3973" s="337" t="s">
        <v>65</v>
      </c>
      <c r="C3973" s="580" t="s">
        <v>66</v>
      </c>
      <c r="D3973" s="580"/>
      <c r="E3973" s="580"/>
      <c r="F3973" s="339"/>
      <c r="G3973" s="269"/>
      <c r="H3973" s="269"/>
      <c r="I3973" s="269"/>
      <c r="J3973" s="340">
        <v>71.64</v>
      </c>
      <c r="K3973" s="349">
        <v>1.4375</v>
      </c>
      <c r="L3973" s="340">
        <v>11.84</v>
      </c>
      <c r="M3973" s="341">
        <v>13.24</v>
      </c>
      <c r="N3973" s="343">
        <v>156.76</v>
      </c>
      <c r="AI3973" s="253"/>
      <c r="AJ3973" s="260"/>
      <c r="AK3973" s="260"/>
      <c r="AN3973" s="263" t="s">
        <v>66</v>
      </c>
      <c r="AQ3973" s="260"/>
      <c r="AS3973" s="260"/>
    </row>
    <row r="3974" spans="1:45" s="241" customFormat="1" ht="15" x14ac:dyDescent="0.25">
      <c r="A3974" s="338"/>
      <c r="B3974" s="337" t="s">
        <v>67</v>
      </c>
      <c r="C3974" s="580" t="s">
        <v>68</v>
      </c>
      <c r="D3974" s="580"/>
      <c r="E3974" s="580"/>
      <c r="F3974" s="339"/>
      <c r="G3974" s="269"/>
      <c r="H3974" s="269"/>
      <c r="I3974" s="269"/>
      <c r="J3974" s="340">
        <v>2.3199999999999998</v>
      </c>
      <c r="K3974" s="349">
        <v>1.4375</v>
      </c>
      <c r="L3974" s="340">
        <v>0.38</v>
      </c>
      <c r="M3974" s="341">
        <v>44.77</v>
      </c>
      <c r="N3974" s="343">
        <v>17.010000000000002</v>
      </c>
      <c r="AI3974" s="253"/>
      <c r="AJ3974" s="260"/>
      <c r="AK3974" s="260"/>
      <c r="AN3974" s="263" t="s">
        <v>68</v>
      </c>
      <c r="AQ3974" s="260"/>
      <c r="AS3974" s="260"/>
    </row>
    <row r="3975" spans="1:45" s="241" customFormat="1" ht="15" x14ac:dyDescent="0.25">
      <c r="A3975" s="338"/>
      <c r="B3975" s="337" t="s">
        <v>69</v>
      </c>
      <c r="C3975" s="580" t="s">
        <v>70</v>
      </c>
      <c r="D3975" s="580"/>
      <c r="E3975" s="580"/>
      <c r="F3975" s="339"/>
      <c r="G3975" s="269"/>
      <c r="H3975" s="269"/>
      <c r="I3975" s="269"/>
      <c r="J3975" s="340">
        <v>62.75</v>
      </c>
      <c r="K3975" s="269"/>
      <c r="L3975" s="340">
        <v>7.22</v>
      </c>
      <c r="M3975" s="341">
        <v>8.16</v>
      </c>
      <c r="N3975" s="343">
        <v>58.92</v>
      </c>
      <c r="AI3975" s="253"/>
      <c r="AJ3975" s="260"/>
      <c r="AK3975" s="260"/>
      <c r="AN3975" s="263" t="s">
        <v>70</v>
      </c>
      <c r="AQ3975" s="260"/>
      <c r="AS3975" s="260"/>
    </row>
    <row r="3976" spans="1:45" s="241" customFormat="1" ht="15" x14ac:dyDescent="0.25">
      <c r="A3976" s="344"/>
      <c r="B3976" s="337"/>
      <c r="C3976" s="580" t="s">
        <v>71</v>
      </c>
      <c r="D3976" s="580"/>
      <c r="E3976" s="580"/>
      <c r="F3976" s="339" t="s">
        <v>72</v>
      </c>
      <c r="G3976" s="348">
        <v>21.2</v>
      </c>
      <c r="H3976" s="349">
        <v>1.3225</v>
      </c>
      <c r="I3976" s="366">
        <v>3.2242549999999999</v>
      </c>
      <c r="J3976" s="346"/>
      <c r="K3976" s="269"/>
      <c r="L3976" s="346"/>
      <c r="M3976" s="269"/>
      <c r="N3976" s="347"/>
      <c r="AI3976" s="253"/>
      <c r="AJ3976" s="260"/>
      <c r="AK3976" s="260"/>
      <c r="AO3976" s="263" t="s">
        <v>71</v>
      </c>
      <c r="AQ3976" s="260"/>
      <c r="AS3976" s="260"/>
    </row>
    <row r="3977" spans="1:45" s="241" customFormat="1" ht="15" x14ac:dyDescent="0.25">
      <c r="A3977" s="344"/>
      <c r="B3977" s="337"/>
      <c r="C3977" s="580" t="s">
        <v>73</v>
      </c>
      <c r="D3977" s="580"/>
      <c r="E3977" s="580"/>
      <c r="F3977" s="339" t="s">
        <v>72</v>
      </c>
      <c r="G3977" s="348">
        <v>0.2</v>
      </c>
      <c r="H3977" s="349">
        <v>1.4375</v>
      </c>
      <c r="I3977" s="362">
        <v>3.3062500000000002E-2</v>
      </c>
      <c r="J3977" s="346"/>
      <c r="K3977" s="269"/>
      <c r="L3977" s="346"/>
      <c r="M3977" s="269"/>
      <c r="N3977" s="347"/>
      <c r="AI3977" s="253"/>
      <c r="AJ3977" s="260"/>
      <c r="AK3977" s="260"/>
      <c r="AO3977" s="263" t="s">
        <v>73</v>
      </c>
      <c r="AQ3977" s="260"/>
      <c r="AS3977" s="260"/>
    </row>
    <row r="3978" spans="1:45" s="241" customFormat="1" ht="15" x14ac:dyDescent="0.25">
      <c r="A3978" s="334"/>
      <c r="B3978" s="337"/>
      <c r="C3978" s="584" t="s">
        <v>74</v>
      </c>
      <c r="D3978" s="584"/>
      <c r="E3978" s="584"/>
      <c r="F3978" s="350"/>
      <c r="G3978" s="351"/>
      <c r="H3978" s="351"/>
      <c r="I3978" s="351"/>
      <c r="J3978" s="353">
        <v>336</v>
      </c>
      <c r="K3978" s="351"/>
      <c r="L3978" s="353">
        <v>49.72</v>
      </c>
      <c r="M3978" s="351"/>
      <c r="N3978" s="354">
        <v>1588.33</v>
      </c>
      <c r="AI3978" s="253"/>
      <c r="AJ3978" s="260"/>
      <c r="AK3978" s="260"/>
      <c r="AP3978" s="263" t="s">
        <v>74</v>
      </c>
      <c r="AQ3978" s="260"/>
      <c r="AS3978" s="260"/>
    </row>
    <row r="3979" spans="1:45" s="241" customFormat="1" ht="15" x14ac:dyDescent="0.25">
      <c r="A3979" s="344"/>
      <c r="B3979" s="337"/>
      <c r="C3979" s="580" t="s">
        <v>75</v>
      </c>
      <c r="D3979" s="580"/>
      <c r="E3979" s="580"/>
      <c r="F3979" s="339"/>
      <c r="G3979" s="269"/>
      <c r="H3979" s="269"/>
      <c r="I3979" s="269"/>
      <c r="J3979" s="346"/>
      <c r="K3979" s="269"/>
      <c r="L3979" s="340">
        <v>31.04</v>
      </c>
      <c r="M3979" s="269"/>
      <c r="N3979" s="342">
        <v>1389.66</v>
      </c>
      <c r="AI3979" s="253"/>
      <c r="AJ3979" s="260"/>
      <c r="AK3979" s="260"/>
      <c r="AO3979" s="263" t="s">
        <v>75</v>
      </c>
      <c r="AQ3979" s="260"/>
      <c r="AS3979" s="260"/>
    </row>
    <row r="3980" spans="1:45" s="241" customFormat="1" ht="22.5" x14ac:dyDescent="0.25">
      <c r="A3980" s="344"/>
      <c r="B3980" s="337" t="s">
        <v>475</v>
      </c>
      <c r="C3980" s="580" t="s">
        <v>476</v>
      </c>
      <c r="D3980" s="580"/>
      <c r="E3980" s="580"/>
      <c r="F3980" s="339" t="s">
        <v>78</v>
      </c>
      <c r="G3980" s="355">
        <v>110</v>
      </c>
      <c r="H3980" s="269"/>
      <c r="I3980" s="355">
        <v>110</v>
      </c>
      <c r="J3980" s="346"/>
      <c r="K3980" s="269"/>
      <c r="L3980" s="340">
        <v>34.14</v>
      </c>
      <c r="M3980" s="269"/>
      <c r="N3980" s="342">
        <v>1528.63</v>
      </c>
      <c r="AI3980" s="253"/>
      <c r="AJ3980" s="260"/>
      <c r="AK3980" s="260"/>
      <c r="AO3980" s="263" t="s">
        <v>476</v>
      </c>
      <c r="AQ3980" s="260"/>
      <c r="AS3980" s="260"/>
    </row>
    <row r="3981" spans="1:45" s="241" customFormat="1" ht="45" x14ac:dyDescent="0.25">
      <c r="A3981" s="344"/>
      <c r="B3981" s="337" t="s">
        <v>477</v>
      </c>
      <c r="C3981" s="580" t="s">
        <v>478</v>
      </c>
      <c r="D3981" s="580"/>
      <c r="E3981" s="580"/>
      <c r="F3981" s="339" t="s">
        <v>78</v>
      </c>
      <c r="G3981" s="355">
        <v>69</v>
      </c>
      <c r="H3981" s="341">
        <v>0.85</v>
      </c>
      <c r="I3981" s="341">
        <v>58.65</v>
      </c>
      <c r="J3981" s="346"/>
      <c r="K3981" s="269"/>
      <c r="L3981" s="340">
        <v>18.2</v>
      </c>
      <c r="M3981" s="269"/>
      <c r="N3981" s="343">
        <v>815.04</v>
      </c>
      <c r="AI3981" s="253"/>
      <c r="AJ3981" s="260"/>
      <c r="AK3981" s="260"/>
      <c r="AO3981" s="263" t="s">
        <v>478</v>
      </c>
      <c r="AQ3981" s="260"/>
      <c r="AS3981" s="260"/>
    </row>
    <row r="3982" spans="1:45" s="241" customFormat="1" ht="15" x14ac:dyDescent="0.25">
      <c r="A3982" s="356"/>
      <c r="B3982" s="357"/>
      <c r="C3982" s="569" t="s">
        <v>81</v>
      </c>
      <c r="D3982" s="569"/>
      <c r="E3982" s="569"/>
      <c r="F3982" s="328"/>
      <c r="G3982" s="329"/>
      <c r="H3982" s="329"/>
      <c r="I3982" s="329"/>
      <c r="J3982" s="332"/>
      <c r="K3982" s="329"/>
      <c r="L3982" s="358">
        <v>102.06</v>
      </c>
      <c r="M3982" s="351"/>
      <c r="N3982" s="359">
        <v>3932</v>
      </c>
      <c r="AI3982" s="253"/>
      <c r="AJ3982" s="260"/>
      <c r="AK3982" s="260"/>
      <c r="AQ3982" s="260" t="s">
        <v>81</v>
      </c>
      <c r="AS3982" s="260"/>
    </row>
    <row r="3983" spans="1:45" s="241" customFormat="1" ht="15" x14ac:dyDescent="0.25">
      <c r="A3983" s="326" t="s">
        <v>3232</v>
      </c>
      <c r="B3983" s="327" t="s">
        <v>511</v>
      </c>
      <c r="C3983" s="569" t="s">
        <v>512</v>
      </c>
      <c r="D3983" s="569"/>
      <c r="E3983" s="569"/>
      <c r="F3983" s="328" t="s">
        <v>513</v>
      </c>
      <c r="G3983" s="329">
        <v>-0.32200000000000001</v>
      </c>
      <c r="H3983" s="330">
        <v>1</v>
      </c>
      <c r="I3983" s="365">
        <v>-0.32200000000000001</v>
      </c>
      <c r="J3983" s="358">
        <v>30</v>
      </c>
      <c r="K3983" s="360">
        <v>1.4375</v>
      </c>
      <c r="L3983" s="358">
        <v>-13.89</v>
      </c>
      <c r="M3983" s="331">
        <v>13.24</v>
      </c>
      <c r="N3983" s="363">
        <v>-183.9</v>
      </c>
      <c r="AI3983" s="253"/>
      <c r="AJ3983" s="260"/>
      <c r="AK3983" s="260" t="s">
        <v>512</v>
      </c>
      <c r="AQ3983" s="260"/>
      <c r="AS3983" s="260"/>
    </row>
    <row r="3984" spans="1:45" s="241" customFormat="1" ht="23.25" x14ac:dyDescent="0.25">
      <c r="A3984" s="336"/>
      <c r="B3984" s="337" t="s">
        <v>117</v>
      </c>
      <c r="C3984" s="582" t="s">
        <v>118</v>
      </c>
      <c r="D3984" s="582"/>
      <c r="E3984" s="582"/>
      <c r="F3984" s="582"/>
      <c r="G3984" s="582"/>
      <c r="H3984" s="582"/>
      <c r="I3984" s="582"/>
      <c r="J3984" s="582"/>
      <c r="K3984" s="582"/>
      <c r="L3984" s="582"/>
      <c r="M3984" s="582"/>
      <c r="N3984" s="583"/>
      <c r="AI3984" s="253"/>
      <c r="AJ3984" s="260"/>
      <c r="AK3984" s="260"/>
      <c r="AM3984" s="263" t="s">
        <v>118</v>
      </c>
      <c r="AQ3984" s="260"/>
      <c r="AS3984" s="260"/>
    </row>
    <row r="3985" spans="1:45" s="241" customFormat="1" ht="68.25" x14ac:dyDescent="0.25">
      <c r="A3985" s="336"/>
      <c r="B3985" s="337" t="s">
        <v>62</v>
      </c>
      <c r="C3985" s="582" t="s">
        <v>63</v>
      </c>
      <c r="D3985" s="582"/>
      <c r="E3985" s="582"/>
      <c r="F3985" s="582"/>
      <c r="G3985" s="582"/>
      <c r="H3985" s="582"/>
      <c r="I3985" s="582"/>
      <c r="J3985" s="582"/>
      <c r="K3985" s="582"/>
      <c r="L3985" s="582"/>
      <c r="M3985" s="582"/>
      <c r="N3985" s="583"/>
      <c r="AI3985" s="253"/>
      <c r="AJ3985" s="260"/>
      <c r="AK3985" s="260"/>
      <c r="AM3985" s="263" t="s">
        <v>63</v>
      </c>
      <c r="AQ3985" s="260"/>
      <c r="AS3985" s="260"/>
    </row>
    <row r="3986" spans="1:45" s="241" customFormat="1" ht="15" x14ac:dyDescent="0.25">
      <c r="A3986" s="356"/>
      <c r="B3986" s="357"/>
      <c r="C3986" s="569" t="s">
        <v>81</v>
      </c>
      <c r="D3986" s="569"/>
      <c r="E3986" s="569"/>
      <c r="F3986" s="328"/>
      <c r="G3986" s="329"/>
      <c r="H3986" s="329"/>
      <c r="I3986" s="329"/>
      <c r="J3986" s="332"/>
      <c r="K3986" s="329"/>
      <c r="L3986" s="358">
        <v>-13.89</v>
      </c>
      <c r="M3986" s="351"/>
      <c r="N3986" s="363">
        <v>-183.9</v>
      </c>
      <c r="AI3986" s="253"/>
      <c r="AJ3986" s="260"/>
      <c r="AK3986" s="260"/>
      <c r="AQ3986" s="260" t="s">
        <v>81</v>
      </c>
      <c r="AS3986" s="260"/>
    </row>
    <row r="3987" spans="1:45" s="241" customFormat="1" ht="15" x14ac:dyDescent="0.25">
      <c r="A3987" s="326" t="s">
        <v>3233</v>
      </c>
      <c r="B3987" s="327" t="s">
        <v>1323</v>
      </c>
      <c r="C3987" s="569" t="s">
        <v>1324</v>
      </c>
      <c r="D3987" s="569"/>
      <c r="E3987" s="569"/>
      <c r="F3987" s="328" t="s">
        <v>72</v>
      </c>
      <c r="G3987" s="329">
        <v>-0.32200000000000001</v>
      </c>
      <c r="H3987" s="330">
        <v>1</v>
      </c>
      <c r="I3987" s="365">
        <v>-0.32200000000000001</v>
      </c>
      <c r="J3987" s="358">
        <v>9.51</v>
      </c>
      <c r="K3987" s="329"/>
      <c r="L3987" s="358">
        <v>-10.89</v>
      </c>
      <c r="M3987" s="329"/>
      <c r="N3987" s="363">
        <v>-487.11</v>
      </c>
      <c r="AI3987" s="253"/>
      <c r="AJ3987" s="260"/>
      <c r="AK3987" s="260" t="s">
        <v>1324</v>
      </c>
      <c r="AQ3987" s="260"/>
      <c r="AS3987" s="260"/>
    </row>
    <row r="3988" spans="1:45" s="241" customFormat="1" ht="23.25" x14ac:dyDescent="0.25">
      <c r="A3988" s="336"/>
      <c r="B3988" s="337" t="s">
        <v>117</v>
      </c>
      <c r="C3988" s="582" t="s">
        <v>118</v>
      </c>
      <c r="D3988" s="582"/>
      <c r="E3988" s="582"/>
      <c r="F3988" s="582"/>
      <c r="G3988" s="582"/>
      <c r="H3988" s="582"/>
      <c r="I3988" s="582"/>
      <c r="J3988" s="582"/>
      <c r="K3988" s="582"/>
      <c r="L3988" s="582"/>
      <c r="M3988" s="582"/>
      <c r="N3988" s="583"/>
      <c r="AI3988" s="253"/>
      <c r="AJ3988" s="260"/>
      <c r="AK3988" s="260"/>
      <c r="AM3988" s="263" t="s">
        <v>118</v>
      </c>
      <c r="AQ3988" s="260"/>
      <c r="AS3988" s="260"/>
    </row>
    <row r="3989" spans="1:45" s="241" customFormat="1" ht="68.25" x14ac:dyDescent="0.25">
      <c r="A3989" s="336"/>
      <c r="B3989" s="337" t="s">
        <v>62</v>
      </c>
      <c r="C3989" s="582" t="s">
        <v>63</v>
      </c>
      <c r="D3989" s="582"/>
      <c r="E3989" s="582"/>
      <c r="F3989" s="582"/>
      <c r="G3989" s="582"/>
      <c r="H3989" s="582"/>
      <c r="I3989" s="582"/>
      <c r="J3989" s="582"/>
      <c r="K3989" s="582"/>
      <c r="L3989" s="582"/>
      <c r="M3989" s="582"/>
      <c r="N3989" s="583"/>
      <c r="AI3989" s="253"/>
      <c r="AJ3989" s="260"/>
      <c r="AK3989" s="260"/>
      <c r="AM3989" s="263" t="s">
        <v>63</v>
      </c>
      <c r="AQ3989" s="260"/>
      <c r="AS3989" s="260"/>
    </row>
    <row r="3990" spans="1:45" s="241" customFormat="1" ht="15" x14ac:dyDescent="0.25">
      <c r="A3990" s="338"/>
      <c r="B3990" s="337" t="s">
        <v>56</v>
      </c>
      <c r="C3990" s="580" t="s">
        <v>64</v>
      </c>
      <c r="D3990" s="580"/>
      <c r="E3990" s="580"/>
      <c r="F3990" s="339"/>
      <c r="G3990" s="269"/>
      <c r="H3990" s="269"/>
      <c r="I3990" s="269"/>
      <c r="J3990" s="340">
        <v>9.51</v>
      </c>
      <c r="K3990" s="349">
        <v>1.3225</v>
      </c>
      <c r="L3990" s="340">
        <v>-4.05</v>
      </c>
      <c r="M3990" s="341">
        <v>44.77</v>
      </c>
      <c r="N3990" s="343">
        <v>-181.32</v>
      </c>
      <c r="AI3990" s="253"/>
      <c r="AJ3990" s="260"/>
      <c r="AK3990" s="260"/>
      <c r="AN3990" s="263" t="s">
        <v>64</v>
      </c>
      <c r="AQ3990" s="260"/>
      <c r="AS3990" s="260"/>
    </row>
    <row r="3991" spans="1:45" s="241" customFormat="1" ht="15" x14ac:dyDescent="0.25">
      <c r="A3991" s="344"/>
      <c r="B3991" s="337"/>
      <c r="C3991" s="580" t="s">
        <v>75</v>
      </c>
      <c r="D3991" s="580"/>
      <c r="E3991" s="580"/>
      <c r="F3991" s="339"/>
      <c r="G3991" s="269"/>
      <c r="H3991" s="269"/>
      <c r="I3991" s="269"/>
      <c r="J3991" s="346"/>
      <c r="K3991" s="269"/>
      <c r="L3991" s="340">
        <v>-4.05</v>
      </c>
      <c r="M3991" s="269"/>
      <c r="N3991" s="343">
        <v>-181.32</v>
      </c>
      <c r="AI3991" s="253"/>
      <c r="AJ3991" s="260"/>
      <c r="AK3991" s="260"/>
      <c r="AO3991" s="263" t="s">
        <v>75</v>
      </c>
      <c r="AQ3991" s="260"/>
      <c r="AS3991" s="260"/>
    </row>
    <row r="3992" spans="1:45" s="241" customFormat="1" ht="22.5" x14ac:dyDescent="0.25">
      <c r="A3992" s="344"/>
      <c r="B3992" s="337" t="s">
        <v>475</v>
      </c>
      <c r="C3992" s="580" t="s">
        <v>476</v>
      </c>
      <c r="D3992" s="580"/>
      <c r="E3992" s="580"/>
      <c r="F3992" s="339" t="s">
        <v>78</v>
      </c>
      <c r="G3992" s="355">
        <v>110</v>
      </c>
      <c r="H3992" s="269"/>
      <c r="I3992" s="355">
        <v>110</v>
      </c>
      <c r="J3992" s="346"/>
      <c r="K3992" s="269"/>
      <c r="L3992" s="340">
        <v>-4.46</v>
      </c>
      <c r="M3992" s="269"/>
      <c r="N3992" s="343">
        <v>-199.45</v>
      </c>
      <c r="AI3992" s="253"/>
      <c r="AJ3992" s="260"/>
      <c r="AK3992" s="260"/>
      <c r="AO3992" s="263" t="s">
        <v>476</v>
      </c>
      <c r="AQ3992" s="260"/>
      <c r="AS3992" s="260"/>
    </row>
    <row r="3993" spans="1:45" s="241" customFormat="1" ht="45" x14ac:dyDescent="0.25">
      <c r="A3993" s="344"/>
      <c r="B3993" s="337" t="s">
        <v>477</v>
      </c>
      <c r="C3993" s="580" t="s">
        <v>478</v>
      </c>
      <c r="D3993" s="580"/>
      <c r="E3993" s="580"/>
      <c r="F3993" s="339" t="s">
        <v>78</v>
      </c>
      <c r="G3993" s="355">
        <v>69</v>
      </c>
      <c r="H3993" s="341">
        <v>0.85</v>
      </c>
      <c r="I3993" s="341">
        <v>58.65</v>
      </c>
      <c r="J3993" s="346"/>
      <c r="K3993" s="269"/>
      <c r="L3993" s="340">
        <v>-2.38</v>
      </c>
      <c r="M3993" s="269"/>
      <c r="N3993" s="343">
        <v>-106.34</v>
      </c>
      <c r="AI3993" s="253"/>
      <c r="AJ3993" s="260"/>
      <c r="AK3993" s="260"/>
      <c r="AO3993" s="263" t="s">
        <v>478</v>
      </c>
      <c r="AQ3993" s="260"/>
      <c r="AS3993" s="260"/>
    </row>
    <row r="3994" spans="1:45" s="241" customFormat="1" ht="15" x14ac:dyDescent="0.25">
      <c r="A3994" s="356"/>
      <c r="B3994" s="357"/>
      <c r="C3994" s="569" t="s">
        <v>81</v>
      </c>
      <c r="D3994" s="569"/>
      <c r="E3994" s="569"/>
      <c r="F3994" s="328"/>
      <c r="G3994" s="329"/>
      <c r="H3994" s="329"/>
      <c r="I3994" s="329"/>
      <c r="J3994" s="332"/>
      <c r="K3994" s="329"/>
      <c r="L3994" s="358">
        <v>-10.89</v>
      </c>
      <c r="M3994" s="351"/>
      <c r="N3994" s="363">
        <v>-487.11</v>
      </c>
      <c r="AI3994" s="253"/>
      <c r="AJ3994" s="260"/>
      <c r="AK3994" s="260"/>
      <c r="AQ3994" s="260" t="s">
        <v>81</v>
      </c>
      <c r="AS3994" s="260"/>
    </row>
    <row r="3995" spans="1:45" s="241" customFormat="1" ht="124.5" x14ac:dyDescent="0.25">
      <c r="A3995" s="326" t="s">
        <v>3234</v>
      </c>
      <c r="B3995" s="327" t="s">
        <v>516</v>
      </c>
      <c r="C3995" s="569" t="s">
        <v>517</v>
      </c>
      <c r="D3995" s="569"/>
      <c r="E3995" s="569"/>
      <c r="F3995" s="328" t="s">
        <v>177</v>
      </c>
      <c r="G3995" s="329">
        <v>57.5</v>
      </c>
      <c r="H3995" s="330">
        <v>1</v>
      </c>
      <c r="I3995" s="367">
        <v>57.5</v>
      </c>
      <c r="J3995" s="358">
        <v>10.33</v>
      </c>
      <c r="K3995" s="329"/>
      <c r="L3995" s="358">
        <v>593.98</v>
      </c>
      <c r="M3995" s="331">
        <v>8.16</v>
      </c>
      <c r="N3995" s="359">
        <v>4846.88</v>
      </c>
      <c r="AI3995" s="253"/>
      <c r="AJ3995" s="260"/>
      <c r="AK3995" s="260" t="s">
        <v>517</v>
      </c>
      <c r="AQ3995" s="260"/>
      <c r="AS3995" s="260"/>
    </row>
    <row r="3996" spans="1:45" s="241" customFormat="1" ht="15" x14ac:dyDescent="0.25">
      <c r="A3996" s="334"/>
      <c r="B3996" s="335"/>
      <c r="C3996" s="580" t="s">
        <v>3235</v>
      </c>
      <c r="D3996" s="580"/>
      <c r="E3996" s="580"/>
      <c r="F3996" s="580"/>
      <c r="G3996" s="580"/>
      <c r="H3996" s="580"/>
      <c r="I3996" s="580"/>
      <c r="J3996" s="580"/>
      <c r="K3996" s="580"/>
      <c r="L3996" s="580"/>
      <c r="M3996" s="580"/>
      <c r="N3996" s="581"/>
      <c r="AI3996" s="253"/>
      <c r="AJ3996" s="260"/>
      <c r="AK3996" s="260"/>
      <c r="AL3996" s="263" t="s">
        <v>3235</v>
      </c>
      <c r="AQ3996" s="260"/>
      <c r="AS3996" s="260"/>
    </row>
    <row r="3997" spans="1:45" s="241" customFormat="1" ht="15" x14ac:dyDescent="0.25">
      <c r="A3997" s="356"/>
      <c r="B3997" s="357"/>
      <c r="C3997" s="569" t="s">
        <v>81</v>
      </c>
      <c r="D3997" s="569"/>
      <c r="E3997" s="569"/>
      <c r="F3997" s="328"/>
      <c r="G3997" s="329"/>
      <c r="H3997" s="329"/>
      <c r="I3997" s="329"/>
      <c r="J3997" s="332"/>
      <c r="K3997" s="329"/>
      <c r="L3997" s="358">
        <v>593.98</v>
      </c>
      <c r="M3997" s="351"/>
      <c r="N3997" s="359">
        <v>4846.88</v>
      </c>
      <c r="AI3997" s="253"/>
      <c r="AJ3997" s="260"/>
      <c r="AK3997" s="260"/>
      <c r="AQ3997" s="260" t="s">
        <v>81</v>
      </c>
      <c r="AS3997" s="260"/>
    </row>
    <row r="3998" spans="1:45" s="241" customFormat="1" ht="23.25" x14ac:dyDescent="0.25">
      <c r="A3998" s="326" t="s">
        <v>3236</v>
      </c>
      <c r="B3998" s="327" t="s">
        <v>519</v>
      </c>
      <c r="C3998" s="569" t="s">
        <v>520</v>
      </c>
      <c r="D3998" s="569"/>
      <c r="E3998" s="569"/>
      <c r="F3998" s="328" t="s">
        <v>191</v>
      </c>
      <c r="G3998" s="329">
        <v>2.3E-2</v>
      </c>
      <c r="H3998" s="330">
        <v>1</v>
      </c>
      <c r="I3998" s="365">
        <v>2.3E-2</v>
      </c>
      <c r="J3998" s="364">
        <v>11885.47</v>
      </c>
      <c r="K3998" s="329"/>
      <c r="L3998" s="358">
        <v>273.37</v>
      </c>
      <c r="M3998" s="331">
        <v>8.16</v>
      </c>
      <c r="N3998" s="359">
        <v>2230.6999999999998</v>
      </c>
      <c r="AI3998" s="253"/>
      <c r="AJ3998" s="260"/>
      <c r="AK3998" s="260" t="s">
        <v>520</v>
      </c>
      <c r="AQ3998" s="260"/>
      <c r="AS3998" s="260"/>
    </row>
    <row r="3999" spans="1:45" s="241" customFormat="1" ht="15" x14ac:dyDescent="0.25">
      <c r="A3999" s="334"/>
      <c r="B3999" s="335"/>
      <c r="C3999" s="580" t="s">
        <v>3237</v>
      </c>
      <c r="D3999" s="580"/>
      <c r="E3999" s="580"/>
      <c r="F3999" s="580"/>
      <c r="G3999" s="580"/>
      <c r="H3999" s="580"/>
      <c r="I3999" s="580"/>
      <c r="J3999" s="580"/>
      <c r="K3999" s="580"/>
      <c r="L3999" s="580"/>
      <c r="M3999" s="580"/>
      <c r="N3999" s="581"/>
      <c r="AI3999" s="253"/>
      <c r="AJ3999" s="260"/>
      <c r="AK3999" s="260"/>
      <c r="AL3999" s="263" t="s">
        <v>3237</v>
      </c>
      <c r="AQ3999" s="260"/>
      <c r="AS3999" s="260"/>
    </row>
    <row r="4000" spans="1:45" s="241" customFormat="1" ht="15" x14ac:dyDescent="0.25">
      <c r="A4000" s="356"/>
      <c r="B4000" s="357"/>
      <c r="C4000" s="569" t="s">
        <v>81</v>
      </c>
      <c r="D4000" s="569"/>
      <c r="E4000" s="569"/>
      <c r="F4000" s="328"/>
      <c r="G4000" s="329"/>
      <c r="H4000" s="329"/>
      <c r="I4000" s="329"/>
      <c r="J4000" s="332"/>
      <c r="K4000" s="329"/>
      <c r="L4000" s="358">
        <v>273.37</v>
      </c>
      <c r="M4000" s="351"/>
      <c r="N4000" s="359">
        <v>2230.6999999999998</v>
      </c>
      <c r="AI4000" s="253"/>
      <c r="AJ4000" s="260"/>
      <c r="AK4000" s="260"/>
      <c r="AQ4000" s="260" t="s">
        <v>81</v>
      </c>
      <c r="AS4000" s="260"/>
    </row>
    <row r="4001" spans="1:45" s="241" customFormat="1" ht="15" x14ac:dyDescent="0.25">
      <c r="A4001" s="566" t="s">
        <v>3238</v>
      </c>
      <c r="B4001" s="567"/>
      <c r="C4001" s="567"/>
      <c r="D4001" s="567"/>
      <c r="E4001" s="567"/>
      <c r="F4001" s="567"/>
      <c r="G4001" s="567"/>
      <c r="H4001" s="567"/>
      <c r="I4001" s="567"/>
      <c r="J4001" s="567"/>
      <c r="K4001" s="567"/>
      <c r="L4001" s="567"/>
      <c r="M4001" s="567"/>
      <c r="N4001" s="568"/>
      <c r="AI4001" s="253"/>
      <c r="AJ4001" s="260" t="s">
        <v>3238</v>
      </c>
      <c r="AK4001" s="260"/>
      <c r="AQ4001" s="260"/>
      <c r="AS4001" s="260"/>
    </row>
    <row r="4002" spans="1:45" s="241" customFormat="1" ht="15" x14ac:dyDescent="0.25">
      <c r="A4002" s="566" t="s">
        <v>3193</v>
      </c>
      <c r="B4002" s="567"/>
      <c r="C4002" s="567"/>
      <c r="D4002" s="567"/>
      <c r="E4002" s="567"/>
      <c r="F4002" s="567"/>
      <c r="G4002" s="567"/>
      <c r="H4002" s="567"/>
      <c r="I4002" s="567"/>
      <c r="J4002" s="567"/>
      <c r="K4002" s="567"/>
      <c r="L4002" s="567"/>
      <c r="M4002" s="567"/>
      <c r="N4002" s="568"/>
      <c r="AI4002" s="253"/>
      <c r="AJ4002" s="260" t="s">
        <v>3193</v>
      </c>
      <c r="AK4002" s="260"/>
      <c r="AQ4002" s="260"/>
      <c r="AS4002" s="260"/>
    </row>
    <row r="4003" spans="1:45" s="241" customFormat="1" ht="57" x14ac:dyDescent="0.25">
      <c r="A4003" s="326" t="s">
        <v>3239</v>
      </c>
      <c r="B4003" s="327" t="s">
        <v>2497</v>
      </c>
      <c r="C4003" s="569" t="s">
        <v>2498</v>
      </c>
      <c r="D4003" s="569"/>
      <c r="E4003" s="569"/>
      <c r="F4003" s="328" t="s">
        <v>115</v>
      </c>
      <c r="G4003" s="329">
        <v>1</v>
      </c>
      <c r="H4003" s="330">
        <v>1</v>
      </c>
      <c r="I4003" s="330">
        <v>1</v>
      </c>
      <c r="J4003" s="332"/>
      <c r="K4003" s="329"/>
      <c r="L4003" s="332"/>
      <c r="M4003" s="329"/>
      <c r="N4003" s="333"/>
      <c r="AI4003" s="253"/>
      <c r="AJ4003" s="260"/>
      <c r="AK4003" s="260" t="s">
        <v>2498</v>
      </c>
      <c r="AQ4003" s="260"/>
      <c r="AS4003" s="260"/>
    </row>
    <row r="4004" spans="1:45" s="241" customFormat="1" ht="23.25" x14ac:dyDescent="0.25">
      <c r="A4004" s="336"/>
      <c r="B4004" s="337" t="s">
        <v>117</v>
      </c>
      <c r="C4004" s="582" t="s">
        <v>118</v>
      </c>
      <c r="D4004" s="582"/>
      <c r="E4004" s="582"/>
      <c r="F4004" s="582"/>
      <c r="G4004" s="582"/>
      <c r="H4004" s="582"/>
      <c r="I4004" s="582"/>
      <c r="J4004" s="582"/>
      <c r="K4004" s="582"/>
      <c r="L4004" s="582"/>
      <c r="M4004" s="582"/>
      <c r="N4004" s="583"/>
      <c r="AI4004" s="253"/>
      <c r="AJ4004" s="260"/>
      <c r="AK4004" s="260"/>
      <c r="AM4004" s="263" t="s">
        <v>118</v>
      </c>
      <c r="AQ4004" s="260"/>
      <c r="AS4004" s="260"/>
    </row>
    <row r="4005" spans="1:45" s="241" customFormat="1" ht="68.25" x14ac:dyDescent="0.25">
      <c r="A4005" s="336"/>
      <c r="B4005" s="337" t="s">
        <v>62</v>
      </c>
      <c r="C4005" s="582" t="s">
        <v>63</v>
      </c>
      <c r="D4005" s="582"/>
      <c r="E4005" s="582"/>
      <c r="F4005" s="582"/>
      <c r="G4005" s="582"/>
      <c r="H4005" s="582"/>
      <c r="I4005" s="582"/>
      <c r="J4005" s="582"/>
      <c r="K4005" s="582"/>
      <c r="L4005" s="582"/>
      <c r="M4005" s="582"/>
      <c r="N4005" s="583"/>
      <c r="AI4005" s="253"/>
      <c r="AJ4005" s="260"/>
      <c r="AK4005" s="260"/>
      <c r="AM4005" s="263" t="s">
        <v>63</v>
      </c>
      <c r="AQ4005" s="260"/>
      <c r="AS4005" s="260"/>
    </row>
    <row r="4006" spans="1:45" s="241" customFormat="1" ht="15" x14ac:dyDescent="0.25">
      <c r="A4006" s="338"/>
      <c r="B4006" s="337" t="s">
        <v>56</v>
      </c>
      <c r="C4006" s="580" t="s">
        <v>64</v>
      </c>
      <c r="D4006" s="580"/>
      <c r="E4006" s="580"/>
      <c r="F4006" s="339"/>
      <c r="G4006" s="269"/>
      <c r="H4006" s="269"/>
      <c r="I4006" s="269"/>
      <c r="J4006" s="340">
        <v>73.11</v>
      </c>
      <c r="K4006" s="349">
        <v>1.3225</v>
      </c>
      <c r="L4006" s="340">
        <v>96.69</v>
      </c>
      <c r="M4006" s="341">
        <v>44.77</v>
      </c>
      <c r="N4006" s="342">
        <v>4328.8100000000004</v>
      </c>
      <c r="AI4006" s="253"/>
      <c r="AJ4006" s="260"/>
      <c r="AK4006" s="260"/>
      <c r="AN4006" s="263" t="s">
        <v>64</v>
      </c>
      <c r="AQ4006" s="260"/>
      <c r="AS4006" s="260"/>
    </row>
    <row r="4007" spans="1:45" s="241" customFormat="1" ht="15" x14ac:dyDescent="0.25">
      <c r="A4007" s="338"/>
      <c r="B4007" s="337" t="s">
        <v>65</v>
      </c>
      <c r="C4007" s="580" t="s">
        <v>66</v>
      </c>
      <c r="D4007" s="580"/>
      <c r="E4007" s="580"/>
      <c r="F4007" s="339"/>
      <c r="G4007" s="269"/>
      <c r="H4007" s="269"/>
      <c r="I4007" s="269"/>
      <c r="J4007" s="340">
        <v>24.3</v>
      </c>
      <c r="K4007" s="349">
        <v>1.4375</v>
      </c>
      <c r="L4007" s="340">
        <v>34.93</v>
      </c>
      <c r="M4007" s="341">
        <v>13.24</v>
      </c>
      <c r="N4007" s="343">
        <v>462.47</v>
      </c>
      <c r="AI4007" s="253"/>
      <c r="AJ4007" s="260"/>
      <c r="AK4007" s="260"/>
      <c r="AN4007" s="263" t="s">
        <v>66</v>
      </c>
      <c r="AQ4007" s="260"/>
      <c r="AS4007" s="260"/>
    </row>
    <row r="4008" spans="1:45" s="241" customFormat="1" ht="15" x14ac:dyDescent="0.25">
      <c r="A4008" s="338"/>
      <c r="B4008" s="337" t="s">
        <v>67</v>
      </c>
      <c r="C4008" s="580" t="s">
        <v>68</v>
      </c>
      <c r="D4008" s="580"/>
      <c r="E4008" s="580"/>
      <c r="F4008" s="339"/>
      <c r="G4008" s="269"/>
      <c r="H4008" s="269"/>
      <c r="I4008" s="269"/>
      <c r="J4008" s="340">
        <v>3.83</v>
      </c>
      <c r="K4008" s="349">
        <v>1.4375</v>
      </c>
      <c r="L4008" s="340">
        <v>5.51</v>
      </c>
      <c r="M4008" s="341">
        <v>44.77</v>
      </c>
      <c r="N4008" s="343">
        <v>246.68</v>
      </c>
      <c r="AI4008" s="253"/>
      <c r="AJ4008" s="260"/>
      <c r="AK4008" s="260"/>
      <c r="AN4008" s="263" t="s">
        <v>68</v>
      </c>
      <c r="AQ4008" s="260"/>
      <c r="AS4008" s="260"/>
    </row>
    <row r="4009" spans="1:45" s="241" customFormat="1" ht="15" x14ac:dyDescent="0.25">
      <c r="A4009" s="338"/>
      <c r="B4009" s="337" t="s">
        <v>69</v>
      </c>
      <c r="C4009" s="580" t="s">
        <v>70</v>
      </c>
      <c r="D4009" s="580"/>
      <c r="E4009" s="580"/>
      <c r="F4009" s="339"/>
      <c r="G4009" s="269"/>
      <c r="H4009" s="269"/>
      <c r="I4009" s="269"/>
      <c r="J4009" s="340">
        <v>141.19</v>
      </c>
      <c r="K4009" s="269"/>
      <c r="L4009" s="340">
        <v>141.19</v>
      </c>
      <c r="M4009" s="341">
        <v>8.16</v>
      </c>
      <c r="N4009" s="342">
        <v>1152.1099999999999</v>
      </c>
      <c r="AI4009" s="253"/>
      <c r="AJ4009" s="260"/>
      <c r="AK4009" s="260"/>
      <c r="AN4009" s="263" t="s">
        <v>70</v>
      </c>
      <c r="AQ4009" s="260"/>
      <c r="AS4009" s="260"/>
    </row>
    <row r="4010" spans="1:45" s="241" customFormat="1" ht="15" x14ac:dyDescent="0.25">
      <c r="A4010" s="344"/>
      <c r="B4010" s="337"/>
      <c r="C4010" s="580" t="s">
        <v>71</v>
      </c>
      <c r="D4010" s="580"/>
      <c r="E4010" s="580"/>
      <c r="F4010" s="339" t="s">
        <v>72</v>
      </c>
      <c r="G4010" s="341">
        <v>7.87</v>
      </c>
      <c r="H4010" s="349">
        <v>1.3225</v>
      </c>
      <c r="I4010" s="366">
        <v>10.408075</v>
      </c>
      <c r="J4010" s="346"/>
      <c r="K4010" s="269"/>
      <c r="L4010" s="346"/>
      <c r="M4010" s="269"/>
      <c r="N4010" s="347"/>
      <c r="AI4010" s="253"/>
      <c r="AJ4010" s="260"/>
      <c r="AK4010" s="260"/>
      <c r="AO4010" s="263" t="s">
        <v>71</v>
      </c>
      <c r="AQ4010" s="260"/>
      <c r="AS4010" s="260"/>
    </row>
    <row r="4011" spans="1:45" s="241" customFormat="1" ht="15" x14ac:dyDescent="0.25">
      <c r="A4011" s="344"/>
      <c r="B4011" s="337"/>
      <c r="C4011" s="580" t="s">
        <v>73</v>
      </c>
      <c r="D4011" s="580"/>
      <c r="E4011" s="580"/>
      <c r="F4011" s="339" t="s">
        <v>72</v>
      </c>
      <c r="G4011" s="341">
        <v>0.31</v>
      </c>
      <c r="H4011" s="349">
        <v>1.4375</v>
      </c>
      <c r="I4011" s="366">
        <v>0.44562499999999999</v>
      </c>
      <c r="J4011" s="346"/>
      <c r="K4011" s="269"/>
      <c r="L4011" s="346"/>
      <c r="M4011" s="269"/>
      <c r="N4011" s="347"/>
      <c r="AI4011" s="253"/>
      <c r="AJ4011" s="260"/>
      <c r="AK4011" s="260"/>
      <c r="AO4011" s="263" t="s">
        <v>73</v>
      </c>
      <c r="AQ4011" s="260"/>
      <c r="AS4011" s="260"/>
    </row>
    <row r="4012" spans="1:45" s="241" customFormat="1" ht="15" x14ac:dyDescent="0.25">
      <c r="A4012" s="334"/>
      <c r="B4012" s="337"/>
      <c r="C4012" s="584" t="s">
        <v>74</v>
      </c>
      <c r="D4012" s="584"/>
      <c r="E4012" s="584"/>
      <c r="F4012" s="350"/>
      <c r="G4012" s="351"/>
      <c r="H4012" s="351"/>
      <c r="I4012" s="351"/>
      <c r="J4012" s="353">
        <v>238.6</v>
      </c>
      <c r="K4012" s="351"/>
      <c r="L4012" s="353">
        <v>272.81</v>
      </c>
      <c r="M4012" s="351"/>
      <c r="N4012" s="354">
        <v>5943.39</v>
      </c>
      <c r="AI4012" s="253"/>
      <c r="AJ4012" s="260"/>
      <c r="AK4012" s="260"/>
      <c r="AP4012" s="263" t="s">
        <v>74</v>
      </c>
      <c r="AQ4012" s="260"/>
      <c r="AS4012" s="260"/>
    </row>
    <row r="4013" spans="1:45" s="241" customFormat="1" ht="15" x14ac:dyDescent="0.25">
      <c r="A4013" s="344"/>
      <c r="B4013" s="337"/>
      <c r="C4013" s="580" t="s">
        <v>75</v>
      </c>
      <c r="D4013" s="580"/>
      <c r="E4013" s="580"/>
      <c r="F4013" s="339"/>
      <c r="G4013" s="269"/>
      <c r="H4013" s="269"/>
      <c r="I4013" s="269"/>
      <c r="J4013" s="346"/>
      <c r="K4013" s="269"/>
      <c r="L4013" s="340">
        <v>102.2</v>
      </c>
      <c r="M4013" s="269"/>
      <c r="N4013" s="342">
        <v>4575.49</v>
      </c>
      <c r="AI4013" s="253"/>
      <c r="AJ4013" s="260"/>
      <c r="AK4013" s="260"/>
      <c r="AO4013" s="263" t="s">
        <v>75</v>
      </c>
      <c r="AQ4013" s="260"/>
      <c r="AS4013" s="260"/>
    </row>
    <row r="4014" spans="1:45" s="241" customFormat="1" ht="45.75" x14ac:dyDescent="0.25">
      <c r="A4014" s="344"/>
      <c r="B4014" s="337" t="s">
        <v>687</v>
      </c>
      <c r="C4014" s="580" t="s">
        <v>688</v>
      </c>
      <c r="D4014" s="580"/>
      <c r="E4014" s="580"/>
      <c r="F4014" s="339" t="s">
        <v>78</v>
      </c>
      <c r="G4014" s="355">
        <v>121</v>
      </c>
      <c r="H4014" s="269"/>
      <c r="I4014" s="355">
        <v>121</v>
      </c>
      <c r="J4014" s="346"/>
      <c r="K4014" s="269"/>
      <c r="L4014" s="340">
        <v>123.66</v>
      </c>
      <c r="M4014" s="269"/>
      <c r="N4014" s="342">
        <v>5536.34</v>
      </c>
      <c r="AI4014" s="253"/>
      <c r="AJ4014" s="260"/>
      <c r="AK4014" s="260"/>
      <c r="AO4014" s="263" t="s">
        <v>688</v>
      </c>
      <c r="AQ4014" s="260"/>
      <c r="AS4014" s="260"/>
    </row>
    <row r="4015" spans="1:45" s="241" customFormat="1" ht="45.75" x14ac:dyDescent="0.25">
      <c r="A4015" s="344"/>
      <c r="B4015" s="337" t="s">
        <v>689</v>
      </c>
      <c r="C4015" s="580" t="s">
        <v>690</v>
      </c>
      <c r="D4015" s="580"/>
      <c r="E4015" s="580"/>
      <c r="F4015" s="339" t="s">
        <v>78</v>
      </c>
      <c r="G4015" s="355">
        <v>72</v>
      </c>
      <c r="H4015" s="341">
        <v>0.85</v>
      </c>
      <c r="I4015" s="348">
        <v>61.2</v>
      </c>
      <c r="J4015" s="346"/>
      <c r="K4015" s="269"/>
      <c r="L4015" s="340">
        <v>62.55</v>
      </c>
      <c r="M4015" s="269"/>
      <c r="N4015" s="342">
        <v>2800.2</v>
      </c>
      <c r="AI4015" s="253"/>
      <c r="AJ4015" s="260"/>
      <c r="AK4015" s="260"/>
      <c r="AO4015" s="263" t="s">
        <v>690</v>
      </c>
      <c r="AQ4015" s="260"/>
      <c r="AS4015" s="260"/>
    </row>
    <row r="4016" spans="1:45" s="241" customFormat="1" ht="15" x14ac:dyDescent="0.25">
      <c r="A4016" s="356"/>
      <c r="B4016" s="357"/>
      <c r="C4016" s="569" t="s">
        <v>81</v>
      </c>
      <c r="D4016" s="569"/>
      <c r="E4016" s="569"/>
      <c r="F4016" s="328"/>
      <c r="G4016" s="329"/>
      <c r="H4016" s="329"/>
      <c r="I4016" s="329"/>
      <c r="J4016" s="332"/>
      <c r="K4016" s="329"/>
      <c r="L4016" s="358">
        <v>459.02</v>
      </c>
      <c r="M4016" s="351"/>
      <c r="N4016" s="359">
        <v>14279.93</v>
      </c>
      <c r="AI4016" s="253"/>
      <c r="AJ4016" s="260"/>
      <c r="AK4016" s="260"/>
      <c r="AQ4016" s="260" t="s">
        <v>81</v>
      </c>
      <c r="AS4016" s="260"/>
    </row>
    <row r="4017" spans="1:45" s="241" customFormat="1" ht="33.75" x14ac:dyDescent="0.25">
      <c r="A4017" s="326" t="s">
        <v>3240</v>
      </c>
      <c r="B4017" s="327" t="s">
        <v>2499</v>
      </c>
      <c r="C4017" s="569" t="s">
        <v>2500</v>
      </c>
      <c r="D4017" s="569"/>
      <c r="E4017" s="569"/>
      <c r="F4017" s="328" t="s">
        <v>115</v>
      </c>
      <c r="G4017" s="329">
        <v>1</v>
      </c>
      <c r="H4017" s="330">
        <v>1</v>
      </c>
      <c r="I4017" s="330">
        <v>1</v>
      </c>
      <c r="J4017" s="364">
        <v>4546.9799999999996</v>
      </c>
      <c r="K4017" s="370">
        <v>1.04236</v>
      </c>
      <c r="L4017" s="364">
        <v>4739.59</v>
      </c>
      <c r="M4017" s="331">
        <v>8.16</v>
      </c>
      <c r="N4017" s="359">
        <v>38675.050000000003</v>
      </c>
      <c r="AI4017" s="253"/>
      <c r="AJ4017" s="260"/>
      <c r="AK4017" s="260" t="s">
        <v>2500</v>
      </c>
      <c r="AQ4017" s="260"/>
      <c r="AS4017" s="260"/>
    </row>
    <row r="4018" spans="1:45" s="241" customFormat="1" ht="15" x14ac:dyDescent="0.25">
      <c r="A4018" s="334"/>
      <c r="B4018" s="335"/>
      <c r="C4018" s="580" t="s">
        <v>2501</v>
      </c>
      <c r="D4018" s="580"/>
      <c r="E4018" s="580"/>
      <c r="F4018" s="580"/>
      <c r="G4018" s="580"/>
      <c r="H4018" s="580"/>
      <c r="I4018" s="580"/>
      <c r="J4018" s="580"/>
      <c r="K4018" s="580"/>
      <c r="L4018" s="580"/>
      <c r="M4018" s="580"/>
      <c r="N4018" s="581"/>
      <c r="AI4018" s="253"/>
      <c r="AJ4018" s="260"/>
      <c r="AK4018" s="260"/>
      <c r="AQ4018" s="260"/>
      <c r="AR4018" s="263" t="s">
        <v>2501</v>
      </c>
      <c r="AS4018" s="260"/>
    </row>
    <row r="4019" spans="1:45" s="241" customFormat="1" ht="15" x14ac:dyDescent="0.25">
      <c r="A4019" s="336"/>
      <c r="B4019" s="337"/>
      <c r="C4019" s="582" t="s">
        <v>145</v>
      </c>
      <c r="D4019" s="582"/>
      <c r="E4019" s="582"/>
      <c r="F4019" s="582"/>
      <c r="G4019" s="582"/>
      <c r="H4019" s="582"/>
      <c r="I4019" s="582"/>
      <c r="J4019" s="582"/>
      <c r="K4019" s="582"/>
      <c r="L4019" s="582"/>
      <c r="M4019" s="582"/>
      <c r="N4019" s="583"/>
      <c r="AI4019" s="253"/>
      <c r="AJ4019" s="260"/>
      <c r="AK4019" s="260"/>
      <c r="AM4019" s="263" t="s">
        <v>145</v>
      </c>
      <c r="AQ4019" s="260"/>
      <c r="AS4019" s="260"/>
    </row>
    <row r="4020" spans="1:45" s="241" customFormat="1" ht="15" x14ac:dyDescent="0.25">
      <c r="A4020" s="336"/>
      <c r="B4020" s="337"/>
      <c r="C4020" s="582" t="s">
        <v>127</v>
      </c>
      <c r="D4020" s="582"/>
      <c r="E4020" s="582"/>
      <c r="F4020" s="582"/>
      <c r="G4020" s="582"/>
      <c r="H4020" s="582"/>
      <c r="I4020" s="582"/>
      <c r="J4020" s="582"/>
      <c r="K4020" s="582"/>
      <c r="L4020" s="582"/>
      <c r="M4020" s="582"/>
      <c r="N4020" s="583"/>
      <c r="AI4020" s="253"/>
      <c r="AJ4020" s="260"/>
      <c r="AK4020" s="260"/>
      <c r="AM4020" s="263" t="s">
        <v>127</v>
      </c>
      <c r="AQ4020" s="260"/>
      <c r="AS4020" s="260"/>
    </row>
    <row r="4021" spans="1:45" s="241" customFormat="1" ht="15" x14ac:dyDescent="0.25">
      <c r="A4021" s="356"/>
      <c r="B4021" s="357"/>
      <c r="C4021" s="569" t="s">
        <v>81</v>
      </c>
      <c r="D4021" s="569"/>
      <c r="E4021" s="569"/>
      <c r="F4021" s="328"/>
      <c r="G4021" s="329"/>
      <c r="H4021" s="329"/>
      <c r="I4021" s="329"/>
      <c r="J4021" s="332"/>
      <c r="K4021" s="329"/>
      <c r="L4021" s="364">
        <v>4739.59</v>
      </c>
      <c r="M4021" s="351"/>
      <c r="N4021" s="359">
        <v>38675.050000000003</v>
      </c>
      <c r="AI4021" s="253"/>
      <c r="AJ4021" s="260"/>
      <c r="AK4021" s="260"/>
      <c r="AQ4021" s="260" t="s">
        <v>81</v>
      </c>
      <c r="AS4021" s="260"/>
    </row>
    <row r="4022" spans="1:45" s="241" customFormat="1" ht="23.25" x14ac:dyDescent="0.25">
      <c r="A4022" s="326" t="s">
        <v>3241</v>
      </c>
      <c r="B4022" s="327" t="s">
        <v>2410</v>
      </c>
      <c r="C4022" s="569" t="s">
        <v>2488</v>
      </c>
      <c r="D4022" s="569"/>
      <c r="E4022" s="569"/>
      <c r="F4022" s="328" t="s">
        <v>191</v>
      </c>
      <c r="G4022" s="329">
        <v>1.8339999999999999E-2</v>
      </c>
      <c r="H4022" s="330">
        <v>1</v>
      </c>
      <c r="I4022" s="370">
        <v>1.8339999999999999E-2</v>
      </c>
      <c r="J4022" s="332"/>
      <c r="K4022" s="329"/>
      <c r="L4022" s="332"/>
      <c r="M4022" s="329"/>
      <c r="N4022" s="333"/>
      <c r="AI4022" s="253"/>
      <c r="AJ4022" s="260"/>
      <c r="AK4022" s="260" t="s">
        <v>2488</v>
      </c>
      <c r="AQ4022" s="260"/>
      <c r="AS4022" s="260"/>
    </row>
    <row r="4023" spans="1:45" s="241" customFormat="1" ht="15" x14ac:dyDescent="0.25">
      <c r="A4023" s="334"/>
      <c r="B4023" s="335"/>
      <c r="C4023" s="580" t="s">
        <v>3197</v>
      </c>
      <c r="D4023" s="580"/>
      <c r="E4023" s="580"/>
      <c r="F4023" s="580"/>
      <c r="G4023" s="580"/>
      <c r="H4023" s="580"/>
      <c r="I4023" s="580"/>
      <c r="J4023" s="580"/>
      <c r="K4023" s="580"/>
      <c r="L4023" s="580"/>
      <c r="M4023" s="580"/>
      <c r="N4023" s="581"/>
      <c r="AI4023" s="253"/>
      <c r="AJ4023" s="260"/>
      <c r="AK4023" s="260"/>
      <c r="AL4023" s="263" t="s">
        <v>3197</v>
      </c>
      <c r="AQ4023" s="260"/>
      <c r="AS4023" s="260"/>
    </row>
    <row r="4024" spans="1:45" s="241" customFormat="1" ht="23.25" x14ac:dyDescent="0.25">
      <c r="A4024" s="336"/>
      <c r="B4024" s="337" t="s">
        <v>117</v>
      </c>
      <c r="C4024" s="582" t="s">
        <v>118</v>
      </c>
      <c r="D4024" s="582"/>
      <c r="E4024" s="582"/>
      <c r="F4024" s="582"/>
      <c r="G4024" s="582"/>
      <c r="H4024" s="582"/>
      <c r="I4024" s="582"/>
      <c r="J4024" s="582"/>
      <c r="K4024" s="582"/>
      <c r="L4024" s="582"/>
      <c r="M4024" s="582"/>
      <c r="N4024" s="583"/>
      <c r="AI4024" s="253"/>
      <c r="AJ4024" s="260"/>
      <c r="AK4024" s="260"/>
      <c r="AM4024" s="263" t="s">
        <v>118</v>
      </c>
      <c r="AQ4024" s="260"/>
      <c r="AS4024" s="260"/>
    </row>
    <row r="4025" spans="1:45" s="241" customFormat="1" ht="68.25" x14ac:dyDescent="0.25">
      <c r="A4025" s="336"/>
      <c r="B4025" s="337" t="s">
        <v>62</v>
      </c>
      <c r="C4025" s="582" t="s">
        <v>63</v>
      </c>
      <c r="D4025" s="582"/>
      <c r="E4025" s="582"/>
      <c r="F4025" s="582"/>
      <c r="G4025" s="582"/>
      <c r="H4025" s="582"/>
      <c r="I4025" s="582"/>
      <c r="J4025" s="582"/>
      <c r="K4025" s="582"/>
      <c r="L4025" s="582"/>
      <c r="M4025" s="582"/>
      <c r="N4025" s="583"/>
      <c r="AI4025" s="253"/>
      <c r="AJ4025" s="260"/>
      <c r="AK4025" s="260"/>
      <c r="AM4025" s="263" t="s">
        <v>63</v>
      </c>
      <c r="AQ4025" s="260"/>
      <c r="AS4025" s="260"/>
    </row>
    <row r="4026" spans="1:45" s="241" customFormat="1" ht="15" x14ac:dyDescent="0.25">
      <c r="A4026" s="338"/>
      <c r="B4026" s="337" t="s">
        <v>56</v>
      </c>
      <c r="C4026" s="580" t="s">
        <v>64</v>
      </c>
      <c r="D4026" s="580"/>
      <c r="E4026" s="580"/>
      <c r="F4026" s="339"/>
      <c r="G4026" s="269"/>
      <c r="H4026" s="269"/>
      <c r="I4026" s="269"/>
      <c r="J4026" s="340">
        <v>266.14</v>
      </c>
      <c r="K4026" s="349">
        <v>1.3225</v>
      </c>
      <c r="L4026" s="340">
        <v>6.46</v>
      </c>
      <c r="M4026" s="341">
        <v>44.77</v>
      </c>
      <c r="N4026" s="343">
        <v>289.20999999999998</v>
      </c>
      <c r="AI4026" s="253"/>
      <c r="AJ4026" s="260"/>
      <c r="AK4026" s="260"/>
      <c r="AN4026" s="263" t="s">
        <v>64</v>
      </c>
      <c r="AQ4026" s="260"/>
      <c r="AS4026" s="260"/>
    </row>
    <row r="4027" spans="1:45" s="241" customFormat="1" ht="15" x14ac:dyDescent="0.25">
      <c r="A4027" s="338"/>
      <c r="B4027" s="337" t="s">
        <v>65</v>
      </c>
      <c r="C4027" s="580" t="s">
        <v>66</v>
      </c>
      <c r="D4027" s="580"/>
      <c r="E4027" s="580"/>
      <c r="F4027" s="339"/>
      <c r="G4027" s="269"/>
      <c r="H4027" s="269"/>
      <c r="I4027" s="269"/>
      <c r="J4027" s="340">
        <v>291.12</v>
      </c>
      <c r="K4027" s="349">
        <v>1.4375</v>
      </c>
      <c r="L4027" s="340">
        <v>7.68</v>
      </c>
      <c r="M4027" s="341">
        <v>13.24</v>
      </c>
      <c r="N4027" s="343">
        <v>101.68</v>
      </c>
      <c r="AI4027" s="253"/>
      <c r="AJ4027" s="260"/>
      <c r="AK4027" s="260"/>
      <c r="AN4027" s="263" t="s">
        <v>66</v>
      </c>
      <c r="AQ4027" s="260"/>
      <c r="AS4027" s="260"/>
    </row>
    <row r="4028" spans="1:45" s="241" customFormat="1" ht="15" x14ac:dyDescent="0.25">
      <c r="A4028" s="338"/>
      <c r="B4028" s="337" t="s">
        <v>67</v>
      </c>
      <c r="C4028" s="580" t="s">
        <v>68</v>
      </c>
      <c r="D4028" s="580"/>
      <c r="E4028" s="580"/>
      <c r="F4028" s="339"/>
      <c r="G4028" s="269"/>
      <c r="H4028" s="269"/>
      <c r="I4028" s="269"/>
      <c r="J4028" s="340">
        <v>30.84</v>
      </c>
      <c r="K4028" s="349">
        <v>1.4375</v>
      </c>
      <c r="L4028" s="340">
        <v>0.81</v>
      </c>
      <c r="M4028" s="341">
        <v>44.77</v>
      </c>
      <c r="N4028" s="343">
        <v>36.26</v>
      </c>
      <c r="AI4028" s="253"/>
      <c r="AJ4028" s="260"/>
      <c r="AK4028" s="260"/>
      <c r="AN4028" s="263" t="s">
        <v>68</v>
      </c>
      <c r="AQ4028" s="260"/>
      <c r="AS4028" s="260"/>
    </row>
    <row r="4029" spans="1:45" s="241" customFormat="1" ht="15" x14ac:dyDescent="0.25">
      <c r="A4029" s="338"/>
      <c r="B4029" s="337" t="s">
        <v>69</v>
      </c>
      <c r="C4029" s="580" t="s">
        <v>70</v>
      </c>
      <c r="D4029" s="580"/>
      <c r="E4029" s="580"/>
      <c r="F4029" s="339"/>
      <c r="G4029" s="269"/>
      <c r="H4029" s="269"/>
      <c r="I4029" s="269"/>
      <c r="J4029" s="361">
        <v>7096.02</v>
      </c>
      <c r="K4029" s="269"/>
      <c r="L4029" s="340">
        <v>130.13999999999999</v>
      </c>
      <c r="M4029" s="341">
        <v>8.16</v>
      </c>
      <c r="N4029" s="342">
        <v>1061.94</v>
      </c>
      <c r="AI4029" s="253"/>
      <c r="AJ4029" s="260"/>
      <c r="AK4029" s="260"/>
      <c r="AN4029" s="263" t="s">
        <v>70</v>
      </c>
      <c r="AQ4029" s="260"/>
      <c r="AS4029" s="260"/>
    </row>
    <row r="4030" spans="1:45" s="241" customFormat="1" ht="15" x14ac:dyDescent="0.25">
      <c r="A4030" s="344"/>
      <c r="B4030" s="337"/>
      <c r="C4030" s="580" t="s">
        <v>71</v>
      </c>
      <c r="D4030" s="580"/>
      <c r="E4030" s="580"/>
      <c r="F4030" s="339" t="s">
        <v>72</v>
      </c>
      <c r="G4030" s="348">
        <v>31.2</v>
      </c>
      <c r="H4030" s="349">
        <v>1.3225</v>
      </c>
      <c r="I4030" s="362">
        <v>0.75674509999999995</v>
      </c>
      <c r="J4030" s="346"/>
      <c r="K4030" s="269"/>
      <c r="L4030" s="346"/>
      <c r="M4030" s="269"/>
      <c r="N4030" s="347"/>
      <c r="AI4030" s="253"/>
      <c r="AJ4030" s="260"/>
      <c r="AK4030" s="260"/>
      <c r="AO4030" s="263" t="s">
        <v>71</v>
      </c>
      <c r="AQ4030" s="260"/>
      <c r="AS4030" s="260"/>
    </row>
    <row r="4031" spans="1:45" s="241" customFormat="1" ht="15" x14ac:dyDescent="0.25">
      <c r="A4031" s="344"/>
      <c r="B4031" s="337"/>
      <c r="C4031" s="580" t="s">
        <v>73</v>
      </c>
      <c r="D4031" s="580"/>
      <c r="E4031" s="580"/>
      <c r="F4031" s="339" t="s">
        <v>72</v>
      </c>
      <c r="G4031" s="341">
        <v>2.29</v>
      </c>
      <c r="H4031" s="349">
        <v>1.4375</v>
      </c>
      <c r="I4031" s="366">
        <v>6.0373000000000003E-2</v>
      </c>
      <c r="J4031" s="346"/>
      <c r="K4031" s="269"/>
      <c r="L4031" s="346"/>
      <c r="M4031" s="269"/>
      <c r="N4031" s="347"/>
      <c r="AI4031" s="253"/>
      <c r="AJ4031" s="260"/>
      <c r="AK4031" s="260"/>
      <c r="AO4031" s="263" t="s">
        <v>73</v>
      </c>
      <c r="AQ4031" s="260"/>
      <c r="AS4031" s="260"/>
    </row>
    <row r="4032" spans="1:45" s="241" customFormat="1" ht="15" x14ac:dyDescent="0.25">
      <c r="A4032" s="334"/>
      <c r="B4032" s="337"/>
      <c r="C4032" s="584" t="s">
        <v>74</v>
      </c>
      <c r="D4032" s="584"/>
      <c r="E4032" s="584"/>
      <c r="F4032" s="350"/>
      <c r="G4032" s="351"/>
      <c r="H4032" s="351"/>
      <c r="I4032" s="351"/>
      <c r="J4032" s="352">
        <v>7653.28</v>
      </c>
      <c r="K4032" s="351"/>
      <c r="L4032" s="353">
        <v>144.28</v>
      </c>
      <c r="M4032" s="351"/>
      <c r="N4032" s="354">
        <v>1452.83</v>
      </c>
      <c r="AI4032" s="253"/>
      <c r="AJ4032" s="260"/>
      <c r="AK4032" s="260"/>
      <c r="AP4032" s="263" t="s">
        <v>74</v>
      </c>
      <c r="AQ4032" s="260"/>
      <c r="AS4032" s="260"/>
    </row>
    <row r="4033" spans="1:45" s="241" customFormat="1" ht="15" x14ac:dyDescent="0.25">
      <c r="A4033" s="344"/>
      <c r="B4033" s="337"/>
      <c r="C4033" s="580" t="s">
        <v>75</v>
      </c>
      <c r="D4033" s="580"/>
      <c r="E4033" s="580"/>
      <c r="F4033" s="339"/>
      <c r="G4033" s="269"/>
      <c r="H4033" s="269"/>
      <c r="I4033" s="269"/>
      <c r="J4033" s="346"/>
      <c r="K4033" s="269"/>
      <c r="L4033" s="340">
        <v>7.27</v>
      </c>
      <c r="M4033" s="269"/>
      <c r="N4033" s="343">
        <v>325.47000000000003</v>
      </c>
      <c r="AI4033" s="253"/>
      <c r="AJ4033" s="260"/>
      <c r="AK4033" s="260"/>
      <c r="AO4033" s="263" t="s">
        <v>75</v>
      </c>
      <c r="AQ4033" s="260"/>
      <c r="AS4033" s="260"/>
    </row>
    <row r="4034" spans="1:45" s="241" customFormat="1" ht="23.25" x14ac:dyDescent="0.25">
      <c r="A4034" s="344"/>
      <c r="B4034" s="337" t="s">
        <v>648</v>
      </c>
      <c r="C4034" s="580" t="s">
        <v>649</v>
      </c>
      <c r="D4034" s="580"/>
      <c r="E4034" s="580"/>
      <c r="F4034" s="339" t="s">
        <v>78</v>
      </c>
      <c r="G4034" s="355">
        <v>117</v>
      </c>
      <c r="H4034" s="269"/>
      <c r="I4034" s="355">
        <v>117</v>
      </c>
      <c r="J4034" s="346"/>
      <c r="K4034" s="269"/>
      <c r="L4034" s="340">
        <v>8.51</v>
      </c>
      <c r="M4034" s="269"/>
      <c r="N4034" s="343">
        <v>380.8</v>
      </c>
      <c r="AI4034" s="253"/>
      <c r="AJ4034" s="260"/>
      <c r="AK4034" s="260"/>
      <c r="AO4034" s="263" t="s">
        <v>649</v>
      </c>
      <c r="AQ4034" s="260"/>
      <c r="AS4034" s="260"/>
    </row>
    <row r="4035" spans="1:45" s="241" customFormat="1" ht="45" x14ac:dyDescent="0.25">
      <c r="A4035" s="344"/>
      <c r="B4035" s="337" t="s">
        <v>650</v>
      </c>
      <c r="C4035" s="580" t="s">
        <v>651</v>
      </c>
      <c r="D4035" s="580"/>
      <c r="E4035" s="580"/>
      <c r="F4035" s="339" t="s">
        <v>78</v>
      </c>
      <c r="G4035" s="355">
        <v>74</v>
      </c>
      <c r="H4035" s="341">
        <v>0.85</v>
      </c>
      <c r="I4035" s="348">
        <v>62.9</v>
      </c>
      <c r="J4035" s="346"/>
      <c r="K4035" s="269"/>
      <c r="L4035" s="340">
        <v>4.57</v>
      </c>
      <c r="M4035" s="269"/>
      <c r="N4035" s="343">
        <v>204.72</v>
      </c>
      <c r="AI4035" s="253"/>
      <c r="AJ4035" s="260"/>
      <c r="AK4035" s="260"/>
      <c r="AO4035" s="263" t="s">
        <v>651</v>
      </c>
      <c r="AQ4035" s="260"/>
      <c r="AS4035" s="260"/>
    </row>
    <row r="4036" spans="1:45" s="241" customFormat="1" ht="15" x14ac:dyDescent="0.25">
      <c r="A4036" s="356"/>
      <c r="B4036" s="357"/>
      <c r="C4036" s="569" t="s">
        <v>81</v>
      </c>
      <c r="D4036" s="569"/>
      <c r="E4036" s="569"/>
      <c r="F4036" s="328"/>
      <c r="G4036" s="329"/>
      <c r="H4036" s="329"/>
      <c r="I4036" s="329"/>
      <c r="J4036" s="332"/>
      <c r="K4036" s="329"/>
      <c r="L4036" s="358">
        <v>157.36000000000001</v>
      </c>
      <c r="M4036" s="351"/>
      <c r="N4036" s="359">
        <v>2038.35</v>
      </c>
      <c r="AI4036" s="253"/>
      <c r="AJ4036" s="260"/>
      <c r="AK4036" s="260"/>
      <c r="AQ4036" s="260" t="s">
        <v>81</v>
      </c>
      <c r="AS4036" s="260"/>
    </row>
    <row r="4037" spans="1:45" s="241" customFormat="1" ht="34.5" x14ac:dyDescent="0.25">
      <c r="A4037" s="326" t="s">
        <v>3242</v>
      </c>
      <c r="B4037" s="327" t="s">
        <v>2490</v>
      </c>
      <c r="C4037" s="569" t="s">
        <v>2491</v>
      </c>
      <c r="D4037" s="569"/>
      <c r="E4037" s="569"/>
      <c r="F4037" s="328" t="s">
        <v>191</v>
      </c>
      <c r="G4037" s="329">
        <v>-1.8339999999999999E-2</v>
      </c>
      <c r="H4037" s="330">
        <v>1</v>
      </c>
      <c r="I4037" s="370">
        <v>-1.8339999999999999E-2</v>
      </c>
      <c r="J4037" s="364">
        <v>6667.9</v>
      </c>
      <c r="K4037" s="329"/>
      <c r="L4037" s="358">
        <v>-122.29</v>
      </c>
      <c r="M4037" s="331">
        <v>8.16</v>
      </c>
      <c r="N4037" s="363">
        <v>-997.89</v>
      </c>
      <c r="AI4037" s="253"/>
      <c r="AJ4037" s="260"/>
      <c r="AK4037" s="260" t="s">
        <v>2491</v>
      </c>
      <c r="AQ4037" s="260"/>
      <c r="AS4037" s="260"/>
    </row>
    <row r="4038" spans="1:45" s="241" customFormat="1" ht="15" x14ac:dyDescent="0.25">
      <c r="A4038" s="356"/>
      <c r="B4038" s="357"/>
      <c r="C4038" s="569" t="s">
        <v>81</v>
      </c>
      <c r="D4038" s="569"/>
      <c r="E4038" s="569"/>
      <c r="F4038" s="328"/>
      <c r="G4038" s="329"/>
      <c r="H4038" s="329"/>
      <c r="I4038" s="329"/>
      <c r="J4038" s="332"/>
      <c r="K4038" s="329"/>
      <c r="L4038" s="358">
        <v>-122.29</v>
      </c>
      <c r="M4038" s="351"/>
      <c r="N4038" s="363">
        <v>-997.89</v>
      </c>
      <c r="AI4038" s="253"/>
      <c r="AJ4038" s="260"/>
      <c r="AK4038" s="260"/>
      <c r="AQ4038" s="260" t="s">
        <v>81</v>
      </c>
      <c r="AS4038" s="260"/>
    </row>
    <row r="4039" spans="1:45" s="241" customFormat="1" ht="23.25" x14ac:dyDescent="0.25">
      <c r="A4039" s="326" t="s">
        <v>3243</v>
      </c>
      <c r="B4039" s="327" t="s">
        <v>2494</v>
      </c>
      <c r="C4039" s="569" t="s">
        <v>2495</v>
      </c>
      <c r="D4039" s="569"/>
      <c r="E4039" s="569"/>
      <c r="F4039" s="328" t="s">
        <v>115</v>
      </c>
      <c r="G4039" s="329">
        <v>1</v>
      </c>
      <c r="H4039" s="330">
        <v>1</v>
      </c>
      <c r="I4039" s="330">
        <v>1</v>
      </c>
      <c r="J4039" s="358">
        <v>951.7</v>
      </c>
      <c r="K4039" s="370">
        <v>1.04236</v>
      </c>
      <c r="L4039" s="358">
        <v>992.01</v>
      </c>
      <c r="M4039" s="331">
        <v>8.16</v>
      </c>
      <c r="N4039" s="359">
        <v>8094.8</v>
      </c>
      <c r="AI4039" s="253"/>
      <c r="AJ4039" s="260"/>
      <c r="AK4039" s="260" t="s">
        <v>2495</v>
      </c>
      <c r="AQ4039" s="260"/>
      <c r="AS4039" s="260"/>
    </row>
    <row r="4040" spans="1:45" s="241" customFormat="1" ht="15" x14ac:dyDescent="0.25">
      <c r="A4040" s="334"/>
      <c r="B4040" s="335"/>
      <c r="C4040" s="580" t="s">
        <v>2496</v>
      </c>
      <c r="D4040" s="580"/>
      <c r="E4040" s="580"/>
      <c r="F4040" s="580"/>
      <c r="G4040" s="580"/>
      <c r="H4040" s="580"/>
      <c r="I4040" s="580"/>
      <c r="J4040" s="580"/>
      <c r="K4040" s="580"/>
      <c r="L4040" s="580"/>
      <c r="M4040" s="580"/>
      <c r="N4040" s="581"/>
      <c r="AI4040" s="253"/>
      <c r="AJ4040" s="260"/>
      <c r="AK4040" s="260"/>
      <c r="AQ4040" s="260"/>
      <c r="AR4040" s="263" t="s">
        <v>2496</v>
      </c>
      <c r="AS4040" s="260"/>
    </row>
    <row r="4041" spans="1:45" s="241" customFormat="1" ht="15" x14ac:dyDescent="0.25">
      <c r="A4041" s="336"/>
      <c r="B4041" s="337"/>
      <c r="C4041" s="582" t="s">
        <v>145</v>
      </c>
      <c r="D4041" s="582"/>
      <c r="E4041" s="582"/>
      <c r="F4041" s="582"/>
      <c r="G4041" s="582"/>
      <c r="H4041" s="582"/>
      <c r="I4041" s="582"/>
      <c r="J4041" s="582"/>
      <c r="K4041" s="582"/>
      <c r="L4041" s="582"/>
      <c r="M4041" s="582"/>
      <c r="N4041" s="583"/>
      <c r="AI4041" s="253"/>
      <c r="AJ4041" s="260"/>
      <c r="AK4041" s="260"/>
      <c r="AM4041" s="263" t="s">
        <v>145</v>
      </c>
      <c r="AQ4041" s="260"/>
      <c r="AS4041" s="260"/>
    </row>
    <row r="4042" spans="1:45" s="241" customFormat="1" ht="15" x14ac:dyDescent="0.25">
      <c r="A4042" s="336"/>
      <c r="B4042" s="337"/>
      <c r="C4042" s="582" t="s">
        <v>127</v>
      </c>
      <c r="D4042" s="582"/>
      <c r="E4042" s="582"/>
      <c r="F4042" s="582"/>
      <c r="G4042" s="582"/>
      <c r="H4042" s="582"/>
      <c r="I4042" s="582"/>
      <c r="J4042" s="582"/>
      <c r="K4042" s="582"/>
      <c r="L4042" s="582"/>
      <c r="M4042" s="582"/>
      <c r="N4042" s="583"/>
      <c r="AI4042" s="253"/>
      <c r="AJ4042" s="260"/>
      <c r="AK4042" s="260"/>
      <c r="AM4042" s="263" t="s">
        <v>127</v>
      </c>
      <c r="AQ4042" s="260"/>
      <c r="AS4042" s="260"/>
    </row>
    <row r="4043" spans="1:45" s="241" customFormat="1" ht="15" x14ac:dyDescent="0.25">
      <c r="A4043" s="356"/>
      <c r="B4043" s="357"/>
      <c r="C4043" s="569" t="s">
        <v>81</v>
      </c>
      <c r="D4043" s="569"/>
      <c r="E4043" s="569"/>
      <c r="F4043" s="328"/>
      <c r="G4043" s="329"/>
      <c r="H4043" s="329"/>
      <c r="I4043" s="329"/>
      <c r="J4043" s="332"/>
      <c r="K4043" s="329"/>
      <c r="L4043" s="358">
        <v>992.01</v>
      </c>
      <c r="M4043" s="351"/>
      <c r="N4043" s="359">
        <v>8094.8</v>
      </c>
      <c r="AI4043" s="253"/>
      <c r="AJ4043" s="260"/>
      <c r="AK4043" s="260"/>
      <c r="AQ4043" s="260" t="s">
        <v>81</v>
      </c>
      <c r="AS4043" s="260"/>
    </row>
    <row r="4044" spans="1:45" s="241" customFormat="1" ht="34.5" x14ac:dyDescent="0.25">
      <c r="A4044" s="326" t="s">
        <v>3244</v>
      </c>
      <c r="B4044" s="327" t="s">
        <v>2343</v>
      </c>
      <c r="C4044" s="569" t="s">
        <v>3245</v>
      </c>
      <c r="D4044" s="569"/>
      <c r="E4044" s="569"/>
      <c r="F4044" s="328" t="s">
        <v>375</v>
      </c>
      <c r="G4044" s="329">
        <v>0.1</v>
      </c>
      <c r="H4044" s="330">
        <v>1</v>
      </c>
      <c r="I4044" s="367">
        <v>0.1</v>
      </c>
      <c r="J4044" s="332"/>
      <c r="K4044" s="329"/>
      <c r="L4044" s="332"/>
      <c r="M4044" s="329"/>
      <c r="N4044" s="333"/>
      <c r="AI4044" s="253"/>
      <c r="AJ4044" s="260"/>
      <c r="AK4044" s="260" t="s">
        <v>3245</v>
      </c>
      <c r="AQ4044" s="260"/>
      <c r="AS4044" s="260"/>
    </row>
    <row r="4045" spans="1:45" s="241" customFormat="1" ht="15" x14ac:dyDescent="0.25">
      <c r="A4045" s="334"/>
      <c r="B4045" s="335"/>
      <c r="C4045" s="580" t="s">
        <v>1483</v>
      </c>
      <c r="D4045" s="580"/>
      <c r="E4045" s="580"/>
      <c r="F4045" s="580"/>
      <c r="G4045" s="580"/>
      <c r="H4045" s="580"/>
      <c r="I4045" s="580"/>
      <c r="J4045" s="580"/>
      <c r="K4045" s="580"/>
      <c r="L4045" s="580"/>
      <c r="M4045" s="580"/>
      <c r="N4045" s="581"/>
      <c r="AI4045" s="253"/>
      <c r="AJ4045" s="260"/>
      <c r="AK4045" s="260"/>
      <c r="AL4045" s="263" t="s">
        <v>1483</v>
      </c>
      <c r="AQ4045" s="260"/>
      <c r="AS4045" s="260"/>
    </row>
    <row r="4046" spans="1:45" s="241" customFormat="1" ht="15" x14ac:dyDescent="0.25">
      <c r="A4046" s="336"/>
      <c r="B4046" s="337"/>
      <c r="C4046" s="582" t="s">
        <v>2893</v>
      </c>
      <c r="D4046" s="582"/>
      <c r="E4046" s="582"/>
      <c r="F4046" s="582"/>
      <c r="G4046" s="582"/>
      <c r="H4046" s="582"/>
      <c r="I4046" s="582"/>
      <c r="J4046" s="582"/>
      <c r="K4046" s="582"/>
      <c r="L4046" s="582"/>
      <c r="M4046" s="582"/>
      <c r="N4046" s="583"/>
      <c r="AI4046" s="253"/>
      <c r="AJ4046" s="260"/>
      <c r="AK4046" s="260"/>
      <c r="AM4046" s="263" t="s">
        <v>2893</v>
      </c>
      <c r="AQ4046" s="260"/>
      <c r="AS4046" s="260"/>
    </row>
    <row r="4047" spans="1:45" s="241" customFormat="1" ht="23.25" x14ac:dyDescent="0.25">
      <c r="A4047" s="336"/>
      <c r="B4047" s="337" t="s">
        <v>117</v>
      </c>
      <c r="C4047" s="582" t="s">
        <v>118</v>
      </c>
      <c r="D4047" s="582"/>
      <c r="E4047" s="582"/>
      <c r="F4047" s="582"/>
      <c r="G4047" s="582"/>
      <c r="H4047" s="582"/>
      <c r="I4047" s="582"/>
      <c r="J4047" s="582"/>
      <c r="K4047" s="582"/>
      <c r="L4047" s="582"/>
      <c r="M4047" s="582"/>
      <c r="N4047" s="583"/>
      <c r="AI4047" s="253"/>
      <c r="AJ4047" s="260"/>
      <c r="AK4047" s="260"/>
      <c r="AM4047" s="263" t="s">
        <v>118</v>
      </c>
      <c r="AQ4047" s="260"/>
      <c r="AS4047" s="260"/>
    </row>
    <row r="4048" spans="1:45" s="241" customFormat="1" ht="68.25" x14ac:dyDescent="0.25">
      <c r="A4048" s="336"/>
      <c r="B4048" s="337" t="s">
        <v>62</v>
      </c>
      <c r="C4048" s="582" t="s">
        <v>63</v>
      </c>
      <c r="D4048" s="582"/>
      <c r="E4048" s="582"/>
      <c r="F4048" s="582"/>
      <c r="G4048" s="582"/>
      <c r="H4048" s="582"/>
      <c r="I4048" s="582"/>
      <c r="J4048" s="582"/>
      <c r="K4048" s="582"/>
      <c r="L4048" s="582"/>
      <c r="M4048" s="582"/>
      <c r="N4048" s="583"/>
      <c r="AI4048" s="253"/>
      <c r="AJ4048" s="260"/>
      <c r="AK4048" s="260"/>
      <c r="AM4048" s="263" t="s">
        <v>63</v>
      </c>
      <c r="AQ4048" s="260"/>
      <c r="AS4048" s="260"/>
    </row>
    <row r="4049" spans="1:45" s="241" customFormat="1" ht="15" x14ac:dyDescent="0.25">
      <c r="A4049" s="338"/>
      <c r="B4049" s="337" t="s">
        <v>56</v>
      </c>
      <c r="C4049" s="580" t="s">
        <v>64</v>
      </c>
      <c r="D4049" s="580"/>
      <c r="E4049" s="580"/>
      <c r="F4049" s="339"/>
      <c r="G4049" s="269"/>
      <c r="H4049" s="269"/>
      <c r="I4049" s="269"/>
      <c r="J4049" s="340">
        <v>37.549999999999997</v>
      </c>
      <c r="K4049" s="345">
        <v>0.66125</v>
      </c>
      <c r="L4049" s="340">
        <v>2.48</v>
      </c>
      <c r="M4049" s="341">
        <v>44.77</v>
      </c>
      <c r="N4049" s="343">
        <v>111.03</v>
      </c>
      <c r="AI4049" s="253"/>
      <c r="AJ4049" s="260"/>
      <c r="AK4049" s="260"/>
      <c r="AN4049" s="263" t="s">
        <v>64</v>
      </c>
      <c r="AQ4049" s="260"/>
      <c r="AS4049" s="260"/>
    </row>
    <row r="4050" spans="1:45" s="241" customFormat="1" ht="15" x14ac:dyDescent="0.25">
      <c r="A4050" s="338"/>
      <c r="B4050" s="337" t="s">
        <v>65</v>
      </c>
      <c r="C4050" s="580" t="s">
        <v>66</v>
      </c>
      <c r="D4050" s="580"/>
      <c r="E4050" s="580"/>
      <c r="F4050" s="339"/>
      <c r="G4050" s="269"/>
      <c r="H4050" s="269"/>
      <c r="I4050" s="269"/>
      <c r="J4050" s="340">
        <v>226.03</v>
      </c>
      <c r="K4050" s="345">
        <v>0.71875</v>
      </c>
      <c r="L4050" s="340">
        <v>16.25</v>
      </c>
      <c r="M4050" s="341">
        <v>13.24</v>
      </c>
      <c r="N4050" s="343">
        <v>215.15</v>
      </c>
      <c r="AI4050" s="253"/>
      <c r="AJ4050" s="260"/>
      <c r="AK4050" s="260"/>
      <c r="AN4050" s="263" t="s">
        <v>66</v>
      </c>
      <c r="AQ4050" s="260"/>
      <c r="AS4050" s="260"/>
    </row>
    <row r="4051" spans="1:45" s="241" customFormat="1" ht="15" x14ac:dyDescent="0.25">
      <c r="A4051" s="338"/>
      <c r="B4051" s="337" t="s">
        <v>67</v>
      </c>
      <c r="C4051" s="580" t="s">
        <v>68</v>
      </c>
      <c r="D4051" s="580"/>
      <c r="E4051" s="580"/>
      <c r="F4051" s="339"/>
      <c r="G4051" s="269"/>
      <c r="H4051" s="269"/>
      <c r="I4051" s="269"/>
      <c r="J4051" s="340">
        <v>30.5</v>
      </c>
      <c r="K4051" s="345">
        <v>0.71875</v>
      </c>
      <c r="L4051" s="340">
        <v>2.19</v>
      </c>
      <c r="M4051" s="341">
        <v>44.77</v>
      </c>
      <c r="N4051" s="343">
        <v>98.05</v>
      </c>
      <c r="AI4051" s="253"/>
      <c r="AJ4051" s="260"/>
      <c r="AK4051" s="260"/>
      <c r="AN4051" s="263" t="s">
        <v>68</v>
      </c>
      <c r="AQ4051" s="260"/>
      <c r="AS4051" s="260"/>
    </row>
    <row r="4052" spans="1:45" s="241" customFormat="1" ht="15" x14ac:dyDescent="0.25">
      <c r="A4052" s="344"/>
      <c r="B4052" s="337"/>
      <c r="C4052" s="580" t="s">
        <v>71</v>
      </c>
      <c r="D4052" s="580"/>
      <c r="E4052" s="580"/>
      <c r="F4052" s="339" t="s">
        <v>72</v>
      </c>
      <c r="G4052" s="341">
        <v>4.1399999999999997</v>
      </c>
      <c r="H4052" s="345">
        <v>0.66125</v>
      </c>
      <c r="I4052" s="362">
        <v>0.27375749999999999</v>
      </c>
      <c r="J4052" s="346"/>
      <c r="K4052" s="269"/>
      <c r="L4052" s="346"/>
      <c r="M4052" s="269"/>
      <c r="N4052" s="347"/>
      <c r="AI4052" s="253"/>
      <c r="AJ4052" s="260"/>
      <c r="AK4052" s="260"/>
      <c r="AO4052" s="263" t="s">
        <v>71</v>
      </c>
      <c r="AQ4052" s="260"/>
      <c r="AS4052" s="260"/>
    </row>
    <row r="4053" spans="1:45" s="241" customFormat="1" ht="15" x14ac:dyDescent="0.25">
      <c r="A4053" s="344"/>
      <c r="B4053" s="337"/>
      <c r="C4053" s="580" t="s">
        <v>73</v>
      </c>
      <c r="D4053" s="580"/>
      <c r="E4053" s="580"/>
      <c r="F4053" s="339" t="s">
        <v>72</v>
      </c>
      <c r="G4053" s="341">
        <v>2.2599999999999998</v>
      </c>
      <c r="H4053" s="345">
        <v>0.71875</v>
      </c>
      <c r="I4053" s="362">
        <v>0.16243750000000001</v>
      </c>
      <c r="J4053" s="346"/>
      <c r="K4053" s="269"/>
      <c r="L4053" s="346"/>
      <c r="M4053" s="269"/>
      <c r="N4053" s="347"/>
      <c r="AI4053" s="253"/>
      <c r="AJ4053" s="260"/>
      <c r="AK4053" s="260"/>
      <c r="AO4053" s="263" t="s">
        <v>73</v>
      </c>
      <c r="AQ4053" s="260"/>
      <c r="AS4053" s="260"/>
    </row>
    <row r="4054" spans="1:45" s="241" customFormat="1" ht="15" x14ac:dyDescent="0.25">
      <c r="A4054" s="334"/>
      <c r="B4054" s="337"/>
      <c r="C4054" s="584" t="s">
        <v>74</v>
      </c>
      <c r="D4054" s="584"/>
      <c r="E4054" s="584"/>
      <c r="F4054" s="350"/>
      <c r="G4054" s="351"/>
      <c r="H4054" s="351"/>
      <c r="I4054" s="351"/>
      <c r="J4054" s="353">
        <v>263.58</v>
      </c>
      <c r="K4054" s="351"/>
      <c r="L4054" s="353">
        <v>18.73</v>
      </c>
      <c r="M4054" s="351"/>
      <c r="N4054" s="368">
        <v>326.18</v>
      </c>
      <c r="AI4054" s="253"/>
      <c r="AJ4054" s="260"/>
      <c r="AK4054" s="260"/>
      <c r="AP4054" s="263" t="s">
        <v>74</v>
      </c>
      <c r="AQ4054" s="260"/>
      <c r="AS4054" s="260"/>
    </row>
    <row r="4055" spans="1:45" s="241" customFormat="1" ht="15" x14ac:dyDescent="0.25">
      <c r="A4055" s="344"/>
      <c r="B4055" s="337"/>
      <c r="C4055" s="580" t="s">
        <v>75</v>
      </c>
      <c r="D4055" s="580"/>
      <c r="E4055" s="580"/>
      <c r="F4055" s="339"/>
      <c r="G4055" s="269"/>
      <c r="H4055" s="269"/>
      <c r="I4055" s="269"/>
      <c r="J4055" s="346"/>
      <c r="K4055" s="269"/>
      <c r="L4055" s="340">
        <v>4.67</v>
      </c>
      <c r="M4055" s="269"/>
      <c r="N4055" s="343">
        <v>209.08</v>
      </c>
      <c r="AI4055" s="253"/>
      <c r="AJ4055" s="260"/>
      <c r="AK4055" s="260"/>
      <c r="AO4055" s="263" t="s">
        <v>75</v>
      </c>
      <c r="AQ4055" s="260"/>
      <c r="AS4055" s="260"/>
    </row>
    <row r="4056" spans="1:45" s="241" customFormat="1" ht="23.25" x14ac:dyDescent="0.25">
      <c r="A4056" s="344"/>
      <c r="B4056" s="337" t="s">
        <v>648</v>
      </c>
      <c r="C4056" s="580" t="s">
        <v>649</v>
      </c>
      <c r="D4056" s="580"/>
      <c r="E4056" s="580"/>
      <c r="F4056" s="339" t="s">
        <v>78</v>
      </c>
      <c r="G4056" s="355">
        <v>117</v>
      </c>
      <c r="H4056" s="269"/>
      <c r="I4056" s="355">
        <v>117</v>
      </c>
      <c r="J4056" s="346"/>
      <c r="K4056" s="269"/>
      <c r="L4056" s="340">
        <v>5.46</v>
      </c>
      <c r="M4056" s="269"/>
      <c r="N4056" s="343">
        <v>244.62</v>
      </c>
      <c r="AI4056" s="253"/>
      <c r="AJ4056" s="260"/>
      <c r="AK4056" s="260"/>
      <c r="AO4056" s="263" t="s">
        <v>649</v>
      </c>
      <c r="AQ4056" s="260"/>
      <c r="AS4056" s="260"/>
    </row>
    <row r="4057" spans="1:45" s="241" customFormat="1" ht="45" x14ac:dyDescent="0.25">
      <c r="A4057" s="344"/>
      <c r="B4057" s="337" t="s">
        <v>650</v>
      </c>
      <c r="C4057" s="580" t="s">
        <v>651</v>
      </c>
      <c r="D4057" s="580"/>
      <c r="E4057" s="580"/>
      <c r="F4057" s="339" t="s">
        <v>78</v>
      </c>
      <c r="G4057" s="355">
        <v>74</v>
      </c>
      <c r="H4057" s="341">
        <v>0.85</v>
      </c>
      <c r="I4057" s="348">
        <v>62.9</v>
      </c>
      <c r="J4057" s="346"/>
      <c r="K4057" s="269"/>
      <c r="L4057" s="340">
        <v>2.94</v>
      </c>
      <c r="M4057" s="269"/>
      <c r="N4057" s="343">
        <v>131.51</v>
      </c>
      <c r="AI4057" s="253"/>
      <c r="AJ4057" s="260"/>
      <c r="AK4057" s="260"/>
      <c r="AO4057" s="263" t="s">
        <v>651</v>
      </c>
      <c r="AQ4057" s="260"/>
      <c r="AS4057" s="260"/>
    </row>
    <row r="4058" spans="1:45" s="241" customFormat="1" ht="15" x14ac:dyDescent="0.25">
      <c r="A4058" s="356"/>
      <c r="B4058" s="357"/>
      <c r="C4058" s="569" t="s">
        <v>81</v>
      </c>
      <c r="D4058" s="569"/>
      <c r="E4058" s="569"/>
      <c r="F4058" s="328"/>
      <c r="G4058" s="329"/>
      <c r="H4058" s="329"/>
      <c r="I4058" s="329"/>
      <c r="J4058" s="332"/>
      <c r="K4058" s="329"/>
      <c r="L4058" s="358">
        <v>27.13</v>
      </c>
      <c r="M4058" s="351"/>
      <c r="N4058" s="363">
        <v>702.31</v>
      </c>
      <c r="AI4058" s="253"/>
      <c r="AJ4058" s="260"/>
      <c r="AK4058" s="260"/>
      <c r="AQ4058" s="260" t="s">
        <v>81</v>
      </c>
      <c r="AS4058" s="260"/>
    </row>
    <row r="4059" spans="1:45" s="241" customFormat="1" ht="33.75" x14ac:dyDescent="0.25">
      <c r="A4059" s="326" t="s">
        <v>3246</v>
      </c>
      <c r="B4059" s="327" t="s">
        <v>2516</v>
      </c>
      <c r="C4059" s="569" t="s">
        <v>2517</v>
      </c>
      <c r="D4059" s="569"/>
      <c r="E4059" s="569"/>
      <c r="F4059" s="328" t="s">
        <v>115</v>
      </c>
      <c r="G4059" s="329">
        <v>1</v>
      </c>
      <c r="H4059" s="330">
        <v>1</v>
      </c>
      <c r="I4059" s="330">
        <v>1</v>
      </c>
      <c r="J4059" s="358">
        <v>885.11</v>
      </c>
      <c r="K4059" s="370">
        <v>1.04236</v>
      </c>
      <c r="L4059" s="358">
        <v>922.6</v>
      </c>
      <c r="M4059" s="331">
        <v>8.16</v>
      </c>
      <c r="N4059" s="359">
        <v>7528.42</v>
      </c>
      <c r="AI4059" s="253"/>
      <c r="AJ4059" s="260"/>
      <c r="AK4059" s="260" t="s">
        <v>2517</v>
      </c>
      <c r="AQ4059" s="260"/>
      <c r="AS4059" s="260"/>
    </row>
    <row r="4060" spans="1:45" s="241" customFormat="1" ht="15" x14ac:dyDescent="0.25">
      <c r="A4060" s="334"/>
      <c r="B4060" s="335"/>
      <c r="C4060" s="580" t="s">
        <v>2518</v>
      </c>
      <c r="D4060" s="580"/>
      <c r="E4060" s="580"/>
      <c r="F4060" s="580"/>
      <c r="G4060" s="580"/>
      <c r="H4060" s="580"/>
      <c r="I4060" s="580"/>
      <c r="J4060" s="580"/>
      <c r="K4060" s="580"/>
      <c r="L4060" s="580"/>
      <c r="M4060" s="580"/>
      <c r="N4060" s="581"/>
      <c r="AI4060" s="253"/>
      <c r="AJ4060" s="260"/>
      <c r="AK4060" s="260"/>
      <c r="AQ4060" s="260"/>
      <c r="AR4060" s="263" t="s">
        <v>2518</v>
      </c>
      <c r="AS4060" s="260"/>
    </row>
    <row r="4061" spans="1:45" s="241" customFormat="1" ht="15" x14ac:dyDescent="0.25">
      <c r="A4061" s="336"/>
      <c r="B4061" s="337"/>
      <c r="C4061" s="582" t="s">
        <v>145</v>
      </c>
      <c r="D4061" s="582"/>
      <c r="E4061" s="582"/>
      <c r="F4061" s="582"/>
      <c r="G4061" s="582"/>
      <c r="H4061" s="582"/>
      <c r="I4061" s="582"/>
      <c r="J4061" s="582"/>
      <c r="K4061" s="582"/>
      <c r="L4061" s="582"/>
      <c r="M4061" s="582"/>
      <c r="N4061" s="583"/>
      <c r="AI4061" s="253"/>
      <c r="AJ4061" s="260"/>
      <c r="AK4061" s="260"/>
      <c r="AM4061" s="263" t="s">
        <v>145</v>
      </c>
      <c r="AQ4061" s="260"/>
      <c r="AS4061" s="260"/>
    </row>
    <row r="4062" spans="1:45" s="241" customFormat="1" ht="15" x14ac:dyDescent="0.25">
      <c r="A4062" s="336"/>
      <c r="B4062" s="337"/>
      <c r="C4062" s="582" t="s">
        <v>127</v>
      </c>
      <c r="D4062" s="582"/>
      <c r="E4062" s="582"/>
      <c r="F4062" s="582"/>
      <c r="G4062" s="582"/>
      <c r="H4062" s="582"/>
      <c r="I4062" s="582"/>
      <c r="J4062" s="582"/>
      <c r="K4062" s="582"/>
      <c r="L4062" s="582"/>
      <c r="M4062" s="582"/>
      <c r="N4062" s="583"/>
      <c r="AI4062" s="253"/>
      <c r="AJ4062" s="260"/>
      <c r="AK4062" s="260"/>
      <c r="AM4062" s="263" t="s">
        <v>127</v>
      </c>
      <c r="AQ4062" s="260"/>
      <c r="AS4062" s="260"/>
    </row>
    <row r="4063" spans="1:45" s="241" customFormat="1" ht="15" x14ac:dyDescent="0.25">
      <c r="A4063" s="356"/>
      <c r="B4063" s="357"/>
      <c r="C4063" s="569" t="s">
        <v>81</v>
      </c>
      <c r="D4063" s="569"/>
      <c r="E4063" s="569"/>
      <c r="F4063" s="328"/>
      <c r="G4063" s="329"/>
      <c r="H4063" s="329"/>
      <c r="I4063" s="329"/>
      <c r="J4063" s="332"/>
      <c r="K4063" s="329"/>
      <c r="L4063" s="358">
        <v>922.6</v>
      </c>
      <c r="M4063" s="351"/>
      <c r="N4063" s="359">
        <v>7528.42</v>
      </c>
      <c r="AI4063" s="253"/>
      <c r="AJ4063" s="260"/>
      <c r="AK4063" s="260"/>
      <c r="AQ4063" s="260" t="s">
        <v>81</v>
      </c>
      <c r="AS4063" s="260"/>
    </row>
    <row r="4064" spans="1:45" s="241" customFormat="1" ht="33.75" x14ac:dyDescent="0.25">
      <c r="A4064" s="326" t="s">
        <v>3247</v>
      </c>
      <c r="B4064" s="327" t="s">
        <v>2519</v>
      </c>
      <c r="C4064" s="569" t="s">
        <v>2520</v>
      </c>
      <c r="D4064" s="569"/>
      <c r="E4064" s="569"/>
      <c r="F4064" s="328" t="s">
        <v>115</v>
      </c>
      <c r="G4064" s="329">
        <v>1</v>
      </c>
      <c r="H4064" s="330">
        <v>1</v>
      </c>
      <c r="I4064" s="330">
        <v>1</v>
      </c>
      <c r="J4064" s="358">
        <v>503.47</v>
      </c>
      <c r="K4064" s="370">
        <v>1.04236</v>
      </c>
      <c r="L4064" s="358">
        <v>524.79999999999995</v>
      </c>
      <c r="M4064" s="331">
        <v>8.16</v>
      </c>
      <c r="N4064" s="359">
        <v>4282.37</v>
      </c>
      <c r="AI4064" s="253"/>
      <c r="AJ4064" s="260"/>
      <c r="AK4064" s="260" t="s">
        <v>2520</v>
      </c>
      <c r="AQ4064" s="260"/>
      <c r="AS4064" s="260"/>
    </row>
    <row r="4065" spans="1:45" s="241" customFormat="1" ht="15" x14ac:dyDescent="0.25">
      <c r="A4065" s="334"/>
      <c r="B4065" s="335"/>
      <c r="C4065" s="580" t="s">
        <v>2521</v>
      </c>
      <c r="D4065" s="580"/>
      <c r="E4065" s="580"/>
      <c r="F4065" s="580"/>
      <c r="G4065" s="580"/>
      <c r="H4065" s="580"/>
      <c r="I4065" s="580"/>
      <c r="J4065" s="580"/>
      <c r="K4065" s="580"/>
      <c r="L4065" s="580"/>
      <c r="M4065" s="580"/>
      <c r="N4065" s="581"/>
      <c r="AI4065" s="253"/>
      <c r="AJ4065" s="260"/>
      <c r="AK4065" s="260"/>
      <c r="AQ4065" s="260"/>
      <c r="AR4065" s="263" t="s">
        <v>2521</v>
      </c>
      <c r="AS4065" s="260"/>
    </row>
    <row r="4066" spans="1:45" s="241" customFormat="1" ht="15" x14ac:dyDescent="0.25">
      <c r="A4066" s="336"/>
      <c r="B4066" s="337"/>
      <c r="C4066" s="582" t="s">
        <v>145</v>
      </c>
      <c r="D4066" s="582"/>
      <c r="E4066" s="582"/>
      <c r="F4066" s="582"/>
      <c r="G4066" s="582"/>
      <c r="H4066" s="582"/>
      <c r="I4066" s="582"/>
      <c r="J4066" s="582"/>
      <c r="K4066" s="582"/>
      <c r="L4066" s="582"/>
      <c r="M4066" s="582"/>
      <c r="N4066" s="583"/>
      <c r="AI4066" s="253"/>
      <c r="AJ4066" s="260"/>
      <c r="AK4066" s="260"/>
      <c r="AM4066" s="263" t="s">
        <v>145</v>
      </c>
      <c r="AQ4066" s="260"/>
      <c r="AS4066" s="260"/>
    </row>
    <row r="4067" spans="1:45" s="241" customFormat="1" ht="15" x14ac:dyDescent="0.25">
      <c r="A4067" s="336"/>
      <c r="B4067" s="337"/>
      <c r="C4067" s="582" t="s">
        <v>127</v>
      </c>
      <c r="D4067" s="582"/>
      <c r="E4067" s="582"/>
      <c r="F4067" s="582"/>
      <c r="G4067" s="582"/>
      <c r="H4067" s="582"/>
      <c r="I4067" s="582"/>
      <c r="J4067" s="582"/>
      <c r="K4067" s="582"/>
      <c r="L4067" s="582"/>
      <c r="M4067" s="582"/>
      <c r="N4067" s="583"/>
      <c r="AI4067" s="253"/>
      <c r="AJ4067" s="260"/>
      <c r="AK4067" s="260"/>
      <c r="AM4067" s="263" t="s">
        <v>127</v>
      </c>
      <c r="AQ4067" s="260"/>
      <c r="AS4067" s="260"/>
    </row>
    <row r="4068" spans="1:45" s="241" customFormat="1" ht="15" x14ac:dyDescent="0.25">
      <c r="A4068" s="356"/>
      <c r="B4068" s="357"/>
      <c r="C4068" s="569" t="s">
        <v>81</v>
      </c>
      <c r="D4068" s="569"/>
      <c r="E4068" s="569"/>
      <c r="F4068" s="328"/>
      <c r="G4068" s="329"/>
      <c r="H4068" s="329"/>
      <c r="I4068" s="329"/>
      <c r="J4068" s="332"/>
      <c r="K4068" s="329"/>
      <c r="L4068" s="358">
        <v>524.79999999999995</v>
      </c>
      <c r="M4068" s="351"/>
      <c r="N4068" s="359">
        <v>4282.37</v>
      </c>
      <c r="AI4068" s="253"/>
      <c r="AJ4068" s="260"/>
      <c r="AK4068" s="260"/>
      <c r="AQ4068" s="260" t="s">
        <v>81</v>
      </c>
      <c r="AS4068" s="260"/>
    </row>
    <row r="4069" spans="1:45" s="241" customFormat="1" ht="15" x14ac:dyDescent="0.25">
      <c r="A4069" s="371"/>
      <c r="B4069" s="372"/>
      <c r="C4069" s="372"/>
      <c r="D4069" s="372"/>
      <c r="E4069" s="372"/>
      <c r="F4069" s="373"/>
      <c r="G4069" s="373"/>
      <c r="H4069" s="373"/>
      <c r="I4069" s="373"/>
      <c r="J4069" s="374"/>
      <c r="K4069" s="373"/>
      <c r="L4069" s="374"/>
      <c r="M4069" s="269"/>
      <c r="N4069" s="374"/>
      <c r="AI4069" s="253"/>
      <c r="AJ4069" s="260"/>
      <c r="AK4069" s="260"/>
      <c r="AQ4069" s="260"/>
      <c r="AS4069" s="260"/>
    </row>
    <row r="4070" spans="1:45" s="241" customFormat="1" ht="15" x14ac:dyDescent="0.25">
      <c r="A4070" s="375"/>
      <c r="B4070" s="376"/>
      <c r="C4070" s="569" t="s">
        <v>3248</v>
      </c>
      <c r="D4070" s="569"/>
      <c r="E4070" s="569"/>
      <c r="F4070" s="569"/>
      <c r="G4070" s="569"/>
      <c r="H4070" s="569"/>
      <c r="I4070" s="569"/>
      <c r="J4070" s="569"/>
      <c r="K4070" s="569"/>
      <c r="L4070" s="377">
        <v>151633.71</v>
      </c>
      <c r="M4070" s="378"/>
      <c r="N4070" s="379">
        <v>1628182.54</v>
      </c>
      <c r="AI4070" s="253"/>
      <c r="AJ4070" s="260"/>
      <c r="AK4070" s="260"/>
      <c r="AQ4070" s="260"/>
      <c r="AS4070" s="260" t="s">
        <v>3248</v>
      </c>
    </row>
    <row r="4071" spans="1:45" s="241" customFormat="1" ht="15" x14ac:dyDescent="0.25">
      <c r="A4071" s="563" t="s">
        <v>3249</v>
      </c>
      <c r="B4071" s="564"/>
      <c r="C4071" s="564"/>
      <c r="D4071" s="564"/>
      <c r="E4071" s="564"/>
      <c r="F4071" s="564"/>
      <c r="G4071" s="564"/>
      <c r="H4071" s="564"/>
      <c r="I4071" s="564"/>
      <c r="J4071" s="564"/>
      <c r="K4071" s="564"/>
      <c r="L4071" s="564"/>
      <c r="M4071" s="564"/>
      <c r="N4071" s="565"/>
      <c r="AI4071" s="253" t="s">
        <v>3249</v>
      </c>
      <c r="AJ4071" s="260"/>
      <c r="AK4071" s="260"/>
      <c r="AQ4071" s="260"/>
      <c r="AS4071" s="260"/>
    </row>
    <row r="4072" spans="1:45" s="241" customFormat="1" ht="15" x14ac:dyDescent="0.25">
      <c r="A4072" s="566" t="s">
        <v>2395</v>
      </c>
      <c r="B4072" s="567"/>
      <c r="C4072" s="567"/>
      <c r="D4072" s="567"/>
      <c r="E4072" s="567"/>
      <c r="F4072" s="567"/>
      <c r="G4072" s="567"/>
      <c r="H4072" s="567"/>
      <c r="I4072" s="567"/>
      <c r="J4072" s="567"/>
      <c r="K4072" s="567"/>
      <c r="L4072" s="567"/>
      <c r="M4072" s="567"/>
      <c r="N4072" s="568"/>
      <c r="AI4072" s="253"/>
      <c r="AJ4072" s="260" t="s">
        <v>2395</v>
      </c>
      <c r="AK4072" s="260"/>
      <c r="AQ4072" s="260"/>
      <c r="AS4072" s="260"/>
    </row>
    <row r="4073" spans="1:45" s="241" customFormat="1" ht="15" x14ac:dyDescent="0.25">
      <c r="A4073" s="566" t="s">
        <v>3250</v>
      </c>
      <c r="B4073" s="567"/>
      <c r="C4073" s="567"/>
      <c r="D4073" s="567"/>
      <c r="E4073" s="567"/>
      <c r="F4073" s="567"/>
      <c r="G4073" s="567"/>
      <c r="H4073" s="567"/>
      <c r="I4073" s="567"/>
      <c r="J4073" s="567"/>
      <c r="K4073" s="567"/>
      <c r="L4073" s="567"/>
      <c r="M4073" s="567"/>
      <c r="N4073" s="568"/>
      <c r="AI4073" s="253"/>
      <c r="AJ4073" s="260" t="s">
        <v>3250</v>
      </c>
      <c r="AK4073" s="260"/>
      <c r="AQ4073" s="260"/>
      <c r="AS4073" s="260"/>
    </row>
    <row r="4074" spans="1:45" s="241" customFormat="1" ht="23.25" x14ac:dyDescent="0.25">
      <c r="A4074" s="326" t="s">
        <v>3251</v>
      </c>
      <c r="B4074" s="327" t="s">
        <v>1745</v>
      </c>
      <c r="C4074" s="569" t="s">
        <v>1746</v>
      </c>
      <c r="D4074" s="569"/>
      <c r="E4074" s="569"/>
      <c r="F4074" s="328" t="s">
        <v>428</v>
      </c>
      <c r="G4074" s="329">
        <v>0.04</v>
      </c>
      <c r="H4074" s="330">
        <v>1</v>
      </c>
      <c r="I4074" s="331">
        <v>0.04</v>
      </c>
      <c r="J4074" s="332"/>
      <c r="K4074" s="329"/>
      <c r="L4074" s="332"/>
      <c r="M4074" s="329"/>
      <c r="N4074" s="333"/>
      <c r="AI4074" s="253"/>
      <c r="AJ4074" s="260"/>
      <c r="AK4074" s="260" t="s">
        <v>1746</v>
      </c>
      <c r="AQ4074" s="260"/>
      <c r="AS4074" s="260"/>
    </row>
    <row r="4075" spans="1:45" s="241" customFormat="1" ht="15" x14ac:dyDescent="0.25">
      <c r="A4075" s="334"/>
      <c r="B4075" s="335"/>
      <c r="C4075" s="580" t="s">
        <v>549</v>
      </c>
      <c r="D4075" s="580"/>
      <c r="E4075" s="580"/>
      <c r="F4075" s="580"/>
      <c r="G4075" s="580"/>
      <c r="H4075" s="580"/>
      <c r="I4075" s="580"/>
      <c r="J4075" s="580"/>
      <c r="K4075" s="580"/>
      <c r="L4075" s="580"/>
      <c r="M4075" s="580"/>
      <c r="N4075" s="581"/>
      <c r="AI4075" s="253"/>
      <c r="AJ4075" s="260"/>
      <c r="AK4075" s="260"/>
      <c r="AL4075" s="263" t="s">
        <v>549</v>
      </c>
      <c r="AQ4075" s="260"/>
      <c r="AS4075" s="260"/>
    </row>
    <row r="4076" spans="1:45" s="241" customFormat="1" ht="68.25" x14ac:dyDescent="0.25">
      <c r="A4076" s="336"/>
      <c r="B4076" s="337" t="s">
        <v>62</v>
      </c>
      <c r="C4076" s="582" t="s">
        <v>63</v>
      </c>
      <c r="D4076" s="582"/>
      <c r="E4076" s="582"/>
      <c r="F4076" s="582"/>
      <c r="G4076" s="582"/>
      <c r="H4076" s="582"/>
      <c r="I4076" s="582"/>
      <c r="J4076" s="582"/>
      <c r="K4076" s="582"/>
      <c r="L4076" s="582"/>
      <c r="M4076" s="582"/>
      <c r="N4076" s="583"/>
      <c r="AI4076" s="253"/>
      <c r="AJ4076" s="260"/>
      <c r="AK4076" s="260"/>
      <c r="AM4076" s="263" t="s">
        <v>63</v>
      </c>
      <c r="AQ4076" s="260"/>
      <c r="AS4076" s="260"/>
    </row>
    <row r="4077" spans="1:45" s="241" customFormat="1" ht="15" x14ac:dyDescent="0.25">
      <c r="A4077" s="338"/>
      <c r="B4077" s="337" t="s">
        <v>56</v>
      </c>
      <c r="C4077" s="580" t="s">
        <v>64</v>
      </c>
      <c r="D4077" s="580"/>
      <c r="E4077" s="580"/>
      <c r="F4077" s="339"/>
      <c r="G4077" s="269"/>
      <c r="H4077" s="269"/>
      <c r="I4077" s="269"/>
      <c r="J4077" s="340">
        <v>589.77</v>
      </c>
      <c r="K4077" s="341">
        <v>1.1499999999999999</v>
      </c>
      <c r="L4077" s="340">
        <v>27.13</v>
      </c>
      <c r="M4077" s="341">
        <v>44.77</v>
      </c>
      <c r="N4077" s="342">
        <v>1214.6099999999999</v>
      </c>
      <c r="AI4077" s="253"/>
      <c r="AJ4077" s="260"/>
      <c r="AK4077" s="260"/>
      <c r="AN4077" s="263" t="s">
        <v>64</v>
      </c>
      <c r="AQ4077" s="260"/>
      <c r="AS4077" s="260"/>
    </row>
    <row r="4078" spans="1:45" s="241" customFormat="1" ht="15" x14ac:dyDescent="0.25">
      <c r="A4078" s="338"/>
      <c r="B4078" s="337" t="s">
        <v>65</v>
      </c>
      <c r="C4078" s="580" t="s">
        <v>66</v>
      </c>
      <c r="D4078" s="580"/>
      <c r="E4078" s="580"/>
      <c r="F4078" s="339"/>
      <c r="G4078" s="269"/>
      <c r="H4078" s="269"/>
      <c r="I4078" s="269"/>
      <c r="J4078" s="340">
        <v>889.15</v>
      </c>
      <c r="K4078" s="341">
        <v>1.1499999999999999</v>
      </c>
      <c r="L4078" s="340">
        <v>40.9</v>
      </c>
      <c r="M4078" s="341">
        <v>13.24</v>
      </c>
      <c r="N4078" s="343">
        <v>541.52</v>
      </c>
      <c r="AI4078" s="253"/>
      <c r="AJ4078" s="260"/>
      <c r="AK4078" s="260"/>
      <c r="AN4078" s="263" t="s">
        <v>66</v>
      </c>
      <c r="AQ4078" s="260"/>
      <c r="AS4078" s="260"/>
    </row>
    <row r="4079" spans="1:45" s="241" customFormat="1" ht="15" x14ac:dyDescent="0.25">
      <c r="A4079" s="338"/>
      <c r="B4079" s="337" t="s">
        <v>67</v>
      </c>
      <c r="C4079" s="580" t="s">
        <v>68</v>
      </c>
      <c r="D4079" s="580"/>
      <c r="E4079" s="580"/>
      <c r="F4079" s="339"/>
      <c r="G4079" s="269"/>
      <c r="H4079" s="269"/>
      <c r="I4079" s="269"/>
      <c r="J4079" s="340">
        <v>94.56</v>
      </c>
      <c r="K4079" s="341">
        <v>1.1499999999999999</v>
      </c>
      <c r="L4079" s="340">
        <v>4.3499999999999996</v>
      </c>
      <c r="M4079" s="341">
        <v>44.77</v>
      </c>
      <c r="N4079" s="343">
        <v>194.75</v>
      </c>
      <c r="AI4079" s="253"/>
      <c r="AJ4079" s="260"/>
      <c r="AK4079" s="260"/>
      <c r="AN4079" s="263" t="s">
        <v>68</v>
      </c>
      <c r="AQ4079" s="260"/>
      <c r="AS4079" s="260"/>
    </row>
    <row r="4080" spans="1:45" s="241" customFormat="1" ht="15" x14ac:dyDescent="0.25">
      <c r="A4080" s="344"/>
      <c r="B4080" s="337"/>
      <c r="C4080" s="580" t="s">
        <v>71</v>
      </c>
      <c r="D4080" s="580"/>
      <c r="E4080" s="580"/>
      <c r="F4080" s="339" t="s">
        <v>72</v>
      </c>
      <c r="G4080" s="341">
        <v>68.260000000000005</v>
      </c>
      <c r="H4080" s="341">
        <v>1.1499999999999999</v>
      </c>
      <c r="I4080" s="345">
        <v>3.1399599999999999</v>
      </c>
      <c r="J4080" s="346"/>
      <c r="K4080" s="269"/>
      <c r="L4080" s="346"/>
      <c r="M4080" s="269"/>
      <c r="N4080" s="347"/>
      <c r="AI4080" s="253"/>
      <c r="AJ4080" s="260"/>
      <c r="AK4080" s="260"/>
      <c r="AO4080" s="263" t="s">
        <v>71</v>
      </c>
      <c r="AQ4080" s="260"/>
      <c r="AS4080" s="260"/>
    </row>
    <row r="4081" spans="1:45" s="241" customFormat="1" ht="15" x14ac:dyDescent="0.25">
      <c r="A4081" s="344"/>
      <c r="B4081" s="337"/>
      <c r="C4081" s="580" t="s">
        <v>73</v>
      </c>
      <c r="D4081" s="580"/>
      <c r="E4081" s="580"/>
      <c r="F4081" s="339" t="s">
        <v>72</v>
      </c>
      <c r="G4081" s="348">
        <v>9.4</v>
      </c>
      <c r="H4081" s="341">
        <v>1.1499999999999999</v>
      </c>
      <c r="I4081" s="349">
        <v>0.43240000000000001</v>
      </c>
      <c r="J4081" s="346"/>
      <c r="K4081" s="269"/>
      <c r="L4081" s="346"/>
      <c r="M4081" s="269"/>
      <c r="N4081" s="347"/>
      <c r="AI4081" s="253"/>
      <c r="AJ4081" s="260"/>
      <c r="AK4081" s="260"/>
      <c r="AO4081" s="263" t="s">
        <v>73</v>
      </c>
      <c r="AQ4081" s="260"/>
      <c r="AS4081" s="260"/>
    </row>
    <row r="4082" spans="1:45" s="241" customFormat="1" ht="15" x14ac:dyDescent="0.25">
      <c r="A4082" s="334"/>
      <c r="B4082" s="337"/>
      <c r="C4082" s="584" t="s">
        <v>74</v>
      </c>
      <c r="D4082" s="584"/>
      <c r="E4082" s="584"/>
      <c r="F4082" s="350"/>
      <c r="G4082" s="351"/>
      <c r="H4082" s="351"/>
      <c r="I4082" s="351"/>
      <c r="J4082" s="352">
        <v>1478.92</v>
      </c>
      <c r="K4082" s="351"/>
      <c r="L4082" s="353">
        <v>68.03</v>
      </c>
      <c r="M4082" s="351"/>
      <c r="N4082" s="354">
        <v>1756.13</v>
      </c>
      <c r="AI4082" s="253"/>
      <c r="AJ4082" s="260"/>
      <c r="AK4082" s="260"/>
      <c r="AP4082" s="263" t="s">
        <v>74</v>
      </c>
      <c r="AQ4082" s="260"/>
      <c r="AS4082" s="260"/>
    </row>
    <row r="4083" spans="1:45" s="241" customFormat="1" ht="15" x14ac:dyDescent="0.25">
      <c r="A4083" s="344"/>
      <c r="B4083" s="337"/>
      <c r="C4083" s="580" t="s">
        <v>75</v>
      </c>
      <c r="D4083" s="580"/>
      <c r="E4083" s="580"/>
      <c r="F4083" s="339"/>
      <c r="G4083" s="269"/>
      <c r="H4083" s="269"/>
      <c r="I4083" s="269"/>
      <c r="J4083" s="346"/>
      <c r="K4083" s="269"/>
      <c r="L4083" s="340">
        <v>31.48</v>
      </c>
      <c r="M4083" s="269"/>
      <c r="N4083" s="342">
        <v>1409.36</v>
      </c>
      <c r="AI4083" s="253"/>
      <c r="AJ4083" s="260"/>
      <c r="AK4083" s="260"/>
      <c r="AO4083" s="263" t="s">
        <v>75</v>
      </c>
      <c r="AQ4083" s="260"/>
      <c r="AS4083" s="260"/>
    </row>
    <row r="4084" spans="1:45" s="241" customFormat="1" ht="23.25" x14ac:dyDescent="0.25">
      <c r="A4084" s="344"/>
      <c r="B4084" s="337" t="s">
        <v>1015</v>
      </c>
      <c r="C4084" s="580" t="s">
        <v>1016</v>
      </c>
      <c r="D4084" s="580"/>
      <c r="E4084" s="580"/>
      <c r="F4084" s="339" t="s">
        <v>78</v>
      </c>
      <c r="G4084" s="355">
        <v>102</v>
      </c>
      <c r="H4084" s="269"/>
      <c r="I4084" s="355">
        <v>102</v>
      </c>
      <c r="J4084" s="346"/>
      <c r="K4084" s="269"/>
      <c r="L4084" s="340">
        <v>32.11</v>
      </c>
      <c r="M4084" s="269"/>
      <c r="N4084" s="342">
        <v>1437.55</v>
      </c>
      <c r="AI4084" s="253"/>
      <c r="AJ4084" s="260"/>
      <c r="AK4084" s="260"/>
      <c r="AO4084" s="263" t="s">
        <v>1016</v>
      </c>
      <c r="AQ4084" s="260"/>
      <c r="AS4084" s="260"/>
    </row>
    <row r="4085" spans="1:45" s="241" customFormat="1" ht="23.25" x14ac:dyDescent="0.25">
      <c r="A4085" s="344"/>
      <c r="B4085" s="337" t="s">
        <v>1017</v>
      </c>
      <c r="C4085" s="580" t="s">
        <v>1018</v>
      </c>
      <c r="D4085" s="580"/>
      <c r="E4085" s="580"/>
      <c r="F4085" s="339" t="s">
        <v>78</v>
      </c>
      <c r="G4085" s="355">
        <v>54</v>
      </c>
      <c r="H4085" s="269"/>
      <c r="I4085" s="355">
        <v>54</v>
      </c>
      <c r="J4085" s="346"/>
      <c r="K4085" s="269"/>
      <c r="L4085" s="340">
        <v>17</v>
      </c>
      <c r="M4085" s="269"/>
      <c r="N4085" s="343">
        <v>761.05</v>
      </c>
      <c r="AI4085" s="253"/>
      <c r="AJ4085" s="260"/>
      <c r="AK4085" s="260"/>
      <c r="AO4085" s="263" t="s">
        <v>1018</v>
      </c>
      <c r="AQ4085" s="260"/>
      <c r="AS4085" s="260"/>
    </row>
    <row r="4086" spans="1:45" s="241" customFormat="1" ht="15" x14ac:dyDescent="0.25">
      <c r="A4086" s="356"/>
      <c r="B4086" s="357"/>
      <c r="C4086" s="569" t="s">
        <v>81</v>
      </c>
      <c r="D4086" s="569"/>
      <c r="E4086" s="569"/>
      <c r="F4086" s="328"/>
      <c r="G4086" s="329"/>
      <c r="H4086" s="329"/>
      <c r="I4086" s="329"/>
      <c r="J4086" s="332"/>
      <c r="K4086" s="329"/>
      <c r="L4086" s="358">
        <v>117.14</v>
      </c>
      <c r="M4086" s="351"/>
      <c r="N4086" s="359">
        <v>3954.73</v>
      </c>
      <c r="AI4086" s="253"/>
      <c r="AJ4086" s="260"/>
      <c r="AK4086" s="260"/>
      <c r="AQ4086" s="260" t="s">
        <v>81</v>
      </c>
      <c r="AS4086" s="260"/>
    </row>
    <row r="4087" spans="1:45" s="241" customFormat="1" ht="34.5" x14ac:dyDescent="0.25">
      <c r="A4087" s="326" t="s">
        <v>3252</v>
      </c>
      <c r="B4087" s="327" t="s">
        <v>1000</v>
      </c>
      <c r="C4087" s="569" t="s">
        <v>1001</v>
      </c>
      <c r="D4087" s="569"/>
      <c r="E4087" s="569"/>
      <c r="F4087" s="328" t="s">
        <v>428</v>
      </c>
      <c r="G4087" s="329">
        <v>0.16339999999999999</v>
      </c>
      <c r="H4087" s="330">
        <v>1</v>
      </c>
      <c r="I4087" s="360">
        <v>0.16339999999999999</v>
      </c>
      <c r="J4087" s="332"/>
      <c r="K4087" s="329"/>
      <c r="L4087" s="332"/>
      <c r="M4087" s="329"/>
      <c r="N4087" s="333"/>
      <c r="AI4087" s="253"/>
      <c r="AJ4087" s="260"/>
      <c r="AK4087" s="260" t="s">
        <v>1001</v>
      </c>
      <c r="AQ4087" s="260"/>
      <c r="AS4087" s="260"/>
    </row>
    <row r="4088" spans="1:45" s="241" customFormat="1" ht="15" x14ac:dyDescent="0.25">
      <c r="A4088" s="334"/>
      <c r="B4088" s="335"/>
      <c r="C4088" s="580" t="s">
        <v>3253</v>
      </c>
      <c r="D4088" s="580"/>
      <c r="E4088" s="580"/>
      <c r="F4088" s="580"/>
      <c r="G4088" s="580"/>
      <c r="H4088" s="580"/>
      <c r="I4088" s="580"/>
      <c r="J4088" s="580"/>
      <c r="K4088" s="580"/>
      <c r="L4088" s="580"/>
      <c r="M4088" s="580"/>
      <c r="N4088" s="581"/>
      <c r="AI4088" s="253"/>
      <c r="AJ4088" s="260"/>
      <c r="AK4088" s="260"/>
      <c r="AL4088" s="263" t="s">
        <v>3253</v>
      </c>
      <c r="AQ4088" s="260"/>
      <c r="AS4088" s="260"/>
    </row>
    <row r="4089" spans="1:45" s="241" customFormat="1" ht="68.25" x14ac:dyDescent="0.25">
      <c r="A4089" s="336"/>
      <c r="B4089" s="337" t="s">
        <v>62</v>
      </c>
      <c r="C4089" s="582" t="s">
        <v>63</v>
      </c>
      <c r="D4089" s="582"/>
      <c r="E4089" s="582"/>
      <c r="F4089" s="582"/>
      <c r="G4089" s="582"/>
      <c r="H4089" s="582"/>
      <c r="I4089" s="582"/>
      <c r="J4089" s="582"/>
      <c r="K4089" s="582"/>
      <c r="L4089" s="582"/>
      <c r="M4089" s="582"/>
      <c r="N4089" s="583"/>
      <c r="AI4089" s="253"/>
      <c r="AJ4089" s="260"/>
      <c r="AK4089" s="260"/>
      <c r="AM4089" s="263" t="s">
        <v>63</v>
      </c>
      <c r="AQ4089" s="260"/>
      <c r="AS4089" s="260"/>
    </row>
    <row r="4090" spans="1:45" s="241" customFormat="1" ht="15" x14ac:dyDescent="0.25">
      <c r="A4090" s="338"/>
      <c r="B4090" s="337" t="s">
        <v>56</v>
      </c>
      <c r="C4090" s="580" t="s">
        <v>64</v>
      </c>
      <c r="D4090" s="580"/>
      <c r="E4090" s="580"/>
      <c r="F4090" s="339"/>
      <c r="G4090" s="269"/>
      <c r="H4090" s="269"/>
      <c r="I4090" s="269"/>
      <c r="J4090" s="340">
        <v>178.84</v>
      </c>
      <c r="K4090" s="341">
        <v>1.1499999999999999</v>
      </c>
      <c r="L4090" s="340">
        <v>33.61</v>
      </c>
      <c r="M4090" s="341">
        <v>44.77</v>
      </c>
      <c r="N4090" s="342">
        <v>1504.72</v>
      </c>
      <c r="AI4090" s="253"/>
      <c r="AJ4090" s="260"/>
      <c r="AK4090" s="260"/>
      <c r="AN4090" s="263" t="s">
        <v>64</v>
      </c>
      <c r="AQ4090" s="260"/>
      <c r="AS4090" s="260"/>
    </row>
    <row r="4091" spans="1:45" s="241" customFormat="1" ht="15" x14ac:dyDescent="0.25">
      <c r="A4091" s="338"/>
      <c r="B4091" s="337" t="s">
        <v>65</v>
      </c>
      <c r="C4091" s="580" t="s">
        <v>66</v>
      </c>
      <c r="D4091" s="580"/>
      <c r="E4091" s="580"/>
      <c r="F4091" s="339"/>
      <c r="G4091" s="269"/>
      <c r="H4091" s="269"/>
      <c r="I4091" s="269"/>
      <c r="J4091" s="361">
        <v>1228.57</v>
      </c>
      <c r="K4091" s="341">
        <v>1.1499999999999999</v>
      </c>
      <c r="L4091" s="340">
        <v>230.86</v>
      </c>
      <c r="M4091" s="341">
        <v>13.24</v>
      </c>
      <c r="N4091" s="342">
        <v>3056.59</v>
      </c>
      <c r="AI4091" s="253"/>
      <c r="AJ4091" s="260"/>
      <c r="AK4091" s="260"/>
      <c r="AN4091" s="263" t="s">
        <v>66</v>
      </c>
      <c r="AQ4091" s="260"/>
      <c r="AS4091" s="260"/>
    </row>
    <row r="4092" spans="1:45" s="241" customFormat="1" ht="15" x14ac:dyDescent="0.25">
      <c r="A4092" s="338"/>
      <c r="B4092" s="337" t="s">
        <v>67</v>
      </c>
      <c r="C4092" s="580" t="s">
        <v>68</v>
      </c>
      <c r="D4092" s="580"/>
      <c r="E4092" s="580"/>
      <c r="F4092" s="339"/>
      <c r="G4092" s="269"/>
      <c r="H4092" s="269"/>
      <c r="I4092" s="269"/>
      <c r="J4092" s="340">
        <v>51.94</v>
      </c>
      <c r="K4092" s="341">
        <v>1.1499999999999999</v>
      </c>
      <c r="L4092" s="340">
        <v>9.76</v>
      </c>
      <c r="M4092" s="341">
        <v>44.77</v>
      </c>
      <c r="N4092" s="343">
        <v>436.96</v>
      </c>
      <c r="AI4092" s="253"/>
      <c r="AJ4092" s="260"/>
      <c r="AK4092" s="260"/>
      <c r="AN4092" s="263" t="s">
        <v>68</v>
      </c>
      <c r="AQ4092" s="260"/>
      <c r="AS4092" s="260"/>
    </row>
    <row r="4093" spans="1:45" s="241" customFormat="1" ht="15" x14ac:dyDescent="0.25">
      <c r="A4093" s="338"/>
      <c r="B4093" s="337" t="s">
        <v>69</v>
      </c>
      <c r="C4093" s="580" t="s">
        <v>70</v>
      </c>
      <c r="D4093" s="580"/>
      <c r="E4093" s="580"/>
      <c r="F4093" s="339"/>
      <c r="G4093" s="269"/>
      <c r="H4093" s="269"/>
      <c r="I4093" s="269"/>
      <c r="J4093" s="340">
        <v>418.42</v>
      </c>
      <c r="K4093" s="269"/>
      <c r="L4093" s="340">
        <v>68.37</v>
      </c>
      <c r="M4093" s="341">
        <v>8.16</v>
      </c>
      <c r="N4093" s="343">
        <v>557.9</v>
      </c>
      <c r="AI4093" s="253"/>
      <c r="AJ4093" s="260"/>
      <c r="AK4093" s="260"/>
      <c r="AN4093" s="263" t="s">
        <v>70</v>
      </c>
      <c r="AQ4093" s="260"/>
      <c r="AS4093" s="260"/>
    </row>
    <row r="4094" spans="1:45" s="241" customFormat="1" ht="15" x14ac:dyDescent="0.25">
      <c r="A4094" s="344"/>
      <c r="B4094" s="337"/>
      <c r="C4094" s="580" t="s">
        <v>71</v>
      </c>
      <c r="D4094" s="580"/>
      <c r="E4094" s="580"/>
      <c r="F4094" s="339" t="s">
        <v>72</v>
      </c>
      <c r="G4094" s="341">
        <v>21.89</v>
      </c>
      <c r="H4094" s="341">
        <v>1.1499999999999999</v>
      </c>
      <c r="I4094" s="362">
        <v>4.1133499000000002</v>
      </c>
      <c r="J4094" s="346"/>
      <c r="K4094" s="269"/>
      <c r="L4094" s="346"/>
      <c r="M4094" s="269"/>
      <c r="N4094" s="347"/>
      <c r="AI4094" s="253"/>
      <c r="AJ4094" s="260"/>
      <c r="AK4094" s="260"/>
      <c r="AO4094" s="263" t="s">
        <v>71</v>
      </c>
      <c r="AQ4094" s="260"/>
      <c r="AS4094" s="260"/>
    </row>
    <row r="4095" spans="1:45" s="241" customFormat="1" ht="15" x14ac:dyDescent="0.25">
      <c r="A4095" s="344"/>
      <c r="B4095" s="337"/>
      <c r="C4095" s="580" t="s">
        <v>73</v>
      </c>
      <c r="D4095" s="580"/>
      <c r="E4095" s="580"/>
      <c r="F4095" s="339" t="s">
        <v>72</v>
      </c>
      <c r="G4095" s="341">
        <v>4.5199999999999996</v>
      </c>
      <c r="H4095" s="341">
        <v>1.1499999999999999</v>
      </c>
      <c r="I4095" s="362">
        <v>0.84935320000000003</v>
      </c>
      <c r="J4095" s="346"/>
      <c r="K4095" s="269"/>
      <c r="L4095" s="346"/>
      <c r="M4095" s="269"/>
      <c r="N4095" s="347"/>
      <c r="AI4095" s="253"/>
      <c r="AJ4095" s="260"/>
      <c r="AK4095" s="260"/>
      <c r="AO4095" s="263" t="s">
        <v>73</v>
      </c>
      <c r="AQ4095" s="260"/>
      <c r="AS4095" s="260"/>
    </row>
    <row r="4096" spans="1:45" s="241" customFormat="1" ht="15" x14ac:dyDescent="0.25">
      <c r="A4096" s="334"/>
      <c r="B4096" s="337"/>
      <c r="C4096" s="584" t="s">
        <v>74</v>
      </c>
      <c r="D4096" s="584"/>
      <c r="E4096" s="584"/>
      <c r="F4096" s="350"/>
      <c r="G4096" s="351"/>
      <c r="H4096" s="351"/>
      <c r="I4096" s="351"/>
      <c r="J4096" s="352">
        <v>1825.83</v>
      </c>
      <c r="K4096" s="351"/>
      <c r="L4096" s="353">
        <v>332.84</v>
      </c>
      <c r="M4096" s="351"/>
      <c r="N4096" s="354">
        <v>5119.21</v>
      </c>
      <c r="AI4096" s="253"/>
      <c r="AJ4096" s="260"/>
      <c r="AK4096" s="260"/>
      <c r="AP4096" s="263" t="s">
        <v>74</v>
      </c>
      <c r="AQ4096" s="260"/>
      <c r="AS4096" s="260"/>
    </row>
    <row r="4097" spans="1:45" s="241" customFormat="1" ht="15" x14ac:dyDescent="0.25">
      <c r="A4097" s="344"/>
      <c r="B4097" s="337"/>
      <c r="C4097" s="580" t="s">
        <v>75</v>
      </c>
      <c r="D4097" s="580"/>
      <c r="E4097" s="580"/>
      <c r="F4097" s="339"/>
      <c r="G4097" s="269"/>
      <c r="H4097" s="269"/>
      <c r="I4097" s="269"/>
      <c r="J4097" s="346"/>
      <c r="K4097" s="269"/>
      <c r="L4097" s="340">
        <v>43.37</v>
      </c>
      <c r="M4097" s="269"/>
      <c r="N4097" s="342">
        <v>1941.68</v>
      </c>
      <c r="AI4097" s="253"/>
      <c r="AJ4097" s="260"/>
      <c r="AK4097" s="260"/>
      <c r="AO4097" s="263" t="s">
        <v>75</v>
      </c>
      <c r="AQ4097" s="260"/>
      <c r="AS4097" s="260"/>
    </row>
    <row r="4098" spans="1:45" s="241" customFormat="1" ht="45" x14ac:dyDescent="0.25">
      <c r="A4098" s="344"/>
      <c r="B4098" s="337" t="s">
        <v>727</v>
      </c>
      <c r="C4098" s="580" t="s">
        <v>728</v>
      </c>
      <c r="D4098" s="580"/>
      <c r="E4098" s="580"/>
      <c r="F4098" s="339" t="s">
        <v>78</v>
      </c>
      <c r="G4098" s="355">
        <v>147</v>
      </c>
      <c r="H4098" s="269"/>
      <c r="I4098" s="355">
        <v>147</v>
      </c>
      <c r="J4098" s="346"/>
      <c r="K4098" s="269"/>
      <c r="L4098" s="340">
        <v>63.75</v>
      </c>
      <c r="M4098" s="269"/>
      <c r="N4098" s="342">
        <v>2854.27</v>
      </c>
      <c r="AI4098" s="253"/>
      <c r="AJ4098" s="260"/>
      <c r="AK4098" s="260"/>
      <c r="AO4098" s="263" t="s">
        <v>728</v>
      </c>
      <c r="AQ4098" s="260"/>
      <c r="AS4098" s="260"/>
    </row>
    <row r="4099" spans="1:45" s="241" customFormat="1" ht="56.25" x14ac:dyDescent="0.25">
      <c r="A4099" s="344"/>
      <c r="B4099" s="337" t="s">
        <v>729</v>
      </c>
      <c r="C4099" s="580" t="s">
        <v>730</v>
      </c>
      <c r="D4099" s="580"/>
      <c r="E4099" s="580"/>
      <c r="F4099" s="339" t="s">
        <v>78</v>
      </c>
      <c r="G4099" s="355">
        <v>134</v>
      </c>
      <c r="H4099" s="341">
        <v>0.85</v>
      </c>
      <c r="I4099" s="348">
        <v>113.9</v>
      </c>
      <c r="J4099" s="346"/>
      <c r="K4099" s="269"/>
      <c r="L4099" s="340">
        <v>49.4</v>
      </c>
      <c r="M4099" s="269"/>
      <c r="N4099" s="342">
        <v>2211.5700000000002</v>
      </c>
      <c r="AI4099" s="253"/>
      <c r="AJ4099" s="260"/>
      <c r="AK4099" s="260"/>
      <c r="AO4099" s="263" t="s">
        <v>730</v>
      </c>
      <c r="AQ4099" s="260"/>
      <c r="AS4099" s="260"/>
    </row>
    <row r="4100" spans="1:45" s="241" customFormat="1" ht="15" x14ac:dyDescent="0.25">
      <c r="A4100" s="356"/>
      <c r="B4100" s="357"/>
      <c r="C4100" s="569" t="s">
        <v>81</v>
      </c>
      <c r="D4100" s="569"/>
      <c r="E4100" s="569"/>
      <c r="F4100" s="328"/>
      <c r="G4100" s="329"/>
      <c r="H4100" s="329"/>
      <c r="I4100" s="329"/>
      <c r="J4100" s="332"/>
      <c r="K4100" s="329"/>
      <c r="L4100" s="358">
        <v>445.99</v>
      </c>
      <c r="M4100" s="351"/>
      <c r="N4100" s="359">
        <v>10185.049999999999</v>
      </c>
      <c r="AI4100" s="253"/>
      <c r="AJ4100" s="260"/>
      <c r="AK4100" s="260"/>
      <c r="AQ4100" s="260" t="s">
        <v>81</v>
      </c>
      <c r="AS4100" s="260"/>
    </row>
    <row r="4101" spans="1:45" s="241" customFormat="1" ht="15" x14ac:dyDescent="0.25">
      <c r="A4101" s="326" t="s">
        <v>3254</v>
      </c>
      <c r="B4101" s="327" t="s">
        <v>742</v>
      </c>
      <c r="C4101" s="569" t="s">
        <v>743</v>
      </c>
      <c r="D4101" s="569"/>
      <c r="E4101" s="569"/>
      <c r="F4101" s="328" t="s">
        <v>513</v>
      </c>
      <c r="G4101" s="329">
        <v>-0.61</v>
      </c>
      <c r="H4101" s="330">
        <v>1</v>
      </c>
      <c r="I4101" s="331">
        <v>-0.61</v>
      </c>
      <c r="J4101" s="332"/>
      <c r="K4101" s="329"/>
      <c r="L4101" s="358">
        <v>-180.2</v>
      </c>
      <c r="M4101" s="329"/>
      <c r="N4101" s="359">
        <v>-3222.5</v>
      </c>
      <c r="AI4101" s="253"/>
      <c r="AJ4101" s="260"/>
      <c r="AK4101" s="260" t="s">
        <v>743</v>
      </c>
      <c r="AQ4101" s="260"/>
      <c r="AS4101" s="260"/>
    </row>
    <row r="4102" spans="1:45" s="241" customFormat="1" ht="23.25" x14ac:dyDescent="0.25">
      <c r="A4102" s="336"/>
      <c r="B4102" s="337" t="s">
        <v>117</v>
      </c>
      <c r="C4102" s="582" t="s">
        <v>118</v>
      </c>
      <c r="D4102" s="582"/>
      <c r="E4102" s="582"/>
      <c r="F4102" s="582"/>
      <c r="G4102" s="582"/>
      <c r="H4102" s="582"/>
      <c r="I4102" s="582"/>
      <c r="J4102" s="582"/>
      <c r="K4102" s="582"/>
      <c r="L4102" s="582"/>
      <c r="M4102" s="582"/>
      <c r="N4102" s="583"/>
      <c r="AI4102" s="253"/>
      <c r="AJ4102" s="260"/>
      <c r="AK4102" s="260"/>
      <c r="AM4102" s="263" t="s">
        <v>118</v>
      </c>
      <c r="AQ4102" s="260"/>
      <c r="AS4102" s="260"/>
    </row>
    <row r="4103" spans="1:45" s="241" customFormat="1" ht="68.25" x14ac:dyDescent="0.25">
      <c r="A4103" s="336"/>
      <c r="B4103" s="337" t="s">
        <v>62</v>
      </c>
      <c r="C4103" s="582" t="s">
        <v>63</v>
      </c>
      <c r="D4103" s="582"/>
      <c r="E4103" s="582"/>
      <c r="F4103" s="582"/>
      <c r="G4103" s="582"/>
      <c r="H4103" s="582"/>
      <c r="I4103" s="582"/>
      <c r="J4103" s="582"/>
      <c r="K4103" s="582"/>
      <c r="L4103" s="582"/>
      <c r="M4103" s="582"/>
      <c r="N4103" s="583"/>
      <c r="AI4103" s="253"/>
      <c r="AJ4103" s="260"/>
      <c r="AK4103" s="260"/>
      <c r="AM4103" s="263" t="s">
        <v>63</v>
      </c>
      <c r="AQ4103" s="260"/>
      <c r="AS4103" s="260"/>
    </row>
    <row r="4104" spans="1:45" s="241" customFormat="1" ht="15" x14ac:dyDescent="0.25">
      <c r="A4104" s="338"/>
      <c r="B4104" s="337" t="s">
        <v>65</v>
      </c>
      <c r="C4104" s="580" t="s">
        <v>66</v>
      </c>
      <c r="D4104" s="580"/>
      <c r="E4104" s="580"/>
      <c r="F4104" s="339"/>
      <c r="G4104" s="269"/>
      <c r="H4104" s="269"/>
      <c r="I4104" s="269"/>
      <c r="J4104" s="340">
        <v>175.25</v>
      </c>
      <c r="K4104" s="349">
        <v>1.4375</v>
      </c>
      <c r="L4104" s="340">
        <v>-153.66999999999999</v>
      </c>
      <c r="M4104" s="341">
        <v>13.24</v>
      </c>
      <c r="N4104" s="342">
        <v>-2034.59</v>
      </c>
      <c r="AI4104" s="253"/>
      <c r="AJ4104" s="260"/>
      <c r="AK4104" s="260"/>
      <c r="AN4104" s="263" t="s">
        <v>66</v>
      </c>
      <c r="AQ4104" s="260"/>
      <c r="AS4104" s="260"/>
    </row>
    <row r="4105" spans="1:45" s="241" customFormat="1" ht="15" x14ac:dyDescent="0.25">
      <c r="A4105" s="338"/>
      <c r="B4105" s="337" t="s">
        <v>67</v>
      </c>
      <c r="C4105" s="580" t="s">
        <v>68</v>
      </c>
      <c r="D4105" s="580"/>
      <c r="E4105" s="580"/>
      <c r="F4105" s="339"/>
      <c r="G4105" s="269"/>
      <c r="H4105" s="269"/>
      <c r="I4105" s="269"/>
      <c r="J4105" s="340">
        <v>11.6</v>
      </c>
      <c r="K4105" s="349">
        <v>1.4375</v>
      </c>
      <c r="L4105" s="340">
        <v>-10.17</v>
      </c>
      <c r="M4105" s="341">
        <v>44.77</v>
      </c>
      <c r="N4105" s="343">
        <v>-455.31</v>
      </c>
      <c r="AI4105" s="253"/>
      <c r="AJ4105" s="260"/>
      <c r="AK4105" s="260"/>
      <c r="AN4105" s="263" t="s">
        <v>68</v>
      </c>
      <c r="AQ4105" s="260"/>
      <c r="AS4105" s="260"/>
    </row>
    <row r="4106" spans="1:45" s="241" customFormat="1" ht="15" x14ac:dyDescent="0.25">
      <c r="A4106" s="344"/>
      <c r="B4106" s="337"/>
      <c r="C4106" s="580" t="s">
        <v>75</v>
      </c>
      <c r="D4106" s="580"/>
      <c r="E4106" s="580"/>
      <c r="F4106" s="339"/>
      <c r="G4106" s="269"/>
      <c r="H4106" s="269"/>
      <c r="I4106" s="269"/>
      <c r="J4106" s="346"/>
      <c r="K4106" s="269"/>
      <c r="L4106" s="340">
        <v>-10.17</v>
      </c>
      <c r="M4106" s="269"/>
      <c r="N4106" s="343">
        <v>-455.31</v>
      </c>
      <c r="AI4106" s="253"/>
      <c r="AJ4106" s="260"/>
      <c r="AK4106" s="260"/>
      <c r="AO4106" s="263" t="s">
        <v>75</v>
      </c>
      <c r="AQ4106" s="260"/>
      <c r="AS4106" s="260"/>
    </row>
    <row r="4107" spans="1:45" s="241" customFormat="1" ht="45" x14ac:dyDescent="0.25">
      <c r="A4107" s="344"/>
      <c r="B4107" s="337" t="s">
        <v>727</v>
      </c>
      <c r="C4107" s="580" t="s">
        <v>728</v>
      </c>
      <c r="D4107" s="580"/>
      <c r="E4107" s="580"/>
      <c r="F4107" s="339" t="s">
        <v>78</v>
      </c>
      <c r="G4107" s="355">
        <v>147</v>
      </c>
      <c r="H4107" s="269"/>
      <c r="I4107" s="355">
        <v>147</v>
      </c>
      <c r="J4107" s="346"/>
      <c r="K4107" s="269"/>
      <c r="L4107" s="340">
        <v>-14.95</v>
      </c>
      <c r="M4107" s="269"/>
      <c r="N4107" s="343">
        <v>-669.31</v>
      </c>
      <c r="AI4107" s="253"/>
      <c r="AJ4107" s="260"/>
      <c r="AK4107" s="260"/>
      <c r="AO4107" s="263" t="s">
        <v>728</v>
      </c>
      <c r="AQ4107" s="260"/>
      <c r="AS4107" s="260"/>
    </row>
    <row r="4108" spans="1:45" s="241" customFormat="1" ht="56.25" x14ac:dyDescent="0.25">
      <c r="A4108" s="344"/>
      <c r="B4108" s="337" t="s">
        <v>729</v>
      </c>
      <c r="C4108" s="580" t="s">
        <v>730</v>
      </c>
      <c r="D4108" s="580"/>
      <c r="E4108" s="580"/>
      <c r="F4108" s="339" t="s">
        <v>78</v>
      </c>
      <c r="G4108" s="355">
        <v>134</v>
      </c>
      <c r="H4108" s="341">
        <v>0.85</v>
      </c>
      <c r="I4108" s="348">
        <v>113.9</v>
      </c>
      <c r="J4108" s="346"/>
      <c r="K4108" s="269"/>
      <c r="L4108" s="340">
        <v>-11.58</v>
      </c>
      <c r="M4108" s="269"/>
      <c r="N4108" s="343">
        <v>-518.6</v>
      </c>
      <c r="AI4108" s="253"/>
      <c r="AJ4108" s="260"/>
      <c r="AK4108" s="260"/>
      <c r="AO4108" s="263" t="s">
        <v>730</v>
      </c>
      <c r="AQ4108" s="260"/>
      <c r="AS4108" s="260"/>
    </row>
    <row r="4109" spans="1:45" s="241" customFormat="1" ht="15" x14ac:dyDescent="0.25">
      <c r="A4109" s="356"/>
      <c r="B4109" s="357"/>
      <c r="C4109" s="569" t="s">
        <v>81</v>
      </c>
      <c r="D4109" s="569"/>
      <c r="E4109" s="569"/>
      <c r="F4109" s="328"/>
      <c r="G4109" s="329"/>
      <c r="H4109" s="329"/>
      <c r="I4109" s="329"/>
      <c r="J4109" s="332"/>
      <c r="K4109" s="329"/>
      <c r="L4109" s="358">
        <v>-180.2</v>
      </c>
      <c r="M4109" s="351"/>
      <c r="N4109" s="359">
        <v>-3222.5</v>
      </c>
      <c r="AI4109" s="253"/>
      <c r="AJ4109" s="260"/>
      <c r="AK4109" s="260"/>
      <c r="AQ4109" s="260" t="s">
        <v>81</v>
      </c>
      <c r="AS4109" s="260"/>
    </row>
    <row r="4110" spans="1:45" s="241" customFormat="1" ht="15" x14ac:dyDescent="0.25">
      <c r="A4110" s="326" t="s">
        <v>3255</v>
      </c>
      <c r="B4110" s="327" t="s">
        <v>511</v>
      </c>
      <c r="C4110" s="569" t="s">
        <v>512</v>
      </c>
      <c r="D4110" s="569"/>
      <c r="E4110" s="569"/>
      <c r="F4110" s="328" t="s">
        <v>513</v>
      </c>
      <c r="G4110" s="329">
        <v>-0.11</v>
      </c>
      <c r="H4110" s="330">
        <v>1</v>
      </c>
      <c r="I4110" s="331">
        <v>-0.11</v>
      </c>
      <c r="J4110" s="358">
        <v>30</v>
      </c>
      <c r="K4110" s="360">
        <v>1.4375</v>
      </c>
      <c r="L4110" s="358">
        <v>-4.74</v>
      </c>
      <c r="M4110" s="331">
        <v>13.24</v>
      </c>
      <c r="N4110" s="363">
        <v>-62.76</v>
      </c>
      <c r="AI4110" s="253"/>
      <c r="AJ4110" s="260"/>
      <c r="AK4110" s="260" t="s">
        <v>512</v>
      </c>
      <c r="AQ4110" s="260"/>
      <c r="AS4110" s="260"/>
    </row>
    <row r="4111" spans="1:45" s="241" customFormat="1" ht="23.25" x14ac:dyDescent="0.25">
      <c r="A4111" s="336"/>
      <c r="B4111" s="337" t="s">
        <v>117</v>
      </c>
      <c r="C4111" s="582" t="s">
        <v>118</v>
      </c>
      <c r="D4111" s="582"/>
      <c r="E4111" s="582"/>
      <c r="F4111" s="582"/>
      <c r="G4111" s="582"/>
      <c r="H4111" s="582"/>
      <c r="I4111" s="582"/>
      <c r="J4111" s="582"/>
      <c r="K4111" s="582"/>
      <c r="L4111" s="582"/>
      <c r="M4111" s="582"/>
      <c r="N4111" s="583"/>
      <c r="AI4111" s="253"/>
      <c r="AJ4111" s="260"/>
      <c r="AK4111" s="260"/>
      <c r="AM4111" s="263" t="s">
        <v>118</v>
      </c>
      <c r="AQ4111" s="260"/>
      <c r="AS4111" s="260"/>
    </row>
    <row r="4112" spans="1:45" s="241" customFormat="1" ht="68.25" x14ac:dyDescent="0.25">
      <c r="A4112" s="336"/>
      <c r="B4112" s="337" t="s">
        <v>62</v>
      </c>
      <c r="C4112" s="582" t="s">
        <v>63</v>
      </c>
      <c r="D4112" s="582"/>
      <c r="E4112" s="582"/>
      <c r="F4112" s="582"/>
      <c r="G4112" s="582"/>
      <c r="H4112" s="582"/>
      <c r="I4112" s="582"/>
      <c r="J4112" s="582"/>
      <c r="K4112" s="582"/>
      <c r="L4112" s="582"/>
      <c r="M4112" s="582"/>
      <c r="N4112" s="583"/>
      <c r="AI4112" s="253"/>
      <c r="AJ4112" s="260"/>
      <c r="AK4112" s="260"/>
      <c r="AM4112" s="263" t="s">
        <v>63</v>
      </c>
      <c r="AQ4112" s="260"/>
      <c r="AS4112" s="260"/>
    </row>
    <row r="4113" spans="1:45" s="241" customFormat="1" ht="15" x14ac:dyDescent="0.25">
      <c r="A4113" s="356"/>
      <c r="B4113" s="357"/>
      <c r="C4113" s="569" t="s">
        <v>81</v>
      </c>
      <c r="D4113" s="569"/>
      <c r="E4113" s="569"/>
      <c r="F4113" s="328"/>
      <c r="G4113" s="329"/>
      <c r="H4113" s="329"/>
      <c r="I4113" s="329"/>
      <c r="J4113" s="332"/>
      <c r="K4113" s="329"/>
      <c r="L4113" s="358">
        <v>-4.74</v>
      </c>
      <c r="M4113" s="351"/>
      <c r="N4113" s="363">
        <v>-62.76</v>
      </c>
      <c r="AI4113" s="253"/>
      <c r="AJ4113" s="260"/>
      <c r="AK4113" s="260"/>
      <c r="AQ4113" s="260" t="s">
        <v>81</v>
      </c>
      <c r="AS4113" s="260"/>
    </row>
    <row r="4114" spans="1:45" s="241" customFormat="1" ht="23.25" x14ac:dyDescent="0.25">
      <c r="A4114" s="326" t="s">
        <v>3256</v>
      </c>
      <c r="B4114" s="327" t="s">
        <v>1009</v>
      </c>
      <c r="C4114" s="569" t="s">
        <v>1010</v>
      </c>
      <c r="D4114" s="569"/>
      <c r="E4114" s="569"/>
      <c r="F4114" s="328" t="s">
        <v>72</v>
      </c>
      <c r="G4114" s="329">
        <v>-0.72</v>
      </c>
      <c r="H4114" s="330">
        <v>1</v>
      </c>
      <c r="I4114" s="331">
        <v>-0.72</v>
      </c>
      <c r="J4114" s="358">
        <v>8.17</v>
      </c>
      <c r="K4114" s="329"/>
      <c r="L4114" s="358">
        <v>-28.08</v>
      </c>
      <c r="M4114" s="329"/>
      <c r="N4114" s="359">
        <v>-1257.06</v>
      </c>
      <c r="AI4114" s="253"/>
      <c r="AJ4114" s="260"/>
      <c r="AK4114" s="260" t="s">
        <v>1010</v>
      </c>
      <c r="AQ4114" s="260"/>
      <c r="AS4114" s="260"/>
    </row>
    <row r="4115" spans="1:45" s="241" customFormat="1" ht="15" x14ac:dyDescent="0.25">
      <c r="A4115" s="334"/>
      <c r="B4115" s="335"/>
      <c r="C4115" s="580" t="s">
        <v>3257</v>
      </c>
      <c r="D4115" s="580"/>
      <c r="E4115" s="580"/>
      <c r="F4115" s="580"/>
      <c r="G4115" s="580"/>
      <c r="H4115" s="580"/>
      <c r="I4115" s="580"/>
      <c r="J4115" s="580"/>
      <c r="K4115" s="580"/>
      <c r="L4115" s="580"/>
      <c r="M4115" s="580"/>
      <c r="N4115" s="581"/>
      <c r="AI4115" s="253"/>
      <c r="AJ4115" s="260"/>
      <c r="AK4115" s="260"/>
      <c r="AL4115" s="263" t="s">
        <v>3257</v>
      </c>
      <c r="AQ4115" s="260"/>
      <c r="AS4115" s="260"/>
    </row>
    <row r="4116" spans="1:45" s="241" customFormat="1" ht="23.25" x14ac:dyDescent="0.25">
      <c r="A4116" s="336"/>
      <c r="B4116" s="337" t="s">
        <v>117</v>
      </c>
      <c r="C4116" s="582" t="s">
        <v>118</v>
      </c>
      <c r="D4116" s="582"/>
      <c r="E4116" s="582"/>
      <c r="F4116" s="582"/>
      <c r="G4116" s="582"/>
      <c r="H4116" s="582"/>
      <c r="I4116" s="582"/>
      <c r="J4116" s="582"/>
      <c r="K4116" s="582"/>
      <c r="L4116" s="582"/>
      <c r="M4116" s="582"/>
      <c r="N4116" s="583"/>
      <c r="AI4116" s="253"/>
      <c r="AJ4116" s="260"/>
      <c r="AK4116" s="260"/>
      <c r="AM4116" s="263" t="s">
        <v>118</v>
      </c>
      <c r="AQ4116" s="260"/>
      <c r="AS4116" s="260"/>
    </row>
    <row r="4117" spans="1:45" s="241" customFormat="1" ht="68.25" x14ac:dyDescent="0.25">
      <c r="A4117" s="336"/>
      <c r="B4117" s="337" t="s">
        <v>62</v>
      </c>
      <c r="C4117" s="582" t="s">
        <v>63</v>
      </c>
      <c r="D4117" s="582"/>
      <c r="E4117" s="582"/>
      <c r="F4117" s="582"/>
      <c r="G4117" s="582"/>
      <c r="H4117" s="582"/>
      <c r="I4117" s="582"/>
      <c r="J4117" s="582"/>
      <c r="K4117" s="582"/>
      <c r="L4117" s="582"/>
      <c r="M4117" s="582"/>
      <c r="N4117" s="583"/>
      <c r="AI4117" s="253"/>
      <c r="AJ4117" s="260"/>
      <c r="AK4117" s="260"/>
      <c r="AM4117" s="263" t="s">
        <v>63</v>
      </c>
      <c r="AQ4117" s="260"/>
      <c r="AS4117" s="260"/>
    </row>
    <row r="4118" spans="1:45" s="241" customFormat="1" ht="15" x14ac:dyDescent="0.25">
      <c r="A4118" s="338"/>
      <c r="B4118" s="337" t="s">
        <v>56</v>
      </c>
      <c r="C4118" s="580" t="s">
        <v>64</v>
      </c>
      <c r="D4118" s="580"/>
      <c r="E4118" s="580"/>
      <c r="F4118" s="339"/>
      <c r="G4118" s="269"/>
      <c r="H4118" s="269"/>
      <c r="I4118" s="269"/>
      <c r="J4118" s="340">
        <v>8.17</v>
      </c>
      <c r="K4118" s="349">
        <v>1.3225</v>
      </c>
      <c r="L4118" s="340">
        <v>-7.78</v>
      </c>
      <c r="M4118" s="341">
        <v>44.77</v>
      </c>
      <c r="N4118" s="343">
        <v>-348.31</v>
      </c>
      <c r="AI4118" s="253"/>
      <c r="AJ4118" s="260"/>
      <c r="AK4118" s="260"/>
      <c r="AN4118" s="263" t="s">
        <v>64</v>
      </c>
      <c r="AQ4118" s="260"/>
      <c r="AS4118" s="260"/>
    </row>
    <row r="4119" spans="1:45" s="241" customFormat="1" ht="15" x14ac:dyDescent="0.25">
      <c r="A4119" s="344"/>
      <c r="B4119" s="337"/>
      <c r="C4119" s="580" t="s">
        <v>75</v>
      </c>
      <c r="D4119" s="580"/>
      <c r="E4119" s="580"/>
      <c r="F4119" s="339"/>
      <c r="G4119" s="269"/>
      <c r="H4119" s="269"/>
      <c r="I4119" s="269"/>
      <c r="J4119" s="346"/>
      <c r="K4119" s="269"/>
      <c r="L4119" s="340">
        <v>-7.78</v>
      </c>
      <c r="M4119" s="269"/>
      <c r="N4119" s="343">
        <v>-348.31</v>
      </c>
      <c r="AI4119" s="253"/>
      <c r="AJ4119" s="260"/>
      <c r="AK4119" s="260"/>
      <c r="AO4119" s="263" t="s">
        <v>75</v>
      </c>
      <c r="AQ4119" s="260"/>
      <c r="AS4119" s="260"/>
    </row>
    <row r="4120" spans="1:45" s="241" customFormat="1" ht="45" x14ac:dyDescent="0.25">
      <c r="A4120" s="344"/>
      <c r="B4120" s="337" t="s">
        <v>727</v>
      </c>
      <c r="C4120" s="580" t="s">
        <v>728</v>
      </c>
      <c r="D4120" s="580"/>
      <c r="E4120" s="580"/>
      <c r="F4120" s="339" t="s">
        <v>78</v>
      </c>
      <c r="G4120" s="355">
        <v>147</v>
      </c>
      <c r="H4120" s="269"/>
      <c r="I4120" s="355">
        <v>147</v>
      </c>
      <c r="J4120" s="346"/>
      <c r="K4120" s="269"/>
      <c r="L4120" s="340">
        <v>-11.44</v>
      </c>
      <c r="M4120" s="269"/>
      <c r="N4120" s="343">
        <v>-512.02</v>
      </c>
      <c r="AI4120" s="253"/>
      <c r="AJ4120" s="260"/>
      <c r="AK4120" s="260"/>
      <c r="AO4120" s="263" t="s">
        <v>728</v>
      </c>
      <c r="AQ4120" s="260"/>
      <c r="AS4120" s="260"/>
    </row>
    <row r="4121" spans="1:45" s="241" customFormat="1" ht="56.25" x14ac:dyDescent="0.25">
      <c r="A4121" s="344"/>
      <c r="B4121" s="337" t="s">
        <v>729</v>
      </c>
      <c r="C4121" s="580" t="s">
        <v>730</v>
      </c>
      <c r="D4121" s="580"/>
      <c r="E4121" s="580"/>
      <c r="F4121" s="339" t="s">
        <v>78</v>
      </c>
      <c r="G4121" s="355">
        <v>134</v>
      </c>
      <c r="H4121" s="341">
        <v>0.85</v>
      </c>
      <c r="I4121" s="348">
        <v>113.9</v>
      </c>
      <c r="J4121" s="346"/>
      <c r="K4121" s="269"/>
      <c r="L4121" s="340">
        <v>-8.86</v>
      </c>
      <c r="M4121" s="269"/>
      <c r="N4121" s="343">
        <v>-396.73</v>
      </c>
      <c r="AI4121" s="253"/>
      <c r="AJ4121" s="260"/>
      <c r="AK4121" s="260"/>
      <c r="AO4121" s="263" t="s">
        <v>730</v>
      </c>
      <c r="AQ4121" s="260"/>
      <c r="AS4121" s="260"/>
    </row>
    <row r="4122" spans="1:45" s="241" customFormat="1" ht="15" x14ac:dyDescent="0.25">
      <c r="A4122" s="356"/>
      <c r="B4122" s="357"/>
      <c r="C4122" s="569" t="s">
        <v>81</v>
      </c>
      <c r="D4122" s="569"/>
      <c r="E4122" s="569"/>
      <c r="F4122" s="328"/>
      <c r="G4122" s="329"/>
      <c r="H4122" s="329"/>
      <c r="I4122" s="329"/>
      <c r="J4122" s="332"/>
      <c r="K4122" s="329"/>
      <c r="L4122" s="358">
        <v>-28.08</v>
      </c>
      <c r="M4122" s="351"/>
      <c r="N4122" s="359">
        <v>-1257.06</v>
      </c>
      <c r="AI4122" s="253"/>
      <c r="AJ4122" s="260"/>
      <c r="AK4122" s="260"/>
      <c r="AQ4122" s="260" t="s">
        <v>81</v>
      </c>
      <c r="AS4122" s="260"/>
    </row>
    <row r="4123" spans="1:45" s="241" customFormat="1" ht="23.25" x14ac:dyDescent="0.25">
      <c r="A4123" s="326" t="s">
        <v>3258</v>
      </c>
      <c r="B4123" s="327" t="s">
        <v>1003</v>
      </c>
      <c r="C4123" s="569" t="s">
        <v>1004</v>
      </c>
      <c r="D4123" s="569"/>
      <c r="E4123" s="569"/>
      <c r="F4123" s="328" t="s">
        <v>191</v>
      </c>
      <c r="G4123" s="329">
        <v>-1.6000000000000001E-3</v>
      </c>
      <c r="H4123" s="330">
        <v>1</v>
      </c>
      <c r="I4123" s="360">
        <v>-1.6000000000000001E-3</v>
      </c>
      <c r="J4123" s="364">
        <v>1690</v>
      </c>
      <c r="K4123" s="329"/>
      <c r="L4123" s="358">
        <v>-2.7</v>
      </c>
      <c r="M4123" s="331">
        <v>8.16</v>
      </c>
      <c r="N4123" s="363">
        <v>-22.03</v>
      </c>
      <c r="AI4123" s="253"/>
      <c r="AJ4123" s="260"/>
      <c r="AK4123" s="260" t="s">
        <v>1004</v>
      </c>
      <c r="AQ4123" s="260"/>
      <c r="AS4123" s="260"/>
    </row>
    <row r="4124" spans="1:45" s="241" customFormat="1" ht="15" x14ac:dyDescent="0.25">
      <c r="A4124" s="356"/>
      <c r="B4124" s="357"/>
      <c r="C4124" s="569" t="s">
        <v>81</v>
      </c>
      <c r="D4124" s="569"/>
      <c r="E4124" s="569"/>
      <c r="F4124" s="328"/>
      <c r="G4124" s="329"/>
      <c r="H4124" s="329"/>
      <c r="I4124" s="329"/>
      <c r="J4124" s="332"/>
      <c r="K4124" s="329"/>
      <c r="L4124" s="358">
        <v>-2.7</v>
      </c>
      <c r="M4124" s="351"/>
      <c r="N4124" s="363">
        <v>-22.03</v>
      </c>
      <c r="AI4124" s="253"/>
      <c r="AJ4124" s="260"/>
      <c r="AK4124" s="260"/>
      <c r="AQ4124" s="260" t="s">
        <v>81</v>
      </c>
      <c r="AS4124" s="260"/>
    </row>
    <row r="4125" spans="1:45" s="241" customFormat="1" ht="15" x14ac:dyDescent="0.25">
      <c r="A4125" s="326" t="s">
        <v>3259</v>
      </c>
      <c r="B4125" s="327" t="s">
        <v>1005</v>
      </c>
      <c r="C4125" s="569" t="s">
        <v>1006</v>
      </c>
      <c r="D4125" s="569"/>
      <c r="E4125" s="569"/>
      <c r="F4125" s="328" t="s">
        <v>191</v>
      </c>
      <c r="G4125" s="329">
        <v>-1.14E-2</v>
      </c>
      <c r="H4125" s="330">
        <v>1</v>
      </c>
      <c r="I4125" s="360">
        <v>-1.14E-2</v>
      </c>
      <c r="J4125" s="364">
        <v>1500</v>
      </c>
      <c r="K4125" s="329"/>
      <c r="L4125" s="358">
        <v>-17.100000000000001</v>
      </c>
      <c r="M4125" s="331">
        <v>8.16</v>
      </c>
      <c r="N4125" s="363">
        <v>-139.54</v>
      </c>
      <c r="AI4125" s="253"/>
      <c r="AJ4125" s="260"/>
      <c r="AK4125" s="260" t="s">
        <v>1006</v>
      </c>
      <c r="AQ4125" s="260"/>
      <c r="AS4125" s="260"/>
    </row>
    <row r="4126" spans="1:45" s="241" customFormat="1" ht="15" x14ac:dyDescent="0.25">
      <c r="A4126" s="356"/>
      <c r="B4126" s="357"/>
      <c r="C4126" s="569" t="s">
        <v>81</v>
      </c>
      <c r="D4126" s="569"/>
      <c r="E4126" s="569"/>
      <c r="F4126" s="328"/>
      <c r="G4126" s="329"/>
      <c r="H4126" s="329"/>
      <c r="I4126" s="329"/>
      <c r="J4126" s="332"/>
      <c r="K4126" s="329"/>
      <c r="L4126" s="358">
        <v>-17.100000000000001</v>
      </c>
      <c r="M4126" s="351"/>
      <c r="N4126" s="363">
        <v>-139.54</v>
      </c>
      <c r="AI4126" s="253"/>
      <c r="AJ4126" s="260"/>
      <c r="AK4126" s="260"/>
      <c r="AQ4126" s="260" t="s">
        <v>81</v>
      </c>
      <c r="AS4126" s="260"/>
    </row>
    <row r="4127" spans="1:45" s="241" customFormat="1" ht="15" x14ac:dyDescent="0.25">
      <c r="A4127" s="326" t="s">
        <v>3260</v>
      </c>
      <c r="B4127" s="327" t="s">
        <v>1007</v>
      </c>
      <c r="C4127" s="569" t="s">
        <v>1008</v>
      </c>
      <c r="D4127" s="569"/>
      <c r="E4127" s="569"/>
      <c r="F4127" s="328" t="s">
        <v>913</v>
      </c>
      <c r="G4127" s="329">
        <v>-1.6339999999999999</v>
      </c>
      <c r="H4127" s="330">
        <v>1</v>
      </c>
      <c r="I4127" s="365">
        <v>-1.6339999999999999</v>
      </c>
      <c r="J4127" s="358">
        <v>16.8</v>
      </c>
      <c r="K4127" s="329"/>
      <c r="L4127" s="358">
        <v>-27.45</v>
      </c>
      <c r="M4127" s="331">
        <v>8.16</v>
      </c>
      <c r="N4127" s="363">
        <v>-223.99</v>
      </c>
      <c r="AI4127" s="253"/>
      <c r="AJ4127" s="260"/>
      <c r="AK4127" s="260" t="s">
        <v>1008</v>
      </c>
      <c r="AQ4127" s="260"/>
      <c r="AS4127" s="260"/>
    </row>
    <row r="4128" spans="1:45" s="241" customFormat="1" ht="15" x14ac:dyDescent="0.25">
      <c r="A4128" s="356"/>
      <c r="B4128" s="357"/>
      <c r="C4128" s="569" t="s">
        <v>81</v>
      </c>
      <c r="D4128" s="569"/>
      <c r="E4128" s="569"/>
      <c r="F4128" s="328"/>
      <c r="G4128" s="329"/>
      <c r="H4128" s="329"/>
      <c r="I4128" s="329"/>
      <c r="J4128" s="332"/>
      <c r="K4128" s="329"/>
      <c r="L4128" s="358">
        <v>-27.45</v>
      </c>
      <c r="M4128" s="351"/>
      <c r="N4128" s="363">
        <v>-223.99</v>
      </c>
      <c r="AI4128" s="253"/>
      <c r="AJ4128" s="260"/>
      <c r="AK4128" s="260"/>
      <c r="AQ4128" s="260" t="s">
        <v>81</v>
      </c>
      <c r="AS4128" s="260"/>
    </row>
    <row r="4129" spans="1:45" s="241" customFormat="1" ht="23.25" x14ac:dyDescent="0.25">
      <c r="A4129" s="326" t="s">
        <v>3261</v>
      </c>
      <c r="B4129" s="327" t="s">
        <v>736</v>
      </c>
      <c r="C4129" s="569" t="s">
        <v>737</v>
      </c>
      <c r="D4129" s="569"/>
      <c r="E4129" s="569"/>
      <c r="F4129" s="328" t="s">
        <v>86</v>
      </c>
      <c r="G4129" s="329">
        <v>-0.32679999999999998</v>
      </c>
      <c r="H4129" s="330">
        <v>1</v>
      </c>
      <c r="I4129" s="360">
        <v>-0.32679999999999998</v>
      </c>
      <c r="J4129" s="358">
        <v>59.99</v>
      </c>
      <c r="K4129" s="329"/>
      <c r="L4129" s="358">
        <v>-19.600000000000001</v>
      </c>
      <c r="M4129" s="331">
        <v>8.16</v>
      </c>
      <c r="N4129" s="363">
        <v>-159.94</v>
      </c>
      <c r="AI4129" s="253"/>
      <c r="AJ4129" s="260"/>
      <c r="AK4129" s="260" t="s">
        <v>737</v>
      </c>
      <c r="AQ4129" s="260"/>
      <c r="AS4129" s="260"/>
    </row>
    <row r="4130" spans="1:45" s="241" customFormat="1" ht="15" x14ac:dyDescent="0.25">
      <c r="A4130" s="356"/>
      <c r="B4130" s="357"/>
      <c r="C4130" s="569" t="s">
        <v>81</v>
      </c>
      <c r="D4130" s="569"/>
      <c r="E4130" s="569"/>
      <c r="F4130" s="328"/>
      <c r="G4130" s="329"/>
      <c r="H4130" s="329"/>
      <c r="I4130" s="329"/>
      <c r="J4130" s="332"/>
      <c r="K4130" s="329"/>
      <c r="L4130" s="358">
        <v>-19.600000000000001</v>
      </c>
      <c r="M4130" s="351"/>
      <c r="N4130" s="363">
        <v>-159.94</v>
      </c>
      <c r="AI4130" s="253"/>
      <c r="AJ4130" s="260"/>
      <c r="AK4130" s="260"/>
      <c r="AQ4130" s="260" t="s">
        <v>81</v>
      </c>
      <c r="AS4130" s="260"/>
    </row>
    <row r="4131" spans="1:45" s="241" customFormat="1" ht="23.25" x14ac:dyDescent="0.25">
      <c r="A4131" s="326" t="s">
        <v>3262</v>
      </c>
      <c r="B4131" s="327" t="s">
        <v>744</v>
      </c>
      <c r="C4131" s="569" t="s">
        <v>745</v>
      </c>
      <c r="D4131" s="569"/>
      <c r="E4131" s="569"/>
      <c r="F4131" s="328" t="s">
        <v>461</v>
      </c>
      <c r="G4131" s="329">
        <v>8.6999999999999994E-2</v>
      </c>
      <c r="H4131" s="330">
        <v>1</v>
      </c>
      <c r="I4131" s="365">
        <v>8.6999999999999994E-2</v>
      </c>
      <c r="J4131" s="332"/>
      <c r="K4131" s="329"/>
      <c r="L4131" s="332"/>
      <c r="M4131" s="329"/>
      <c r="N4131" s="333"/>
      <c r="AI4131" s="253"/>
      <c r="AJ4131" s="260"/>
      <c r="AK4131" s="260" t="s">
        <v>745</v>
      </c>
      <c r="AQ4131" s="260"/>
      <c r="AS4131" s="260"/>
    </row>
    <row r="4132" spans="1:45" s="241" customFormat="1" ht="15" x14ac:dyDescent="0.25">
      <c r="A4132" s="334"/>
      <c r="B4132" s="335"/>
      <c r="C4132" s="580" t="s">
        <v>3263</v>
      </c>
      <c r="D4132" s="580"/>
      <c r="E4132" s="580"/>
      <c r="F4132" s="580"/>
      <c r="G4132" s="580"/>
      <c r="H4132" s="580"/>
      <c r="I4132" s="580"/>
      <c r="J4132" s="580"/>
      <c r="K4132" s="580"/>
      <c r="L4132" s="580"/>
      <c r="M4132" s="580"/>
      <c r="N4132" s="581"/>
      <c r="AI4132" s="253"/>
      <c r="AJ4132" s="260"/>
      <c r="AK4132" s="260"/>
      <c r="AL4132" s="263" t="s">
        <v>3263</v>
      </c>
      <c r="AQ4132" s="260"/>
      <c r="AS4132" s="260"/>
    </row>
    <row r="4133" spans="1:45" s="241" customFormat="1" ht="68.25" x14ac:dyDescent="0.25">
      <c r="A4133" s="336"/>
      <c r="B4133" s="337" t="s">
        <v>62</v>
      </c>
      <c r="C4133" s="582" t="s">
        <v>63</v>
      </c>
      <c r="D4133" s="582"/>
      <c r="E4133" s="582"/>
      <c r="F4133" s="582"/>
      <c r="G4133" s="582"/>
      <c r="H4133" s="582"/>
      <c r="I4133" s="582"/>
      <c r="J4133" s="582"/>
      <c r="K4133" s="582"/>
      <c r="L4133" s="582"/>
      <c r="M4133" s="582"/>
      <c r="N4133" s="583"/>
      <c r="AI4133" s="253"/>
      <c r="AJ4133" s="260"/>
      <c r="AK4133" s="260"/>
      <c r="AM4133" s="263" t="s">
        <v>63</v>
      </c>
      <c r="AQ4133" s="260"/>
      <c r="AS4133" s="260"/>
    </row>
    <row r="4134" spans="1:45" s="241" customFormat="1" ht="15" x14ac:dyDescent="0.25">
      <c r="A4134" s="338"/>
      <c r="B4134" s="337" t="s">
        <v>56</v>
      </c>
      <c r="C4134" s="580" t="s">
        <v>64</v>
      </c>
      <c r="D4134" s="580"/>
      <c r="E4134" s="580"/>
      <c r="F4134" s="339"/>
      <c r="G4134" s="269"/>
      <c r="H4134" s="269"/>
      <c r="I4134" s="269"/>
      <c r="J4134" s="361">
        <v>1494.14</v>
      </c>
      <c r="K4134" s="341">
        <v>1.1499999999999999</v>
      </c>
      <c r="L4134" s="340">
        <v>149.49</v>
      </c>
      <c r="M4134" s="341">
        <v>44.77</v>
      </c>
      <c r="N4134" s="342">
        <v>6692.67</v>
      </c>
      <c r="AI4134" s="253"/>
      <c r="AJ4134" s="260"/>
      <c r="AK4134" s="260"/>
      <c r="AN4134" s="263" t="s">
        <v>64</v>
      </c>
      <c r="AQ4134" s="260"/>
      <c r="AS4134" s="260"/>
    </row>
    <row r="4135" spans="1:45" s="241" customFormat="1" ht="15" x14ac:dyDescent="0.25">
      <c r="A4135" s="338"/>
      <c r="B4135" s="337" t="s">
        <v>65</v>
      </c>
      <c r="C4135" s="580" t="s">
        <v>66</v>
      </c>
      <c r="D4135" s="580"/>
      <c r="E4135" s="580"/>
      <c r="F4135" s="339"/>
      <c r="G4135" s="269"/>
      <c r="H4135" s="269"/>
      <c r="I4135" s="269"/>
      <c r="J4135" s="361">
        <v>4292.7299999999996</v>
      </c>
      <c r="K4135" s="341">
        <v>1.1499999999999999</v>
      </c>
      <c r="L4135" s="340">
        <v>429.49</v>
      </c>
      <c r="M4135" s="341">
        <v>13.24</v>
      </c>
      <c r="N4135" s="342">
        <v>5686.45</v>
      </c>
      <c r="AI4135" s="253"/>
      <c r="AJ4135" s="260"/>
      <c r="AK4135" s="260"/>
      <c r="AN4135" s="263" t="s">
        <v>66</v>
      </c>
      <c r="AQ4135" s="260"/>
      <c r="AS4135" s="260"/>
    </row>
    <row r="4136" spans="1:45" s="241" customFormat="1" ht="15" x14ac:dyDescent="0.25">
      <c r="A4136" s="338"/>
      <c r="B4136" s="337" t="s">
        <v>67</v>
      </c>
      <c r="C4136" s="580" t="s">
        <v>68</v>
      </c>
      <c r="D4136" s="580"/>
      <c r="E4136" s="580"/>
      <c r="F4136" s="339"/>
      <c r="G4136" s="269"/>
      <c r="H4136" s="269"/>
      <c r="I4136" s="269"/>
      <c r="J4136" s="340">
        <v>464.37</v>
      </c>
      <c r="K4136" s="341">
        <v>1.1499999999999999</v>
      </c>
      <c r="L4136" s="340">
        <v>46.46</v>
      </c>
      <c r="M4136" s="341">
        <v>44.77</v>
      </c>
      <c r="N4136" s="342">
        <v>2080.0100000000002</v>
      </c>
      <c r="AI4136" s="253"/>
      <c r="AJ4136" s="260"/>
      <c r="AK4136" s="260"/>
      <c r="AN4136" s="263" t="s">
        <v>68</v>
      </c>
      <c r="AQ4136" s="260"/>
      <c r="AS4136" s="260"/>
    </row>
    <row r="4137" spans="1:45" s="241" customFormat="1" ht="15" x14ac:dyDescent="0.25">
      <c r="A4137" s="344"/>
      <c r="B4137" s="337"/>
      <c r="C4137" s="580" t="s">
        <v>71</v>
      </c>
      <c r="D4137" s="580"/>
      <c r="E4137" s="580"/>
      <c r="F4137" s="339" t="s">
        <v>72</v>
      </c>
      <c r="G4137" s="348">
        <v>179.8</v>
      </c>
      <c r="H4137" s="341">
        <v>1.1499999999999999</v>
      </c>
      <c r="I4137" s="345">
        <v>17.988990000000001</v>
      </c>
      <c r="J4137" s="346"/>
      <c r="K4137" s="269"/>
      <c r="L4137" s="346"/>
      <c r="M4137" s="269"/>
      <c r="N4137" s="347"/>
      <c r="AI4137" s="253"/>
      <c r="AJ4137" s="260"/>
      <c r="AK4137" s="260"/>
      <c r="AO4137" s="263" t="s">
        <v>71</v>
      </c>
      <c r="AQ4137" s="260"/>
      <c r="AS4137" s="260"/>
    </row>
    <row r="4138" spans="1:45" s="241" customFormat="1" ht="15" x14ac:dyDescent="0.25">
      <c r="A4138" s="344"/>
      <c r="B4138" s="337"/>
      <c r="C4138" s="580" t="s">
        <v>73</v>
      </c>
      <c r="D4138" s="580"/>
      <c r="E4138" s="580"/>
      <c r="F4138" s="339" t="s">
        <v>72</v>
      </c>
      <c r="G4138" s="341">
        <v>45.63</v>
      </c>
      <c r="H4138" s="341">
        <v>1.1499999999999999</v>
      </c>
      <c r="I4138" s="362">
        <v>4.5652815000000002</v>
      </c>
      <c r="J4138" s="346"/>
      <c r="K4138" s="269"/>
      <c r="L4138" s="346"/>
      <c r="M4138" s="269"/>
      <c r="N4138" s="347"/>
      <c r="AI4138" s="253"/>
      <c r="AJ4138" s="260"/>
      <c r="AK4138" s="260"/>
      <c r="AO4138" s="263" t="s">
        <v>73</v>
      </c>
      <c r="AQ4138" s="260"/>
      <c r="AS4138" s="260"/>
    </row>
    <row r="4139" spans="1:45" s="241" customFormat="1" ht="15" x14ac:dyDescent="0.25">
      <c r="A4139" s="334"/>
      <c r="B4139" s="337"/>
      <c r="C4139" s="584" t="s">
        <v>74</v>
      </c>
      <c r="D4139" s="584"/>
      <c r="E4139" s="584"/>
      <c r="F4139" s="350"/>
      <c r="G4139" s="351"/>
      <c r="H4139" s="351"/>
      <c r="I4139" s="351"/>
      <c r="J4139" s="352">
        <v>5786.87</v>
      </c>
      <c r="K4139" s="351"/>
      <c r="L4139" s="353">
        <v>578.98</v>
      </c>
      <c r="M4139" s="351"/>
      <c r="N4139" s="354">
        <v>12379.12</v>
      </c>
      <c r="AI4139" s="253"/>
      <c r="AJ4139" s="260"/>
      <c r="AK4139" s="260"/>
      <c r="AP4139" s="263" t="s">
        <v>74</v>
      </c>
      <c r="AQ4139" s="260"/>
      <c r="AS4139" s="260"/>
    </row>
    <row r="4140" spans="1:45" s="241" customFormat="1" ht="15" x14ac:dyDescent="0.25">
      <c r="A4140" s="344"/>
      <c r="B4140" s="337"/>
      <c r="C4140" s="580" t="s">
        <v>75</v>
      </c>
      <c r="D4140" s="580"/>
      <c r="E4140" s="580"/>
      <c r="F4140" s="339"/>
      <c r="G4140" s="269"/>
      <c r="H4140" s="269"/>
      <c r="I4140" s="269"/>
      <c r="J4140" s="346"/>
      <c r="K4140" s="269"/>
      <c r="L4140" s="340">
        <v>195.95</v>
      </c>
      <c r="M4140" s="269"/>
      <c r="N4140" s="342">
        <v>8772.68</v>
      </c>
      <c r="AI4140" s="253"/>
      <c r="AJ4140" s="260"/>
      <c r="AK4140" s="260"/>
      <c r="AO4140" s="263" t="s">
        <v>75</v>
      </c>
      <c r="AQ4140" s="260"/>
      <c r="AS4140" s="260"/>
    </row>
    <row r="4141" spans="1:45" s="241" customFormat="1" ht="45" x14ac:dyDescent="0.25">
      <c r="A4141" s="344"/>
      <c r="B4141" s="337" t="s">
        <v>727</v>
      </c>
      <c r="C4141" s="580" t="s">
        <v>728</v>
      </c>
      <c r="D4141" s="580"/>
      <c r="E4141" s="580"/>
      <c r="F4141" s="339" t="s">
        <v>78</v>
      </c>
      <c r="G4141" s="355">
        <v>147</v>
      </c>
      <c r="H4141" s="269"/>
      <c r="I4141" s="355">
        <v>147</v>
      </c>
      <c r="J4141" s="346"/>
      <c r="K4141" s="269"/>
      <c r="L4141" s="340">
        <v>288.05</v>
      </c>
      <c r="M4141" s="269"/>
      <c r="N4141" s="342">
        <v>12895.84</v>
      </c>
      <c r="AI4141" s="253"/>
      <c r="AJ4141" s="260"/>
      <c r="AK4141" s="260"/>
      <c r="AO4141" s="263" t="s">
        <v>728</v>
      </c>
      <c r="AQ4141" s="260"/>
      <c r="AS4141" s="260"/>
    </row>
    <row r="4142" spans="1:45" s="241" customFormat="1" ht="56.25" x14ac:dyDescent="0.25">
      <c r="A4142" s="344"/>
      <c r="B4142" s="337" t="s">
        <v>729</v>
      </c>
      <c r="C4142" s="580" t="s">
        <v>730</v>
      </c>
      <c r="D4142" s="580"/>
      <c r="E4142" s="580"/>
      <c r="F4142" s="339" t="s">
        <v>78</v>
      </c>
      <c r="G4142" s="355">
        <v>134</v>
      </c>
      <c r="H4142" s="341">
        <v>0.85</v>
      </c>
      <c r="I4142" s="348">
        <v>113.9</v>
      </c>
      <c r="J4142" s="346"/>
      <c r="K4142" s="269"/>
      <c r="L4142" s="340">
        <v>223.19</v>
      </c>
      <c r="M4142" s="269"/>
      <c r="N4142" s="342">
        <v>9992.08</v>
      </c>
      <c r="AI4142" s="253"/>
      <c r="AJ4142" s="260"/>
      <c r="AK4142" s="260"/>
      <c r="AO4142" s="263" t="s">
        <v>730</v>
      </c>
      <c r="AQ4142" s="260"/>
      <c r="AS4142" s="260"/>
    </row>
    <row r="4143" spans="1:45" s="241" customFormat="1" ht="15" x14ac:dyDescent="0.25">
      <c r="A4143" s="356"/>
      <c r="B4143" s="357"/>
      <c r="C4143" s="569" t="s">
        <v>81</v>
      </c>
      <c r="D4143" s="569"/>
      <c r="E4143" s="569"/>
      <c r="F4143" s="328"/>
      <c r="G4143" s="329"/>
      <c r="H4143" s="329"/>
      <c r="I4143" s="329"/>
      <c r="J4143" s="332"/>
      <c r="K4143" s="329"/>
      <c r="L4143" s="364">
        <v>1090.22</v>
      </c>
      <c r="M4143" s="351"/>
      <c r="N4143" s="359">
        <v>35267.040000000001</v>
      </c>
      <c r="AI4143" s="253"/>
      <c r="AJ4143" s="260"/>
      <c r="AK4143" s="260"/>
      <c r="AQ4143" s="260" t="s">
        <v>81</v>
      </c>
      <c r="AS4143" s="260"/>
    </row>
    <row r="4144" spans="1:45" s="241" customFormat="1" ht="23.25" x14ac:dyDescent="0.25">
      <c r="A4144" s="326" t="s">
        <v>3264</v>
      </c>
      <c r="B4144" s="327" t="s">
        <v>747</v>
      </c>
      <c r="C4144" s="569" t="s">
        <v>748</v>
      </c>
      <c r="D4144" s="569"/>
      <c r="E4144" s="569"/>
      <c r="F4144" s="328" t="s">
        <v>461</v>
      </c>
      <c r="G4144" s="329">
        <v>0.129</v>
      </c>
      <c r="H4144" s="330">
        <v>1</v>
      </c>
      <c r="I4144" s="365">
        <v>0.129</v>
      </c>
      <c r="J4144" s="332"/>
      <c r="K4144" s="329"/>
      <c r="L4144" s="332"/>
      <c r="M4144" s="329"/>
      <c r="N4144" s="333"/>
      <c r="AI4144" s="253"/>
      <c r="AJ4144" s="260"/>
      <c r="AK4144" s="260" t="s">
        <v>748</v>
      </c>
      <c r="AQ4144" s="260"/>
      <c r="AS4144" s="260"/>
    </row>
    <row r="4145" spans="1:45" s="241" customFormat="1" ht="15" x14ac:dyDescent="0.25">
      <c r="A4145" s="334"/>
      <c r="B4145" s="335"/>
      <c r="C4145" s="580" t="s">
        <v>3265</v>
      </c>
      <c r="D4145" s="580"/>
      <c r="E4145" s="580"/>
      <c r="F4145" s="580"/>
      <c r="G4145" s="580"/>
      <c r="H4145" s="580"/>
      <c r="I4145" s="580"/>
      <c r="J4145" s="580"/>
      <c r="K4145" s="580"/>
      <c r="L4145" s="580"/>
      <c r="M4145" s="580"/>
      <c r="N4145" s="581"/>
      <c r="AI4145" s="253"/>
      <c r="AJ4145" s="260"/>
      <c r="AK4145" s="260"/>
      <c r="AL4145" s="263" t="s">
        <v>3265</v>
      </c>
      <c r="AQ4145" s="260"/>
      <c r="AS4145" s="260"/>
    </row>
    <row r="4146" spans="1:45" s="241" customFormat="1" ht="68.25" x14ac:dyDescent="0.25">
      <c r="A4146" s="336"/>
      <c r="B4146" s="337" t="s">
        <v>62</v>
      </c>
      <c r="C4146" s="582" t="s">
        <v>63</v>
      </c>
      <c r="D4146" s="582"/>
      <c r="E4146" s="582"/>
      <c r="F4146" s="582"/>
      <c r="G4146" s="582"/>
      <c r="H4146" s="582"/>
      <c r="I4146" s="582"/>
      <c r="J4146" s="582"/>
      <c r="K4146" s="582"/>
      <c r="L4146" s="582"/>
      <c r="M4146" s="582"/>
      <c r="N4146" s="583"/>
      <c r="AI4146" s="253"/>
      <c r="AJ4146" s="260"/>
      <c r="AK4146" s="260"/>
      <c r="AM4146" s="263" t="s">
        <v>63</v>
      </c>
      <c r="AQ4146" s="260"/>
      <c r="AS4146" s="260"/>
    </row>
    <row r="4147" spans="1:45" s="241" customFormat="1" ht="15" x14ac:dyDescent="0.25">
      <c r="A4147" s="338"/>
      <c r="B4147" s="337" t="s">
        <v>56</v>
      </c>
      <c r="C4147" s="580" t="s">
        <v>64</v>
      </c>
      <c r="D4147" s="580"/>
      <c r="E4147" s="580"/>
      <c r="F4147" s="339"/>
      <c r="G4147" s="269"/>
      <c r="H4147" s="269"/>
      <c r="I4147" s="269"/>
      <c r="J4147" s="340">
        <v>103.12</v>
      </c>
      <c r="K4147" s="341">
        <v>1.1499999999999999</v>
      </c>
      <c r="L4147" s="340">
        <v>15.3</v>
      </c>
      <c r="M4147" s="341">
        <v>44.77</v>
      </c>
      <c r="N4147" s="343">
        <v>684.98</v>
      </c>
      <c r="AI4147" s="253"/>
      <c r="AJ4147" s="260"/>
      <c r="AK4147" s="260"/>
      <c r="AN4147" s="263" t="s">
        <v>64</v>
      </c>
      <c r="AQ4147" s="260"/>
      <c r="AS4147" s="260"/>
    </row>
    <row r="4148" spans="1:45" s="241" customFormat="1" ht="15" x14ac:dyDescent="0.25">
      <c r="A4148" s="338"/>
      <c r="B4148" s="337" t="s">
        <v>65</v>
      </c>
      <c r="C4148" s="580" t="s">
        <v>66</v>
      </c>
      <c r="D4148" s="580"/>
      <c r="E4148" s="580"/>
      <c r="F4148" s="339"/>
      <c r="G4148" s="269"/>
      <c r="H4148" s="269"/>
      <c r="I4148" s="269"/>
      <c r="J4148" s="340">
        <v>407.65</v>
      </c>
      <c r="K4148" s="341">
        <v>1.1499999999999999</v>
      </c>
      <c r="L4148" s="340">
        <v>60.47</v>
      </c>
      <c r="M4148" s="341">
        <v>13.24</v>
      </c>
      <c r="N4148" s="343">
        <v>800.62</v>
      </c>
      <c r="AI4148" s="253"/>
      <c r="AJ4148" s="260"/>
      <c r="AK4148" s="260"/>
      <c r="AN4148" s="263" t="s">
        <v>66</v>
      </c>
      <c r="AQ4148" s="260"/>
      <c r="AS4148" s="260"/>
    </row>
    <row r="4149" spans="1:45" s="241" customFormat="1" ht="15" x14ac:dyDescent="0.25">
      <c r="A4149" s="338"/>
      <c r="B4149" s="337" t="s">
        <v>67</v>
      </c>
      <c r="C4149" s="580" t="s">
        <v>68</v>
      </c>
      <c r="D4149" s="580"/>
      <c r="E4149" s="580"/>
      <c r="F4149" s="339"/>
      <c r="G4149" s="269"/>
      <c r="H4149" s="269"/>
      <c r="I4149" s="269"/>
      <c r="J4149" s="340">
        <v>50.3</v>
      </c>
      <c r="K4149" s="341">
        <v>1.1499999999999999</v>
      </c>
      <c r="L4149" s="340">
        <v>7.46</v>
      </c>
      <c r="M4149" s="341">
        <v>44.77</v>
      </c>
      <c r="N4149" s="343">
        <v>333.98</v>
      </c>
      <c r="AI4149" s="253"/>
      <c r="AJ4149" s="260"/>
      <c r="AK4149" s="260"/>
      <c r="AN4149" s="263" t="s">
        <v>68</v>
      </c>
      <c r="AQ4149" s="260"/>
      <c r="AS4149" s="260"/>
    </row>
    <row r="4150" spans="1:45" s="241" customFormat="1" ht="15" x14ac:dyDescent="0.25">
      <c r="A4150" s="344"/>
      <c r="B4150" s="337"/>
      <c r="C4150" s="580" t="s">
        <v>71</v>
      </c>
      <c r="D4150" s="580"/>
      <c r="E4150" s="580"/>
      <c r="F4150" s="339" t="s">
        <v>72</v>
      </c>
      <c r="G4150" s="341">
        <v>13.22</v>
      </c>
      <c r="H4150" s="341">
        <v>1.1499999999999999</v>
      </c>
      <c r="I4150" s="366">
        <v>1.961187</v>
      </c>
      <c r="J4150" s="346"/>
      <c r="K4150" s="269"/>
      <c r="L4150" s="346"/>
      <c r="M4150" s="269"/>
      <c r="N4150" s="347"/>
      <c r="AI4150" s="253"/>
      <c r="AJ4150" s="260"/>
      <c r="AK4150" s="260"/>
      <c r="AO4150" s="263" t="s">
        <v>71</v>
      </c>
      <c r="AQ4150" s="260"/>
      <c r="AS4150" s="260"/>
    </row>
    <row r="4151" spans="1:45" s="241" customFormat="1" ht="15" x14ac:dyDescent="0.25">
      <c r="A4151" s="344"/>
      <c r="B4151" s="337"/>
      <c r="C4151" s="580" t="s">
        <v>73</v>
      </c>
      <c r="D4151" s="580"/>
      <c r="E4151" s="580"/>
      <c r="F4151" s="339" t="s">
        <v>72</v>
      </c>
      <c r="G4151" s="341">
        <v>3.79</v>
      </c>
      <c r="H4151" s="341">
        <v>1.1499999999999999</v>
      </c>
      <c r="I4151" s="362">
        <v>0.56224649999999998</v>
      </c>
      <c r="J4151" s="346"/>
      <c r="K4151" s="269"/>
      <c r="L4151" s="346"/>
      <c r="M4151" s="269"/>
      <c r="N4151" s="347"/>
      <c r="AI4151" s="253"/>
      <c r="AJ4151" s="260"/>
      <c r="AK4151" s="260"/>
      <c r="AO4151" s="263" t="s">
        <v>73</v>
      </c>
      <c r="AQ4151" s="260"/>
      <c r="AS4151" s="260"/>
    </row>
    <row r="4152" spans="1:45" s="241" customFormat="1" ht="15" x14ac:dyDescent="0.25">
      <c r="A4152" s="334"/>
      <c r="B4152" s="337"/>
      <c r="C4152" s="584" t="s">
        <v>74</v>
      </c>
      <c r="D4152" s="584"/>
      <c r="E4152" s="584"/>
      <c r="F4152" s="350"/>
      <c r="G4152" s="351"/>
      <c r="H4152" s="351"/>
      <c r="I4152" s="351"/>
      <c r="J4152" s="353">
        <v>510.77</v>
      </c>
      <c r="K4152" s="351"/>
      <c r="L4152" s="353">
        <v>75.77</v>
      </c>
      <c r="M4152" s="351"/>
      <c r="N4152" s="354">
        <v>1485.6</v>
      </c>
      <c r="AI4152" s="253"/>
      <c r="AJ4152" s="260"/>
      <c r="AK4152" s="260"/>
      <c r="AP4152" s="263" t="s">
        <v>74</v>
      </c>
      <c r="AQ4152" s="260"/>
      <c r="AS4152" s="260"/>
    </row>
    <row r="4153" spans="1:45" s="241" customFormat="1" ht="15" x14ac:dyDescent="0.25">
      <c r="A4153" s="344"/>
      <c r="B4153" s="337"/>
      <c r="C4153" s="580" t="s">
        <v>75</v>
      </c>
      <c r="D4153" s="580"/>
      <c r="E4153" s="580"/>
      <c r="F4153" s="339"/>
      <c r="G4153" s="269"/>
      <c r="H4153" s="269"/>
      <c r="I4153" s="269"/>
      <c r="J4153" s="346"/>
      <c r="K4153" s="269"/>
      <c r="L4153" s="340">
        <v>22.76</v>
      </c>
      <c r="M4153" s="269"/>
      <c r="N4153" s="342">
        <v>1018.96</v>
      </c>
      <c r="AI4153" s="253"/>
      <c r="AJ4153" s="260"/>
      <c r="AK4153" s="260"/>
      <c r="AO4153" s="263" t="s">
        <v>75</v>
      </c>
      <c r="AQ4153" s="260"/>
      <c r="AS4153" s="260"/>
    </row>
    <row r="4154" spans="1:45" s="241" customFormat="1" ht="45" x14ac:dyDescent="0.25">
      <c r="A4154" s="344"/>
      <c r="B4154" s="337" t="s">
        <v>727</v>
      </c>
      <c r="C4154" s="580" t="s">
        <v>728</v>
      </c>
      <c r="D4154" s="580"/>
      <c r="E4154" s="580"/>
      <c r="F4154" s="339" t="s">
        <v>78</v>
      </c>
      <c r="G4154" s="355">
        <v>147</v>
      </c>
      <c r="H4154" s="269"/>
      <c r="I4154" s="355">
        <v>147</v>
      </c>
      <c r="J4154" s="346"/>
      <c r="K4154" s="269"/>
      <c r="L4154" s="340">
        <v>33.46</v>
      </c>
      <c r="M4154" s="269"/>
      <c r="N4154" s="342">
        <v>1497.87</v>
      </c>
      <c r="AI4154" s="253"/>
      <c r="AJ4154" s="260"/>
      <c r="AK4154" s="260"/>
      <c r="AO4154" s="263" t="s">
        <v>728</v>
      </c>
      <c r="AQ4154" s="260"/>
      <c r="AS4154" s="260"/>
    </row>
    <row r="4155" spans="1:45" s="241" customFormat="1" ht="56.25" x14ac:dyDescent="0.25">
      <c r="A4155" s="344"/>
      <c r="B4155" s="337" t="s">
        <v>729</v>
      </c>
      <c r="C4155" s="580" t="s">
        <v>730</v>
      </c>
      <c r="D4155" s="580"/>
      <c r="E4155" s="580"/>
      <c r="F4155" s="339" t="s">
        <v>78</v>
      </c>
      <c r="G4155" s="355">
        <v>134</v>
      </c>
      <c r="H4155" s="341">
        <v>0.85</v>
      </c>
      <c r="I4155" s="348">
        <v>113.9</v>
      </c>
      <c r="J4155" s="346"/>
      <c r="K4155" s="269"/>
      <c r="L4155" s="340">
        <v>25.92</v>
      </c>
      <c r="M4155" s="269"/>
      <c r="N4155" s="342">
        <v>1160.5999999999999</v>
      </c>
      <c r="AI4155" s="253"/>
      <c r="AJ4155" s="260"/>
      <c r="AK4155" s="260"/>
      <c r="AO4155" s="263" t="s">
        <v>730</v>
      </c>
      <c r="AQ4155" s="260"/>
      <c r="AS4155" s="260"/>
    </row>
    <row r="4156" spans="1:45" s="241" customFormat="1" ht="15" x14ac:dyDescent="0.25">
      <c r="A4156" s="356"/>
      <c r="B4156" s="357"/>
      <c r="C4156" s="569" t="s">
        <v>81</v>
      </c>
      <c r="D4156" s="569"/>
      <c r="E4156" s="569"/>
      <c r="F4156" s="328"/>
      <c r="G4156" s="329"/>
      <c r="H4156" s="329"/>
      <c r="I4156" s="329"/>
      <c r="J4156" s="332"/>
      <c r="K4156" s="329"/>
      <c r="L4156" s="358">
        <v>135.15</v>
      </c>
      <c r="M4156" s="351"/>
      <c r="N4156" s="359">
        <v>4144.07</v>
      </c>
      <c r="AI4156" s="253"/>
      <c r="AJ4156" s="260"/>
      <c r="AK4156" s="260"/>
      <c r="AQ4156" s="260" t="s">
        <v>81</v>
      </c>
      <c r="AS4156" s="260"/>
    </row>
    <row r="4157" spans="1:45" s="241" customFormat="1" ht="15" x14ac:dyDescent="0.25">
      <c r="A4157" s="566" t="s">
        <v>491</v>
      </c>
      <c r="B4157" s="567"/>
      <c r="C4157" s="567"/>
      <c r="D4157" s="567"/>
      <c r="E4157" s="567"/>
      <c r="F4157" s="567"/>
      <c r="G4157" s="567"/>
      <c r="H4157" s="567"/>
      <c r="I4157" s="567"/>
      <c r="J4157" s="567"/>
      <c r="K4157" s="567"/>
      <c r="L4157" s="567"/>
      <c r="M4157" s="567"/>
      <c r="N4157" s="568"/>
      <c r="AI4157" s="253"/>
      <c r="AJ4157" s="260" t="s">
        <v>491</v>
      </c>
      <c r="AK4157" s="260"/>
      <c r="AQ4157" s="260"/>
      <c r="AS4157" s="260"/>
    </row>
    <row r="4158" spans="1:45" s="241" customFormat="1" ht="45.75" x14ac:dyDescent="0.25">
      <c r="A4158" s="326" t="s">
        <v>3266</v>
      </c>
      <c r="B4158" s="327" t="s">
        <v>750</v>
      </c>
      <c r="C4158" s="569" t="s">
        <v>751</v>
      </c>
      <c r="D4158" s="569"/>
      <c r="E4158" s="569"/>
      <c r="F4158" s="328" t="s">
        <v>94</v>
      </c>
      <c r="G4158" s="329">
        <v>34.04</v>
      </c>
      <c r="H4158" s="330">
        <v>1</v>
      </c>
      <c r="I4158" s="331">
        <v>34.04</v>
      </c>
      <c r="J4158" s="358">
        <v>3.28</v>
      </c>
      <c r="K4158" s="329"/>
      <c r="L4158" s="358">
        <v>111.65</v>
      </c>
      <c r="M4158" s="331">
        <v>13.24</v>
      </c>
      <c r="N4158" s="359">
        <v>1478.25</v>
      </c>
      <c r="AI4158" s="253"/>
      <c r="AJ4158" s="260"/>
      <c r="AK4158" s="260" t="s">
        <v>751</v>
      </c>
      <c r="AQ4158" s="260"/>
      <c r="AS4158" s="260"/>
    </row>
    <row r="4159" spans="1:45" s="241" customFormat="1" ht="15" x14ac:dyDescent="0.25">
      <c r="A4159" s="356"/>
      <c r="B4159" s="357"/>
      <c r="C4159" s="569" t="s">
        <v>81</v>
      </c>
      <c r="D4159" s="569"/>
      <c r="E4159" s="569"/>
      <c r="F4159" s="328"/>
      <c r="G4159" s="329"/>
      <c r="H4159" s="329"/>
      <c r="I4159" s="329"/>
      <c r="J4159" s="332"/>
      <c r="K4159" s="329"/>
      <c r="L4159" s="358">
        <v>111.65</v>
      </c>
      <c r="M4159" s="351"/>
      <c r="N4159" s="359">
        <v>1478.25</v>
      </c>
      <c r="AI4159" s="253"/>
      <c r="AJ4159" s="260"/>
      <c r="AK4159" s="260"/>
      <c r="AQ4159" s="260" t="s">
        <v>81</v>
      </c>
      <c r="AS4159" s="260"/>
    </row>
    <row r="4160" spans="1:45" s="241" customFormat="1" ht="23.25" x14ac:dyDescent="0.25">
      <c r="A4160" s="326" t="s">
        <v>3267</v>
      </c>
      <c r="B4160" s="327" t="s">
        <v>97</v>
      </c>
      <c r="C4160" s="569" t="s">
        <v>98</v>
      </c>
      <c r="D4160" s="569"/>
      <c r="E4160" s="569"/>
      <c r="F4160" s="328" t="s">
        <v>86</v>
      </c>
      <c r="G4160" s="329">
        <v>21.71</v>
      </c>
      <c r="H4160" s="330">
        <v>1</v>
      </c>
      <c r="I4160" s="331">
        <v>21.71</v>
      </c>
      <c r="J4160" s="358">
        <v>162.38</v>
      </c>
      <c r="K4160" s="329"/>
      <c r="L4160" s="364">
        <v>3525.27</v>
      </c>
      <c r="M4160" s="331">
        <v>8.16</v>
      </c>
      <c r="N4160" s="359">
        <v>28766.2</v>
      </c>
      <c r="AI4160" s="253"/>
      <c r="AJ4160" s="260"/>
      <c r="AK4160" s="260" t="s">
        <v>98</v>
      </c>
      <c r="AQ4160" s="260"/>
      <c r="AS4160" s="260"/>
    </row>
    <row r="4161" spans="1:45" s="241" customFormat="1" ht="15" x14ac:dyDescent="0.25">
      <c r="A4161" s="334"/>
      <c r="B4161" s="335"/>
      <c r="C4161" s="580" t="s">
        <v>99</v>
      </c>
      <c r="D4161" s="580"/>
      <c r="E4161" s="580"/>
      <c r="F4161" s="580"/>
      <c r="G4161" s="580"/>
      <c r="H4161" s="580"/>
      <c r="I4161" s="580"/>
      <c r="J4161" s="580"/>
      <c r="K4161" s="580"/>
      <c r="L4161" s="580"/>
      <c r="M4161" s="580"/>
      <c r="N4161" s="581"/>
      <c r="AI4161" s="253"/>
      <c r="AJ4161" s="260"/>
      <c r="AK4161" s="260"/>
      <c r="AQ4161" s="260"/>
      <c r="AR4161" s="263" t="s">
        <v>99</v>
      </c>
      <c r="AS4161" s="260"/>
    </row>
    <row r="4162" spans="1:45" s="241" customFormat="1" ht="15" x14ac:dyDescent="0.25">
      <c r="A4162" s="356"/>
      <c r="B4162" s="357"/>
      <c r="C4162" s="569" t="s">
        <v>81</v>
      </c>
      <c r="D4162" s="569"/>
      <c r="E4162" s="569"/>
      <c r="F4162" s="328"/>
      <c r="G4162" s="329"/>
      <c r="H4162" s="329"/>
      <c r="I4162" s="329"/>
      <c r="J4162" s="332"/>
      <c r="K4162" s="329"/>
      <c r="L4162" s="364">
        <v>3525.27</v>
      </c>
      <c r="M4162" s="351"/>
      <c r="N4162" s="359">
        <v>28766.2</v>
      </c>
      <c r="AI4162" s="253"/>
      <c r="AJ4162" s="260"/>
      <c r="AK4162" s="260"/>
      <c r="AQ4162" s="260" t="s">
        <v>81</v>
      </c>
      <c r="AS4162" s="260"/>
    </row>
    <row r="4163" spans="1:45" s="241" customFormat="1" ht="15" x14ac:dyDescent="0.25">
      <c r="A4163" s="566" t="s">
        <v>2440</v>
      </c>
      <c r="B4163" s="567"/>
      <c r="C4163" s="567"/>
      <c r="D4163" s="567"/>
      <c r="E4163" s="567"/>
      <c r="F4163" s="567"/>
      <c r="G4163" s="567"/>
      <c r="H4163" s="567"/>
      <c r="I4163" s="567"/>
      <c r="J4163" s="567"/>
      <c r="K4163" s="567"/>
      <c r="L4163" s="567"/>
      <c r="M4163" s="567"/>
      <c r="N4163" s="568"/>
      <c r="AI4163" s="253"/>
      <c r="AJ4163" s="260" t="s">
        <v>2440</v>
      </c>
      <c r="AK4163" s="260"/>
      <c r="AQ4163" s="260"/>
      <c r="AS4163" s="260"/>
    </row>
    <row r="4164" spans="1:45" s="241" customFormat="1" ht="15" x14ac:dyDescent="0.25">
      <c r="A4164" s="566" t="s">
        <v>3268</v>
      </c>
      <c r="B4164" s="567"/>
      <c r="C4164" s="567"/>
      <c r="D4164" s="567"/>
      <c r="E4164" s="567"/>
      <c r="F4164" s="567"/>
      <c r="G4164" s="567"/>
      <c r="H4164" s="567"/>
      <c r="I4164" s="567"/>
      <c r="J4164" s="567"/>
      <c r="K4164" s="567"/>
      <c r="L4164" s="567"/>
      <c r="M4164" s="567"/>
      <c r="N4164" s="568"/>
      <c r="AI4164" s="253"/>
      <c r="AJ4164" s="260" t="s">
        <v>3268</v>
      </c>
      <c r="AK4164" s="260"/>
      <c r="AQ4164" s="260"/>
      <c r="AS4164" s="260"/>
    </row>
    <row r="4165" spans="1:45" s="241" customFormat="1" ht="15" x14ac:dyDescent="0.25">
      <c r="A4165" s="566" t="s">
        <v>797</v>
      </c>
      <c r="B4165" s="567"/>
      <c r="C4165" s="567"/>
      <c r="D4165" s="567"/>
      <c r="E4165" s="567"/>
      <c r="F4165" s="567"/>
      <c r="G4165" s="567"/>
      <c r="H4165" s="567"/>
      <c r="I4165" s="567"/>
      <c r="J4165" s="567"/>
      <c r="K4165" s="567"/>
      <c r="L4165" s="567"/>
      <c r="M4165" s="567"/>
      <c r="N4165" s="568"/>
      <c r="AI4165" s="253"/>
      <c r="AJ4165" s="260" t="s">
        <v>797</v>
      </c>
      <c r="AK4165" s="260"/>
      <c r="AQ4165" s="260"/>
      <c r="AS4165" s="260"/>
    </row>
    <row r="4166" spans="1:45" s="241" customFormat="1" ht="45.75" x14ac:dyDescent="0.25">
      <c r="A4166" s="326" t="s">
        <v>3269</v>
      </c>
      <c r="B4166" s="327" t="s">
        <v>798</v>
      </c>
      <c r="C4166" s="569" t="s">
        <v>799</v>
      </c>
      <c r="D4166" s="569"/>
      <c r="E4166" s="569"/>
      <c r="F4166" s="328" t="s">
        <v>453</v>
      </c>
      <c r="G4166" s="329">
        <v>4.3889999999999998E-2</v>
      </c>
      <c r="H4166" s="330">
        <v>1</v>
      </c>
      <c r="I4166" s="370">
        <v>4.3889999999999998E-2</v>
      </c>
      <c r="J4166" s="332"/>
      <c r="K4166" s="329"/>
      <c r="L4166" s="332"/>
      <c r="M4166" s="329"/>
      <c r="N4166" s="333"/>
      <c r="AI4166" s="253"/>
      <c r="AJ4166" s="260"/>
      <c r="AK4166" s="260" t="s">
        <v>799</v>
      </c>
      <c r="AQ4166" s="260"/>
      <c r="AS4166" s="260"/>
    </row>
    <row r="4167" spans="1:45" s="241" customFormat="1" ht="15" x14ac:dyDescent="0.25">
      <c r="A4167" s="334"/>
      <c r="B4167" s="335"/>
      <c r="C4167" s="580" t="s">
        <v>3270</v>
      </c>
      <c r="D4167" s="580"/>
      <c r="E4167" s="580"/>
      <c r="F4167" s="580"/>
      <c r="G4167" s="580"/>
      <c r="H4167" s="580"/>
      <c r="I4167" s="580"/>
      <c r="J4167" s="580"/>
      <c r="K4167" s="580"/>
      <c r="L4167" s="580"/>
      <c r="M4167" s="580"/>
      <c r="N4167" s="581"/>
      <c r="AI4167" s="253"/>
      <c r="AJ4167" s="260"/>
      <c r="AK4167" s="260"/>
      <c r="AL4167" s="263" t="s">
        <v>3270</v>
      </c>
      <c r="AQ4167" s="260"/>
      <c r="AS4167" s="260"/>
    </row>
    <row r="4168" spans="1:45" s="241" customFormat="1" ht="23.25" x14ac:dyDescent="0.25">
      <c r="A4168" s="336"/>
      <c r="B4168" s="337" t="s">
        <v>117</v>
      </c>
      <c r="C4168" s="582" t="s">
        <v>118</v>
      </c>
      <c r="D4168" s="582"/>
      <c r="E4168" s="582"/>
      <c r="F4168" s="582"/>
      <c r="G4168" s="582"/>
      <c r="H4168" s="582"/>
      <c r="I4168" s="582"/>
      <c r="J4168" s="582"/>
      <c r="K4168" s="582"/>
      <c r="L4168" s="582"/>
      <c r="M4168" s="582"/>
      <c r="N4168" s="583"/>
      <c r="AI4168" s="253"/>
      <c r="AJ4168" s="260"/>
      <c r="AK4168" s="260"/>
      <c r="AM4168" s="263" t="s">
        <v>118</v>
      </c>
      <c r="AQ4168" s="260"/>
      <c r="AS4168" s="260"/>
    </row>
    <row r="4169" spans="1:45" s="241" customFormat="1" ht="68.25" x14ac:dyDescent="0.25">
      <c r="A4169" s="336"/>
      <c r="B4169" s="337" t="s">
        <v>62</v>
      </c>
      <c r="C4169" s="582" t="s">
        <v>63</v>
      </c>
      <c r="D4169" s="582"/>
      <c r="E4169" s="582"/>
      <c r="F4169" s="582"/>
      <c r="G4169" s="582"/>
      <c r="H4169" s="582"/>
      <c r="I4169" s="582"/>
      <c r="J4169" s="582"/>
      <c r="K4169" s="582"/>
      <c r="L4169" s="582"/>
      <c r="M4169" s="582"/>
      <c r="N4169" s="583"/>
      <c r="AI4169" s="253"/>
      <c r="AJ4169" s="260"/>
      <c r="AK4169" s="260"/>
      <c r="AM4169" s="263" t="s">
        <v>63</v>
      </c>
      <c r="AQ4169" s="260"/>
      <c r="AS4169" s="260"/>
    </row>
    <row r="4170" spans="1:45" s="241" customFormat="1" ht="15" x14ac:dyDescent="0.25">
      <c r="A4170" s="338"/>
      <c r="B4170" s="337" t="s">
        <v>65</v>
      </c>
      <c r="C4170" s="580" t="s">
        <v>66</v>
      </c>
      <c r="D4170" s="580"/>
      <c r="E4170" s="580"/>
      <c r="F4170" s="339"/>
      <c r="G4170" s="269"/>
      <c r="H4170" s="269"/>
      <c r="I4170" s="269"/>
      <c r="J4170" s="361">
        <v>2550</v>
      </c>
      <c r="K4170" s="349">
        <v>1.4375</v>
      </c>
      <c r="L4170" s="340">
        <v>160.88</v>
      </c>
      <c r="M4170" s="341">
        <v>13.24</v>
      </c>
      <c r="N4170" s="342">
        <v>2130.0500000000002</v>
      </c>
      <c r="AI4170" s="253"/>
      <c r="AJ4170" s="260"/>
      <c r="AK4170" s="260"/>
      <c r="AN4170" s="263" t="s">
        <v>66</v>
      </c>
      <c r="AQ4170" s="260"/>
      <c r="AS4170" s="260"/>
    </row>
    <row r="4171" spans="1:45" s="241" customFormat="1" ht="15" x14ac:dyDescent="0.25">
      <c r="A4171" s="338"/>
      <c r="B4171" s="337" t="s">
        <v>67</v>
      </c>
      <c r="C4171" s="580" t="s">
        <v>68</v>
      </c>
      <c r="D4171" s="580"/>
      <c r="E4171" s="580"/>
      <c r="F4171" s="339"/>
      <c r="G4171" s="269"/>
      <c r="H4171" s="269"/>
      <c r="I4171" s="269"/>
      <c r="J4171" s="340">
        <v>344.25</v>
      </c>
      <c r="K4171" s="349">
        <v>1.4375</v>
      </c>
      <c r="L4171" s="340">
        <v>21.72</v>
      </c>
      <c r="M4171" s="341">
        <v>44.77</v>
      </c>
      <c r="N4171" s="343">
        <v>972.4</v>
      </c>
      <c r="AI4171" s="253"/>
      <c r="AJ4171" s="260"/>
      <c r="AK4171" s="260"/>
      <c r="AN4171" s="263" t="s">
        <v>68</v>
      </c>
      <c r="AQ4171" s="260"/>
      <c r="AS4171" s="260"/>
    </row>
    <row r="4172" spans="1:45" s="241" customFormat="1" ht="15" x14ac:dyDescent="0.25">
      <c r="A4172" s="344"/>
      <c r="B4172" s="337"/>
      <c r="C4172" s="580" t="s">
        <v>73</v>
      </c>
      <c r="D4172" s="580"/>
      <c r="E4172" s="580"/>
      <c r="F4172" s="339" t="s">
        <v>72</v>
      </c>
      <c r="G4172" s="348">
        <v>25.5</v>
      </c>
      <c r="H4172" s="349">
        <v>1.4375</v>
      </c>
      <c r="I4172" s="362">
        <v>1.6088427999999999</v>
      </c>
      <c r="J4172" s="346"/>
      <c r="K4172" s="269"/>
      <c r="L4172" s="346"/>
      <c r="M4172" s="269"/>
      <c r="N4172" s="347"/>
      <c r="AI4172" s="253"/>
      <c r="AJ4172" s="260"/>
      <c r="AK4172" s="260"/>
      <c r="AO4172" s="263" t="s">
        <v>73</v>
      </c>
      <c r="AQ4172" s="260"/>
      <c r="AS4172" s="260"/>
    </row>
    <row r="4173" spans="1:45" s="241" customFormat="1" ht="15" x14ac:dyDescent="0.25">
      <c r="A4173" s="334"/>
      <c r="B4173" s="337"/>
      <c r="C4173" s="584" t="s">
        <v>74</v>
      </c>
      <c r="D4173" s="584"/>
      <c r="E4173" s="584"/>
      <c r="F4173" s="350"/>
      <c r="G4173" s="351"/>
      <c r="H4173" s="351"/>
      <c r="I4173" s="351"/>
      <c r="J4173" s="352">
        <v>2550</v>
      </c>
      <c r="K4173" s="351"/>
      <c r="L4173" s="353">
        <v>160.88</v>
      </c>
      <c r="M4173" s="351"/>
      <c r="N4173" s="354">
        <v>2130.0500000000002</v>
      </c>
      <c r="AI4173" s="253"/>
      <c r="AJ4173" s="260"/>
      <c r="AK4173" s="260"/>
      <c r="AP4173" s="263" t="s">
        <v>74</v>
      </c>
      <c r="AQ4173" s="260"/>
      <c r="AS4173" s="260"/>
    </row>
    <row r="4174" spans="1:45" s="241" customFormat="1" ht="15" x14ac:dyDescent="0.25">
      <c r="A4174" s="344"/>
      <c r="B4174" s="337"/>
      <c r="C4174" s="580" t="s">
        <v>75</v>
      </c>
      <c r="D4174" s="580"/>
      <c r="E4174" s="580"/>
      <c r="F4174" s="339"/>
      <c r="G4174" s="269"/>
      <c r="H4174" s="269"/>
      <c r="I4174" s="269"/>
      <c r="J4174" s="346"/>
      <c r="K4174" s="269"/>
      <c r="L4174" s="340">
        <v>21.72</v>
      </c>
      <c r="M4174" s="269"/>
      <c r="N4174" s="343">
        <v>972.4</v>
      </c>
      <c r="AI4174" s="253"/>
      <c r="AJ4174" s="260"/>
      <c r="AK4174" s="260"/>
      <c r="AO4174" s="263" t="s">
        <v>75</v>
      </c>
      <c r="AQ4174" s="260"/>
      <c r="AS4174" s="260"/>
    </row>
    <row r="4175" spans="1:45" s="241" customFormat="1" ht="23.25" x14ac:dyDescent="0.25">
      <c r="A4175" s="344"/>
      <c r="B4175" s="337" t="s">
        <v>455</v>
      </c>
      <c r="C4175" s="580" t="s">
        <v>456</v>
      </c>
      <c r="D4175" s="580"/>
      <c r="E4175" s="580"/>
      <c r="F4175" s="339" t="s">
        <v>78</v>
      </c>
      <c r="G4175" s="355">
        <v>92</v>
      </c>
      <c r="H4175" s="269"/>
      <c r="I4175" s="355">
        <v>92</v>
      </c>
      <c r="J4175" s="346"/>
      <c r="K4175" s="269"/>
      <c r="L4175" s="340">
        <v>19.98</v>
      </c>
      <c r="M4175" s="269"/>
      <c r="N4175" s="343">
        <v>894.61</v>
      </c>
      <c r="AI4175" s="253"/>
      <c r="AJ4175" s="260"/>
      <c r="AK4175" s="260"/>
      <c r="AO4175" s="263" t="s">
        <v>456</v>
      </c>
      <c r="AQ4175" s="260"/>
      <c r="AS4175" s="260"/>
    </row>
    <row r="4176" spans="1:45" s="241" customFormat="1" ht="45" x14ac:dyDescent="0.25">
      <c r="A4176" s="344"/>
      <c r="B4176" s="337" t="s">
        <v>457</v>
      </c>
      <c r="C4176" s="580" t="s">
        <v>458</v>
      </c>
      <c r="D4176" s="580"/>
      <c r="E4176" s="580"/>
      <c r="F4176" s="339" t="s">
        <v>78</v>
      </c>
      <c r="G4176" s="355">
        <v>46</v>
      </c>
      <c r="H4176" s="341">
        <v>0.85</v>
      </c>
      <c r="I4176" s="348">
        <v>39.1</v>
      </c>
      <c r="J4176" s="346"/>
      <c r="K4176" s="269"/>
      <c r="L4176" s="340">
        <v>8.49</v>
      </c>
      <c r="M4176" s="269"/>
      <c r="N4176" s="343">
        <v>380.21</v>
      </c>
      <c r="AI4176" s="253"/>
      <c r="AJ4176" s="260"/>
      <c r="AK4176" s="260"/>
      <c r="AO4176" s="263" t="s">
        <v>458</v>
      </c>
      <c r="AQ4176" s="260"/>
      <c r="AS4176" s="260"/>
    </row>
    <row r="4177" spans="1:45" s="241" customFormat="1" ht="15" x14ac:dyDescent="0.25">
      <c r="A4177" s="356"/>
      <c r="B4177" s="357"/>
      <c r="C4177" s="569" t="s">
        <v>81</v>
      </c>
      <c r="D4177" s="569"/>
      <c r="E4177" s="569"/>
      <c r="F4177" s="328"/>
      <c r="G4177" s="329"/>
      <c r="H4177" s="329"/>
      <c r="I4177" s="329"/>
      <c r="J4177" s="332"/>
      <c r="K4177" s="329"/>
      <c r="L4177" s="358">
        <v>189.35</v>
      </c>
      <c r="M4177" s="351"/>
      <c r="N4177" s="359">
        <v>3404.87</v>
      </c>
      <c r="AI4177" s="253"/>
      <c r="AJ4177" s="260"/>
      <c r="AK4177" s="260"/>
      <c r="AQ4177" s="260" t="s">
        <v>81</v>
      </c>
      <c r="AS4177" s="260"/>
    </row>
    <row r="4178" spans="1:45" s="241" customFormat="1" ht="45.75" x14ac:dyDescent="0.25">
      <c r="A4178" s="326" t="s">
        <v>3271</v>
      </c>
      <c r="B4178" s="327" t="s">
        <v>801</v>
      </c>
      <c r="C4178" s="569" t="s">
        <v>802</v>
      </c>
      <c r="D4178" s="569"/>
      <c r="E4178" s="569"/>
      <c r="F4178" s="328" t="s">
        <v>453</v>
      </c>
      <c r="G4178" s="329">
        <v>2.0420000000000001E-2</v>
      </c>
      <c r="H4178" s="330">
        <v>1</v>
      </c>
      <c r="I4178" s="370">
        <v>2.0420000000000001E-2</v>
      </c>
      <c r="J4178" s="332"/>
      <c r="K4178" s="329"/>
      <c r="L4178" s="332"/>
      <c r="M4178" s="329"/>
      <c r="N4178" s="333"/>
      <c r="AI4178" s="253"/>
      <c r="AJ4178" s="260"/>
      <c r="AK4178" s="260" t="s">
        <v>802</v>
      </c>
      <c r="AQ4178" s="260"/>
      <c r="AS4178" s="260"/>
    </row>
    <row r="4179" spans="1:45" s="241" customFormat="1" ht="15" x14ac:dyDescent="0.25">
      <c r="A4179" s="334"/>
      <c r="B4179" s="335"/>
      <c r="C4179" s="580" t="s">
        <v>3272</v>
      </c>
      <c r="D4179" s="580"/>
      <c r="E4179" s="580"/>
      <c r="F4179" s="580"/>
      <c r="G4179" s="580"/>
      <c r="H4179" s="580"/>
      <c r="I4179" s="580"/>
      <c r="J4179" s="580"/>
      <c r="K4179" s="580"/>
      <c r="L4179" s="580"/>
      <c r="M4179" s="580"/>
      <c r="N4179" s="581"/>
      <c r="AI4179" s="253"/>
      <c r="AJ4179" s="260"/>
      <c r="AK4179" s="260"/>
      <c r="AL4179" s="263" t="s">
        <v>3272</v>
      </c>
      <c r="AQ4179" s="260"/>
      <c r="AS4179" s="260"/>
    </row>
    <row r="4180" spans="1:45" s="241" customFormat="1" ht="23.25" x14ac:dyDescent="0.25">
      <c r="A4180" s="336"/>
      <c r="B4180" s="337" t="s">
        <v>117</v>
      </c>
      <c r="C4180" s="582" t="s">
        <v>118</v>
      </c>
      <c r="D4180" s="582"/>
      <c r="E4180" s="582"/>
      <c r="F4180" s="582"/>
      <c r="G4180" s="582"/>
      <c r="H4180" s="582"/>
      <c r="I4180" s="582"/>
      <c r="J4180" s="582"/>
      <c r="K4180" s="582"/>
      <c r="L4180" s="582"/>
      <c r="M4180" s="582"/>
      <c r="N4180" s="583"/>
      <c r="AI4180" s="253"/>
      <c r="AJ4180" s="260"/>
      <c r="AK4180" s="260"/>
      <c r="AM4180" s="263" t="s">
        <v>118</v>
      </c>
      <c r="AQ4180" s="260"/>
      <c r="AS4180" s="260"/>
    </row>
    <row r="4181" spans="1:45" s="241" customFormat="1" ht="68.25" x14ac:dyDescent="0.25">
      <c r="A4181" s="336"/>
      <c r="B4181" s="337" t="s">
        <v>62</v>
      </c>
      <c r="C4181" s="582" t="s">
        <v>63</v>
      </c>
      <c r="D4181" s="582"/>
      <c r="E4181" s="582"/>
      <c r="F4181" s="582"/>
      <c r="G4181" s="582"/>
      <c r="H4181" s="582"/>
      <c r="I4181" s="582"/>
      <c r="J4181" s="582"/>
      <c r="K4181" s="582"/>
      <c r="L4181" s="582"/>
      <c r="M4181" s="582"/>
      <c r="N4181" s="583"/>
      <c r="AI4181" s="253"/>
      <c r="AJ4181" s="260"/>
      <c r="AK4181" s="260"/>
      <c r="AM4181" s="263" t="s">
        <v>63</v>
      </c>
      <c r="AQ4181" s="260"/>
      <c r="AS4181" s="260"/>
    </row>
    <row r="4182" spans="1:45" s="241" customFormat="1" ht="15" x14ac:dyDescent="0.25">
      <c r="A4182" s="338"/>
      <c r="B4182" s="337" t="s">
        <v>56</v>
      </c>
      <c r="C4182" s="580" t="s">
        <v>64</v>
      </c>
      <c r="D4182" s="580"/>
      <c r="E4182" s="580"/>
      <c r="F4182" s="339"/>
      <c r="G4182" s="269"/>
      <c r="H4182" s="269"/>
      <c r="I4182" s="269"/>
      <c r="J4182" s="340">
        <v>101.4</v>
      </c>
      <c r="K4182" s="349">
        <v>1.3225</v>
      </c>
      <c r="L4182" s="340">
        <v>2.74</v>
      </c>
      <c r="M4182" s="341">
        <v>44.77</v>
      </c>
      <c r="N4182" s="343">
        <v>122.67</v>
      </c>
      <c r="AI4182" s="253"/>
      <c r="AJ4182" s="260"/>
      <c r="AK4182" s="260"/>
      <c r="AN4182" s="263" t="s">
        <v>64</v>
      </c>
      <c r="AQ4182" s="260"/>
      <c r="AS4182" s="260"/>
    </row>
    <row r="4183" spans="1:45" s="241" customFormat="1" ht="15" x14ac:dyDescent="0.25">
      <c r="A4183" s="338"/>
      <c r="B4183" s="337" t="s">
        <v>65</v>
      </c>
      <c r="C4183" s="580" t="s">
        <v>66</v>
      </c>
      <c r="D4183" s="580"/>
      <c r="E4183" s="580"/>
      <c r="F4183" s="339"/>
      <c r="G4183" s="269"/>
      <c r="H4183" s="269"/>
      <c r="I4183" s="269"/>
      <c r="J4183" s="361">
        <v>3563.26</v>
      </c>
      <c r="K4183" s="349">
        <v>1.4375</v>
      </c>
      <c r="L4183" s="340">
        <v>104.6</v>
      </c>
      <c r="M4183" s="341">
        <v>13.24</v>
      </c>
      <c r="N4183" s="342">
        <v>1384.9</v>
      </c>
      <c r="AI4183" s="253"/>
      <c r="AJ4183" s="260"/>
      <c r="AK4183" s="260"/>
      <c r="AN4183" s="263" t="s">
        <v>66</v>
      </c>
      <c r="AQ4183" s="260"/>
      <c r="AS4183" s="260"/>
    </row>
    <row r="4184" spans="1:45" s="241" customFormat="1" ht="15" x14ac:dyDescent="0.25">
      <c r="A4184" s="338"/>
      <c r="B4184" s="337" t="s">
        <v>67</v>
      </c>
      <c r="C4184" s="580" t="s">
        <v>68</v>
      </c>
      <c r="D4184" s="580"/>
      <c r="E4184" s="580"/>
      <c r="F4184" s="339"/>
      <c r="G4184" s="269"/>
      <c r="H4184" s="269"/>
      <c r="I4184" s="269"/>
      <c r="J4184" s="340">
        <v>507.6</v>
      </c>
      <c r="K4184" s="349">
        <v>1.4375</v>
      </c>
      <c r="L4184" s="340">
        <v>14.9</v>
      </c>
      <c r="M4184" s="341">
        <v>44.77</v>
      </c>
      <c r="N4184" s="343">
        <v>667.07</v>
      </c>
      <c r="AI4184" s="253"/>
      <c r="AJ4184" s="260"/>
      <c r="AK4184" s="260"/>
      <c r="AN4184" s="263" t="s">
        <v>68</v>
      </c>
      <c r="AQ4184" s="260"/>
      <c r="AS4184" s="260"/>
    </row>
    <row r="4185" spans="1:45" s="241" customFormat="1" ht="15" x14ac:dyDescent="0.25">
      <c r="A4185" s="338"/>
      <c r="B4185" s="337" t="s">
        <v>69</v>
      </c>
      <c r="C4185" s="580" t="s">
        <v>70</v>
      </c>
      <c r="D4185" s="580"/>
      <c r="E4185" s="580"/>
      <c r="F4185" s="339"/>
      <c r="G4185" s="269"/>
      <c r="H4185" s="269"/>
      <c r="I4185" s="269"/>
      <c r="J4185" s="340">
        <v>4.34</v>
      </c>
      <c r="K4185" s="269"/>
      <c r="L4185" s="340">
        <v>0.09</v>
      </c>
      <c r="M4185" s="341">
        <v>8.16</v>
      </c>
      <c r="N4185" s="343">
        <v>0.73</v>
      </c>
      <c r="AI4185" s="253"/>
      <c r="AJ4185" s="260"/>
      <c r="AK4185" s="260"/>
      <c r="AN4185" s="263" t="s">
        <v>70</v>
      </c>
      <c r="AQ4185" s="260"/>
      <c r="AS4185" s="260"/>
    </row>
    <row r="4186" spans="1:45" s="241" customFormat="1" ht="15" x14ac:dyDescent="0.25">
      <c r="A4186" s="344"/>
      <c r="B4186" s="337"/>
      <c r="C4186" s="580" t="s">
        <v>71</v>
      </c>
      <c r="D4186" s="580"/>
      <c r="E4186" s="580"/>
      <c r="F4186" s="339" t="s">
        <v>72</v>
      </c>
      <c r="G4186" s="355">
        <v>13</v>
      </c>
      <c r="H4186" s="349">
        <v>1.3225</v>
      </c>
      <c r="I4186" s="362">
        <v>0.35107090000000002</v>
      </c>
      <c r="J4186" s="346"/>
      <c r="K4186" s="269"/>
      <c r="L4186" s="346"/>
      <c r="M4186" s="269"/>
      <c r="N4186" s="347"/>
      <c r="AI4186" s="253"/>
      <c r="AJ4186" s="260"/>
      <c r="AK4186" s="260"/>
      <c r="AO4186" s="263" t="s">
        <v>71</v>
      </c>
      <c r="AQ4186" s="260"/>
      <c r="AS4186" s="260"/>
    </row>
    <row r="4187" spans="1:45" s="241" customFormat="1" ht="15" x14ac:dyDescent="0.25">
      <c r="A4187" s="344"/>
      <c r="B4187" s="337"/>
      <c r="C4187" s="580" t="s">
        <v>73</v>
      </c>
      <c r="D4187" s="580"/>
      <c r="E4187" s="580"/>
      <c r="F4187" s="339" t="s">
        <v>72</v>
      </c>
      <c r="G4187" s="348">
        <v>37.6</v>
      </c>
      <c r="H4187" s="349">
        <v>1.4375</v>
      </c>
      <c r="I4187" s="366">
        <v>1.103701</v>
      </c>
      <c r="J4187" s="346"/>
      <c r="K4187" s="269"/>
      <c r="L4187" s="346"/>
      <c r="M4187" s="269"/>
      <c r="N4187" s="347"/>
      <c r="AI4187" s="253"/>
      <c r="AJ4187" s="260"/>
      <c r="AK4187" s="260"/>
      <c r="AO4187" s="263" t="s">
        <v>73</v>
      </c>
      <c r="AQ4187" s="260"/>
      <c r="AS4187" s="260"/>
    </row>
    <row r="4188" spans="1:45" s="241" customFormat="1" ht="15" x14ac:dyDescent="0.25">
      <c r="A4188" s="334"/>
      <c r="B4188" s="337"/>
      <c r="C4188" s="584" t="s">
        <v>74</v>
      </c>
      <c r="D4188" s="584"/>
      <c r="E4188" s="584"/>
      <c r="F4188" s="350"/>
      <c r="G4188" s="351"/>
      <c r="H4188" s="351"/>
      <c r="I4188" s="351"/>
      <c r="J4188" s="352">
        <v>3669</v>
      </c>
      <c r="K4188" s="351"/>
      <c r="L4188" s="353">
        <v>107.43</v>
      </c>
      <c r="M4188" s="351"/>
      <c r="N4188" s="354">
        <v>1508.3</v>
      </c>
      <c r="AI4188" s="253"/>
      <c r="AJ4188" s="260"/>
      <c r="AK4188" s="260"/>
      <c r="AP4188" s="263" t="s">
        <v>74</v>
      </c>
      <c r="AQ4188" s="260"/>
      <c r="AS4188" s="260"/>
    </row>
    <row r="4189" spans="1:45" s="241" customFormat="1" ht="15" x14ac:dyDescent="0.25">
      <c r="A4189" s="344"/>
      <c r="B4189" s="337"/>
      <c r="C4189" s="580" t="s">
        <v>75</v>
      </c>
      <c r="D4189" s="580"/>
      <c r="E4189" s="580"/>
      <c r="F4189" s="339"/>
      <c r="G4189" s="269"/>
      <c r="H4189" s="269"/>
      <c r="I4189" s="269"/>
      <c r="J4189" s="346"/>
      <c r="K4189" s="269"/>
      <c r="L4189" s="340">
        <v>17.64</v>
      </c>
      <c r="M4189" s="269"/>
      <c r="N4189" s="343">
        <v>789.74</v>
      </c>
      <c r="AI4189" s="253"/>
      <c r="AJ4189" s="260"/>
      <c r="AK4189" s="260"/>
      <c r="AO4189" s="263" t="s">
        <v>75</v>
      </c>
      <c r="AQ4189" s="260"/>
      <c r="AS4189" s="260"/>
    </row>
    <row r="4190" spans="1:45" s="241" customFormat="1" ht="23.25" x14ac:dyDescent="0.25">
      <c r="A4190" s="344"/>
      <c r="B4190" s="337" t="s">
        <v>455</v>
      </c>
      <c r="C4190" s="580" t="s">
        <v>456</v>
      </c>
      <c r="D4190" s="580"/>
      <c r="E4190" s="580"/>
      <c r="F4190" s="339" t="s">
        <v>78</v>
      </c>
      <c r="G4190" s="355">
        <v>92</v>
      </c>
      <c r="H4190" s="269"/>
      <c r="I4190" s="355">
        <v>92</v>
      </c>
      <c r="J4190" s="346"/>
      <c r="K4190" s="269"/>
      <c r="L4190" s="340">
        <v>16.23</v>
      </c>
      <c r="M4190" s="269"/>
      <c r="N4190" s="343">
        <v>726.56</v>
      </c>
      <c r="AI4190" s="253"/>
      <c r="AJ4190" s="260"/>
      <c r="AK4190" s="260"/>
      <c r="AO4190" s="263" t="s">
        <v>456</v>
      </c>
      <c r="AQ4190" s="260"/>
      <c r="AS4190" s="260"/>
    </row>
    <row r="4191" spans="1:45" s="241" customFormat="1" ht="45" x14ac:dyDescent="0.25">
      <c r="A4191" s="344"/>
      <c r="B4191" s="337" t="s">
        <v>457</v>
      </c>
      <c r="C4191" s="580" t="s">
        <v>458</v>
      </c>
      <c r="D4191" s="580"/>
      <c r="E4191" s="580"/>
      <c r="F4191" s="339" t="s">
        <v>78</v>
      </c>
      <c r="G4191" s="355">
        <v>46</v>
      </c>
      <c r="H4191" s="341">
        <v>0.85</v>
      </c>
      <c r="I4191" s="348">
        <v>39.1</v>
      </c>
      <c r="J4191" s="346"/>
      <c r="K4191" s="269"/>
      <c r="L4191" s="340">
        <v>6.9</v>
      </c>
      <c r="M4191" s="269"/>
      <c r="N4191" s="343">
        <v>308.79000000000002</v>
      </c>
      <c r="AI4191" s="253"/>
      <c r="AJ4191" s="260"/>
      <c r="AK4191" s="260"/>
      <c r="AO4191" s="263" t="s">
        <v>458</v>
      </c>
      <c r="AQ4191" s="260"/>
      <c r="AS4191" s="260"/>
    </row>
    <row r="4192" spans="1:45" s="241" customFormat="1" ht="15" x14ac:dyDescent="0.25">
      <c r="A4192" s="356"/>
      <c r="B4192" s="357"/>
      <c r="C4192" s="569" t="s">
        <v>81</v>
      </c>
      <c r="D4192" s="569"/>
      <c r="E4192" s="569"/>
      <c r="F4192" s="328"/>
      <c r="G4192" s="329"/>
      <c r="H4192" s="329"/>
      <c r="I4192" s="329"/>
      <c r="J4192" s="332"/>
      <c r="K4192" s="329"/>
      <c r="L4192" s="358">
        <v>130.56</v>
      </c>
      <c r="M4192" s="351"/>
      <c r="N4192" s="359">
        <v>2543.65</v>
      </c>
      <c r="AI4192" s="253"/>
      <c r="AJ4192" s="260"/>
      <c r="AK4192" s="260"/>
      <c r="AQ4192" s="260" t="s">
        <v>81</v>
      </c>
      <c r="AS4192" s="260"/>
    </row>
    <row r="4193" spans="1:45" s="241" customFormat="1" ht="34.5" x14ac:dyDescent="0.25">
      <c r="A4193" s="326" t="s">
        <v>3273</v>
      </c>
      <c r="B4193" s="327" t="s">
        <v>459</v>
      </c>
      <c r="C4193" s="569" t="s">
        <v>2443</v>
      </c>
      <c r="D4193" s="569"/>
      <c r="E4193" s="569"/>
      <c r="F4193" s="328" t="s">
        <v>461</v>
      </c>
      <c r="G4193" s="329">
        <v>1.9E-2</v>
      </c>
      <c r="H4193" s="330">
        <v>1</v>
      </c>
      <c r="I4193" s="365">
        <v>1.9E-2</v>
      </c>
      <c r="J4193" s="332"/>
      <c r="K4193" s="329"/>
      <c r="L4193" s="332"/>
      <c r="M4193" s="329"/>
      <c r="N4193" s="333"/>
      <c r="AI4193" s="253"/>
      <c r="AJ4193" s="260"/>
      <c r="AK4193" s="260" t="s">
        <v>2443</v>
      </c>
      <c r="AQ4193" s="260"/>
      <c r="AS4193" s="260"/>
    </row>
    <row r="4194" spans="1:45" s="241" customFormat="1" ht="15" x14ac:dyDescent="0.25">
      <c r="A4194" s="334"/>
      <c r="B4194" s="335"/>
      <c r="C4194" s="580" t="s">
        <v>2004</v>
      </c>
      <c r="D4194" s="580"/>
      <c r="E4194" s="580"/>
      <c r="F4194" s="580"/>
      <c r="G4194" s="580"/>
      <c r="H4194" s="580"/>
      <c r="I4194" s="580"/>
      <c r="J4194" s="580"/>
      <c r="K4194" s="580"/>
      <c r="L4194" s="580"/>
      <c r="M4194" s="580"/>
      <c r="N4194" s="581"/>
      <c r="AI4194" s="253"/>
      <c r="AJ4194" s="260"/>
      <c r="AK4194" s="260"/>
      <c r="AL4194" s="263" t="s">
        <v>2004</v>
      </c>
      <c r="AQ4194" s="260"/>
      <c r="AS4194" s="260"/>
    </row>
    <row r="4195" spans="1:45" s="241" customFormat="1" ht="15" x14ac:dyDescent="0.25">
      <c r="A4195" s="336"/>
      <c r="B4195" s="337" t="s">
        <v>463</v>
      </c>
      <c r="C4195" s="582" t="s">
        <v>464</v>
      </c>
      <c r="D4195" s="582"/>
      <c r="E4195" s="582"/>
      <c r="F4195" s="582"/>
      <c r="G4195" s="582"/>
      <c r="H4195" s="582"/>
      <c r="I4195" s="582"/>
      <c r="J4195" s="582"/>
      <c r="K4195" s="582"/>
      <c r="L4195" s="582"/>
      <c r="M4195" s="582"/>
      <c r="N4195" s="583"/>
      <c r="AI4195" s="253"/>
      <c r="AJ4195" s="260"/>
      <c r="AK4195" s="260"/>
      <c r="AM4195" s="263" t="s">
        <v>464</v>
      </c>
      <c r="AQ4195" s="260"/>
      <c r="AS4195" s="260"/>
    </row>
    <row r="4196" spans="1:45" s="241" customFormat="1" ht="23.25" x14ac:dyDescent="0.25">
      <c r="A4196" s="336"/>
      <c r="B4196" s="337" t="s">
        <v>117</v>
      </c>
      <c r="C4196" s="582" t="s">
        <v>118</v>
      </c>
      <c r="D4196" s="582"/>
      <c r="E4196" s="582"/>
      <c r="F4196" s="582"/>
      <c r="G4196" s="582"/>
      <c r="H4196" s="582"/>
      <c r="I4196" s="582"/>
      <c r="J4196" s="582"/>
      <c r="K4196" s="582"/>
      <c r="L4196" s="582"/>
      <c r="M4196" s="582"/>
      <c r="N4196" s="583"/>
      <c r="AI4196" s="253"/>
      <c r="AJ4196" s="260"/>
      <c r="AK4196" s="260"/>
      <c r="AM4196" s="263" t="s">
        <v>118</v>
      </c>
      <c r="AQ4196" s="260"/>
      <c r="AS4196" s="260"/>
    </row>
    <row r="4197" spans="1:45" s="241" customFormat="1" ht="68.25" x14ac:dyDescent="0.25">
      <c r="A4197" s="336"/>
      <c r="B4197" s="337" t="s">
        <v>62</v>
      </c>
      <c r="C4197" s="582" t="s">
        <v>63</v>
      </c>
      <c r="D4197" s="582"/>
      <c r="E4197" s="582"/>
      <c r="F4197" s="582"/>
      <c r="G4197" s="582"/>
      <c r="H4197" s="582"/>
      <c r="I4197" s="582"/>
      <c r="J4197" s="582"/>
      <c r="K4197" s="582"/>
      <c r="L4197" s="582"/>
      <c r="M4197" s="582"/>
      <c r="N4197" s="583"/>
      <c r="AI4197" s="253"/>
      <c r="AJ4197" s="260"/>
      <c r="AK4197" s="260"/>
      <c r="AM4197" s="263" t="s">
        <v>63</v>
      </c>
      <c r="AQ4197" s="260"/>
      <c r="AS4197" s="260"/>
    </row>
    <row r="4198" spans="1:45" s="241" customFormat="1" ht="15" x14ac:dyDescent="0.25">
      <c r="A4198" s="338"/>
      <c r="B4198" s="337" t="s">
        <v>56</v>
      </c>
      <c r="C4198" s="580" t="s">
        <v>64</v>
      </c>
      <c r="D4198" s="580"/>
      <c r="E4198" s="580"/>
      <c r="F4198" s="339"/>
      <c r="G4198" s="269"/>
      <c r="H4198" s="269"/>
      <c r="I4198" s="269"/>
      <c r="J4198" s="361">
        <v>1201.2</v>
      </c>
      <c r="K4198" s="369">
        <v>1.587</v>
      </c>
      <c r="L4198" s="340">
        <v>36.22</v>
      </c>
      <c r="M4198" s="341">
        <v>44.77</v>
      </c>
      <c r="N4198" s="342">
        <v>1621.57</v>
      </c>
      <c r="AI4198" s="253"/>
      <c r="AJ4198" s="260"/>
      <c r="AK4198" s="260"/>
      <c r="AN4198" s="263" t="s">
        <v>64</v>
      </c>
      <c r="AQ4198" s="260"/>
      <c r="AS4198" s="260"/>
    </row>
    <row r="4199" spans="1:45" s="241" customFormat="1" ht="15" x14ac:dyDescent="0.25">
      <c r="A4199" s="344"/>
      <c r="B4199" s="337"/>
      <c r="C4199" s="580" t="s">
        <v>71</v>
      </c>
      <c r="D4199" s="580"/>
      <c r="E4199" s="580"/>
      <c r="F4199" s="339" t="s">
        <v>72</v>
      </c>
      <c r="G4199" s="355">
        <v>154</v>
      </c>
      <c r="H4199" s="369">
        <v>1.587</v>
      </c>
      <c r="I4199" s="366">
        <v>4.6435620000000002</v>
      </c>
      <c r="J4199" s="346"/>
      <c r="K4199" s="269"/>
      <c r="L4199" s="346"/>
      <c r="M4199" s="269"/>
      <c r="N4199" s="347"/>
      <c r="AI4199" s="253"/>
      <c r="AJ4199" s="260"/>
      <c r="AK4199" s="260"/>
      <c r="AO4199" s="263" t="s">
        <v>71</v>
      </c>
      <c r="AQ4199" s="260"/>
      <c r="AS4199" s="260"/>
    </row>
    <row r="4200" spans="1:45" s="241" customFormat="1" ht="15" x14ac:dyDescent="0.25">
      <c r="A4200" s="334"/>
      <c r="B4200" s="337"/>
      <c r="C4200" s="584" t="s">
        <v>74</v>
      </c>
      <c r="D4200" s="584"/>
      <c r="E4200" s="584"/>
      <c r="F4200" s="350"/>
      <c r="G4200" s="351"/>
      <c r="H4200" s="351"/>
      <c r="I4200" s="351"/>
      <c r="J4200" s="352">
        <v>1201.2</v>
      </c>
      <c r="K4200" s="351"/>
      <c r="L4200" s="353">
        <v>36.22</v>
      </c>
      <c r="M4200" s="351"/>
      <c r="N4200" s="354">
        <v>1621.57</v>
      </c>
      <c r="AI4200" s="253"/>
      <c r="AJ4200" s="260"/>
      <c r="AK4200" s="260"/>
      <c r="AP4200" s="263" t="s">
        <v>74</v>
      </c>
      <c r="AQ4200" s="260"/>
      <c r="AS4200" s="260"/>
    </row>
    <row r="4201" spans="1:45" s="241" customFormat="1" ht="15" x14ac:dyDescent="0.25">
      <c r="A4201" s="344"/>
      <c r="B4201" s="337"/>
      <c r="C4201" s="580" t="s">
        <v>75</v>
      </c>
      <c r="D4201" s="580"/>
      <c r="E4201" s="580"/>
      <c r="F4201" s="339"/>
      <c r="G4201" s="269"/>
      <c r="H4201" s="269"/>
      <c r="I4201" s="269"/>
      <c r="J4201" s="346"/>
      <c r="K4201" s="269"/>
      <c r="L4201" s="340">
        <v>36.22</v>
      </c>
      <c r="M4201" s="269"/>
      <c r="N4201" s="342">
        <v>1621.57</v>
      </c>
      <c r="AI4201" s="253"/>
      <c r="AJ4201" s="260"/>
      <c r="AK4201" s="260"/>
      <c r="AO4201" s="263" t="s">
        <v>75</v>
      </c>
      <c r="AQ4201" s="260"/>
      <c r="AS4201" s="260"/>
    </row>
    <row r="4202" spans="1:45" s="241" customFormat="1" ht="23.25" x14ac:dyDescent="0.25">
      <c r="A4202" s="344"/>
      <c r="B4202" s="337" t="s">
        <v>465</v>
      </c>
      <c r="C4202" s="580" t="s">
        <v>466</v>
      </c>
      <c r="D4202" s="580"/>
      <c r="E4202" s="580"/>
      <c r="F4202" s="339" t="s">
        <v>78</v>
      </c>
      <c r="G4202" s="355">
        <v>89</v>
      </c>
      <c r="H4202" s="269"/>
      <c r="I4202" s="355">
        <v>89</v>
      </c>
      <c r="J4202" s="346"/>
      <c r="K4202" s="269"/>
      <c r="L4202" s="340">
        <v>32.24</v>
      </c>
      <c r="M4202" s="269"/>
      <c r="N4202" s="342">
        <v>1443.2</v>
      </c>
      <c r="AI4202" s="253"/>
      <c r="AJ4202" s="260"/>
      <c r="AK4202" s="260"/>
      <c r="AO4202" s="263" t="s">
        <v>466</v>
      </c>
      <c r="AQ4202" s="260"/>
      <c r="AS4202" s="260"/>
    </row>
    <row r="4203" spans="1:45" s="241" customFormat="1" ht="45" x14ac:dyDescent="0.25">
      <c r="A4203" s="344"/>
      <c r="B4203" s="337" t="s">
        <v>467</v>
      </c>
      <c r="C4203" s="580" t="s">
        <v>468</v>
      </c>
      <c r="D4203" s="580"/>
      <c r="E4203" s="580"/>
      <c r="F4203" s="339" t="s">
        <v>78</v>
      </c>
      <c r="G4203" s="355">
        <v>40</v>
      </c>
      <c r="H4203" s="341">
        <v>0.85</v>
      </c>
      <c r="I4203" s="355">
        <v>34</v>
      </c>
      <c r="J4203" s="346"/>
      <c r="K4203" s="269"/>
      <c r="L4203" s="340">
        <v>12.31</v>
      </c>
      <c r="M4203" s="269"/>
      <c r="N4203" s="343">
        <v>551.33000000000004</v>
      </c>
      <c r="AI4203" s="253"/>
      <c r="AJ4203" s="260"/>
      <c r="AK4203" s="260"/>
      <c r="AO4203" s="263" t="s">
        <v>468</v>
      </c>
      <c r="AQ4203" s="260"/>
      <c r="AS4203" s="260"/>
    </row>
    <row r="4204" spans="1:45" s="241" customFormat="1" ht="15" x14ac:dyDescent="0.25">
      <c r="A4204" s="356"/>
      <c r="B4204" s="357"/>
      <c r="C4204" s="569" t="s">
        <v>81</v>
      </c>
      <c r="D4204" s="569"/>
      <c r="E4204" s="569"/>
      <c r="F4204" s="328"/>
      <c r="G4204" s="329"/>
      <c r="H4204" s="329"/>
      <c r="I4204" s="329"/>
      <c r="J4204" s="332"/>
      <c r="K4204" s="329"/>
      <c r="L4204" s="358">
        <v>80.77</v>
      </c>
      <c r="M4204" s="351"/>
      <c r="N4204" s="359">
        <v>3616.1</v>
      </c>
      <c r="AI4204" s="253"/>
      <c r="AJ4204" s="260"/>
      <c r="AK4204" s="260"/>
      <c r="AQ4204" s="260" t="s">
        <v>81</v>
      </c>
      <c r="AS4204" s="260"/>
    </row>
    <row r="4205" spans="1:45" s="241" customFormat="1" ht="23.25" x14ac:dyDescent="0.25">
      <c r="A4205" s="326" t="s">
        <v>3274</v>
      </c>
      <c r="B4205" s="327" t="s">
        <v>97</v>
      </c>
      <c r="C4205" s="569" t="s">
        <v>98</v>
      </c>
      <c r="D4205" s="569"/>
      <c r="E4205" s="569"/>
      <c r="F4205" s="328" t="s">
        <v>86</v>
      </c>
      <c r="G4205" s="329">
        <v>20.420000000000002</v>
      </c>
      <c r="H4205" s="330">
        <v>1</v>
      </c>
      <c r="I4205" s="331">
        <v>20.420000000000002</v>
      </c>
      <c r="J4205" s="358">
        <v>162.38</v>
      </c>
      <c r="K4205" s="329"/>
      <c r="L4205" s="364">
        <v>3315.8</v>
      </c>
      <c r="M4205" s="331">
        <v>8.16</v>
      </c>
      <c r="N4205" s="359">
        <v>27056.93</v>
      </c>
      <c r="AI4205" s="253"/>
      <c r="AJ4205" s="260"/>
      <c r="AK4205" s="260" t="s">
        <v>98</v>
      </c>
      <c r="AQ4205" s="260"/>
      <c r="AS4205" s="260"/>
    </row>
    <row r="4206" spans="1:45" s="241" customFormat="1" ht="15" x14ac:dyDescent="0.25">
      <c r="A4206" s="334"/>
      <c r="B4206" s="335"/>
      <c r="C4206" s="580" t="s">
        <v>99</v>
      </c>
      <c r="D4206" s="580"/>
      <c r="E4206" s="580"/>
      <c r="F4206" s="580"/>
      <c r="G4206" s="580"/>
      <c r="H4206" s="580"/>
      <c r="I4206" s="580"/>
      <c r="J4206" s="580"/>
      <c r="K4206" s="580"/>
      <c r="L4206" s="580"/>
      <c r="M4206" s="580"/>
      <c r="N4206" s="581"/>
      <c r="AI4206" s="253"/>
      <c r="AJ4206" s="260"/>
      <c r="AK4206" s="260"/>
      <c r="AQ4206" s="260"/>
      <c r="AR4206" s="263" t="s">
        <v>99</v>
      </c>
      <c r="AS4206" s="260"/>
    </row>
    <row r="4207" spans="1:45" s="241" customFormat="1" ht="15" x14ac:dyDescent="0.25">
      <c r="A4207" s="356"/>
      <c r="B4207" s="357"/>
      <c r="C4207" s="569" t="s">
        <v>81</v>
      </c>
      <c r="D4207" s="569"/>
      <c r="E4207" s="569"/>
      <c r="F4207" s="328"/>
      <c r="G4207" s="329"/>
      <c r="H4207" s="329"/>
      <c r="I4207" s="329"/>
      <c r="J4207" s="332"/>
      <c r="K4207" s="329"/>
      <c r="L4207" s="364">
        <v>3315.8</v>
      </c>
      <c r="M4207" s="351"/>
      <c r="N4207" s="359">
        <v>27056.93</v>
      </c>
      <c r="AI4207" s="253"/>
      <c r="AJ4207" s="260"/>
      <c r="AK4207" s="260"/>
      <c r="AQ4207" s="260" t="s">
        <v>81</v>
      </c>
      <c r="AS4207" s="260"/>
    </row>
    <row r="4208" spans="1:45" s="241" customFormat="1" ht="15" x14ac:dyDescent="0.25">
      <c r="A4208" s="566" t="s">
        <v>2453</v>
      </c>
      <c r="B4208" s="567"/>
      <c r="C4208" s="567"/>
      <c r="D4208" s="567"/>
      <c r="E4208" s="567"/>
      <c r="F4208" s="567"/>
      <c r="G4208" s="567"/>
      <c r="H4208" s="567"/>
      <c r="I4208" s="567"/>
      <c r="J4208" s="567"/>
      <c r="K4208" s="567"/>
      <c r="L4208" s="567"/>
      <c r="M4208" s="567"/>
      <c r="N4208" s="568"/>
      <c r="AI4208" s="253"/>
      <c r="AJ4208" s="260" t="s">
        <v>2453</v>
      </c>
      <c r="AK4208" s="260"/>
      <c r="AQ4208" s="260"/>
      <c r="AS4208" s="260"/>
    </row>
    <row r="4209" spans="1:45" s="241" customFormat="1" ht="23.25" x14ac:dyDescent="0.25">
      <c r="A4209" s="326" t="s">
        <v>3275</v>
      </c>
      <c r="B4209" s="327" t="s">
        <v>821</v>
      </c>
      <c r="C4209" s="569" t="s">
        <v>822</v>
      </c>
      <c r="D4209" s="569"/>
      <c r="E4209" s="569"/>
      <c r="F4209" s="328" t="s">
        <v>461</v>
      </c>
      <c r="G4209" s="329">
        <v>0.224</v>
      </c>
      <c r="H4209" s="330">
        <v>1</v>
      </c>
      <c r="I4209" s="365">
        <v>0.224</v>
      </c>
      <c r="J4209" s="332"/>
      <c r="K4209" s="329"/>
      <c r="L4209" s="332"/>
      <c r="M4209" s="329"/>
      <c r="N4209" s="333"/>
      <c r="AI4209" s="253"/>
      <c r="AJ4209" s="260"/>
      <c r="AK4209" s="260" t="s">
        <v>822</v>
      </c>
      <c r="AQ4209" s="260"/>
      <c r="AS4209" s="260"/>
    </row>
    <row r="4210" spans="1:45" s="241" customFormat="1" ht="15" x14ac:dyDescent="0.25">
      <c r="A4210" s="334"/>
      <c r="B4210" s="335"/>
      <c r="C4210" s="580" t="s">
        <v>3276</v>
      </c>
      <c r="D4210" s="580"/>
      <c r="E4210" s="580"/>
      <c r="F4210" s="580"/>
      <c r="G4210" s="580"/>
      <c r="H4210" s="580"/>
      <c r="I4210" s="580"/>
      <c r="J4210" s="580"/>
      <c r="K4210" s="580"/>
      <c r="L4210" s="580"/>
      <c r="M4210" s="580"/>
      <c r="N4210" s="581"/>
      <c r="AI4210" s="253"/>
      <c r="AJ4210" s="260"/>
      <c r="AK4210" s="260"/>
      <c r="AL4210" s="263" t="s">
        <v>3276</v>
      </c>
      <c r="AQ4210" s="260"/>
      <c r="AS4210" s="260"/>
    </row>
    <row r="4211" spans="1:45" s="241" customFormat="1" ht="23.25" x14ac:dyDescent="0.25">
      <c r="A4211" s="336"/>
      <c r="B4211" s="337" t="s">
        <v>117</v>
      </c>
      <c r="C4211" s="582" t="s">
        <v>118</v>
      </c>
      <c r="D4211" s="582"/>
      <c r="E4211" s="582"/>
      <c r="F4211" s="582"/>
      <c r="G4211" s="582"/>
      <c r="H4211" s="582"/>
      <c r="I4211" s="582"/>
      <c r="J4211" s="582"/>
      <c r="K4211" s="582"/>
      <c r="L4211" s="582"/>
      <c r="M4211" s="582"/>
      <c r="N4211" s="583"/>
      <c r="AI4211" s="253"/>
      <c r="AJ4211" s="260"/>
      <c r="AK4211" s="260"/>
      <c r="AM4211" s="263" t="s">
        <v>118</v>
      </c>
      <c r="AQ4211" s="260"/>
      <c r="AS4211" s="260"/>
    </row>
    <row r="4212" spans="1:45" s="241" customFormat="1" ht="68.25" x14ac:dyDescent="0.25">
      <c r="A4212" s="336"/>
      <c r="B4212" s="337" t="s">
        <v>62</v>
      </c>
      <c r="C4212" s="582" t="s">
        <v>63</v>
      </c>
      <c r="D4212" s="582"/>
      <c r="E4212" s="582"/>
      <c r="F4212" s="582"/>
      <c r="G4212" s="582"/>
      <c r="H4212" s="582"/>
      <c r="I4212" s="582"/>
      <c r="J4212" s="582"/>
      <c r="K4212" s="582"/>
      <c r="L4212" s="582"/>
      <c r="M4212" s="582"/>
      <c r="N4212" s="583"/>
      <c r="AI4212" s="253"/>
      <c r="AJ4212" s="260"/>
      <c r="AK4212" s="260"/>
      <c r="AM4212" s="263" t="s">
        <v>63</v>
      </c>
      <c r="AQ4212" s="260"/>
      <c r="AS4212" s="260"/>
    </row>
    <row r="4213" spans="1:45" s="241" customFormat="1" ht="15" x14ac:dyDescent="0.25">
      <c r="A4213" s="338"/>
      <c r="B4213" s="337" t="s">
        <v>56</v>
      </c>
      <c r="C4213" s="580" t="s">
        <v>64</v>
      </c>
      <c r="D4213" s="580"/>
      <c r="E4213" s="580"/>
      <c r="F4213" s="339"/>
      <c r="G4213" s="269"/>
      <c r="H4213" s="269"/>
      <c r="I4213" s="269"/>
      <c r="J4213" s="340">
        <v>663.75</v>
      </c>
      <c r="K4213" s="349">
        <v>1.3225</v>
      </c>
      <c r="L4213" s="340">
        <v>196.63</v>
      </c>
      <c r="M4213" s="341">
        <v>44.77</v>
      </c>
      <c r="N4213" s="342">
        <v>8803.1299999999992</v>
      </c>
      <c r="AI4213" s="253"/>
      <c r="AJ4213" s="260"/>
      <c r="AK4213" s="260"/>
      <c r="AN4213" s="263" t="s">
        <v>64</v>
      </c>
      <c r="AQ4213" s="260"/>
      <c r="AS4213" s="260"/>
    </row>
    <row r="4214" spans="1:45" s="241" customFormat="1" ht="15" x14ac:dyDescent="0.25">
      <c r="A4214" s="344"/>
      <c r="B4214" s="337"/>
      <c r="C4214" s="580" t="s">
        <v>71</v>
      </c>
      <c r="D4214" s="580"/>
      <c r="E4214" s="580"/>
      <c r="F4214" s="339" t="s">
        <v>72</v>
      </c>
      <c r="G4214" s="348">
        <v>88.5</v>
      </c>
      <c r="H4214" s="349">
        <v>1.3225</v>
      </c>
      <c r="I4214" s="345">
        <v>26.21724</v>
      </c>
      <c r="J4214" s="346"/>
      <c r="K4214" s="269"/>
      <c r="L4214" s="346"/>
      <c r="M4214" s="269"/>
      <c r="N4214" s="347"/>
      <c r="AI4214" s="253"/>
      <c r="AJ4214" s="260"/>
      <c r="AK4214" s="260"/>
      <c r="AO4214" s="263" t="s">
        <v>71</v>
      </c>
      <c r="AQ4214" s="260"/>
      <c r="AS4214" s="260"/>
    </row>
    <row r="4215" spans="1:45" s="241" customFormat="1" ht="15" x14ac:dyDescent="0.25">
      <c r="A4215" s="334"/>
      <c r="B4215" s="337"/>
      <c r="C4215" s="584" t="s">
        <v>74</v>
      </c>
      <c r="D4215" s="584"/>
      <c r="E4215" s="584"/>
      <c r="F4215" s="350"/>
      <c r="G4215" s="351"/>
      <c r="H4215" s="351"/>
      <c r="I4215" s="351"/>
      <c r="J4215" s="353">
        <v>663.75</v>
      </c>
      <c r="K4215" s="351"/>
      <c r="L4215" s="353">
        <v>196.63</v>
      </c>
      <c r="M4215" s="351"/>
      <c r="N4215" s="354">
        <v>8803.1299999999992</v>
      </c>
      <c r="AI4215" s="253"/>
      <c r="AJ4215" s="260"/>
      <c r="AK4215" s="260"/>
      <c r="AP4215" s="263" t="s">
        <v>74</v>
      </c>
      <c r="AQ4215" s="260"/>
      <c r="AS4215" s="260"/>
    </row>
    <row r="4216" spans="1:45" s="241" customFormat="1" ht="15" x14ac:dyDescent="0.25">
      <c r="A4216" s="344"/>
      <c r="B4216" s="337"/>
      <c r="C4216" s="580" t="s">
        <v>75</v>
      </c>
      <c r="D4216" s="580"/>
      <c r="E4216" s="580"/>
      <c r="F4216" s="339"/>
      <c r="G4216" s="269"/>
      <c r="H4216" s="269"/>
      <c r="I4216" s="269"/>
      <c r="J4216" s="346"/>
      <c r="K4216" s="269"/>
      <c r="L4216" s="340">
        <v>196.63</v>
      </c>
      <c r="M4216" s="269"/>
      <c r="N4216" s="342">
        <v>8803.1299999999992</v>
      </c>
      <c r="AI4216" s="253"/>
      <c r="AJ4216" s="260"/>
      <c r="AK4216" s="260"/>
      <c r="AO4216" s="263" t="s">
        <v>75</v>
      </c>
      <c r="AQ4216" s="260"/>
      <c r="AS4216" s="260"/>
    </row>
    <row r="4217" spans="1:45" s="241" customFormat="1" ht="23.25" x14ac:dyDescent="0.25">
      <c r="A4217" s="344"/>
      <c r="B4217" s="337" t="s">
        <v>465</v>
      </c>
      <c r="C4217" s="580" t="s">
        <v>466</v>
      </c>
      <c r="D4217" s="580"/>
      <c r="E4217" s="580"/>
      <c r="F4217" s="339" t="s">
        <v>78</v>
      </c>
      <c r="G4217" s="355">
        <v>89</v>
      </c>
      <c r="H4217" s="269"/>
      <c r="I4217" s="355">
        <v>89</v>
      </c>
      <c r="J4217" s="346"/>
      <c r="K4217" s="269"/>
      <c r="L4217" s="340">
        <v>175</v>
      </c>
      <c r="M4217" s="269"/>
      <c r="N4217" s="342">
        <v>7834.79</v>
      </c>
      <c r="AI4217" s="253"/>
      <c r="AJ4217" s="260"/>
      <c r="AK4217" s="260"/>
      <c r="AO4217" s="263" t="s">
        <v>466</v>
      </c>
      <c r="AQ4217" s="260"/>
      <c r="AS4217" s="260"/>
    </row>
    <row r="4218" spans="1:45" s="241" customFormat="1" ht="45" x14ac:dyDescent="0.25">
      <c r="A4218" s="344"/>
      <c r="B4218" s="337" t="s">
        <v>467</v>
      </c>
      <c r="C4218" s="580" t="s">
        <v>468</v>
      </c>
      <c r="D4218" s="580"/>
      <c r="E4218" s="580"/>
      <c r="F4218" s="339" t="s">
        <v>78</v>
      </c>
      <c r="G4218" s="355">
        <v>40</v>
      </c>
      <c r="H4218" s="341">
        <v>0.85</v>
      </c>
      <c r="I4218" s="355">
        <v>34</v>
      </c>
      <c r="J4218" s="346"/>
      <c r="K4218" s="269"/>
      <c r="L4218" s="340">
        <v>66.849999999999994</v>
      </c>
      <c r="M4218" s="269"/>
      <c r="N4218" s="342">
        <v>2993.06</v>
      </c>
      <c r="AI4218" s="253"/>
      <c r="AJ4218" s="260"/>
      <c r="AK4218" s="260"/>
      <c r="AO4218" s="263" t="s">
        <v>468</v>
      </c>
      <c r="AQ4218" s="260"/>
      <c r="AS4218" s="260"/>
    </row>
    <row r="4219" spans="1:45" s="241" customFormat="1" ht="15" x14ac:dyDescent="0.25">
      <c r="A4219" s="356"/>
      <c r="B4219" s="357"/>
      <c r="C4219" s="569" t="s">
        <v>81</v>
      </c>
      <c r="D4219" s="569"/>
      <c r="E4219" s="569"/>
      <c r="F4219" s="328"/>
      <c r="G4219" s="329"/>
      <c r="H4219" s="329"/>
      <c r="I4219" s="329"/>
      <c r="J4219" s="332"/>
      <c r="K4219" s="329"/>
      <c r="L4219" s="358">
        <v>438.48</v>
      </c>
      <c r="M4219" s="351"/>
      <c r="N4219" s="359">
        <v>19630.98</v>
      </c>
      <c r="AI4219" s="253"/>
      <c r="AJ4219" s="260"/>
      <c r="AK4219" s="260"/>
      <c r="AQ4219" s="260" t="s">
        <v>81</v>
      </c>
      <c r="AS4219" s="260"/>
    </row>
    <row r="4220" spans="1:45" s="241" customFormat="1" ht="22.5" x14ac:dyDescent="0.25">
      <c r="A4220" s="326" t="s">
        <v>3277</v>
      </c>
      <c r="B4220" s="327" t="s">
        <v>479</v>
      </c>
      <c r="C4220" s="569" t="s">
        <v>653</v>
      </c>
      <c r="D4220" s="569"/>
      <c r="E4220" s="569"/>
      <c r="F4220" s="328" t="s">
        <v>86</v>
      </c>
      <c r="G4220" s="329">
        <v>24.59</v>
      </c>
      <c r="H4220" s="330">
        <v>1</v>
      </c>
      <c r="I4220" s="331">
        <v>24.59</v>
      </c>
      <c r="J4220" s="358">
        <v>99.98</v>
      </c>
      <c r="K4220" s="365">
        <v>1.012</v>
      </c>
      <c r="L4220" s="364">
        <v>2488.0100000000002</v>
      </c>
      <c r="M4220" s="331">
        <v>8.16</v>
      </c>
      <c r="N4220" s="359">
        <v>20302.16</v>
      </c>
      <c r="AI4220" s="253"/>
      <c r="AJ4220" s="260"/>
      <c r="AK4220" s="260" t="s">
        <v>653</v>
      </c>
      <c r="AQ4220" s="260"/>
      <c r="AS4220" s="260"/>
    </row>
    <row r="4221" spans="1:45" s="241" customFormat="1" ht="15" x14ac:dyDescent="0.25">
      <c r="A4221" s="334"/>
      <c r="B4221" s="335"/>
      <c r="C4221" s="580" t="s">
        <v>3278</v>
      </c>
      <c r="D4221" s="580"/>
      <c r="E4221" s="580"/>
      <c r="F4221" s="580"/>
      <c r="G4221" s="580"/>
      <c r="H4221" s="580"/>
      <c r="I4221" s="580"/>
      <c r="J4221" s="580"/>
      <c r="K4221" s="580"/>
      <c r="L4221" s="580"/>
      <c r="M4221" s="580"/>
      <c r="N4221" s="581"/>
      <c r="AI4221" s="253"/>
      <c r="AJ4221" s="260"/>
      <c r="AK4221" s="260"/>
      <c r="AL4221" s="263" t="s">
        <v>3278</v>
      </c>
      <c r="AQ4221" s="260"/>
      <c r="AS4221" s="260"/>
    </row>
    <row r="4222" spans="1:45" s="241" customFormat="1" ht="15" x14ac:dyDescent="0.25">
      <c r="A4222" s="334"/>
      <c r="B4222" s="335"/>
      <c r="C4222" s="580" t="s">
        <v>655</v>
      </c>
      <c r="D4222" s="580"/>
      <c r="E4222" s="580"/>
      <c r="F4222" s="580"/>
      <c r="G4222" s="580"/>
      <c r="H4222" s="580"/>
      <c r="I4222" s="580"/>
      <c r="J4222" s="580"/>
      <c r="K4222" s="580"/>
      <c r="L4222" s="580"/>
      <c r="M4222" s="580"/>
      <c r="N4222" s="581"/>
      <c r="AI4222" s="253"/>
      <c r="AJ4222" s="260"/>
      <c r="AK4222" s="260"/>
      <c r="AQ4222" s="260"/>
      <c r="AR4222" s="263" t="s">
        <v>655</v>
      </c>
      <c r="AS4222" s="260"/>
    </row>
    <row r="4223" spans="1:45" s="241" customFormat="1" ht="15" x14ac:dyDescent="0.25">
      <c r="A4223" s="336"/>
      <c r="B4223" s="337"/>
      <c r="C4223" s="582" t="s">
        <v>127</v>
      </c>
      <c r="D4223" s="582"/>
      <c r="E4223" s="582"/>
      <c r="F4223" s="582"/>
      <c r="G4223" s="582"/>
      <c r="H4223" s="582"/>
      <c r="I4223" s="582"/>
      <c r="J4223" s="582"/>
      <c r="K4223" s="582"/>
      <c r="L4223" s="582"/>
      <c r="M4223" s="582"/>
      <c r="N4223" s="583"/>
      <c r="AI4223" s="253"/>
      <c r="AJ4223" s="260"/>
      <c r="AK4223" s="260"/>
      <c r="AM4223" s="263" t="s">
        <v>127</v>
      </c>
      <c r="AQ4223" s="260"/>
      <c r="AS4223" s="260"/>
    </row>
    <row r="4224" spans="1:45" s="241" customFormat="1" ht="15" x14ac:dyDescent="0.25">
      <c r="A4224" s="356"/>
      <c r="B4224" s="357"/>
      <c r="C4224" s="569" t="s">
        <v>81</v>
      </c>
      <c r="D4224" s="569"/>
      <c r="E4224" s="569"/>
      <c r="F4224" s="328"/>
      <c r="G4224" s="329"/>
      <c r="H4224" s="329"/>
      <c r="I4224" s="329"/>
      <c r="J4224" s="332"/>
      <c r="K4224" s="329"/>
      <c r="L4224" s="364">
        <v>2488.0100000000002</v>
      </c>
      <c r="M4224" s="351"/>
      <c r="N4224" s="359">
        <v>20302.16</v>
      </c>
      <c r="AI4224" s="253"/>
      <c r="AJ4224" s="260"/>
      <c r="AK4224" s="260"/>
      <c r="AQ4224" s="260" t="s">
        <v>81</v>
      </c>
      <c r="AS4224" s="260"/>
    </row>
    <row r="4225" spans="1:45" s="241" customFormat="1" ht="23.25" x14ac:dyDescent="0.25">
      <c r="A4225" s="326" t="s">
        <v>3279</v>
      </c>
      <c r="B4225" s="327" t="s">
        <v>825</v>
      </c>
      <c r="C4225" s="569" t="s">
        <v>826</v>
      </c>
      <c r="D4225" s="569"/>
      <c r="E4225" s="569"/>
      <c r="F4225" s="328" t="s">
        <v>513</v>
      </c>
      <c r="G4225" s="329">
        <v>2.0099999999999998</v>
      </c>
      <c r="H4225" s="330">
        <v>1</v>
      </c>
      <c r="I4225" s="331">
        <v>2.0099999999999998</v>
      </c>
      <c r="J4225" s="358">
        <v>60</v>
      </c>
      <c r="K4225" s="360">
        <v>1.4375</v>
      </c>
      <c r="L4225" s="358">
        <v>173.36</v>
      </c>
      <c r="M4225" s="331">
        <v>13.24</v>
      </c>
      <c r="N4225" s="359">
        <v>2295.29</v>
      </c>
      <c r="AI4225" s="253"/>
      <c r="AJ4225" s="260"/>
      <c r="AK4225" s="260" t="s">
        <v>826</v>
      </c>
      <c r="AQ4225" s="260"/>
      <c r="AS4225" s="260"/>
    </row>
    <row r="4226" spans="1:45" s="241" customFormat="1" ht="15" x14ac:dyDescent="0.25">
      <c r="A4226" s="334"/>
      <c r="B4226" s="335"/>
      <c r="C4226" s="580" t="s">
        <v>3280</v>
      </c>
      <c r="D4226" s="580"/>
      <c r="E4226" s="580"/>
      <c r="F4226" s="580"/>
      <c r="G4226" s="580"/>
      <c r="H4226" s="580"/>
      <c r="I4226" s="580"/>
      <c r="J4226" s="580"/>
      <c r="K4226" s="580"/>
      <c r="L4226" s="580"/>
      <c r="M4226" s="580"/>
      <c r="N4226" s="581"/>
      <c r="AI4226" s="253"/>
      <c r="AJ4226" s="260"/>
      <c r="AK4226" s="260"/>
      <c r="AL4226" s="263" t="s">
        <v>3280</v>
      </c>
      <c r="AQ4226" s="260"/>
      <c r="AS4226" s="260"/>
    </row>
    <row r="4227" spans="1:45" s="241" customFormat="1" ht="23.25" x14ac:dyDescent="0.25">
      <c r="A4227" s="336"/>
      <c r="B4227" s="337" t="s">
        <v>117</v>
      </c>
      <c r="C4227" s="582" t="s">
        <v>118</v>
      </c>
      <c r="D4227" s="582"/>
      <c r="E4227" s="582"/>
      <c r="F4227" s="582"/>
      <c r="G4227" s="582"/>
      <c r="H4227" s="582"/>
      <c r="I4227" s="582"/>
      <c r="J4227" s="582"/>
      <c r="K4227" s="582"/>
      <c r="L4227" s="582"/>
      <c r="M4227" s="582"/>
      <c r="N4227" s="583"/>
      <c r="AI4227" s="253"/>
      <c r="AJ4227" s="260"/>
      <c r="AK4227" s="260"/>
      <c r="AM4227" s="263" t="s">
        <v>118</v>
      </c>
      <c r="AQ4227" s="260"/>
      <c r="AS4227" s="260"/>
    </row>
    <row r="4228" spans="1:45" s="241" customFormat="1" ht="68.25" x14ac:dyDescent="0.25">
      <c r="A4228" s="336"/>
      <c r="B4228" s="337" t="s">
        <v>62</v>
      </c>
      <c r="C4228" s="582" t="s">
        <v>63</v>
      </c>
      <c r="D4228" s="582"/>
      <c r="E4228" s="582"/>
      <c r="F4228" s="582"/>
      <c r="G4228" s="582"/>
      <c r="H4228" s="582"/>
      <c r="I4228" s="582"/>
      <c r="J4228" s="582"/>
      <c r="K4228" s="582"/>
      <c r="L4228" s="582"/>
      <c r="M4228" s="582"/>
      <c r="N4228" s="583"/>
      <c r="AI4228" s="253"/>
      <c r="AJ4228" s="260"/>
      <c r="AK4228" s="260"/>
      <c r="AM4228" s="263" t="s">
        <v>63</v>
      </c>
      <c r="AQ4228" s="260"/>
      <c r="AS4228" s="260"/>
    </row>
    <row r="4229" spans="1:45" s="241" customFormat="1" ht="15" x14ac:dyDescent="0.25">
      <c r="A4229" s="356"/>
      <c r="B4229" s="357"/>
      <c r="C4229" s="569" t="s">
        <v>81</v>
      </c>
      <c r="D4229" s="569"/>
      <c r="E4229" s="569"/>
      <c r="F4229" s="328"/>
      <c r="G4229" s="329"/>
      <c r="H4229" s="329"/>
      <c r="I4229" s="329"/>
      <c r="J4229" s="332"/>
      <c r="K4229" s="329"/>
      <c r="L4229" s="358">
        <v>173.36</v>
      </c>
      <c r="M4229" s="351"/>
      <c r="N4229" s="359">
        <v>2295.29</v>
      </c>
      <c r="AI4229" s="253"/>
      <c r="AJ4229" s="260"/>
      <c r="AK4229" s="260"/>
      <c r="AQ4229" s="260" t="s">
        <v>81</v>
      </c>
      <c r="AS4229" s="260"/>
    </row>
    <row r="4230" spans="1:45" s="241" customFormat="1" ht="45.75" x14ac:dyDescent="0.25">
      <c r="A4230" s="326" t="s">
        <v>3281</v>
      </c>
      <c r="B4230" s="327" t="s">
        <v>813</v>
      </c>
      <c r="C4230" s="569" t="s">
        <v>2457</v>
      </c>
      <c r="D4230" s="569"/>
      <c r="E4230" s="569"/>
      <c r="F4230" s="328" t="s">
        <v>453</v>
      </c>
      <c r="G4230" s="329">
        <v>4.5999999999999999E-2</v>
      </c>
      <c r="H4230" s="330">
        <v>1</v>
      </c>
      <c r="I4230" s="365">
        <v>4.5999999999999999E-2</v>
      </c>
      <c r="J4230" s="332"/>
      <c r="K4230" s="329"/>
      <c r="L4230" s="332"/>
      <c r="M4230" s="329"/>
      <c r="N4230" s="333"/>
      <c r="AI4230" s="253"/>
      <c r="AJ4230" s="260"/>
      <c r="AK4230" s="260" t="s">
        <v>2457</v>
      </c>
      <c r="AQ4230" s="260"/>
      <c r="AS4230" s="260"/>
    </row>
    <row r="4231" spans="1:45" s="241" customFormat="1" ht="15" x14ac:dyDescent="0.25">
      <c r="A4231" s="334"/>
      <c r="B4231" s="335"/>
      <c r="C4231" s="580" t="s">
        <v>3282</v>
      </c>
      <c r="D4231" s="580"/>
      <c r="E4231" s="580"/>
      <c r="F4231" s="580"/>
      <c r="G4231" s="580"/>
      <c r="H4231" s="580"/>
      <c r="I4231" s="580"/>
      <c r="J4231" s="580"/>
      <c r="K4231" s="580"/>
      <c r="L4231" s="580"/>
      <c r="M4231" s="580"/>
      <c r="N4231" s="581"/>
      <c r="AI4231" s="253"/>
      <c r="AJ4231" s="260"/>
      <c r="AK4231" s="260"/>
      <c r="AL4231" s="263" t="s">
        <v>3282</v>
      </c>
      <c r="AQ4231" s="260"/>
      <c r="AS4231" s="260"/>
    </row>
    <row r="4232" spans="1:45" s="241" customFormat="1" ht="23.25" x14ac:dyDescent="0.25">
      <c r="A4232" s="336"/>
      <c r="B4232" s="337" t="s">
        <v>117</v>
      </c>
      <c r="C4232" s="582" t="s">
        <v>118</v>
      </c>
      <c r="D4232" s="582"/>
      <c r="E4232" s="582"/>
      <c r="F4232" s="582"/>
      <c r="G4232" s="582"/>
      <c r="H4232" s="582"/>
      <c r="I4232" s="582"/>
      <c r="J4232" s="582"/>
      <c r="K4232" s="582"/>
      <c r="L4232" s="582"/>
      <c r="M4232" s="582"/>
      <c r="N4232" s="583"/>
      <c r="AI4232" s="253"/>
      <c r="AJ4232" s="260"/>
      <c r="AK4232" s="260"/>
      <c r="AM4232" s="263" t="s">
        <v>118</v>
      </c>
      <c r="AQ4232" s="260"/>
      <c r="AS4232" s="260"/>
    </row>
    <row r="4233" spans="1:45" s="241" customFormat="1" ht="68.25" x14ac:dyDescent="0.25">
      <c r="A4233" s="336"/>
      <c r="B4233" s="337" t="s">
        <v>62</v>
      </c>
      <c r="C4233" s="582" t="s">
        <v>63</v>
      </c>
      <c r="D4233" s="582"/>
      <c r="E4233" s="582"/>
      <c r="F4233" s="582"/>
      <c r="G4233" s="582"/>
      <c r="H4233" s="582"/>
      <c r="I4233" s="582"/>
      <c r="J4233" s="582"/>
      <c r="K4233" s="582"/>
      <c r="L4233" s="582"/>
      <c r="M4233" s="582"/>
      <c r="N4233" s="583"/>
      <c r="AI4233" s="253"/>
      <c r="AJ4233" s="260"/>
      <c r="AK4233" s="260"/>
      <c r="AM4233" s="263" t="s">
        <v>63</v>
      </c>
      <c r="AQ4233" s="260"/>
      <c r="AS4233" s="260"/>
    </row>
    <row r="4234" spans="1:45" s="241" customFormat="1" ht="15" x14ac:dyDescent="0.25">
      <c r="A4234" s="338"/>
      <c r="B4234" s="337" t="s">
        <v>65</v>
      </c>
      <c r="C4234" s="580" t="s">
        <v>66</v>
      </c>
      <c r="D4234" s="580"/>
      <c r="E4234" s="580"/>
      <c r="F4234" s="339"/>
      <c r="G4234" s="269"/>
      <c r="H4234" s="269"/>
      <c r="I4234" s="269"/>
      <c r="J4234" s="361">
        <v>2100</v>
      </c>
      <c r="K4234" s="349">
        <v>1.4375</v>
      </c>
      <c r="L4234" s="340">
        <v>138.86000000000001</v>
      </c>
      <c r="M4234" s="341">
        <v>13.24</v>
      </c>
      <c r="N4234" s="342">
        <v>1838.51</v>
      </c>
      <c r="AI4234" s="253"/>
      <c r="AJ4234" s="260"/>
      <c r="AK4234" s="260"/>
      <c r="AN4234" s="263" t="s">
        <v>66</v>
      </c>
      <c r="AQ4234" s="260"/>
      <c r="AS4234" s="260"/>
    </row>
    <row r="4235" spans="1:45" s="241" customFormat="1" ht="15" x14ac:dyDescent="0.25">
      <c r="A4235" s="338"/>
      <c r="B4235" s="337" t="s">
        <v>67</v>
      </c>
      <c r="C4235" s="580" t="s">
        <v>68</v>
      </c>
      <c r="D4235" s="580"/>
      <c r="E4235" s="580"/>
      <c r="F4235" s="339"/>
      <c r="G4235" s="269"/>
      <c r="H4235" s="269"/>
      <c r="I4235" s="269"/>
      <c r="J4235" s="340">
        <v>283.5</v>
      </c>
      <c r="K4235" s="349">
        <v>1.4375</v>
      </c>
      <c r="L4235" s="340">
        <v>18.75</v>
      </c>
      <c r="M4235" s="341">
        <v>44.77</v>
      </c>
      <c r="N4235" s="343">
        <v>839.44</v>
      </c>
      <c r="AI4235" s="253"/>
      <c r="AJ4235" s="260"/>
      <c r="AK4235" s="260"/>
      <c r="AN4235" s="263" t="s">
        <v>68</v>
      </c>
      <c r="AQ4235" s="260"/>
      <c r="AS4235" s="260"/>
    </row>
    <row r="4236" spans="1:45" s="241" customFormat="1" ht="15" x14ac:dyDescent="0.25">
      <c r="A4236" s="344"/>
      <c r="B4236" s="337"/>
      <c r="C4236" s="580" t="s">
        <v>73</v>
      </c>
      <c r="D4236" s="580"/>
      <c r="E4236" s="580"/>
      <c r="F4236" s="339" t="s">
        <v>72</v>
      </c>
      <c r="G4236" s="355">
        <v>21</v>
      </c>
      <c r="H4236" s="349">
        <v>1.4375</v>
      </c>
      <c r="I4236" s="366">
        <v>1.388625</v>
      </c>
      <c r="J4236" s="346"/>
      <c r="K4236" s="269"/>
      <c r="L4236" s="346"/>
      <c r="M4236" s="269"/>
      <c r="N4236" s="347"/>
      <c r="AI4236" s="253"/>
      <c r="AJ4236" s="260"/>
      <c r="AK4236" s="260"/>
      <c r="AO4236" s="263" t="s">
        <v>73</v>
      </c>
      <c r="AQ4236" s="260"/>
      <c r="AS4236" s="260"/>
    </row>
    <row r="4237" spans="1:45" s="241" customFormat="1" ht="15" x14ac:dyDescent="0.25">
      <c r="A4237" s="334"/>
      <c r="B4237" s="337"/>
      <c r="C4237" s="584" t="s">
        <v>74</v>
      </c>
      <c r="D4237" s="584"/>
      <c r="E4237" s="584"/>
      <c r="F4237" s="350"/>
      <c r="G4237" s="351"/>
      <c r="H4237" s="351"/>
      <c r="I4237" s="351"/>
      <c r="J4237" s="352">
        <v>2100</v>
      </c>
      <c r="K4237" s="351"/>
      <c r="L4237" s="353">
        <v>138.86000000000001</v>
      </c>
      <c r="M4237" s="351"/>
      <c r="N4237" s="354">
        <v>1838.51</v>
      </c>
      <c r="AI4237" s="253"/>
      <c r="AJ4237" s="260"/>
      <c r="AK4237" s="260"/>
      <c r="AP4237" s="263" t="s">
        <v>74</v>
      </c>
      <c r="AQ4237" s="260"/>
      <c r="AS4237" s="260"/>
    </row>
    <row r="4238" spans="1:45" s="241" customFormat="1" ht="15" x14ac:dyDescent="0.25">
      <c r="A4238" s="344"/>
      <c r="B4238" s="337"/>
      <c r="C4238" s="580" t="s">
        <v>75</v>
      </c>
      <c r="D4238" s="580"/>
      <c r="E4238" s="580"/>
      <c r="F4238" s="339"/>
      <c r="G4238" s="269"/>
      <c r="H4238" s="269"/>
      <c r="I4238" s="269"/>
      <c r="J4238" s="346"/>
      <c r="K4238" s="269"/>
      <c r="L4238" s="340">
        <v>18.75</v>
      </c>
      <c r="M4238" s="269"/>
      <c r="N4238" s="343">
        <v>839.44</v>
      </c>
      <c r="AI4238" s="253"/>
      <c r="AJ4238" s="260"/>
      <c r="AK4238" s="260"/>
      <c r="AO4238" s="263" t="s">
        <v>75</v>
      </c>
      <c r="AQ4238" s="260"/>
      <c r="AS4238" s="260"/>
    </row>
    <row r="4239" spans="1:45" s="241" customFormat="1" ht="23.25" x14ac:dyDescent="0.25">
      <c r="A4239" s="344"/>
      <c r="B4239" s="337" t="s">
        <v>455</v>
      </c>
      <c r="C4239" s="580" t="s">
        <v>456</v>
      </c>
      <c r="D4239" s="580"/>
      <c r="E4239" s="580"/>
      <c r="F4239" s="339" t="s">
        <v>78</v>
      </c>
      <c r="G4239" s="355">
        <v>92</v>
      </c>
      <c r="H4239" s="269"/>
      <c r="I4239" s="355">
        <v>92</v>
      </c>
      <c r="J4239" s="346"/>
      <c r="K4239" s="269"/>
      <c r="L4239" s="340">
        <v>17.25</v>
      </c>
      <c r="M4239" s="269"/>
      <c r="N4239" s="343">
        <v>772.28</v>
      </c>
      <c r="AI4239" s="253"/>
      <c r="AJ4239" s="260"/>
      <c r="AK4239" s="260"/>
      <c r="AO4239" s="263" t="s">
        <v>456</v>
      </c>
      <c r="AQ4239" s="260"/>
      <c r="AS4239" s="260"/>
    </row>
    <row r="4240" spans="1:45" s="241" customFormat="1" ht="45" x14ac:dyDescent="0.25">
      <c r="A4240" s="344"/>
      <c r="B4240" s="337" t="s">
        <v>457</v>
      </c>
      <c r="C4240" s="580" t="s">
        <v>458</v>
      </c>
      <c r="D4240" s="580"/>
      <c r="E4240" s="580"/>
      <c r="F4240" s="339" t="s">
        <v>78</v>
      </c>
      <c r="G4240" s="355">
        <v>46</v>
      </c>
      <c r="H4240" s="341">
        <v>0.85</v>
      </c>
      <c r="I4240" s="348">
        <v>39.1</v>
      </c>
      <c r="J4240" s="346"/>
      <c r="K4240" s="269"/>
      <c r="L4240" s="340">
        <v>7.33</v>
      </c>
      <c r="M4240" s="269"/>
      <c r="N4240" s="343">
        <v>328.22</v>
      </c>
      <c r="AI4240" s="253"/>
      <c r="AJ4240" s="260"/>
      <c r="AK4240" s="260"/>
      <c r="AO4240" s="263" t="s">
        <v>458</v>
      </c>
      <c r="AQ4240" s="260"/>
      <c r="AS4240" s="260"/>
    </row>
    <row r="4241" spans="1:45" s="241" customFormat="1" ht="15" x14ac:dyDescent="0.25">
      <c r="A4241" s="356"/>
      <c r="B4241" s="357"/>
      <c r="C4241" s="569" t="s">
        <v>81</v>
      </c>
      <c r="D4241" s="569"/>
      <c r="E4241" s="569"/>
      <c r="F4241" s="328"/>
      <c r="G4241" s="329"/>
      <c r="H4241" s="329"/>
      <c r="I4241" s="329"/>
      <c r="J4241" s="332"/>
      <c r="K4241" s="329"/>
      <c r="L4241" s="358">
        <v>163.44</v>
      </c>
      <c r="M4241" s="351"/>
      <c r="N4241" s="359">
        <v>2939.01</v>
      </c>
      <c r="AI4241" s="253"/>
      <c r="AJ4241" s="260"/>
      <c r="AK4241" s="260"/>
      <c r="AQ4241" s="260" t="s">
        <v>81</v>
      </c>
      <c r="AS4241" s="260"/>
    </row>
    <row r="4242" spans="1:45" s="241" customFormat="1" ht="23.25" x14ac:dyDescent="0.25">
      <c r="A4242" s="326" t="s">
        <v>3283</v>
      </c>
      <c r="B4242" s="327" t="s">
        <v>488</v>
      </c>
      <c r="C4242" s="569" t="s">
        <v>489</v>
      </c>
      <c r="D4242" s="569"/>
      <c r="E4242" s="569"/>
      <c r="F4242" s="328" t="s">
        <v>461</v>
      </c>
      <c r="G4242" s="329">
        <v>0.45800000000000002</v>
      </c>
      <c r="H4242" s="330">
        <v>1</v>
      </c>
      <c r="I4242" s="365">
        <v>0.45800000000000002</v>
      </c>
      <c r="J4242" s="332"/>
      <c r="K4242" s="329"/>
      <c r="L4242" s="332"/>
      <c r="M4242" s="329"/>
      <c r="N4242" s="333"/>
      <c r="AI4242" s="253"/>
      <c r="AJ4242" s="260"/>
      <c r="AK4242" s="260" t="s">
        <v>489</v>
      </c>
      <c r="AQ4242" s="260"/>
      <c r="AS4242" s="260"/>
    </row>
    <row r="4243" spans="1:45" s="241" customFormat="1" ht="15" x14ac:dyDescent="0.25">
      <c r="A4243" s="334"/>
      <c r="B4243" s="335"/>
      <c r="C4243" s="580" t="s">
        <v>3284</v>
      </c>
      <c r="D4243" s="580"/>
      <c r="E4243" s="580"/>
      <c r="F4243" s="580"/>
      <c r="G4243" s="580"/>
      <c r="H4243" s="580"/>
      <c r="I4243" s="580"/>
      <c r="J4243" s="580"/>
      <c r="K4243" s="580"/>
      <c r="L4243" s="580"/>
      <c r="M4243" s="580"/>
      <c r="N4243" s="581"/>
      <c r="AI4243" s="253"/>
      <c r="AJ4243" s="260"/>
      <c r="AK4243" s="260"/>
      <c r="AL4243" s="263" t="s">
        <v>3284</v>
      </c>
      <c r="AQ4243" s="260"/>
      <c r="AS4243" s="260"/>
    </row>
    <row r="4244" spans="1:45" s="241" customFormat="1" ht="23.25" x14ac:dyDescent="0.25">
      <c r="A4244" s="336"/>
      <c r="B4244" s="337" t="s">
        <v>117</v>
      </c>
      <c r="C4244" s="582" t="s">
        <v>118</v>
      </c>
      <c r="D4244" s="582"/>
      <c r="E4244" s="582"/>
      <c r="F4244" s="582"/>
      <c r="G4244" s="582"/>
      <c r="H4244" s="582"/>
      <c r="I4244" s="582"/>
      <c r="J4244" s="582"/>
      <c r="K4244" s="582"/>
      <c r="L4244" s="582"/>
      <c r="M4244" s="582"/>
      <c r="N4244" s="583"/>
      <c r="AI4244" s="253"/>
      <c r="AJ4244" s="260"/>
      <c r="AK4244" s="260"/>
      <c r="AM4244" s="263" t="s">
        <v>118</v>
      </c>
      <c r="AQ4244" s="260"/>
      <c r="AS4244" s="260"/>
    </row>
    <row r="4245" spans="1:45" s="241" customFormat="1" ht="68.25" x14ac:dyDescent="0.25">
      <c r="A4245" s="336"/>
      <c r="B4245" s="337" t="s">
        <v>62</v>
      </c>
      <c r="C4245" s="582" t="s">
        <v>63</v>
      </c>
      <c r="D4245" s="582"/>
      <c r="E4245" s="582"/>
      <c r="F4245" s="582"/>
      <c r="G4245" s="582"/>
      <c r="H4245" s="582"/>
      <c r="I4245" s="582"/>
      <c r="J4245" s="582"/>
      <c r="K4245" s="582"/>
      <c r="L4245" s="582"/>
      <c r="M4245" s="582"/>
      <c r="N4245" s="583"/>
      <c r="AI4245" s="253"/>
      <c r="AJ4245" s="260"/>
      <c r="AK4245" s="260"/>
      <c r="AM4245" s="263" t="s">
        <v>63</v>
      </c>
      <c r="AQ4245" s="260"/>
      <c r="AS4245" s="260"/>
    </row>
    <row r="4246" spans="1:45" s="241" customFormat="1" ht="15" x14ac:dyDescent="0.25">
      <c r="A4246" s="338"/>
      <c r="B4246" s="337" t="s">
        <v>56</v>
      </c>
      <c r="C4246" s="580" t="s">
        <v>64</v>
      </c>
      <c r="D4246" s="580"/>
      <c r="E4246" s="580"/>
      <c r="F4246" s="339"/>
      <c r="G4246" s="269"/>
      <c r="H4246" s="269"/>
      <c r="I4246" s="269"/>
      <c r="J4246" s="340">
        <v>106.88</v>
      </c>
      <c r="K4246" s="349">
        <v>1.3225</v>
      </c>
      <c r="L4246" s="340">
        <v>64.739999999999995</v>
      </c>
      <c r="M4246" s="341">
        <v>44.77</v>
      </c>
      <c r="N4246" s="342">
        <v>2898.41</v>
      </c>
      <c r="AI4246" s="253"/>
      <c r="AJ4246" s="260"/>
      <c r="AK4246" s="260"/>
      <c r="AN4246" s="263" t="s">
        <v>64</v>
      </c>
      <c r="AQ4246" s="260"/>
      <c r="AS4246" s="260"/>
    </row>
    <row r="4247" spans="1:45" s="241" customFormat="1" ht="15" x14ac:dyDescent="0.25">
      <c r="A4247" s="338"/>
      <c r="B4247" s="337" t="s">
        <v>65</v>
      </c>
      <c r="C4247" s="580" t="s">
        <v>66</v>
      </c>
      <c r="D4247" s="580"/>
      <c r="E4247" s="580"/>
      <c r="F4247" s="339"/>
      <c r="G4247" s="269"/>
      <c r="H4247" s="269"/>
      <c r="I4247" s="269"/>
      <c r="J4247" s="340">
        <v>241.58</v>
      </c>
      <c r="K4247" s="349">
        <v>1.4375</v>
      </c>
      <c r="L4247" s="340">
        <v>159.05000000000001</v>
      </c>
      <c r="M4247" s="341">
        <v>13.24</v>
      </c>
      <c r="N4247" s="342">
        <v>2105.8200000000002</v>
      </c>
      <c r="AI4247" s="253"/>
      <c r="AJ4247" s="260"/>
      <c r="AK4247" s="260"/>
      <c r="AN4247" s="263" t="s">
        <v>66</v>
      </c>
      <c r="AQ4247" s="260"/>
      <c r="AS4247" s="260"/>
    </row>
    <row r="4248" spans="1:45" s="241" customFormat="1" ht="15" x14ac:dyDescent="0.25">
      <c r="A4248" s="338"/>
      <c r="B4248" s="337" t="s">
        <v>67</v>
      </c>
      <c r="C4248" s="580" t="s">
        <v>68</v>
      </c>
      <c r="D4248" s="580"/>
      <c r="E4248" s="580"/>
      <c r="F4248" s="339"/>
      <c r="G4248" s="269"/>
      <c r="H4248" s="269"/>
      <c r="I4248" s="269"/>
      <c r="J4248" s="340">
        <v>26.36</v>
      </c>
      <c r="K4248" s="349">
        <v>1.4375</v>
      </c>
      <c r="L4248" s="340">
        <v>17.350000000000001</v>
      </c>
      <c r="M4248" s="341">
        <v>44.77</v>
      </c>
      <c r="N4248" s="343">
        <v>776.76</v>
      </c>
      <c r="AI4248" s="253"/>
      <c r="AJ4248" s="260"/>
      <c r="AK4248" s="260"/>
      <c r="AN4248" s="263" t="s">
        <v>68</v>
      </c>
      <c r="AQ4248" s="260"/>
      <c r="AS4248" s="260"/>
    </row>
    <row r="4249" spans="1:45" s="241" customFormat="1" ht="15" x14ac:dyDescent="0.25">
      <c r="A4249" s="344"/>
      <c r="B4249" s="337"/>
      <c r="C4249" s="580" t="s">
        <v>71</v>
      </c>
      <c r="D4249" s="580"/>
      <c r="E4249" s="580"/>
      <c r="F4249" s="339" t="s">
        <v>72</v>
      </c>
      <c r="G4249" s="341">
        <v>12.53</v>
      </c>
      <c r="H4249" s="349">
        <v>1.3225</v>
      </c>
      <c r="I4249" s="362">
        <v>7.5894836999999997</v>
      </c>
      <c r="J4249" s="346"/>
      <c r="K4249" s="269"/>
      <c r="L4249" s="346"/>
      <c r="M4249" s="269"/>
      <c r="N4249" s="347"/>
      <c r="AI4249" s="253"/>
      <c r="AJ4249" s="260"/>
      <c r="AK4249" s="260"/>
      <c r="AO4249" s="263" t="s">
        <v>71</v>
      </c>
      <c r="AQ4249" s="260"/>
      <c r="AS4249" s="260"/>
    </row>
    <row r="4250" spans="1:45" s="241" customFormat="1" ht="15" x14ac:dyDescent="0.25">
      <c r="A4250" s="344"/>
      <c r="B4250" s="337"/>
      <c r="C4250" s="580" t="s">
        <v>73</v>
      </c>
      <c r="D4250" s="580"/>
      <c r="E4250" s="580"/>
      <c r="F4250" s="339" t="s">
        <v>72</v>
      </c>
      <c r="G4250" s="341">
        <v>2.62</v>
      </c>
      <c r="H4250" s="349">
        <v>1.4375</v>
      </c>
      <c r="I4250" s="362">
        <v>1.7249425</v>
      </c>
      <c r="J4250" s="346"/>
      <c r="K4250" s="269"/>
      <c r="L4250" s="346"/>
      <c r="M4250" s="269"/>
      <c r="N4250" s="347"/>
      <c r="AI4250" s="253"/>
      <c r="AJ4250" s="260"/>
      <c r="AK4250" s="260"/>
      <c r="AO4250" s="263" t="s">
        <v>73</v>
      </c>
      <c r="AQ4250" s="260"/>
      <c r="AS4250" s="260"/>
    </row>
    <row r="4251" spans="1:45" s="241" customFormat="1" ht="15" x14ac:dyDescent="0.25">
      <c r="A4251" s="334"/>
      <c r="B4251" s="337"/>
      <c r="C4251" s="584" t="s">
        <v>74</v>
      </c>
      <c r="D4251" s="584"/>
      <c r="E4251" s="584"/>
      <c r="F4251" s="350"/>
      <c r="G4251" s="351"/>
      <c r="H4251" s="351"/>
      <c r="I4251" s="351"/>
      <c r="J4251" s="353">
        <v>348.46</v>
      </c>
      <c r="K4251" s="351"/>
      <c r="L4251" s="353">
        <v>223.79</v>
      </c>
      <c r="M4251" s="351"/>
      <c r="N4251" s="354">
        <v>5004.2299999999996</v>
      </c>
      <c r="AI4251" s="253"/>
      <c r="AJ4251" s="260"/>
      <c r="AK4251" s="260"/>
      <c r="AP4251" s="263" t="s">
        <v>74</v>
      </c>
      <c r="AQ4251" s="260"/>
      <c r="AS4251" s="260"/>
    </row>
    <row r="4252" spans="1:45" s="241" customFormat="1" ht="15" x14ac:dyDescent="0.25">
      <c r="A4252" s="344"/>
      <c r="B4252" s="337"/>
      <c r="C4252" s="580" t="s">
        <v>75</v>
      </c>
      <c r="D4252" s="580"/>
      <c r="E4252" s="580"/>
      <c r="F4252" s="339"/>
      <c r="G4252" s="269"/>
      <c r="H4252" s="269"/>
      <c r="I4252" s="269"/>
      <c r="J4252" s="346"/>
      <c r="K4252" s="269"/>
      <c r="L4252" s="340">
        <v>82.09</v>
      </c>
      <c r="M4252" s="269"/>
      <c r="N4252" s="342">
        <v>3675.17</v>
      </c>
      <c r="AI4252" s="253"/>
      <c r="AJ4252" s="260"/>
      <c r="AK4252" s="260"/>
      <c r="AO4252" s="263" t="s">
        <v>75</v>
      </c>
      <c r="AQ4252" s="260"/>
      <c r="AS4252" s="260"/>
    </row>
    <row r="4253" spans="1:45" s="241" customFormat="1" ht="23.25" x14ac:dyDescent="0.25">
      <c r="A4253" s="344"/>
      <c r="B4253" s="337" t="s">
        <v>455</v>
      </c>
      <c r="C4253" s="580" t="s">
        <v>456</v>
      </c>
      <c r="D4253" s="580"/>
      <c r="E4253" s="580"/>
      <c r="F4253" s="339" t="s">
        <v>78</v>
      </c>
      <c r="G4253" s="355">
        <v>92</v>
      </c>
      <c r="H4253" s="269"/>
      <c r="I4253" s="355">
        <v>92</v>
      </c>
      <c r="J4253" s="346"/>
      <c r="K4253" s="269"/>
      <c r="L4253" s="340">
        <v>75.52</v>
      </c>
      <c r="M4253" s="269"/>
      <c r="N4253" s="342">
        <v>3381.16</v>
      </c>
      <c r="AI4253" s="253"/>
      <c r="AJ4253" s="260"/>
      <c r="AK4253" s="260"/>
      <c r="AO4253" s="263" t="s">
        <v>456</v>
      </c>
      <c r="AQ4253" s="260"/>
      <c r="AS4253" s="260"/>
    </row>
    <row r="4254" spans="1:45" s="241" customFormat="1" ht="45" x14ac:dyDescent="0.25">
      <c r="A4254" s="344"/>
      <c r="B4254" s="337" t="s">
        <v>457</v>
      </c>
      <c r="C4254" s="580" t="s">
        <v>458</v>
      </c>
      <c r="D4254" s="580"/>
      <c r="E4254" s="580"/>
      <c r="F4254" s="339" t="s">
        <v>78</v>
      </c>
      <c r="G4254" s="355">
        <v>46</v>
      </c>
      <c r="H4254" s="341">
        <v>0.85</v>
      </c>
      <c r="I4254" s="348">
        <v>39.1</v>
      </c>
      <c r="J4254" s="346"/>
      <c r="K4254" s="269"/>
      <c r="L4254" s="340">
        <v>32.1</v>
      </c>
      <c r="M4254" s="269"/>
      <c r="N4254" s="342">
        <v>1436.99</v>
      </c>
      <c r="AI4254" s="253"/>
      <c r="AJ4254" s="260"/>
      <c r="AK4254" s="260"/>
      <c r="AO4254" s="263" t="s">
        <v>458</v>
      </c>
      <c r="AQ4254" s="260"/>
      <c r="AS4254" s="260"/>
    </row>
    <row r="4255" spans="1:45" s="241" customFormat="1" ht="15" x14ac:dyDescent="0.25">
      <c r="A4255" s="356"/>
      <c r="B4255" s="357"/>
      <c r="C4255" s="569" t="s">
        <v>81</v>
      </c>
      <c r="D4255" s="569"/>
      <c r="E4255" s="569"/>
      <c r="F4255" s="328"/>
      <c r="G4255" s="329"/>
      <c r="H4255" s="329"/>
      <c r="I4255" s="329"/>
      <c r="J4255" s="332"/>
      <c r="K4255" s="329"/>
      <c r="L4255" s="358">
        <v>331.41</v>
      </c>
      <c r="M4255" s="351"/>
      <c r="N4255" s="359">
        <v>9822.3799999999992</v>
      </c>
      <c r="AI4255" s="253"/>
      <c r="AJ4255" s="260"/>
      <c r="AK4255" s="260"/>
      <c r="AQ4255" s="260" t="s">
        <v>81</v>
      </c>
      <c r="AS4255" s="260"/>
    </row>
    <row r="4256" spans="1:45" s="241" customFormat="1" ht="15" x14ac:dyDescent="0.25">
      <c r="A4256" s="566" t="s">
        <v>2450</v>
      </c>
      <c r="B4256" s="567"/>
      <c r="C4256" s="567"/>
      <c r="D4256" s="567"/>
      <c r="E4256" s="567"/>
      <c r="F4256" s="567"/>
      <c r="G4256" s="567"/>
      <c r="H4256" s="567"/>
      <c r="I4256" s="567"/>
      <c r="J4256" s="567"/>
      <c r="K4256" s="567"/>
      <c r="L4256" s="567"/>
      <c r="M4256" s="567"/>
      <c r="N4256" s="568"/>
      <c r="AI4256" s="253"/>
      <c r="AJ4256" s="260" t="s">
        <v>2450</v>
      </c>
      <c r="AK4256" s="260"/>
      <c r="AQ4256" s="260"/>
      <c r="AS4256" s="260"/>
    </row>
    <row r="4257" spans="1:45" s="241" customFormat="1" ht="15" x14ac:dyDescent="0.25">
      <c r="A4257" s="566" t="s">
        <v>3285</v>
      </c>
      <c r="B4257" s="567"/>
      <c r="C4257" s="567"/>
      <c r="D4257" s="567"/>
      <c r="E4257" s="567"/>
      <c r="F4257" s="567"/>
      <c r="G4257" s="567"/>
      <c r="H4257" s="567"/>
      <c r="I4257" s="567"/>
      <c r="J4257" s="567"/>
      <c r="K4257" s="567"/>
      <c r="L4257" s="567"/>
      <c r="M4257" s="567"/>
      <c r="N4257" s="568"/>
      <c r="AI4257" s="253"/>
      <c r="AJ4257" s="260" t="s">
        <v>3285</v>
      </c>
      <c r="AK4257" s="260"/>
      <c r="AQ4257" s="260"/>
      <c r="AS4257" s="260"/>
    </row>
    <row r="4258" spans="1:45" s="241" customFormat="1" ht="15" x14ac:dyDescent="0.25">
      <c r="A4258" s="566" t="s">
        <v>797</v>
      </c>
      <c r="B4258" s="567"/>
      <c r="C4258" s="567"/>
      <c r="D4258" s="567"/>
      <c r="E4258" s="567"/>
      <c r="F4258" s="567"/>
      <c r="G4258" s="567"/>
      <c r="H4258" s="567"/>
      <c r="I4258" s="567"/>
      <c r="J4258" s="567"/>
      <c r="K4258" s="567"/>
      <c r="L4258" s="567"/>
      <c r="M4258" s="567"/>
      <c r="N4258" s="568"/>
      <c r="AI4258" s="253"/>
      <c r="AJ4258" s="260" t="s">
        <v>797</v>
      </c>
      <c r="AK4258" s="260"/>
      <c r="AQ4258" s="260"/>
      <c r="AS4258" s="260"/>
    </row>
    <row r="4259" spans="1:45" s="241" customFormat="1" ht="45.75" x14ac:dyDescent="0.25">
      <c r="A4259" s="326" t="s">
        <v>3286</v>
      </c>
      <c r="B4259" s="327" t="s">
        <v>798</v>
      </c>
      <c r="C4259" s="569" t="s">
        <v>799</v>
      </c>
      <c r="D4259" s="569"/>
      <c r="E4259" s="569"/>
      <c r="F4259" s="328" t="s">
        <v>453</v>
      </c>
      <c r="G4259" s="329">
        <v>2.3E-2</v>
      </c>
      <c r="H4259" s="330">
        <v>1</v>
      </c>
      <c r="I4259" s="365">
        <v>2.3E-2</v>
      </c>
      <c r="J4259" s="332"/>
      <c r="K4259" s="329"/>
      <c r="L4259" s="332"/>
      <c r="M4259" s="329"/>
      <c r="N4259" s="333"/>
      <c r="AI4259" s="253"/>
      <c r="AJ4259" s="260"/>
      <c r="AK4259" s="260" t="s">
        <v>799</v>
      </c>
      <c r="AQ4259" s="260"/>
      <c r="AS4259" s="260"/>
    </row>
    <row r="4260" spans="1:45" s="241" customFormat="1" ht="15" x14ac:dyDescent="0.25">
      <c r="A4260" s="334"/>
      <c r="B4260" s="335"/>
      <c r="C4260" s="580" t="s">
        <v>3287</v>
      </c>
      <c r="D4260" s="580"/>
      <c r="E4260" s="580"/>
      <c r="F4260" s="580"/>
      <c r="G4260" s="580"/>
      <c r="H4260" s="580"/>
      <c r="I4260" s="580"/>
      <c r="J4260" s="580"/>
      <c r="K4260" s="580"/>
      <c r="L4260" s="580"/>
      <c r="M4260" s="580"/>
      <c r="N4260" s="581"/>
      <c r="AI4260" s="253"/>
      <c r="AJ4260" s="260"/>
      <c r="AK4260" s="260"/>
      <c r="AL4260" s="263" t="s">
        <v>3287</v>
      </c>
      <c r="AQ4260" s="260"/>
      <c r="AS4260" s="260"/>
    </row>
    <row r="4261" spans="1:45" s="241" customFormat="1" ht="23.25" x14ac:dyDescent="0.25">
      <c r="A4261" s="336"/>
      <c r="B4261" s="337" t="s">
        <v>117</v>
      </c>
      <c r="C4261" s="582" t="s">
        <v>118</v>
      </c>
      <c r="D4261" s="582"/>
      <c r="E4261" s="582"/>
      <c r="F4261" s="582"/>
      <c r="G4261" s="582"/>
      <c r="H4261" s="582"/>
      <c r="I4261" s="582"/>
      <c r="J4261" s="582"/>
      <c r="K4261" s="582"/>
      <c r="L4261" s="582"/>
      <c r="M4261" s="582"/>
      <c r="N4261" s="583"/>
      <c r="AI4261" s="253"/>
      <c r="AJ4261" s="260"/>
      <c r="AK4261" s="260"/>
      <c r="AM4261" s="263" t="s">
        <v>118</v>
      </c>
      <c r="AQ4261" s="260"/>
      <c r="AS4261" s="260"/>
    </row>
    <row r="4262" spans="1:45" s="241" customFormat="1" ht="68.25" x14ac:dyDescent="0.25">
      <c r="A4262" s="336"/>
      <c r="B4262" s="337" t="s">
        <v>62</v>
      </c>
      <c r="C4262" s="582" t="s">
        <v>63</v>
      </c>
      <c r="D4262" s="582"/>
      <c r="E4262" s="582"/>
      <c r="F4262" s="582"/>
      <c r="G4262" s="582"/>
      <c r="H4262" s="582"/>
      <c r="I4262" s="582"/>
      <c r="J4262" s="582"/>
      <c r="K4262" s="582"/>
      <c r="L4262" s="582"/>
      <c r="M4262" s="582"/>
      <c r="N4262" s="583"/>
      <c r="AI4262" s="253"/>
      <c r="AJ4262" s="260"/>
      <c r="AK4262" s="260"/>
      <c r="AM4262" s="263" t="s">
        <v>63</v>
      </c>
      <c r="AQ4262" s="260"/>
      <c r="AS4262" s="260"/>
    </row>
    <row r="4263" spans="1:45" s="241" customFormat="1" ht="15" x14ac:dyDescent="0.25">
      <c r="A4263" s="338"/>
      <c r="B4263" s="337" t="s">
        <v>65</v>
      </c>
      <c r="C4263" s="580" t="s">
        <v>66</v>
      </c>
      <c r="D4263" s="580"/>
      <c r="E4263" s="580"/>
      <c r="F4263" s="339"/>
      <c r="G4263" s="269"/>
      <c r="H4263" s="269"/>
      <c r="I4263" s="269"/>
      <c r="J4263" s="361">
        <v>2550</v>
      </c>
      <c r="K4263" s="349">
        <v>1.4375</v>
      </c>
      <c r="L4263" s="340">
        <v>84.31</v>
      </c>
      <c r="M4263" s="341">
        <v>13.24</v>
      </c>
      <c r="N4263" s="342">
        <v>1116.26</v>
      </c>
      <c r="AI4263" s="253"/>
      <c r="AJ4263" s="260"/>
      <c r="AK4263" s="260"/>
      <c r="AN4263" s="263" t="s">
        <v>66</v>
      </c>
      <c r="AQ4263" s="260"/>
      <c r="AS4263" s="260"/>
    </row>
    <row r="4264" spans="1:45" s="241" customFormat="1" ht="15" x14ac:dyDescent="0.25">
      <c r="A4264" s="338"/>
      <c r="B4264" s="337" t="s">
        <v>67</v>
      </c>
      <c r="C4264" s="580" t="s">
        <v>68</v>
      </c>
      <c r="D4264" s="580"/>
      <c r="E4264" s="580"/>
      <c r="F4264" s="339"/>
      <c r="G4264" s="269"/>
      <c r="H4264" s="269"/>
      <c r="I4264" s="269"/>
      <c r="J4264" s="340">
        <v>344.25</v>
      </c>
      <c r="K4264" s="349">
        <v>1.4375</v>
      </c>
      <c r="L4264" s="340">
        <v>11.38</v>
      </c>
      <c r="M4264" s="341">
        <v>44.77</v>
      </c>
      <c r="N4264" s="343">
        <v>509.48</v>
      </c>
      <c r="AI4264" s="253"/>
      <c r="AJ4264" s="260"/>
      <c r="AK4264" s="260"/>
      <c r="AN4264" s="263" t="s">
        <v>68</v>
      </c>
      <c r="AQ4264" s="260"/>
      <c r="AS4264" s="260"/>
    </row>
    <row r="4265" spans="1:45" s="241" customFormat="1" ht="15" x14ac:dyDescent="0.25">
      <c r="A4265" s="344"/>
      <c r="B4265" s="337"/>
      <c r="C4265" s="580" t="s">
        <v>73</v>
      </c>
      <c r="D4265" s="580"/>
      <c r="E4265" s="580"/>
      <c r="F4265" s="339" t="s">
        <v>72</v>
      </c>
      <c r="G4265" s="348">
        <v>25.5</v>
      </c>
      <c r="H4265" s="349">
        <v>1.4375</v>
      </c>
      <c r="I4265" s="362">
        <v>0.8430938</v>
      </c>
      <c r="J4265" s="346"/>
      <c r="K4265" s="269"/>
      <c r="L4265" s="346"/>
      <c r="M4265" s="269"/>
      <c r="N4265" s="347"/>
      <c r="AI4265" s="253"/>
      <c r="AJ4265" s="260"/>
      <c r="AK4265" s="260"/>
      <c r="AO4265" s="263" t="s">
        <v>73</v>
      </c>
      <c r="AQ4265" s="260"/>
      <c r="AS4265" s="260"/>
    </row>
    <row r="4266" spans="1:45" s="241" customFormat="1" ht="15" x14ac:dyDescent="0.25">
      <c r="A4266" s="334"/>
      <c r="B4266" s="337"/>
      <c r="C4266" s="584" t="s">
        <v>74</v>
      </c>
      <c r="D4266" s="584"/>
      <c r="E4266" s="584"/>
      <c r="F4266" s="350"/>
      <c r="G4266" s="351"/>
      <c r="H4266" s="351"/>
      <c r="I4266" s="351"/>
      <c r="J4266" s="352">
        <v>2550</v>
      </c>
      <c r="K4266" s="351"/>
      <c r="L4266" s="353">
        <v>84.31</v>
      </c>
      <c r="M4266" s="351"/>
      <c r="N4266" s="354">
        <v>1116.26</v>
      </c>
      <c r="AI4266" s="253"/>
      <c r="AJ4266" s="260"/>
      <c r="AK4266" s="260"/>
      <c r="AP4266" s="263" t="s">
        <v>74</v>
      </c>
      <c r="AQ4266" s="260"/>
      <c r="AS4266" s="260"/>
    </row>
    <row r="4267" spans="1:45" s="241" customFormat="1" ht="15" x14ac:dyDescent="0.25">
      <c r="A4267" s="344"/>
      <c r="B4267" s="337"/>
      <c r="C4267" s="580" t="s">
        <v>75</v>
      </c>
      <c r="D4267" s="580"/>
      <c r="E4267" s="580"/>
      <c r="F4267" s="339"/>
      <c r="G4267" s="269"/>
      <c r="H4267" s="269"/>
      <c r="I4267" s="269"/>
      <c r="J4267" s="346"/>
      <c r="K4267" s="269"/>
      <c r="L4267" s="340">
        <v>11.38</v>
      </c>
      <c r="M4267" s="269"/>
      <c r="N4267" s="343">
        <v>509.48</v>
      </c>
      <c r="AI4267" s="253"/>
      <c r="AJ4267" s="260"/>
      <c r="AK4267" s="260"/>
      <c r="AO4267" s="263" t="s">
        <v>75</v>
      </c>
      <c r="AQ4267" s="260"/>
      <c r="AS4267" s="260"/>
    </row>
    <row r="4268" spans="1:45" s="241" customFormat="1" ht="23.25" x14ac:dyDescent="0.25">
      <c r="A4268" s="344"/>
      <c r="B4268" s="337" t="s">
        <v>455</v>
      </c>
      <c r="C4268" s="580" t="s">
        <v>456</v>
      </c>
      <c r="D4268" s="580"/>
      <c r="E4268" s="580"/>
      <c r="F4268" s="339" t="s">
        <v>78</v>
      </c>
      <c r="G4268" s="355">
        <v>92</v>
      </c>
      <c r="H4268" s="269"/>
      <c r="I4268" s="355">
        <v>92</v>
      </c>
      <c r="J4268" s="346"/>
      <c r="K4268" s="269"/>
      <c r="L4268" s="340">
        <v>10.47</v>
      </c>
      <c r="M4268" s="269"/>
      <c r="N4268" s="343">
        <v>468.72</v>
      </c>
      <c r="AI4268" s="253"/>
      <c r="AJ4268" s="260"/>
      <c r="AK4268" s="260"/>
      <c r="AO4268" s="263" t="s">
        <v>456</v>
      </c>
      <c r="AQ4268" s="260"/>
      <c r="AS4268" s="260"/>
    </row>
    <row r="4269" spans="1:45" s="241" customFormat="1" ht="45" x14ac:dyDescent="0.25">
      <c r="A4269" s="344"/>
      <c r="B4269" s="337" t="s">
        <v>457</v>
      </c>
      <c r="C4269" s="580" t="s">
        <v>458</v>
      </c>
      <c r="D4269" s="580"/>
      <c r="E4269" s="580"/>
      <c r="F4269" s="339" t="s">
        <v>78</v>
      </c>
      <c r="G4269" s="355">
        <v>46</v>
      </c>
      <c r="H4269" s="341">
        <v>0.85</v>
      </c>
      <c r="I4269" s="348">
        <v>39.1</v>
      </c>
      <c r="J4269" s="346"/>
      <c r="K4269" s="269"/>
      <c r="L4269" s="340">
        <v>4.45</v>
      </c>
      <c r="M4269" s="269"/>
      <c r="N4269" s="343">
        <v>199.21</v>
      </c>
      <c r="AI4269" s="253"/>
      <c r="AJ4269" s="260"/>
      <c r="AK4269" s="260"/>
      <c r="AO4269" s="263" t="s">
        <v>458</v>
      </c>
      <c r="AQ4269" s="260"/>
      <c r="AS4269" s="260"/>
    </row>
    <row r="4270" spans="1:45" s="241" customFormat="1" ht="15" x14ac:dyDescent="0.25">
      <c r="A4270" s="356"/>
      <c r="B4270" s="357"/>
      <c r="C4270" s="569" t="s">
        <v>81</v>
      </c>
      <c r="D4270" s="569"/>
      <c r="E4270" s="569"/>
      <c r="F4270" s="328"/>
      <c r="G4270" s="329"/>
      <c r="H4270" s="329"/>
      <c r="I4270" s="329"/>
      <c r="J4270" s="332"/>
      <c r="K4270" s="329"/>
      <c r="L4270" s="358">
        <v>99.23</v>
      </c>
      <c r="M4270" s="351"/>
      <c r="N4270" s="359">
        <v>1784.19</v>
      </c>
      <c r="AI4270" s="253"/>
      <c r="AJ4270" s="260"/>
      <c r="AK4270" s="260"/>
      <c r="AQ4270" s="260" t="s">
        <v>81</v>
      </c>
      <c r="AS4270" s="260"/>
    </row>
    <row r="4271" spans="1:45" s="241" customFormat="1" ht="34.5" x14ac:dyDescent="0.25">
      <c r="A4271" s="326" t="s">
        <v>3288</v>
      </c>
      <c r="B4271" s="327" t="s">
        <v>459</v>
      </c>
      <c r="C4271" s="569" t="s">
        <v>2443</v>
      </c>
      <c r="D4271" s="569"/>
      <c r="E4271" s="569"/>
      <c r="F4271" s="328" t="s">
        <v>461</v>
      </c>
      <c r="G4271" s="329">
        <v>7.0000000000000001E-3</v>
      </c>
      <c r="H4271" s="330">
        <v>1</v>
      </c>
      <c r="I4271" s="365">
        <v>7.0000000000000001E-3</v>
      </c>
      <c r="J4271" s="332"/>
      <c r="K4271" s="329"/>
      <c r="L4271" s="332"/>
      <c r="M4271" s="329"/>
      <c r="N4271" s="333"/>
      <c r="AI4271" s="253"/>
      <c r="AJ4271" s="260"/>
      <c r="AK4271" s="260" t="s">
        <v>2443</v>
      </c>
      <c r="AQ4271" s="260"/>
      <c r="AS4271" s="260"/>
    </row>
    <row r="4272" spans="1:45" s="241" customFormat="1" ht="15" x14ac:dyDescent="0.25">
      <c r="A4272" s="334"/>
      <c r="B4272" s="335"/>
      <c r="C4272" s="580" t="s">
        <v>3289</v>
      </c>
      <c r="D4272" s="580"/>
      <c r="E4272" s="580"/>
      <c r="F4272" s="580"/>
      <c r="G4272" s="580"/>
      <c r="H4272" s="580"/>
      <c r="I4272" s="580"/>
      <c r="J4272" s="580"/>
      <c r="K4272" s="580"/>
      <c r="L4272" s="580"/>
      <c r="M4272" s="580"/>
      <c r="N4272" s="581"/>
      <c r="AI4272" s="253"/>
      <c r="AJ4272" s="260"/>
      <c r="AK4272" s="260"/>
      <c r="AL4272" s="263" t="s">
        <v>3289</v>
      </c>
      <c r="AQ4272" s="260"/>
      <c r="AS4272" s="260"/>
    </row>
    <row r="4273" spans="1:45" s="241" customFormat="1" ht="15" x14ac:dyDescent="0.25">
      <c r="A4273" s="336"/>
      <c r="B4273" s="337" t="s">
        <v>463</v>
      </c>
      <c r="C4273" s="582" t="s">
        <v>464</v>
      </c>
      <c r="D4273" s="582"/>
      <c r="E4273" s="582"/>
      <c r="F4273" s="582"/>
      <c r="G4273" s="582"/>
      <c r="H4273" s="582"/>
      <c r="I4273" s="582"/>
      <c r="J4273" s="582"/>
      <c r="K4273" s="582"/>
      <c r="L4273" s="582"/>
      <c r="M4273" s="582"/>
      <c r="N4273" s="583"/>
      <c r="AI4273" s="253"/>
      <c r="AJ4273" s="260"/>
      <c r="AK4273" s="260"/>
      <c r="AM4273" s="263" t="s">
        <v>464</v>
      </c>
      <c r="AQ4273" s="260"/>
      <c r="AS4273" s="260"/>
    </row>
    <row r="4274" spans="1:45" s="241" customFormat="1" ht="23.25" x14ac:dyDescent="0.25">
      <c r="A4274" s="336"/>
      <c r="B4274" s="337" t="s">
        <v>117</v>
      </c>
      <c r="C4274" s="582" t="s">
        <v>118</v>
      </c>
      <c r="D4274" s="582"/>
      <c r="E4274" s="582"/>
      <c r="F4274" s="582"/>
      <c r="G4274" s="582"/>
      <c r="H4274" s="582"/>
      <c r="I4274" s="582"/>
      <c r="J4274" s="582"/>
      <c r="K4274" s="582"/>
      <c r="L4274" s="582"/>
      <c r="M4274" s="582"/>
      <c r="N4274" s="583"/>
      <c r="AI4274" s="253"/>
      <c r="AJ4274" s="260"/>
      <c r="AK4274" s="260"/>
      <c r="AM4274" s="263" t="s">
        <v>118</v>
      </c>
      <c r="AQ4274" s="260"/>
      <c r="AS4274" s="260"/>
    </row>
    <row r="4275" spans="1:45" s="241" customFormat="1" ht="68.25" x14ac:dyDescent="0.25">
      <c r="A4275" s="336"/>
      <c r="B4275" s="337" t="s">
        <v>62</v>
      </c>
      <c r="C4275" s="582" t="s">
        <v>63</v>
      </c>
      <c r="D4275" s="582"/>
      <c r="E4275" s="582"/>
      <c r="F4275" s="582"/>
      <c r="G4275" s="582"/>
      <c r="H4275" s="582"/>
      <c r="I4275" s="582"/>
      <c r="J4275" s="582"/>
      <c r="K4275" s="582"/>
      <c r="L4275" s="582"/>
      <c r="M4275" s="582"/>
      <c r="N4275" s="583"/>
      <c r="AI4275" s="253"/>
      <c r="AJ4275" s="260"/>
      <c r="AK4275" s="260"/>
      <c r="AM4275" s="263" t="s">
        <v>63</v>
      </c>
      <c r="AQ4275" s="260"/>
      <c r="AS4275" s="260"/>
    </row>
    <row r="4276" spans="1:45" s="241" customFormat="1" ht="15" x14ac:dyDescent="0.25">
      <c r="A4276" s="338"/>
      <c r="B4276" s="337" t="s">
        <v>56</v>
      </c>
      <c r="C4276" s="580" t="s">
        <v>64</v>
      </c>
      <c r="D4276" s="580"/>
      <c r="E4276" s="580"/>
      <c r="F4276" s="339"/>
      <c r="G4276" s="269"/>
      <c r="H4276" s="269"/>
      <c r="I4276" s="269"/>
      <c r="J4276" s="361">
        <v>1201.2</v>
      </c>
      <c r="K4276" s="369">
        <v>1.587</v>
      </c>
      <c r="L4276" s="340">
        <v>13.34</v>
      </c>
      <c r="M4276" s="341">
        <v>44.77</v>
      </c>
      <c r="N4276" s="343">
        <v>597.23</v>
      </c>
      <c r="AI4276" s="253"/>
      <c r="AJ4276" s="260"/>
      <c r="AK4276" s="260"/>
      <c r="AN4276" s="263" t="s">
        <v>64</v>
      </c>
      <c r="AQ4276" s="260"/>
      <c r="AS4276" s="260"/>
    </row>
    <row r="4277" spans="1:45" s="241" customFormat="1" ht="15" x14ac:dyDescent="0.25">
      <c r="A4277" s="344"/>
      <c r="B4277" s="337"/>
      <c r="C4277" s="580" t="s">
        <v>71</v>
      </c>
      <c r="D4277" s="580"/>
      <c r="E4277" s="580"/>
      <c r="F4277" s="339" t="s">
        <v>72</v>
      </c>
      <c r="G4277" s="355">
        <v>154</v>
      </c>
      <c r="H4277" s="369">
        <v>1.587</v>
      </c>
      <c r="I4277" s="366">
        <v>1.7107859999999999</v>
      </c>
      <c r="J4277" s="346"/>
      <c r="K4277" s="269"/>
      <c r="L4277" s="346"/>
      <c r="M4277" s="269"/>
      <c r="N4277" s="347"/>
      <c r="AI4277" s="253"/>
      <c r="AJ4277" s="260"/>
      <c r="AK4277" s="260"/>
      <c r="AO4277" s="263" t="s">
        <v>71</v>
      </c>
      <c r="AQ4277" s="260"/>
      <c r="AS4277" s="260"/>
    </row>
    <row r="4278" spans="1:45" s="241" customFormat="1" ht="15" x14ac:dyDescent="0.25">
      <c r="A4278" s="334"/>
      <c r="B4278" s="337"/>
      <c r="C4278" s="584" t="s">
        <v>74</v>
      </c>
      <c r="D4278" s="584"/>
      <c r="E4278" s="584"/>
      <c r="F4278" s="350"/>
      <c r="G4278" s="351"/>
      <c r="H4278" s="351"/>
      <c r="I4278" s="351"/>
      <c r="J4278" s="352">
        <v>1201.2</v>
      </c>
      <c r="K4278" s="351"/>
      <c r="L4278" s="353">
        <v>13.34</v>
      </c>
      <c r="M4278" s="351"/>
      <c r="N4278" s="368">
        <v>597.23</v>
      </c>
      <c r="AI4278" s="253"/>
      <c r="AJ4278" s="260"/>
      <c r="AK4278" s="260"/>
      <c r="AP4278" s="263" t="s">
        <v>74</v>
      </c>
      <c r="AQ4278" s="260"/>
      <c r="AS4278" s="260"/>
    </row>
    <row r="4279" spans="1:45" s="241" customFormat="1" ht="15" x14ac:dyDescent="0.25">
      <c r="A4279" s="344"/>
      <c r="B4279" s="337"/>
      <c r="C4279" s="580" t="s">
        <v>75</v>
      </c>
      <c r="D4279" s="580"/>
      <c r="E4279" s="580"/>
      <c r="F4279" s="339"/>
      <c r="G4279" s="269"/>
      <c r="H4279" s="269"/>
      <c r="I4279" s="269"/>
      <c r="J4279" s="346"/>
      <c r="K4279" s="269"/>
      <c r="L4279" s="340">
        <v>13.34</v>
      </c>
      <c r="M4279" s="269"/>
      <c r="N4279" s="343">
        <v>597.23</v>
      </c>
      <c r="AI4279" s="253"/>
      <c r="AJ4279" s="260"/>
      <c r="AK4279" s="260"/>
      <c r="AO4279" s="263" t="s">
        <v>75</v>
      </c>
      <c r="AQ4279" s="260"/>
      <c r="AS4279" s="260"/>
    </row>
    <row r="4280" spans="1:45" s="241" customFormat="1" ht="23.25" x14ac:dyDescent="0.25">
      <c r="A4280" s="344"/>
      <c r="B4280" s="337" t="s">
        <v>465</v>
      </c>
      <c r="C4280" s="580" t="s">
        <v>466</v>
      </c>
      <c r="D4280" s="580"/>
      <c r="E4280" s="580"/>
      <c r="F4280" s="339" t="s">
        <v>78</v>
      </c>
      <c r="G4280" s="355">
        <v>89</v>
      </c>
      <c r="H4280" s="269"/>
      <c r="I4280" s="355">
        <v>89</v>
      </c>
      <c r="J4280" s="346"/>
      <c r="K4280" s="269"/>
      <c r="L4280" s="340">
        <v>11.87</v>
      </c>
      <c r="M4280" s="269"/>
      <c r="N4280" s="343">
        <v>531.53</v>
      </c>
      <c r="AI4280" s="253"/>
      <c r="AJ4280" s="260"/>
      <c r="AK4280" s="260"/>
      <c r="AO4280" s="263" t="s">
        <v>466</v>
      </c>
      <c r="AQ4280" s="260"/>
      <c r="AS4280" s="260"/>
    </row>
    <row r="4281" spans="1:45" s="241" customFormat="1" ht="45" x14ac:dyDescent="0.25">
      <c r="A4281" s="344"/>
      <c r="B4281" s="337" t="s">
        <v>467</v>
      </c>
      <c r="C4281" s="580" t="s">
        <v>468</v>
      </c>
      <c r="D4281" s="580"/>
      <c r="E4281" s="580"/>
      <c r="F4281" s="339" t="s">
        <v>78</v>
      </c>
      <c r="G4281" s="355">
        <v>40</v>
      </c>
      <c r="H4281" s="341">
        <v>0.85</v>
      </c>
      <c r="I4281" s="355">
        <v>34</v>
      </c>
      <c r="J4281" s="346"/>
      <c r="K4281" s="269"/>
      <c r="L4281" s="340">
        <v>4.54</v>
      </c>
      <c r="M4281" s="269"/>
      <c r="N4281" s="343">
        <v>203.06</v>
      </c>
      <c r="AI4281" s="253"/>
      <c r="AJ4281" s="260"/>
      <c r="AK4281" s="260"/>
      <c r="AO4281" s="263" t="s">
        <v>468</v>
      </c>
      <c r="AQ4281" s="260"/>
      <c r="AS4281" s="260"/>
    </row>
    <row r="4282" spans="1:45" s="241" customFormat="1" ht="15" x14ac:dyDescent="0.25">
      <c r="A4282" s="356"/>
      <c r="B4282" s="357"/>
      <c r="C4282" s="569" t="s">
        <v>81</v>
      </c>
      <c r="D4282" s="569"/>
      <c r="E4282" s="569"/>
      <c r="F4282" s="328"/>
      <c r="G4282" s="329"/>
      <c r="H4282" s="329"/>
      <c r="I4282" s="329"/>
      <c r="J4282" s="332"/>
      <c r="K4282" s="329"/>
      <c r="L4282" s="358">
        <v>29.75</v>
      </c>
      <c r="M4282" s="351"/>
      <c r="N4282" s="359">
        <v>1331.82</v>
      </c>
      <c r="AI4282" s="253"/>
      <c r="AJ4282" s="260"/>
      <c r="AK4282" s="260"/>
      <c r="AQ4282" s="260" t="s">
        <v>81</v>
      </c>
      <c r="AS4282" s="260"/>
    </row>
    <row r="4283" spans="1:45" s="241" customFormat="1" ht="15" x14ac:dyDescent="0.25">
      <c r="A4283" s="566" t="s">
        <v>2444</v>
      </c>
      <c r="B4283" s="567"/>
      <c r="C4283" s="567"/>
      <c r="D4283" s="567"/>
      <c r="E4283" s="567"/>
      <c r="F4283" s="567"/>
      <c r="G4283" s="567"/>
      <c r="H4283" s="567"/>
      <c r="I4283" s="567"/>
      <c r="J4283" s="567"/>
      <c r="K4283" s="567"/>
      <c r="L4283" s="567"/>
      <c r="M4283" s="567"/>
      <c r="N4283" s="568"/>
      <c r="AI4283" s="253"/>
      <c r="AJ4283" s="260" t="s">
        <v>2444</v>
      </c>
      <c r="AK4283" s="260"/>
      <c r="AQ4283" s="260"/>
      <c r="AS4283" s="260"/>
    </row>
    <row r="4284" spans="1:45" s="241" customFormat="1" ht="23.25" x14ac:dyDescent="0.25">
      <c r="A4284" s="326" t="s">
        <v>3290</v>
      </c>
      <c r="B4284" s="327" t="s">
        <v>821</v>
      </c>
      <c r="C4284" s="569" t="s">
        <v>822</v>
      </c>
      <c r="D4284" s="569"/>
      <c r="E4284" s="569"/>
      <c r="F4284" s="328" t="s">
        <v>461</v>
      </c>
      <c r="G4284" s="329">
        <v>0.10100000000000001</v>
      </c>
      <c r="H4284" s="330">
        <v>1</v>
      </c>
      <c r="I4284" s="365">
        <v>0.10100000000000001</v>
      </c>
      <c r="J4284" s="332"/>
      <c r="K4284" s="329"/>
      <c r="L4284" s="332"/>
      <c r="M4284" s="329"/>
      <c r="N4284" s="333"/>
      <c r="AI4284" s="253"/>
      <c r="AJ4284" s="260"/>
      <c r="AK4284" s="260" t="s">
        <v>822</v>
      </c>
      <c r="AQ4284" s="260"/>
      <c r="AS4284" s="260"/>
    </row>
    <row r="4285" spans="1:45" s="241" customFormat="1" ht="15" x14ac:dyDescent="0.25">
      <c r="A4285" s="334"/>
      <c r="B4285" s="335"/>
      <c r="C4285" s="580" t="s">
        <v>3291</v>
      </c>
      <c r="D4285" s="580"/>
      <c r="E4285" s="580"/>
      <c r="F4285" s="580"/>
      <c r="G4285" s="580"/>
      <c r="H4285" s="580"/>
      <c r="I4285" s="580"/>
      <c r="J4285" s="580"/>
      <c r="K4285" s="580"/>
      <c r="L4285" s="580"/>
      <c r="M4285" s="580"/>
      <c r="N4285" s="581"/>
      <c r="AI4285" s="253"/>
      <c r="AJ4285" s="260"/>
      <c r="AK4285" s="260"/>
      <c r="AL4285" s="263" t="s">
        <v>3291</v>
      </c>
      <c r="AQ4285" s="260"/>
      <c r="AS4285" s="260"/>
    </row>
    <row r="4286" spans="1:45" s="241" customFormat="1" ht="23.25" x14ac:dyDescent="0.25">
      <c r="A4286" s="336"/>
      <c r="B4286" s="337" t="s">
        <v>117</v>
      </c>
      <c r="C4286" s="582" t="s">
        <v>118</v>
      </c>
      <c r="D4286" s="582"/>
      <c r="E4286" s="582"/>
      <c r="F4286" s="582"/>
      <c r="G4286" s="582"/>
      <c r="H4286" s="582"/>
      <c r="I4286" s="582"/>
      <c r="J4286" s="582"/>
      <c r="K4286" s="582"/>
      <c r="L4286" s="582"/>
      <c r="M4286" s="582"/>
      <c r="N4286" s="583"/>
      <c r="AI4286" s="253"/>
      <c r="AJ4286" s="260"/>
      <c r="AK4286" s="260"/>
      <c r="AM4286" s="263" t="s">
        <v>118</v>
      </c>
      <c r="AQ4286" s="260"/>
      <c r="AS4286" s="260"/>
    </row>
    <row r="4287" spans="1:45" s="241" customFormat="1" ht="68.25" x14ac:dyDescent="0.25">
      <c r="A4287" s="336"/>
      <c r="B4287" s="337" t="s">
        <v>62</v>
      </c>
      <c r="C4287" s="582" t="s">
        <v>63</v>
      </c>
      <c r="D4287" s="582"/>
      <c r="E4287" s="582"/>
      <c r="F4287" s="582"/>
      <c r="G4287" s="582"/>
      <c r="H4287" s="582"/>
      <c r="I4287" s="582"/>
      <c r="J4287" s="582"/>
      <c r="K4287" s="582"/>
      <c r="L4287" s="582"/>
      <c r="M4287" s="582"/>
      <c r="N4287" s="583"/>
      <c r="AI4287" s="253"/>
      <c r="AJ4287" s="260"/>
      <c r="AK4287" s="260"/>
      <c r="AM4287" s="263" t="s">
        <v>63</v>
      </c>
      <c r="AQ4287" s="260"/>
      <c r="AS4287" s="260"/>
    </row>
    <row r="4288" spans="1:45" s="241" customFormat="1" ht="15" x14ac:dyDescent="0.25">
      <c r="A4288" s="338"/>
      <c r="B4288" s="337" t="s">
        <v>56</v>
      </c>
      <c r="C4288" s="580" t="s">
        <v>64</v>
      </c>
      <c r="D4288" s="580"/>
      <c r="E4288" s="580"/>
      <c r="F4288" s="339"/>
      <c r="G4288" s="269"/>
      <c r="H4288" s="269"/>
      <c r="I4288" s="269"/>
      <c r="J4288" s="340">
        <v>663.75</v>
      </c>
      <c r="K4288" s="349">
        <v>1.3225</v>
      </c>
      <c r="L4288" s="340">
        <v>88.66</v>
      </c>
      <c r="M4288" s="341">
        <v>44.77</v>
      </c>
      <c r="N4288" s="342">
        <v>3969.31</v>
      </c>
      <c r="AI4288" s="253"/>
      <c r="AJ4288" s="260"/>
      <c r="AK4288" s="260"/>
      <c r="AN4288" s="263" t="s">
        <v>64</v>
      </c>
      <c r="AQ4288" s="260"/>
      <c r="AS4288" s="260"/>
    </row>
    <row r="4289" spans="1:45" s="241" customFormat="1" ht="15" x14ac:dyDescent="0.25">
      <c r="A4289" s="344"/>
      <c r="B4289" s="337"/>
      <c r="C4289" s="580" t="s">
        <v>71</v>
      </c>
      <c r="D4289" s="580"/>
      <c r="E4289" s="580"/>
      <c r="F4289" s="339" t="s">
        <v>72</v>
      </c>
      <c r="G4289" s="348">
        <v>88.5</v>
      </c>
      <c r="H4289" s="349">
        <v>1.3225</v>
      </c>
      <c r="I4289" s="362">
        <v>11.8211663</v>
      </c>
      <c r="J4289" s="346"/>
      <c r="K4289" s="269"/>
      <c r="L4289" s="346"/>
      <c r="M4289" s="269"/>
      <c r="N4289" s="347"/>
      <c r="AI4289" s="253"/>
      <c r="AJ4289" s="260"/>
      <c r="AK4289" s="260"/>
      <c r="AO4289" s="263" t="s">
        <v>71</v>
      </c>
      <c r="AQ4289" s="260"/>
      <c r="AS4289" s="260"/>
    </row>
    <row r="4290" spans="1:45" s="241" customFormat="1" ht="15" x14ac:dyDescent="0.25">
      <c r="A4290" s="334"/>
      <c r="B4290" s="337"/>
      <c r="C4290" s="584" t="s">
        <v>74</v>
      </c>
      <c r="D4290" s="584"/>
      <c r="E4290" s="584"/>
      <c r="F4290" s="350"/>
      <c r="G4290" s="351"/>
      <c r="H4290" s="351"/>
      <c r="I4290" s="351"/>
      <c r="J4290" s="353">
        <v>663.75</v>
      </c>
      <c r="K4290" s="351"/>
      <c r="L4290" s="353">
        <v>88.66</v>
      </c>
      <c r="M4290" s="351"/>
      <c r="N4290" s="354">
        <v>3969.31</v>
      </c>
      <c r="AI4290" s="253"/>
      <c r="AJ4290" s="260"/>
      <c r="AK4290" s="260"/>
      <c r="AP4290" s="263" t="s">
        <v>74</v>
      </c>
      <c r="AQ4290" s="260"/>
      <c r="AS4290" s="260"/>
    </row>
    <row r="4291" spans="1:45" s="241" customFormat="1" ht="15" x14ac:dyDescent="0.25">
      <c r="A4291" s="344"/>
      <c r="B4291" s="337"/>
      <c r="C4291" s="580" t="s">
        <v>75</v>
      </c>
      <c r="D4291" s="580"/>
      <c r="E4291" s="580"/>
      <c r="F4291" s="339"/>
      <c r="G4291" s="269"/>
      <c r="H4291" s="269"/>
      <c r="I4291" s="269"/>
      <c r="J4291" s="346"/>
      <c r="K4291" s="269"/>
      <c r="L4291" s="340">
        <v>88.66</v>
      </c>
      <c r="M4291" s="269"/>
      <c r="N4291" s="342">
        <v>3969.31</v>
      </c>
      <c r="AI4291" s="253"/>
      <c r="AJ4291" s="260"/>
      <c r="AK4291" s="260"/>
      <c r="AO4291" s="263" t="s">
        <v>75</v>
      </c>
      <c r="AQ4291" s="260"/>
      <c r="AS4291" s="260"/>
    </row>
    <row r="4292" spans="1:45" s="241" customFormat="1" ht="23.25" x14ac:dyDescent="0.25">
      <c r="A4292" s="344"/>
      <c r="B4292" s="337" t="s">
        <v>465</v>
      </c>
      <c r="C4292" s="580" t="s">
        <v>466</v>
      </c>
      <c r="D4292" s="580"/>
      <c r="E4292" s="580"/>
      <c r="F4292" s="339" t="s">
        <v>78</v>
      </c>
      <c r="G4292" s="355">
        <v>89</v>
      </c>
      <c r="H4292" s="269"/>
      <c r="I4292" s="355">
        <v>89</v>
      </c>
      <c r="J4292" s="346"/>
      <c r="K4292" s="269"/>
      <c r="L4292" s="340">
        <v>78.91</v>
      </c>
      <c r="M4292" s="269"/>
      <c r="N4292" s="342">
        <v>3532.69</v>
      </c>
      <c r="AI4292" s="253"/>
      <c r="AJ4292" s="260"/>
      <c r="AK4292" s="260"/>
      <c r="AO4292" s="263" t="s">
        <v>466</v>
      </c>
      <c r="AQ4292" s="260"/>
      <c r="AS4292" s="260"/>
    </row>
    <row r="4293" spans="1:45" s="241" customFormat="1" ht="45" x14ac:dyDescent="0.25">
      <c r="A4293" s="344"/>
      <c r="B4293" s="337" t="s">
        <v>467</v>
      </c>
      <c r="C4293" s="580" t="s">
        <v>468</v>
      </c>
      <c r="D4293" s="580"/>
      <c r="E4293" s="580"/>
      <c r="F4293" s="339" t="s">
        <v>78</v>
      </c>
      <c r="G4293" s="355">
        <v>40</v>
      </c>
      <c r="H4293" s="341">
        <v>0.85</v>
      </c>
      <c r="I4293" s="355">
        <v>34</v>
      </c>
      <c r="J4293" s="346"/>
      <c r="K4293" s="269"/>
      <c r="L4293" s="340">
        <v>30.14</v>
      </c>
      <c r="M4293" s="269"/>
      <c r="N4293" s="342">
        <v>1349.57</v>
      </c>
      <c r="AI4293" s="253"/>
      <c r="AJ4293" s="260"/>
      <c r="AK4293" s="260"/>
      <c r="AO4293" s="263" t="s">
        <v>468</v>
      </c>
      <c r="AQ4293" s="260"/>
      <c r="AS4293" s="260"/>
    </row>
    <row r="4294" spans="1:45" s="241" customFormat="1" ht="15" x14ac:dyDescent="0.25">
      <c r="A4294" s="356"/>
      <c r="B4294" s="357"/>
      <c r="C4294" s="569" t="s">
        <v>81</v>
      </c>
      <c r="D4294" s="569"/>
      <c r="E4294" s="569"/>
      <c r="F4294" s="328"/>
      <c r="G4294" s="329"/>
      <c r="H4294" s="329"/>
      <c r="I4294" s="329"/>
      <c r="J4294" s="332"/>
      <c r="K4294" s="329"/>
      <c r="L4294" s="358">
        <v>197.71</v>
      </c>
      <c r="M4294" s="351"/>
      <c r="N4294" s="359">
        <v>8851.57</v>
      </c>
      <c r="AI4294" s="253"/>
      <c r="AJ4294" s="260"/>
      <c r="AK4294" s="260"/>
      <c r="AQ4294" s="260" t="s">
        <v>81</v>
      </c>
      <c r="AS4294" s="260"/>
    </row>
    <row r="4295" spans="1:45" s="241" customFormat="1" ht="22.5" x14ac:dyDescent="0.25">
      <c r="A4295" s="326" t="s">
        <v>3292</v>
      </c>
      <c r="B4295" s="327" t="s">
        <v>479</v>
      </c>
      <c r="C4295" s="569" t="s">
        <v>653</v>
      </c>
      <c r="D4295" s="569"/>
      <c r="E4295" s="569"/>
      <c r="F4295" s="328" t="s">
        <v>86</v>
      </c>
      <c r="G4295" s="329">
        <v>11.06</v>
      </c>
      <c r="H4295" s="330">
        <v>1</v>
      </c>
      <c r="I4295" s="331">
        <v>11.06</v>
      </c>
      <c r="J4295" s="358">
        <v>99.98</v>
      </c>
      <c r="K4295" s="365">
        <v>1.012</v>
      </c>
      <c r="L4295" s="364">
        <v>1119.05</v>
      </c>
      <c r="M4295" s="331">
        <v>8.16</v>
      </c>
      <c r="N4295" s="359">
        <v>9131.4500000000007</v>
      </c>
      <c r="AI4295" s="253"/>
      <c r="AJ4295" s="260"/>
      <c r="AK4295" s="260" t="s">
        <v>653</v>
      </c>
      <c r="AQ4295" s="260"/>
      <c r="AS4295" s="260"/>
    </row>
    <row r="4296" spans="1:45" s="241" customFormat="1" ht="15" x14ac:dyDescent="0.25">
      <c r="A4296" s="334"/>
      <c r="B4296" s="335"/>
      <c r="C4296" s="580" t="s">
        <v>3293</v>
      </c>
      <c r="D4296" s="580"/>
      <c r="E4296" s="580"/>
      <c r="F4296" s="580"/>
      <c r="G4296" s="580"/>
      <c r="H4296" s="580"/>
      <c r="I4296" s="580"/>
      <c r="J4296" s="580"/>
      <c r="K4296" s="580"/>
      <c r="L4296" s="580"/>
      <c r="M4296" s="580"/>
      <c r="N4296" s="581"/>
      <c r="AI4296" s="253"/>
      <c r="AJ4296" s="260"/>
      <c r="AK4296" s="260"/>
      <c r="AL4296" s="263" t="s">
        <v>3293</v>
      </c>
      <c r="AQ4296" s="260"/>
      <c r="AS4296" s="260"/>
    </row>
    <row r="4297" spans="1:45" s="241" customFormat="1" ht="15" x14ac:dyDescent="0.25">
      <c r="A4297" s="334"/>
      <c r="B4297" s="335"/>
      <c r="C4297" s="580" t="s">
        <v>655</v>
      </c>
      <c r="D4297" s="580"/>
      <c r="E4297" s="580"/>
      <c r="F4297" s="580"/>
      <c r="G4297" s="580"/>
      <c r="H4297" s="580"/>
      <c r="I4297" s="580"/>
      <c r="J4297" s="580"/>
      <c r="K4297" s="580"/>
      <c r="L4297" s="580"/>
      <c r="M4297" s="580"/>
      <c r="N4297" s="581"/>
      <c r="AI4297" s="253"/>
      <c r="AJ4297" s="260"/>
      <c r="AK4297" s="260"/>
      <c r="AQ4297" s="260"/>
      <c r="AR4297" s="263" t="s">
        <v>655</v>
      </c>
      <c r="AS4297" s="260"/>
    </row>
    <row r="4298" spans="1:45" s="241" customFormat="1" ht="15" x14ac:dyDescent="0.25">
      <c r="A4298" s="336"/>
      <c r="B4298" s="337"/>
      <c r="C4298" s="582" t="s">
        <v>127</v>
      </c>
      <c r="D4298" s="582"/>
      <c r="E4298" s="582"/>
      <c r="F4298" s="582"/>
      <c r="G4298" s="582"/>
      <c r="H4298" s="582"/>
      <c r="I4298" s="582"/>
      <c r="J4298" s="582"/>
      <c r="K4298" s="582"/>
      <c r="L4298" s="582"/>
      <c r="M4298" s="582"/>
      <c r="N4298" s="583"/>
      <c r="AI4298" s="253"/>
      <c r="AJ4298" s="260"/>
      <c r="AK4298" s="260"/>
      <c r="AM4298" s="263" t="s">
        <v>127</v>
      </c>
      <c r="AQ4298" s="260"/>
      <c r="AS4298" s="260"/>
    </row>
    <row r="4299" spans="1:45" s="241" customFormat="1" ht="15" x14ac:dyDescent="0.25">
      <c r="A4299" s="356"/>
      <c r="B4299" s="357"/>
      <c r="C4299" s="569" t="s">
        <v>81</v>
      </c>
      <c r="D4299" s="569"/>
      <c r="E4299" s="569"/>
      <c r="F4299" s="328"/>
      <c r="G4299" s="329"/>
      <c r="H4299" s="329"/>
      <c r="I4299" s="329"/>
      <c r="J4299" s="332"/>
      <c r="K4299" s="329"/>
      <c r="L4299" s="364">
        <v>1119.05</v>
      </c>
      <c r="M4299" s="351"/>
      <c r="N4299" s="359">
        <v>9131.4500000000007</v>
      </c>
      <c r="AI4299" s="253"/>
      <c r="AJ4299" s="260"/>
      <c r="AK4299" s="260"/>
      <c r="AQ4299" s="260" t="s">
        <v>81</v>
      </c>
      <c r="AS4299" s="260"/>
    </row>
    <row r="4300" spans="1:45" s="241" customFormat="1" ht="23.25" x14ac:dyDescent="0.25">
      <c r="A4300" s="326" t="s">
        <v>3294</v>
      </c>
      <c r="B4300" s="327" t="s">
        <v>825</v>
      </c>
      <c r="C4300" s="569" t="s">
        <v>826</v>
      </c>
      <c r="D4300" s="569"/>
      <c r="E4300" s="569"/>
      <c r="F4300" s="328" t="s">
        <v>513</v>
      </c>
      <c r="G4300" s="329">
        <v>0.9</v>
      </c>
      <c r="H4300" s="330">
        <v>1</v>
      </c>
      <c r="I4300" s="367">
        <v>0.9</v>
      </c>
      <c r="J4300" s="358">
        <v>60</v>
      </c>
      <c r="K4300" s="360">
        <v>1.4375</v>
      </c>
      <c r="L4300" s="358">
        <v>77.63</v>
      </c>
      <c r="M4300" s="331">
        <v>13.24</v>
      </c>
      <c r="N4300" s="359">
        <v>1027.82</v>
      </c>
      <c r="AI4300" s="253"/>
      <c r="AJ4300" s="260"/>
      <c r="AK4300" s="260" t="s">
        <v>826</v>
      </c>
      <c r="AQ4300" s="260"/>
      <c r="AS4300" s="260"/>
    </row>
    <row r="4301" spans="1:45" s="241" customFormat="1" ht="15" x14ac:dyDescent="0.25">
      <c r="A4301" s="334"/>
      <c r="B4301" s="335"/>
      <c r="C4301" s="580" t="s">
        <v>3295</v>
      </c>
      <c r="D4301" s="580"/>
      <c r="E4301" s="580"/>
      <c r="F4301" s="580"/>
      <c r="G4301" s="580"/>
      <c r="H4301" s="580"/>
      <c r="I4301" s="580"/>
      <c r="J4301" s="580"/>
      <c r="K4301" s="580"/>
      <c r="L4301" s="580"/>
      <c r="M4301" s="580"/>
      <c r="N4301" s="581"/>
      <c r="AI4301" s="253"/>
      <c r="AJ4301" s="260"/>
      <c r="AK4301" s="260"/>
      <c r="AL4301" s="263" t="s">
        <v>3295</v>
      </c>
      <c r="AQ4301" s="260"/>
      <c r="AS4301" s="260"/>
    </row>
    <row r="4302" spans="1:45" s="241" customFormat="1" ht="23.25" x14ac:dyDescent="0.25">
      <c r="A4302" s="336"/>
      <c r="B4302" s="337" t="s">
        <v>117</v>
      </c>
      <c r="C4302" s="582" t="s">
        <v>118</v>
      </c>
      <c r="D4302" s="582"/>
      <c r="E4302" s="582"/>
      <c r="F4302" s="582"/>
      <c r="G4302" s="582"/>
      <c r="H4302" s="582"/>
      <c r="I4302" s="582"/>
      <c r="J4302" s="582"/>
      <c r="K4302" s="582"/>
      <c r="L4302" s="582"/>
      <c r="M4302" s="582"/>
      <c r="N4302" s="583"/>
      <c r="AI4302" s="253"/>
      <c r="AJ4302" s="260"/>
      <c r="AK4302" s="260"/>
      <c r="AM4302" s="263" t="s">
        <v>118</v>
      </c>
      <c r="AQ4302" s="260"/>
      <c r="AS4302" s="260"/>
    </row>
    <row r="4303" spans="1:45" s="241" customFormat="1" ht="68.25" x14ac:dyDescent="0.25">
      <c r="A4303" s="336"/>
      <c r="B4303" s="337" t="s">
        <v>62</v>
      </c>
      <c r="C4303" s="582" t="s">
        <v>63</v>
      </c>
      <c r="D4303" s="582"/>
      <c r="E4303" s="582"/>
      <c r="F4303" s="582"/>
      <c r="G4303" s="582"/>
      <c r="H4303" s="582"/>
      <c r="I4303" s="582"/>
      <c r="J4303" s="582"/>
      <c r="K4303" s="582"/>
      <c r="L4303" s="582"/>
      <c r="M4303" s="582"/>
      <c r="N4303" s="583"/>
      <c r="AI4303" s="253"/>
      <c r="AJ4303" s="260"/>
      <c r="AK4303" s="260"/>
      <c r="AM4303" s="263" t="s">
        <v>63</v>
      </c>
      <c r="AQ4303" s="260"/>
      <c r="AS4303" s="260"/>
    </row>
    <row r="4304" spans="1:45" s="241" customFormat="1" ht="15" x14ac:dyDescent="0.25">
      <c r="A4304" s="356"/>
      <c r="B4304" s="357"/>
      <c r="C4304" s="569" t="s">
        <v>81</v>
      </c>
      <c r="D4304" s="569"/>
      <c r="E4304" s="569"/>
      <c r="F4304" s="328"/>
      <c r="G4304" s="329"/>
      <c r="H4304" s="329"/>
      <c r="I4304" s="329"/>
      <c r="J4304" s="332"/>
      <c r="K4304" s="329"/>
      <c r="L4304" s="358">
        <v>77.63</v>
      </c>
      <c r="M4304" s="351"/>
      <c r="N4304" s="359">
        <v>1027.82</v>
      </c>
      <c r="AI4304" s="253"/>
      <c r="AJ4304" s="260"/>
      <c r="AK4304" s="260"/>
      <c r="AQ4304" s="260" t="s">
        <v>81</v>
      </c>
      <c r="AS4304" s="260"/>
    </row>
    <row r="4305" spans="1:45" s="241" customFormat="1" ht="45.75" x14ac:dyDescent="0.25">
      <c r="A4305" s="326" t="s">
        <v>3296</v>
      </c>
      <c r="B4305" s="327" t="s">
        <v>813</v>
      </c>
      <c r="C4305" s="569" t="s">
        <v>2457</v>
      </c>
      <c r="D4305" s="569"/>
      <c r="E4305" s="569"/>
      <c r="F4305" s="328" t="s">
        <v>453</v>
      </c>
      <c r="G4305" s="329">
        <v>2.5999999999999999E-2</v>
      </c>
      <c r="H4305" s="330">
        <v>1</v>
      </c>
      <c r="I4305" s="365">
        <v>2.5999999999999999E-2</v>
      </c>
      <c r="J4305" s="332"/>
      <c r="K4305" s="329"/>
      <c r="L4305" s="332"/>
      <c r="M4305" s="329"/>
      <c r="N4305" s="333"/>
      <c r="AI4305" s="253"/>
      <c r="AJ4305" s="260"/>
      <c r="AK4305" s="260" t="s">
        <v>2457</v>
      </c>
      <c r="AQ4305" s="260"/>
      <c r="AS4305" s="260"/>
    </row>
    <row r="4306" spans="1:45" s="241" customFormat="1" ht="15" x14ac:dyDescent="0.25">
      <c r="A4306" s="334"/>
      <c r="B4306" s="335"/>
      <c r="C4306" s="580" t="s">
        <v>3297</v>
      </c>
      <c r="D4306" s="580"/>
      <c r="E4306" s="580"/>
      <c r="F4306" s="580"/>
      <c r="G4306" s="580"/>
      <c r="H4306" s="580"/>
      <c r="I4306" s="580"/>
      <c r="J4306" s="580"/>
      <c r="K4306" s="580"/>
      <c r="L4306" s="580"/>
      <c r="M4306" s="580"/>
      <c r="N4306" s="581"/>
      <c r="AI4306" s="253"/>
      <c r="AJ4306" s="260"/>
      <c r="AK4306" s="260"/>
      <c r="AL4306" s="263" t="s">
        <v>3297</v>
      </c>
      <c r="AQ4306" s="260"/>
      <c r="AS4306" s="260"/>
    </row>
    <row r="4307" spans="1:45" s="241" customFormat="1" ht="23.25" x14ac:dyDescent="0.25">
      <c r="A4307" s="336"/>
      <c r="B4307" s="337" t="s">
        <v>117</v>
      </c>
      <c r="C4307" s="582" t="s">
        <v>118</v>
      </c>
      <c r="D4307" s="582"/>
      <c r="E4307" s="582"/>
      <c r="F4307" s="582"/>
      <c r="G4307" s="582"/>
      <c r="H4307" s="582"/>
      <c r="I4307" s="582"/>
      <c r="J4307" s="582"/>
      <c r="K4307" s="582"/>
      <c r="L4307" s="582"/>
      <c r="M4307" s="582"/>
      <c r="N4307" s="583"/>
      <c r="AI4307" s="253"/>
      <c r="AJ4307" s="260"/>
      <c r="AK4307" s="260"/>
      <c r="AM4307" s="263" t="s">
        <v>118</v>
      </c>
      <c r="AQ4307" s="260"/>
      <c r="AS4307" s="260"/>
    </row>
    <row r="4308" spans="1:45" s="241" customFormat="1" ht="68.25" x14ac:dyDescent="0.25">
      <c r="A4308" s="336"/>
      <c r="B4308" s="337" t="s">
        <v>62</v>
      </c>
      <c r="C4308" s="582" t="s">
        <v>63</v>
      </c>
      <c r="D4308" s="582"/>
      <c r="E4308" s="582"/>
      <c r="F4308" s="582"/>
      <c r="G4308" s="582"/>
      <c r="H4308" s="582"/>
      <c r="I4308" s="582"/>
      <c r="J4308" s="582"/>
      <c r="K4308" s="582"/>
      <c r="L4308" s="582"/>
      <c r="M4308" s="582"/>
      <c r="N4308" s="583"/>
      <c r="AI4308" s="253"/>
      <c r="AJ4308" s="260"/>
      <c r="AK4308" s="260"/>
      <c r="AM4308" s="263" t="s">
        <v>63</v>
      </c>
      <c r="AQ4308" s="260"/>
      <c r="AS4308" s="260"/>
    </row>
    <row r="4309" spans="1:45" s="241" customFormat="1" ht="15" x14ac:dyDescent="0.25">
      <c r="A4309" s="338"/>
      <c r="B4309" s="337" t="s">
        <v>65</v>
      </c>
      <c r="C4309" s="580" t="s">
        <v>66</v>
      </c>
      <c r="D4309" s="580"/>
      <c r="E4309" s="580"/>
      <c r="F4309" s="339"/>
      <c r="G4309" s="269"/>
      <c r="H4309" s="269"/>
      <c r="I4309" s="269"/>
      <c r="J4309" s="361">
        <v>2100</v>
      </c>
      <c r="K4309" s="349">
        <v>1.4375</v>
      </c>
      <c r="L4309" s="340">
        <v>78.489999999999995</v>
      </c>
      <c r="M4309" s="341">
        <v>13.24</v>
      </c>
      <c r="N4309" s="342">
        <v>1039.21</v>
      </c>
      <c r="AI4309" s="253"/>
      <c r="AJ4309" s="260"/>
      <c r="AK4309" s="260"/>
      <c r="AN4309" s="263" t="s">
        <v>66</v>
      </c>
      <c r="AQ4309" s="260"/>
      <c r="AS4309" s="260"/>
    </row>
    <row r="4310" spans="1:45" s="241" customFormat="1" ht="15" x14ac:dyDescent="0.25">
      <c r="A4310" s="338"/>
      <c r="B4310" s="337" t="s">
        <v>67</v>
      </c>
      <c r="C4310" s="580" t="s">
        <v>68</v>
      </c>
      <c r="D4310" s="580"/>
      <c r="E4310" s="580"/>
      <c r="F4310" s="339"/>
      <c r="G4310" s="269"/>
      <c r="H4310" s="269"/>
      <c r="I4310" s="269"/>
      <c r="J4310" s="340">
        <v>283.5</v>
      </c>
      <c r="K4310" s="349">
        <v>1.4375</v>
      </c>
      <c r="L4310" s="340">
        <v>10.6</v>
      </c>
      <c r="M4310" s="341">
        <v>44.77</v>
      </c>
      <c r="N4310" s="343">
        <v>474.56</v>
      </c>
      <c r="AI4310" s="253"/>
      <c r="AJ4310" s="260"/>
      <c r="AK4310" s="260"/>
      <c r="AN4310" s="263" t="s">
        <v>68</v>
      </c>
      <c r="AQ4310" s="260"/>
      <c r="AS4310" s="260"/>
    </row>
    <row r="4311" spans="1:45" s="241" customFormat="1" ht="15" x14ac:dyDescent="0.25">
      <c r="A4311" s="344"/>
      <c r="B4311" s="337"/>
      <c r="C4311" s="580" t="s">
        <v>73</v>
      </c>
      <c r="D4311" s="580"/>
      <c r="E4311" s="580"/>
      <c r="F4311" s="339" t="s">
        <v>72</v>
      </c>
      <c r="G4311" s="355">
        <v>21</v>
      </c>
      <c r="H4311" s="349">
        <v>1.4375</v>
      </c>
      <c r="I4311" s="366">
        <v>0.78487499999999999</v>
      </c>
      <c r="J4311" s="346"/>
      <c r="K4311" s="269"/>
      <c r="L4311" s="346"/>
      <c r="M4311" s="269"/>
      <c r="N4311" s="347"/>
      <c r="AI4311" s="253"/>
      <c r="AJ4311" s="260"/>
      <c r="AK4311" s="260"/>
      <c r="AO4311" s="263" t="s">
        <v>73</v>
      </c>
      <c r="AQ4311" s="260"/>
      <c r="AS4311" s="260"/>
    </row>
    <row r="4312" spans="1:45" s="241" customFormat="1" ht="15" x14ac:dyDescent="0.25">
      <c r="A4312" s="334"/>
      <c r="B4312" s="337"/>
      <c r="C4312" s="584" t="s">
        <v>74</v>
      </c>
      <c r="D4312" s="584"/>
      <c r="E4312" s="584"/>
      <c r="F4312" s="350"/>
      <c r="G4312" s="351"/>
      <c r="H4312" s="351"/>
      <c r="I4312" s="351"/>
      <c r="J4312" s="352">
        <v>2100</v>
      </c>
      <c r="K4312" s="351"/>
      <c r="L4312" s="353">
        <v>78.489999999999995</v>
      </c>
      <c r="M4312" s="351"/>
      <c r="N4312" s="354">
        <v>1039.21</v>
      </c>
      <c r="AI4312" s="253"/>
      <c r="AJ4312" s="260"/>
      <c r="AK4312" s="260"/>
      <c r="AP4312" s="263" t="s">
        <v>74</v>
      </c>
      <c r="AQ4312" s="260"/>
      <c r="AS4312" s="260"/>
    </row>
    <row r="4313" spans="1:45" s="241" customFormat="1" ht="15" x14ac:dyDescent="0.25">
      <c r="A4313" s="344"/>
      <c r="B4313" s="337"/>
      <c r="C4313" s="580" t="s">
        <v>75</v>
      </c>
      <c r="D4313" s="580"/>
      <c r="E4313" s="580"/>
      <c r="F4313" s="339"/>
      <c r="G4313" s="269"/>
      <c r="H4313" s="269"/>
      <c r="I4313" s="269"/>
      <c r="J4313" s="346"/>
      <c r="K4313" s="269"/>
      <c r="L4313" s="340">
        <v>10.6</v>
      </c>
      <c r="M4313" s="269"/>
      <c r="N4313" s="343">
        <v>474.56</v>
      </c>
      <c r="AI4313" s="253"/>
      <c r="AJ4313" s="260"/>
      <c r="AK4313" s="260"/>
      <c r="AO4313" s="263" t="s">
        <v>75</v>
      </c>
      <c r="AQ4313" s="260"/>
      <c r="AS4313" s="260"/>
    </row>
    <row r="4314" spans="1:45" s="241" customFormat="1" ht="23.25" x14ac:dyDescent="0.25">
      <c r="A4314" s="344"/>
      <c r="B4314" s="337" t="s">
        <v>455</v>
      </c>
      <c r="C4314" s="580" t="s">
        <v>456</v>
      </c>
      <c r="D4314" s="580"/>
      <c r="E4314" s="580"/>
      <c r="F4314" s="339" t="s">
        <v>78</v>
      </c>
      <c r="G4314" s="355">
        <v>92</v>
      </c>
      <c r="H4314" s="269"/>
      <c r="I4314" s="355">
        <v>92</v>
      </c>
      <c r="J4314" s="346"/>
      <c r="K4314" s="269"/>
      <c r="L4314" s="340">
        <v>9.75</v>
      </c>
      <c r="M4314" s="269"/>
      <c r="N4314" s="343">
        <v>436.6</v>
      </c>
      <c r="AI4314" s="253"/>
      <c r="AJ4314" s="260"/>
      <c r="AK4314" s="260"/>
      <c r="AO4314" s="263" t="s">
        <v>456</v>
      </c>
      <c r="AQ4314" s="260"/>
      <c r="AS4314" s="260"/>
    </row>
    <row r="4315" spans="1:45" s="241" customFormat="1" ht="45" x14ac:dyDescent="0.25">
      <c r="A4315" s="344"/>
      <c r="B4315" s="337" t="s">
        <v>457</v>
      </c>
      <c r="C4315" s="580" t="s">
        <v>458</v>
      </c>
      <c r="D4315" s="580"/>
      <c r="E4315" s="580"/>
      <c r="F4315" s="339" t="s">
        <v>78</v>
      </c>
      <c r="G4315" s="355">
        <v>46</v>
      </c>
      <c r="H4315" s="341">
        <v>0.85</v>
      </c>
      <c r="I4315" s="348">
        <v>39.1</v>
      </c>
      <c r="J4315" s="346"/>
      <c r="K4315" s="269"/>
      <c r="L4315" s="340">
        <v>4.1399999999999997</v>
      </c>
      <c r="M4315" s="269"/>
      <c r="N4315" s="343">
        <v>185.55</v>
      </c>
      <c r="AI4315" s="253"/>
      <c r="AJ4315" s="260"/>
      <c r="AK4315" s="260"/>
      <c r="AO4315" s="263" t="s">
        <v>458</v>
      </c>
      <c r="AQ4315" s="260"/>
      <c r="AS4315" s="260"/>
    </row>
    <row r="4316" spans="1:45" s="241" customFormat="1" ht="15" x14ac:dyDescent="0.25">
      <c r="A4316" s="356"/>
      <c r="B4316" s="357"/>
      <c r="C4316" s="569" t="s">
        <v>81</v>
      </c>
      <c r="D4316" s="569"/>
      <c r="E4316" s="569"/>
      <c r="F4316" s="328"/>
      <c r="G4316" s="329"/>
      <c r="H4316" s="329"/>
      <c r="I4316" s="329"/>
      <c r="J4316" s="332"/>
      <c r="K4316" s="329"/>
      <c r="L4316" s="358">
        <v>92.38</v>
      </c>
      <c r="M4316" s="351"/>
      <c r="N4316" s="359">
        <v>1661.36</v>
      </c>
      <c r="AI4316" s="253"/>
      <c r="AJ4316" s="260"/>
      <c r="AK4316" s="260"/>
      <c r="AQ4316" s="260" t="s">
        <v>81</v>
      </c>
      <c r="AS4316" s="260"/>
    </row>
    <row r="4317" spans="1:45" s="241" customFormat="1" ht="23.25" x14ac:dyDescent="0.25">
      <c r="A4317" s="326" t="s">
        <v>3298</v>
      </c>
      <c r="B4317" s="327" t="s">
        <v>488</v>
      </c>
      <c r="C4317" s="569" t="s">
        <v>489</v>
      </c>
      <c r="D4317" s="569"/>
      <c r="E4317" s="569"/>
      <c r="F4317" s="328" t="s">
        <v>461</v>
      </c>
      <c r="G4317" s="329">
        <v>0.25800000000000001</v>
      </c>
      <c r="H4317" s="330">
        <v>1</v>
      </c>
      <c r="I4317" s="365">
        <v>0.25800000000000001</v>
      </c>
      <c r="J4317" s="332"/>
      <c r="K4317" s="329"/>
      <c r="L4317" s="332"/>
      <c r="M4317" s="329"/>
      <c r="N4317" s="333"/>
      <c r="AI4317" s="253"/>
      <c r="AJ4317" s="260"/>
      <c r="AK4317" s="260" t="s">
        <v>489</v>
      </c>
      <c r="AQ4317" s="260"/>
      <c r="AS4317" s="260"/>
    </row>
    <row r="4318" spans="1:45" s="241" customFormat="1" ht="15" x14ac:dyDescent="0.25">
      <c r="A4318" s="334"/>
      <c r="B4318" s="335"/>
      <c r="C4318" s="580" t="s">
        <v>3299</v>
      </c>
      <c r="D4318" s="580"/>
      <c r="E4318" s="580"/>
      <c r="F4318" s="580"/>
      <c r="G4318" s="580"/>
      <c r="H4318" s="580"/>
      <c r="I4318" s="580"/>
      <c r="J4318" s="580"/>
      <c r="K4318" s="580"/>
      <c r="L4318" s="580"/>
      <c r="M4318" s="580"/>
      <c r="N4318" s="581"/>
      <c r="AI4318" s="253"/>
      <c r="AJ4318" s="260"/>
      <c r="AK4318" s="260"/>
      <c r="AL4318" s="263" t="s">
        <v>3299</v>
      </c>
      <c r="AQ4318" s="260"/>
      <c r="AS4318" s="260"/>
    </row>
    <row r="4319" spans="1:45" s="241" customFormat="1" ht="23.25" x14ac:dyDescent="0.25">
      <c r="A4319" s="336"/>
      <c r="B4319" s="337" t="s">
        <v>117</v>
      </c>
      <c r="C4319" s="582" t="s">
        <v>118</v>
      </c>
      <c r="D4319" s="582"/>
      <c r="E4319" s="582"/>
      <c r="F4319" s="582"/>
      <c r="G4319" s="582"/>
      <c r="H4319" s="582"/>
      <c r="I4319" s="582"/>
      <c r="J4319" s="582"/>
      <c r="K4319" s="582"/>
      <c r="L4319" s="582"/>
      <c r="M4319" s="582"/>
      <c r="N4319" s="583"/>
      <c r="AI4319" s="253"/>
      <c r="AJ4319" s="260"/>
      <c r="AK4319" s="260"/>
      <c r="AM4319" s="263" t="s">
        <v>118</v>
      </c>
      <c r="AQ4319" s="260"/>
      <c r="AS4319" s="260"/>
    </row>
    <row r="4320" spans="1:45" s="241" customFormat="1" ht="68.25" x14ac:dyDescent="0.25">
      <c r="A4320" s="336"/>
      <c r="B4320" s="337" t="s">
        <v>62</v>
      </c>
      <c r="C4320" s="582" t="s">
        <v>63</v>
      </c>
      <c r="D4320" s="582"/>
      <c r="E4320" s="582"/>
      <c r="F4320" s="582"/>
      <c r="G4320" s="582"/>
      <c r="H4320" s="582"/>
      <c r="I4320" s="582"/>
      <c r="J4320" s="582"/>
      <c r="K4320" s="582"/>
      <c r="L4320" s="582"/>
      <c r="M4320" s="582"/>
      <c r="N4320" s="583"/>
      <c r="AI4320" s="253"/>
      <c r="AJ4320" s="260"/>
      <c r="AK4320" s="260"/>
      <c r="AM4320" s="263" t="s">
        <v>63</v>
      </c>
      <c r="AQ4320" s="260"/>
      <c r="AS4320" s="260"/>
    </row>
    <row r="4321" spans="1:45" s="241" customFormat="1" ht="15" x14ac:dyDescent="0.25">
      <c r="A4321" s="338"/>
      <c r="B4321" s="337" t="s">
        <v>56</v>
      </c>
      <c r="C4321" s="580" t="s">
        <v>64</v>
      </c>
      <c r="D4321" s="580"/>
      <c r="E4321" s="580"/>
      <c r="F4321" s="339"/>
      <c r="G4321" s="269"/>
      <c r="H4321" s="269"/>
      <c r="I4321" s="269"/>
      <c r="J4321" s="340">
        <v>106.88</v>
      </c>
      <c r="K4321" s="349">
        <v>1.3225</v>
      </c>
      <c r="L4321" s="340">
        <v>36.47</v>
      </c>
      <c r="M4321" s="341">
        <v>44.77</v>
      </c>
      <c r="N4321" s="342">
        <v>1632.76</v>
      </c>
      <c r="AI4321" s="253"/>
      <c r="AJ4321" s="260"/>
      <c r="AK4321" s="260"/>
      <c r="AN4321" s="263" t="s">
        <v>64</v>
      </c>
      <c r="AQ4321" s="260"/>
      <c r="AS4321" s="260"/>
    </row>
    <row r="4322" spans="1:45" s="241" customFormat="1" ht="15" x14ac:dyDescent="0.25">
      <c r="A4322" s="338"/>
      <c r="B4322" s="337" t="s">
        <v>65</v>
      </c>
      <c r="C4322" s="580" t="s">
        <v>66</v>
      </c>
      <c r="D4322" s="580"/>
      <c r="E4322" s="580"/>
      <c r="F4322" s="339"/>
      <c r="G4322" s="269"/>
      <c r="H4322" s="269"/>
      <c r="I4322" s="269"/>
      <c r="J4322" s="340">
        <v>241.58</v>
      </c>
      <c r="K4322" s="349">
        <v>1.4375</v>
      </c>
      <c r="L4322" s="340">
        <v>89.6</v>
      </c>
      <c r="M4322" s="341">
        <v>13.24</v>
      </c>
      <c r="N4322" s="342">
        <v>1186.3</v>
      </c>
      <c r="AI4322" s="253"/>
      <c r="AJ4322" s="260"/>
      <c r="AK4322" s="260"/>
      <c r="AN4322" s="263" t="s">
        <v>66</v>
      </c>
      <c r="AQ4322" s="260"/>
      <c r="AS4322" s="260"/>
    </row>
    <row r="4323" spans="1:45" s="241" customFormat="1" ht="15" x14ac:dyDescent="0.25">
      <c r="A4323" s="338"/>
      <c r="B4323" s="337" t="s">
        <v>67</v>
      </c>
      <c r="C4323" s="580" t="s">
        <v>68</v>
      </c>
      <c r="D4323" s="580"/>
      <c r="E4323" s="580"/>
      <c r="F4323" s="339"/>
      <c r="G4323" s="269"/>
      <c r="H4323" s="269"/>
      <c r="I4323" s="269"/>
      <c r="J4323" s="340">
        <v>26.36</v>
      </c>
      <c r="K4323" s="349">
        <v>1.4375</v>
      </c>
      <c r="L4323" s="340">
        <v>9.7799999999999994</v>
      </c>
      <c r="M4323" s="341">
        <v>44.77</v>
      </c>
      <c r="N4323" s="343">
        <v>437.85</v>
      </c>
      <c r="AI4323" s="253"/>
      <c r="AJ4323" s="260"/>
      <c r="AK4323" s="260"/>
      <c r="AN4323" s="263" t="s">
        <v>68</v>
      </c>
      <c r="AQ4323" s="260"/>
      <c r="AS4323" s="260"/>
    </row>
    <row r="4324" spans="1:45" s="241" customFormat="1" ht="15" x14ac:dyDescent="0.25">
      <c r="A4324" s="344"/>
      <c r="B4324" s="337"/>
      <c r="C4324" s="580" t="s">
        <v>71</v>
      </c>
      <c r="D4324" s="580"/>
      <c r="E4324" s="580"/>
      <c r="F4324" s="339" t="s">
        <v>72</v>
      </c>
      <c r="G4324" s="341">
        <v>12.53</v>
      </c>
      <c r="H4324" s="349">
        <v>1.3225</v>
      </c>
      <c r="I4324" s="362">
        <v>4.2752986999999996</v>
      </c>
      <c r="J4324" s="346"/>
      <c r="K4324" s="269"/>
      <c r="L4324" s="346"/>
      <c r="M4324" s="269"/>
      <c r="N4324" s="347"/>
      <c r="AI4324" s="253"/>
      <c r="AJ4324" s="260"/>
      <c r="AK4324" s="260"/>
      <c r="AO4324" s="263" t="s">
        <v>71</v>
      </c>
      <c r="AQ4324" s="260"/>
      <c r="AS4324" s="260"/>
    </row>
    <row r="4325" spans="1:45" s="241" customFormat="1" ht="15" x14ac:dyDescent="0.25">
      <c r="A4325" s="344"/>
      <c r="B4325" s="337"/>
      <c r="C4325" s="580" t="s">
        <v>73</v>
      </c>
      <c r="D4325" s="580"/>
      <c r="E4325" s="580"/>
      <c r="F4325" s="339" t="s">
        <v>72</v>
      </c>
      <c r="G4325" s="341">
        <v>2.62</v>
      </c>
      <c r="H4325" s="349">
        <v>1.4375</v>
      </c>
      <c r="I4325" s="362">
        <v>0.97169249999999996</v>
      </c>
      <c r="J4325" s="346"/>
      <c r="K4325" s="269"/>
      <c r="L4325" s="346"/>
      <c r="M4325" s="269"/>
      <c r="N4325" s="347"/>
      <c r="AI4325" s="253"/>
      <c r="AJ4325" s="260"/>
      <c r="AK4325" s="260"/>
      <c r="AO4325" s="263" t="s">
        <v>73</v>
      </c>
      <c r="AQ4325" s="260"/>
      <c r="AS4325" s="260"/>
    </row>
    <row r="4326" spans="1:45" s="241" customFormat="1" ht="15" x14ac:dyDescent="0.25">
      <c r="A4326" s="334"/>
      <c r="B4326" s="337"/>
      <c r="C4326" s="584" t="s">
        <v>74</v>
      </c>
      <c r="D4326" s="584"/>
      <c r="E4326" s="584"/>
      <c r="F4326" s="350"/>
      <c r="G4326" s="351"/>
      <c r="H4326" s="351"/>
      <c r="I4326" s="351"/>
      <c r="J4326" s="353">
        <v>348.46</v>
      </c>
      <c r="K4326" s="351"/>
      <c r="L4326" s="353">
        <v>126.07</v>
      </c>
      <c r="M4326" s="351"/>
      <c r="N4326" s="354">
        <v>2819.06</v>
      </c>
      <c r="AI4326" s="253"/>
      <c r="AJ4326" s="260"/>
      <c r="AK4326" s="260"/>
      <c r="AP4326" s="263" t="s">
        <v>74</v>
      </c>
      <c r="AQ4326" s="260"/>
      <c r="AS4326" s="260"/>
    </row>
    <row r="4327" spans="1:45" s="241" customFormat="1" ht="15" x14ac:dyDescent="0.25">
      <c r="A4327" s="344"/>
      <c r="B4327" s="337"/>
      <c r="C4327" s="580" t="s">
        <v>75</v>
      </c>
      <c r="D4327" s="580"/>
      <c r="E4327" s="580"/>
      <c r="F4327" s="339"/>
      <c r="G4327" s="269"/>
      <c r="H4327" s="269"/>
      <c r="I4327" s="269"/>
      <c r="J4327" s="346"/>
      <c r="K4327" s="269"/>
      <c r="L4327" s="340">
        <v>46.25</v>
      </c>
      <c r="M4327" s="269"/>
      <c r="N4327" s="342">
        <v>2070.61</v>
      </c>
      <c r="AI4327" s="253"/>
      <c r="AJ4327" s="260"/>
      <c r="AK4327" s="260"/>
      <c r="AO4327" s="263" t="s">
        <v>75</v>
      </c>
      <c r="AQ4327" s="260"/>
      <c r="AS4327" s="260"/>
    </row>
    <row r="4328" spans="1:45" s="241" customFormat="1" ht="23.25" x14ac:dyDescent="0.25">
      <c r="A4328" s="344"/>
      <c r="B4328" s="337" t="s">
        <v>455</v>
      </c>
      <c r="C4328" s="580" t="s">
        <v>456</v>
      </c>
      <c r="D4328" s="580"/>
      <c r="E4328" s="580"/>
      <c r="F4328" s="339" t="s">
        <v>78</v>
      </c>
      <c r="G4328" s="355">
        <v>92</v>
      </c>
      <c r="H4328" s="269"/>
      <c r="I4328" s="355">
        <v>92</v>
      </c>
      <c r="J4328" s="346"/>
      <c r="K4328" s="269"/>
      <c r="L4328" s="340">
        <v>42.55</v>
      </c>
      <c r="M4328" s="269"/>
      <c r="N4328" s="342">
        <v>1904.96</v>
      </c>
      <c r="AI4328" s="253"/>
      <c r="AJ4328" s="260"/>
      <c r="AK4328" s="260"/>
      <c r="AO4328" s="263" t="s">
        <v>456</v>
      </c>
      <c r="AQ4328" s="260"/>
      <c r="AS4328" s="260"/>
    </row>
    <row r="4329" spans="1:45" s="241" customFormat="1" ht="45" x14ac:dyDescent="0.25">
      <c r="A4329" s="344"/>
      <c r="B4329" s="337" t="s">
        <v>457</v>
      </c>
      <c r="C4329" s="580" t="s">
        <v>458</v>
      </c>
      <c r="D4329" s="580"/>
      <c r="E4329" s="580"/>
      <c r="F4329" s="339" t="s">
        <v>78</v>
      </c>
      <c r="G4329" s="355">
        <v>46</v>
      </c>
      <c r="H4329" s="341">
        <v>0.85</v>
      </c>
      <c r="I4329" s="348">
        <v>39.1</v>
      </c>
      <c r="J4329" s="346"/>
      <c r="K4329" s="269"/>
      <c r="L4329" s="340">
        <v>18.079999999999998</v>
      </c>
      <c r="M4329" s="269"/>
      <c r="N4329" s="343">
        <v>809.61</v>
      </c>
      <c r="AI4329" s="253"/>
      <c r="AJ4329" s="260"/>
      <c r="AK4329" s="260"/>
      <c r="AO4329" s="263" t="s">
        <v>458</v>
      </c>
      <c r="AQ4329" s="260"/>
      <c r="AS4329" s="260"/>
    </row>
    <row r="4330" spans="1:45" s="241" customFormat="1" ht="15" x14ac:dyDescent="0.25">
      <c r="A4330" s="356"/>
      <c r="B4330" s="357"/>
      <c r="C4330" s="569" t="s">
        <v>81</v>
      </c>
      <c r="D4330" s="569"/>
      <c r="E4330" s="569"/>
      <c r="F4330" s="328"/>
      <c r="G4330" s="329"/>
      <c r="H4330" s="329"/>
      <c r="I4330" s="329"/>
      <c r="J4330" s="332"/>
      <c r="K4330" s="329"/>
      <c r="L4330" s="358">
        <v>186.7</v>
      </c>
      <c r="M4330" s="351"/>
      <c r="N4330" s="359">
        <v>5533.63</v>
      </c>
      <c r="AI4330" s="253"/>
      <c r="AJ4330" s="260"/>
      <c r="AK4330" s="260"/>
      <c r="AQ4330" s="260" t="s">
        <v>81</v>
      </c>
      <c r="AS4330" s="260"/>
    </row>
    <row r="4331" spans="1:45" s="241" customFormat="1" ht="15" x14ac:dyDescent="0.25">
      <c r="A4331" s="566" t="s">
        <v>3300</v>
      </c>
      <c r="B4331" s="567"/>
      <c r="C4331" s="567"/>
      <c r="D4331" s="567"/>
      <c r="E4331" s="567"/>
      <c r="F4331" s="567"/>
      <c r="G4331" s="567"/>
      <c r="H4331" s="567"/>
      <c r="I4331" s="567"/>
      <c r="J4331" s="567"/>
      <c r="K4331" s="567"/>
      <c r="L4331" s="567"/>
      <c r="M4331" s="567"/>
      <c r="N4331" s="568"/>
      <c r="AI4331" s="253"/>
      <c r="AJ4331" s="260" t="s">
        <v>3300</v>
      </c>
      <c r="AK4331" s="260"/>
      <c r="AQ4331" s="260"/>
      <c r="AS4331" s="260"/>
    </row>
    <row r="4332" spans="1:45" s="241" customFormat="1" ht="15" x14ac:dyDescent="0.25">
      <c r="A4332" s="566" t="s">
        <v>3301</v>
      </c>
      <c r="B4332" s="567"/>
      <c r="C4332" s="567"/>
      <c r="D4332" s="567"/>
      <c r="E4332" s="567"/>
      <c r="F4332" s="567"/>
      <c r="G4332" s="567"/>
      <c r="H4332" s="567"/>
      <c r="I4332" s="567"/>
      <c r="J4332" s="567"/>
      <c r="K4332" s="567"/>
      <c r="L4332" s="567"/>
      <c r="M4332" s="567"/>
      <c r="N4332" s="568"/>
      <c r="AI4332" s="253"/>
      <c r="AJ4332" s="260" t="s">
        <v>3301</v>
      </c>
      <c r="AK4332" s="260"/>
      <c r="AQ4332" s="260"/>
      <c r="AS4332" s="260"/>
    </row>
    <row r="4333" spans="1:45" s="241" customFormat="1" ht="34.5" x14ac:dyDescent="0.25">
      <c r="A4333" s="326" t="s">
        <v>3302</v>
      </c>
      <c r="B4333" s="327" t="s">
        <v>1596</v>
      </c>
      <c r="C4333" s="569" t="s">
        <v>1597</v>
      </c>
      <c r="D4333" s="569"/>
      <c r="E4333" s="569"/>
      <c r="F4333" s="328" t="s">
        <v>646</v>
      </c>
      <c r="G4333" s="329">
        <v>8.5999999999999993E-2</v>
      </c>
      <c r="H4333" s="330">
        <v>1</v>
      </c>
      <c r="I4333" s="365">
        <v>8.5999999999999993E-2</v>
      </c>
      <c r="J4333" s="332"/>
      <c r="K4333" s="329"/>
      <c r="L4333" s="332"/>
      <c r="M4333" s="329"/>
      <c r="N4333" s="333"/>
      <c r="AI4333" s="253"/>
      <c r="AJ4333" s="260"/>
      <c r="AK4333" s="260" t="s">
        <v>1597</v>
      </c>
      <c r="AQ4333" s="260"/>
      <c r="AS4333" s="260"/>
    </row>
    <row r="4334" spans="1:45" s="241" customFormat="1" ht="15" x14ac:dyDescent="0.25">
      <c r="A4334" s="334"/>
      <c r="B4334" s="335"/>
      <c r="C4334" s="580" t="s">
        <v>3303</v>
      </c>
      <c r="D4334" s="580"/>
      <c r="E4334" s="580"/>
      <c r="F4334" s="580"/>
      <c r="G4334" s="580"/>
      <c r="H4334" s="580"/>
      <c r="I4334" s="580"/>
      <c r="J4334" s="580"/>
      <c r="K4334" s="580"/>
      <c r="L4334" s="580"/>
      <c r="M4334" s="580"/>
      <c r="N4334" s="581"/>
      <c r="AI4334" s="253"/>
      <c r="AJ4334" s="260"/>
      <c r="AK4334" s="260"/>
      <c r="AL4334" s="263" t="s">
        <v>3303</v>
      </c>
      <c r="AQ4334" s="260"/>
      <c r="AS4334" s="260"/>
    </row>
    <row r="4335" spans="1:45" s="241" customFormat="1" ht="23.25" x14ac:dyDescent="0.25">
      <c r="A4335" s="336"/>
      <c r="B4335" s="337" t="s">
        <v>117</v>
      </c>
      <c r="C4335" s="582" t="s">
        <v>118</v>
      </c>
      <c r="D4335" s="582"/>
      <c r="E4335" s="582"/>
      <c r="F4335" s="582"/>
      <c r="G4335" s="582"/>
      <c r="H4335" s="582"/>
      <c r="I4335" s="582"/>
      <c r="J4335" s="582"/>
      <c r="K4335" s="582"/>
      <c r="L4335" s="582"/>
      <c r="M4335" s="582"/>
      <c r="N4335" s="583"/>
      <c r="AI4335" s="253"/>
      <c r="AJ4335" s="260"/>
      <c r="AK4335" s="260"/>
      <c r="AM4335" s="263" t="s">
        <v>118</v>
      </c>
      <c r="AQ4335" s="260"/>
      <c r="AS4335" s="260"/>
    </row>
    <row r="4336" spans="1:45" s="241" customFormat="1" ht="68.25" x14ac:dyDescent="0.25">
      <c r="A4336" s="336"/>
      <c r="B4336" s="337" t="s">
        <v>62</v>
      </c>
      <c r="C4336" s="582" t="s">
        <v>63</v>
      </c>
      <c r="D4336" s="582"/>
      <c r="E4336" s="582"/>
      <c r="F4336" s="582"/>
      <c r="G4336" s="582"/>
      <c r="H4336" s="582"/>
      <c r="I4336" s="582"/>
      <c r="J4336" s="582"/>
      <c r="K4336" s="582"/>
      <c r="L4336" s="582"/>
      <c r="M4336" s="582"/>
      <c r="N4336" s="583"/>
      <c r="AI4336" s="253"/>
      <c r="AJ4336" s="260"/>
      <c r="AK4336" s="260"/>
      <c r="AM4336" s="263" t="s">
        <v>63</v>
      </c>
      <c r="AQ4336" s="260"/>
      <c r="AS4336" s="260"/>
    </row>
    <row r="4337" spans="1:45" s="241" customFormat="1" ht="15" x14ac:dyDescent="0.25">
      <c r="A4337" s="338"/>
      <c r="B4337" s="337" t="s">
        <v>56</v>
      </c>
      <c r="C4337" s="580" t="s">
        <v>64</v>
      </c>
      <c r="D4337" s="580"/>
      <c r="E4337" s="580"/>
      <c r="F4337" s="339"/>
      <c r="G4337" s="269"/>
      <c r="H4337" s="269"/>
      <c r="I4337" s="269"/>
      <c r="J4337" s="340">
        <v>774.36</v>
      </c>
      <c r="K4337" s="349">
        <v>1.3225</v>
      </c>
      <c r="L4337" s="340">
        <v>88.07</v>
      </c>
      <c r="M4337" s="341">
        <v>44.77</v>
      </c>
      <c r="N4337" s="342">
        <v>3942.89</v>
      </c>
      <c r="AI4337" s="253"/>
      <c r="AJ4337" s="260"/>
      <c r="AK4337" s="260"/>
      <c r="AN4337" s="263" t="s">
        <v>64</v>
      </c>
      <c r="AQ4337" s="260"/>
      <c r="AS4337" s="260"/>
    </row>
    <row r="4338" spans="1:45" s="241" customFormat="1" ht="15" x14ac:dyDescent="0.25">
      <c r="A4338" s="338"/>
      <c r="B4338" s="337" t="s">
        <v>65</v>
      </c>
      <c r="C4338" s="580" t="s">
        <v>66</v>
      </c>
      <c r="D4338" s="580"/>
      <c r="E4338" s="580"/>
      <c r="F4338" s="339"/>
      <c r="G4338" s="269"/>
      <c r="H4338" s="269"/>
      <c r="I4338" s="269"/>
      <c r="J4338" s="340">
        <v>821.12</v>
      </c>
      <c r="K4338" s="349">
        <v>1.4375</v>
      </c>
      <c r="L4338" s="340">
        <v>101.51</v>
      </c>
      <c r="M4338" s="341">
        <v>13.24</v>
      </c>
      <c r="N4338" s="342">
        <v>1343.99</v>
      </c>
      <c r="AI4338" s="253"/>
      <c r="AJ4338" s="260"/>
      <c r="AK4338" s="260"/>
      <c r="AN4338" s="263" t="s">
        <v>66</v>
      </c>
      <c r="AQ4338" s="260"/>
      <c r="AS4338" s="260"/>
    </row>
    <row r="4339" spans="1:45" s="241" customFormat="1" ht="15" x14ac:dyDescent="0.25">
      <c r="A4339" s="338"/>
      <c r="B4339" s="337" t="s">
        <v>67</v>
      </c>
      <c r="C4339" s="580" t="s">
        <v>68</v>
      </c>
      <c r="D4339" s="580"/>
      <c r="E4339" s="580"/>
      <c r="F4339" s="339"/>
      <c r="G4339" s="269"/>
      <c r="H4339" s="269"/>
      <c r="I4339" s="269"/>
      <c r="J4339" s="340">
        <v>124.95</v>
      </c>
      <c r="K4339" s="349">
        <v>1.4375</v>
      </c>
      <c r="L4339" s="340">
        <v>15.45</v>
      </c>
      <c r="M4339" s="341">
        <v>44.77</v>
      </c>
      <c r="N4339" s="343">
        <v>691.7</v>
      </c>
      <c r="AI4339" s="253"/>
      <c r="AJ4339" s="260"/>
      <c r="AK4339" s="260"/>
      <c r="AN4339" s="263" t="s">
        <v>68</v>
      </c>
      <c r="AQ4339" s="260"/>
      <c r="AS4339" s="260"/>
    </row>
    <row r="4340" spans="1:45" s="241" customFormat="1" ht="15" x14ac:dyDescent="0.25">
      <c r="A4340" s="338"/>
      <c r="B4340" s="337" t="s">
        <v>69</v>
      </c>
      <c r="C4340" s="580" t="s">
        <v>70</v>
      </c>
      <c r="D4340" s="580"/>
      <c r="E4340" s="580"/>
      <c r="F4340" s="339"/>
      <c r="G4340" s="269"/>
      <c r="H4340" s="269"/>
      <c r="I4340" s="269"/>
      <c r="J4340" s="361">
        <v>6631.87</v>
      </c>
      <c r="K4340" s="269"/>
      <c r="L4340" s="340">
        <v>570.34</v>
      </c>
      <c r="M4340" s="341">
        <v>8.16</v>
      </c>
      <c r="N4340" s="342">
        <v>4653.97</v>
      </c>
      <c r="AI4340" s="253"/>
      <c r="AJ4340" s="260"/>
      <c r="AK4340" s="260"/>
      <c r="AN4340" s="263" t="s">
        <v>70</v>
      </c>
      <c r="AQ4340" s="260"/>
      <c r="AS4340" s="260"/>
    </row>
    <row r="4341" spans="1:45" s="241" customFormat="1" ht="15" x14ac:dyDescent="0.25">
      <c r="A4341" s="344"/>
      <c r="B4341" s="337"/>
      <c r="C4341" s="580" t="s">
        <v>71</v>
      </c>
      <c r="D4341" s="580"/>
      <c r="E4341" s="580"/>
      <c r="F4341" s="339" t="s">
        <v>72</v>
      </c>
      <c r="G4341" s="348">
        <v>88.6</v>
      </c>
      <c r="H4341" s="349">
        <v>1.3225</v>
      </c>
      <c r="I4341" s="366">
        <v>10.076921</v>
      </c>
      <c r="J4341" s="346"/>
      <c r="K4341" s="269"/>
      <c r="L4341" s="346"/>
      <c r="M4341" s="269"/>
      <c r="N4341" s="347"/>
      <c r="AI4341" s="253"/>
      <c r="AJ4341" s="260"/>
      <c r="AK4341" s="260"/>
      <c r="AO4341" s="263" t="s">
        <v>71</v>
      </c>
      <c r="AQ4341" s="260"/>
      <c r="AS4341" s="260"/>
    </row>
    <row r="4342" spans="1:45" s="241" customFormat="1" ht="15" x14ac:dyDescent="0.25">
      <c r="A4342" s="344"/>
      <c r="B4342" s="337"/>
      <c r="C4342" s="580" t="s">
        <v>73</v>
      </c>
      <c r="D4342" s="580"/>
      <c r="E4342" s="580"/>
      <c r="F4342" s="339" t="s">
        <v>72</v>
      </c>
      <c r="G4342" s="341">
        <v>10.34</v>
      </c>
      <c r="H4342" s="349">
        <v>1.4375</v>
      </c>
      <c r="I4342" s="362">
        <v>1.2782825</v>
      </c>
      <c r="J4342" s="346"/>
      <c r="K4342" s="269"/>
      <c r="L4342" s="346"/>
      <c r="M4342" s="269"/>
      <c r="N4342" s="347"/>
      <c r="AI4342" s="253"/>
      <c r="AJ4342" s="260"/>
      <c r="AK4342" s="260"/>
      <c r="AO4342" s="263" t="s">
        <v>73</v>
      </c>
      <c r="AQ4342" s="260"/>
      <c r="AS4342" s="260"/>
    </row>
    <row r="4343" spans="1:45" s="241" customFormat="1" ht="15" x14ac:dyDescent="0.25">
      <c r="A4343" s="334"/>
      <c r="B4343" s="337"/>
      <c r="C4343" s="584" t="s">
        <v>74</v>
      </c>
      <c r="D4343" s="584"/>
      <c r="E4343" s="584"/>
      <c r="F4343" s="350"/>
      <c r="G4343" s="351"/>
      <c r="H4343" s="351"/>
      <c r="I4343" s="351"/>
      <c r="J4343" s="352">
        <v>8227.35</v>
      </c>
      <c r="K4343" s="351"/>
      <c r="L4343" s="353">
        <v>759.92</v>
      </c>
      <c r="M4343" s="351"/>
      <c r="N4343" s="354">
        <v>9940.85</v>
      </c>
      <c r="AI4343" s="253"/>
      <c r="AJ4343" s="260"/>
      <c r="AK4343" s="260"/>
      <c r="AP4343" s="263" t="s">
        <v>74</v>
      </c>
      <c r="AQ4343" s="260"/>
      <c r="AS4343" s="260"/>
    </row>
    <row r="4344" spans="1:45" s="241" customFormat="1" ht="15" x14ac:dyDescent="0.25">
      <c r="A4344" s="344"/>
      <c r="B4344" s="337"/>
      <c r="C4344" s="580" t="s">
        <v>75</v>
      </c>
      <c r="D4344" s="580"/>
      <c r="E4344" s="580"/>
      <c r="F4344" s="339"/>
      <c r="G4344" s="269"/>
      <c r="H4344" s="269"/>
      <c r="I4344" s="269"/>
      <c r="J4344" s="346"/>
      <c r="K4344" s="269"/>
      <c r="L4344" s="340">
        <v>103.52</v>
      </c>
      <c r="M4344" s="269"/>
      <c r="N4344" s="342">
        <v>4634.59</v>
      </c>
      <c r="AI4344" s="253"/>
      <c r="AJ4344" s="260"/>
      <c r="AK4344" s="260"/>
      <c r="AO4344" s="263" t="s">
        <v>75</v>
      </c>
      <c r="AQ4344" s="260"/>
      <c r="AS4344" s="260"/>
    </row>
    <row r="4345" spans="1:45" s="241" customFormat="1" ht="23.25" x14ac:dyDescent="0.25">
      <c r="A4345" s="344"/>
      <c r="B4345" s="337" t="s">
        <v>648</v>
      </c>
      <c r="C4345" s="580" t="s">
        <v>649</v>
      </c>
      <c r="D4345" s="580"/>
      <c r="E4345" s="580"/>
      <c r="F4345" s="339" t="s">
        <v>78</v>
      </c>
      <c r="G4345" s="355">
        <v>117</v>
      </c>
      <c r="H4345" s="269"/>
      <c r="I4345" s="355">
        <v>117</v>
      </c>
      <c r="J4345" s="346"/>
      <c r="K4345" s="269"/>
      <c r="L4345" s="340">
        <v>121.12</v>
      </c>
      <c r="M4345" s="269"/>
      <c r="N4345" s="342">
        <v>5422.47</v>
      </c>
      <c r="AI4345" s="253"/>
      <c r="AJ4345" s="260"/>
      <c r="AK4345" s="260"/>
      <c r="AO4345" s="263" t="s">
        <v>649</v>
      </c>
      <c r="AQ4345" s="260"/>
      <c r="AS4345" s="260"/>
    </row>
    <row r="4346" spans="1:45" s="241" customFormat="1" ht="45" x14ac:dyDescent="0.25">
      <c r="A4346" s="344"/>
      <c r="B4346" s="337" t="s">
        <v>650</v>
      </c>
      <c r="C4346" s="580" t="s">
        <v>651</v>
      </c>
      <c r="D4346" s="580"/>
      <c r="E4346" s="580"/>
      <c r="F4346" s="339" t="s">
        <v>78</v>
      </c>
      <c r="G4346" s="355">
        <v>74</v>
      </c>
      <c r="H4346" s="341">
        <v>0.85</v>
      </c>
      <c r="I4346" s="348">
        <v>62.9</v>
      </c>
      <c r="J4346" s="346"/>
      <c r="K4346" s="269"/>
      <c r="L4346" s="340">
        <v>65.11</v>
      </c>
      <c r="M4346" s="269"/>
      <c r="N4346" s="342">
        <v>2915.16</v>
      </c>
      <c r="AI4346" s="253"/>
      <c r="AJ4346" s="260"/>
      <c r="AK4346" s="260"/>
      <c r="AO4346" s="263" t="s">
        <v>651</v>
      </c>
      <c r="AQ4346" s="260"/>
      <c r="AS4346" s="260"/>
    </row>
    <row r="4347" spans="1:45" s="241" customFormat="1" ht="15" x14ac:dyDescent="0.25">
      <c r="A4347" s="356"/>
      <c r="B4347" s="357"/>
      <c r="C4347" s="569" t="s">
        <v>81</v>
      </c>
      <c r="D4347" s="569"/>
      <c r="E4347" s="569"/>
      <c r="F4347" s="328"/>
      <c r="G4347" s="329"/>
      <c r="H4347" s="329"/>
      <c r="I4347" s="329"/>
      <c r="J4347" s="332"/>
      <c r="K4347" s="329"/>
      <c r="L4347" s="358">
        <v>946.15</v>
      </c>
      <c r="M4347" s="351"/>
      <c r="N4347" s="359">
        <v>18278.48</v>
      </c>
      <c r="AI4347" s="253"/>
      <c r="AJ4347" s="260"/>
      <c r="AK4347" s="260"/>
      <c r="AQ4347" s="260" t="s">
        <v>81</v>
      </c>
      <c r="AS4347" s="260"/>
    </row>
    <row r="4348" spans="1:45" s="241" customFormat="1" ht="23.25" x14ac:dyDescent="0.25">
      <c r="A4348" s="326" t="s">
        <v>3304</v>
      </c>
      <c r="B4348" s="327" t="s">
        <v>666</v>
      </c>
      <c r="C4348" s="569" t="s">
        <v>667</v>
      </c>
      <c r="D4348" s="569"/>
      <c r="E4348" s="569"/>
      <c r="F4348" s="328" t="s">
        <v>115</v>
      </c>
      <c r="G4348" s="329">
        <v>1</v>
      </c>
      <c r="H4348" s="330">
        <v>1</v>
      </c>
      <c r="I4348" s="330">
        <v>1</v>
      </c>
      <c r="J4348" s="358">
        <v>215.48</v>
      </c>
      <c r="K4348" s="329"/>
      <c r="L4348" s="358">
        <v>215.48</v>
      </c>
      <c r="M4348" s="331">
        <v>8.16</v>
      </c>
      <c r="N4348" s="359">
        <v>1758.32</v>
      </c>
      <c r="AI4348" s="253"/>
      <c r="AJ4348" s="260"/>
      <c r="AK4348" s="260" t="s">
        <v>667</v>
      </c>
      <c r="AQ4348" s="260"/>
      <c r="AS4348" s="260"/>
    </row>
    <row r="4349" spans="1:45" s="241" customFormat="1" ht="15" x14ac:dyDescent="0.25">
      <c r="A4349" s="356"/>
      <c r="B4349" s="357"/>
      <c r="C4349" s="569" t="s">
        <v>81</v>
      </c>
      <c r="D4349" s="569"/>
      <c r="E4349" s="569"/>
      <c r="F4349" s="328"/>
      <c r="G4349" s="329"/>
      <c r="H4349" s="329"/>
      <c r="I4349" s="329"/>
      <c r="J4349" s="332"/>
      <c r="K4349" s="329"/>
      <c r="L4349" s="358">
        <v>215.48</v>
      </c>
      <c r="M4349" s="351"/>
      <c r="N4349" s="359">
        <v>1758.32</v>
      </c>
      <c r="AI4349" s="253"/>
      <c r="AJ4349" s="260"/>
      <c r="AK4349" s="260"/>
      <c r="AQ4349" s="260" t="s">
        <v>81</v>
      </c>
      <c r="AS4349" s="260"/>
    </row>
    <row r="4350" spans="1:45" s="241" customFormat="1" ht="34.5" x14ac:dyDescent="0.25">
      <c r="A4350" s="326" t="s">
        <v>3305</v>
      </c>
      <c r="B4350" s="327" t="s">
        <v>668</v>
      </c>
      <c r="C4350" s="569" t="s">
        <v>669</v>
      </c>
      <c r="D4350" s="569"/>
      <c r="E4350" s="569"/>
      <c r="F4350" s="328" t="s">
        <v>115</v>
      </c>
      <c r="G4350" s="329">
        <v>2</v>
      </c>
      <c r="H4350" s="330">
        <v>1</v>
      </c>
      <c r="I4350" s="330">
        <v>2</v>
      </c>
      <c r="J4350" s="358">
        <v>362.1</v>
      </c>
      <c r="K4350" s="329"/>
      <c r="L4350" s="358">
        <v>724.2</v>
      </c>
      <c r="M4350" s="331">
        <v>8.16</v>
      </c>
      <c r="N4350" s="359">
        <v>5909.47</v>
      </c>
      <c r="AI4350" s="253"/>
      <c r="AJ4350" s="260"/>
      <c r="AK4350" s="260" t="s">
        <v>669</v>
      </c>
      <c r="AQ4350" s="260"/>
      <c r="AS4350" s="260"/>
    </row>
    <row r="4351" spans="1:45" s="241" customFormat="1" ht="15" x14ac:dyDescent="0.25">
      <c r="A4351" s="356"/>
      <c r="B4351" s="357"/>
      <c r="C4351" s="569" t="s">
        <v>81</v>
      </c>
      <c r="D4351" s="569"/>
      <c r="E4351" s="569"/>
      <c r="F4351" s="328"/>
      <c r="G4351" s="329"/>
      <c r="H4351" s="329"/>
      <c r="I4351" s="329"/>
      <c r="J4351" s="332"/>
      <c r="K4351" s="329"/>
      <c r="L4351" s="358">
        <v>724.2</v>
      </c>
      <c r="M4351" s="351"/>
      <c r="N4351" s="359">
        <v>5909.47</v>
      </c>
      <c r="AI4351" s="253"/>
      <c r="AJ4351" s="260"/>
      <c r="AK4351" s="260"/>
      <c r="AQ4351" s="260" t="s">
        <v>81</v>
      </c>
      <c r="AS4351" s="260"/>
    </row>
    <row r="4352" spans="1:45" s="241" customFormat="1" ht="34.5" x14ac:dyDescent="0.25">
      <c r="A4352" s="326" t="s">
        <v>3306</v>
      </c>
      <c r="B4352" s="327" t="s">
        <v>670</v>
      </c>
      <c r="C4352" s="569" t="s">
        <v>3307</v>
      </c>
      <c r="D4352" s="569"/>
      <c r="E4352" s="569"/>
      <c r="F4352" s="328" t="s">
        <v>115</v>
      </c>
      <c r="G4352" s="329">
        <v>1</v>
      </c>
      <c r="H4352" s="330">
        <v>1</v>
      </c>
      <c r="I4352" s="330">
        <v>1</v>
      </c>
      <c r="J4352" s="358">
        <v>175.57</v>
      </c>
      <c r="K4352" s="329"/>
      <c r="L4352" s="358">
        <v>175.57</v>
      </c>
      <c r="M4352" s="331">
        <v>8.16</v>
      </c>
      <c r="N4352" s="359">
        <v>1432.65</v>
      </c>
      <c r="AI4352" s="253"/>
      <c r="AJ4352" s="260"/>
      <c r="AK4352" s="260" t="s">
        <v>3307</v>
      </c>
      <c r="AQ4352" s="260"/>
      <c r="AS4352" s="260"/>
    </row>
    <row r="4353" spans="1:45" s="241" customFormat="1" ht="15" x14ac:dyDescent="0.25">
      <c r="A4353" s="356"/>
      <c r="B4353" s="357"/>
      <c r="C4353" s="569" t="s">
        <v>81</v>
      </c>
      <c r="D4353" s="569"/>
      <c r="E4353" s="569"/>
      <c r="F4353" s="328"/>
      <c r="G4353" s="329"/>
      <c r="H4353" s="329"/>
      <c r="I4353" s="329"/>
      <c r="J4353" s="332"/>
      <c r="K4353" s="329"/>
      <c r="L4353" s="358">
        <v>175.57</v>
      </c>
      <c r="M4353" s="351"/>
      <c r="N4353" s="359">
        <v>1432.65</v>
      </c>
      <c r="AI4353" s="253"/>
      <c r="AJ4353" s="260"/>
      <c r="AK4353" s="260"/>
      <c r="AQ4353" s="260" t="s">
        <v>81</v>
      </c>
      <c r="AS4353" s="260"/>
    </row>
    <row r="4354" spans="1:45" s="241" customFormat="1" ht="45.75" x14ac:dyDescent="0.25">
      <c r="A4354" s="326" t="s">
        <v>3308</v>
      </c>
      <c r="B4354" s="327" t="s">
        <v>1282</v>
      </c>
      <c r="C4354" s="569" t="s">
        <v>2466</v>
      </c>
      <c r="D4354" s="569"/>
      <c r="E4354" s="569"/>
      <c r="F4354" s="328" t="s">
        <v>115</v>
      </c>
      <c r="G4354" s="329">
        <v>1</v>
      </c>
      <c r="H4354" s="330">
        <v>1</v>
      </c>
      <c r="I4354" s="330">
        <v>1</v>
      </c>
      <c r="J4354" s="358">
        <v>234.87</v>
      </c>
      <c r="K4354" s="329"/>
      <c r="L4354" s="358">
        <v>234.87</v>
      </c>
      <c r="M4354" s="331">
        <v>8.16</v>
      </c>
      <c r="N4354" s="359">
        <v>1916.54</v>
      </c>
      <c r="AI4354" s="253"/>
      <c r="AJ4354" s="260"/>
      <c r="AK4354" s="260" t="s">
        <v>2466</v>
      </c>
      <c r="AQ4354" s="260"/>
      <c r="AS4354" s="260"/>
    </row>
    <row r="4355" spans="1:45" s="241" customFormat="1" ht="15" x14ac:dyDescent="0.25">
      <c r="A4355" s="356"/>
      <c r="B4355" s="357"/>
      <c r="C4355" s="569" t="s">
        <v>81</v>
      </c>
      <c r="D4355" s="569"/>
      <c r="E4355" s="569"/>
      <c r="F4355" s="328"/>
      <c r="G4355" s="329"/>
      <c r="H4355" s="329"/>
      <c r="I4355" s="329"/>
      <c r="J4355" s="332"/>
      <c r="K4355" s="329"/>
      <c r="L4355" s="358">
        <v>234.87</v>
      </c>
      <c r="M4355" s="351"/>
      <c r="N4355" s="359">
        <v>1916.54</v>
      </c>
      <c r="AI4355" s="253"/>
      <c r="AJ4355" s="260"/>
      <c r="AK4355" s="260"/>
      <c r="AQ4355" s="260" t="s">
        <v>81</v>
      </c>
      <c r="AS4355" s="260"/>
    </row>
    <row r="4356" spans="1:45" s="241" customFormat="1" ht="23.25" x14ac:dyDescent="0.25">
      <c r="A4356" s="326" t="s">
        <v>3309</v>
      </c>
      <c r="B4356" s="327" t="s">
        <v>1307</v>
      </c>
      <c r="C4356" s="569" t="s">
        <v>1308</v>
      </c>
      <c r="D4356" s="569"/>
      <c r="E4356" s="569"/>
      <c r="F4356" s="328" t="s">
        <v>115</v>
      </c>
      <c r="G4356" s="329">
        <v>1</v>
      </c>
      <c r="H4356" s="330">
        <v>1</v>
      </c>
      <c r="I4356" s="330">
        <v>1</v>
      </c>
      <c r="J4356" s="358">
        <v>596.04</v>
      </c>
      <c r="K4356" s="329"/>
      <c r="L4356" s="358">
        <v>596.04</v>
      </c>
      <c r="M4356" s="331">
        <v>8.16</v>
      </c>
      <c r="N4356" s="359">
        <v>4863.6899999999996</v>
      </c>
      <c r="AI4356" s="253"/>
      <c r="AJ4356" s="260"/>
      <c r="AK4356" s="260" t="s">
        <v>1308</v>
      </c>
      <c r="AQ4356" s="260"/>
      <c r="AS4356" s="260"/>
    </row>
    <row r="4357" spans="1:45" s="241" customFormat="1" ht="15" x14ac:dyDescent="0.25">
      <c r="A4357" s="356"/>
      <c r="B4357" s="357"/>
      <c r="C4357" s="569" t="s">
        <v>81</v>
      </c>
      <c r="D4357" s="569"/>
      <c r="E4357" s="569"/>
      <c r="F4357" s="328"/>
      <c r="G4357" s="329"/>
      <c r="H4357" s="329"/>
      <c r="I4357" s="329"/>
      <c r="J4357" s="332"/>
      <c r="K4357" s="329"/>
      <c r="L4357" s="358">
        <v>596.04</v>
      </c>
      <c r="M4357" s="351"/>
      <c r="N4357" s="359">
        <v>4863.6899999999996</v>
      </c>
      <c r="AI4357" s="253"/>
      <c r="AJ4357" s="260"/>
      <c r="AK4357" s="260"/>
      <c r="AQ4357" s="260" t="s">
        <v>81</v>
      </c>
      <c r="AS4357" s="260"/>
    </row>
    <row r="4358" spans="1:45" s="241" customFormat="1" ht="34.5" x14ac:dyDescent="0.25">
      <c r="A4358" s="326" t="s">
        <v>3310</v>
      </c>
      <c r="B4358" s="327" t="s">
        <v>2157</v>
      </c>
      <c r="C4358" s="569" t="s">
        <v>2158</v>
      </c>
      <c r="D4358" s="569"/>
      <c r="E4358" s="569"/>
      <c r="F4358" s="328" t="s">
        <v>191</v>
      </c>
      <c r="G4358" s="329">
        <v>2.92E-2</v>
      </c>
      <c r="H4358" s="330">
        <v>1</v>
      </c>
      <c r="I4358" s="360">
        <v>2.92E-2</v>
      </c>
      <c r="J4358" s="364">
        <v>10508</v>
      </c>
      <c r="K4358" s="329"/>
      <c r="L4358" s="358">
        <v>306.83</v>
      </c>
      <c r="M4358" s="331">
        <v>8.16</v>
      </c>
      <c r="N4358" s="359">
        <v>2503.73</v>
      </c>
      <c r="AI4358" s="253"/>
      <c r="AJ4358" s="260"/>
      <c r="AK4358" s="260" t="s">
        <v>2158</v>
      </c>
      <c r="AQ4358" s="260"/>
      <c r="AS4358" s="260"/>
    </row>
    <row r="4359" spans="1:45" s="241" customFormat="1" ht="15" x14ac:dyDescent="0.25">
      <c r="A4359" s="334"/>
      <c r="B4359" s="335"/>
      <c r="C4359" s="580" t="s">
        <v>2159</v>
      </c>
      <c r="D4359" s="580"/>
      <c r="E4359" s="580"/>
      <c r="F4359" s="580"/>
      <c r="G4359" s="580"/>
      <c r="H4359" s="580"/>
      <c r="I4359" s="580"/>
      <c r="J4359" s="580"/>
      <c r="K4359" s="580"/>
      <c r="L4359" s="580"/>
      <c r="M4359" s="580"/>
      <c r="N4359" s="581"/>
      <c r="AI4359" s="253"/>
      <c r="AJ4359" s="260"/>
      <c r="AK4359" s="260"/>
      <c r="AL4359" s="263" t="s">
        <v>2159</v>
      </c>
      <c r="AQ4359" s="260"/>
      <c r="AS4359" s="260"/>
    </row>
    <row r="4360" spans="1:45" s="241" customFormat="1" ht="15" x14ac:dyDescent="0.25">
      <c r="A4360" s="356"/>
      <c r="B4360" s="357"/>
      <c r="C4360" s="569" t="s">
        <v>81</v>
      </c>
      <c r="D4360" s="569"/>
      <c r="E4360" s="569"/>
      <c r="F4360" s="328"/>
      <c r="G4360" s="329"/>
      <c r="H4360" s="329"/>
      <c r="I4360" s="329"/>
      <c r="J4360" s="332"/>
      <c r="K4360" s="329"/>
      <c r="L4360" s="358">
        <v>306.83</v>
      </c>
      <c r="M4360" s="351"/>
      <c r="N4360" s="359">
        <v>2503.73</v>
      </c>
      <c r="AI4360" s="253"/>
      <c r="AJ4360" s="260"/>
      <c r="AK4360" s="260"/>
      <c r="AQ4360" s="260" t="s">
        <v>81</v>
      </c>
      <c r="AS4360" s="260"/>
    </row>
    <row r="4361" spans="1:45" s="241" customFormat="1" ht="45.75" x14ac:dyDescent="0.25">
      <c r="A4361" s="326" t="s">
        <v>3311</v>
      </c>
      <c r="B4361" s="327" t="s">
        <v>508</v>
      </c>
      <c r="C4361" s="569" t="s">
        <v>509</v>
      </c>
      <c r="D4361" s="569"/>
      <c r="E4361" s="569"/>
      <c r="F4361" s="328" t="s">
        <v>164</v>
      </c>
      <c r="G4361" s="329">
        <v>0.1033</v>
      </c>
      <c r="H4361" s="330">
        <v>1</v>
      </c>
      <c r="I4361" s="360">
        <v>0.1033</v>
      </c>
      <c r="J4361" s="332"/>
      <c r="K4361" s="329"/>
      <c r="L4361" s="332"/>
      <c r="M4361" s="329"/>
      <c r="N4361" s="333"/>
      <c r="AI4361" s="253"/>
      <c r="AJ4361" s="260"/>
      <c r="AK4361" s="260" t="s">
        <v>509</v>
      </c>
      <c r="AQ4361" s="260"/>
      <c r="AS4361" s="260"/>
    </row>
    <row r="4362" spans="1:45" s="241" customFormat="1" ht="15" x14ac:dyDescent="0.25">
      <c r="A4362" s="334"/>
      <c r="B4362" s="335"/>
      <c r="C4362" s="580" t="s">
        <v>3312</v>
      </c>
      <c r="D4362" s="580"/>
      <c r="E4362" s="580"/>
      <c r="F4362" s="580"/>
      <c r="G4362" s="580"/>
      <c r="H4362" s="580"/>
      <c r="I4362" s="580"/>
      <c r="J4362" s="580"/>
      <c r="K4362" s="580"/>
      <c r="L4362" s="580"/>
      <c r="M4362" s="580"/>
      <c r="N4362" s="581"/>
      <c r="AI4362" s="253"/>
      <c r="AJ4362" s="260"/>
      <c r="AK4362" s="260"/>
      <c r="AL4362" s="263" t="s">
        <v>3312</v>
      </c>
      <c r="AQ4362" s="260"/>
      <c r="AS4362" s="260"/>
    </row>
    <row r="4363" spans="1:45" s="241" customFormat="1" ht="23.25" x14ac:dyDescent="0.25">
      <c r="A4363" s="336"/>
      <c r="B4363" s="337" t="s">
        <v>117</v>
      </c>
      <c r="C4363" s="582" t="s">
        <v>118</v>
      </c>
      <c r="D4363" s="582"/>
      <c r="E4363" s="582"/>
      <c r="F4363" s="582"/>
      <c r="G4363" s="582"/>
      <c r="H4363" s="582"/>
      <c r="I4363" s="582"/>
      <c r="J4363" s="582"/>
      <c r="K4363" s="582"/>
      <c r="L4363" s="582"/>
      <c r="M4363" s="582"/>
      <c r="N4363" s="583"/>
      <c r="AI4363" s="253"/>
      <c r="AJ4363" s="260"/>
      <c r="AK4363" s="260"/>
      <c r="AM4363" s="263" t="s">
        <v>118</v>
      </c>
      <c r="AQ4363" s="260"/>
      <c r="AS4363" s="260"/>
    </row>
    <row r="4364" spans="1:45" s="241" customFormat="1" ht="68.25" x14ac:dyDescent="0.25">
      <c r="A4364" s="336"/>
      <c r="B4364" s="337" t="s">
        <v>62</v>
      </c>
      <c r="C4364" s="582" t="s">
        <v>63</v>
      </c>
      <c r="D4364" s="582"/>
      <c r="E4364" s="582"/>
      <c r="F4364" s="582"/>
      <c r="G4364" s="582"/>
      <c r="H4364" s="582"/>
      <c r="I4364" s="582"/>
      <c r="J4364" s="582"/>
      <c r="K4364" s="582"/>
      <c r="L4364" s="582"/>
      <c r="M4364" s="582"/>
      <c r="N4364" s="583"/>
      <c r="AI4364" s="253"/>
      <c r="AJ4364" s="260"/>
      <c r="AK4364" s="260"/>
      <c r="AM4364" s="263" t="s">
        <v>63</v>
      </c>
      <c r="AQ4364" s="260"/>
      <c r="AS4364" s="260"/>
    </row>
    <row r="4365" spans="1:45" s="241" customFormat="1" ht="15" x14ac:dyDescent="0.25">
      <c r="A4365" s="338"/>
      <c r="B4365" s="337" t="s">
        <v>56</v>
      </c>
      <c r="C4365" s="580" t="s">
        <v>64</v>
      </c>
      <c r="D4365" s="580"/>
      <c r="E4365" s="580"/>
      <c r="F4365" s="339"/>
      <c r="G4365" s="269"/>
      <c r="H4365" s="269"/>
      <c r="I4365" s="269"/>
      <c r="J4365" s="340">
        <v>201.61</v>
      </c>
      <c r="K4365" s="349">
        <v>1.3225</v>
      </c>
      <c r="L4365" s="340">
        <v>27.54</v>
      </c>
      <c r="M4365" s="341">
        <v>44.77</v>
      </c>
      <c r="N4365" s="342">
        <v>1232.97</v>
      </c>
      <c r="AI4365" s="253"/>
      <c r="AJ4365" s="260"/>
      <c r="AK4365" s="260"/>
      <c r="AN4365" s="263" t="s">
        <v>64</v>
      </c>
      <c r="AQ4365" s="260"/>
      <c r="AS4365" s="260"/>
    </row>
    <row r="4366" spans="1:45" s="241" customFormat="1" ht="15" x14ac:dyDescent="0.25">
      <c r="A4366" s="338"/>
      <c r="B4366" s="337" t="s">
        <v>65</v>
      </c>
      <c r="C4366" s="580" t="s">
        <v>66</v>
      </c>
      <c r="D4366" s="580"/>
      <c r="E4366" s="580"/>
      <c r="F4366" s="339"/>
      <c r="G4366" s="269"/>
      <c r="H4366" s="269"/>
      <c r="I4366" s="269"/>
      <c r="J4366" s="340">
        <v>71.64</v>
      </c>
      <c r="K4366" s="349">
        <v>1.4375</v>
      </c>
      <c r="L4366" s="340">
        <v>10.64</v>
      </c>
      <c r="M4366" s="341">
        <v>13.24</v>
      </c>
      <c r="N4366" s="343">
        <v>140.87</v>
      </c>
      <c r="AI4366" s="253"/>
      <c r="AJ4366" s="260"/>
      <c r="AK4366" s="260"/>
      <c r="AN4366" s="263" t="s">
        <v>66</v>
      </c>
      <c r="AQ4366" s="260"/>
      <c r="AS4366" s="260"/>
    </row>
    <row r="4367" spans="1:45" s="241" customFormat="1" ht="15" x14ac:dyDescent="0.25">
      <c r="A4367" s="338"/>
      <c r="B4367" s="337" t="s">
        <v>67</v>
      </c>
      <c r="C4367" s="580" t="s">
        <v>68</v>
      </c>
      <c r="D4367" s="580"/>
      <c r="E4367" s="580"/>
      <c r="F4367" s="339"/>
      <c r="G4367" s="269"/>
      <c r="H4367" s="269"/>
      <c r="I4367" s="269"/>
      <c r="J4367" s="340">
        <v>2.3199999999999998</v>
      </c>
      <c r="K4367" s="349">
        <v>1.4375</v>
      </c>
      <c r="L4367" s="340">
        <v>0.34</v>
      </c>
      <c r="M4367" s="341">
        <v>44.77</v>
      </c>
      <c r="N4367" s="343">
        <v>15.22</v>
      </c>
      <c r="AI4367" s="253"/>
      <c r="AJ4367" s="260"/>
      <c r="AK4367" s="260"/>
      <c r="AN4367" s="263" t="s">
        <v>68</v>
      </c>
      <c r="AQ4367" s="260"/>
      <c r="AS4367" s="260"/>
    </row>
    <row r="4368" spans="1:45" s="241" customFormat="1" ht="15" x14ac:dyDescent="0.25">
      <c r="A4368" s="338"/>
      <c r="B4368" s="337" t="s">
        <v>69</v>
      </c>
      <c r="C4368" s="580" t="s">
        <v>70</v>
      </c>
      <c r="D4368" s="580"/>
      <c r="E4368" s="580"/>
      <c r="F4368" s="339"/>
      <c r="G4368" s="269"/>
      <c r="H4368" s="269"/>
      <c r="I4368" s="269"/>
      <c r="J4368" s="340">
        <v>62.75</v>
      </c>
      <c r="K4368" s="269"/>
      <c r="L4368" s="340">
        <v>6.48</v>
      </c>
      <c r="M4368" s="341">
        <v>8.16</v>
      </c>
      <c r="N4368" s="343">
        <v>52.88</v>
      </c>
      <c r="AI4368" s="253"/>
      <c r="AJ4368" s="260"/>
      <c r="AK4368" s="260"/>
      <c r="AN4368" s="263" t="s">
        <v>70</v>
      </c>
      <c r="AQ4368" s="260"/>
      <c r="AS4368" s="260"/>
    </row>
    <row r="4369" spans="1:45" s="241" customFormat="1" ht="15" x14ac:dyDescent="0.25">
      <c r="A4369" s="344"/>
      <c r="B4369" s="337"/>
      <c r="C4369" s="580" t="s">
        <v>71</v>
      </c>
      <c r="D4369" s="580"/>
      <c r="E4369" s="580"/>
      <c r="F4369" s="339" t="s">
        <v>72</v>
      </c>
      <c r="G4369" s="348">
        <v>21.2</v>
      </c>
      <c r="H4369" s="349">
        <v>1.3225</v>
      </c>
      <c r="I4369" s="362">
        <v>2.8962221000000001</v>
      </c>
      <c r="J4369" s="346"/>
      <c r="K4369" s="269"/>
      <c r="L4369" s="346"/>
      <c r="M4369" s="269"/>
      <c r="N4369" s="347"/>
      <c r="AI4369" s="253"/>
      <c r="AJ4369" s="260"/>
      <c r="AK4369" s="260"/>
      <c r="AO4369" s="263" t="s">
        <v>71</v>
      </c>
      <c r="AQ4369" s="260"/>
      <c r="AS4369" s="260"/>
    </row>
    <row r="4370" spans="1:45" s="241" customFormat="1" ht="15" x14ac:dyDescent="0.25">
      <c r="A4370" s="344"/>
      <c r="B4370" s="337"/>
      <c r="C4370" s="580" t="s">
        <v>73</v>
      </c>
      <c r="D4370" s="580"/>
      <c r="E4370" s="580"/>
      <c r="F4370" s="339" t="s">
        <v>72</v>
      </c>
      <c r="G4370" s="348">
        <v>0.2</v>
      </c>
      <c r="H4370" s="349">
        <v>1.4375</v>
      </c>
      <c r="I4370" s="362">
        <v>2.9698800000000001E-2</v>
      </c>
      <c r="J4370" s="346"/>
      <c r="K4370" s="269"/>
      <c r="L4370" s="346"/>
      <c r="M4370" s="269"/>
      <c r="N4370" s="347"/>
      <c r="AI4370" s="253"/>
      <c r="AJ4370" s="260"/>
      <c r="AK4370" s="260"/>
      <c r="AO4370" s="263" t="s">
        <v>73</v>
      </c>
      <c r="AQ4370" s="260"/>
      <c r="AS4370" s="260"/>
    </row>
    <row r="4371" spans="1:45" s="241" customFormat="1" ht="15" x14ac:dyDescent="0.25">
      <c r="A4371" s="334"/>
      <c r="B4371" s="337"/>
      <c r="C4371" s="584" t="s">
        <v>74</v>
      </c>
      <c r="D4371" s="584"/>
      <c r="E4371" s="584"/>
      <c r="F4371" s="350"/>
      <c r="G4371" s="351"/>
      <c r="H4371" s="351"/>
      <c r="I4371" s="351"/>
      <c r="J4371" s="353">
        <v>336</v>
      </c>
      <c r="K4371" s="351"/>
      <c r="L4371" s="353">
        <v>44.66</v>
      </c>
      <c r="M4371" s="351"/>
      <c r="N4371" s="354">
        <v>1426.72</v>
      </c>
      <c r="AI4371" s="253"/>
      <c r="AJ4371" s="260"/>
      <c r="AK4371" s="260"/>
      <c r="AP4371" s="263" t="s">
        <v>74</v>
      </c>
      <c r="AQ4371" s="260"/>
      <c r="AS4371" s="260"/>
    </row>
    <row r="4372" spans="1:45" s="241" customFormat="1" ht="15" x14ac:dyDescent="0.25">
      <c r="A4372" s="344"/>
      <c r="B4372" s="337"/>
      <c r="C4372" s="580" t="s">
        <v>75</v>
      </c>
      <c r="D4372" s="580"/>
      <c r="E4372" s="580"/>
      <c r="F4372" s="339"/>
      <c r="G4372" s="269"/>
      <c r="H4372" s="269"/>
      <c r="I4372" s="269"/>
      <c r="J4372" s="346"/>
      <c r="K4372" s="269"/>
      <c r="L4372" s="340">
        <v>27.88</v>
      </c>
      <c r="M4372" s="269"/>
      <c r="N4372" s="342">
        <v>1248.19</v>
      </c>
      <c r="AI4372" s="253"/>
      <c r="AJ4372" s="260"/>
      <c r="AK4372" s="260"/>
      <c r="AO4372" s="263" t="s">
        <v>75</v>
      </c>
      <c r="AQ4372" s="260"/>
      <c r="AS4372" s="260"/>
    </row>
    <row r="4373" spans="1:45" s="241" customFormat="1" ht="22.5" x14ac:dyDescent="0.25">
      <c r="A4373" s="344"/>
      <c r="B4373" s="337" t="s">
        <v>475</v>
      </c>
      <c r="C4373" s="580" t="s">
        <v>476</v>
      </c>
      <c r="D4373" s="580"/>
      <c r="E4373" s="580"/>
      <c r="F4373" s="339" t="s">
        <v>78</v>
      </c>
      <c r="G4373" s="355">
        <v>110</v>
      </c>
      <c r="H4373" s="269"/>
      <c r="I4373" s="355">
        <v>110</v>
      </c>
      <c r="J4373" s="346"/>
      <c r="K4373" s="269"/>
      <c r="L4373" s="340">
        <v>30.67</v>
      </c>
      <c r="M4373" s="269"/>
      <c r="N4373" s="342">
        <v>1373.01</v>
      </c>
      <c r="AI4373" s="253"/>
      <c r="AJ4373" s="260"/>
      <c r="AK4373" s="260"/>
      <c r="AO4373" s="263" t="s">
        <v>476</v>
      </c>
      <c r="AQ4373" s="260"/>
      <c r="AS4373" s="260"/>
    </row>
    <row r="4374" spans="1:45" s="241" customFormat="1" ht="45" x14ac:dyDescent="0.25">
      <c r="A4374" s="344"/>
      <c r="B4374" s="337" t="s">
        <v>477</v>
      </c>
      <c r="C4374" s="580" t="s">
        <v>478</v>
      </c>
      <c r="D4374" s="580"/>
      <c r="E4374" s="580"/>
      <c r="F4374" s="339" t="s">
        <v>78</v>
      </c>
      <c r="G4374" s="355">
        <v>69</v>
      </c>
      <c r="H4374" s="341">
        <v>0.85</v>
      </c>
      <c r="I4374" s="341">
        <v>58.65</v>
      </c>
      <c r="J4374" s="346"/>
      <c r="K4374" s="269"/>
      <c r="L4374" s="340">
        <v>16.350000000000001</v>
      </c>
      <c r="M4374" s="269"/>
      <c r="N4374" s="343">
        <v>732.06</v>
      </c>
      <c r="AI4374" s="253"/>
      <c r="AJ4374" s="260"/>
      <c r="AK4374" s="260"/>
      <c r="AO4374" s="263" t="s">
        <v>478</v>
      </c>
      <c r="AQ4374" s="260"/>
      <c r="AS4374" s="260"/>
    </row>
    <row r="4375" spans="1:45" s="241" customFormat="1" ht="15" x14ac:dyDescent="0.25">
      <c r="A4375" s="356"/>
      <c r="B4375" s="357"/>
      <c r="C4375" s="569" t="s">
        <v>81</v>
      </c>
      <c r="D4375" s="569"/>
      <c r="E4375" s="569"/>
      <c r="F4375" s="328"/>
      <c r="G4375" s="329"/>
      <c r="H4375" s="329"/>
      <c r="I4375" s="329"/>
      <c r="J4375" s="332"/>
      <c r="K4375" s="329"/>
      <c r="L4375" s="358">
        <v>91.68</v>
      </c>
      <c r="M4375" s="351"/>
      <c r="N4375" s="359">
        <v>3531.79</v>
      </c>
      <c r="AI4375" s="253"/>
      <c r="AJ4375" s="260"/>
      <c r="AK4375" s="260"/>
      <c r="AQ4375" s="260" t="s">
        <v>81</v>
      </c>
      <c r="AS4375" s="260"/>
    </row>
    <row r="4376" spans="1:45" s="241" customFormat="1" ht="15" x14ac:dyDescent="0.25">
      <c r="A4376" s="326" t="s">
        <v>3313</v>
      </c>
      <c r="B4376" s="327" t="s">
        <v>511</v>
      </c>
      <c r="C4376" s="569" t="s">
        <v>512</v>
      </c>
      <c r="D4376" s="569"/>
      <c r="E4376" s="569"/>
      <c r="F4376" s="328" t="s">
        <v>513</v>
      </c>
      <c r="G4376" s="329">
        <v>-0.28999999999999998</v>
      </c>
      <c r="H4376" s="330">
        <v>1</v>
      </c>
      <c r="I4376" s="331">
        <v>-0.28999999999999998</v>
      </c>
      <c r="J4376" s="358">
        <v>30</v>
      </c>
      <c r="K4376" s="360">
        <v>1.4375</v>
      </c>
      <c r="L4376" s="358">
        <v>-12.51</v>
      </c>
      <c r="M4376" s="331">
        <v>13.24</v>
      </c>
      <c r="N4376" s="363">
        <v>-165.63</v>
      </c>
      <c r="AI4376" s="253"/>
      <c r="AJ4376" s="260"/>
      <c r="AK4376" s="260" t="s">
        <v>512</v>
      </c>
      <c r="AQ4376" s="260"/>
      <c r="AS4376" s="260"/>
    </row>
    <row r="4377" spans="1:45" s="241" customFormat="1" ht="23.25" x14ac:dyDescent="0.25">
      <c r="A4377" s="336"/>
      <c r="B4377" s="337" t="s">
        <v>117</v>
      </c>
      <c r="C4377" s="582" t="s">
        <v>118</v>
      </c>
      <c r="D4377" s="582"/>
      <c r="E4377" s="582"/>
      <c r="F4377" s="582"/>
      <c r="G4377" s="582"/>
      <c r="H4377" s="582"/>
      <c r="I4377" s="582"/>
      <c r="J4377" s="582"/>
      <c r="K4377" s="582"/>
      <c r="L4377" s="582"/>
      <c r="M4377" s="582"/>
      <c r="N4377" s="583"/>
      <c r="AI4377" s="253"/>
      <c r="AJ4377" s="260"/>
      <c r="AK4377" s="260"/>
      <c r="AM4377" s="263" t="s">
        <v>118</v>
      </c>
      <c r="AQ4377" s="260"/>
      <c r="AS4377" s="260"/>
    </row>
    <row r="4378" spans="1:45" s="241" customFormat="1" ht="68.25" x14ac:dyDescent="0.25">
      <c r="A4378" s="336"/>
      <c r="B4378" s="337" t="s">
        <v>62</v>
      </c>
      <c r="C4378" s="582" t="s">
        <v>63</v>
      </c>
      <c r="D4378" s="582"/>
      <c r="E4378" s="582"/>
      <c r="F4378" s="582"/>
      <c r="G4378" s="582"/>
      <c r="H4378" s="582"/>
      <c r="I4378" s="582"/>
      <c r="J4378" s="582"/>
      <c r="K4378" s="582"/>
      <c r="L4378" s="582"/>
      <c r="M4378" s="582"/>
      <c r="N4378" s="583"/>
      <c r="AI4378" s="253"/>
      <c r="AJ4378" s="260"/>
      <c r="AK4378" s="260"/>
      <c r="AM4378" s="263" t="s">
        <v>63</v>
      </c>
      <c r="AQ4378" s="260"/>
      <c r="AS4378" s="260"/>
    </row>
    <row r="4379" spans="1:45" s="241" customFormat="1" ht="15" x14ac:dyDescent="0.25">
      <c r="A4379" s="356"/>
      <c r="B4379" s="357"/>
      <c r="C4379" s="569" t="s">
        <v>81</v>
      </c>
      <c r="D4379" s="569"/>
      <c r="E4379" s="569"/>
      <c r="F4379" s="328"/>
      <c r="G4379" s="329"/>
      <c r="H4379" s="329"/>
      <c r="I4379" s="329"/>
      <c r="J4379" s="332"/>
      <c r="K4379" s="329"/>
      <c r="L4379" s="358">
        <v>-12.51</v>
      </c>
      <c r="M4379" s="351"/>
      <c r="N4379" s="363">
        <v>-165.63</v>
      </c>
      <c r="AI4379" s="253"/>
      <c r="AJ4379" s="260"/>
      <c r="AK4379" s="260"/>
      <c r="AQ4379" s="260" t="s">
        <v>81</v>
      </c>
      <c r="AS4379" s="260"/>
    </row>
    <row r="4380" spans="1:45" s="241" customFormat="1" ht="23.25" x14ac:dyDescent="0.25">
      <c r="A4380" s="326" t="s">
        <v>3314</v>
      </c>
      <c r="B4380" s="327" t="s">
        <v>514</v>
      </c>
      <c r="C4380" s="569" t="s">
        <v>515</v>
      </c>
      <c r="D4380" s="569"/>
      <c r="E4380" s="569"/>
      <c r="F4380" s="328" t="s">
        <v>72</v>
      </c>
      <c r="G4380" s="329">
        <v>-0.28999999999999998</v>
      </c>
      <c r="H4380" s="330">
        <v>1</v>
      </c>
      <c r="I4380" s="331">
        <v>-0.28999999999999998</v>
      </c>
      <c r="J4380" s="358">
        <v>9.51</v>
      </c>
      <c r="K4380" s="329"/>
      <c r="L4380" s="358">
        <v>-9.81</v>
      </c>
      <c r="M4380" s="329"/>
      <c r="N4380" s="363">
        <v>-439</v>
      </c>
      <c r="AI4380" s="253"/>
      <c r="AJ4380" s="260"/>
      <c r="AK4380" s="260" t="s">
        <v>515</v>
      </c>
      <c r="AQ4380" s="260"/>
      <c r="AS4380" s="260"/>
    </row>
    <row r="4381" spans="1:45" s="241" customFormat="1" ht="23.25" x14ac:dyDescent="0.25">
      <c r="A4381" s="336"/>
      <c r="B4381" s="337" t="s">
        <v>117</v>
      </c>
      <c r="C4381" s="582" t="s">
        <v>118</v>
      </c>
      <c r="D4381" s="582"/>
      <c r="E4381" s="582"/>
      <c r="F4381" s="582"/>
      <c r="G4381" s="582"/>
      <c r="H4381" s="582"/>
      <c r="I4381" s="582"/>
      <c r="J4381" s="582"/>
      <c r="K4381" s="582"/>
      <c r="L4381" s="582"/>
      <c r="M4381" s="582"/>
      <c r="N4381" s="583"/>
      <c r="AI4381" s="253"/>
      <c r="AJ4381" s="260"/>
      <c r="AK4381" s="260"/>
      <c r="AM4381" s="263" t="s">
        <v>118</v>
      </c>
      <c r="AQ4381" s="260"/>
      <c r="AS4381" s="260"/>
    </row>
    <row r="4382" spans="1:45" s="241" customFormat="1" ht="68.25" x14ac:dyDescent="0.25">
      <c r="A4382" s="336"/>
      <c r="B4382" s="337" t="s">
        <v>62</v>
      </c>
      <c r="C4382" s="582" t="s">
        <v>63</v>
      </c>
      <c r="D4382" s="582"/>
      <c r="E4382" s="582"/>
      <c r="F4382" s="582"/>
      <c r="G4382" s="582"/>
      <c r="H4382" s="582"/>
      <c r="I4382" s="582"/>
      <c r="J4382" s="582"/>
      <c r="K4382" s="582"/>
      <c r="L4382" s="582"/>
      <c r="M4382" s="582"/>
      <c r="N4382" s="583"/>
      <c r="AI4382" s="253"/>
      <c r="AJ4382" s="260"/>
      <c r="AK4382" s="260"/>
      <c r="AM4382" s="263" t="s">
        <v>63</v>
      </c>
      <c r="AQ4382" s="260"/>
      <c r="AS4382" s="260"/>
    </row>
    <row r="4383" spans="1:45" s="241" customFormat="1" ht="15" x14ac:dyDescent="0.25">
      <c r="A4383" s="338"/>
      <c r="B4383" s="337" t="s">
        <v>56</v>
      </c>
      <c r="C4383" s="580" t="s">
        <v>64</v>
      </c>
      <c r="D4383" s="580"/>
      <c r="E4383" s="580"/>
      <c r="F4383" s="339"/>
      <c r="G4383" s="269"/>
      <c r="H4383" s="269"/>
      <c r="I4383" s="269"/>
      <c r="J4383" s="340">
        <v>9.51</v>
      </c>
      <c r="K4383" s="349">
        <v>1.3225</v>
      </c>
      <c r="L4383" s="340">
        <v>-3.65</v>
      </c>
      <c r="M4383" s="341">
        <v>44.77</v>
      </c>
      <c r="N4383" s="343">
        <v>-163.41</v>
      </c>
      <c r="AI4383" s="253"/>
      <c r="AJ4383" s="260"/>
      <c r="AK4383" s="260"/>
      <c r="AN4383" s="263" t="s">
        <v>64</v>
      </c>
      <c r="AQ4383" s="260"/>
      <c r="AS4383" s="260"/>
    </row>
    <row r="4384" spans="1:45" s="241" customFormat="1" ht="15" x14ac:dyDescent="0.25">
      <c r="A4384" s="344"/>
      <c r="B4384" s="337"/>
      <c r="C4384" s="580" t="s">
        <v>75</v>
      </c>
      <c r="D4384" s="580"/>
      <c r="E4384" s="580"/>
      <c r="F4384" s="339"/>
      <c r="G4384" s="269"/>
      <c r="H4384" s="269"/>
      <c r="I4384" s="269"/>
      <c r="J4384" s="346"/>
      <c r="K4384" s="269"/>
      <c r="L4384" s="340">
        <v>-3.65</v>
      </c>
      <c r="M4384" s="269"/>
      <c r="N4384" s="343">
        <v>-163.41</v>
      </c>
      <c r="AI4384" s="253"/>
      <c r="AJ4384" s="260"/>
      <c r="AK4384" s="260"/>
      <c r="AO4384" s="263" t="s">
        <v>75</v>
      </c>
      <c r="AQ4384" s="260"/>
      <c r="AS4384" s="260"/>
    </row>
    <row r="4385" spans="1:45" s="241" customFormat="1" ht="22.5" x14ac:dyDescent="0.25">
      <c r="A4385" s="344"/>
      <c r="B4385" s="337" t="s">
        <v>475</v>
      </c>
      <c r="C4385" s="580" t="s">
        <v>476</v>
      </c>
      <c r="D4385" s="580"/>
      <c r="E4385" s="580"/>
      <c r="F4385" s="339" t="s">
        <v>78</v>
      </c>
      <c r="G4385" s="355">
        <v>110</v>
      </c>
      <c r="H4385" s="269"/>
      <c r="I4385" s="355">
        <v>110</v>
      </c>
      <c r="J4385" s="346"/>
      <c r="K4385" s="269"/>
      <c r="L4385" s="340">
        <v>-4.0199999999999996</v>
      </c>
      <c r="M4385" s="269"/>
      <c r="N4385" s="343">
        <v>-179.75</v>
      </c>
      <c r="AI4385" s="253"/>
      <c r="AJ4385" s="260"/>
      <c r="AK4385" s="260"/>
      <c r="AO4385" s="263" t="s">
        <v>476</v>
      </c>
      <c r="AQ4385" s="260"/>
      <c r="AS4385" s="260"/>
    </row>
    <row r="4386" spans="1:45" s="241" customFormat="1" ht="45" x14ac:dyDescent="0.25">
      <c r="A4386" s="344"/>
      <c r="B4386" s="337" t="s">
        <v>477</v>
      </c>
      <c r="C4386" s="580" t="s">
        <v>478</v>
      </c>
      <c r="D4386" s="580"/>
      <c r="E4386" s="580"/>
      <c r="F4386" s="339" t="s">
        <v>78</v>
      </c>
      <c r="G4386" s="355">
        <v>69</v>
      </c>
      <c r="H4386" s="341">
        <v>0.85</v>
      </c>
      <c r="I4386" s="341">
        <v>58.65</v>
      </c>
      <c r="J4386" s="346"/>
      <c r="K4386" s="269"/>
      <c r="L4386" s="340">
        <v>-2.14</v>
      </c>
      <c r="M4386" s="269"/>
      <c r="N4386" s="343">
        <v>-95.84</v>
      </c>
      <c r="AI4386" s="253"/>
      <c r="AJ4386" s="260"/>
      <c r="AK4386" s="260"/>
      <c r="AO4386" s="263" t="s">
        <v>478</v>
      </c>
      <c r="AQ4386" s="260"/>
      <c r="AS4386" s="260"/>
    </row>
    <row r="4387" spans="1:45" s="241" customFormat="1" ht="15" x14ac:dyDescent="0.25">
      <c r="A4387" s="356"/>
      <c r="B4387" s="357"/>
      <c r="C4387" s="569" t="s">
        <v>81</v>
      </c>
      <c r="D4387" s="569"/>
      <c r="E4387" s="569"/>
      <c r="F4387" s="328"/>
      <c r="G4387" s="329"/>
      <c r="H4387" s="329"/>
      <c r="I4387" s="329"/>
      <c r="J4387" s="332"/>
      <c r="K4387" s="329"/>
      <c r="L4387" s="358">
        <v>-9.81</v>
      </c>
      <c r="M4387" s="351"/>
      <c r="N4387" s="363">
        <v>-439</v>
      </c>
      <c r="AI4387" s="253"/>
      <c r="AJ4387" s="260"/>
      <c r="AK4387" s="260"/>
      <c r="AQ4387" s="260" t="s">
        <v>81</v>
      </c>
      <c r="AS4387" s="260"/>
    </row>
    <row r="4388" spans="1:45" s="241" customFormat="1" ht="124.5" x14ac:dyDescent="0.25">
      <c r="A4388" s="326" t="s">
        <v>3315</v>
      </c>
      <c r="B4388" s="327" t="s">
        <v>516</v>
      </c>
      <c r="C4388" s="569" t="s">
        <v>517</v>
      </c>
      <c r="D4388" s="569"/>
      <c r="E4388" s="569"/>
      <c r="F4388" s="328" t="s">
        <v>177</v>
      </c>
      <c r="G4388" s="329">
        <v>51.65</v>
      </c>
      <c r="H4388" s="330">
        <v>1</v>
      </c>
      <c r="I4388" s="331">
        <v>51.65</v>
      </c>
      <c r="J4388" s="358">
        <v>10.33</v>
      </c>
      <c r="K4388" s="329"/>
      <c r="L4388" s="358">
        <v>533.54</v>
      </c>
      <c r="M4388" s="331">
        <v>8.16</v>
      </c>
      <c r="N4388" s="359">
        <v>4353.6899999999996</v>
      </c>
      <c r="AI4388" s="253"/>
      <c r="AJ4388" s="260"/>
      <c r="AK4388" s="260" t="s">
        <v>517</v>
      </c>
      <c r="AQ4388" s="260"/>
      <c r="AS4388" s="260"/>
    </row>
    <row r="4389" spans="1:45" s="241" customFormat="1" ht="15" x14ac:dyDescent="0.25">
      <c r="A4389" s="334"/>
      <c r="B4389" s="335"/>
      <c r="C4389" s="580" t="s">
        <v>3316</v>
      </c>
      <c r="D4389" s="580"/>
      <c r="E4389" s="580"/>
      <c r="F4389" s="580"/>
      <c r="G4389" s="580"/>
      <c r="H4389" s="580"/>
      <c r="I4389" s="580"/>
      <c r="J4389" s="580"/>
      <c r="K4389" s="580"/>
      <c r="L4389" s="580"/>
      <c r="M4389" s="580"/>
      <c r="N4389" s="581"/>
      <c r="AI4389" s="253"/>
      <c r="AJ4389" s="260"/>
      <c r="AK4389" s="260"/>
      <c r="AL4389" s="263" t="s">
        <v>3316</v>
      </c>
      <c r="AQ4389" s="260"/>
      <c r="AS4389" s="260"/>
    </row>
    <row r="4390" spans="1:45" s="241" customFormat="1" ht="15" x14ac:dyDescent="0.25">
      <c r="A4390" s="356"/>
      <c r="B4390" s="357"/>
      <c r="C4390" s="569" t="s">
        <v>81</v>
      </c>
      <c r="D4390" s="569"/>
      <c r="E4390" s="569"/>
      <c r="F4390" s="328"/>
      <c r="G4390" s="329"/>
      <c r="H4390" s="329"/>
      <c r="I4390" s="329"/>
      <c r="J4390" s="332"/>
      <c r="K4390" s="329"/>
      <c r="L4390" s="358">
        <v>533.54</v>
      </c>
      <c r="M4390" s="351"/>
      <c r="N4390" s="359">
        <v>4353.6899999999996</v>
      </c>
      <c r="AI4390" s="253"/>
      <c r="AJ4390" s="260"/>
      <c r="AK4390" s="260"/>
      <c r="AQ4390" s="260" t="s">
        <v>81</v>
      </c>
      <c r="AS4390" s="260"/>
    </row>
    <row r="4391" spans="1:45" s="241" customFormat="1" ht="23.25" x14ac:dyDescent="0.25">
      <c r="A4391" s="326" t="s">
        <v>3317</v>
      </c>
      <c r="B4391" s="327" t="s">
        <v>519</v>
      </c>
      <c r="C4391" s="569" t="s">
        <v>520</v>
      </c>
      <c r="D4391" s="569"/>
      <c r="E4391" s="569"/>
      <c r="F4391" s="328" t="s">
        <v>191</v>
      </c>
      <c r="G4391" s="329">
        <v>2E-3</v>
      </c>
      <c r="H4391" s="330">
        <v>1</v>
      </c>
      <c r="I4391" s="365">
        <v>2E-3</v>
      </c>
      <c r="J4391" s="364">
        <v>11885.47</v>
      </c>
      <c r="K4391" s="329"/>
      <c r="L4391" s="358">
        <v>23.77</v>
      </c>
      <c r="M4391" s="331">
        <v>8.16</v>
      </c>
      <c r="N4391" s="363">
        <v>193.96</v>
      </c>
      <c r="AI4391" s="253"/>
      <c r="AJ4391" s="260"/>
      <c r="AK4391" s="260" t="s">
        <v>520</v>
      </c>
      <c r="AQ4391" s="260"/>
      <c r="AS4391" s="260"/>
    </row>
    <row r="4392" spans="1:45" s="241" customFormat="1" ht="15" x14ac:dyDescent="0.25">
      <c r="A4392" s="356"/>
      <c r="B4392" s="357"/>
      <c r="C4392" s="569" t="s">
        <v>81</v>
      </c>
      <c r="D4392" s="569"/>
      <c r="E4392" s="569"/>
      <c r="F4392" s="328"/>
      <c r="G4392" s="329"/>
      <c r="H4392" s="329"/>
      <c r="I4392" s="329"/>
      <c r="J4392" s="332"/>
      <c r="K4392" s="329"/>
      <c r="L4392" s="358">
        <v>23.77</v>
      </c>
      <c r="M4392" s="351"/>
      <c r="N4392" s="363">
        <v>193.96</v>
      </c>
      <c r="AI4392" s="253"/>
      <c r="AJ4392" s="260"/>
      <c r="AK4392" s="260"/>
      <c r="AQ4392" s="260" t="s">
        <v>81</v>
      </c>
      <c r="AS4392" s="260"/>
    </row>
    <row r="4393" spans="1:45" s="241" customFormat="1" ht="15" x14ac:dyDescent="0.25">
      <c r="A4393" s="566" t="s">
        <v>3318</v>
      </c>
      <c r="B4393" s="567"/>
      <c r="C4393" s="567"/>
      <c r="D4393" s="567"/>
      <c r="E4393" s="567"/>
      <c r="F4393" s="567"/>
      <c r="G4393" s="567"/>
      <c r="H4393" s="567"/>
      <c r="I4393" s="567"/>
      <c r="J4393" s="567"/>
      <c r="K4393" s="567"/>
      <c r="L4393" s="567"/>
      <c r="M4393" s="567"/>
      <c r="N4393" s="568"/>
      <c r="AI4393" s="253"/>
      <c r="AJ4393" s="260" t="s">
        <v>3318</v>
      </c>
      <c r="AK4393" s="260"/>
      <c r="AQ4393" s="260"/>
      <c r="AS4393" s="260"/>
    </row>
    <row r="4394" spans="1:45" s="241" customFormat="1" ht="15" x14ac:dyDescent="0.25">
      <c r="A4394" s="566" t="s">
        <v>3301</v>
      </c>
      <c r="B4394" s="567"/>
      <c r="C4394" s="567"/>
      <c r="D4394" s="567"/>
      <c r="E4394" s="567"/>
      <c r="F4394" s="567"/>
      <c r="G4394" s="567"/>
      <c r="H4394" s="567"/>
      <c r="I4394" s="567"/>
      <c r="J4394" s="567"/>
      <c r="K4394" s="567"/>
      <c r="L4394" s="567"/>
      <c r="M4394" s="567"/>
      <c r="N4394" s="568"/>
      <c r="AI4394" s="253"/>
      <c r="AJ4394" s="260" t="s">
        <v>3301</v>
      </c>
      <c r="AK4394" s="260"/>
      <c r="AQ4394" s="260"/>
      <c r="AS4394" s="260"/>
    </row>
    <row r="4395" spans="1:45" s="241" customFormat="1" ht="34.5" x14ac:dyDescent="0.25">
      <c r="A4395" s="326" t="s">
        <v>3319</v>
      </c>
      <c r="B4395" s="327" t="s">
        <v>1596</v>
      </c>
      <c r="C4395" s="569" t="s">
        <v>1597</v>
      </c>
      <c r="D4395" s="569"/>
      <c r="E4395" s="569"/>
      <c r="F4395" s="328" t="s">
        <v>646</v>
      </c>
      <c r="G4395" s="329">
        <v>0.14499999999999999</v>
      </c>
      <c r="H4395" s="330">
        <v>1</v>
      </c>
      <c r="I4395" s="365">
        <v>0.14499999999999999</v>
      </c>
      <c r="J4395" s="332"/>
      <c r="K4395" s="329"/>
      <c r="L4395" s="332"/>
      <c r="M4395" s="329"/>
      <c r="N4395" s="333"/>
      <c r="AI4395" s="253"/>
      <c r="AJ4395" s="260"/>
      <c r="AK4395" s="260" t="s">
        <v>1597</v>
      </c>
      <c r="AQ4395" s="260"/>
      <c r="AS4395" s="260"/>
    </row>
    <row r="4396" spans="1:45" s="241" customFormat="1" ht="15" x14ac:dyDescent="0.25">
      <c r="A4396" s="334"/>
      <c r="B4396" s="335"/>
      <c r="C4396" s="580" t="s">
        <v>3320</v>
      </c>
      <c r="D4396" s="580"/>
      <c r="E4396" s="580"/>
      <c r="F4396" s="580"/>
      <c r="G4396" s="580"/>
      <c r="H4396" s="580"/>
      <c r="I4396" s="580"/>
      <c r="J4396" s="580"/>
      <c r="K4396" s="580"/>
      <c r="L4396" s="580"/>
      <c r="M4396" s="580"/>
      <c r="N4396" s="581"/>
      <c r="AI4396" s="253"/>
      <c r="AJ4396" s="260"/>
      <c r="AK4396" s="260"/>
      <c r="AL4396" s="263" t="s">
        <v>3320</v>
      </c>
      <c r="AQ4396" s="260"/>
      <c r="AS4396" s="260"/>
    </row>
    <row r="4397" spans="1:45" s="241" customFormat="1" ht="23.25" x14ac:dyDescent="0.25">
      <c r="A4397" s="336"/>
      <c r="B4397" s="337" t="s">
        <v>117</v>
      </c>
      <c r="C4397" s="582" t="s">
        <v>118</v>
      </c>
      <c r="D4397" s="582"/>
      <c r="E4397" s="582"/>
      <c r="F4397" s="582"/>
      <c r="G4397" s="582"/>
      <c r="H4397" s="582"/>
      <c r="I4397" s="582"/>
      <c r="J4397" s="582"/>
      <c r="K4397" s="582"/>
      <c r="L4397" s="582"/>
      <c r="M4397" s="582"/>
      <c r="N4397" s="583"/>
      <c r="AI4397" s="253"/>
      <c r="AJ4397" s="260"/>
      <c r="AK4397" s="260"/>
      <c r="AM4397" s="263" t="s">
        <v>118</v>
      </c>
      <c r="AQ4397" s="260"/>
      <c r="AS4397" s="260"/>
    </row>
    <row r="4398" spans="1:45" s="241" customFormat="1" ht="68.25" x14ac:dyDescent="0.25">
      <c r="A4398" s="336"/>
      <c r="B4398" s="337" t="s">
        <v>62</v>
      </c>
      <c r="C4398" s="582" t="s">
        <v>63</v>
      </c>
      <c r="D4398" s="582"/>
      <c r="E4398" s="582"/>
      <c r="F4398" s="582"/>
      <c r="G4398" s="582"/>
      <c r="H4398" s="582"/>
      <c r="I4398" s="582"/>
      <c r="J4398" s="582"/>
      <c r="K4398" s="582"/>
      <c r="L4398" s="582"/>
      <c r="M4398" s="582"/>
      <c r="N4398" s="583"/>
      <c r="AI4398" s="253"/>
      <c r="AJ4398" s="260"/>
      <c r="AK4398" s="260"/>
      <c r="AM4398" s="263" t="s">
        <v>63</v>
      </c>
      <c r="AQ4398" s="260"/>
      <c r="AS4398" s="260"/>
    </row>
    <row r="4399" spans="1:45" s="241" customFormat="1" ht="15" x14ac:dyDescent="0.25">
      <c r="A4399" s="338"/>
      <c r="B4399" s="337" t="s">
        <v>56</v>
      </c>
      <c r="C4399" s="580" t="s">
        <v>64</v>
      </c>
      <c r="D4399" s="580"/>
      <c r="E4399" s="580"/>
      <c r="F4399" s="339"/>
      <c r="G4399" s="269"/>
      <c r="H4399" s="269"/>
      <c r="I4399" s="269"/>
      <c r="J4399" s="340">
        <v>774.36</v>
      </c>
      <c r="K4399" s="349">
        <v>1.3225</v>
      </c>
      <c r="L4399" s="340">
        <v>148.49</v>
      </c>
      <c r="M4399" s="341">
        <v>44.77</v>
      </c>
      <c r="N4399" s="342">
        <v>6647.9</v>
      </c>
      <c r="AI4399" s="253"/>
      <c r="AJ4399" s="260"/>
      <c r="AK4399" s="260"/>
      <c r="AN4399" s="263" t="s">
        <v>64</v>
      </c>
      <c r="AQ4399" s="260"/>
      <c r="AS4399" s="260"/>
    </row>
    <row r="4400" spans="1:45" s="241" customFormat="1" ht="15" x14ac:dyDescent="0.25">
      <c r="A4400" s="338"/>
      <c r="B4400" s="337" t="s">
        <v>65</v>
      </c>
      <c r="C4400" s="580" t="s">
        <v>66</v>
      </c>
      <c r="D4400" s="580"/>
      <c r="E4400" s="580"/>
      <c r="F4400" s="339"/>
      <c r="G4400" s="269"/>
      <c r="H4400" s="269"/>
      <c r="I4400" s="269"/>
      <c r="J4400" s="340">
        <v>821.12</v>
      </c>
      <c r="K4400" s="349">
        <v>1.4375</v>
      </c>
      <c r="L4400" s="340">
        <v>171.15</v>
      </c>
      <c r="M4400" s="341">
        <v>13.24</v>
      </c>
      <c r="N4400" s="342">
        <v>2266.0300000000002</v>
      </c>
      <c r="AI4400" s="253"/>
      <c r="AJ4400" s="260"/>
      <c r="AK4400" s="260"/>
      <c r="AN4400" s="263" t="s">
        <v>66</v>
      </c>
      <c r="AQ4400" s="260"/>
      <c r="AS4400" s="260"/>
    </row>
    <row r="4401" spans="1:45" s="241" customFormat="1" ht="15" x14ac:dyDescent="0.25">
      <c r="A4401" s="338"/>
      <c r="B4401" s="337" t="s">
        <v>67</v>
      </c>
      <c r="C4401" s="580" t="s">
        <v>68</v>
      </c>
      <c r="D4401" s="580"/>
      <c r="E4401" s="580"/>
      <c r="F4401" s="339"/>
      <c r="G4401" s="269"/>
      <c r="H4401" s="269"/>
      <c r="I4401" s="269"/>
      <c r="J4401" s="340">
        <v>124.95</v>
      </c>
      <c r="K4401" s="349">
        <v>1.4375</v>
      </c>
      <c r="L4401" s="340">
        <v>26.04</v>
      </c>
      <c r="M4401" s="341">
        <v>44.77</v>
      </c>
      <c r="N4401" s="342">
        <v>1165.81</v>
      </c>
      <c r="AI4401" s="253"/>
      <c r="AJ4401" s="260"/>
      <c r="AK4401" s="260"/>
      <c r="AN4401" s="263" t="s">
        <v>68</v>
      </c>
      <c r="AQ4401" s="260"/>
      <c r="AS4401" s="260"/>
    </row>
    <row r="4402" spans="1:45" s="241" customFormat="1" ht="15" x14ac:dyDescent="0.25">
      <c r="A4402" s="338"/>
      <c r="B4402" s="337" t="s">
        <v>69</v>
      </c>
      <c r="C4402" s="580" t="s">
        <v>70</v>
      </c>
      <c r="D4402" s="580"/>
      <c r="E4402" s="580"/>
      <c r="F4402" s="339"/>
      <c r="G4402" s="269"/>
      <c r="H4402" s="269"/>
      <c r="I4402" s="269"/>
      <c r="J4402" s="361">
        <v>6631.87</v>
      </c>
      <c r="K4402" s="269"/>
      <c r="L4402" s="340">
        <v>961.62</v>
      </c>
      <c r="M4402" s="341">
        <v>8.16</v>
      </c>
      <c r="N4402" s="342">
        <v>7846.82</v>
      </c>
      <c r="AI4402" s="253"/>
      <c r="AJ4402" s="260"/>
      <c r="AK4402" s="260"/>
      <c r="AN4402" s="263" t="s">
        <v>70</v>
      </c>
      <c r="AQ4402" s="260"/>
      <c r="AS4402" s="260"/>
    </row>
    <row r="4403" spans="1:45" s="241" customFormat="1" ht="15" x14ac:dyDescent="0.25">
      <c r="A4403" s="344"/>
      <c r="B4403" s="337"/>
      <c r="C4403" s="580" t="s">
        <v>71</v>
      </c>
      <c r="D4403" s="580"/>
      <c r="E4403" s="580"/>
      <c r="F4403" s="339" t="s">
        <v>72</v>
      </c>
      <c r="G4403" s="348">
        <v>88.6</v>
      </c>
      <c r="H4403" s="349">
        <v>1.3225</v>
      </c>
      <c r="I4403" s="362">
        <v>16.990157499999999</v>
      </c>
      <c r="J4403" s="346"/>
      <c r="K4403" s="269"/>
      <c r="L4403" s="346"/>
      <c r="M4403" s="269"/>
      <c r="N4403" s="347"/>
      <c r="AI4403" s="253"/>
      <c r="AJ4403" s="260"/>
      <c r="AK4403" s="260"/>
      <c r="AO4403" s="263" t="s">
        <v>71</v>
      </c>
      <c r="AQ4403" s="260"/>
      <c r="AS4403" s="260"/>
    </row>
    <row r="4404" spans="1:45" s="241" customFormat="1" ht="15" x14ac:dyDescent="0.25">
      <c r="A4404" s="344"/>
      <c r="B4404" s="337"/>
      <c r="C4404" s="580" t="s">
        <v>73</v>
      </c>
      <c r="D4404" s="580"/>
      <c r="E4404" s="580"/>
      <c r="F4404" s="339" t="s">
        <v>72</v>
      </c>
      <c r="G4404" s="341">
        <v>10.34</v>
      </c>
      <c r="H4404" s="349">
        <v>1.4375</v>
      </c>
      <c r="I4404" s="362">
        <v>2.1552438</v>
      </c>
      <c r="J4404" s="346"/>
      <c r="K4404" s="269"/>
      <c r="L4404" s="346"/>
      <c r="M4404" s="269"/>
      <c r="N4404" s="347"/>
      <c r="AI4404" s="253"/>
      <c r="AJ4404" s="260"/>
      <c r="AK4404" s="260"/>
      <c r="AO4404" s="263" t="s">
        <v>73</v>
      </c>
      <c r="AQ4404" s="260"/>
      <c r="AS4404" s="260"/>
    </row>
    <row r="4405" spans="1:45" s="241" customFormat="1" ht="15" x14ac:dyDescent="0.25">
      <c r="A4405" s="334"/>
      <c r="B4405" s="337"/>
      <c r="C4405" s="584" t="s">
        <v>74</v>
      </c>
      <c r="D4405" s="584"/>
      <c r="E4405" s="584"/>
      <c r="F4405" s="350"/>
      <c r="G4405" s="351"/>
      <c r="H4405" s="351"/>
      <c r="I4405" s="351"/>
      <c r="J4405" s="352">
        <v>8227.35</v>
      </c>
      <c r="K4405" s="351"/>
      <c r="L4405" s="352">
        <v>1281.26</v>
      </c>
      <c r="M4405" s="351"/>
      <c r="N4405" s="354">
        <v>16760.75</v>
      </c>
      <c r="AI4405" s="253"/>
      <c r="AJ4405" s="260"/>
      <c r="AK4405" s="260"/>
      <c r="AP4405" s="263" t="s">
        <v>74</v>
      </c>
      <c r="AQ4405" s="260"/>
      <c r="AS4405" s="260"/>
    </row>
    <row r="4406" spans="1:45" s="241" customFormat="1" ht="15" x14ac:dyDescent="0.25">
      <c r="A4406" s="344"/>
      <c r="B4406" s="337"/>
      <c r="C4406" s="580" t="s">
        <v>75</v>
      </c>
      <c r="D4406" s="580"/>
      <c r="E4406" s="580"/>
      <c r="F4406" s="339"/>
      <c r="G4406" s="269"/>
      <c r="H4406" s="269"/>
      <c r="I4406" s="269"/>
      <c r="J4406" s="346"/>
      <c r="K4406" s="269"/>
      <c r="L4406" s="340">
        <v>174.53</v>
      </c>
      <c r="M4406" s="269"/>
      <c r="N4406" s="342">
        <v>7813.71</v>
      </c>
      <c r="AI4406" s="253"/>
      <c r="AJ4406" s="260"/>
      <c r="AK4406" s="260"/>
      <c r="AO4406" s="263" t="s">
        <v>75</v>
      </c>
      <c r="AQ4406" s="260"/>
      <c r="AS4406" s="260"/>
    </row>
    <row r="4407" spans="1:45" s="241" customFormat="1" ht="23.25" x14ac:dyDescent="0.25">
      <c r="A4407" s="344"/>
      <c r="B4407" s="337" t="s">
        <v>648</v>
      </c>
      <c r="C4407" s="580" t="s">
        <v>649</v>
      </c>
      <c r="D4407" s="580"/>
      <c r="E4407" s="580"/>
      <c r="F4407" s="339" t="s">
        <v>78</v>
      </c>
      <c r="G4407" s="355">
        <v>117</v>
      </c>
      <c r="H4407" s="269"/>
      <c r="I4407" s="355">
        <v>117</v>
      </c>
      <c r="J4407" s="346"/>
      <c r="K4407" s="269"/>
      <c r="L4407" s="340">
        <v>204.2</v>
      </c>
      <c r="M4407" s="269"/>
      <c r="N4407" s="342">
        <v>9142.0400000000009</v>
      </c>
      <c r="AI4407" s="253"/>
      <c r="AJ4407" s="260"/>
      <c r="AK4407" s="260"/>
      <c r="AO4407" s="263" t="s">
        <v>649</v>
      </c>
      <c r="AQ4407" s="260"/>
      <c r="AS4407" s="260"/>
    </row>
    <row r="4408" spans="1:45" s="241" customFormat="1" ht="45" x14ac:dyDescent="0.25">
      <c r="A4408" s="344"/>
      <c r="B4408" s="337" t="s">
        <v>650</v>
      </c>
      <c r="C4408" s="580" t="s">
        <v>651</v>
      </c>
      <c r="D4408" s="580"/>
      <c r="E4408" s="580"/>
      <c r="F4408" s="339" t="s">
        <v>78</v>
      </c>
      <c r="G4408" s="355">
        <v>74</v>
      </c>
      <c r="H4408" s="341">
        <v>0.85</v>
      </c>
      <c r="I4408" s="348">
        <v>62.9</v>
      </c>
      <c r="J4408" s="346"/>
      <c r="K4408" s="269"/>
      <c r="L4408" s="340">
        <v>109.78</v>
      </c>
      <c r="M4408" s="269"/>
      <c r="N4408" s="342">
        <v>4914.82</v>
      </c>
      <c r="AI4408" s="253"/>
      <c r="AJ4408" s="260"/>
      <c r="AK4408" s="260"/>
      <c r="AO4408" s="263" t="s">
        <v>651</v>
      </c>
      <c r="AQ4408" s="260"/>
      <c r="AS4408" s="260"/>
    </row>
    <row r="4409" spans="1:45" s="241" customFormat="1" ht="15" x14ac:dyDescent="0.25">
      <c r="A4409" s="356"/>
      <c r="B4409" s="357"/>
      <c r="C4409" s="569" t="s">
        <v>81</v>
      </c>
      <c r="D4409" s="569"/>
      <c r="E4409" s="569"/>
      <c r="F4409" s="328"/>
      <c r="G4409" s="329"/>
      <c r="H4409" s="329"/>
      <c r="I4409" s="329"/>
      <c r="J4409" s="332"/>
      <c r="K4409" s="329"/>
      <c r="L4409" s="364">
        <v>1595.24</v>
      </c>
      <c r="M4409" s="351"/>
      <c r="N4409" s="359">
        <v>30817.61</v>
      </c>
      <c r="AI4409" s="253"/>
      <c r="AJ4409" s="260"/>
      <c r="AK4409" s="260"/>
      <c r="AQ4409" s="260" t="s">
        <v>81</v>
      </c>
      <c r="AS4409" s="260"/>
    </row>
    <row r="4410" spans="1:45" s="241" customFormat="1" ht="23.25" x14ac:dyDescent="0.25">
      <c r="A4410" s="326" t="s">
        <v>3321</v>
      </c>
      <c r="B4410" s="327" t="s">
        <v>1606</v>
      </c>
      <c r="C4410" s="569" t="s">
        <v>2642</v>
      </c>
      <c r="D4410" s="569"/>
      <c r="E4410" s="569"/>
      <c r="F4410" s="328" t="s">
        <v>115</v>
      </c>
      <c r="G4410" s="329">
        <v>1</v>
      </c>
      <c r="H4410" s="330">
        <v>1</v>
      </c>
      <c r="I4410" s="330">
        <v>1</v>
      </c>
      <c r="J4410" s="358">
        <v>462.83</v>
      </c>
      <c r="K4410" s="329"/>
      <c r="L4410" s="358">
        <v>462.83</v>
      </c>
      <c r="M4410" s="331">
        <v>8.16</v>
      </c>
      <c r="N4410" s="359">
        <v>3776.69</v>
      </c>
      <c r="AI4410" s="253"/>
      <c r="AJ4410" s="260"/>
      <c r="AK4410" s="260" t="s">
        <v>2642</v>
      </c>
      <c r="AQ4410" s="260"/>
      <c r="AS4410" s="260"/>
    </row>
    <row r="4411" spans="1:45" s="241" customFormat="1" ht="15" x14ac:dyDescent="0.25">
      <c r="A4411" s="356"/>
      <c r="B4411" s="357"/>
      <c r="C4411" s="569" t="s">
        <v>81</v>
      </c>
      <c r="D4411" s="569"/>
      <c r="E4411" s="569"/>
      <c r="F4411" s="328"/>
      <c r="G4411" s="329"/>
      <c r="H4411" s="329"/>
      <c r="I4411" s="329"/>
      <c r="J4411" s="332"/>
      <c r="K4411" s="329"/>
      <c r="L4411" s="358">
        <v>462.83</v>
      </c>
      <c r="M4411" s="351"/>
      <c r="N4411" s="359">
        <v>3776.69</v>
      </c>
      <c r="AI4411" s="253"/>
      <c r="AJ4411" s="260"/>
      <c r="AK4411" s="260"/>
      <c r="AQ4411" s="260" t="s">
        <v>81</v>
      </c>
      <c r="AS4411" s="260"/>
    </row>
    <row r="4412" spans="1:45" s="241" customFormat="1" ht="34.5" x14ac:dyDescent="0.25">
      <c r="A4412" s="326" t="s">
        <v>3322</v>
      </c>
      <c r="B4412" s="327" t="s">
        <v>2295</v>
      </c>
      <c r="C4412" s="569" t="s">
        <v>2296</v>
      </c>
      <c r="D4412" s="569"/>
      <c r="E4412" s="569"/>
      <c r="F4412" s="328" t="s">
        <v>115</v>
      </c>
      <c r="G4412" s="329">
        <v>2</v>
      </c>
      <c r="H4412" s="330">
        <v>1</v>
      </c>
      <c r="I4412" s="330">
        <v>2</v>
      </c>
      <c r="J4412" s="358">
        <v>647.77</v>
      </c>
      <c r="K4412" s="329"/>
      <c r="L4412" s="364">
        <v>1295.54</v>
      </c>
      <c r="M4412" s="331">
        <v>8.16</v>
      </c>
      <c r="N4412" s="359">
        <v>10571.61</v>
      </c>
      <c r="AI4412" s="253"/>
      <c r="AJ4412" s="260"/>
      <c r="AK4412" s="260" t="s">
        <v>2296</v>
      </c>
      <c r="AQ4412" s="260"/>
      <c r="AS4412" s="260"/>
    </row>
    <row r="4413" spans="1:45" s="241" customFormat="1" ht="15" x14ac:dyDescent="0.25">
      <c r="A4413" s="356"/>
      <c r="B4413" s="357"/>
      <c r="C4413" s="569" t="s">
        <v>81</v>
      </c>
      <c r="D4413" s="569"/>
      <c r="E4413" s="569"/>
      <c r="F4413" s="328"/>
      <c r="G4413" s="329"/>
      <c r="H4413" s="329"/>
      <c r="I4413" s="329"/>
      <c r="J4413" s="332"/>
      <c r="K4413" s="329"/>
      <c r="L4413" s="364">
        <v>1295.54</v>
      </c>
      <c r="M4413" s="351"/>
      <c r="N4413" s="359">
        <v>10571.61</v>
      </c>
      <c r="AI4413" s="253"/>
      <c r="AJ4413" s="260"/>
      <c r="AK4413" s="260"/>
      <c r="AQ4413" s="260" t="s">
        <v>81</v>
      </c>
      <c r="AS4413" s="260"/>
    </row>
    <row r="4414" spans="1:45" s="241" customFormat="1" ht="34.5" x14ac:dyDescent="0.25">
      <c r="A4414" s="326" t="s">
        <v>3323</v>
      </c>
      <c r="B4414" s="327" t="s">
        <v>3324</v>
      </c>
      <c r="C4414" s="569" t="s">
        <v>3325</v>
      </c>
      <c r="D4414" s="569"/>
      <c r="E4414" s="569"/>
      <c r="F4414" s="328" t="s">
        <v>115</v>
      </c>
      <c r="G4414" s="329">
        <v>1</v>
      </c>
      <c r="H4414" s="330">
        <v>1</v>
      </c>
      <c r="I4414" s="330">
        <v>1</v>
      </c>
      <c r="J4414" s="358">
        <v>269.11</v>
      </c>
      <c r="K4414" s="329"/>
      <c r="L4414" s="358">
        <v>269.11</v>
      </c>
      <c r="M4414" s="331">
        <v>8.16</v>
      </c>
      <c r="N4414" s="359">
        <v>2195.94</v>
      </c>
      <c r="AI4414" s="253"/>
      <c r="AJ4414" s="260"/>
      <c r="AK4414" s="260" t="s">
        <v>3325</v>
      </c>
      <c r="AQ4414" s="260"/>
      <c r="AS4414" s="260"/>
    </row>
    <row r="4415" spans="1:45" s="241" customFormat="1" ht="15" x14ac:dyDescent="0.25">
      <c r="A4415" s="356"/>
      <c r="B4415" s="357"/>
      <c r="C4415" s="569" t="s">
        <v>81</v>
      </c>
      <c r="D4415" s="569"/>
      <c r="E4415" s="569"/>
      <c r="F4415" s="328"/>
      <c r="G4415" s="329"/>
      <c r="H4415" s="329"/>
      <c r="I4415" s="329"/>
      <c r="J4415" s="332"/>
      <c r="K4415" s="329"/>
      <c r="L4415" s="358">
        <v>269.11</v>
      </c>
      <c r="M4415" s="351"/>
      <c r="N4415" s="359">
        <v>2195.94</v>
      </c>
      <c r="AI4415" s="253"/>
      <c r="AJ4415" s="260"/>
      <c r="AK4415" s="260"/>
      <c r="AQ4415" s="260" t="s">
        <v>81</v>
      </c>
      <c r="AS4415" s="260"/>
    </row>
    <row r="4416" spans="1:45" s="241" customFormat="1" ht="23.25" x14ac:dyDescent="0.25">
      <c r="A4416" s="326" t="s">
        <v>3326</v>
      </c>
      <c r="B4416" s="327" t="s">
        <v>1307</v>
      </c>
      <c r="C4416" s="569" t="s">
        <v>1308</v>
      </c>
      <c r="D4416" s="569"/>
      <c r="E4416" s="569"/>
      <c r="F4416" s="328" t="s">
        <v>115</v>
      </c>
      <c r="G4416" s="329">
        <v>1</v>
      </c>
      <c r="H4416" s="330">
        <v>1</v>
      </c>
      <c r="I4416" s="330">
        <v>1</v>
      </c>
      <c r="J4416" s="358">
        <v>596.04</v>
      </c>
      <c r="K4416" s="329"/>
      <c r="L4416" s="358">
        <v>596.04</v>
      </c>
      <c r="M4416" s="331">
        <v>8.16</v>
      </c>
      <c r="N4416" s="359">
        <v>4863.6899999999996</v>
      </c>
      <c r="AI4416" s="253"/>
      <c r="AJ4416" s="260"/>
      <c r="AK4416" s="260" t="s">
        <v>1308</v>
      </c>
      <c r="AQ4416" s="260"/>
      <c r="AS4416" s="260"/>
    </row>
    <row r="4417" spans="1:45" s="241" customFormat="1" ht="15" x14ac:dyDescent="0.25">
      <c r="A4417" s="356"/>
      <c r="B4417" s="357"/>
      <c r="C4417" s="569" t="s">
        <v>81</v>
      </c>
      <c r="D4417" s="569"/>
      <c r="E4417" s="569"/>
      <c r="F4417" s="328"/>
      <c r="G4417" s="329"/>
      <c r="H4417" s="329"/>
      <c r="I4417" s="329"/>
      <c r="J4417" s="332"/>
      <c r="K4417" s="329"/>
      <c r="L4417" s="358">
        <v>596.04</v>
      </c>
      <c r="M4417" s="351"/>
      <c r="N4417" s="359">
        <v>4863.6899999999996</v>
      </c>
      <c r="AI4417" s="253"/>
      <c r="AJ4417" s="260"/>
      <c r="AK4417" s="260"/>
      <c r="AQ4417" s="260" t="s">
        <v>81</v>
      </c>
      <c r="AS4417" s="260"/>
    </row>
    <row r="4418" spans="1:45" s="241" customFormat="1" ht="34.5" x14ac:dyDescent="0.25">
      <c r="A4418" s="326" t="s">
        <v>3327</v>
      </c>
      <c r="B4418" s="327" t="s">
        <v>2157</v>
      </c>
      <c r="C4418" s="569" t="s">
        <v>2158</v>
      </c>
      <c r="D4418" s="569"/>
      <c r="E4418" s="569"/>
      <c r="F4418" s="328" t="s">
        <v>191</v>
      </c>
      <c r="G4418" s="329">
        <v>2.92E-2</v>
      </c>
      <c r="H4418" s="330">
        <v>1</v>
      </c>
      <c r="I4418" s="360">
        <v>2.92E-2</v>
      </c>
      <c r="J4418" s="364">
        <v>10508</v>
      </c>
      <c r="K4418" s="329"/>
      <c r="L4418" s="358">
        <v>306.83</v>
      </c>
      <c r="M4418" s="331">
        <v>8.16</v>
      </c>
      <c r="N4418" s="359">
        <v>2503.73</v>
      </c>
      <c r="AI4418" s="253"/>
      <c r="AJ4418" s="260"/>
      <c r="AK4418" s="260" t="s">
        <v>2158</v>
      </c>
      <c r="AQ4418" s="260"/>
      <c r="AS4418" s="260"/>
    </row>
    <row r="4419" spans="1:45" s="241" customFormat="1" ht="15" x14ac:dyDescent="0.25">
      <c r="A4419" s="334"/>
      <c r="B4419" s="335"/>
      <c r="C4419" s="580" t="s">
        <v>2159</v>
      </c>
      <c r="D4419" s="580"/>
      <c r="E4419" s="580"/>
      <c r="F4419" s="580"/>
      <c r="G4419" s="580"/>
      <c r="H4419" s="580"/>
      <c r="I4419" s="580"/>
      <c r="J4419" s="580"/>
      <c r="K4419" s="580"/>
      <c r="L4419" s="580"/>
      <c r="M4419" s="580"/>
      <c r="N4419" s="581"/>
      <c r="AI4419" s="253"/>
      <c r="AJ4419" s="260"/>
      <c r="AK4419" s="260"/>
      <c r="AL4419" s="263" t="s">
        <v>2159</v>
      </c>
      <c r="AQ4419" s="260"/>
      <c r="AS4419" s="260"/>
    </row>
    <row r="4420" spans="1:45" s="241" customFormat="1" ht="15" x14ac:dyDescent="0.25">
      <c r="A4420" s="356"/>
      <c r="B4420" s="357"/>
      <c r="C4420" s="569" t="s">
        <v>81</v>
      </c>
      <c r="D4420" s="569"/>
      <c r="E4420" s="569"/>
      <c r="F4420" s="328"/>
      <c r="G4420" s="329"/>
      <c r="H4420" s="329"/>
      <c r="I4420" s="329"/>
      <c r="J4420" s="332"/>
      <c r="K4420" s="329"/>
      <c r="L4420" s="358">
        <v>306.83</v>
      </c>
      <c r="M4420" s="351"/>
      <c r="N4420" s="359">
        <v>2503.73</v>
      </c>
      <c r="AI4420" s="253"/>
      <c r="AJ4420" s="260"/>
      <c r="AK4420" s="260"/>
      <c r="AQ4420" s="260" t="s">
        <v>81</v>
      </c>
      <c r="AS4420" s="260"/>
    </row>
    <row r="4421" spans="1:45" s="241" customFormat="1" ht="45.75" x14ac:dyDescent="0.25">
      <c r="A4421" s="326" t="s">
        <v>3328</v>
      </c>
      <c r="B4421" s="327" t="s">
        <v>508</v>
      </c>
      <c r="C4421" s="569" t="s">
        <v>509</v>
      </c>
      <c r="D4421" s="569"/>
      <c r="E4421" s="569"/>
      <c r="F4421" s="328" t="s">
        <v>164</v>
      </c>
      <c r="G4421" s="329">
        <v>0.15060000000000001</v>
      </c>
      <c r="H4421" s="330">
        <v>1</v>
      </c>
      <c r="I4421" s="360">
        <v>0.15060000000000001</v>
      </c>
      <c r="J4421" s="332"/>
      <c r="K4421" s="329"/>
      <c r="L4421" s="332"/>
      <c r="M4421" s="329"/>
      <c r="N4421" s="333"/>
      <c r="AI4421" s="253"/>
      <c r="AJ4421" s="260"/>
      <c r="AK4421" s="260" t="s">
        <v>509</v>
      </c>
      <c r="AQ4421" s="260"/>
      <c r="AS4421" s="260"/>
    </row>
    <row r="4422" spans="1:45" s="241" customFormat="1" ht="15" x14ac:dyDescent="0.25">
      <c r="A4422" s="334"/>
      <c r="B4422" s="335"/>
      <c r="C4422" s="580" t="s">
        <v>3329</v>
      </c>
      <c r="D4422" s="580"/>
      <c r="E4422" s="580"/>
      <c r="F4422" s="580"/>
      <c r="G4422" s="580"/>
      <c r="H4422" s="580"/>
      <c r="I4422" s="580"/>
      <c r="J4422" s="580"/>
      <c r="K4422" s="580"/>
      <c r="L4422" s="580"/>
      <c r="M4422" s="580"/>
      <c r="N4422" s="581"/>
      <c r="AI4422" s="253"/>
      <c r="AJ4422" s="260"/>
      <c r="AK4422" s="260"/>
      <c r="AL4422" s="263" t="s">
        <v>3329</v>
      </c>
      <c r="AQ4422" s="260"/>
      <c r="AS4422" s="260"/>
    </row>
    <row r="4423" spans="1:45" s="241" customFormat="1" ht="23.25" x14ac:dyDescent="0.25">
      <c r="A4423" s="336"/>
      <c r="B4423" s="337" t="s">
        <v>117</v>
      </c>
      <c r="C4423" s="582" t="s">
        <v>118</v>
      </c>
      <c r="D4423" s="582"/>
      <c r="E4423" s="582"/>
      <c r="F4423" s="582"/>
      <c r="G4423" s="582"/>
      <c r="H4423" s="582"/>
      <c r="I4423" s="582"/>
      <c r="J4423" s="582"/>
      <c r="K4423" s="582"/>
      <c r="L4423" s="582"/>
      <c r="M4423" s="582"/>
      <c r="N4423" s="583"/>
      <c r="AI4423" s="253"/>
      <c r="AJ4423" s="260"/>
      <c r="AK4423" s="260"/>
      <c r="AM4423" s="263" t="s">
        <v>118</v>
      </c>
      <c r="AQ4423" s="260"/>
      <c r="AS4423" s="260"/>
    </row>
    <row r="4424" spans="1:45" s="241" customFormat="1" ht="68.25" x14ac:dyDescent="0.25">
      <c r="A4424" s="336"/>
      <c r="B4424" s="337" t="s">
        <v>62</v>
      </c>
      <c r="C4424" s="582" t="s">
        <v>63</v>
      </c>
      <c r="D4424" s="582"/>
      <c r="E4424" s="582"/>
      <c r="F4424" s="582"/>
      <c r="G4424" s="582"/>
      <c r="H4424" s="582"/>
      <c r="I4424" s="582"/>
      <c r="J4424" s="582"/>
      <c r="K4424" s="582"/>
      <c r="L4424" s="582"/>
      <c r="M4424" s="582"/>
      <c r="N4424" s="583"/>
      <c r="AI4424" s="253"/>
      <c r="AJ4424" s="260"/>
      <c r="AK4424" s="260"/>
      <c r="AM4424" s="263" t="s">
        <v>63</v>
      </c>
      <c r="AQ4424" s="260"/>
      <c r="AS4424" s="260"/>
    </row>
    <row r="4425" spans="1:45" s="241" customFormat="1" ht="15" x14ac:dyDescent="0.25">
      <c r="A4425" s="338"/>
      <c r="B4425" s="337" t="s">
        <v>56</v>
      </c>
      <c r="C4425" s="580" t="s">
        <v>64</v>
      </c>
      <c r="D4425" s="580"/>
      <c r="E4425" s="580"/>
      <c r="F4425" s="339"/>
      <c r="G4425" s="269"/>
      <c r="H4425" s="269"/>
      <c r="I4425" s="269"/>
      <c r="J4425" s="340">
        <v>201.61</v>
      </c>
      <c r="K4425" s="349">
        <v>1.3225</v>
      </c>
      <c r="L4425" s="340">
        <v>40.15</v>
      </c>
      <c r="M4425" s="341">
        <v>44.77</v>
      </c>
      <c r="N4425" s="342">
        <v>1797.52</v>
      </c>
      <c r="AI4425" s="253"/>
      <c r="AJ4425" s="260"/>
      <c r="AK4425" s="260"/>
      <c r="AN4425" s="263" t="s">
        <v>64</v>
      </c>
      <c r="AQ4425" s="260"/>
      <c r="AS4425" s="260"/>
    </row>
    <row r="4426" spans="1:45" s="241" customFormat="1" ht="15" x14ac:dyDescent="0.25">
      <c r="A4426" s="338"/>
      <c r="B4426" s="337" t="s">
        <v>65</v>
      </c>
      <c r="C4426" s="580" t="s">
        <v>66</v>
      </c>
      <c r="D4426" s="580"/>
      <c r="E4426" s="580"/>
      <c r="F4426" s="339"/>
      <c r="G4426" s="269"/>
      <c r="H4426" s="269"/>
      <c r="I4426" s="269"/>
      <c r="J4426" s="340">
        <v>71.64</v>
      </c>
      <c r="K4426" s="349">
        <v>1.4375</v>
      </c>
      <c r="L4426" s="340">
        <v>15.51</v>
      </c>
      <c r="M4426" s="341">
        <v>13.24</v>
      </c>
      <c r="N4426" s="343">
        <v>205.35</v>
      </c>
      <c r="AI4426" s="253"/>
      <c r="AJ4426" s="260"/>
      <c r="AK4426" s="260"/>
      <c r="AN4426" s="263" t="s">
        <v>66</v>
      </c>
      <c r="AQ4426" s="260"/>
      <c r="AS4426" s="260"/>
    </row>
    <row r="4427" spans="1:45" s="241" customFormat="1" ht="15" x14ac:dyDescent="0.25">
      <c r="A4427" s="338"/>
      <c r="B4427" s="337" t="s">
        <v>67</v>
      </c>
      <c r="C4427" s="580" t="s">
        <v>68</v>
      </c>
      <c r="D4427" s="580"/>
      <c r="E4427" s="580"/>
      <c r="F4427" s="339"/>
      <c r="G4427" s="269"/>
      <c r="H4427" s="269"/>
      <c r="I4427" s="269"/>
      <c r="J4427" s="340">
        <v>2.3199999999999998</v>
      </c>
      <c r="K4427" s="349">
        <v>1.4375</v>
      </c>
      <c r="L4427" s="340">
        <v>0.5</v>
      </c>
      <c r="M4427" s="341">
        <v>44.77</v>
      </c>
      <c r="N4427" s="343">
        <v>22.39</v>
      </c>
      <c r="AI4427" s="253"/>
      <c r="AJ4427" s="260"/>
      <c r="AK4427" s="260"/>
      <c r="AN4427" s="263" t="s">
        <v>68</v>
      </c>
      <c r="AQ4427" s="260"/>
      <c r="AS4427" s="260"/>
    </row>
    <row r="4428" spans="1:45" s="241" customFormat="1" ht="15" x14ac:dyDescent="0.25">
      <c r="A4428" s="338"/>
      <c r="B4428" s="337" t="s">
        <v>69</v>
      </c>
      <c r="C4428" s="580" t="s">
        <v>70</v>
      </c>
      <c r="D4428" s="580"/>
      <c r="E4428" s="580"/>
      <c r="F4428" s="339"/>
      <c r="G4428" s="269"/>
      <c r="H4428" s="269"/>
      <c r="I4428" s="269"/>
      <c r="J4428" s="340">
        <v>62.75</v>
      </c>
      <c r="K4428" s="269"/>
      <c r="L4428" s="340">
        <v>9.4499999999999993</v>
      </c>
      <c r="M4428" s="341">
        <v>8.16</v>
      </c>
      <c r="N4428" s="343">
        <v>77.11</v>
      </c>
      <c r="AI4428" s="253"/>
      <c r="AJ4428" s="260"/>
      <c r="AK4428" s="260"/>
      <c r="AN4428" s="263" t="s">
        <v>70</v>
      </c>
      <c r="AQ4428" s="260"/>
      <c r="AS4428" s="260"/>
    </row>
    <row r="4429" spans="1:45" s="241" customFormat="1" ht="15" x14ac:dyDescent="0.25">
      <c r="A4429" s="344"/>
      <c r="B4429" s="337"/>
      <c r="C4429" s="580" t="s">
        <v>71</v>
      </c>
      <c r="D4429" s="580"/>
      <c r="E4429" s="580"/>
      <c r="F4429" s="339" t="s">
        <v>72</v>
      </c>
      <c r="G4429" s="348">
        <v>21.2</v>
      </c>
      <c r="H4429" s="349">
        <v>1.3225</v>
      </c>
      <c r="I4429" s="362">
        <v>4.2223721999999997</v>
      </c>
      <c r="J4429" s="346"/>
      <c r="K4429" s="269"/>
      <c r="L4429" s="346"/>
      <c r="M4429" s="269"/>
      <c r="N4429" s="347"/>
      <c r="AI4429" s="253"/>
      <c r="AJ4429" s="260"/>
      <c r="AK4429" s="260"/>
      <c r="AO4429" s="263" t="s">
        <v>71</v>
      </c>
      <c r="AQ4429" s="260"/>
      <c r="AS4429" s="260"/>
    </row>
    <row r="4430" spans="1:45" s="241" customFormat="1" ht="15" x14ac:dyDescent="0.25">
      <c r="A4430" s="344"/>
      <c r="B4430" s="337"/>
      <c r="C4430" s="580" t="s">
        <v>73</v>
      </c>
      <c r="D4430" s="580"/>
      <c r="E4430" s="580"/>
      <c r="F4430" s="339" t="s">
        <v>72</v>
      </c>
      <c r="G4430" s="348">
        <v>0.2</v>
      </c>
      <c r="H4430" s="349">
        <v>1.4375</v>
      </c>
      <c r="I4430" s="362">
        <v>4.3297500000000003E-2</v>
      </c>
      <c r="J4430" s="346"/>
      <c r="K4430" s="269"/>
      <c r="L4430" s="346"/>
      <c r="M4430" s="269"/>
      <c r="N4430" s="347"/>
      <c r="AI4430" s="253"/>
      <c r="AJ4430" s="260"/>
      <c r="AK4430" s="260"/>
      <c r="AO4430" s="263" t="s">
        <v>73</v>
      </c>
      <c r="AQ4430" s="260"/>
      <c r="AS4430" s="260"/>
    </row>
    <row r="4431" spans="1:45" s="241" customFormat="1" ht="15" x14ac:dyDescent="0.25">
      <c r="A4431" s="334"/>
      <c r="B4431" s="337"/>
      <c r="C4431" s="584" t="s">
        <v>74</v>
      </c>
      <c r="D4431" s="584"/>
      <c r="E4431" s="584"/>
      <c r="F4431" s="350"/>
      <c r="G4431" s="351"/>
      <c r="H4431" s="351"/>
      <c r="I4431" s="351"/>
      <c r="J4431" s="353">
        <v>336</v>
      </c>
      <c r="K4431" s="351"/>
      <c r="L4431" s="353">
        <v>65.11</v>
      </c>
      <c r="M4431" s="351"/>
      <c r="N4431" s="354">
        <v>2079.98</v>
      </c>
      <c r="AI4431" s="253"/>
      <c r="AJ4431" s="260"/>
      <c r="AK4431" s="260"/>
      <c r="AP4431" s="263" t="s">
        <v>74</v>
      </c>
      <c r="AQ4431" s="260"/>
      <c r="AS4431" s="260"/>
    </row>
    <row r="4432" spans="1:45" s="241" customFormat="1" ht="15" x14ac:dyDescent="0.25">
      <c r="A4432" s="344"/>
      <c r="B4432" s="337"/>
      <c r="C4432" s="580" t="s">
        <v>75</v>
      </c>
      <c r="D4432" s="580"/>
      <c r="E4432" s="580"/>
      <c r="F4432" s="339"/>
      <c r="G4432" s="269"/>
      <c r="H4432" s="269"/>
      <c r="I4432" s="269"/>
      <c r="J4432" s="346"/>
      <c r="K4432" s="269"/>
      <c r="L4432" s="340">
        <v>40.65</v>
      </c>
      <c r="M4432" s="269"/>
      <c r="N4432" s="342">
        <v>1819.91</v>
      </c>
      <c r="AI4432" s="253"/>
      <c r="AJ4432" s="260"/>
      <c r="AK4432" s="260"/>
      <c r="AO4432" s="263" t="s">
        <v>75</v>
      </c>
      <c r="AQ4432" s="260"/>
      <c r="AS4432" s="260"/>
    </row>
    <row r="4433" spans="1:45" s="241" customFormat="1" ht="22.5" x14ac:dyDescent="0.25">
      <c r="A4433" s="344"/>
      <c r="B4433" s="337" t="s">
        <v>475</v>
      </c>
      <c r="C4433" s="580" t="s">
        <v>476</v>
      </c>
      <c r="D4433" s="580"/>
      <c r="E4433" s="580"/>
      <c r="F4433" s="339" t="s">
        <v>78</v>
      </c>
      <c r="G4433" s="355">
        <v>110</v>
      </c>
      <c r="H4433" s="269"/>
      <c r="I4433" s="355">
        <v>110</v>
      </c>
      <c r="J4433" s="346"/>
      <c r="K4433" s="269"/>
      <c r="L4433" s="340">
        <v>44.72</v>
      </c>
      <c r="M4433" s="269"/>
      <c r="N4433" s="342">
        <v>2001.9</v>
      </c>
      <c r="AI4433" s="253"/>
      <c r="AJ4433" s="260"/>
      <c r="AK4433" s="260"/>
      <c r="AO4433" s="263" t="s">
        <v>476</v>
      </c>
      <c r="AQ4433" s="260"/>
      <c r="AS4433" s="260"/>
    </row>
    <row r="4434" spans="1:45" s="241" customFormat="1" ht="45" x14ac:dyDescent="0.25">
      <c r="A4434" s="344"/>
      <c r="B4434" s="337" t="s">
        <v>477</v>
      </c>
      <c r="C4434" s="580" t="s">
        <v>478</v>
      </c>
      <c r="D4434" s="580"/>
      <c r="E4434" s="580"/>
      <c r="F4434" s="339" t="s">
        <v>78</v>
      </c>
      <c r="G4434" s="355">
        <v>69</v>
      </c>
      <c r="H4434" s="341">
        <v>0.85</v>
      </c>
      <c r="I4434" s="341">
        <v>58.65</v>
      </c>
      <c r="J4434" s="346"/>
      <c r="K4434" s="269"/>
      <c r="L4434" s="340">
        <v>23.84</v>
      </c>
      <c r="M4434" s="269"/>
      <c r="N4434" s="342">
        <v>1067.3800000000001</v>
      </c>
      <c r="AI4434" s="253"/>
      <c r="AJ4434" s="260"/>
      <c r="AK4434" s="260"/>
      <c r="AO4434" s="263" t="s">
        <v>478</v>
      </c>
      <c r="AQ4434" s="260"/>
      <c r="AS4434" s="260"/>
    </row>
    <row r="4435" spans="1:45" s="241" customFormat="1" ht="15" x14ac:dyDescent="0.25">
      <c r="A4435" s="356"/>
      <c r="B4435" s="357"/>
      <c r="C4435" s="569" t="s">
        <v>81</v>
      </c>
      <c r="D4435" s="569"/>
      <c r="E4435" s="569"/>
      <c r="F4435" s="328"/>
      <c r="G4435" s="329"/>
      <c r="H4435" s="329"/>
      <c r="I4435" s="329"/>
      <c r="J4435" s="332"/>
      <c r="K4435" s="329"/>
      <c r="L4435" s="358">
        <v>133.66999999999999</v>
      </c>
      <c r="M4435" s="351"/>
      <c r="N4435" s="359">
        <v>5149.26</v>
      </c>
      <c r="AI4435" s="253"/>
      <c r="AJ4435" s="260"/>
      <c r="AK4435" s="260"/>
      <c r="AQ4435" s="260" t="s">
        <v>81</v>
      </c>
      <c r="AS4435" s="260"/>
    </row>
    <row r="4436" spans="1:45" s="241" customFormat="1" ht="15" x14ac:dyDescent="0.25">
      <c r="A4436" s="326" t="s">
        <v>3330</v>
      </c>
      <c r="B4436" s="327" t="s">
        <v>511</v>
      </c>
      <c r="C4436" s="569" t="s">
        <v>512</v>
      </c>
      <c r="D4436" s="569"/>
      <c r="E4436" s="569"/>
      <c r="F4436" s="328" t="s">
        <v>513</v>
      </c>
      <c r="G4436" s="329">
        <v>-0.42199999999999999</v>
      </c>
      <c r="H4436" s="330">
        <v>1</v>
      </c>
      <c r="I4436" s="365">
        <v>-0.42199999999999999</v>
      </c>
      <c r="J4436" s="358">
        <v>30</v>
      </c>
      <c r="K4436" s="360">
        <v>1.4375</v>
      </c>
      <c r="L4436" s="358">
        <v>-18.2</v>
      </c>
      <c r="M4436" s="331">
        <v>13.24</v>
      </c>
      <c r="N4436" s="363">
        <v>-240.97</v>
      </c>
      <c r="AI4436" s="253"/>
      <c r="AJ4436" s="260"/>
      <c r="AK4436" s="260" t="s">
        <v>512</v>
      </c>
      <c r="AQ4436" s="260"/>
      <c r="AS4436" s="260"/>
    </row>
    <row r="4437" spans="1:45" s="241" customFormat="1" ht="23.25" x14ac:dyDescent="0.25">
      <c r="A4437" s="336"/>
      <c r="B4437" s="337" t="s">
        <v>117</v>
      </c>
      <c r="C4437" s="582" t="s">
        <v>118</v>
      </c>
      <c r="D4437" s="582"/>
      <c r="E4437" s="582"/>
      <c r="F4437" s="582"/>
      <c r="G4437" s="582"/>
      <c r="H4437" s="582"/>
      <c r="I4437" s="582"/>
      <c r="J4437" s="582"/>
      <c r="K4437" s="582"/>
      <c r="L4437" s="582"/>
      <c r="M4437" s="582"/>
      <c r="N4437" s="583"/>
      <c r="AI4437" s="253"/>
      <c r="AJ4437" s="260"/>
      <c r="AK4437" s="260"/>
      <c r="AM4437" s="263" t="s">
        <v>118</v>
      </c>
      <c r="AQ4437" s="260"/>
      <c r="AS4437" s="260"/>
    </row>
    <row r="4438" spans="1:45" s="241" customFormat="1" ht="68.25" x14ac:dyDescent="0.25">
      <c r="A4438" s="336"/>
      <c r="B4438" s="337" t="s">
        <v>62</v>
      </c>
      <c r="C4438" s="582" t="s">
        <v>63</v>
      </c>
      <c r="D4438" s="582"/>
      <c r="E4438" s="582"/>
      <c r="F4438" s="582"/>
      <c r="G4438" s="582"/>
      <c r="H4438" s="582"/>
      <c r="I4438" s="582"/>
      <c r="J4438" s="582"/>
      <c r="K4438" s="582"/>
      <c r="L4438" s="582"/>
      <c r="M4438" s="582"/>
      <c r="N4438" s="583"/>
      <c r="AI4438" s="253"/>
      <c r="AJ4438" s="260"/>
      <c r="AK4438" s="260"/>
      <c r="AM4438" s="263" t="s">
        <v>63</v>
      </c>
      <c r="AQ4438" s="260"/>
      <c r="AS4438" s="260"/>
    </row>
    <row r="4439" spans="1:45" s="241" customFormat="1" ht="15" x14ac:dyDescent="0.25">
      <c r="A4439" s="356"/>
      <c r="B4439" s="357"/>
      <c r="C4439" s="569" t="s">
        <v>81</v>
      </c>
      <c r="D4439" s="569"/>
      <c r="E4439" s="569"/>
      <c r="F4439" s="328"/>
      <c r="G4439" s="329"/>
      <c r="H4439" s="329"/>
      <c r="I4439" s="329"/>
      <c r="J4439" s="332"/>
      <c r="K4439" s="329"/>
      <c r="L4439" s="358">
        <v>-18.2</v>
      </c>
      <c r="M4439" s="351"/>
      <c r="N4439" s="363">
        <v>-240.97</v>
      </c>
      <c r="AI4439" s="253"/>
      <c r="AJ4439" s="260"/>
      <c r="AK4439" s="260"/>
      <c r="AQ4439" s="260" t="s">
        <v>81</v>
      </c>
      <c r="AS4439" s="260"/>
    </row>
    <row r="4440" spans="1:45" s="241" customFormat="1" ht="23.25" x14ac:dyDescent="0.25">
      <c r="A4440" s="326" t="s">
        <v>3331</v>
      </c>
      <c r="B4440" s="327" t="s">
        <v>514</v>
      </c>
      <c r="C4440" s="569" t="s">
        <v>515</v>
      </c>
      <c r="D4440" s="569"/>
      <c r="E4440" s="569"/>
      <c r="F4440" s="328" t="s">
        <v>72</v>
      </c>
      <c r="G4440" s="329">
        <v>-0.42199999999999999</v>
      </c>
      <c r="H4440" s="330">
        <v>1</v>
      </c>
      <c r="I4440" s="365">
        <v>-0.42199999999999999</v>
      </c>
      <c r="J4440" s="358">
        <v>9.51</v>
      </c>
      <c r="K4440" s="329"/>
      <c r="L4440" s="358">
        <v>-14.26</v>
      </c>
      <c r="M4440" s="329"/>
      <c r="N4440" s="363">
        <v>-638.66</v>
      </c>
      <c r="AI4440" s="253"/>
      <c r="AJ4440" s="260"/>
      <c r="AK4440" s="260" t="s">
        <v>515</v>
      </c>
      <c r="AQ4440" s="260"/>
      <c r="AS4440" s="260"/>
    </row>
    <row r="4441" spans="1:45" s="241" customFormat="1" ht="23.25" x14ac:dyDescent="0.25">
      <c r="A4441" s="336"/>
      <c r="B4441" s="337" t="s">
        <v>117</v>
      </c>
      <c r="C4441" s="582" t="s">
        <v>118</v>
      </c>
      <c r="D4441" s="582"/>
      <c r="E4441" s="582"/>
      <c r="F4441" s="582"/>
      <c r="G4441" s="582"/>
      <c r="H4441" s="582"/>
      <c r="I4441" s="582"/>
      <c r="J4441" s="582"/>
      <c r="K4441" s="582"/>
      <c r="L4441" s="582"/>
      <c r="M4441" s="582"/>
      <c r="N4441" s="583"/>
      <c r="AI4441" s="253"/>
      <c r="AJ4441" s="260"/>
      <c r="AK4441" s="260"/>
      <c r="AM4441" s="263" t="s">
        <v>118</v>
      </c>
      <c r="AQ4441" s="260"/>
      <c r="AS4441" s="260"/>
    </row>
    <row r="4442" spans="1:45" s="241" customFormat="1" ht="68.25" x14ac:dyDescent="0.25">
      <c r="A4442" s="336"/>
      <c r="B4442" s="337" t="s">
        <v>62</v>
      </c>
      <c r="C4442" s="582" t="s">
        <v>63</v>
      </c>
      <c r="D4442" s="582"/>
      <c r="E4442" s="582"/>
      <c r="F4442" s="582"/>
      <c r="G4442" s="582"/>
      <c r="H4442" s="582"/>
      <c r="I4442" s="582"/>
      <c r="J4442" s="582"/>
      <c r="K4442" s="582"/>
      <c r="L4442" s="582"/>
      <c r="M4442" s="582"/>
      <c r="N4442" s="583"/>
      <c r="AI4442" s="253"/>
      <c r="AJ4442" s="260"/>
      <c r="AK4442" s="260"/>
      <c r="AM4442" s="263" t="s">
        <v>63</v>
      </c>
      <c r="AQ4442" s="260"/>
      <c r="AS4442" s="260"/>
    </row>
    <row r="4443" spans="1:45" s="241" customFormat="1" ht="15" x14ac:dyDescent="0.25">
      <c r="A4443" s="338"/>
      <c r="B4443" s="337" t="s">
        <v>56</v>
      </c>
      <c r="C4443" s="580" t="s">
        <v>64</v>
      </c>
      <c r="D4443" s="580"/>
      <c r="E4443" s="580"/>
      <c r="F4443" s="339"/>
      <c r="G4443" s="269"/>
      <c r="H4443" s="269"/>
      <c r="I4443" s="269"/>
      <c r="J4443" s="340">
        <v>9.51</v>
      </c>
      <c r="K4443" s="349">
        <v>1.3225</v>
      </c>
      <c r="L4443" s="340">
        <v>-5.31</v>
      </c>
      <c r="M4443" s="341">
        <v>44.77</v>
      </c>
      <c r="N4443" s="343">
        <v>-237.73</v>
      </c>
      <c r="AI4443" s="253"/>
      <c r="AJ4443" s="260"/>
      <c r="AK4443" s="260"/>
      <c r="AN4443" s="263" t="s">
        <v>64</v>
      </c>
      <c r="AQ4443" s="260"/>
      <c r="AS4443" s="260"/>
    </row>
    <row r="4444" spans="1:45" s="241" customFormat="1" ht="15" x14ac:dyDescent="0.25">
      <c r="A4444" s="344"/>
      <c r="B4444" s="337"/>
      <c r="C4444" s="580" t="s">
        <v>75</v>
      </c>
      <c r="D4444" s="580"/>
      <c r="E4444" s="580"/>
      <c r="F4444" s="339"/>
      <c r="G4444" s="269"/>
      <c r="H4444" s="269"/>
      <c r="I4444" s="269"/>
      <c r="J4444" s="346"/>
      <c r="K4444" s="269"/>
      <c r="L4444" s="340">
        <v>-5.31</v>
      </c>
      <c r="M4444" s="269"/>
      <c r="N4444" s="343">
        <v>-237.73</v>
      </c>
      <c r="AI4444" s="253"/>
      <c r="AJ4444" s="260"/>
      <c r="AK4444" s="260"/>
      <c r="AO4444" s="263" t="s">
        <v>75</v>
      </c>
      <c r="AQ4444" s="260"/>
      <c r="AS4444" s="260"/>
    </row>
    <row r="4445" spans="1:45" s="241" customFormat="1" ht="22.5" x14ac:dyDescent="0.25">
      <c r="A4445" s="344"/>
      <c r="B4445" s="337" t="s">
        <v>475</v>
      </c>
      <c r="C4445" s="580" t="s">
        <v>476</v>
      </c>
      <c r="D4445" s="580"/>
      <c r="E4445" s="580"/>
      <c r="F4445" s="339" t="s">
        <v>78</v>
      </c>
      <c r="G4445" s="355">
        <v>110</v>
      </c>
      <c r="H4445" s="269"/>
      <c r="I4445" s="355">
        <v>110</v>
      </c>
      <c r="J4445" s="346"/>
      <c r="K4445" s="269"/>
      <c r="L4445" s="340">
        <v>-5.84</v>
      </c>
      <c r="M4445" s="269"/>
      <c r="N4445" s="343">
        <v>-261.5</v>
      </c>
      <c r="AI4445" s="253"/>
      <c r="AJ4445" s="260"/>
      <c r="AK4445" s="260"/>
      <c r="AO4445" s="263" t="s">
        <v>476</v>
      </c>
      <c r="AQ4445" s="260"/>
      <c r="AS4445" s="260"/>
    </row>
    <row r="4446" spans="1:45" s="241" customFormat="1" ht="45" x14ac:dyDescent="0.25">
      <c r="A4446" s="344"/>
      <c r="B4446" s="337" t="s">
        <v>477</v>
      </c>
      <c r="C4446" s="580" t="s">
        <v>478</v>
      </c>
      <c r="D4446" s="580"/>
      <c r="E4446" s="580"/>
      <c r="F4446" s="339" t="s">
        <v>78</v>
      </c>
      <c r="G4446" s="355">
        <v>69</v>
      </c>
      <c r="H4446" s="341">
        <v>0.85</v>
      </c>
      <c r="I4446" s="341">
        <v>58.65</v>
      </c>
      <c r="J4446" s="346"/>
      <c r="K4446" s="269"/>
      <c r="L4446" s="340">
        <v>-3.11</v>
      </c>
      <c r="M4446" s="269"/>
      <c r="N4446" s="343">
        <v>-139.43</v>
      </c>
      <c r="AI4446" s="253"/>
      <c r="AJ4446" s="260"/>
      <c r="AK4446" s="260"/>
      <c r="AO4446" s="263" t="s">
        <v>478</v>
      </c>
      <c r="AQ4446" s="260"/>
      <c r="AS4446" s="260"/>
    </row>
    <row r="4447" spans="1:45" s="241" customFormat="1" ht="15" x14ac:dyDescent="0.25">
      <c r="A4447" s="356"/>
      <c r="B4447" s="357"/>
      <c r="C4447" s="569" t="s">
        <v>81</v>
      </c>
      <c r="D4447" s="569"/>
      <c r="E4447" s="569"/>
      <c r="F4447" s="328"/>
      <c r="G4447" s="329"/>
      <c r="H4447" s="329"/>
      <c r="I4447" s="329"/>
      <c r="J4447" s="332"/>
      <c r="K4447" s="329"/>
      <c r="L4447" s="358">
        <v>-14.26</v>
      </c>
      <c r="M4447" s="351"/>
      <c r="N4447" s="363">
        <v>-638.66</v>
      </c>
      <c r="AI4447" s="253"/>
      <c r="AJ4447" s="260"/>
      <c r="AK4447" s="260"/>
      <c r="AQ4447" s="260" t="s">
        <v>81</v>
      </c>
      <c r="AS4447" s="260"/>
    </row>
    <row r="4448" spans="1:45" s="241" customFormat="1" ht="124.5" x14ac:dyDescent="0.25">
      <c r="A4448" s="326" t="s">
        <v>3332</v>
      </c>
      <c r="B4448" s="327" t="s">
        <v>516</v>
      </c>
      <c r="C4448" s="569" t="s">
        <v>517</v>
      </c>
      <c r="D4448" s="569"/>
      <c r="E4448" s="569"/>
      <c r="F4448" s="328" t="s">
        <v>177</v>
      </c>
      <c r="G4448" s="329">
        <v>75.3</v>
      </c>
      <c r="H4448" s="330">
        <v>1</v>
      </c>
      <c r="I4448" s="367">
        <v>75.3</v>
      </c>
      <c r="J4448" s="358">
        <v>10.33</v>
      </c>
      <c r="K4448" s="329"/>
      <c r="L4448" s="358">
        <v>777.85</v>
      </c>
      <c r="M4448" s="331">
        <v>8.16</v>
      </c>
      <c r="N4448" s="359">
        <v>6347.26</v>
      </c>
      <c r="AI4448" s="253"/>
      <c r="AJ4448" s="260"/>
      <c r="AK4448" s="260" t="s">
        <v>517</v>
      </c>
      <c r="AQ4448" s="260"/>
      <c r="AS4448" s="260"/>
    </row>
    <row r="4449" spans="1:45" s="241" customFormat="1" ht="15" x14ac:dyDescent="0.25">
      <c r="A4449" s="334"/>
      <c r="B4449" s="335"/>
      <c r="C4449" s="580" t="s">
        <v>3333</v>
      </c>
      <c r="D4449" s="580"/>
      <c r="E4449" s="580"/>
      <c r="F4449" s="580"/>
      <c r="G4449" s="580"/>
      <c r="H4449" s="580"/>
      <c r="I4449" s="580"/>
      <c r="J4449" s="580"/>
      <c r="K4449" s="580"/>
      <c r="L4449" s="580"/>
      <c r="M4449" s="580"/>
      <c r="N4449" s="581"/>
      <c r="AI4449" s="253"/>
      <c r="AJ4449" s="260"/>
      <c r="AK4449" s="260"/>
      <c r="AL4449" s="263" t="s">
        <v>3333</v>
      </c>
      <c r="AQ4449" s="260"/>
      <c r="AS4449" s="260"/>
    </row>
    <row r="4450" spans="1:45" s="241" customFormat="1" ht="15" x14ac:dyDescent="0.25">
      <c r="A4450" s="356"/>
      <c r="B4450" s="357"/>
      <c r="C4450" s="569" t="s">
        <v>81</v>
      </c>
      <c r="D4450" s="569"/>
      <c r="E4450" s="569"/>
      <c r="F4450" s="328"/>
      <c r="G4450" s="329"/>
      <c r="H4450" s="329"/>
      <c r="I4450" s="329"/>
      <c r="J4450" s="332"/>
      <c r="K4450" s="329"/>
      <c r="L4450" s="358">
        <v>777.85</v>
      </c>
      <c r="M4450" s="351"/>
      <c r="N4450" s="359">
        <v>6347.26</v>
      </c>
      <c r="AI4450" s="253"/>
      <c r="AJ4450" s="260"/>
      <c r="AK4450" s="260"/>
      <c r="AQ4450" s="260" t="s">
        <v>81</v>
      </c>
      <c r="AS4450" s="260"/>
    </row>
    <row r="4451" spans="1:45" s="241" customFormat="1" ht="23.25" x14ac:dyDescent="0.25">
      <c r="A4451" s="326" t="s">
        <v>3334</v>
      </c>
      <c r="B4451" s="327" t="s">
        <v>519</v>
      </c>
      <c r="C4451" s="569" t="s">
        <v>520</v>
      </c>
      <c r="D4451" s="569"/>
      <c r="E4451" s="569"/>
      <c r="F4451" s="328" t="s">
        <v>191</v>
      </c>
      <c r="G4451" s="329">
        <v>2.3999999999999998E-3</v>
      </c>
      <c r="H4451" s="330">
        <v>1</v>
      </c>
      <c r="I4451" s="360">
        <v>2.3999999999999998E-3</v>
      </c>
      <c r="J4451" s="364">
        <v>11885.47</v>
      </c>
      <c r="K4451" s="329"/>
      <c r="L4451" s="358">
        <v>28.53</v>
      </c>
      <c r="M4451" s="331">
        <v>8.16</v>
      </c>
      <c r="N4451" s="363">
        <v>232.8</v>
      </c>
      <c r="AI4451" s="253"/>
      <c r="AJ4451" s="260"/>
      <c r="AK4451" s="260" t="s">
        <v>520</v>
      </c>
      <c r="AQ4451" s="260"/>
      <c r="AS4451" s="260"/>
    </row>
    <row r="4452" spans="1:45" s="241" customFormat="1" ht="15" x14ac:dyDescent="0.25">
      <c r="A4452" s="356"/>
      <c r="B4452" s="357"/>
      <c r="C4452" s="569" t="s">
        <v>81</v>
      </c>
      <c r="D4452" s="569"/>
      <c r="E4452" s="569"/>
      <c r="F4452" s="328"/>
      <c r="G4452" s="329"/>
      <c r="H4452" s="329"/>
      <c r="I4452" s="329"/>
      <c r="J4452" s="332"/>
      <c r="K4452" s="329"/>
      <c r="L4452" s="358">
        <v>28.53</v>
      </c>
      <c r="M4452" s="351"/>
      <c r="N4452" s="363">
        <v>232.8</v>
      </c>
      <c r="AI4452" s="253"/>
      <c r="AJ4452" s="260"/>
      <c r="AK4452" s="260"/>
      <c r="AQ4452" s="260" t="s">
        <v>81</v>
      </c>
      <c r="AS4452" s="260"/>
    </row>
    <row r="4453" spans="1:45" s="241" customFormat="1" ht="15" x14ac:dyDescent="0.25">
      <c r="A4453" s="566" t="s">
        <v>2382</v>
      </c>
      <c r="B4453" s="567"/>
      <c r="C4453" s="567"/>
      <c r="D4453" s="567"/>
      <c r="E4453" s="567"/>
      <c r="F4453" s="567"/>
      <c r="G4453" s="567"/>
      <c r="H4453" s="567"/>
      <c r="I4453" s="567"/>
      <c r="J4453" s="567"/>
      <c r="K4453" s="567"/>
      <c r="L4453" s="567"/>
      <c r="M4453" s="567"/>
      <c r="N4453" s="568"/>
      <c r="AI4453" s="253"/>
      <c r="AJ4453" s="260" t="s">
        <v>2382</v>
      </c>
      <c r="AK4453" s="260"/>
      <c r="AQ4453" s="260"/>
      <c r="AS4453" s="260"/>
    </row>
    <row r="4454" spans="1:45" s="241" customFormat="1" ht="15" x14ac:dyDescent="0.25">
      <c r="A4454" s="566" t="s">
        <v>3335</v>
      </c>
      <c r="B4454" s="567"/>
      <c r="C4454" s="567"/>
      <c r="D4454" s="567"/>
      <c r="E4454" s="567"/>
      <c r="F4454" s="567"/>
      <c r="G4454" s="567"/>
      <c r="H4454" s="567"/>
      <c r="I4454" s="567"/>
      <c r="J4454" s="567"/>
      <c r="K4454" s="567"/>
      <c r="L4454" s="567"/>
      <c r="M4454" s="567"/>
      <c r="N4454" s="568"/>
      <c r="AI4454" s="253"/>
      <c r="AJ4454" s="260" t="s">
        <v>3335</v>
      </c>
      <c r="AK4454" s="260"/>
      <c r="AQ4454" s="260"/>
      <c r="AS4454" s="260"/>
    </row>
    <row r="4455" spans="1:45" s="241" customFormat="1" ht="15" x14ac:dyDescent="0.25">
      <c r="A4455" s="566" t="s">
        <v>2478</v>
      </c>
      <c r="B4455" s="567"/>
      <c r="C4455" s="567"/>
      <c r="D4455" s="567"/>
      <c r="E4455" s="567"/>
      <c r="F4455" s="567"/>
      <c r="G4455" s="567"/>
      <c r="H4455" s="567"/>
      <c r="I4455" s="567"/>
      <c r="J4455" s="567"/>
      <c r="K4455" s="567"/>
      <c r="L4455" s="567"/>
      <c r="M4455" s="567"/>
      <c r="N4455" s="568"/>
      <c r="AI4455" s="253"/>
      <c r="AJ4455" s="260" t="s">
        <v>2478</v>
      </c>
      <c r="AK4455" s="260"/>
      <c r="AQ4455" s="260"/>
      <c r="AS4455" s="260"/>
    </row>
    <row r="4456" spans="1:45" s="241" customFormat="1" ht="45.75" x14ac:dyDescent="0.25">
      <c r="A4456" s="326" t="s">
        <v>3336</v>
      </c>
      <c r="B4456" s="327" t="s">
        <v>1476</v>
      </c>
      <c r="C4456" s="569" t="s">
        <v>3337</v>
      </c>
      <c r="D4456" s="569"/>
      <c r="E4456" s="569"/>
      <c r="F4456" s="328" t="s">
        <v>428</v>
      </c>
      <c r="G4456" s="329">
        <v>0.122</v>
      </c>
      <c r="H4456" s="330">
        <v>1</v>
      </c>
      <c r="I4456" s="365">
        <v>0.122</v>
      </c>
      <c r="J4456" s="332"/>
      <c r="K4456" s="329"/>
      <c r="L4456" s="332"/>
      <c r="M4456" s="329"/>
      <c r="N4456" s="333"/>
      <c r="AI4456" s="253"/>
      <c r="AJ4456" s="260"/>
      <c r="AK4456" s="260" t="s">
        <v>3337</v>
      </c>
      <c r="AQ4456" s="260"/>
      <c r="AS4456" s="260"/>
    </row>
    <row r="4457" spans="1:45" s="241" customFormat="1" ht="15" x14ac:dyDescent="0.25">
      <c r="A4457" s="334"/>
      <c r="B4457" s="335"/>
      <c r="C4457" s="580" t="s">
        <v>3338</v>
      </c>
      <c r="D4457" s="580"/>
      <c r="E4457" s="580"/>
      <c r="F4457" s="580"/>
      <c r="G4457" s="580"/>
      <c r="H4457" s="580"/>
      <c r="I4457" s="580"/>
      <c r="J4457" s="580"/>
      <c r="K4457" s="580"/>
      <c r="L4457" s="580"/>
      <c r="M4457" s="580"/>
      <c r="N4457" s="581"/>
      <c r="AI4457" s="253"/>
      <c r="AJ4457" s="260"/>
      <c r="AK4457" s="260"/>
      <c r="AL4457" s="263" t="s">
        <v>3338</v>
      </c>
      <c r="AQ4457" s="260"/>
      <c r="AS4457" s="260"/>
    </row>
    <row r="4458" spans="1:45" s="241" customFormat="1" ht="23.25" x14ac:dyDescent="0.25">
      <c r="A4458" s="336"/>
      <c r="B4458" s="337" t="s">
        <v>117</v>
      </c>
      <c r="C4458" s="582" t="s">
        <v>118</v>
      </c>
      <c r="D4458" s="582"/>
      <c r="E4458" s="582"/>
      <c r="F4458" s="582"/>
      <c r="G4458" s="582"/>
      <c r="H4458" s="582"/>
      <c r="I4458" s="582"/>
      <c r="J4458" s="582"/>
      <c r="K4458" s="582"/>
      <c r="L4458" s="582"/>
      <c r="M4458" s="582"/>
      <c r="N4458" s="583"/>
      <c r="AI4458" s="253"/>
      <c r="AJ4458" s="260"/>
      <c r="AK4458" s="260"/>
      <c r="AM4458" s="263" t="s">
        <v>118</v>
      </c>
      <c r="AQ4458" s="260"/>
      <c r="AS4458" s="260"/>
    </row>
    <row r="4459" spans="1:45" s="241" customFormat="1" ht="68.25" x14ac:dyDescent="0.25">
      <c r="A4459" s="336"/>
      <c r="B4459" s="337" t="s">
        <v>62</v>
      </c>
      <c r="C4459" s="582" t="s">
        <v>63</v>
      </c>
      <c r="D4459" s="582"/>
      <c r="E4459" s="582"/>
      <c r="F4459" s="582"/>
      <c r="G4459" s="582"/>
      <c r="H4459" s="582"/>
      <c r="I4459" s="582"/>
      <c r="J4459" s="582"/>
      <c r="K4459" s="582"/>
      <c r="L4459" s="582"/>
      <c r="M4459" s="582"/>
      <c r="N4459" s="583"/>
      <c r="AI4459" s="253"/>
      <c r="AJ4459" s="260"/>
      <c r="AK4459" s="260"/>
      <c r="AM4459" s="263" t="s">
        <v>63</v>
      </c>
      <c r="AQ4459" s="260"/>
      <c r="AS4459" s="260"/>
    </row>
    <row r="4460" spans="1:45" s="241" customFormat="1" ht="15" x14ac:dyDescent="0.25">
      <c r="A4460" s="338"/>
      <c r="B4460" s="337" t="s">
        <v>56</v>
      </c>
      <c r="C4460" s="580" t="s">
        <v>64</v>
      </c>
      <c r="D4460" s="580"/>
      <c r="E4460" s="580"/>
      <c r="F4460" s="339"/>
      <c r="G4460" s="269"/>
      <c r="H4460" s="269"/>
      <c r="I4460" s="269"/>
      <c r="J4460" s="340">
        <v>457.05</v>
      </c>
      <c r="K4460" s="349">
        <v>1.3225</v>
      </c>
      <c r="L4460" s="340">
        <v>73.739999999999995</v>
      </c>
      <c r="M4460" s="341">
        <v>44.77</v>
      </c>
      <c r="N4460" s="342">
        <v>3301.34</v>
      </c>
      <c r="AI4460" s="253"/>
      <c r="AJ4460" s="260"/>
      <c r="AK4460" s="260"/>
      <c r="AN4460" s="263" t="s">
        <v>64</v>
      </c>
      <c r="AQ4460" s="260"/>
      <c r="AS4460" s="260"/>
    </row>
    <row r="4461" spans="1:45" s="241" customFormat="1" ht="15" x14ac:dyDescent="0.25">
      <c r="A4461" s="338"/>
      <c r="B4461" s="337" t="s">
        <v>65</v>
      </c>
      <c r="C4461" s="580" t="s">
        <v>66</v>
      </c>
      <c r="D4461" s="580"/>
      <c r="E4461" s="580"/>
      <c r="F4461" s="339"/>
      <c r="G4461" s="269"/>
      <c r="H4461" s="269"/>
      <c r="I4461" s="269"/>
      <c r="J4461" s="361">
        <v>1664.41</v>
      </c>
      <c r="K4461" s="349">
        <v>1.4375</v>
      </c>
      <c r="L4461" s="340">
        <v>291.89999999999998</v>
      </c>
      <c r="M4461" s="341">
        <v>13.24</v>
      </c>
      <c r="N4461" s="342">
        <v>3864.76</v>
      </c>
      <c r="AI4461" s="253"/>
      <c r="AJ4461" s="260"/>
      <c r="AK4461" s="260"/>
      <c r="AN4461" s="263" t="s">
        <v>66</v>
      </c>
      <c r="AQ4461" s="260"/>
      <c r="AS4461" s="260"/>
    </row>
    <row r="4462" spans="1:45" s="241" customFormat="1" ht="15" x14ac:dyDescent="0.25">
      <c r="A4462" s="338"/>
      <c r="B4462" s="337" t="s">
        <v>67</v>
      </c>
      <c r="C4462" s="580" t="s">
        <v>68</v>
      </c>
      <c r="D4462" s="580"/>
      <c r="E4462" s="580"/>
      <c r="F4462" s="339"/>
      <c r="G4462" s="269"/>
      <c r="H4462" s="269"/>
      <c r="I4462" s="269"/>
      <c r="J4462" s="340">
        <v>140.94999999999999</v>
      </c>
      <c r="K4462" s="349">
        <v>1.4375</v>
      </c>
      <c r="L4462" s="340">
        <v>24.72</v>
      </c>
      <c r="M4462" s="341">
        <v>44.77</v>
      </c>
      <c r="N4462" s="342">
        <v>1106.71</v>
      </c>
      <c r="AI4462" s="253"/>
      <c r="AJ4462" s="260"/>
      <c r="AK4462" s="260"/>
      <c r="AN4462" s="263" t="s">
        <v>68</v>
      </c>
      <c r="AQ4462" s="260"/>
      <c r="AS4462" s="260"/>
    </row>
    <row r="4463" spans="1:45" s="241" customFormat="1" ht="15" x14ac:dyDescent="0.25">
      <c r="A4463" s="338"/>
      <c r="B4463" s="337" t="s">
        <v>69</v>
      </c>
      <c r="C4463" s="580" t="s">
        <v>70</v>
      </c>
      <c r="D4463" s="580"/>
      <c r="E4463" s="580"/>
      <c r="F4463" s="339"/>
      <c r="G4463" s="269"/>
      <c r="H4463" s="269"/>
      <c r="I4463" s="269"/>
      <c r="J4463" s="340">
        <v>113.36</v>
      </c>
      <c r="K4463" s="269"/>
      <c r="L4463" s="340">
        <v>13.83</v>
      </c>
      <c r="M4463" s="341">
        <v>8.16</v>
      </c>
      <c r="N4463" s="343">
        <v>112.85</v>
      </c>
      <c r="AI4463" s="253"/>
      <c r="AJ4463" s="260"/>
      <c r="AK4463" s="260"/>
      <c r="AN4463" s="263" t="s">
        <v>70</v>
      </c>
      <c r="AQ4463" s="260"/>
      <c r="AS4463" s="260"/>
    </row>
    <row r="4464" spans="1:45" s="241" customFormat="1" ht="15" x14ac:dyDescent="0.25">
      <c r="A4464" s="344"/>
      <c r="B4464" s="337"/>
      <c r="C4464" s="580" t="s">
        <v>71</v>
      </c>
      <c r="D4464" s="580"/>
      <c r="E4464" s="580"/>
      <c r="F4464" s="339" t="s">
        <v>72</v>
      </c>
      <c r="G4464" s="341">
        <v>47.51</v>
      </c>
      <c r="H4464" s="349">
        <v>1.3225</v>
      </c>
      <c r="I4464" s="366">
        <v>7.6655009999999999</v>
      </c>
      <c r="J4464" s="346"/>
      <c r="K4464" s="269"/>
      <c r="L4464" s="346"/>
      <c r="M4464" s="269"/>
      <c r="N4464" s="347"/>
      <c r="AI4464" s="253"/>
      <c r="AJ4464" s="260"/>
      <c r="AK4464" s="260"/>
      <c r="AO4464" s="263" t="s">
        <v>71</v>
      </c>
      <c r="AQ4464" s="260"/>
      <c r="AS4464" s="260"/>
    </row>
    <row r="4465" spans="1:45" s="241" customFormat="1" ht="15" x14ac:dyDescent="0.25">
      <c r="A4465" s="344"/>
      <c r="B4465" s="337"/>
      <c r="C4465" s="580" t="s">
        <v>73</v>
      </c>
      <c r="D4465" s="580"/>
      <c r="E4465" s="580"/>
      <c r="F4465" s="339" t="s">
        <v>72</v>
      </c>
      <c r="G4465" s="341">
        <v>9.7899999999999991</v>
      </c>
      <c r="H4465" s="349">
        <v>1.4375</v>
      </c>
      <c r="I4465" s="362">
        <v>1.7169213000000001</v>
      </c>
      <c r="J4465" s="346"/>
      <c r="K4465" s="269"/>
      <c r="L4465" s="346"/>
      <c r="M4465" s="269"/>
      <c r="N4465" s="347"/>
      <c r="AI4465" s="253"/>
      <c r="AJ4465" s="260"/>
      <c r="AK4465" s="260"/>
      <c r="AO4465" s="263" t="s">
        <v>73</v>
      </c>
      <c r="AQ4465" s="260"/>
      <c r="AS4465" s="260"/>
    </row>
    <row r="4466" spans="1:45" s="241" customFormat="1" ht="15" x14ac:dyDescent="0.25">
      <c r="A4466" s="334"/>
      <c r="B4466" s="337"/>
      <c r="C4466" s="584" t="s">
        <v>74</v>
      </c>
      <c r="D4466" s="584"/>
      <c r="E4466" s="584"/>
      <c r="F4466" s="350"/>
      <c r="G4466" s="351"/>
      <c r="H4466" s="351"/>
      <c r="I4466" s="351"/>
      <c r="J4466" s="352">
        <v>2234.8200000000002</v>
      </c>
      <c r="K4466" s="351"/>
      <c r="L4466" s="353">
        <v>379.47</v>
      </c>
      <c r="M4466" s="351"/>
      <c r="N4466" s="354">
        <v>7278.95</v>
      </c>
      <c r="AI4466" s="253"/>
      <c r="AJ4466" s="260"/>
      <c r="AK4466" s="260"/>
      <c r="AP4466" s="263" t="s">
        <v>74</v>
      </c>
      <c r="AQ4466" s="260"/>
      <c r="AS4466" s="260"/>
    </row>
    <row r="4467" spans="1:45" s="241" customFormat="1" ht="15" x14ac:dyDescent="0.25">
      <c r="A4467" s="344"/>
      <c r="B4467" s="337"/>
      <c r="C4467" s="580" t="s">
        <v>75</v>
      </c>
      <c r="D4467" s="580"/>
      <c r="E4467" s="580"/>
      <c r="F4467" s="339"/>
      <c r="G4467" s="269"/>
      <c r="H4467" s="269"/>
      <c r="I4467" s="269"/>
      <c r="J4467" s="346"/>
      <c r="K4467" s="269"/>
      <c r="L4467" s="340">
        <v>98.46</v>
      </c>
      <c r="M4467" s="269"/>
      <c r="N4467" s="342">
        <v>4408.05</v>
      </c>
      <c r="AI4467" s="253"/>
      <c r="AJ4467" s="260"/>
      <c r="AK4467" s="260"/>
      <c r="AO4467" s="263" t="s">
        <v>75</v>
      </c>
      <c r="AQ4467" s="260"/>
      <c r="AS4467" s="260"/>
    </row>
    <row r="4468" spans="1:45" s="241" customFormat="1" ht="23.25" x14ac:dyDescent="0.25">
      <c r="A4468" s="344"/>
      <c r="B4468" s="337" t="s">
        <v>648</v>
      </c>
      <c r="C4468" s="580" t="s">
        <v>649</v>
      </c>
      <c r="D4468" s="580"/>
      <c r="E4468" s="580"/>
      <c r="F4468" s="339" t="s">
        <v>78</v>
      </c>
      <c r="G4468" s="355">
        <v>117</v>
      </c>
      <c r="H4468" s="269"/>
      <c r="I4468" s="355">
        <v>117</v>
      </c>
      <c r="J4468" s="346"/>
      <c r="K4468" s="269"/>
      <c r="L4468" s="340">
        <v>115.2</v>
      </c>
      <c r="M4468" s="269"/>
      <c r="N4468" s="342">
        <v>5157.42</v>
      </c>
      <c r="AI4468" s="253"/>
      <c r="AJ4468" s="260"/>
      <c r="AK4468" s="260"/>
      <c r="AO4468" s="263" t="s">
        <v>649</v>
      </c>
      <c r="AQ4468" s="260"/>
      <c r="AS4468" s="260"/>
    </row>
    <row r="4469" spans="1:45" s="241" customFormat="1" ht="45" x14ac:dyDescent="0.25">
      <c r="A4469" s="344"/>
      <c r="B4469" s="337" t="s">
        <v>650</v>
      </c>
      <c r="C4469" s="580" t="s">
        <v>651</v>
      </c>
      <c r="D4469" s="580"/>
      <c r="E4469" s="580"/>
      <c r="F4469" s="339" t="s">
        <v>78</v>
      </c>
      <c r="G4469" s="355">
        <v>74</v>
      </c>
      <c r="H4469" s="341">
        <v>0.85</v>
      </c>
      <c r="I4469" s="348">
        <v>62.9</v>
      </c>
      <c r="J4469" s="346"/>
      <c r="K4469" s="269"/>
      <c r="L4469" s="340">
        <v>61.93</v>
      </c>
      <c r="M4469" s="269"/>
      <c r="N4469" s="342">
        <v>2772.66</v>
      </c>
      <c r="AI4469" s="253"/>
      <c r="AJ4469" s="260"/>
      <c r="AK4469" s="260"/>
      <c r="AO4469" s="263" t="s">
        <v>651</v>
      </c>
      <c r="AQ4469" s="260"/>
      <c r="AS4469" s="260"/>
    </row>
    <row r="4470" spans="1:45" s="241" customFormat="1" ht="15" x14ac:dyDescent="0.25">
      <c r="A4470" s="356"/>
      <c r="B4470" s="357"/>
      <c r="C4470" s="569" t="s">
        <v>81</v>
      </c>
      <c r="D4470" s="569"/>
      <c r="E4470" s="569"/>
      <c r="F4470" s="328"/>
      <c r="G4470" s="329"/>
      <c r="H4470" s="329"/>
      <c r="I4470" s="329"/>
      <c r="J4470" s="332"/>
      <c r="K4470" s="329"/>
      <c r="L4470" s="358">
        <v>556.6</v>
      </c>
      <c r="M4470" s="351"/>
      <c r="N4470" s="359">
        <v>15209.03</v>
      </c>
      <c r="AI4470" s="253"/>
      <c r="AJ4470" s="260"/>
      <c r="AK4470" s="260"/>
      <c r="AQ4470" s="260" t="s">
        <v>81</v>
      </c>
      <c r="AS4470" s="260"/>
    </row>
    <row r="4471" spans="1:45" s="241" customFormat="1" ht="57" x14ac:dyDescent="0.25">
      <c r="A4471" s="326" t="s">
        <v>3339</v>
      </c>
      <c r="B4471" s="327" t="s">
        <v>3340</v>
      </c>
      <c r="C4471" s="569" t="s">
        <v>3341</v>
      </c>
      <c r="D4471" s="569"/>
      <c r="E4471" s="569"/>
      <c r="F4471" s="328" t="s">
        <v>250</v>
      </c>
      <c r="G4471" s="329">
        <v>12.32</v>
      </c>
      <c r="H4471" s="330">
        <v>1</v>
      </c>
      <c r="I4471" s="331">
        <v>12.32</v>
      </c>
      <c r="J4471" s="358">
        <v>410.5</v>
      </c>
      <c r="K4471" s="329"/>
      <c r="L4471" s="364">
        <v>5057.3599999999997</v>
      </c>
      <c r="M4471" s="331">
        <v>8.16</v>
      </c>
      <c r="N4471" s="359">
        <v>41268.06</v>
      </c>
      <c r="AI4471" s="253"/>
      <c r="AJ4471" s="260"/>
      <c r="AK4471" s="260" t="s">
        <v>3341</v>
      </c>
      <c r="AQ4471" s="260"/>
      <c r="AS4471" s="260"/>
    </row>
    <row r="4472" spans="1:45" s="241" customFormat="1" ht="15" x14ac:dyDescent="0.25">
      <c r="A4472" s="356"/>
      <c r="B4472" s="357"/>
      <c r="C4472" s="569" t="s">
        <v>81</v>
      </c>
      <c r="D4472" s="569"/>
      <c r="E4472" s="569"/>
      <c r="F4472" s="328"/>
      <c r="G4472" s="329"/>
      <c r="H4472" s="329"/>
      <c r="I4472" s="329"/>
      <c r="J4472" s="332"/>
      <c r="K4472" s="329"/>
      <c r="L4472" s="364">
        <v>5057.3599999999997</v>
      </c>
      <c r="M4472" s="351"/>
      <c r="N4472" s="359">
        <v>41268.06</v>
      </c>
      <c r="AI4472" s="253"/>
      <c r="AJ4472" s="260"/>
      <c r="AK4472" s="260"/>
      <c r="AQ4472" s="260" t="s">
        <v>81</v>
      </c>
      <c r="AS4472" s="260"/>
    </row>
    <row r="4473" spans="1:45" s="241" customFormat="1" ht="57" x14ac:dyDescent="0.25">
      <c r="A4473" s="326" t="s">
        <v>3342</v>
      </c>
      <c r="B4473" s="327" t="s">
        <v>3343</v>
      </c>
      <c r="C4473" s="569" t="s">
        <v>3344</v>
      </c>
      <c r="D4473" s="569"/>
      <c r="E4473" s="569"/>
      <c r="F4473" s="328" t="s">
        <v>59</v>
      </c>
      <c r="G4473" s="329">
        <v>1.2200000000000001E-2</v>
      </c>
      <c r="H4473" s="330">
        <v>1</v>
      </c>
      <c r="I4473" s="360">
        <v>1.2200000000000001E-2</v>
      </c>
      <c r="J4473" s="332"/>
      <c r="K4473" s="329"/>
      <c r="L4473" s="332"/>
      <c r="M4473" s="329"/>
      <c r="N4473" s="333"/>
      <c r="AI4473" s="253"/>
      <c r="AJ4473" s="260"/>
      <c r="AK4473" s="260" t="s">
        <v>3344</v>
      </c>
      <c r="AQ4473" s="260"/>
      <c r="AS4473" s="260"/>
    </row>
    <row r="4474" spans="1:45" s="241" customFormat="1" ht="15" x14ac:dyDescent="0.25">
      <c r="A4474" s="334"/>
      <c r="B4474" s="335"/>
      <c r="C4474" s="580" t="s">
        <v>3345</v>
      </c>
      <c r="D4474" s="580"/>
      <c r="E4474" s="580"/>
      <c r="F4474" s="580"/>
      <c r="G4474" s="580"/>
      <c r="H4474" s="580"/>
      <c r="I4474" s="580"/>
      <c r="J4474" s="580"/>
      <c r="K4474" s="580"/>
      <c r="L4474" s="580"/>
      <c r="M4474" s="580"/>
      <c r="N4474" s="581"/>
      <c r="AI4474" s="253"/>
      <c r="AJ4474" s="260"/>
      <c r="AK4474" s="260"/>
      <c r="AL4474" s="263" t="s">
        <v>3345</v>
      </c>
      <c r="AQ4474" s="260"/>
      <c r="AS4474" s="260"/>
    </row>
    <row r="4475" spans="1:45" s="241" customFormat="1" ht="23.25" x14ac:dyDescent="0.25">
      <c r="A4475" s="336"/>
      <c r="B4475" s="337" t="s">
        <v>117</v>
      </c>
      <c r="C4475" s="582" t="s">
        <v>118</v>
      </c>
      <c r="D4475" s="582"/>
      <c r="E4475" s="582"/>
      <c r="F4475" s="582"/>
      <c r="G4475" s="582"/>
      <c r="H4475" s="582"/>
      <c r="I4475" s="582"/>
      <c r="J4475" s="582"/>
      <c r="K4475" s="582"/>
      <c r="L4475" s="582"/>
      <c r="M4475" s="582"/>
      <c r="N4475" s="583"/>
      <c r="AI4475" s="253"/>
      <c r="AJ4475" s="260"/>
      <c r="AK4475" s="260"/>
      <c r="AM4475" s="263" t="s">
        <v>118</v>
      </c>
      <c r="AQ4475" s="260"/>
      <c r="AS4475" s="260"/>
    </row>
    <row r="4476" spans="1:45" s="241" customFormat="1" ht="68.25" x14ac:dyDescent="0.25">
      <c r="A4476" s="336"/>
      <c r="B4476" s="337" t="s">
        <v>62</v>
      </c>
      <c r="C4476" s="582" t="s">
        <v>63</v>
      </c>
      <c r="D4476" s="582"/>
      <c r="E4476" s="582"/>
      <c r="F4476" s="582"/>
      <c r="G4476" s="582"/>
      <c r="H4476" s="582"/>
      <c r="I4476" s="582"/>
      <c r="J4476" s="582"/>
      <c r="K4476" s="582"/>
      <c r="L4476" s="582"/>
      <c r="M4476" s="582"/>
      <c r="N4476" s="583"/>
      <c r="AI4476" s="253"/>
      <c r="AJ4476" s="260"/>
      <c r="AK4476" s="260"/>
      <c r="AM4476" s="263" t="s">
        <v>63</v>
      </c>
      <c r="AQ4476" s="260"/>
      <c r="AS4476" s="260"/>
    </row>
    <row r="4477" spans="1:45" s="241" customFormat="1" ht="15" x14ac:dyDescent="0.25">
      <c r="A4477" s="338"/>
      <c r="B4477" s="337" t="s">
        <v>56</v>
      </c>
      <c r="C4477" s="580" t="s">
        <v>64</v>
      </c>
      <c r="D4477" s="580"/>
      <c r="E4477" s="580"/>
      <c r="F4477" s="339"/>
      <c r="G4477" s="269"/>
      <c r="H4477" s="269"/>
      <c r="I4477" s="269"/>
      <c r="J4477" s="361">
        <v>2907.77</v>
      </c>
      <c r="K4477" s="349">
        <v>1.3225</v>
      </c>
      <c r="L4477" s="340">
        <v>46.92</v>
      </c>
      <c r="M4477" s="341">
        <v>44.77</v>
      </c>
      <c r="N4477" s="342">
        <v>2100.61</v>
      </c>
      <c r="AI4477" s="253"/>
      <c r="AJ4477" s="260"/>
      <c r="AK4477" s="260"/>
      <c r="AN4477" s="263" t="s">
        <v>64</v>
      </c>
      <c r="AQ4477" s="260"/>
      <c r="AS4477" s="260"/>
    </row>
    <row r="4478" spans="1:45" s="241" customFormat="1" ht="15" x14ac:dyDescent="0.25">
      <c r="A4478" s="338"/>
      <c r="B4478" s="337" t="s">
        <v>65</v>
      </c>
      <c r="C4478" s="580" t="s">
        <v>66</v>
      </c>
      <c r="D4478" s="580"/>
      <c r="E4478" s="580"/>
      <c r="F4478" s="339"/>
      <c r="G4478" s="269"/>
      <c r="H4478" s="269"/>
      <c r="I4478" s="269"/>
      <c r="J4478" s="361">
        <v>21397.32</v>
      </c>
      <c r="K4478" s="349">
        <v>1.4375</v>
      </c>
      <c r="L4478" s="340">
        <v>375.26</v>
      </c>
      <c r="M4478" s="341">
        <v>13.24</v>
      </c>
      <c r="N4478" s="342">
        <v>4968.4399999999996</v>
      </c>
      <c r="AI4478" s="253"/>
      <c r="AJ4478" s="260"/>
      <c r="AK4478" s="260"/>
      <c r="AN4478" s="263" t="s">
        <v>66</v>
      </c>
      <c r="AQ4478" s="260"/>
      <c r="AS4478" s="260"/>
    </row>
    <row r="4479" spans="1:45" s="241" customFormat="1" ht="15" x14ac:dyDescent="0.25">
      <c r="A4479" s="338"/>
      <c r="B4479" s="337" t="s">
        <v>67</v>
      </c>
      <c r="C4479" s="580" t="s">
        <v>68</v>
      </c>
      <c r="D4479" s="580"/>
      <c r="E4479" s="580"/>
      <c r="F4479" s="339"/>
      <c r="G4479" s="269"/>
      <c r="H4479" s="269"/>
      <c r="I4479" s="269"/>
      <c r="J4479" s="361">
        <v>1712.6</v>
      </c>
      <c r="K4479" s="349">
        <v>1.4375</v>
      </c>
      <c r="L4479" s="340">
        <v>30.03</v>
      </c>
      <c r="M4479" s="341">
        <v>44.77</v>
      </c>
      <c r="N4479" s="342">
        <v>1344.44</v>
      </c>
      <c r="AI4479" s="253"/>
      <c r="AJ4479" s="260"/>
      <c r="AK4479" s="260"/>
      <c r="AN4479" s="263" t="s">
        <v>68</v>
      </c>
      <c r="AQ4479" s="260"/>
      <c r="AS4479" s="260"/>
    </row>
    <row r="4480" spans="1:45" s="241" customFormat="1" ht="15" x14ac:dyDescent="0.25">
      <c r="A4480" s="338"/>
      <c r="B4480" s="337" t="s">
        <v>69</v>
      </c>
      <c r="C4480" s="580" t="s">
        <v>70</v>
      </c>
      <c r="D4480" s="580"/>
      <c r="E4480" s="580"/>
      <c r="F4480" s="339"/>
      <c r="G4480" s="269"/>
      <c r="H4480" s="269"/>
      <c r="I4480" s="269"/>
      <c r="J4480" s="361">
        <v>12345.87</v>
      </c>
      <c r="K4480" s="269"/>
      <c r="L4480" s="340">
        <v>150.62</v>
      </c>
      <c r="M4480" s="341">
        <v>8.16</v>
      </c>
      <c r="N4480" s="342">
        <v>1229.06</v>
      </c>
      <c r="AI4480" s="253"/>
      <c r="AJ4480" s="260"/>
      <c r="AK4480" s="260"/>
      <c r="AN4480" s="263" t="s">
        <v>70</v>
      </c>
      <c r="AQ4480" s="260"/>
      <c r="AS4480" s="260"/>
    </row>
    <row r="4481" spans="1:45" s="241" customFormat="1" ht="15" x14ac:dyDescent="0.25">
      <c r="A4481" s="344"/>
      <c r="B4481" s="337"/>
      <c r="C4481" s="580" t="s">
        <v>71</v>
      </c>
      <c r="D4481" s="580"/>
      <c r="E4481" s="580"/>
      <c r="F4481" s="339" t="s">
        <v>72</v>
      </c>
      <c r="G4481" s="355">
        <v>313</v>
      </c>
      <c r="H4481" s="349">
        <v>1.3225</v>
      </c>
      <c r="I4481" s="362">
        <v>5.0500984999999998</v>
      </c>
      <c r="J4481" s="346"/>
      <c r="K4481" s="269"/>
      <c r="L4481" s="346"/>
      <c r="M4481" s="269"/>
      <c r="N4481" s="347"/>
      <c r="AI4481" s="253"/>
      <c r="AJ4481" s="260"/>
      <c r="AK4481" s="260"/>
      <c r="AO4481" s="263" t="s">
        <v>71</v>
      </c>
      <c r="AQ4481" s="260"/>
      <c r="AS4481" s="260"/>
    </row>
    <row r="4482" spans="1:45" s="241" customFormat="1" ht="15" x14ac:dyDescent="0.25">
      <c r="A4482" s="344"/>
      <c r="B4482" s="337"/>
      <c r="C4482" s="580" t="s">
        <v>73</v>
      </c>
      <c r="D4482" s="580"/>
      <c r="E4482" s="580"/>
      <c r="F4482" s="339" t="s">
        <v>72</v>
      </c>
      <c r="G4482" s="341">
        <v>120.71</v>
      </c>
      <c r="H4482" s="349">
        <v>1.4375</v>
      </c>
      <c r="I4482" s="362">
        <v>2.1169516000000002</v>
      </c>
      <c r="J4482" s="346"/>
      <c r="K4482" s="269"/>
      <c r="L4482" s="346"/>
      <c r="M4482" s="269"/>
      <c r="N4482" s="347"/>
      <c r="AI4482" s="253"/>
      <c r="AJ4482" s="260"/>
      <c r="AK4482" s="260"/>
      <c r="AO4482" s="263" t="s">
        <v>73</v>
      </c>
      <c r="AQ4482" s="260"/>
      <c r="AS4482" s="260"/>
    </row>
    <row r="4483" spans="1:45" s="241" customFormat="1" ht="15" x14ac:dyDescent="0.25">
      <c r="A4483" s="334"/>
      <c r="B4483" s="337"/>
      <c r="C4483" s="584" t="s">
        <v>74</v>
      </c>
      <c r="D4483" s="584"/>
      <c r="E4483" s="584"/>
      <c r="F4483" s="350"/>
      <c r="G4483" s="351"/>
      <c r="H4483" s="351"/>
      <c r="I4483" s="351"/>
      <c r="J4483" s="352">
        <v>36650.959999999999</v>
      </c>
      <c r="K4483" s="351"/>
      <c r="L4483" s="353">
        <v>572.79999999999995</v>
      </c>
      <c r="M4483" s="351"/>
      <c r="N4483" s="354">
        <v>8298.11</v>
      </c>
      <c r="AI4483" s="253"/>
      <c r="AJ4483" s="260"/>
      <c r="AK4483" s="260"/>
      <c r="AP4483" s="263" t="s">
        <v>74</v>
      </c>
      <c r="AQ4483" s="260"/>
      <c r="AS4483" s="260"/>
    </row>
    <row r="4484" spans="1:45" s="241" customFormat="1" ht="15" x14ac:dyDescent="0.25">
      <c r="A4484" s="344"/>
      <c r="B4484" s="337"/>
      <c r="C4484" s="580" t="s">
        <v>75</v>
      </c>
      <c r="D4484" s="580"/>
      <c r="E4484" s="580"/>
      <c r="F4484" s="339"/>
      <c r="G4484" s="269"/>
      <c r="H4484" s="269"/>
      <c r="I4484" s="269"/>
      <c r="J4484" s="346"/>
      <c r="K4484" s="269"/>
      <c r="L4484" s="340">
        <v>76.95</v>
      </c>
      <c r="M4484" s="269"/>
      <c r="N4484" s="342">
        <v>3445.05</v>
      </c>
      <c r="AI4484" s="253"/>
      <c r="AJ4484" s="260"/>
      <c r="AK4484" s="260"/>
      <c r="AO4484" s="263" t="s">
        <v>75</v>
      </c>
      <c r="AQ4484" s="260"/>
      <c r="AS4484" s="260"/>
    </row>
    <row r="4485" spans="1:45" s="241" customFormat="1" ht="23.25" x14ac:dyDescent="0.25">
      <c r="A4485" s="344"/>
      <c r="B4485" s="337" t="s">
        <v>648</v>
      </c>
      <c r="C4485" s="580" t="s">
        <v>649</v>
      </c>
      <c r="D4485" s="580"/>
      <c r="E4485" s="580"/>
      <c r="F4485" s="339" t="s">
        <v>78</v>
      </c>
      <c r="G4485" s="355">
        <v>117</v>
      </c>
      <c r="H4485" s="269"/>
      <c r="I4485" s="355">
        <v>117</v>
      </c>
      <c r="J4485" s="346"/>
      <c r="K4485" s="269"/>
      <c r="L4485" s="340">
        <v>90.03</v>
      </c>
      <c r="M4485" s="269"/>
      <c r="N4485" s="342">
        <v>4030.71</v>
      </c>
      <c r="AI4485" s="253"/>
      <c r="AJ4485" s="260"/>
      <c r="AK4485" s="260"/>
      <c r="AO4485" s="263" t="s">
        <v>649</v>
      </c>
      <c r="AQ4485" s="260"/>
      <c r="AS4485" s="260"/>
    </row>
    <row r="4486" spans="1:45" s="241" customFormat="1" ht="45" x14ac:dyDescent="0.25">
      <c r="A4486" s="344"/>
      <c r="B4486" s="337" t="s">
        <v>650</v>
      </c>
      <c r="C4486" s="580" t="s">
        <v>651</v>
      </c>
      <c r="D4486" s="580"/>
      <c r="E4486" s="580"/>
      <c r="F4486" s="339" t="s">
        <v>78</v>
      </c>
      <c r="G4486" s="355">
        <v>74</v>
      </c>
      <c r="H4486" s="341">
        <v>0.85</v>
      </c>
      <c r="I4486" s="348">
        <v>62.9</v>
      </c>
      <c r="J4486" s="346"/>
      <c r="K4486" s="269"/>
      <c r="L4486" s="340">
        <v>48.4</v>
      </c>
      <c r="M4486" s="269"/>
      <c r="N4486" s="342">
        <v>2166.94</v>
      </c>
      <c r="AI4486" s="253"/>
      <c r="AJ4486" s="260"/>
      <c r="AK4486" s="260"/>
      <c r="AO4486" s="263" t="s">
        <v>651</v>
      </c>
      <c r="AQ4486" s="260"/>
      <c r="AS4486" s="260"/>
    </row>
    <row r="4487" spans="1:45" s="241" customFormat="1" ht="15" x14ac:dyDescent="0.25">
      <c r="A4487" s="356"/>
      <c r="B4487" s="357"/>
      <c r="C4487" s="569" t="s">
        <v>81</v>
      </c>
      <c r="D4487" s="569"/>
      <c r="E4487" s="569"/>
      <c r="F4487" s="328"/>
      <c r="G4487" s="329"/>
      <c r="H4487" s="329"/>
      <c r="I4487" s="329"/>
      <c r="J4487" s="332"/>
      <c r="K4487" s="329"/>
      <c r="L4487" s="358">
        <v>711.23</v>
      </c>
      <c r="M4487" s="351"/>
      <c r="N4487" s="359">
        <v>14495.76</v>
      </c>
      <c r="AI4487" s="253"/>
      <c r="AJ4487" s="260"/>
      <c r="AK4487" s="260"/>
      <c r="AQ4487" s="260" t="s">
        <v>81</v>
      </c>
      <c r="AS4487" s="260"/>
    </row>
    <row r="4488" spans="1:45" s="241" customFormat="1" ht="15" x14ac:dyDescent="0.25">
      <c r="A4488" s="326" t="s">
        <v>3346</v>
      </c>
      <c r="B4488" s="327" t="s">
        <v>2110</v>
      </c>
      <c r="C4488" s="569" t="s">
        <v>2111</v>
      </c>
      <c r="D4488" s="569"/>
      <c r="E4488" s="569"/>
      <c r="F4488" s="328" t="s">
        <v>191</v>
      </c>
      <c r="G4488" s="329">
        <v>0.14000000000000001</v>
      </c>
      <c r="H4488" s="330">
        <v>1</v>
      </c>
      <c r="I4488" s="331">
        <v>0.14000000000000001</v>
      </c>
      <c r="J4488" s="364">
        <v>43982.400000000001</v>
      </c>
      <c r="K4488" s="329"/>
      <c r="L4488" s="364">
        <v>6157.54</v>
      </c>
      <c r="M4488" s="331">
        <v>8.16</v>
      </c>
      <c r="N4488" s="359">
        <v>50245.53</v>
      </c>
      <c r="AI4488" s="253"/>
      <c r="AJ4488" s="260"/>
      <c r="AK4488" s="260" t="s">
        <v>2111</v>
      </c>
      <c r="AQ4488" s="260"/>
      <c r="AS4488" s="260"/>
    </row>
    <row r="4489" spans="1:45" s="241" customFormat="1" ht="15" x14ac:dyDescent="0.25">
      <c r="A4489" s="356"/>
      <c r="B4489" s="357"/>
      <c r="C4489" s="569" t="s">
        <v>81</v>
      </c>
      <c r="D4489" s="569"/>
      <c r="E4489" s="569"/>
      <c r="F4489" s="328"/>
      <c r="G4489" s="329"/>
      <c r="H4489" s="329"/>
      <c r="I4489" s="329"/>
      <c r="J4489" s="332"/>
      <c r="K4489" s="329"/>
      <c r="L4489" s="364">
        <v>6157.54</v>
      </c>
      <c r="M4489" s="351"/>
      <c r="N4489" s="359">
        <v>50245.53</v>
      </c>
      <c r="AI4489" s="253"/>
      <c r="AJ4489" s="260"/>
      <c r="AK4489" s="260"/>
      <c r="AQ4489" s="260" t="s">
        <v>81</v>
      </c>
      <c r="AS4489" s="260"/>
    </row>
    <row r="4490" spans="1:45" s="241" customFormat="1" ht="34.5" x14ac:dyDescent="0.25">
      <c r="A4490" s="326" t="s">
        <v>3347</v>
      </c>
      <c r="B4490" s="327" t="s">
        <v>3348</v>
      </c>
      <c r="C4490" s="569" t="s">
        <v>3349</v>
      </c>
      <c r="D4490" s="569"/>
      <c r="E4490" s="569"/>
      <c r="F4490" s="328" t="s">
        <v>59</v>
      </c>
      <c r="G4490" s="329">
        <v>1.2500000000000001E-2</v>
      </c>
      <c r="H4490" s="330">
        <v>1</v>
      </c>
      <c r="I4490" s="360">
        <v>1.2500000000000001E-2</v>
      </c>
      <c r="J4490" s="332"/>
      <c r="K4490" s="329"/>
      <c r="L4490" s="332"/>
      <c r="M4490" s="329"/>
      <c r="N4490" s="333"/>
      <c r="AI4490" s="253"/>
      <c r="AJ4490" s="260"/>
      <c r="AK4490" s="260" t="s">
        <v>3349</v>
      </c>
      <c r="AQ4490" s="260"/>
      <c r="AS4490" s="260"/>
    </row>
    <row r="4491" spans="1:45" s="241" customFormat="1" ht="15" x14ac:dyDescent="0.25">
      <c r="A4491" s="334"/>
      <c r="B4491" s="335"/>
      <c r="C4491" s="580" t="s">
        <v>3350</v>
      </c>
      <c r="D4491" s="580"/>
      <c r="E4491" s="580"/>
      <c r="F4491" s="580"/>
      <c r="G4491" s="580"/>
      <c r="H4491" s="580"/>
      <c r="I4491" s="580"/>
      <c r="J4491" s="580"/>
      <c r="K4491" s="580"/>
      <c r="L4491" s="580"/>
      <c r="M4491" s="580"/>
      <c r="N4491" s="581"/>
      <c r="AI4491" s="253"/>
      <c r="AJ4491" s="260"/>
      <c r="AK4491" s="260"/>
      <c r="AL4491" s="263" t="s">
        <v>3350</v>
      </c>
      <c r="AQ4491" s="260"/>
      <c r="AS4491" s="260"/>
    </row>
    <row r="4492" spans="1:45" s="241" customFormat="1" ht="23.25" x14ac:dyDescent="0.25">
      <c r="A4492" s="336"/>
      <c r="B4492" s="337" t="s">
        <v>117</v>
      </c>
      <c r="C4492" s="582" t="s">
        <v>118</v>
      </c>
      <c r="D4492" s="582"/>
      <c r="E4492" s="582"/>
      <c r="F4492" s="582"/>
      <c r="G4492" s="582"/>
      <c r="H4492" s="582"/>
      <c r="I4492" s="582"/>
      <c r="J4492" s="582"/>
      <c r="K4492" s="582"/>
      <c r="L4492" s="582"/>
      <c r="M4492" s="582"/>
      <c r="N4492" s="583"/>
      <c r="AI4492" s="253"/>
      <c r="AJ4492" s="260"/>
      <c r="AK4492" s="260"/>
      <c r="AM4492" s="263" t="s">
        <v>118</v>
      </c>
      <c r="AQ4492" s="260"/>
      <c r="AS4492" s="260"/>
    </row>
    <row r="4493" spans="1:45" s="241" customFormat="1" ht="68.25" x14ac:dyDescent="0.25">
      <c r="A4493" s="336"/>
      <c r="B4493" s="337" t="s">
        <v>62</v>
      </c>
      <c r="C4493" s="582" t="s">
        <v>63</v>
      </c>
      <c r="D4493" s="582"/>
      <c r="E4493" s="582"/>
      <c r="F4493" s="582"/>
      <c r="G4493" s="582"/>
      <c r="H4493" s="582"/>
      <c r="I4493" s="582"/>
      <c r="J4493" s="582"/>
      <c r="K4493" s="582"/>
      <c r="L4493" s="582"/>
      <c r="M4493" s="582"/>
      <c r="N4493" s="583"/>
      <c r="AI4493" s="253"/>
      <c r="AJ4493" s="260"/>
      <c r="AK4493" s="260"/>
      <c r="AM4493" s="263" t="s">
        <v>63</v>
      </c>
      <c r="AQ4493" s="260"/>
      <c r="AS4493" s="260"/>
    </row>
    <row r="4494" spans="1:45" s="241" customFormat="1" ht="15" x14ac:dyDescent="0.25">
      <c r="A4494" s="338"/>
      <c r="B4494" s="337" t="s">
        <v>56</v>
      </c>
      <c r="C4494" s="580" t="s">
        <v>64</v>
      </c>
      <c r="D4494" s="580"/>
      <c r="E4494" s="580"/>
      <c r="F4494" s="339"/>
      <c r="G4494" s="269"/>
      <c r="H4494" s="269"/>
      <c r="I4494" s="269"/>
      <c r="J4494" s="361">
        <v>2630.25</v>
      </c>
      <c r="K4494" s="349">
        <v>1.3225</v>
      </c>
      <c r="L4494" s="340">
        <v>43.48</v>
      </c>
      <c r="M4494" s="341">
        <v>44.77</v>
      </c>
      <c r="N4494" s="342">
        <v>1946.6</v>
      </c>
      <c r="AI4494" s="253"/>
      <c r="AJ4494" s="260"/>
      <c r="AK4494" s="260"/>
      <c r="AN4494" s="263" t="s">
        <v>64</v>
      </c>
      <c r="AQ4494" s="260"/>
      <c r="AS4494" s="260"/>
    </row>
    <row r="4495" spans="1:45" s="241" customFormat="1" ht="15" x14ac:dyDescent="0.25">
      <c r="A4495" s="338"/>
      <c r="B4495" s="337" t="s">
        <v>65</v>
      </c>
      <c r="C4495" s="580" t="s">
        <v>66</v>
      </c>
      <c r="D4495" s="580"/>
      <c r="E4495" s="580"/>
      <c r="F4495" s="339"/>
      <c r="G4495" s="269"/>
      <c r="H4495" s="269"/>
      <c r="I4495" s="269"/>
      <c r="J4495" s="361">
        <v>4659.37</v>
      </c>
      <c r="K4495" s="349">
        <v>1.4375</v>
      </c>
      <c r="L4495" s="340">
        <v>83.72</v>
      </c>
      <c r="M4495" s="341">
        <v>13.24</v>
      </c>
      <c r="N4495" s="342">
        <v>1108.45</v>
      </c>
      <c r="AI4495" s="253"/>
      <c r="AJ4495" s="260"/>
      <c r="AK4495" s="260"/>
      <c r="AN4495" s="263" t="s">
        <v>66</v>
      </c>
      <c r="AQ4495" s="260"/>
      <c r="AS4495" s="260"/>
    </row>
    <row r="4496" spans="1:45" s="241" customFormat="1" ht="15" x14ac:dyDescent="0.25">
      <c r="A4496" s="338"/>
      <c r="B4496" s="337" t="s">
        <v>67</v>
      </c>
      <c r="C4496" s="580" t="s">
        <v>68</v>
      </c>
      <c r="D4496" s="580"/>
      <c r="E4496" s="580"/>
      <c r="F4496" s="339"/>
      <c r="G4496" s="269"/>
      <c r="H4496" s="269"/>
      <c r="I4496" s="269"/>
      <c r="J4496" s="340">
        <v>574.28</v>
      </c>
      <c r="K4496" s="349">
        <v>1.4375</v>
      </c>
      <c r="L4496" s="340">
        <v>10.32</v>
      </c>
      <c r="M4496" s="341">
        <v>44.77</v>
      </c>
      <c r="N4496" s="343">
        <v>462.03</v>
      </c>
      <c r="AI4496" s="253"/>
      <c r="AJ4496" s="260"/>
      <c r="AK4496" s="260"/>
      <c r="AN4496" s="263" t="s">
        <v>68</v>
      </c>
      <c r="AQ4496" s="260"/>
      <c r="AS4496" s="260"/>
    </row>
    <row r="4497" spans="1:45" s="241" customFormat="1" ht="15" x14ac:dyDescent="0.25">
      <c r="A4497" s="338"/>
      <c r="B4497" s="337" t="s">
        <v>69</v>
      </c>
      <c r="C4497" s="580" t="s">
        <v>70</v>
      </c>
      <c r="D4497" s="580"/>
      <c r="E4497" s="580"/>
      <c r="F4497" s="339"/>
      <c r="G4497" s="269"/>
      <c r="H4497" s="269"/>
      <c r="I4497" s="269"/>
      <c r="J4497" s="340">
        <v>53.3</v>
      </c>
      <c r="K4497" s="269"/>
      <c r="L4497" s="340">
        <v>0.67</v>
      </c>
      <c r="M4497" s="341">
        <v>8.16</v>
      </c>
      <c r="N4497" s="343">
        <v>5.47</v>
      </c>
      <c r="AI4497" s="253"/>
      <c r="AJ4497" s="260"/>
      <c r="AK4497" s="260"/>
      <c r="AN4497" s="263" t="s">
        <v>70</v>
      </c>
      <c r="AQ4497" s="260"/>
      <c r="AS4497" s="260"/>
    </row>
    <row r="4498" spans="1:45" s="241" customFormat="1" ht="15" x14ac:dyDescent="0.25">
      <c r="A4498" s="344"/>
      <c r="B4498" s="337"/>
      <c r="C4498" s="580" t="s">
        <v>71</v>
      </c>
      <c r="D4498" s="580"/>
      <c r="E4498" s="580"/>
      <c r="F4498" s="339" t="s">
        <v>72</v>
      </c>
      <c r="G4498" s="341">
        <v>286.52</v>
      </c>
      <c r="H4498" s="349">
        <v>1.3225</v>
      </c>
      <c r="I4498" s="362">
        <v>4.7365338000000001</v>
      </c>
      <c r="J4498" s="346"/>
      <c r="K4498" s="269"/>
      <c r="L4498" s="346"/>
      <c r="M4498" s="269"/>
      <c r="N4498" s="347"/>
      <c r="AI4498" s="253"/>
      <c r="AJ4498" s="260"/>
      <c r="AK4498" s="260"/>
      <c r="AO4498" s="263" t="s">
        <v>71</v>
      </c>
      <c r="AQ4498" s="260"/>
      <c r="AS4498" s="260"/>
    </row>
    <row r="4499" spans="1:45" s="241" customFormat="1" ht="15" x14ac:dyDescent="0.25">
      <c r="A4499" s="344"/>
      <c r="B4499" s="337"/>
      <c r="C4499" s="580" t="s">
        <v>73</v>
      </c>
      <c r="D4499" s="580"/>
      <c r="E4499" s="580"/>
      <c r="F4499" s="339" t="s">
        <v>72</v>
      </c>
      <c r="G4499" s="341">
        <v>42.87</v>
      </c>
      <c r="H4499" s="349">
        <v>1.4375</v>
      </c>
      <c r="I4499" s="362">
        <v>0.77032029999999996</v>
      </c>
      <c r="J4499" s="346"/>
      <c r="K4499" s="269"/>
      <c r="L4499" s="346"/>
      <c r="M4499" s="269"/>
      <c r="N4499" s="347"/>
      <c r="AI4499" s="253"/>
      <c r="AJ4499" s="260"/>
      <c r="AK4499" s="260"/>
      <c r="AO4499" s="263" t="s">
        <v>73</v>
      </c>
      <c r="AQ4499" s="260"/>
      <c r="AS4499" s="260"/>
    </row>
    <row r="4500" spans="1:45" s="241" customFormat="1" ht="15" x14ac:dyDescent="0.25">
      <c r="A4500" s="334"/>
      <c r="B4500" s="337"/>
      <c r="C4500" s="584" t="s">
        <v>74</v>
      </c>
      <c r="D4500" s="584"/>
      <c r="E4500" s="584"/>
      <c r="F4500" s="350"/>
      <c r="G4500" s="351"/>
      <c r="H4500" s="351"/>
      <c r="I4500" s="351"/>
      <c r="J4500" s="352">
        <v>7342.92</v>
      </c>
      <c r="K4500" s="351"/>
      <c r="L4500" s="353">
        <v>127.87</v>
      </c>
      <c r="M4500" s="351"/>
      <c r="N4500" s="354">
        <v>3060.52</v>
      </c>
      <c r="AI4500" s="253"/>
      <c r="AJ4500" s="260"/>
      <c r="AK4500" s="260"/>
      <c r="AP4500" s="263" t="s">
        <v>74</v>
      </c>
      <c r="AQ4500" s="260"/>
      <c r="AS4500" s="260"/>
    </row>
    <row r="4501" spans="1:45" s="241" customFormat="1" ht="15" x14ac:dyDescent="0.25">
      <c r="A4501" s="344"/>
      <c r="B4501" s="337"/>
      <c r="C4501" s="580" t="s">
        <v>75</v>
      </c>
      <c r="D4501" s="580"/>
      <c r="E4501" s="580"/>
      <c r="F4501" s="339"/>
      <c r="G4501" s="269"/>
      <c r="H4501" s="269"/>
      <c r="I4501" s="269"/>
      <c r="J4501" s="346"/>
      <c r="K4501" s="269"/>
      <c r="L4501" s="340">
        <v>53.8</v>
      </c>
      <c r="M4501" s="269"/>
      <c r="N4501" s="342">
        <v>2408.63</v>
      </c>
      <c r="AI4501" s="253"/>
      <c r="AJ4501" s="260"/>
      <c r="AK4501" s="260"/>
      <c r="AO4501" s="263" t="s">
        <v>75</v>
      </c>
      <c r="AQ4501" s="260"/>
      <c r="AS4501" s="260"/>
    </row>
    <row r="4502" spans="1:45" s="241" customFormat="1" ht="23.25" x14ac:dyDescent="0.25">
      <c r="A4502" s="344"/>
      <c r="B4502" s="337" t="s">
        <v>648</v>
      </c>
      <c r="C4502" s="580" t="s">
        <v>649</v>
      </c>
      <c r="D4502" s="580"/>
      <c r="E4502" s="580"/>
      <c r="F4502" s="339" t="s">
        <v>78</v>
      </c>
      <c r="G4502" s="355">
        <v>117</v>
      </c>
      <c r="H4502" s="269"/>
      <c r="I4502" s="355">
        <v>117</v>
      </c>
      <c r="J4502" s="346"/>
      <c r="K4502" s="269"/>
      <c r="L4502" s="340">
        <v>62.95</v>
      </c>
      <c r="M4502" s="269"/>
      <c r="N4502" s="342">
        <v>2818.1</v>
      </c>
      <c r="AI4502" s="253"/>
      <c r="AJ4502" s="260"/>
      <c r="AK4502" s="260"/>
      <c r="AO4502" s="263" t="s">
        <v>649</v>
      </c>
      <c r="AQ4502" s="260"/>
      <c r="AS4502" s="260"/>
    </row>
    <row r="4503" spans="1:45" s="241" customFormat="1" ht="45" x14ac:dyDescent="0.25">
      <c r="A4503" s="344"/>
      <c r="B4503" s="337" t="s">
        <v>650</v>
      </c>
      <c r="C4503" s="580" t="s">
        <v>651</v>
      </c>
      <c r="D4503" s="580"/>
      <c r="E4503" s="580"/>
      <c r="F4503" s="339" t="s">
        <v>78</v>
      </c>
      <c r="G4503" s="355">
        <v>74</v>
      </c>
      <c r="H4503" s="341">
        <v>0.85</v>
      </c>
      <c r="I4503" s="348">
        <v>62.9</v>
      </c>
      <c r="J4503" s="346"/>
      <c r="K4503" s="269"/>
      <c r="L4503" s="340">
        <v>33.840000000000003</v>
      </c>
      <c r="M4503" s="269"/>
      <c r="N4503" s="342">
        <v>1515.03</v>
      </c>
      <c r="AI4503" s="253"/>
      <c r="AJ4503" s="260"/>
      <c r="AK4503" s="260"/>
      <c r="AO4503" s="263" t="s">
        <v>651</v>
      </c>
      <c r="AQ4503" s="260"/>
      <c r="AS4503" s="260"/>
    </row>
    <row r="4504" spans="1:45" s="241" customFormat="1" ht="15" x14ac:dyDescent="0.25">
      <c r="A4504" s="356"/>
      <c r="B4504" s="357"/>
      <c r="C4504" s="569" t="s">
        <v>81</v>
      </c>
      <c r="D4504" s="569"/>
      <c r="E4504" s="569"/>
      <c r="F4504" s="328"/>
      <c r="G4504" s="329"/>
      <c r="H4504" s="329"/>
      <c r="I4504" s="329"/>
      <c r="J4504" s="332"/>
      <c r="K4504" s="329"/>
      <c r="L4504" s="358">
        <v>224.66</v>
      </c>
      <c r="M4504" s="351"/>
      <c r="N4504" s="359">
        <v>7393.65</v>
      </c>
      <c r="AI4504" s="253"/>
      <c r="AJ4504" s="260"/>
      <c r="AK4504" s="260"/>
      <c r="AQ4504" s="260" t="s">
        <v>81</v>
      </c>
      <c r="AS4504" s="260"/>
    </row>
    <row r="4505" spans="1:45" s="241" customFormat="1" ht="57" x14ac:dyDescent="0.25">
      <c r="A4505" s="326" t="s">
        <v>3351</v>
      </c>
      <c r="B4505" s="327" t="s">
        <v>3352</v>
      </c>
      <c r="C4505" s="569" t="s">
        <v>3353</v>
      </c>
      <c r="D4505" s="569"/>
      <c r="E4505" s="569"/>
      <c r="F4505" s="328" t="s">
        <v>250</v>
      </c>
      <c r="G4505" s="329">
        <v>12.6</v>
      </c>
      <c r="H4505" s="330">
        <v>1</v>
      </c>
      <c r="I4505" s="367">
        <v>12.6</v>
      </c>
      <c r="J4505" s="358">
        <v>263.26</v>
      </c>
      <c r="K4505" s="329"/>
      <c r="L4505" s="364">
        <v>3317.08</v>
      </c>
      <c r="M4505" s="331">
        <v>8.16</v>
      </c>
      <c r="N4505" s="359">
        <v>27067.37</v>
      </c>
      <c r="AI4505" s="253"/>
      <c r="AJ4505" s="260"/>
      <c r="AK4505" s="260" t="s">
        <v>3353</v>
      </c>
      <c r="AQ4505" s="260"/>
      <c r="AS4505" s="260"/>
    </row>
    <row r="4506" spans="1:45" s="241" customFormat="1" ht="15" x14ac:dyDescent="0.25">
      <c r="A4506" s="356"/>
      <c r="B4506" s="357"/>
      <c r="C4506" s="569" t="s">
        <v>81</v>
      </c>
      <c r="D4506" s="569"/>
      <c r="E4506" s="569"/>
      <c r="F4506" s="328"/>
      <c r="G4506" s="329"/>
      <c r="H4506" s="329"/>
      <c r="I4506" s="329"/>
      <c r="J4506" s="332"/>
      <c r="K4506" s="329"/>
      <c r="L4506" s="364">
        <v>3317.08</v>
      </c>
      <c r="M4506" s="351"/>
      <c r="N4506" s="359">
        <v>27067.37</v>
      </c>
      <c r="AI4506" s="253"/>
      <c r="AJ4506" s="260"/>
      <c r="AK4506" s="260"/>
      <c r="AQ4506" s="260" t="s">
        <v>81</v>
      </c>
      <c r="AS4506" s="260"/>
    </row>
    <row r="4507" spans="1:45" s="241" customFormat="1" ht="56.25" x14ac:dyDescent="0.25">
      <c r="A4507" s="326" t="s">
        <v>3354</v>
      </c>
      <c r="B4507" s="327" t="s">
        <v>1413</v>
      </c>
      <c r="C4507" s="569" t="s">
        <v>1414</v>
      </c>
      <c r="D4507" s="569"/>
      <c r="E4507" s="569"/>
      <c r="F4507" s="328" t="s">
        <v>845</v>
      </c>
      <c r="G4507" s="329">
        <v>0.12180000000000001</v>
      </c>
      <c r="H4507" s="330">
        <v>1</v>
      </c>
      <c r="I4507" s="360">
        <v>0.12180000000000001</v>
      </c>
      <c r="J4507" s="332"/>
      <c r="K4507" s="329"/>
      <c r="L4507" s="332"/>
      <c r="M4507" s="329"/>
      <c r="N4507" s="333"/>
      <c r="AI4507" s="253"/>
      <c r="AJ4507" s="260"/>
      <c r="AK4507" s="260" t="s">
        <v>1414</v>
      </c>
      <c r="AQ4507" s="260"/>
      <c r="AS4507" s="260"/>
    </row>
    <row r="4508" spans="1:45" s="241" customFormat="1" ht="15" x14ac:dyDescent="0.25">
      <c r="A4508" s="334"/>
      <c r="B4508" s="335"/>
      <c r="C4508" s="580" t="s">
        <v>3338</v>
      </c>
      <c r="D4508" s="580"/>
      <c r="E4508" s="580"/>
      <c r="F4508" s="580"/>
      <c r="G4508" s="580"/>
      <c r="H4508" s="580"/>
      <c r="I4508" s="580"/>
      <c r="J4508" s="580"/>
      <c r="K4508" s="580"/>
      <c r="L4508" s="580"/>
      <c r="M4508" s="580"/>
      <c r="N4508" s="581"/>
      <c r="AI4508" s="253"/>
      <c r="AJ4508" s="260"/>
      <c r="AK4508" s="260"/>
      <c r="AL4508" s="263" t="s">
        <v>3338</v>
      </c>
      <c r="AQ4508" s="260"/>
      <c r="AS4508" s="260"/>
    </row>
    <row r="4509" spans="1:45" s="241" customFormat="1" ht="23.25" x14ac:dyDescent="0.25">
      <c r="A4509" s="336"/>
      <c r="B4509" s="337" t="s">
        <v>117</v>
      </c>
      <c r="C4509" s="582" t="s">
        <v>118</v>
      </c>
      <c r="D4509" s="582"/>
      <c r="E4509" s="582"/>
      <c r="F4509" s="582"/>
      <c r="G4509" s="582"/>
      <c r="H4509" s="582"/>
      <c r="I4509" s="582"/>
      <c r="J4509" s="582"/>
      <c r="K4509" s="582"/>
      <c r="L4509" s="582"/>
      <c r="M4509" s="582"/>
      <c r="N4509" s="583"/>
      <c r="AI4509" s="253"/>
      <c r="AJ4509" s="260"/>
      <c r="AK4509" s="260"/>
      <c r="AM4509" s="263" t="s">
        <v>118</v>
      </c>
      <c r="AQ4509" s="260"/>
      <c r="AS4509" s="260"/>
    </row>
    <row r="4510" spans="1:45" s="241" customFormat="1" ht="68.25" x14ac:dyDescent="0.25">
      <c r="A4510" s="336"/>
      <c r="B4510" s="337" t="s">
        <v>62</v>
      </c>
      <c r="C4510" s="582" t="s">
        <v>63</v>
      </c>
      <c r="D4510" s="582"/>
      <c r="E4510" s="582"/>
      <c r="F4510" s="582"/>
      <c r="G4510" s="582"/>
      <c r="H4510" s="582"/>
      <c r="I4510" s="582"/>
      <c r="J4510" s="582"/>
      <c r="K4510" s="582"/>
      <c r="L4510" s="582"/>
      <c r="M4510" s="582"/>
      <c r="N4510" s="583"/>
      <c r="AI4510" s="253"/>
      <c r="AJ4510" s="260"/>
      <c r="AK4510" s="260"/>
      <c r="AM4510" s="263" t="s">
        <v>63</v>
      </c>
      <c r="AQ4510" s="260"/>
      <c r="AS4510" s="260"/>
    </row>
    <row r="4511" spans="1:45" s="241" customFormat="1" ht="15" x14ac:dyDescent="0.25">
      <c r="A4511" s="338"/>
      <c r="B4511" s="337" t="s">
        <v>56</v>
      </c>
      <c r="C4511" s="580" t="s">
        <v>64</v>
      </c>
      <c r="D4511" s="580"/>
      <c r="E4511" s="580"/>
      <c r="F4511" s="339"/>
      <c r="G4511" s="269"/>
      <c r="H4511" s="269"/>
      <c r="I4511" s="269"/>
      <c r="J4511" s="340">
        <v>731.31</v>
      </c>
      <c r="K4511" s="349">
        <v>1.3225</v>
      </c>
      <c r="L4511" s="340">
        <v>117.8</v>
      </c>
      <c r="M4511" s="341">
        <v>44.77</v>
      </c>
      <c r="N4511" s="342">
        <v>5273.91</v>
      </c>
      <c r="AI4511" s="253"/>
      <c r="AJ4511" s="260"/>
      <c r="AK4511" s="260"/>
      <c r="AN4511" s="263" t="s">
        <v>64</v>
      </c>
      <c r="AQ4511" s="260"/>
      <c r="AS4511" s="260"/>
    </row>
    <row r="4512" spans="1:45" s="241" customFormat="1" ht="15" x14ac:dyDescent="0.25">
      <c r="A4512" s="338"/>
      <c r="B4512" s="337" t="s">
        <v>65</v>
      </c>
      <c r="C4512" s="580" t="s">
        <v>66</v>
      </c>
      <c r="D4512" s="580"/>
      <c r="E4512" s="580"/>
      <c r="F4512" s="339"/>
      <c r="G4512" s="269"/>
      <c r="H4512" s="269"/>
      <c r="I4512" s="269"/>
      <c r="J4512" s="340">
        <v>78.42</v>
      </c>
      <c r="K4512" s="349">
        <v>1.4375</v>
      </c>
      <c r="L4512" s="340">
        <v>13.73</v>
      </c>
      <c r="M4512" s="341">
        <v>13.24</v>
      </c>
      <c r="N4512" s="343">
        <v>181.79</v>
      </c>
      <c r="AI4512" s="253"/>
      <c r="AJ4512" s="260"/>
      <c r="AK4512" s="260"/>
      <c r="AN4512" s="263" t="s">
        <v>66</v>
      </c>
      <c r="AQ4512" s="260"/>
      <c r="AS4512" s="260"/>
    </row>
    <row r="4513" spans="1:45" s="241" customFormat="1" ht="15" x14ac:dyDescent="0.25">
      <c r="A4513" s="338"/>
      <c r="B4513" s="337" t="s">
        <v>67</v>
      </c>
      <c r="C4513" s="580" t="s">
        <v>68</v>
      </c>
      <c r="D4513" s="580"/>
      <c r="E4513" s="580"/>
      <c r="F4513" s="339"/>
      <c r="G4513" s="269"/>
      <c r="H4513" s="269"/>
      <c r="I4513" s="269"/>
      <c r="J4513" s="340">
        <v>0.54</v>
      </c>
      <c r="K4513" s="349">
        <v>1.4375</v>
      </c>
      <c r="L4513" s="340">
        <v>0.09</v>
      </c>
      <c r="M4513" s="341">
        <v>44.77</v>
      </c>
      <c r="N4513" s="343">
        <v>4.03</v>
      </c>
      <c r="AI4513" s="253"/>
      <c r="AJ4513" s="260"/>
      <c r="AK4513" s="260"/>
      <c r="AN4513" s="263" t="s">
        <v>68</v>
      </c>
      <c r="AQ4513" s="260"/>
      <c r="AS4513" s="260"/>
    </row>
    <row r="4514" spans="1:45" s="241" customFormat="1" ht="15" x14ac:dyDescent="0.25">
      <c r="A4514" s="338"/>
      <c r="B4514" s="337" t="s">
        <v>69</v>
      </c>
      <c r="C4514" s="580" t="s">
        <v>70</v>
      </c>
      <c r="D4514" s="580"/>
      <c r="E4514" s="580"/>
      <c r="F4514" s="339"/>
      <c r="G4514" s="269"/>
      <c r="H4514" s="269"/>
      <c r="I4514" s="269"/>
      <c r="J4514" s="340">
        <v>606.88</v>
      </c>
      <c r="K4514" s="269"/>
      <c r="L4514" s="340">
        <v>73.92</v>
      </c>
      <c r="M4514" s="341">
        <v>8.16</v>
      </c>
      <c r="N4514" s="343">
        <v>603.19000000000005</v>
      </c>
      <c r="AI4514" s="253"/>
      <c r="AJ4514" s="260"/>
      <c r="AK4514" s="260"/>
      <c r="AN4514" s="263" t="s">
        <v>70</v>
      </c>
      <c r="AQ4514" s="260"/>
      <c r="AS4514" s="260"/>
    </row>
    <row r="4515" spans="1:45" s="241" customFormat="1" ht="15" x14ac:dyDescent="0.25">
      <c r="A4515" s="344"/>
      <c r="B4515" s="337"/>
      <c r="C4515" s="580" t="s">
        <v>71</v>
      </c>
      <c r="D4515" s="580"/>
      <c r="E4515" s="580"/>
      <c r="F4515" s="339" t="s">
        <v>72</v>
      </c>
      <c r="G4515" s="341">
        <v>76.02</v>
      </c>
      <c r="H4515" s="349">
        <v>1.3225</v>
      </c>
      <c r="I4515" s="362">
        <v>12.245339599999999</v>
      </c>
      <c r="J4515" s="346"/>
      <c r="K4515" s="269"/>
      <c r="L4515" s="346"/>
      <c r="M4515" s="269"/>
      <c r="N4515" s="347"/>
      <c r="AI4515" s="253"/>
      <c r="AJ4515" s="260"/>
      <c r="AK4515" s="260"/>
      <c r="AO4515" s="263" t="s">
        <v>71</v>
      </c>
      <c r="AQ4515" s="260"/>
      <c r="AS4515" s="260"/>
    </row>
    <row r="4516" spans="1:45" s="241" customFormat="1" ht="15" x14ac:dyDescent="0.25">
      <c r="A4516" s="344"/>
      <c r="B4516" s="337"/>
      <c r="C4516" s="580" t="s">
        <v>73</v>
      </c>
      <c r="D4516" s="580"/>
      <c r="E4516" s="580"/>
      <c r="F4516" s="339" t="s">
        <v>72</v>
      </c>
      <c r="G4516" s="341">
        <v>0.04</v>
      </c>
      <c r="H4516" s="349">
        <v>1.4375</v>
      </c>
      <c r="I4516" s="362">
        <v>7.0035000000000002E-3</v>
      </c>
      <c r="J4516" s="346"/>
      <c r="K4516" s="269"/>
      <c r="L4516" s="346"/>
      <c r="M4516" s="269"/>
      <c r="N4516" s="347"/>
      <c r="AI4516" s="253"/>
      <c r="AJ4516" s="260"/>
      <c r="AK4516" s="260"/>
      <c r="AO4516" s="263" t="s">
        <v>73</v>
      </c>
      <c r="AQ4516" s="260"/>
      <c r="AS4516" s="260"/>
    </row>
    <row r="4517" spans="1:45" s="241" customFormat="1" ht="15" x14ac:dyDescent="0.25">
      <c r="A4517" s="334"/>
      <c r="B4517" s="337"/>
      <c r="C4517" s="584" t="s">
        <v>74</v>
      </c>
      <c r="D4517" s="584"/>
      <c r="E4517" s="584"/>
      <c r="F4517" s="350"/>
      <c r="G4517" s="351"/>
      <c r="H4517" s="351"/>
      <c r="I4517" s="351"/>
      <c r="J4517" s="352">
        <v>1416.61</v>
      </c>
      <c r="K4517" s="351"/>
      <c r="L4517" s="353">
        <v>205.45</v>
      </c>
      <c r="M4517" s="351"/>
      <c r="N4517" s="354">
        <v>6058.89</v>
      </c>
      <c r="AI4517" s="253"/>
      <c r="AJ4517" s="260"/>
      <c r="AK4517" s="260"/>
      <c r="AP4517" s="263" t="s">
        <v>74</v>
      </c>
      <c r="AQ4517" s="260"/>
      <c r="AS4517" s="260"/>
    </row>
    <row r="4518" spans="1:45" s="241" customFormat="1" ht="15" x14ac:dyDescent="0.25">
      <c r="A4518" s="344"/>
      <c r="B4518" s="337"/>
      <c r="C4518" s="580" t="s">
        <v>75</v>
      </c>
      <c r="D4518" s="580"/>
      <c r="E4518" s="580"/>
      <c r="F4518" s="339"/>
      <c r="G4518" s="269"/>
      <c r="H4518" s="269"/>
      <c r="I4518" s="269"/>
      <c r="J4518" s="346"/>
      <c r="K4518" s="269"/>
      <c r="L4518" s="340">
        <v>117.89</v>
      </c>
      <c r="M4518" s="269"/>
      <c r="N4518" s="342">
        <v>5277.94</v>
      </c>
      <c r="AI4518" s="253"/>
      <c r="AJ4518" s="260"/>
      <c r="AK4518" s="260"/>
      <c r="AO4518" s="263" t="s">
        <v>75</v>
      </c>
      <c r="AQ4518" s="260"/>
      <c r="AS4518" s="260"/>
    </row>
    <row r="4519" spans="1:45" s="241" customFormat="1" ht="23.25" x14ac:dyDescent="0.25">
      <c r="A4519" s="344"/>
      <c r="B4519" s="337" t="s">
        <v>648</v>
      </c>
      <c r="C4519" s="580" t="s">
        <v>649</v>
      </c>
      <c r="D4519" s="580"/>
      <c r="E4519" s="580"/>
      <c r="F4519" s="339" t="s">
        <v>78</v>
      </c>
      <c r="G4519" s="355">
        <v>117</v>
      </c>
      <c r="H4519" s="269"/>
      <c r="I4519" s="355">
        <v>117</v>
      </c>
      <c r="J4519" s="346"/>
      <c r="K4519" s="269"/>
      <c r="L4519" s="340">
        <v>137.93</v>
      </c>
      <c r="M4519" s="269"/>
      <c r="N4519" s="342">
        <v>6175.19</v>
      </c>
      <c r="AI4519" s="253"/>
      <c r="AJ4519" s="260"/>
      <c r="AK4519" s="260"/>
      <c r="AO4519" s="263" t="s">
        <v>649</v>
      </c>
      <c r="AQ4519" s="260"/>
      <c r="AS4519" s="260"/>
    </row>
    <row r="4520" spans="1:45" s="241" customFormat="1" ht="45" x14ac:dyDescent="0.25">
      <c r="A4520" s="344"/>
      <c r="B4520" s="337" t="s">
        <v>650</v>
      </c>
      <c r="C4520" s="580" t="s">
        <v>651</v>
      </c>
      <c r="D4520" s="580"/>
      <c r="E4520" s="580"/>
      <c r="F4520" s="339" t="s">
        <v>78</v>
      </c>
      <c r="G4520" s="355">
        <v>74</v>
      </c>
      <c r="H4520" s="341">
        <v>0.85</v>
      </c>
      <c r="I4520" s="348">
        <v>62.9</v>
      </c>
      <c r="J4520" s="346"/>
      <c r="K4520" s="269"/>
      <c r="L4520" s="340">
        <v>74.150000000000006</v>
      </c>
      <c r="M4520" s="269"/>
      <c r="N4520" s="342">
        <v>3319.82</v>
      </c>
      <c r="AI4520" s="253"/>
      <c r="AJ4520" s="260"/>
      <c r="AK4520" s="260"/>
      <c r="AO4520" s="263" t="s">
        <v>651</v>
      </c>
      <c r="AQ4520" s="260"/>
      <c r="AS4520" s="260"/>
    </row>
    <row r="4521" spans="1:45" s="241" customFormat="1" ht="15" x14ac:dyDescent="0.25">
      <c r="A4521" s="356"/>
      <c r="B4521" s="357"/>
      <c r="C4521" s="569" t="s">
        <v>81</v>
      </c>
      <c r="D4521" s="569"/>
      <c r="E4521" s="569"/>
      <c r="F4521" s="328"/>
      <c r="G4521" s="329"/>
      <c r="H4521" s="329"/>
      <c r="I4521" s="329"/>
      <c r="J4521" s="332"/>
      <c r="K4521" s="329"/>
      <c r="L4521" s="358">
        <v>417.53</v>
      </c>
      <c r="M4521" s="351"/>
      <c r="N4521" s="359">
        <v>15553.9</v>
      </c>
      <c r="AI4521" s="253"/>
      <c r="AJ4521" s="260"/>
      <c r="AK4521" s="260"/>
      <c r="AQ4521" s="260" t="s">
        <v>81</v>
      </c>
      <c r="AS4521" s="260"/>
    </row>
    <row r="4522" spans="1:45" s="241" customFormat="1" ht="23.25" x14ac:dyDescent="0.25">
      <c r="A4522" s="326" t="s">
        <v>3355</v>
      </c>
      <c r="B4522" s="327" t="s">
        <v>1418</v>
      </c>
      <c r="C4522" s="569" t="s">
        <v>3356</v>
      </c>
      <c r="D4522" s="569"/>
      <c r="E4522" s="569"/>
      <c r="F4522" s="328" t="s">
        <v>115</v>
      </c>
      <c r="G4522" s="329">
        <v>6</v>
      </c>
      <c r="H4522" s="330">
        <v>1</v>
      </c>
      <c r="I4522" s="330">
        <v>6</v>
      </c>
      <c r="J4522" s="358">
        <v>4.62</v>
      </c>
      <c r="K4522" s="329"/>
      <c r="L4522" s="358">
        <v>27.72</v>
      </c>
      <c r="M4522" s="331">
        <v>8.16</v>
      </c>
      <c r="N4522" s="363">
        <v>226.2</v>
      </c>
      <c r="AI4522" s="253"/>
      <c r="AJ4522" s="260"/>
      <c r="AK4522" s="260" t="s">
        <v>3356</v>
      </c>
      <c r="AQ4522" s="260"/>
      <c r="AS4522" s="260"/>
    </row>
    <row r="4523" spans="1:45" s="241" customFormat="1" ht="15" x14ac:dyDescent="0.25">
      <c r="A4523" s="356"/>
      <c r="B4523" s="357"/>
      <c r="C4523" s="569" t="s">
        <v>81</v>
      </c>
      <c r="D4523" s="569"/>
      <c r="E4523" s="569"/>
      <c r="F4523" s="328"/>
      <c r="G4523" s="329"/>
      <c r="H4523" s="329"/>
      <c r="I4523" s="329"/>
      <c r="J4523" s="332"/>
      <c r="K4523" s="329"/>
      <c r="L4523" s="358">
        <v>27.72</v>
      </c>
      <c r="M4523" s="351"/>
      <c r="N4523" s="363">
        <v>226.2</v>
      </c>
      <c r="AI4523" s="253"/>
      <c r="AJ4523" s="260"/>
      <c r="AK4523" s="260"/>
      <c r="AQ4523" s="260" t="s">
        <v>81</v>
      </c>
      <c r="AS4523" s="260"/>
    </row>
    <row r="4524" spans="1:45" s="241" customFormat="1" ht="34.5" x14ac:dyDescent="0.25">
      <c r="A4524" s="326" t="s">
        <v>3357</v>
      </c>
      <c r="B4524" s="327" t="s">
        <v>2121</v>
      </c>
      <c r="C4524" s="569" t="s">
        <v>2122</v>
      </c>
      <c r="D4524" s="569"/>
      <c r="E4524" s="569"/>
      <c r="F4524" s="328" t="s">
        <v>86</v>
      </c>
      <c r="G4524" s="329">
        <v>1.02</v>
      </c>
      <c r="H4524" s="330">
        <v>1</v>
      </c>
      <c r="I4524" s="331">
        <v>1.02</v>
      </c>
      <c r="J4524" s="332"/>
      <c r="K4524" s="329"/>
      <c r="L4524" s="332"/>
      <c r="M4524" s="329"/>
      <c r="N4524" s="333"/>
      <c r="AI4524" s="253"/>
      <c r="AJ4524" s="260"/>
      <c r="AK4524" s="260" t="s">
        <v>2122</v>
      </c>
      <c r="AQ4524" s="260"/>
      <c r="AS4524" s="260"/>
    </row>
    <row r="4525" spans="1:45" s="241" customFormat="1" ht="68.25" x14ac:dyDescent="0.25">
      <c r="A4525" s="336"/>
      <c r="B4525" s="337" t="s">
        <v>62</v>
      </c>
      <c r="C4525" s="582" t="s">
        <v>63</v>
      </c>
      <c r="D4525" s="582"/>
      <c r="E4525" s="582"/>
      <c r="F4525" s="582"/>
      <c r="G4525" s="582"/>
      <c r="H4525" s="582"/>
      <c r="I4525" s="582"/>
      <c r="J4525" s="582"/>
      <c r="K4525" s="582"/>
      <c r="L4525" s="582"/>
      <c r="M4525" s="582"/>
      <c r="N4525" s="583"/>
      <c r="AI4525" s="253"/>
      <c r="AJ4525" s="260"/>
      <c r="AK4525" s="260"/>
      <c r="AM4525" s="263" t="s">
        <v>63</v>
      </c>
      <c r="AQ4525" s="260"/>
      <c r="AS4525" s="260"/>
    </row>
    <row r="4526" spans="1:45" s="241" customFormat="1" ht="15" x14ac:dyDescent="0.25">
      <c r="A4526" s="338"/>
      <c r="B4526" s="337" t="s">
        <v>56</v>
      </c>
      <c r="C4526" s="580" t="s">
        <v>64</v>
      </c>
      <c r="D4526" s="580"/>
      <c r="E4526" s="580"/>
      <c r="F4526" s="339"/>
      <c r="G4526" s="269"/>
      <c r="H4526" s="269"/>
      <c r="I4526" s="269"/>
      <c r="J4526" s="340">
        <v>20.64</v>
      </c>
      <c r="K4526" s="341">
        <v>1.1499999999999999</v>
      </c>
      <c r="L4526" s="340">
        <v>24.21</v>
      </c>
      <c r="M4526" s="341">
        <v>44.77</v>
      </c>
      <c r="N4526" s="342">
        <v>1083.8800000000001</v>
      </c>
      <c r="AI4526" s="253"/>
      <c r="AJ4526" s="260"/>
      <c r="AK4526" s="260"/>
      <c r="AN4526" s="263" t="s">
        <v>64</v>
      </c>
      <c r="AQ4526" s="260"/>
      <c r="AS4526" s="260"/>
    </row>
    <row r="4527" spans="1:45" s="241" customFormat="1" ht="15" x14ac:dyDescent="0.25">
      <c r="A4527" s="338"/>
      <c r="B4527" s="337" t="s">
        <v>65</v>
      </c>
      <c r="C4527" s="580" t="s">
        <v>66</v>
      </c>
      <c r="D4527" s="580"/>
      <c r="E4527" s="580"/>
      <c r="F4527" s="339"/>
      <c r="G4527" s="269"/>
      <c r="H4527" s="269"/>
      <c r="I4527" s="269"/>
      <c r="J4527" s="340">
        <v>75.010000000000005</v>
      </c>
      <c r="K4527" s="341">
        <v>1.1499999999999999</v>
      </c>
      <c r="L4527" s="340">
        <v>87.99</v>
      </c>
      <c r="M4527" s="341">
        <v>13.24</v>
      </c>
      <c r="N4527" s="342">
        <v>1164.99</v>
      </c>
      <c r="AI4527" s="253"/>
      <c r="AJ4527" s="260"/>
      <c r="AK4527" s="260"/>
      <c r="AN4527" s="263" t="s">
        <v>66</v>
      </c>
      <c r="AQ4527" s="260"/>
      <c r="AS4527" s="260"/>
    </row>
    <row r="4528" spans="1:45" s="241" customFormat="1" ht="15" x14ac:dyDescent="0.25">
      <c r="A4528" s="338"/>
      <c r="B4528" s="337" t="s">
        <v>67</v>
      </c>
      <c r="C4528" s="580" t="s">
        <v>68</v>
      </c>
      <c r="D4528" s="580"/>
      <c r="E4528" s="580"/>
      <c r="F4528" s="339"/>
      <c r="G4528" s="269"/>
      <c r="H4528" s="269"/>
      <c r="I4528" s="269"/>
      <c r="J4528" s="340">
        <v>10.86</v>
      </c>
      <c r="K4528" s="341">
        <v>1.1499999999999999</v>
      </c>
      <c r="L4528" s="340">
        <v>12.74</v>
      </c>
      <c r="M4528" s="341">
        <v>44.77</v>
      </c>
      <c r="N4528" s="343">
        <v>570.37</v>
      </c>
      <c r="AI4528" s="253"/>
      <c r="AJ4528" s="260"/>
      <c r="AK4528" s="260"/>
      <c r="AN4528" s="263" t="s">
        <v>68</v>
      </c>
      <c r="AQ4528" s="260"/>
      <c r="AS4528" s="260"/>
    </row>
    <row r="4529" spans="1:45" s="241" customFormat="1" ht="15" x14ac:dyDescent="0.25">
      <c r="A4529" s="338"/>
      <c r="B4529" s="337" t="s">
        <v>69</v>
      </c>
      <c r="C4529" s="580" t="s">
        <v>70</v>
      </c>
      <c r="D4529" s="580"/>
      <c r="E4529" s="580"/>
      <c r="F4529" s="339"/>
      <c r="G4529" s="269"/>
      <c r="H4529" s="269"/>
      <c r="I4529" s="269"/>
      <c r="J4529" s="340">
        <v>507.7</v>
      </c>
      <c r="K4529" s="269"/>
      <c r="L4529" s="340">
        <v>517.85</v>
      </c>
      <c r="M4529" s="341">
        <v>8.16</v>
      </c>
      <c r="N4529" s="342">
        <v>4225.66</v>
      </c>
      <c r="AI4529" s="253"/>
      <c r="AJ4529" s="260"/>
      <c r="AK4529" s="260"/>
      <c r="AN4529" s="263" t="s">
        <v>70</v>
      </c>
      <c r="AQ4529" s="260"/>
      <c r="AS4529" s="260"/>
    </row>
    <row r="4530" spans="1:45" s="241" customFormat="1" ht="15" x14ac:dyDescent="0.25">
      <c r="A4530" s="344"/>
      <c r="B4530" s="337"/>
      <c r="C4530" s="580" t="s">
        <v>71</v>
      </c>
      <c r="D4530" s="580"/>
      <c r="E4530" s="580"/>
      <c r="F4530" s="339" t="s">
        <v>72</v>
      </c>
      <c r="G4530" s="341">
        <v>2.33</v>
      </c>
      <c r="H4530" s="341">
        <v>1.1499999999999999</v>
      </c>
      <c r="I4530" s="345">
        <v>2.7330899999999998</v>
      </c>
      <c r="J4530" s="346"/>
      <c r="K4530" s="269"/>
      <c r="L4530" s="346"/>
      <c r="M4530" s="269"/>
      <c r="N4530" s="347"/>
      <c r="AI4530" s="253"/>
      <c r="AJ4530" s="260"/>
      <c r="AK4530" s="260"/>
      <c r="AO4530" s="263" t="s">
        <v>71</v>
      </c>
      <c r="AQ4530" s="260"/>
      <c r="AS4530" s="260"/>
    </row>
    <row r="4531" spans="1:45" s="241" customFormat="1" ht="15" x14ac:dyDescent="0.25">
      <c r="A4531" s="344"/>
      <c r="B4531" s="337"/>
      <c r="C4531" s="580" t="s">
        <v>73</v>
      </c>
      <c r="D4531" s="580"/>
      <c r="E4531" s="580"/>
      <c r="F4531" s="339" t="s">
        <v>72</v>
      </c>
      <c r="G4531" s="341">
        <v>0.69</v>
      </c>
      <c r="H4531" s="341">
        <v>1.1499999999999999</v>
      </c>
      <c r="I4531" s="345">
        <v>0.80937000000000003</v>
      </c>
      <c r="J4531" s="346"/>
      <c r="K4531" s="269"/>
      <c r="L4531" s="346"/>
      <c r="M4531" s="269"/>
      <c r="N4531" s="347"/>
      <c r="AI4531" s="253"/>
      <c r="AJ4531" s="260"/>
      <c r="AK4531" s="260"/>
      <c r="AO4531" s="263" t="s">
        <v>73</v>
      </c>
      <c r="AQ4531" s="260"/>
      <c r="AS4531" s="260"/>
    </row>
    <row r="4532" spans="1:45" s="241" customFormat="1" ht="15" x14ac:dyDescent="0.25">
      <c r="A4532" s="334"/>
      <c r="B4532" s="337"/>
      <c r="C4532" s="584" t="s">
        <v>74</v>
      </c>
      <c r="D4532" s="584"/>
      <c r="E4532" s="584"/>
      <c r="F4532" s="350"/>
      <c r="G4532" s="351"/>
      <c r="H4532" s="351"/>
      <c r="I4532" s="351"/>
      <c r="J4532" s="353">
        <v>603.35</v>
      </c>
      <c r="K4532" s="351"/>
      <c r="L4532" s="353">
        <v>630.04999999999995</v>
      </c>
      <c r="M4532" s="351"/>
      <c r="N4532" s="354">
        <v>6474.53</v>
      </c>
      <c r="AI4532" s="253"/>
      <c r="AJ4532" s="260"/>
      <c r="AK4532" s="260"/>
      <c r="AP4532" s="263" t="s">
        <v>74</v>
      </c>
      <c r="AQ4532" s="260"/>
      <c r="AS4532" s="260"/>
    </row>
    <row r="4533" spans="1:45" s="241" customFormat="1" ht="15" x14ac:dyDescent="0.25">
      <c r="A4533" s="344"/>
      <c r="B4533" s="337"/>
      <c r="C4533" s="580" t="s">
        <v>75</v>
      </c>
      <c r="D4533" s="580"/>
      <c r="E4533" s="580"/>
      <c r="F4533" s="339"/>
      <c r="G4533" s="269"/>
      <c r="H4533" s="269"/>
      <c r="I4533" s="269"/>
      <c r="J4533" s="346"/>
      <c r="K4533" s="269"/>
      <c r="L4533" s="340">
        <v>36.950000000000003</v>
      </c>
      <c r="M4533" s="269"/>
      <c r="N4533" s="342">
        <v>1654.25</v>
      </c>
      <c r="AI4533" s="253"/>
      <c r="AJ4533" s="260"/>
      <c r="AK4533" s="260"/>
      <c r="AO4533" s="263" t="s">
        <v>75</v>
      </c>
      <c r="AQ4533" s="260"/>
      <c r="AS4533" s="260"/>
    </row>
    <row r="4534" spans="1:45" s="241" customFormat="1" ht="45.75" x14ac:dyDescent="0.25">
      <c r="A4534" s="344"/>
      <c r="B4534" s="337" t="s">
        <v>2123</v>
      </c>
      <c r="C4534" s="580" t="s">
        <v>2124</v>
      </c>
      <c r="D4534" s="580"/>
      <c r="E4534" s="580"/>
      <c r="F4534" s="339" t="s">
        <v>78</v>
      </c>
      <c r="G4534" s="355">
        <v>104</v>
      </c>
      <c r="H4534" s="269"/>
      <c r="I4534" s="355">
        <v>104</v>
      </c>
      <c r="J4534" s="346"/>
      <c r="K4534" s="269"/>
      <c r="L4534" s="340">
        <v>38.43</v>
      </c>
      <c r="M4534" s="269"/>
      <c r="N4534" s="342">
        <v>1720.42</v>
      </c>
      <c r="AI4534" s="253"/>
      <c r="AJ4534" s="260"/>
      <c r="AK4534" s="260"/>
      <c r="AO4534" s="263" t="s">
        <v>2124</v>
      </c>
      <c r="AQ4534" s="260"/>
      <c r="AS4534" s="260"/>
    </row>
    <row r="4535" spans="1:45" s="241" customFormat="1" ht="45.75" x14ac:dyDescent="0.25">
      <c r="A4535" s="344"/>
      <c r="B4535" s="337" t="s">
        <v>2125</v>
      </c>
      <c r="C4535" s="580" t="s">
        <v>2126</v>
      </c>
      <c r="D4535" s="580"/>
      <c r="E4535" s="580"/>
      <c r="F4535" s="339" t="s">
        <v>78</v>
      </c>
      <c r="G4535" s="355">
        <v>60</v>
      </c>
      <c r="H4535" s="269"/>
      <c r="I4535" s="355">
        <v>60</v>
      </c>
      <c r="J4535" s="346"/>
      <c r="K4535" s="269"/>
      <c r="L4535" s="340">
        <v>22.17</v>
      </c>
      <c r="M4535" s="269"/>
      <c r="N4535" s="343">
        <v>992.55</v>
      </c>
      <c r="AI4535" s="253"/>
      <c r="AJ4535" s="260"/>
      <c r="AK4535" s="260"/>
      <c r="AO4535" s="263" t="s">
        <v>2126</v>
      </c>
      <c r="AQ4535" s="260"/>
      <c r="AS4535" s="260"/>
    </row>
    <row r="4536" spans="1:45" s="241" customFormat="1" ht="15" x14ac:dyDescent="0.25">
      <c r="A4536" s="356"/>
      <c r="B4536" s="357"/>
      <c r="C4536" s="569" t="s">
        <v>81</v>
      </c>
      <c r="D4536" s="569"/>
      <c r="E4536" s="569"/>
      <c r="F4536" s="328"/>
      <c r="G4536" s="329"/>
      <c r="H4536" s="329"/>
      <c r="I4536" s="329"/>
      <c r="J4536" s="332"/>
      <c r="K4536" s="329"/>
      <c r="L4536" s="358">
        <v>690.65</v>
      </c>
      <c r="M4536" s="351"/>
      <c r="N4536" s="359">
        <v>9187.5</v>
      </c>
      <c r="AI4536" s="253"/>
      <c r="AJ4536" s="260"/>
      <c r="AK4536" s="260"/>
      <c r="AQ4536" s="260" t="s">
        <v>81</v>
      </c>
      <c r="AS4536" s="260"/>
    </row>
    <row r="4537" spans="1:45" s="241" customFormat="1" ht="23.25" x14ac:dyDescent="0.25">
      <c r="A4537" s="326" t="s">
        <v>3358</v>
      </c>
      <c r="B4537" s="327" t="s">
        <v>2127</v>
      </c>
      <c r="C4537" s="569" t="s">
        <v>2128</v>
      </c>
      <c r="D4537" s="569"/>
      <c r="E4537" s="569"/>
      <c r="F4537" s="328" t="s">
        <v>86</v>
      </c>
      <c r="G4537" s="329">
        <v>-1.04</v>
      </c>
      <c r="H4537" s="330">
        <v>1</v>
      </c>
      <c r="I4537" s="331">
        <v>-1.04</v>
      </c>
      <c r="J4537" s="358">
        <v>463.3</v>
      </c>
      <c r="K4537" s="329"/>
      <c r="L4537" s="358">
        <v>-481.83</v>
      </c>
      <c r="M4537" s="331">
        <v>8.16</v>
      </c>
      <c r="N4537" s="359">
        <v>-3931.73</v>
      </c>
      <c r="AI4537" s="253"/>
      <c r="AJ4537" s="260"/>
      <c r="AK4537" s="260" t="s">
        <v>2128</v>
      </c>
      <c r="AQ4537" s="260"/>
      <c r="AS4537" s="260"/>
    </row>
    <row r="4538" spans="1:45" s="241" customFormat="1" ht="15" x14ac:dyDescent="0.25">
      <c r="A4538" s="356"/>
      <c r="B4538" s="357"/>
      <c r="C4538" s="569" t="s">
        <v>81</v>
      </c>
      <c r="D4538" s="569"/>
      <c r="E4538" s="569"/>
      <c r="F4538" s="328"/>
      <c r="G4538" s="329"/>
      <c r="H4538" s="329"/>
      <c r="I4538" s="329"/>
      <c r="J4538" s="332"/>
      <c r="K4538" s="329"/>
      <c r="L4538" s="358">
        <v>-481.83</v>
      </c>
      <c r="M4538" s="351"/>
      <c r="N4538" s="359">
        <v>-3931.73</v>
      </c>
      <c r="AI4538" s="253"/>
      <c r="AJ4538" s="260"/>
      <c r="AK4538" s="260"/>
      <c r="AQ4538" s="260" t="s">
        <v>81</v>
      </c>
      <c r="AS4538" s="260"/>
    </row>
    <row r="4539" spans="1:45" s="241" customFormat="1" ht="23.25" x14ac:dyDescent="0.25">
      <c r="A4539" s="326" t="s">
        <v>3359</v>
      </c>
      <c r="B4539" s="327" t="s">
        <v>715</v>
      </c>
      <c r="C4539" s="569" t="s">
        <v>716</v>
      </c>
      <c r="D4539" s="569"/>
      <c r="E4539" s="569"/>
      <c r="F4539" s="328" t="s">
        <v>86</v>
      </c>
      <c r="G4539" s="329">
        <v>1.04</v>
      </c>
      <c r="H4539" s="330">
        <v>1</v>
      </c>
      <c r="I4539" s="331">
        <v>1.04</v>
      </c>
      <c r="J4539" s="358">
        <v>519.79999999999995</v>
      </c>
      <c r="K4539" s="329"/>
      <c r="L4539" s="358">
        <v>540.59</v>
      </c>
      <c r="M4539" s="331">
        <v>8.16</v>
      </c>
      <c r="N4539" s="359">
        <v>4411.21</v>
      </c>
      <c r="AI4539" s="253"/>
      <c r="AJ4539" s="260"/>
      <c r="AK4539" s="260" t="s">
        <v>716</v>
      </c>
      <c r="AQ4539" s="260"/>
      <c r="AS4539" s="260"/>
    </row>
    <row r="4540" spans="1:45" s="241" customFormat="1" ht="15" x14ac:dyDescent="0.25">
      <c r="A4540" s="356"/>
      <c r="B4540" s="357"/>
      <c r="C4540" s="569" t="s">
        <v>81</v>
      </c>
      <c r="D4540" s="569"/>
      <c r="E4540" s="569"/>
      <c r="F4540" s="328"/>
      <c r="G4540" s="329"/>
      <c r="H4540" s="329"/>
      <c r="I4540" s="329"/>
      <c r="J4540" s="332"/>
      <c r="K4540" s="329"/>
      <c r="L4540" s="358">
        <v>540.59</v>
      </c>
      <c r="M4540" s="351"/>
      <c r="N4540" s="359">
        <v>4411.21</v>
      </c>
      <c r="AI4540" s="253"/>
      <c r="AJ4540" s="260"/>
      <c r="AK4540" s="260"/>
      <c r="AQ4540" s="260" t="s">
        <v>81</v>
      </c>
      <c r="AS4540" s="260"/>
    </row>
    <row r="4541" spans="1:45" s="241" customFormat="1" ht="23.25" x14ac:dyDescent="0.25">
      <c r="A4541" s="326" t="s">
        <v>3360</v>
      </c>
      <c r="B4541" s="327" t="s">
        <v>2574</v>
      </c>
      <c r="C4541" s="569" t="s">
        <v>2575</v>
      </c>
      <c r="D4541" s="569"/>
      <c r="E4541" s="569"/>
      <c r="F4541" s="328" t="s">
        <v>115</v>
      </c>
      <c r="G4541" s="329">
        <v>2</v>
      </c>
      <c r="H4541" s="330">
        <v>1</v>
      </c>
      <c r="I4541" s="330">
        <v>2</v>
      </c>
      <c r="J4541" s="332"/>
      <c r="K4541" s="329"/>
      <c r="L4541" s="332"/>
      <c r="M4541" s="329"/>
      <c r="N4541" s="333"/>
      <c r="AI4541" s="253"/>
      <c r="AJ4541" s="260"/>
      <c r="AK4541" s="260" t="s">
        <v>2575</v>
      </c>
      <c r="AQ4541" s="260"/>
      <c r="AS4541" s="260"/>
    </row>
    <row r="4542" spans="1:45" s="241" customFormat="1" ht="68.25" x14ac:dyDescent="0.25">
      <c r="A4542" s="336"/>
      <c r="B4542" s="337" t="s">
        <v>62</v>
      </c>
      <c r="C4542" s="582" t="s">
        <v>63</v>
      </c>
      <c r="D4542" s="582"/>
      <c r="E4542" s="582"/>
      <c r="F4542" s="582"/>
      <c r="G4542" s="582"/>
      <c r="H4542" s="582"/>
      <c r="I4542" s="582"/>
      <c r="J4542" s="582"/>
      <c r="K4542" s="582"/>
      <c r="L4542" s="582"/>
      <c r="M4542" s="582"/>
      <c r="N4542" s="583"/>
      <c r="AI4542" s="253"/>
      <c r="AJ4542" s="260"/>
      <c r="AK4542" s="260"/>
      <c r="AM4542" s="263" t="s">
        <v>63</v>
      </c>
      <c r="AQ4542" s="260"/>
      <c r="AS4542" s="260"/>
    </row>
    <row r="4543" spans="1:45" s="241" customFormat="1" ht="15" x14ac:dyDescent="0.25">
      <c r="A4543" s="338"/>
      <c r="B4543" s="337" t="s">
        <v>56</v>
      </c>
      <c r="C4543" s="580" t="s">
        <v>64</v>
      </c>
      <c r="D4543" s="580"/>
      <c r="E4543" s="580"/>
      <c r="F4543" s="339"/>
      <c r="G4543" s="269"/>
      <c r="H4543" s="269"/>
      <c r="I4543" s="269"/>
      <c r="J4543" s="340">
        <v>5.35</v>
      </c>
      <c r="K4543" s="341">
        <v>1.1499999999999999</v>
      </c>
      <c r="L4543" s="340">
        <v>12.31</v>
      </c>
      <c r="M4543" s="341">
        <v>44.77</v>
      </c>
      <c r="N4543" s="343">
        <v>551.12</v>
      </c>
      <c r="AI4543" s="253"/>
      <c r="AJ4543" s="260"/>
      <c r="AK4543" s="260"/>
      <c r="AN4543" s="263" t="s">
        <v>64</v>
      </c>
      <c r="AQ4543" s="260"/>
      <c r="AS4543" s="260"/>
    </row>
    <row r="4544" spans="1:45" s="241" customFormat="1" ht="15" x14ac:dyDescent="0.25">
      <c r="A4544" s="338"/>
      <c r="B4544" s="337" t="s">
        <v>69</v>
      </c>
      <c r="C4544" s="580" t="s">
        <v>70</v>
      </c>
      <c r="D4544" s="580"/>
      <c r="E4544" s="580"/>
      <c r="F4544" s="339"/>
      <c r="G4544" s="269"/>
      <c r="H4544" s="269"/>
      <c r="I4544" s="269"/>
      <c r="J4544" s="340">
        <v>0.94</v>
      </c>
      <c r="K4544" s="269"/>
      <c r="L4544" s="340">
        <v>1.88</v>
      </c>
      <c r="M4544" s="341">
        <v>8.16</v>
      </c>
      <c r="N4544" s="343">
        <v>15.34</v>
      </c>
      <c r="AI4544" s="253"/>
      <c r="AJ4544" s="260"/>
      <c r="AK4544" s="260"/>
      <c r="AN4544" s="263" t="s">
        <v>70</v>
      </c>
      <c r="AQ4544" s="260"/>
      <c r="AS4544" s="260"/>
    </row>
    <row r="4545" spans="1:45" s="241" customFormat="1" ht="15" x14ac:dyDescent="0.25">
      <c r="A4545" s="344"/>
      <c r="B4545" s="337"/>
      <c r="C4545" s="580" t="s">
        <v>71</v>
      </c>
      <c r="D4545" s="580"/>
      <c r="E4545" s="580"/>
      <c r="F4545" s="339" t="s">
        <v>72</v>
      </c>
      <c r="G4545" s="341">
        <v>0.59</v>
      </c>
      <c r="H4545" s="341">
        <v>1.1499999999999999</v>
      </c>
      <c r="I4545" s="369">
        <v>1.357</v>
      </c>
      <c r="J4545" s="346"/>
      <c r="K4545" s="269"/>
      <c r="L4545" s="346"/>
      <c r="M4545" s="269"/>
      <c r="N4545" s="347"/>
      <c r="AI4545" s="253"/>
      <c r="AJ4545" s="260"/>
      <c r="AK4545" s="260"/>
      <c r="AO4545" s="263" t="s">
        <v>71</v>
      </c>
      <c r="AQ4545" s="260"/>
      <c r="AS4545" s="260"/>
    </row>
    <row r="4546" spans="1:45" s="241" customFormat="1" ht="15" x14ac:dyDescent="0.25">
      <c r="A4546" s="334"/>
      <c r="B4546" s="337"/>
      <c r="C4546" s="584" t="s">
        <v>74</v>
      </c>
      <c r="D4546" s="584"/>
      <c r="E4546" s="584"/>
      <c r="F4546" s="350"/>
      <c r="G4546" s="351"/>
      <c r="H4546" s="351"/>
      <c r="I4546" s="351"/>
      <c r="J4546" s="353">
        <v>6.29</v>
      </c>
      <c r="K4546" s="351"/>
      <c r="L4546" s="353">
        <v>14.19</v>
      </c>
      <c r="M4546" s="351"/>
      <c r="N4546" s="368">
        <v>566.46</v>
      </c>
      <c r="AI4546" s="253"/>
      <c r="AJ4546" s="260"/>
      <c r="AK4546" s="260"/>
      <c r="AP4546" s="263" t="s">
        <v>74</v>
      </c>
      <c r="AQ4546" s="260"/>
      <c r="AS4546" s="260"/>
    </row>
    <row r="4547" spans="1:45" s="241" customFormat="1" ht="15" x14ac:dyDescent="0.25">
      <c r="A4547" s="344"/>
      <c r="B4547" s="337"/>
      <c r="C4547" s="580" t="s">
        <v>75</v>
      </c>
      <c r="D4547" s="580"/>
      <c r="E4547" s="580"/>
      <c r="F4547" s="339"/>
      <c r="G4547" s="269"/>
      <c r="H4547" s="269"/>
      <c r="I4547" s="269"/>
      <c r="J4547" s="346"/>
      <c r="K4547" s="269"/>
      <c r="L4547" s="340">
        <v>12.31</v>
      </c>
      <c r="M4547" s="269"/>
      <c r="N4547" s="343">
        <v>551.12</v>
      </c>
      <c r="AI4547" s="253"/>
      <c r="AJ4547" s="260"/>
      <c r="AK4547" s="260"/>
      <c r="AO4547" s="263" t="s">
        <v>75</v>
      </c>
      <c r="AQ4547" s="260"/>
      <c r="AS4547" s="260"/>
    </row>
    <row r="4548" spans="1:45" s="241" customFormat="1" ht="23.25" x14ac:dyDescent="0.25">
      <c r="A4548" s="344"/>
      <c r="B4548" s="337" t="s">
        <v>365</v>
      </c>
      <c r="C4548" s="580" t="s">
        <v>366</v>
      </c>
      <c r="D4548" s="580"/>
      <c r="E4548" s="580"/>
      <c r="F4548" s="339" t="s">
        <v>78</v>
      </c>
      <c r="G4548" s="355">
        <v>97</v>
      </c>
      <c r="H4548" s="269"/>
      <c r="I4548" s="355">
        <v>97</v>
      </c>
      <c r="J4548" s="346"/>
      <c r="K4548" s="269"/>
      <c r="L4548" s="340">
        <v>11.94</v>
      </c>
      <c r="M4548" s="269"/>
      <c r="N4548" s="343">
        <v>534.59</v>
      </c>
      <c r="AI4548" s="253"/>
      <c r="AJ4548" s="260"/>
      <c r="AK4548" s="260"/>
      <c r="AO4548" s="263" t="s">
        <v>366</v>
      </c>
      <c r="AQ4548" s="260"/>
      <c r="AS4548" s="260"/>
    </row>
    <row r="4549" spans="1:45" s="241" customFormat="1" ht="23.25" x14ac:dyDescent="0.25">
      <c r="A4549" s="344"/>
      <c r="B4549" s="337" t="s">
        <v>367</v>
      </c>
      <c r="C4549" s="580" t="s">
        <v>368</v>
      </c>
      <c r="D4549" s="580"/>
      <c r="E4549" s="580"/>
      <c r="F4549" s="339" t="s">
        <v>78</v>
      </c>
      <c r="G4549" s="355">
        <v>51</v>
      </c>
      <c r="H4549" s="269"/>
      <c r="I4549" s="355">
        <v>51</v>
      </c>
      <c r="J4549" s="346"/>
      <c r="K4549" s="269"/>
      <c r="L4549" s="340">
        <v>6.28</v>
      </c>
      <c r="M4549" s="269"/>
      <c r="N4549" s="343">
        <v>281.07</v>
      </c>
      <c r="AI4549" s="253"/>
      <c r="AJ4549" s="260"/>
      <c r="AK4549" s="260"/>
      <c r="AO4549" s="263" t="s">
        <v>368</v>
      </c>
      <c r="AQ4549" s="260"/>
      <c r="AS4549" s="260"/>
    </row>
    <row r="4550" spans="1:45" s="241" customFormat="1" ht="15" x14ac:dyDescent="0.25">
      <c r="A4550" s="356"/>
      <c r="B4550" s="357"/>
      <c r="C4550" s="569" t="s">
        <v>81</v>
      </c>
      <c r="D4550" s="569"/>
      <c r="E4550" s="569"/>
      <c r="F4550" s="328"/>
      <c r="G4550" s="329"/>
      <c r="H4550" s="329"/>
      <c r="I4550" s="329"/>
      <c r="J4550" s="332"/>
      <c r="K4550" s="329"/>
      <c r="L4550" s="358">
        <v>32.409999999999997</v>
      </c>
      <c r="M4550" s="351"/>
      <c r="N4550" s="359">
        <v>1382.12</v>
      </c>
      <c r="AI4550" s="253"/>
      <c r="AJ4550" s="260"/>
      <c r="AK4550" s="260"/>
      <c r="AQ4550" s="260" t="s">
        <v>81</v>
      </c>
      <c r="AS4550" s="260"/>
    </row>
    <row r="4551" spans="1:45" s="241" customFormat="1" ht="45.75" x14ac:dyDescent="0.25">
      <c r="A4551" s="326" t="s">
        <v>3361</v>
      </c>
      <c r="B4551" s="327" t="s">
        <v>3362</v>
      </c>
      <c r="C4551" s="569" t="s">
        <v>3363</v>
      </c>
      <c r="D4551" s="569"/>
      <c r="E4551" s="569"/>
      <c r="F4551" s="328" t="s">
        <v>115</v>
      </c>
      <c r="G4551" s="329">
        <v>2</v>
      </c>
      <c r="H4551" s="330">
        <v>1</v>
      </c>
      <c r="I4551" s="330">
        <v>2</v>
      </c>
      <c r="J4551" s="358">
        <v>249.8</v>
      </c>
      <c r="K4551" s="329"/>
      <c r="L4551" s="358">
        <v>499.6</v>
      </c>
      <c r="M4551" s="331">
        <v>8.16</v>
      </c>
      <c r="N4551" s="359">
        <v>4076.74</v>
      </c>
      <c r="AI4551" s="253"/>
      <c r="AJ4551" s="260"/>
      <c r="AK4551" s="260" t="s">
        <v>3363</v>
      </c>
      <c r="AQ4551" s="260"/>
      <c r="AS4551" s="260"/>
    </row>
    <row r="4552" spans="1:45" s="241" customFormat="1" ht="15" x14ac:dyDescent="0.25">
      <c r="A4552" s="356"/>
      <c r="B4552" s="357"/>
      <c r="C4552" s="569" t="s">
        <v>81</v>
      </c>
      <c r="D4552" s="569"/>
      <c r="E4552" s="569"/>
      <c r="F4552" s="328"/>
      <c r="G4552" s="329"/>
      <c r="H4552" s="329"/>
      <c r="I4552" s="329"/>
      <c r="J4552" s="332"/>
      <c r="K4552" s="329"/>
      <c r="L4552" s="358">
        <v>499.6</v>
      </c>
      <c r="M4552" s="351"/>
      <c r="N4552" s="359">
        <v>4076.74</v>
      </c>
      <c r="AI4552" s="253"/>
      <c r="AJ4552" s="260"/>
      <c r="AK4552" s="260"/>
      <c r="AQ4552" s="260" t="s">
        <v>81</v>
      </c>
      <c r="AS4552" s="260"/>
    </row>
    <row r="4553" spans="1:45" s="241" customFormat="1" ht="15" x14ac:dyDescent="0.25">
      <c r="A4553" s="566" t="s">
        <v>3364</v>
      </c>
      <c r="B4553" s="567"/>
      <c r="C4553" s="567"/>
      <c r="D4553" s="567"/>
      <c r="E4553" s="567"/>
      <c r="F4553" s="567"/>
      <c r="G4553" s="567"/>
      <c r="H4553" s="567"/>
      <c r="I4553" s="567"/>
      <c r="J4553" s="567"/>
      <c r="K4553" s="567"/>
      <c r="L4553" s="567"/>
      <c r="M4553" s="567"/>
      <c r="N4553" s="568"/>
      <c r="AI4553" s="253"/>
      <c r="AJ4553" s="260" t="s">
        <v>3364</v>
      </c>
      <c r="AK4553" s="260"/>
      <c r="AQ4553" s="260"/>
      <c r="AS4553" s="260"/>
    </row>
    <row r="4554" spans="1:45" s="241" customFormat="1" ht="15" x14ac:dyDescent="0.25">
      <c r="A4554" s="566" t="s">
        <v>3365</v>
      </c>
      <c r="B4554" s="567"/>
      <c r="C4554" s="567"/>
      <c r="D4554" s="567"/>
      <c r="E4554" s="567"/>
      <c r="F4554" s="567"/>
      <c r="G4554" s="567"/>
      <c r="H4554" s="567"/>
      <c r="I4554" s="567"/>
      <c r="J4554" s="567"/>
      <c r="K4554" s="567"/>
      <c r="L4554" s="567"/>
      <c r="M4554" s="567"/>
      <c r="N4554" s="568"/>
      <c r="AI4554" s="253"/>
      <c r="AJ4554" s="260" t="s">
        <v>3365</v>
      </c>
      <c r="AK4554" s="260"/>
      <c r="AQ4554" s="260"/>
      <c r="AS4554" s="260"/>
    </row>
    <row r="4555" spans="1:45" s="241" customFormat="1" ht="34.5" x14ac:dyDescent="0.25">
      <c r="A4555" s="326" t="s">
        <v>3366</v>
      </c>
      <c r="B4555" s="327" t="s">
        <v>2343</v>
      </c>
      <c r="C4555" s="569" t="s">
        <v>2344</v>
      </c>
      <c r="D4555" s="569"/>
      <c r="E4555" s="569"/>
      <c r="F4555" s="328" t="s">
        <v>375</v>
      </c>
      <c r="G4555" s="329">
        <v>0.3</v>
      </c>
      <c r="H4555" s="330">
        <v>1</v>
      </c>
      <c r="I4555" s="367">
        <v>0.3</v>
      </c>
      <c r="J4555" s="332"/>
      <c r="K4555" s="329"/>
      <c r="L4555" s="332"/>
      <c r="M4555" s="329"/>
      <c r="N4555" s="333"/>
      <c r="AI4555" s="253"/>
      <c r="AJ4555" s="260"/>
      <c r="AK4555" s="260" t="s">
        <v>2344</v>
      </c>
      <c r="AQ4555" s="260"/>
      <c r="AS4555" s="260"/>
    </row>
    <row r="4556" spans="1:45" s="241" customFormat="1" ht="15" x14ac:dyDescent="0.25">
      <c r="A4556" s="334"/>
      <c r="B4556" s="335"/>
      <c r="C4556" s="580" t="s">
        <v>2522</v>
      </c>
      <c r="D4556" s="580"/>
      <c r="E4556" s="580"/>
      <c r="F4556" s="580"/>
      <c r="G4556" s="580"/>
      <c r="H4556" s="580"/>
      <c r="I4556" s="580"/>
      <c r="J4556" s="580"/>
      <c r="K4556" s="580"/>
      <c r="L4556" s="580"/>
      <c r="M4556" s="580"/>
      <c r="N4556" s="581"/>
      <c r="AI4556" s="253"/>
      <c r="AJ4556" s="260"/>
      <c r="AK4556" s="260"/>
      <c r="AL4556" s="263" t="s">
        <v>2522</v>
      </c>
      <c r="AQ4556" s="260"/>
      <c r="AS4556" s="260"/>
    </row>
    <row r="4557" spans="1:45" s="241" customFormat="1" ht="23.25" x14ac:dyDescent="0.25">
      <c r="A4557" s="336"/>
      <c r="B4557" s="337" t="s">
        <v>117</v>
      </c>
      <c r="C4557" s="582" t="s">
        <v>118</v>
      </c>
      <c r="D4557" s="582"/>
      <c r="E4557" s="582"/>
      <c r="F4557" s="582"/>
      <c r="G4557" s="582"/>
      <c r="H4557" s="582"/>
      <c r="I4557" s="582"/>
      <c r="J4557" s="582"/>
      <c r="K4557" s="582"/>
      <c r="L4557" s="582"/>
      <c r="M4557" s="582"/>
      <c r="N4557" s="583"/>
      <c r="AI4557" s="253"/>
      <c r="AJ4557" s="260"/>
      <c r="AK4557" s="260"/>
      <c r="AM4557" s="263" t="s">
        <v>118</v>
      </c>
      <c r="AQ4557" s="260"/>
      <c r="AS4557" s="260"/>
    </row>
    <row r="4558" spans="1:45" s="241" customFormat="1" ht="68.25" x14ac:dyDescent="0.25">
      <c r="A4558" s="336"/>
      <c r="B4558" s="337" t="s">
        <v>62</v>
      </c>
      <c r="C4558" s="582" t="s">
        <v>63</v>
      </c>
      <c r="D4558" s="582"/>
      <c r="E4558" s="582"/>
      <c r="F4558" s="582"/>
      <c r="G4558" s="582"/>
      <c r="H4558" s="582"/>
      <c r="I4558" s="582"/>
      <c r="J4558" s="582"/>
      <c r="K4558" s="582"/>
      <c r="L4558" s="582"/>
      <c r="M4558" s="582"/>
      <c r="N4558" s="583"/>
      <c r="AI4558" s="253"/>
      <c r="AJ4558" s="260"/>
      <c r="AK4558" s="260"/>
      <c r="AM4558" s="263" t="s">
        <v>63</v>
      </c>
      <c r="AQ4558" s="260"/>
      <c r="AS4558" s="260"/>
    </row>
    <row r="4559" spans="1:45" s="241" customFormat="1" ht="15" x14ac:dyDescent="0.25">
      <c r="A4559" s="338"/>
      <c r="B4559" s="337" t="s">
        <v>56</v>
      </c>
      <c r="C4559" s="580" t="s">
        <v>64</v>
      </c>
      <c r="D4559" s="580"/>
      <c r="E4559" s="580"/>
      <c r="F4559" s="339"/>
      <c r="G4559" s="269"/>
      <c r="H4559" s="269"/>
      <c r="I4559" s="269"/>
      <c r="J4559" s="340">
        <v>37.549999999999997</v>
      </c>
      <c r="K4559" s="349">
        <v>1.3225</v>
      </c>
      <c r="L4559" s="340">
        <v>14.9</v>
      </c>
      <c r="M4559" s="341">
        <v>44.77</v>
      </c>
      <c r="N4559" s="343">
        <v>667.07</v>
      </c>
      <c r="AI4559" s="253"/>
      <c r="AJ4559" s="260"/>
      <c r="AK4559" s="260"/>
      <c r="AN4559" s="263" t="s">
        <v>64</v>
      </c>
      <c r="AQ4559" s="260"/>
      <c r="AS4559" s="260"/>
    </row>
    <row r="4560" spans="1:45" s="241" customFormat="1" ht="15" x14ac:dyDescent="0.25">
      <c r="A4560" s="338"/>
      <c r="B4560" s="337" t="s">
        <v>65</v>
      </c>
      <c r="C4560" s="580" t="s">
        <v>66</v>
      </c>
      <c r="D4560" s="580"/>
      <c r="E4560" s="580"/>
      <c r="F4560" s="339"/>
      <c r="G4560" s="269"/>
      <c r="H4560" s="269"/>
      <c r="I4560" s="269"/>
      <c r="J4560" s="340">
        <v>226.03</v>
      </c>
      <c r="K4560" s="349">
        <v>1.4375</v>
      </c>
      <c r="L4560" s="340">
        <v>97.48</v>
      </c>
      <c r="M4560" s="341">
        <v>13.24</v>
      </c>
      <c r="N4560" s="342">
        <v>1290.6400000000001</v>
      </c>
      <c r="AI4560" s="253"/>
      <c r="AJ4560" s="260"/>
      <c r="AK4560" s="260"/>
      <c r="AN4560" s="263" t="s">
        <v>66</v>
      </c>
      <c r="AQ4560" s="260"/>
      <c r="AS4560" s="260"/>
    </row>
    <row r="4561" spans="1:45" s="241" customFormat="1" ht="15" x14ac:dyDescent="0.25">
      <c r="A4561" s="338"/>
      <c r="B4561" s="337" t="s">
        <v>67</v>
      </c>
      <c r="C4561" s="580" t="s">
        <v>68</v>
      </c>
      <c r="D4561" s="580"/>
      <c r="E4561" s="580"/>
      <c r="F4561" s="339"/>
      <c r="G4561" s="269"/>
      <c r="H4561" s="269"/>
      <c r="I4561" s="269"/>
      <c r="J4561" s="340">
        <v>30.5</v>
      </c>
      <c r="K4561" s="349">
        <v>1.4375</v>
      </c>
      <c r="L4561" s="340">
        <v>13.15</v>
      </c>
      <c r="M4561" s="341">
        <v>44.77</v>
      </c>
      <c r="N4561" s="343">
        <v>588.73</v>
      </c>
      <c r="AI4561" s="253"/>
      <c r="AJ4561" s="260"/>
      <c r="AK4561" s="260"/>
      <c r="AN4561" s="263" t="s">
        <v>68</v>
      </c>
      <c r="AQ4561" s="260"/>
      <c r="AS4561" s="260"/>
    </row>
    <row r="4562" spans="1:45" s="241" customFormat="1" ht="15" x14ac:dyDescent="0.25">
      <c r="A4562" s="344"/>
      <c r="B4562" s="337"/>
      <c r="C4562" s="580" t="s">
        <v>71</v>
      </c>
      <c r="D4562" s="580"/>
      <c r="E4562" s="580"/>
      <c r="F4562" s="339" t="s">
        <v>72</v>
      </c>
      <c r="G4562" s="341">
        <v>4.1399999999999997</v>
      </c>
      <c r="H4562" s="349">
        <v>1.3225</v>
      </c>
      <c r="I4562" s="366">
        <v>1.6425449999999999</v>
      </c>
      <c r="J4562" s="346"/>
      <c r="K4562" s="269"/>
      <c r="L4562" s="346"/>
      <c r="M4562" s="269"/>
      <c r="N4562" s="347"/>
      <c r="AI4562" s="253"/>
      <c r="AJ4562" s="260"/>
      <c r="AK4562" s="260"/>
      <c r="AO4562" s="263" t="s">
        <v>71</v>
      </c>
      <c r="AQ4562" s="260"/>
      <c r="AS4562" s="260"/>
    </row>
    <row r="4563" spans="1:45" s="241" customFormat="1" ht="15" x14ac:dyDescent="0.25">
      <c r="A4563" s="344"/>
      <c r="B4563" s="337"/>
      <c r="C4563" s="580" t="s">
        <v>73</v>
      </c>
      <c r="D4563" s="580"/>
      <c r="E4563" s="580"/>
      <c r="F4563" s="339" t="s">
        <v>72</v>
      </c>
      <c r="G4563" s="341">
        <v>2.2599999999999998</v>
      </c>
      <c r="H4563" s="349">
        <v>1.4375</v>
      </c>
      <c r="I4563" s="366">
        <v>0.97462499999999996</v>
      </c>
      <c r="J4563" s="346"/>
      <c r="K4563" s="269"/>
      <c r="L4563" s="346"/>
      <c r="M4563" s="269"/>
      <c r="N4563" s="347"/>
      <c r="AI4563" s="253"/>
      <c r="AJ4563" s="260"/>
      <c r="AK4563" s="260"/>
      <c r="AO4563" s="263" t="s">
        <v>73</v>
      </c>
      <c r="AQ4563" s="260"/>
      <c r="AS4563" s="260"/>
    </row>
    <row r="4564" spans="1:45" s="241" customFormat="1" ht="15" x14ac:dyDescent="0.25">
      <c r="A4564" s="334"/>
      <c r="B4564" s="337"/>
      <c r="C4564" s="584" t="s">
        <v>74</v>
      </c>
      <c r="D4564" s="584"/>
      <c r="E4564" s="584"/>
      <c r="F4564" s="350"/>
      <c r="G4564" s="351"/>
      <c r="H4564" s="351"/>
      <c r="I4564" s="351"/>
      <c r="J4564" s="353">
        <v>263.58</v>
      </c>
      <c r="K4564" s="351"/>
      <c r="L4564" s="353">
        <v>112.38</v>
      </c>
      <c r="M4564" s="351"/>
      <c r="N4564" s="354">
        <v>1957.71</v>
      </c>
      <c r="AI4564" s="253"/>
      <c r="AJ4564" s="260"/>
      <c r="AK4564" s="260"/>
      <c r="AP4564" s="263" t="s">
        <v>74</v>
      </c>
      <c r="AQ4564" s="260"/>
      <c r="AS4564" s="260"/>
    </row>
    <row r="4565" spans="1:45" s="241" customFormat="1" ht="15" x14ac:dyDescent="0.25">
      <c r="A4565" s="344"/>
      <c r="B4565" s="337"/>
      <c r="C4565" s="580" t="s">
        <v>75</v>
      </c>
      <c r="D4565" s="580"/>
      <c r="E4565" s="580"/>
      <c r="F4565" s="339"/>
      <c r="G4565" s="269"/>
      <c r="H4565" s="269"/>
      <c r="I4565" s="269"/>
      <c r="J4565" s="346"/>
      <c r="K4565" s="269"/>
      <c r="L4565" s="340">
        <v>28.05</v>
      </c>
      <c r="M4565" s="269"/>
      <c r="N4565" s="342">
        <v>1255.8</v>
      </c>
      <c r="AI4565" s="253"/>
      <c r="AJ4565" s="260"/>
      <c r="AK4565" s="260"/>
      <c r="AO4565" s="263" t="s">
        <v>75</v>
      </c>
      <c r="AQ4565" s="260"/>
      <c r="AS4565" s="260"/>
    </row>
    <row r="4566" spans="1:45" s="241" customFormat="1" ht="23.25" x14ac:dyDescent="0.25">
      <c r="A4566" s="344"/>
      <c r="B4566" s="337" t="s">
        <v>648</v>
      </c>
      <c r="C4566" s="580" t="s">
        <v>649</v>
      </c>
      <c r="D4566" s="580"/>
      <c r="E4566" s="580"/>
      <c r="F4566" s="339" t="s">
        <v>78</v>
      </c>
      <c r="G4566" s="355">
        <v>117</v>
      </c>
      <c r="H4566" s="269"/>
      <c r="I4566" s="355">
        <v>117</v>
      </c>
      <c r="J4566" s="346"/>
      <c r="K4566" s="269"/>
      <c r="L4566" s="340">
        <v>32.82</v>
      </c>
      <c r="M4566" s="269"/>
      <c r="N4566" s="342">
        <v>1469.29</v>
      </c>
      <c r="AI4566" s="253"/>
      <c r="AJ4566" s="260"/>
      <c r="AK4566" s="260"/>
      <c r="AO4566" s="263" t="s">
        <v>649</v>
      </c>
      <c r="AQ4566" s="260"/>
      <c r="AS4566" s="260"/>
    </row>
    <row r="4567" spans="1:45" s="241" customFormat="1" ht="45" x14ac:dyDescent="0.25">
      <c r="A4567" s="344"/>
      <c r="B4567" s="337" t="s">
        <v>650</v>
      </c>
      <c r="C4567" s="580" t="s">
        <v>651</v>
      </c>
      <c r="D4567" s="580"/>
      <c r="E4567" s="580"/>
      <c r="F4567" s="339" t="s">
        <v>78</v>
      </c>
      <c r="G4567" s="355">
        <v>74</v>
      </c>
      <c r="H4567" s="341">
        <v>0.85</v>
      </c>
      <c r="I4567" s="348">
        <v>62.9</v>
      </c>
      <c r="J4567" s="346"/>
      <c r="K4567" s="269"/>
      <c r="L4567" s="340">
        <v>17.64</v>
      </c>
      <c r="M4567" s="269"/>
      <c r="N4567" s="343">
        <v>789.9</v>
      </c>
      <c r="AI4567" s="253"/>
      <c r="AJ4567" s="260"/>
      <c r="AK4567" s="260"/>
      <c r="AO4567" s="263" t="s">
        <v>651</v>
      </c>
      <c r="AQ4567" s="260"/>
      <c r="AS4567" s="260"/>
    </row>
    <row r="4568" spans="1:45" s="241" customFormat="1" ht="15" x14ac:dyDescent="0.25">
      <c r="A4568" s="356"/>
      <c r="B4568" s="357"/>
      <c r="C4568" s="569" t="s">
        <v>81</v>
      </c>
      <c r="D4568" s="569"/>
      <c r="E4568" s="569"/>
      <c r="F4568" s="328"/>
      <c r="G4568" s="329"/>
      <c r="H4568" s="329"/>
      <c r="I4568" s="329"/>
      <c r="J4568" s="332"/>
      <c r="K4568" s="329"/>
      <c r="L4568" s="358">
        <v>162.84</v>
      </c>
      <c r="M4568" s="351"/>
      <c r="N4568" s="359">
        <v>4216.8999999999996</v>
      </c>
      <c r="AI4568" s="253"/>
      <c r="AJ4568" s="260"/>
      <c r="AK4568" s="260"/>
      <c r="AQ4568" s="260" t="s">
        <v>81</v>
      </c>
      <c r="AS4568" s="260"/>
    </row>
    <row r="4569" spans="1:45" s="241" customFormat="1" ht="34.5" x14ac:dyDescent="0.25">
      <c r="A4569" s="326" t="s">
        <v>3367</v>
      </c>
      <c r="B4569" s="327" t="s">
        <v>1486</v>
      </c>
      <c r="C4569" s="569" t="s">
        <v>1487</v>
      </c>
      <c r="D4569" s="569"/>
      <c r="E4569" s="569"/>
      <c r="F4569" s="328" t="s">
        <v>115</v>
      </c>
      <c r="G4569" s="329">
        <v>1</v>
      </c>
      <c r="H4569" s="330">
        <v>1</v>
      </c>
      <c r="I4569" s="330">
        <v>1</v>
      </c>
      <c r="J4569" s="364">
        <v>1315.4</v>
      </c>
      <c r="K4569" s="329"/>
      <c r="L4569" s="364">
        <v>1315.4</v>
      </c>
      <c r="M4569" s="331">
        <v>8.16</v>
      </c>
      <c r="N4569" s="359">
        <v>10733.66</v>
      </c>
      <c r="AI4569" s="253"/>
      <c r="AJ4569" s="260"/>
      <c r="AK4569" s="260" t="s">
        <v>1487</v>
      </c>
      <c r="AQ4569" s="260"/>
      <c r="AS4569" s="260"/>
    </row>
    <row r="4570" spans="1:45" s="241" customFormat="1" ht="15" x14ac:dyDescent="0.25">
      <c r="A4570" s="356"/>
      <c r="B4570" s="357"/>
      <c r="C4570" s="569" t="s">
        <v>81</v>
      </c>
      <c r="D4570" s="569"/>
      <c r="E4570" s="569"/>
      <c r="F4570" s="328"/>
      <c r="G4570" s="329"/>
      <c r="H4570" s="329"/>
      <c r="I4570" s="329"/>
      <c r="J4570" s="332"/>
      <c r="K4570" s="329"/>
      <c r="L4570" s="364">
        <v>1315.4</v>
      </c>
      <c r="M4570" s="351"/>
      <c r="N4570" s="359">
        <v>10733.66</v>
      </c>
      <c r="AI4570" s="253"/>
      <c r="AJ4570" s="260"/>
      <c r="AK4570" s="260"/>
      <c r="AQ4570" s="260" t="s">
        <v>81</v>
      </c>
      <c r="AS4570" s="260"/>
    </row>
    <row r="4571" spans="1:45" s="241" customFormat="1" ht="23.25" x14ac:dyDescent="0.25">
      <c r="A4571" s="326" t="s">
        <v>3368</v>
      </c>
      <c r="B4571" s="327" t="s">
        <v>1428</v>
      </c>
      <c r="C4571" s="569" t="s">
        <v>1429</v>
      </c>
      <c r="D4571" s="569"/>
      <c r="E4571" s="569"/>
      <c r="F4571" s="328" t="s">
        <v>115</v>
      </c>
      <c r="G4571" s="329">
        <v>1</v>
      </c>
      <c r="H4571" s="330">
        <v>1</v>
      </c>
      <c r="I4571" s="330">
        <v>1</v>
      </c>
      <c r="J4571" s="358">
        <v>388.44</v>
      </c>
      <c r="K4571" s="329"/>
      <c r="L4571" s="358">
        <v>388.44</v>
      </c>
      <c r="M4571" s="331">
        <v>8.16</v>
      </c>
      <c r="N4571" s="359">
        <v>3169.67</v>
      </c>
      <c r="AI4571" s="253"/>
      <c r="AJ4571" s="260"/>
      <c r="AK4571" s="260" t="s">
        <v>1429</v>
      </c>
      <c r="AQ4571" s="260"/>
      <c r="AS4571" s="260"/>
    </row>
    <row r="4572" spans="1:45" s="241" customFormat="1" ht="15" x14ac:dyDescent="0.25">
      <c r="A4572" s="356"/>
      <c r="B4572" s="357"/>
      <c r="C4572" s="569" t="s">
        <v>81</v>
      </c>
      <c r="D4572" s="569"/>
      <c r="E4572" s="569"/>
      <c r="F4572" s="328"/>
      <c r="G4572" s="329"/>
      <c r="H4572" s="329"/>
      <c r="I4572" s="329"/>
      <c r="J4572" s="332"/>
      <c r="K4572" s="329"/>
      <c r="L4572" s="358">
        <v>388.44</v>
      </c>
      <c r="M4572" s="351"/>
      <c r="N4572" s="359">
        <v>3169.67</v>
      </c>
      <c r="AI4572" s="253"/>
      <c r="AJ4572" s="260"/>
      <c r="AK4572" s="260"/>
      <c r="AQ4572" s="260" t="s">
        <v>81</v>
      </c>
      <c r="AS4572" s="260"/>
    </row>
    <row r="4573" spans="1:45" s="241" customFormat="1" ht="45.75" x14ac:dyDescent="0.25">
      <c r="A4573" s="326" t="s">
        <v>3369</v>
      </c>
      <c r="B4573" s="327" t="s">
        <v>3027</v>
      </c>
      <c r="C4573" s="569" t="s">
        <v>3028</v>
      </c>
      <c r="D4573" s="569"/>
      <c r="E4573" s="569"/>
      <c r="F4573" s="328" t="s">
        <v>115</v>
      </c>
      <c r="G4573" s="329">
        <v>1</v>
      </c>
      <c r="H4573" s="330">
        <v>1</v>
      </c>
      <c r="I4573" s="330">
        <v>1</v>
      </c>
      <c r="J4573" s="364">
        <v>2636.7</v>
      </c>
      <c r="K4573" s="329"/>
      <c r="L4573" s="364">
        <v>2636.7</v>
      </c>
      <c r="M4573" s="331">
        <v>8.16</v>
      </c>
      <c r="N4573" s="359">
        <v>21515.47</v>
      </c>
      <c r="AI4573" s="253"/>
      <c r="AJ4573" s="260"/>
      <c r="AK4573" s="260" t="s">
        <v>3028</v>
      </c>
      <c r="AQ4573" s="260"/>
      <c r="AS4573" s="260"/>
    </row>
    <row r="4574" spans="1:45" s="241" customFormat="1" ht="15" x14ac:dyDescent="0.25">
      <c r="A4574" s="356"/>
      <c r="B4574" s="357"/>
      <c r="C4574" s="569" t="s">
        <v>81</v>
      </c>
      <c r="D4574" s="569"/>
      <c r="E4574" s="569"/>
      <c r="F4574" s="328"/>
      <c r="G4574" s="329"/>
      <c r="H4574" s="329"/>
      <c r="I4574" s="329"/>
      <c r="J4574" s="332"/>
      <c r="K4574" s="329"/>
      <c r="L4574" s="364">
        <v>2636.7</v>
      </c>
      <c r="M4574" s="351"/>
      <c r="N4574" s="359">
        <v>21515.47</v>
      </c>
      <c r="AI4574" s="253"/>
      <c r="AJ4574" s="260"/>
      <c r="AK4574" s="260"/>
      <c r="AQ4574" s="260" t="s">
        <v>81</v>
      </c>
      <c r="AS4574" s="260"/>
    </row>
    <row r="4575" spans="1:45" s="241" customFormat="1" ht="23.25" x14ac:dyDescent="0.25">
      <c r="A4575" s="326" t="s">
        <v>3370</v>
      </c>
      <c r="B4575" s="327" t="s">
        <v>3371</v>
      </c>
      <c r="C4575" s="569" t="s">
        <v>3372</v>
      </c>
      <c r="D4575" s="569"/>
      <c r="E4575" s="569"/>
      <c r="F4575" s="328" t="s">
        <v>191</v>
      </c>
      <c r="G4575" s="329">
        <v>5.6299999999999996E-3</v>
      </c>
      <c r="H4575" s="330">
        <v>1</v>
      </c>
      <c r="I4575" s="370">
        <v>5.6299999999999996E-3</v>
      </c>
      <c r="J4575" s="332"/>
      <c r="K4575" s="329"/>
      <c r="L4575" s="332"/>
      <c r="M4575" s="329"/>
      <c r="N4575" s="333"/>
      <c r="AI4575" s="253"/>
      <c r="AJ4575" s="260"/>
      <c r="AK4575" s="260" t="s">
        <v>3372</v>
      </c>
      <c r="AQ4575" s="260"/>
      <c r="AS4575" s="260"/>
    </row>
    <row r="4576" spans="1:45" s="241" customFormat="1" ht="15" x14ac:dyDescent="0.25">
      <c r="A4576" s="334"/>
      <c r="B4576" s="335"/>
      <c r="C4576" s="580" t="s">
        <v>3373</v>
      </c>
      <c r="D4576" s="580"/>
      <c r="E4576" s="580"/>
      <c r="F4576" s="580"/>
      <c r="G4576" s="580"/>
      <c r="H4576" s="580"/>
      <c r="I4576" s="580"/>
      <c r="J4576" s="580"/>
      <c r="K4576" s="580"/>
      <c r="L4576" s="580"/>
      <c r="M4576" s="580"/>
      <c r="N4576" s="581"/>
      <c r="AI4576" s="253"/>
      <c r="AJ4576" s="260"/>
      <c r="AK4576" s="260"/>
      <c r="AL4576" s="263" t="s">
        <v>3373</v>
      </c>
      <c r="AQ4576" s="260"/>
      <c r="AS4576" s="260"/>
    </row>
    <row r="4577" spans="1:45" s="241" customFormat="1" ht="23.25" x14ac:dyDescent="0.25">
      <c r="A4577" s="336"/>
      <c r="B4577" s="337" t="s">
        <v>117</v>
      </c>
      <c r="C4577" s="582" t="s">
        <v>118</v>
      </c>
      <c r="D4577" s="582"/>
      <c r="E4577" s="582"/>
      <c r="F4577" s="582"/>
      <c r="G4577" s="582"/>
      <c r="H4577" s="582"/>
      <c r="I4577" s="582"/>
      <c r="J4577" s="582"/>
      <c r="K4577" s="582"/>
      <c r="L4577" s="582"/>
      <c r="M4577" s="582"/>
      <c r="N4577" s="583"/>
      <c r="AI4577" s="253"/>
      <c r="AJ4577" s="260"/>
      <c r="AK4577" s="260"/>
      <c r="AM4577" s="263" t="s">
        <v>118</v>
      </c>
      <c r="AQ4577" s="260"/>
      <c r="AS4577" s="260"/>
    </row>
    <row r="4578" spans="1:45" s="241" customFormat="1" ht="68.25" x14ac:dyDescent="0.25">
      <c r="A4578" s="336"/>
      <c r="B4578" s="337" t="s">
        <v>62</v>
      </c>
      <c r="C4578" s="582" t="s">
        <v>63</v>
      </c>
      <c r="D4578" s="582"/>
      <c r="E4578" s="582"/>
      <c r="F4578" s="582"/>
      <c r="G4578" s="582"/>
      <c r="H4578" s="582"/>
      <c r="I4578" s="582"/>
      <c r="J4578" s="582"/>
      <c r="K4578" s="582"/>
      <c r="L4578" s="582"/>
      <c r="M4578" s="582"/>
      <c r="N4578" s="583"/>
      <c r="AI4578" s="253"/>
      <c r="AJ4578" s="260"/>
      <c r="AK4578" s="260"/>
      <c r="AM4578" s="263" t="s">
        <v>63</v>
      </c>
      <c r="AQ4578" s="260"/>
      <c r="AS4578" s="260"/>
    </row>
    <row r="4579" spans="1:45" s="241" customFormat="1" ht="15" x14ac:dyDescent="0.25">
      <c r="A4579" s="338"/>
      <c r="B4579" s="337" t="s">
        <v>56</v>
      </c>
      <c r="C4579" s="580" t="s">
        <v>64</v>
      </c>
      <c r="D4579" s="580"/>
      <c r="E4579" s="580"/>
      <c r="F4579" s="339"/>
      <c r="G4579" s="269"/>
      <c r="H4579" s="269"/>
      <c r="I4579" s="269"/>
      <c r="J4579" s="340">
        <v>359.11</v>
      </c>
      <c r="K4579" s="349">
        <v>1.3225</v>
      </c>
      <c r="L4579" s="340">
        <v>2.67</v>
      </c>
      <c r="M4579" s="341">
        <v>44.77</v>
      </c>
      <c r="N4579" s="343">
        <v>119.54</v>
      </c>
      <c r="AI4579" s="253"/>
      <c r="AJ4579" s="260"/>
      <c r="AK4579" s="260"/>
      <c r="AN4579" s="263" t="s">
        <v>64</v>
      </c>
      <c r="AQ4579" s="260"/>
      <c r="AS4579" s="260"/>
    </row>
    <row r="4580" spans="1:45" s="241" customFormat="1" ht="15" x14ac:dyDescent="0.25">
      <c r="A4580" s="338"/>
      <c r="B4580" s="337" t="s">
        <v>65</v>
      </c>
      <c r="C4580" s="580" t="s">
        <v>66</v>
      </c>
      <c r="D4580" s="580"/>
      <c r="E4580" s="580"/>
      <c r="F4580" s="339"/>
      <c r="G4580" s="269"/>
      <c r="H4580" s="269"/>
      <c r="I4580" s="269"/>
      <c r="J4580" s="340">
        <v>63.08</v>
      </c>
      <c r="K4580" s="349">
        <v>1.4375</v>
      </c>
      <c r="L4580" s="340">
        <v>0.51</v>
      </c>
      <c r="M4580" s="341">
        <v>13.24</v>
      </c>
      <c r="N4580" s="343">
        <v>6.75</v>
      </c>
      <c r="AI4580" s="253"/>
      <c r="AJ4580" s="260"/>
      <c r="AK4580" s="260"/>
      <c r="AN4580" s="263" t="s">
        <v>66</v>
      </c>
      <c r="AQ4580" s="260"/>
      <c r="AS4580" s="260"/>
    </row>
    <row r="4581" spans="1:45" s="241" customFormat="1" ht="15" x14ac:dyDescent="0.25">
      <c r="A4581" s="338"/>
      <c r="B4581" s="337" t="s">
        <v>67</v>
      </c>
      <c r="C4581" s="580" t="s">
        <v>68</v>
      </c>
      <c r="D4581" s="580"/>
      <c r="E4581" s="580"/>
      <c r="F4581" s="339"/>
      <c r="G4581" s="269"/>
      <c r="H4581" s="269"/>
      <c r="I4581" s="269"/>
      <c r="J4581" s="340">
        <v>11.14</v>
      </c>
      <c r="K4581" s="349">
        <v>1.4375</v>
      </c>
      <c r="L4581" s="340">
        <v>0.09</v>
      </c>
      <c r="M4581" s="341">
        <v>44.77</v>
      </c>
      <c r="N4581" s="343">
        <v>4.03</v>
      </c>
      <c r="AI4581" s="253"/>
      <c r="AJ4581" s="260"/>
      <c r="AK4581" s="260"/>
      <c r="AN4581" s="263" t="s">
        <v>68</v>
      </c>
      <c r="AQ4581" s="260"/>
      <c r="AS4581" s="260"/>
    </row>
    <row r="4582" spans="1:45" s="241" customFormat="1" ht="15" x14ac:dyDescent="0.25">
      <c r="A4582" s="338"/>
      <c r="B4582" s="337" t="s">
        <v>69</v>
      </c>
      <c r="C4582" s="580" t="s">
        <v>70</v>
      </c>
      <c r="D4582" s="580"/>
      <c r="E4582" s="580"/>
      <c r="F4582" s="339"/>
      <c r="G4582" s="269"/>
      <c r="H4582" s="269"/>
      <c r="I4582" s="269"/>
      <c r="J4582" s="361">
        <v>9162.5300000000007</v>
      </c>
      <c r="K4582" s="269"/>
      <c r="L4582" s="340">
        <v>51.59</v>
      </c>
      <c r="M4582" s="341">
        <v>8.16</v>
      </c>
      <c r="N4582" s="343">
        <v>420.97</v>
      </c>
      <c r="AI4582" s="253"/>
      <c r="AJ4582" s="260"/>
      <c r="AK4582" s="260"/>
      <c r="AN4582" s="263" t="s">
        <v>70</v>
      </c>
      <c r="AQ4582" s="260"/>
      <c r="AS4582" s="260"/>
    </row>
    <row r="4583" spans="1:45" s="241" customFormat="1" ht="15" x14ac:dyDescent="0.25">
      <c r="A4583" s="344"/>
      <c r="B4583" s="337"/>
      <c r="C4583" s="580" t="s">
        <v>71</v>
      </c>
      <c r="D4583" s="580"/>
      <c r="E4583" s="580"/>
      <c r="F4583" s="339" t="s">
        <v>72</v>
      </c>
      <c r="G4583" s="348">
        <v>42.1</v>
      </c>
      <c r="H4583" s="349">
        <v>1.3225</v>
      </c>
      <c r="I4583" s="362">
        <v>0.31346289999999999</v>
      </c>
      <c r="J4583" s="346"/>
      <c r="K4583" s="269"/>
      <c r="L4583" s="346"/>
      <c r="M4583" s="269"/>
      <c r="N4583" s="347"/>
      <c r="AI4583" s="253"/>
      <c r="AJ4583" s="260"/>
      <c r="AK4583" s="260"/>
      <c r="AO4583" s="263" t="s">
        <v>71</v>
      </c>
      <c r="AQ4583" s="260"/>
      <c r="AS4583" s="260"/>
    </row>
    <row r="4584" spans="1:45" s="241" customFormat="1" ht="15" x14ac:dyDescent="0.25">
      <c r="A4584" s="344"/>
      <c r="B4584" s="337"/>
      <c r="C4584" s="580" t="s">
        <v>73</v>
      </c>
      <c r="D4584" s="580"/>
      <c r="E4584" s="580"/>
      <c r="F4584" s="339" t="s">
        <v>72</v>
      </c>
      <c r="G4584" s="341">
        <v>0.96</v>
      </c>
      <c r="H4584" s="349">
        <v>1.4375</v>
      </c>
      <c r="I4584" s="362">
        <v>7.7694000000000001E-3</v>
      </c>
      <c r="J4584" s="346"/>
      <c r="K4584" s="269"/>
      <c r="L4584" s="346"/>
      <c r="M4584" s="269"/>
      <c r="N4584" s="347"/>
      <c r="AI4584" s="253"/>
      <c r="AJ4584" s="260"/>
      <c r="AK4584" s="260"/>
      <c r="AO4584" s="263" t="s">
        <v>73</v>
      </c>
      <c r="AQ4584" s="260"/>
      <c r="AS4584" s="260"/>
    </row>
    <row r="4585" spans="1:45" s="241" customFormat="1" ht="15" x14ac:dyDescent="0.25">
      <c r="A4585" s="334"/>
      <c r="B4585" s="337"/>
      <c r="C4585" s="584" t="s">
        <v>74</v>
      </c>
      <c r="D4585" s="584"/>
      <c r="E4585" s="584"/>
      <c r="F4585" s="350"/>
      <c r="G4585" s="351"/>
      <c r="H4585" s="351"/>
      <c r="I4585" s="351"/>
      <c r="J4585" s="352">
        <v>9584.7199999999993</v>
      </c>
      <c r="K4585" s="351"/>
      <c r="L4585" s="353">
        <v>54.77</v>
      </c>
      <c r="M4585" s="351"/>
      <c r="N4585" s="368">
        <v>547.26</v>
      </c>
      <c r="AI4585" s="253"/>
      <c r="AJ4585" s="260"/>
      <c r="AK4585" s="260"/>
      <c r="AP4585" s="263" t="s">
        <v>74</v>
      </c>
      <c r="AQ4585" s="260"/>
      <c r="AS4585" s="260"/>
    </row>
    <row r="4586" spans="1:45" s="241" customFormat="1" ht="15" x14ac:dyDescent="0.25">
      <c r="A4586" s="344"/>
      <c r="B4586" s="337"/>
      <c r="C4586" s="580" t="s">
        <v>75</v>
      </c>
      <c r="D4586" s="580"/>
      <c r="E4586" s="580"/>
      <c r="F4586" s="339"/>
      <c r="G4586" s="269"/>
      <c r="H4586" s="269"/>
      <c r="I4586" s="269"/>
      <c r="J4586" s="346"/>
      <c r="K4586" s="269"/>
      <c r="L4586" s="340">
        <v>2.76</v>
      </c>
      <c r="M4586" s="269"/>
      <c r="N4586" s="343">
        <v>123.57</v>
      </c>
      <c r="AI4586" s="253"/>
      <c r="AJ4586" s="260"/>
      <c r="AK4586" s="260"/>
      <c r="AO4586" s="263" t="s">
        <v>75</v>
      </c>
      <c r="AQ4586" s="260"/>
      <c r="AS4586" s="260"/>
    </row>
    <row r="4587" spans="1:45" s="241" customFormat="1" ht="23.25" x14ac:dyDescent="0.25">
      <c r="A4587" s="344"/>
      <c r="B4587" s="337" t="s">
        <v>648</v>
      </c>
      <c r="C4587" s="580" t="s">
        <v>649</v>
      </c>
      <c r="D4587" s="580"/>
      <c r="E4587" s="580"/>
      <c r="F4587" s="339" t="s">
        <v>78</v>
      </c>
      <c r="G4587" s="355">
        <v>117</v>
      </c>
      <c r="H4587" s="269"/>
      <c r="I4587" s="355">
        <v>117</v>
      </c>
      <c r="J4587" s="346"/>
      <c r="K4587" s="269"/>
      <c r="L4587" s="340">
        <v>3.23</v>
      </c>
      <c r="M4587" s="269"/>
      <c r="N4587" s="343">
        <v>144.58000000000001</v>
      </c>
      <c r="AI4587" s="253"/>
      <c r="AJ4587" s="260"/>
      <c r="AK4587" s="260"/>
      <c r="AO4587" s="263" t="s">
        <v>649</v>
      </c>
      <c r="AQ4587" s="260"/>
      <c r="AS4587" s="260"/>
    </row>
    <row r="4588" spans="1:45" s="241" customFormat="1" ht="45" x14ac:dyDescent="0.25">
      <c r="A4588" s="344"/>
      <c r="B4588" s="337" t="s">
        <v>650</v>
      </c>
      <c r="C4588" s="580" t="s">
        <v>651</v>
      </c>
      <c r="D4588" s="580"/>
      <c r="E4588" s="580"/>
      <c r="F4588" s="339" t="s">
        <v>78</v>
      </c>
      <c r="G4588" s="355">
        <v>74</v>
      </c>
      <c r="H4588" s="341">
        <v>0.85</v>
      </c>
      <c r="I4588" s="348">
        <v>62.9</v>
      </c>
      <c r="J4588" s="346"/>
      <c r="K4588" s="269"/>
      <c r="L4588" s="340">
        <v>1.74</v>
      </c>
      <c r="M4588" s="269"/>
      <c r="N4588" s="343">
        <v>77.73</v>
      </c>
      <c r="AI4588" s="253"/>
      <c r="AJ4588" s="260"/>
      <c r="AK4588" s="260"/>
      <c r="AO4588" s="263" t="s">
        <v>651</v>
      </c>
      <c r="AQ4588" s="260"/>
      <c r="AS4588" s="260"/>
    </row>
    <row r="4589" spans="1:45" s="241" customFormat="1" ht="15" x14ac:dyDescent="0.25">
      <c r="A4589" s="356"/>
      <c r="B4589" s="357"/>
      <c r="C4589" s="569" t="s">
        <v>81</v>
      </c>
      <c r="D4589" s="569"/>
      <c r="E4589" s="569"/>
      <c r="F4589" s="328"/>
      <c r="G4589" s="329"/>
      <c r="H4589" s="329"/>
      <c r="I4589" s="329"/>
      <c r="J4589" s="332"/>
      <c r="K4589" s="329"/>
      <c r="L4589" s="358">
        <v>59.74</v>
      </c>
      <c r="M4589" s="351"/>
      <c r="N4589" s="363">
        <v>769.57</v>
      </c>
      <c r="AI4589" s="253"/>
      <c r="AJ4589" s="260"/>
      <c r="AK4589" s="260"/>
      <c r="AQ4589" s="260" t="s">
        <v>81</v>
      </c>
      <c r="AS4589" s="260"/>
    </row>
    <row r="4590" spans="1:45" s="241" customFormat="1" ht="34.5" x14ac:dyDescent="0.25">
      <c r="A4590" s="326" t="s">
        <v>3374</v>
      </c>
      <c r="B4590" s="327" t="s">
        <v>3375</v>
      </c>
      <c r="C4590" s="569" t="s">
        <v>3376</v>
      </c>
      <c r="D4590" s="569"/>
      <c r="E4590" s="569"/>
      <c r="F4590" s="328" t="s">
        <v>191</v>
      </c>
      <c r="G4590" s="329">
        <v>-5.6299999999999996E-3</v>
      </c>
      <c r="H4590" s="330">
        <v>1</v>
      </c>
      <c r="I4590" s="370">
        <v>-5.6299999999999996E-3</v>
      </c>
      <c r="J4590" s="364">
        <v>8458.2000000000007</v>
      </c>
      <c r="K4590" s="329"/>
      <c r="L4590" s="358">
        <v>-47.62</v>
      </c>
      <c r="M4590" s="331">
        <v>8.16</v>
      </c>
      <c r="N4590" s="363">
        <v>-388.58</v>
      </c>
      <c r="AI4590" s="253"/>
      <c r="AJ4590" s="260"/>
      <c r="AK4590" s="260" t="s">
        <v>3376</v>
      </c>
      <c r="AQ4590" s="260"/>
      <c r="AS4590" s="260"/>
    </row>
    <row r="4591" spans="1:45" s="241" customFormat="1" ht="15" x14ac:dyDescent="0.25">
      <c r="A4591" s="356"/>
      <c r="B4591" s="357"/>
      <c r="C4591" s="569" t="s">
        <v>81</v>
      </c>
      <c r="D4591" s="569"/>
      <c r="E4591" s="569"/>
      <c r="F4591" s="328"/>
      <c r="G4591" s="329"/>
      <c r="H4591" s="329"/>
      <c r="I4591" s="329"/>
      <c r="J4591" s="332"/>
      <c r="K4591" s="329"/>
      <c r="L4591" s="358">
        <v>-47.62</v>
      </c>
      <c r="M4591" s="351"/>
      <c r="N4591" s="363">
        <v>-388.58</v>
      </c>
      <c r="AI4591" s="253"/>
      <c r="AJ4591" s="260"/>
      <c r="AK4591" s="260"/>
      <c r="AQ4591" s="260" t="s">
        <v>81</v>
      </c>
      <c r="AS4591" s="260"/>
    </row>
    <row r="4592" spans="1:45" s="241" customFormat="1" ht="23.25" x14ac:dyDescent="0.25">
      <c r="A4592" s="326" t="s">
        <v>3377</v>
      </c>
      <c r="B4592" s="327" t="s">
        <v>3378</v>
      </c>
      <c r="C4592" s="569" t="s">
        <v>3379</v>
      </c>
      <c r="D4592" s="569"/>
      <c r="E4592" s="569"/>
      <c r="F4592" s="328" t="s">
        <v>115</v>
      </c>
      <c r="G4592" s="329">
        <v>1</v>
      </c>
      <c r="H4592" s="330">
        <v>1</v>
      </c>
      <c r="I4592" s="330">
        <v>1</v>
      </c>
      <c r="J4592" s="358">
        <v>271.85000000000002</v>
      </c>
      <c r="K4592" s="370">
        <v>1.04236</v>
      </c>
      <c r="L4592" s="358">
        <v>283.37</v>
      </c>
      <c r="M4592" s="331">
        <v>8.16</v>
      </c>
      <c r="N4592" s="359">
        <v>2312.3000000000002</v>
      </c>
      <c r="AI4592" s="253"/>
      <c r="AJ4592" s="260"/>
      <c r="AK4592" s="260" t="s">
        <v>3379</v>
      </c>
      <c r="AQ4592" s="260"/>
      <c r="AS4592" s="260"/>
    </row>
    <row r="4593" spans="1:45" s="241" customFormat="1" ht="15" x14ac:dyDescent="0.25">
      <c r="A4593" s="334"/>
      <c r="B4593" s="335"/>
      <c r="C4593" s="580" t="s">
        <v>3380</v>
      </c>
      <c r="D4593" s="580"/>
      <c r="E4593" s="580"/>
      <c r="F4593" s="580"/>
      <c r="G4593" s="580"/>
      <c r="H4593" s="580"/>
      <c r="I4593" s="580"/>
      <c r="J4593" s="580"/>
      <c r="K4593" s="580"/>
      <c r="L4593" s="580"/>
      <c r="M4593" s="580"/>
      <c r="N4593" s="581"/>
      <c r="AI4593" s="253"/>
      <c r="AJ4593" s="260"/>
      <c r="AK4593" s="260"/>
      <c r="AQ4593" s="260"/>
      <c r="AR4593" s="263" t="s">
        <v>3380</v>
      </c>
      <c r="AS4593" s="260"/>
    </row>
    <row r="4594" spans="1:45" s="241" customFormat="1" ht="15" x14ac:dyDescent="0.25">
      <c r="A4594" s="336"/>
      <c r="B4594" s="337"/>
      <c r="C4594" s="582" t="s">
        <v>145</v>
      </c>
      <c r="D4594" s="582"/>
      <c r="E4594" s="582"/>
      <c r="F4594" s="582"/>
      <c r="G4594" s="582"/>
      <c r="H4594" s="582"/>
      <c r="I4594" s="582"/>
      <c r="J4594" s="582"/>
      <c r="K4594" s="582"/>
      <c r="L4594" s="582"/>
      <c r="M4594" s="582"/>
      <c r="N4594" s="583"/>
      <c r="AI4594" s="253"/>
      <c r="AJ4594" s="260"/>
      <c r="AK4594" s="260"/>
      <c r="AM4594" s="263" t="s">
        <v>145</v>
      </c>
      <c r="AQ4594" s="260"/>
      <c r="AS4594" s="260"/>
    </row>
    <row r="4595" spans="1:45" s="241" customFormat="1" ht="15" x14ac:dyDescent="0.25">
      <c r="A4595" s="336"/>
      <c r="B4595" s="337"/>
      <c r="C4595" s="582" t="s">
        <v>127</v>
      </c>
      <c r="D4595" s="582"/>
      <c r="E4595" s="582"/>
      <c r="F4595" s="582"/>
      <c r="G4595" s="582"/>
      <c r="H4595" s="582"/>
      <c r="I4595" s="582"/>
      <c r="J4595" s="582"/>
      <c r="K4595" s="582"/>
      <c r="L4595" s="582"/>
      <c r="M4595" s="582"/>
      <c r="N4595" s="583"/>
      <c r="AI4595" s="253"/>
      <c r="AJ4595" s="260"/>
      <c r="AK4595" s="260"/>
      <c r="AM4595" s="263" t="s">
        <v>127</v>
      </c>
      <c r="AQ4595" s="260"/>
      <c r="AS4595" s="260"/>
    </row>
    <row r="4596" spans="1:45" s="241" customFormat="1" ht="15" x14ac:dyDescent="0.25">
      <c r="A4596" s="356"/>
      <c r="B4596" s="357"/>
      <c r="C4596" s="569" t="s">
        <v>81</v>
      </c>
      <c r="D4596" s="569"/>
      <c r="E4596" s="569"/>
      <c r="F4596" s="328"/>
      <c r="G4596" s="329"/>
      <c r="H4596" s="329"/>
      <c r="I4596" s="329"/>
      <c r="J4596" s="332"/>
      <c r="K4596" s="329"/>
      <c r="L4596" s="358">
        <v>283.37</v>
      </c>
      <c r="M4596" s="351"/>
      <c r="N4596" s="359">
        <v>2312.3000000000002</v>
      </c>
      <c r="AI4596" s="253"/>
      <c r="AJ4596" s="260"/>
      <c r="AK4596" s="260"/>
      <c r="AQ4596" s="260" t="s">
        <v>81</v>
      </c>
      <c r="AS4596" s="260"/>
    </row>
    <row r="4597" spans="1:45" s="241" customFormat="1" ht="23.25" x14ac:dyDescent="0.25">
      <c r="A4597" s="326" t="s">
        <v>3381</v>
      </c>
      <c r="B4597" s="327" t="s">
        <v>3382</v>
      </c>
      <c r="C4597" s="569" t="s">
        <v>3383</v>
      </c>
      <c r="D4597" s="569"/>
      <c r="E4597" s="569"/>
      <c r="F4597" s="328" t="s">
        <v>115</v>
      </c>
      <c r="G4597" s="329">
        <v>1</v>
      </c>
      <c r="H4597" s="330">
        <v>1</v>
      </c>
      <c r="I4597" s="330">
        <v>1</v>
      </c>
      <c r="J4597" s="358">
        <v>10</v>
      </c>
      <c r="K4597" s="329"/>
      <c r="L4597" s="358">
        <v>10</v>
      </c>
      <c r="M4597" s="331">
        <v>8.16</v>
      </c>
      <c r="N4597" s="363">
        <v>81.599999999999994</v>
      </c>
      <c r="AI4597" s="253"/>
      <c r="AJ4597" s="260"/>
      <c r="AK4597" s="260" t="s">
        <v>3383</v>
      </c>
      <c r="AQ4597" s="260"/>
      <c r="AS4597" s="260"/>
    </row>
    <row r="4598" spans="1:45" s="241" customFormat="1" ht="15" x14ac:dyDescent="0.25">
      <c r="A4598" s="356"/>
      <c r="B4598" s="357"/>
      <c r="C4598" s="569" t="s">
        <v>81</v>
      </c>
      <c r="D4598" s="569"/>
      <c r="E4598" s="569"/>
      <c r="F4598" s="328"/>
      <c r="G4598" s="329"/>
      <c r="H4598" s="329"/>
      <c r="I4598" s="329"/>
      <c r="J4598" s="332"/>
      <c r="K4598" s="329"/>
      <c r="L4598" s="358">
        <v>10</v>
      </c>
      <c r="M4598" s="351"/>
      <c r="N4598" s="363">
        <v>81.599999999999994</v>
      </c>
      <c r="AI4598" s="253"/>
      <c r="AJ4598" s="260"/>
      <c r="AK4598" s="260"/>
      <c r="AQ4598" s="260" t="s">
        <v>81</v>
      </c>
      <c r="AS4598" s="260"/>
    </row>
    <row r="4599" spans="1:45" s="241" customFormat="1" ht="34.5" x14ac:dyDescent="0.25">
      <c r="A4599" s="326" t="s">
        <v>3384</v>
      </c>
      <c r="B4599" s="327" t="s">
        <v>2343</v>
      </c>
      <c r="C4599" s="569" t="s">
        <v>2344</v>
      </c>
      <c r="D4599" s="569"/>
      <c r="E4599" s="569"/>
      <c r="F4599" s="328" t="s">
        <v>375</v>
      </c>
      <c r="G4599" s="329">
        <v>0.1</v>
      </c>
      <c r="H4599" s="330">
        <v>1</v>
      </c>
      <c r="I4599" s="367">
        <v>0.1</v>
      </c>
      <c r="J4599" s="332"/>
      <c r="K4599" s="329"/>
      <c r="L4599" s="332"/>
      <c r="M4599" s="329"/>
      <c r="N4599" s="333"/>
      <c r="AI4599" s="253"/>
      <c r="AJ4599" s="260"/>
      <c r="AK4599" s="260" t="s">
        <v>2344</v>
      </c>
      <c r="AQ4599" s="260"/>
      <c r="AS4599" s="260"/>
    </row>
    <row r="4600" spans="1:45" s="241" customFormat="1" ht="15" x14ac:dyDescent="0.25">
      <c r="A4600" s="334"/>
      <c r="B4600" s="335"/>
      <c r="C4600" s="580" t="s">
        <v>1483</v>
      </c>
      <c r="D4600" s="580"/>
      <c r="E4600" s="580"/>
      <c r="F4600" s="580"/>
      <c r="G4600" s="580"/>
      <c r="H4600" s="580"/>
      <c r="I4600" s="580"/>
      <c r="J4600" s="580"/>
      <c r="K4600" s="580"/>
      <c r="L4600" s="580"/>
      <c r="M4600" s="580"/>
      <c r="N4600" s="581"/>
      <c r="AI4600" s="253"/>
      <c r="AJ4600" s="260"/>
      <c r="AK4600" s="260"/>
      <c r="AL4600" s="263" t="s">
        <v>1483</v>
      </c>
      <c r="AQ4600" s="260"/>
      <c r="AS4600" s="260"/>
    </row>
    <row r="4601" spans="1:45" s="241" customFormat="1" ht="15" x14ac:dyDescent="0.25">
      <c r="A4601" s="336"/>
      <c r="B4601" s="337"/>
      <c r="C4601" s="582" t="s">
        <v>2893</v>
      </c>
      <c r="D4601" s="582"/>
      <c r="E4601" s="582"/>
      <c r="F4601" s="582"/>
      <c r="G4601" s="582"/>
      <c r="H4601" s="582"/>
      <c r="I4601" s="582"/>
      <c r="J4601" s="582"/>
      <c r="K4601" s="582"/>
      <c r="L4601" s="582"/>
      <c r="M4601" s="582"/>
      <c r="N4601" s="583"/>
      <c r="AI4601" s="253"/>
      <c r="AJ4601" s="260"/>
      <c r="AK4601" s="260"/>
      <c r="AM4601" s="263" t="s">
        <v>2893</v>
      </c>
      <c r="AQ4601" s="260"/>
      <c r="AS4601" s="260"/>
    </row>
    <row r="4602" spans="1:45" s="241" customFormat="1" ht="23.25" x14ac:dyDescent="0.25">
      <c r="A4602" s="336"/>
      <c r="B4602" s="337" t="s">
        <v>117</v>
      </c>
      <c r="C4602" s="582" t="s">
        <v>118</v>
      </c>
      <c r="D4602" s="582"/>
      <c r="E4602" s="582"/>
      <c r="F4602" s="582"/>
      <c r="G4602" s="582"/>
      <c r="H4602" s="582"/>
      <c r="I4602" s="582"/>
      <c r="J4602" s="582"/>
      <c r="K4602" s="582"/>
      <c r="L4602" s="582"/>
      <c r="M4602" s="582"/>
      <c r="N4602" s="583"/>
      <c r="AI4602" s="253"/>
      <c r="AJ4602" s="260"/>
      <c r="AK4602" s="260"/>
      <c r="AM4602" s="263" t="s">
        <v>118</v>
      </c>
      <c r="AQ4602" s="260"/>
      <c r="AS4602" s="260"/>
    </row>
    <row r="4603" spans="1:45" s="241" customFormat="1" ht="68.25" x14ac:dyDescent="0.25">
      <c r="A4603" s="336"/>
      <c r="B4603" s="337" t="s">
        <v>62</v>
      </c>
      <c r="C4603" s="582" t="s">
        <v>63</v>
      </c>
      <c r="D4603" s="582"/>
      <c r="E4603" s="582"/>
      <c r="F4603" s="582"/>
      <c r="G4603" s="582"/>
      <c r="H4603" s="582"/>
      <c r="I4603" s="582"/>
      <c r="J4603" s="582"/>
      <c r="K4603" s="582"/>
      <c r="L4603" s="582"/>
      <c r="M4603" s="582"/>
      <c r="N4603" s="583"/>
      <c r="AI4603" s="253"/>
      <c r="AJ4603" s="260"/>
      <c r="AK4603" s="260"/>
      <c r="AM4603" s="263" t="s">
        <v>63</v>
      </c>
      <c r="AQ4603" s="260"/>
      <c r="AS4603" s="260"/>
    </row>
    <row r="4604" spans="1:45" s="241" customFormat="1" ht="15" x14ac:dyDescent="0.25">
      <c r="A4604" s="338"/>
      <c r="B4604" s="337" t="s">
        <v>56</v>
      </c>
      <c r="C4604" s="580" t="s">
        <v>64</v>
      </c>
      <c r="D4604" s="580"/>
      <c r="E4604" s="580"/>
      <c r="F4604" s="339"/>
      <c r="G4604" s="269"/>
      <c r="H4604" s="269"/>
      <c r="I4604" s="269"/>
      <c r="J4604" s="340">
        <v>37.549999999999997</v>
      </c>
      <c r="K4604" s="345">
        <v>0.66125</v>
      </c>
      <c r="L4604" s="340">
        <v>2.48</v>
      </c>
      <c r="M4604" s="341">
        <v>44.77</v>
      </c>
      <c r="N4604" s="343">
        <v>111.03</v>
      </c>
      <c r="AI4604" s="253"/>
      <c r="AJ4604" s="260"/>
      <c r="AK4604" s="260"/>
      <c r="AN4604" s="263" t="s">
        <v>64</v>
      </c>
      <c r="AQ4604" s="260"/>
      <c r="AS4604" s="260"/>
    </row>
    <row r="4605" spans="1:45" s="241" customFormat="1" ht="15" x14ac:dyDescent="0.25">
      <c r="A4605" s="338"/>
      <c r="B4605" s="337" t="s">
        <v>65</v>
      </c>
      <c r="C4605" s="580" t="s">
        <v>66</v>
      </c>
      <c r="D4605" s="580"/>
      <c r="E4605" s="580"/>
      <c r="F4605" s="339"/>
      <c r="G4605" s="269"/>
      <c r="H4605" s="269"/>
      <c r="I4605" s="269"/>
      <c r="J4605" s="340">
        <v>226.03</v>
      </c>
      <c r="K4605" s="345">
        <v>0.71875</v>
      </c>
      <c r="L4605" s="340">
        <v>16.25</v>
      </c>
      <c r="M4605" s="341">
        <v>13.24</v>
      </c>
      <c r="N4605" s="343">
        <v>215.15</v>
      </c>
      <c r="AI4605" s="253"/>
      <c r="AJ4605" s="260"/>
      <c r="AK4605" s="260"/>
      <c r="AN4605" s="263" t="s">
        <v>66</v>
      </c>
      <c r="AQ4605" s="260"/>
      <c r="AS4605" s="260"/>
    </row>
    <row r="4606" spans="1:45" s="241" customFormat="1" ht="15" x14ac:dyDescent="0.25">
      <c r="A4606" s="338"/>
      <c r="B4606" s="337" t="s">
        <v>67</v>
      </c>
      <c r="C4606" s="580" t="s">
        <v>68</v>
      </c>
      <c r="D4606" s="580"/>
      <c r="E4606" s="580"/>
      <c r="F4606" s="339"/>
      <c r="G4606" s="269"/>
      <c r="H4606" s="269"/>
      <c r="I4606" s="269"/>
      <c r="J4606" s="340">
        <v>30.5</v>
      </c>
      <c r="K4606" s="345">
        <v>0.71875</v>
      </c>
      <c r="L4606" s="340">
        <v>2.19</v>
      </c>
      <c r="M4606" s="341">
        <v>44.77</v>
      </c>
      <c r="N4606" s="343">
        <v>98.05</v>
      </c>
      <c r="AI4606" s="253"/>
      <c r="AJ4606" s="260"/>
      <c r="AK4606" s="260"/>
      <c r="AN4606" s="263" t="s">
        <v>68</v>
      </c>
      <c r="AQ4606" s="260"/>
      <c r="AS4606" s="260"/>
    </row>
    <row r="4607" spans="1:45" s="241" customFormat="1" ht="15" x14ac:dyDescent="0.25">
      <c r="A4607" s="344"/>
      <c r="B4607" s="337"/>
      <c r="C4607" s="580" t="s">
        <v>71</v>
      </c>
      <c r="D4607" s="580"/>
      <c r="E4607" s="580"/>
      <c r="F4607" s="339" t="s">
        <v>72</v>
      </c>
      <c r="G4607" s="341">
        <v>4.1399999999999997</v>
      </c>
      <c r="H4607" s="345">
        <v>0.66125</v>
      </c>
      <c r="I4607" s="362">
        <v>0.27375749999999999</v>
      </c>
      <c r="J4607" s="346"/>
      <c r="K4607" s="269"/>
      <c r="L4607" s="346"/>
      <c r="M4607" s="269"/>
      <c r="N4607" s="347"/>
      <c r="AI4607" s="253"/>
      <c r="AJ4607" s="260"/>
      <c r="AK4607" s="260"/>
      <c r="AO4607" s="263" t="s">
        <v>71</v>
      </c>
      <c r="AQ4607" s="260"/>
      <c r="AS4607" s="260"/>
    </row>
    <row r="4608" spans="1:45" s="241" customFormat="1" ht="15" x14ac:dyDescent="0.25">
      <c r="A4608" s="344"/>
      <c r="B4608" s="337"/>
      <c r="C4608" s="580" t="s">
        <v>73</v>
      </c>
      <c r="D4608" s="580"/>
      <c r="E4608" s="580"/>
      <c r="F4608" s="339" t="s">
        <v>72</v>
      </c>
      <c r="G4608" s="341">
        <v>2.2599999999999998</v>
      </c>
      <c r="H4608" s="345">
        <v>0.71875</v>
      </c>
      <c r="I4608" s="362">
        <v>0.16243750000000001</v>
      </c>
      <c r="J4608" s="346"/>
      <c r="K4608" s="269"/>
      <c r="L4608" s="346"/>
      <c r="M4608" s="269"/>
      <c r="N4608" s="347"/>
      <c r="AI4608" s="253"/>
      <c r="AJ4608" s="260"/>
      <c r="AK4608" s="260"/>
      <c r="AO4608" s="263" t="s">
        <v>73</v>
      </c>
      <c r="AQ4608" s="260"/>
      <c r="AS4608" s="260"/>
    </row>
    <row r="4609" spans="1:45" s="241" customFormat="1" ht="15" x14ac:dyDescent="0.25">
      <c r="A4609" s="334"/>
      <c r="B4609" s="337"/>
      <c r="C4609" s="584" t="s">
        <v>74</v>
      </c>
      <c r="D4609" s="584"/>
      <c r="E4609" s="584"/>
      <c r="F4609" s="350"/>
      <c r="G4609" s="351"/>
      <c r="H4609" s="351"/>
      <c r="I4609" s="351"/>
      <c r="J4609" s="353">
        <v>263.58</v>
      </c>
      <c r="K4609" s="351"/>
      <c r="L4609" s="353">
        <v>18.73</v>
      </c>
      <c r="M4609" s="351"/>
      <c r="N4609" s="368">
        <v>326.18</v>
      </c>
      <c r="AI4609" s="253"/>
      <c r="AJ4609" s="260"/>
      <c r="AK4609" s="260"/>
      <c r="AP4609" s="263" t="s">
        <v>74</v>
      </c>
      <c r="AQ4609" s="260"/>
      <c r="AS4609" s="260"/>
    </row>
    <row r="4610" spans="1:45" s="241" customFormat="1" ht="15" x14ac:dyDescent="0.25">
      <c r="A4610" s="344"/>
      <c r="B4610" s="337"/>
      <c r="C4610" s="580" t="s">
        <v>75</v>
      </c>
      <c r="D4610" s="580"/>
      <c r="E4610" s="580"/>
      <c r="F4610" s="339"/>
      <c r="G4610" s="269"/>
      <c r="H4610" s="269"/>
      <c r="I4610" s="269"/>
      <c r="J4610" s="346"/>
      <c r="K4610" s="269"/>
      <c r="L4610" s="340">
        <v>4.67</v>
      </c>
      <c r="M4610" s="269"/>
      <c r="N4610" s="343">
        <v>209.08</v>
      </c>
      <c r="AI4610" s="253"/>
      <c r="AJ4610" s="260"/>
      <c r="AK4610" s="260"/>
      <c r="AO4610" s="263" t="s">
        <v>75</v>
      </c>
      <c r="AQ4610" s="260"/>
      <c r="AS4610" s="260"/>
    </row>
    <row r="4611" spans="1:45" s="241" customFormat="1" ht="23.25" x14ac:dyDescent="0.25">
      <c r="A4611" s="344"/>
      <c r="B4611" s="337" t="s">
        <v>648</v>
      </c>
      <c r="C4611" s="580" t="s">
        <v>649</v>
      </c>
      <c r="D4611" s="580"/>
      <c r="E4611" s="580"/>
      <c r="F4611" s="339" t="s">
        <v>78</v>
      </c>
      <c r="G4611" s="355">
        <v>117</v>
      </c>
      <c r="H4611" s="269"/>
      <c r="I4611" s="355">
        <v>117</v>
      </c>
      <c r="J4611" s="346"/>
      <c r="K4611" s="269"/>
      <c r="L4611" s="340">
        <v>5.46</v>
      </c>
      <c r="M4611" s="269"/>
      <c r="N4611" s="343">
        <v>244.62</v>
      </c>
      <c r="AI4611" s="253"/>
      <c r="AJ4611" s="260"/>
      <c r="AK4611" s="260"/>
      <c r="AO4611" s="263" t="s">
        <v>649</v>
      </c>
      <c r="AQ4611" s="260"/>
      <c r="AS4611" s="260"/>
    </row>
    <row r="4612" spans="1:45" s="241" customFormat="1" ht="45" x14ac:dyDescent="0.25">
      <c r="A4612" s="344"/>
      <c r="B4612" s="337" t="s">
        <v>650</v>
      </c>
      <c r="C4612" s="580" t="s">
        <v>651</v>
      </c>
      <c r="D4612" s="580"/>
      <c r="E4612" s="580"/>
      <c r="F4612" s="339" t="s">
        <v>78</v>
      </c>
      <c r="G4612" s="355">
        <v>74</v>
      </c>
      <c r="H4612" s="341">
        <v>0.85</v>
      </c>
      <c r="I4612" s="348">
        <v>62.9</v>
      </c>
      <c r="J4612" s="346"/>
      <c r="K4612" s="269"/>
      <c r="L4612" s="340">
        <v>2.94</v>
      </c>
      <c r="M4612" s="269"/>
      <c r="N4612" s="343">
        <v>131.51</v>
      </c>
      <c r="AI4612" s="253"/>
      <c r="AJ4612" s="260"/>
      <c r="AK4612" s="260"/>
      <c r="AO4612" s="263" t="s">
        <v>651</v>
      </c>
      <c r="AQ4612" s="260"/>
      <c r="AS4612" s="260"/>
    </row>
    <row r="4613" spans="1:45" s="241" customFormat="1" ht="15" x14ac:dyDescent="0.25">
      <c r="A4613" s="356"/>
      <c r="B4613" s="357"/>
      <c r="C4613" s="569" t="s">
        <v>81</v>
      </c>
      <c r="D4613" s="569"/>
      <c r="E4613" s="569"/>
      <c r="F4613" s="328"/>
      <c r="G4613" s="329"/>
      <c r="H4613" s="329"/>
      <c r="I4613" s="329"/>
      <c r="J4613" s="332"/>
      <c r="K4613" s="329"/>
      <c r="L4613" s="358">
        <v>27.13</v>
      </c>
      <c r="M4613" s="351"/>
      <c r="N4613" s="363">
        <v>702.31</v>
      </c>
      <c r="AI4613" s="253"/>
      <c r="AJ4613" s="260"/>
      <c r="AK4613" s="260"/>
      <c r="AQ4613" s="260" t="s">
        <v>81</v>
      </c>
      <c r="AS4613" s="260"/>
    </row>
    <row r="4614" spans="1:45" s="241" customFormat="1" ht="57" x14ac:dyDescent="0.25">
      <c r="A4614" s="326" t="s">
        <v>3385</v>
      </c>
      <c r="B4614" s="327" t="s">
        <v>2538</v>
      </c>
      <c r="C4614" s="569" t="s">
        <v>2539</v>
      </c>
      <c r="D4614" s="569"/>
      <c r="E4614" s="569"/>
      <c r="F4614" s="328" t="s">
        <v>115</v>
      </c>
      <c r="G4614" s="329">
        <v>1</v>
      </c>
      <c r="H4614" s="330">
        <v>1</v>
      </c>
      <c r="I4614" s="330">
        <v>1</v>
      </c>
      <c r="J4614" s="358">
        <v>107.99</v>
      </c>
      <c r="K4614" s="329"/>
      <c r="L4614" s="358">
        <v>107.99</v>
      </c>
      <c r="M4614" s="331">
        <v>8.16</v>
      </c>
      <c r="N4614" s="363">
        <v>881.2</v>
      </c>
      <c r="AI4614" s="253"/>
      <c r="AJ4614" s="260"/>
      <c r="AK4614" s="260" t="s">
        <v>2539</v>
      </c>
      <c r="AQ4614" s="260"/>
      <c r="AS4614" s="260"/>
    </row>
    <row r="4615" spans="1:45" s="241" customFormat="1" ht="15" x14ac:dyDescent="0.25">
      <c r="A4615" s="356"/>
      <c r="B4615" s="357"/>
      <c r="C4615" s="569" t="s">
        <v>81</v>
      </c>
      <c r="D4615" s="569"/>
      <c r="E4615" s="569"/>
      <c r="F4615" s="328"/>
      <c r="G4615" s="329"/>
      <c r="H4615" s="329"/>
      <c r="I4615" s="329"/>
      <c r="J4615" s="332"/>
      <c r="K4615" s="329"/>
      <c r="L4615" s="358">
        <v>107.99</v>
      </c>
      <c r="M4615" s="351"/>
      <c r="N4615" s="363">
        <v>881.2</v>
      </c>
      <c r="AI4615" s="253"/>
      <c r="AJ4615" s="260"/>
      <c r="AK4615" s="260"/>
      <c r="AQ4615" s="260" t="s">
        <v>81</v>
      </c>
      <c r="AS4615" s="260"/>
    </row>
    <row r="4616" spans="1:45" s="241" customFormat="1" ht="45.75" x14ac:dyDescent="0.25">
      <c r="A4616" s="326" t="s">
        <v>3386</v>
      </c>
      <c r="B4616" s="327" t="s">
        <v>2540</v>
      </c>
      <c r="C4616" s="569" t="s">
        <v>2541</v>
      </c>
      <c r="D4616" s="569"/>
      <c r="E4616" s="569"/>
      <c r="F4616" s="328" t="s">
        <v>115</v>
      </c>
      <c r="G4616" s="329">
        <v>1</v>
      </c>
      <c r="H4616" s="330">
        <v>1</v>
      </c>
      <c r="I4616" s="330">
        <v>1</v>
      </c>
      <c r="J4616" s="358">
        <v>45</v>
      </c>
      <c r="K4616" s="329"/>
      <c r="L4616" s="358">
        <v>45</v>
      </c>
      <c r="M4616" s="331">
        <v>8.16</v>
      </c>
      <c r="N4616" s="363">
        <v>367.2</v>
      </c>
      <c r="AI4616" s="253"/>
      <c r="AJ4616" s="260"/>
      <c r="AK4616" s="260" t="s">
        <v>2541</v>
      </c>
      <c r="AQ4616" s="260"/>
      <c r="AS4616" s="260"/>
    </row>
    <row r="4617" spans="1:45" s="241" customFormat="1" ht="15" x14ac:dyDescent="0.25">
      <c r="A4617" s="356"/>
      <c r="B4617" s="357"/>
      <c r="C4617" s="569" t="s">
        <v>81</v>
      </c>
      <c r="D4617" s="569"/>
      <c r="E4617" s="569"/>
      <c r="F4617" s="328"/>
      <c r="G4617" s="329"/>
      <c r="H4617" s="329"/>
      <c r="I4617" s="329"/>
      <c r="J4617" s="332"/>
      <c r="K4617" s="329"/>
      <c r="L4617" s="358">
        <v>45</v>
      </c>
      <c r="M4617" s="351"/>
      <c r="N4617" s="363">
        <v>367.2</v>
      </c>
      <c r="AI4617" s="253"/>
      <c r="AJ4617" s="260"/>
      <c r="AK4617" s="260"/>
      <c r="AQ4617" s="260" t="s">
        <v>81</v>
      </c>
      <c r="AS4617" s="260"/>
    </row>
    <row r="4618" spans="1:45" s="241" customFormat="1" ht="23.25" x14ac:dyDescent="0.25">
      <c r="A4618" s="326" t="s">
        <v>3387</v>
      </c>
      <c r="B4618" s="327" t="s">
        <v>1655</v>
      </c>
      <c r="C4618" s="569" t="s">
        <v>2548</v>
      </c>
      <c r="D4618" s="569"/>
      <c r="E4618" s="569"/>
      <c r="F4618" s="328" t="s">
        <v>375</v>
      </c>
      <c r="G4618" s="329">
        <v>0.2</v>
      </c>
      <c r="H4618" s="330">
        <v>1</v>
      </c>
      <c r="I4618" s="367">
        <v>0.2</v>
      </c>
      <c r="J4618" s="332"/>
      <c r="K4618" s="329"/>
      <c r="L4618" s="332"/>
      <c r="M4618" s="329"/>
      <c r="N4618" s="333"/>
      <c r="AI4618" s="253"/>
      <c r="AJ4618" s="260"/>
      <c r="AK4618" s="260" t="s">
        <v>2548</v>
      </c>
      <c r="AQ4618" s="260"/>
      <c r="AS4618" s="260"/>
    </row>
    <row r="4619" spans="1:45" s="241" customFormat="1" ht="15" x14ac:dyDescent="0.25">
      <c r="A4619" s="334"/>
      <c r="B4619" s="335"/>
      <c r="C4619" s="580" t="s">
        <v>1505</v>
      </c>
      <c r="D4619" s="580"/>
      <c r="E4619" s="580"/>
      <c r="F4619" s="580"/>
      <c r="G4619" s="580"/>
      <c r="H4619" s="580"/>
      <c r="I4619" s="580"/>
      <c r="J4619" s="580"/>
      <c r="K4619" s="580"/>
      <c r="L4619" s="580"/>
      <c r="M4619" s="580"/>
      <c r="N4619" s="581"/>
      <c r="AI4619" s="253"/>
      <c r="AJ4619" s="260"/>
      <c r="AK4619" s="260"/>
      <c r="AL4619" s="263" t="s">
        <v>1505</v>
      </c>
      <c r="AQ4619" s="260"/>
      <c r="AS4619" s="260"/>
    </row>
    <row r="4620" spans="1:45" s="241" customFormat="1" ht="68.25" x14ac:dyDescent="0.25">
      <c r="A4620" s="336"/>
      <c r="B4620" s="337" t="s">
        <v>62</v>
      </c>
      <c r="C4620" s="582" t="s">
        <v>63</v>
      </c>
      <c r="D4620" s="582"/>
      <c r="E4620" s="582"/>
      <c r="F4620" s="582"/>
      <c r="G4620" s="582"/>
      <c r="H4620" s="582"/>
      <c r="I4620" s="582"/>
      <c r="J4620" s="582"/>
      <c r="K4620" s="582"/>
      <c r="L4620" s="582"/>
      <c r="M4620" s="582"/>
      <c r="N4620" s="583"/>
      <c r="AI4620" s="253"/>
      <c r="AJ4620" s="260"/>
      <c r="AK4620" s="260"/>
      <c r="AM4620" s="263" t="s">
        <v>63</v>
      </c>
      <c r="AQ4620" s="260"/>
      <c r="AS4620" s="260"/>
    </row>
    <row r="4621" spans="1:45" s="241" customFormat="1" ht="15" x14ac:dyDescent="0.25">
      <c r="A4621" s="338"/>
      <c r="B4621" s="337" t="s">
        <v>56</v>
      </c>
      <c r="C4621" s="580" t="s">
        <v>64</v>
      </c>
      <c r="D4621" s="580"/>
      <c r="E4621" s="580"/>
      <c r="F4621" s="339"/>
      <c r="G4621" s="269"/>
      <c r="H4621" s="269"/>
      <c r="I4621" s="269"/>
      <c r="J4621" s="340">
        <v>84.35</v>
      </c>
      <c r="K4621" s="341">
        <v>1.1499999999999999</v>
      </c>
      <c r="L4621" s="340">
        <v>19.399999999999999</v>
      </c>
      <c r="M4621" s="341">
        <v>44.77</v>
      </c>
      <c r="N4621" s="343">
        <v>868.54</v>
      </c>
      <c r="AI4621" s="253"/>
      <c r="AJ4621" s="260"/>
      <c r="AK4621" s="260"/>
      <c r="AN4621" s="263" t="s">
        <v>64</v>
      </c>
      <c r="AQ4621" s="260"/>
      <c r="AS4621" s="260"/>
    </row>
    <row r="4622" spans="1:45" s="241" customFormat="1" ht="15" x14ac:dyDescent="0.25">
      <c r="A4622" s="338"/>
      <c r="B4622" s="337" t="s">
        <v>65</v>
      </c>
      <c r="C4622" s="580" t="s">
        <v>66</v>
      </c>
      <c r="D4622" s="580"/>
      <c r="E4622" s="580"/>
      <c r="F4622" s="339"/>
      <c r="G4622" s="269"/>
      <c r="H4622" s="269"/>
      <c r="I4622" s="269"/>
      <c r="J4622" s="340">
        <v>0.37</v>
      </c>
      <c r="K4622" s="341">
        <v>1.1499999999999999</v>
      </c>
      <c r="L4622" s="340">
        <v>0.09</v>
      </c>
      <c r="M4622" s="341">
        <v>13.24</v>
      </c>
      <c r="N4622" s="343">
        <v>1.19</v>
      </c>
      <c r="AI4622" s="253"/>
      <c r="AJ4622" s="260"/>
      <c r="AK4622" s="260"/>
      <c r="AN4622" s="263" t="s">
        <v>66</v>
      </c>
      <c r="AQ4622" s="260"/>
      <c r="AS4622" s="260"/>
    </row>
    <row r="4623" spans="1:45" s="241" customFormat="1" ht="15" x14ac:dyDescent="0.25">
      <c r="A4623" s="338"/>
      <c r="B4623" s="337" t="s">
        <v>69</v>
      </c>
      <c r="C4623" s="580" t="s">
        <v>70</v>
      </c>
      <c r="D4623" s="580"/>
      <c r="E4623" s="580"/>
      <c r="F4623" s="339"/>
      <c r="G4623" s="269"/>
      <c r="H4623" s="269"/>
      <c r="I4623" s="269"/>
      <c r="J4623" s="340">
        <v>1.37</v>
      </c>
      <c r="K4623" s="269"/>
      <c r="L4623" s="340">
        <v>0.27</v>
      </c>
      <c r="M4623" s="341">
        <v>8.16</v>
      </c>
      <c r="N4623" s="343">
        <v>2.2000000000000002</v>
      </c>
      <c r="AI4623" s="253"/>
      <c r="AJ4623" s="260"/>
      <c r="AK4623" s="260"/>
      <c r="AN4623" s="263" t="s">
        <v>70</v>
      </c>
      <c r="AQ4623" s="260"/>
      <c r="AS4623" s="260"/>
    </row>
    <row r="4624" spans="1:45" s="241" customFormat="1" ht="15" x14ac:dyDescent="0.25">
      <c r="A4624" s="344"/>
      <c r="B4624" s="337"/>
      <c r="C4624" s="580" t="s">
        <v>71</v>
      </c>
      <c r="D4624" s="580"/>
      <c r="E4624" s="580"/>
      <c r="F4624" s="339" t="s">
        <v>72</v>
      </c>
      <c r="G4624" s="348">
        <v>9.3000000000000007</v>
      </c>
      <c r="H4624" s="341">
        <v>1.1499999999999999</v>
      </c>
      <c r="I4624" s="369">
        <v>2.1389999999999998</v>
      </c>
      <c r="J4624" s="346"/>
      <c r="K4624" s="269"/>
      <c r="L4624" s="346"/>
      <c r="M4624" s="269"/>
      <c r="N4624" s="347"/>
      <c r="AI4624" s="253"/>
      <c r="AJ4624" s="260"/>
      <c r="AK4624" s="260"/>
      <c r="AO4624" s="263" t="s">
        <v>71</v>
      </c>
      <c r="AQ4624" s="260"/>
      <c r="AS4624" s="260"/>
    </row>
    <row r="4625" spans="1:45" s="241" customFormat="1" ht="15" x14ac:dyDescent="0.25">
      <c r="A4625" s="334"/>
      <c r="B4625" s="337"/>
      <c r="C4625" s="584" t="s">
        <v>74</v>
      </c>
      <c r="D4625" s="584"/>
      <c r="E4625" s="584"/>
      <c r="F4625" s="350"/>
      <c r="G4625" s="351"/>
      <c r="H4625" s="351"/>
      <c r="I4625" s="351"/>
      <c r="J4625" s="353">
        <v>86.09</v>
      </c>
      <c r="K4625" s="351"/>
      <c r="L4625" s="353">
        <v>19.760000000000002</v>
      </c>
      <c r="M4625" s="351"/>
      <c r="N4625" s="368">
        <v>871.93</v>
      </c>
      <c r="AI4625" s="253"/>
      <c r="AJ4625" s="260"/>
      <c r="AK4625" s="260"/>
      <c r="AP4625" s="263" t="s">
        <v>74</v>
      </c>
      <c r="AQ4625" s="260"/>
      <c r="AS4625" s="260"/>
    </row>
    <row r="4626" spans="1:45" s="241" customFormat="1" ht="15" x14ac:dyDescent="0.25">
      <c r="A4626" s="344"/>
      <c r="B4626" s="337"/>
      <c r="C4626" s="580" t="s">
        <v>75</v>
      </c>
      <c r="D4626" s="580"/>
      <c r="E4626" s="580"/>
      <c r="F4626" s="339"/>
      <c r="G4626" s="269"/>
      <c r="H4626" s="269"/>
      <c r="I4626" s="269"/>
      <c r="J4626" s="346"/>
      <c r="K4626" s="269"/>
      <c r="L4626" s="340">
        <v>19.399999999999999</v>
      </c>
      <c r="M4626" s="269"/>
      <c r="N4626" s="343">
        <v>868.54</v>
      </c>
      <c r="AI4626" s="253"/>
      <c r="AJ4626" s="260"/>
      <c r="AK4626" s="260"/>
      <c r="AO4626" s="263" t="s">
        <v>75</v>
      </c>
      <c r="AQ4626" s="260"/>
      <c r="AS4626" s="260"/>
    </row>
    <row r="4627" spans="1:45" s="241" customFormat="1" ht="23.25" x14ac:dyDescent="0.25">
      <c r="A4627" s="344"/>
      <c r="B4627" s="337" t="s">
        <v>1657</v>
      </c>
      <c r="C4627" s="580" t="s">
        <v>1658</v>
      </c>
      <c r="D4627" s="580"/>
      <c r="E4627" s="580"/>
      <c r="F4627" s="339" t="s">
        <v>78</v>
      </c>
      <c r="G4627" s="355">
        <v>146</v>
      </c>
      <c r="H4627" s="269"/>
      <c r="I4627" s="355">
        <v>146</v>
      </c>
      <c r="J4627" s="346"/>
      <c r="K4627" s="269"/>
      <c r="L4627" s="340">
        <v>28.32</v>
      </c>
      <c r="M4627" s="269"/>
      <c r="N4627" s="342">
        <v>1268.07</v>
      </c>
      <c r="AI4627" s="253"/>
      <c r="AJ4627" s="260"/>
      <c r="AK4627" s="260"/>
      <c r="AO4627" s="263" t="s">
        <v>1658</v>
      </c>
      <c r="AQ4627" s="260"/>
      <c r="AS4627" s="260"/>
    </row>
    <row r="4628" spans="1:45" s="241" customFormat="1" ht="23.25" x14ac:dyDescent="0.25">
      <c r="A4628" s="344"/>
      <c r="B4628" s="337" t="s">
        <v>1659</v>
      </c>
      <c r="C4628" s="580" t="s">
        <v>1660</v>
      </c>
      <c r="D4628" s="580"/>
      <c r="E4628" s="580"/>
      <c r="F4628" s="339" t="s">
        <v>78</v>
      </c>
      <c r="G4628" s="355">
        <v>75</v>
      </c>
      <c r="H4628" s="341">
        <v>0.85</v>
      </c>
      <c r="I4628" s="341">
        <v>63.75</v>
      </c>
      <c r="J4628" s="346"/>
      <c r="K4628" s="269"/>
      <c r="L4628" s="340">
        <v>12.37</v>
      </c>
      <c r="M4628" s="269"/>
      <c r="N4628" s="343">
        <v>553.69000000000005</v>
      </c>
      <c r="AI4628" s="253"/>
      <c r="AJ4628" s="260"/>
      <c r="AK4628" s="260"/>
      <c r="AO4628" s="263" t="s">
        <v>1660</v>
      </c>
      <c r="AQ4628" s="260"/>
      <c r="AS4628" s="260"/>
    </row>
    <row r="4629" spans="1:45" s="241" customFormat="1" ht="15" x14ac:dyDescent="0.25">
      <c r="A4629" s="356"/>
      <c r="B4629" s="357"/>
      <c r="C4629" s="569" t="s">
        <v>81</v>
      </c>
      <c r="D4629" s="569"/>
      <c r="E4629" s="569"/>
      <c r="F4629" s="328"/>
      <c r="G4629" s="329"/>
      <c r="H4629" s="329"/>
      <c r="I4629" s="329"/>
      <c r="J4629" s="332"/>
      <c r="K4629" s="329"/>
      <c r="L4629" s="358">
        <v>60.45</v>
      </c>
      <c r="M4629" s="351"/>
      <c r="N4629" s="359">
        <v>2693.69</v>
      </c>
      <c r="AI4629" s="253"/>
      <c r="AJ4629" s="260"/>
      <c r="AK4629" s="260"/>
      <c r="AQ4629" s="260" t="s">
        <v>81</v>
      </c>
      <c r="AS4629" s="260"/>
    </row>
    <row r="4630" spans="1:45" s="241" customFormat="1" ht="45.75" x14ac:dyDescent="0.25">
      <c r="A4630" s="326" t="s">
        <v>3388</v>
      </c>
      <c r="B4630" s="327" t="s">
        <v>2150</v>
      </c>
      <c r="C4630" s="569" t="s">
        <v>2151</v>
      </c>
      <c r="D4630" s="569"/>
      <c r="E4630" s="569"/>
      <c r="F4630" s="328" t="s">
        <v>115</v>
      </c>
      <c r="G4630" s="329">
        <v>2</v>
      </c>
      <c r="H4630" s="330">
        <v>1</v>
      </c>
      <c r="I4630" s="330">
        <v>2</v>
      </c>
      <c r="J4630" s="358">
        <v>134.22999999999999</v>
      </c>
      <c r="K4630" s="329"/>
      <c r="L4630" s="358">
        <v>268.45999999999998</v>
      </c>
      <c r="M4630" s="331">
        <v>8.16</v>
      </c>
      <c r="N4630" s="359">
        <v>2190.63</v>
      </c>
      <c r="AI4630" s="253"/>
      <c r="AJ4630" s="260"/>
      <c r="AK4630" s="260" t="s">
        <v>2151</v>
      </c>
      <c r="AQ4630" s="260"/>
      <c r="AS4630" s="260"/>
    </row>
    <row r="4631" spans="1:45" s="241" customFormat="1" ht="15" x14ac:dyDescent="0.25">
      <c r="A4631" s="356"/>
      <c r="B4631" s="357"/>
      <c r="C4631" s="569" t="s">
        <v>81</v>
      </c>
      <c r="D4631" s="569"/>
      <c r="E4631" s="569"/>
      <c r="F4631" s="328"/>
      <c r="G4631" s="329"/>
      <c r="H4631" s="329"/>
      <c r="I4631" s="329"/>
      <c r="J4631" s="332"/>
      <c r="K4631" s="329"/>
      <c r="L4631" s="358">
        <v>268.45999999999998</v>
      </c>
      <c r="M4631" s="351"/>
      <c r="N4631" s="359">
        <v>2190.63</v>
      </c>
      <c r="AI4631" s="253"/>
      <c r="AJ4631" s="260"/>
      <c r="AK4631" s="260"/>
      <c r="AQ4631" s="260" t="s">
        <v>81</v>
      </c>
      <c r="AS4631" s="260"/>
    </row>
    <row r="4632" spans="1:45" s="241" customFormat="1" ht="23.25" x14ac:dyDescent="0.25">
      <c r="A4632" s="326" t="s">
        <v>3389</v>
      </c>
      <c r="B4632" s="327" t="s">
        <v>3390</v>
      </c>
      <c r="C4632" s="569" t="s">
        <v>3391</v>
      </c>
      <c r="D4632" s="569"/>
      <c r="E4632" s="569"/>
      <c r="F4632" s="328" t="s">
        <v>375</v>
      </c>
      <c r="G4632" s="329">
        <v>0.1</v>
      </c>
      <c r="H4632" s="330">
        <v>1</v>
      </c>
      <c r="I4632" s="367">
        <v>0.1</v>
      </c>
      <c r="J4632" s="332"/>
      <c r="K4632" s="329"/>
      <c r="L4632" s="332"/>
      <c r="M4632" s="329"/>
      <c r="N4632" s="333"/>
      <c r="AI4632" s="253"/>
      <c r="AJ4632" s="260"/>
      <c r="AK4632" s="260" t="s">
        <v>3391</v>
      </c>
      <c r="AQ4632" s="260"/>
      <c r="AS4632" s="260"/>
    </row>
    <row r="4633" spans="1:45" s="241" customFormat="1" ht="15" x14ac:dyDescent="0.25">
      <c r="A4633" s="334"/>
      <c r="B4633" s="335"/>
      <c r="C4633" s="580" t="s">
        <v>1483</v>
      </c>
      <c r="D4633" s="580"/>
      <c r="E4633" s="580"/>
      <c r="F4633" s="580"/>
      <c r="G4633" s="580"/>
      <c r="H4633" s="580"/>
      <c r="I4633" s="580"/>
      <c r="J4633" s="580"/>
      <c r="K4633" s="580"/>
      <c r="L4633" s="580"/>
      <c r="M4633" s="580"/>
      <c r="N4633" s="581"/>
      <c r="AI4633" s="253"/>
      <c r="AJ4633" s="260"/>
      <c r="AK4633" s="260"/>
      <c r="AL4633" s="263" t="s">
        <v>1483</v>
      </c>
      <c r="AQ4633" s="260"/>
      <c r="AS4633" s="260"/>
    </row>
    <row r="4634" spans="1:45" s="241" customFormat="1" ht="68.25" x14ac:dyDescent="0.25">
      <c r="A4634" s="336"/>
      <c r="B4634" s="337" t="s">
        <v>62</v>
      </c>
      <c r="C4634" s="582" t="s">
        <v>63</v>
      </c>
      <c r="D4634" s="582"/>
      <c r="E4634" s="582"/>
      <c r="F4634" s="582"/>
      <c r="G4634" s="582"/>
      <c r="H4634" s="582"/>
      <c r="I4634" s="582"/>
      <c r="J4634" s="582"/>
      <c r="K4634" s="582"/>
      <c r="L4634" s="582"/>
      <c r="M4634" s="582"/>
      <c r="N4634" s="583"/>
      <c r="AI4634" s="253"/>
      <c r="AJ4634" s="260"/>
      <c r="AK4634" s="260"/>
      <c r="AM4634" s="263" t="s">
        <v>63</v>
      </c>
      <c r="AQ4634" s="260"/>
      <c r="AS4634" s="260"/>
    </row>
    <row r="4635" spans="1:45" s="241" customFormat="1" ht="15" x14ac:dyDescent="0.25">
      <c r="A4635" s="338"/>
      <c r="B4635" s="337" t="s">
        <v>56</v>
      </c>
      <c r="C4635" s="580" t="s">
        <v>64</v>
      </c>
      <c r="D4635" s="580"/>
      <c r="E4635" s="580"/>
      <c r="F4635" s="339"/>
      <c r="G4635" s="269"/>
      <c r="H4635" s="269"/>
      <c r="I4635" s="269"/>
      <c r="J4635" s="340">
        <v>74.010000000000005</v>
      </c>
      <c r="K4635" s="341">
        <v>1.1499999999999999</v>
      </c>
      <c r="L4635" s="340">
        <v>8.51</v>
      </c>
      <c r="M4635" s="341">
        <v>44.77</v>
      </c>
      <c r="N4635" s="343">
        <v>380.99</v>
      </c>
      <c r="AI4635" s="253"/>
      <c r="AJ4635" s="260"/>
      <c r="AK4635" s="260"/>
      <c r="AN4635" s="263" t="s">
        <v>64</v>
      </c>
      <c r="AQ4635" s="260"/>
      <c r="AS4635" s="260"/>
    </row>
    <row r="4636" spans="1:45" s="241" customFormat="1" ht="15" x14ac:dyDescent="0.25">
      <c r="A4636" s="338"/>
      <c r="B4636" s="337" t="s">
        <v>65</v>
      </c>
      <c r="C4636" s="580" t="s">
        <v>66</v>
      </c>
      <c r="D4636" s="580"/>
      <c r="E4636" s="580"/>
      <c r="F4636" s="339"/>
      <c r="G4636" s="269"/>
      <c r="H4636" s="269"/>
      <c r="I4636" s="269"/>
      <c r="J4636" s="340">
        <v>0.28000000000000003</v>
      </c>
      <c r="K4636" s="341">
        <v>1.1499999999999999</v>
      </c>
      <c r="L4636" s="340">
        <v>0.03</v>
      </c>
      <c r="M4636" s="341">
        <v>13.24</v>
      </c>
      <c r="N4636" s="343">
        <v>0.4</v>
      </c>
      <c r="AI4636" s="253"/>
      <c r="AJ4636" s="260"/>
      <c r="AK4636" s="260"/>
      <c r="AN4636" s="263" t="s">
        <v>66</v>
      </c>
      <c r="AQ4636" s="260"/>
      <c r="AS4636" s="260"/>
    </row>
    <row r="4637" spans="1:45" s="241" customFormat="1" ht="15" x14ac:dyDescent="0.25">
      <c r="A4637" s="338"/>
      <c r="B4637" s="337" t="s">
        <v>69</v>
      </c>
      <c r="C4637" s="580" t="s">
        <v>70</v>
      </c>
      <c r="D4637" s="580"/>
      <c r="E4637" s="580"/>
      <c r="F4637" s="339"/>
      <c r="G4637" s="269"/>
      <c r="H4637" s="269"/>
      <c r="I4637" s="269"/>
      <c r="J4637" s="340">
        <v>0.47</v>
      </c>
      <c r="K4637" s="269"/>
      <c r="L4637" s="340">
        <v>0.05</v>
      </c>
      <c r="M4637" s="341">
        <v>8.16</v>
      </c>
      <c r="N4637" s="343">
        <v>0.41</v>
      </c>
      <c r="AI4637" s="253"/>
      <c r="AJ4637" s="260"/>
      <c r="AK4637" s="260"/>
      <c r="AN4637" s="263" t="s">
        <v>70</v>
      </c>
      <c r="AQ4637" s="260"/>
      <c r="AS4637" s="260"/>
    </row>
    <row r="4638" spans="1:45" s="241" customFormat="1" ht="15" x14ac:dyDescent="0.25">
      <c r="A4638" s="344"/>
      <c r="B4638" s="337"/>
      <c r="C4638" s="580" t="s">
        <v>71</v>
      </c>
      <c r="D4638" s="580"/>
      <c r="E4638" s="580"/>
      <c r="F4638" s="339" t="s">
        <v>72</v>
      </c>
      <c r="G4638" s="341">
        <v>8.16</v>
      </c>
      <c r="H4638" s="341">
        <v>1.1499999999999999</v>
      </c>
      <c r="I4638" s="349">
        <v>0.93840000000000001</v>
      </c>
      <c r="J4638" s="346"/>
      <c r="K4638" s="269"/>
      <c r="L4638" s="346"/>
      <c r="M4638" s="269"/>
      <c r="N4638" s="347"/>
      <c r="AI4638" s="253"/>
      <c r="AJ4638" s="260"/>
      <c r="AK4638" s="260"/>
      <c r="AO4638" s="263" t="s">
        <v>71</v>
      </c>
      <c r="AQ4638" s="260"/>
      <c r="AS4638" s="260"/>
    </row>
    <row r="4639" spans="1:45" s="241" customFormat="1" ht="15" x14ac:dyDescent="0.25">
      <c r="A4639" s="334"/>
      <c r="B4639" s="337"/>
      <c r="C4639" s="584" t="s">
        <v>74</v>
      </c>
      <c r="D4639" s="584"/>
      <c r="E4639" s="584"/>
      <c r="F4639" s="350"/>
      <c r="G4639" s="351"/>
      <c r="H4639" s="351"/>
      <c r="I4639" s="351"/>
      <c r="J4639" s="353">
        <v>74.760000000000005</v>
      </c>
      <c r="K4639" s="351"/>
      <c r="L4639" s="353">
        <v>8.59</v>
      </c>
      <c r="M4639" s="351"/>
      <c r="N4639" s="368">
        <v>381.8</v>
      </c>
      <c r="AI4639" s="253"/>
      <c r="AJ4639" s="260"/>
      <c r="AK4639" s="260"/>
      <c r="AP4639" s="263" t="s">
        <v>74</v>
      </c>
      <c r="AQ4639" s="260"/>
      <c r="AS4639" s="260"/>
    </row>
    <row r="4640" spans="1:45" s="241" customFormat="1" ht="15" x14ac:dyDescent="0.25">
      <c r="A4640" s="344"/>
      <c r="B4640" s="337"/>
      <c r="C4640" s="580" t="s">
        <v>75</v>
      </c>
      <c r="D4640" s="580"/>
      <c r="E4640" s="580"/>
      <c r="F4640" s="339"/>
      <c r="G4640" s="269"/>
      <c r="H4640" s="269"/>
      <c r="I4640" s="269"/>
      <c r="J4640" s="346"/>
      <c r="K4640" s="269"/>
      <c r="L4640" s="340">
        <v>8.51</v>
      </c>
      <c r="M4640" s="269"/>
      <c r="N4640" s="343">
        <v>380.99</v>
      </c>
      <c r="AI4640" s="253"/>
      <c r="AJ4640" s="260"/>
      <c r="AK4640" s="260"/>
      <c r="AO4640" s="263" t="s">
        <v>75</v>
      </c>
      <c r="AQ4640" s="260"/>
      <c r="AS4640" s="260"/>
    </row>
    <row r="4641" spans="1:45" s="241" customFormat="1" ht="23.25" x14ac:dyDescent="0.25">
      <c r="A4641" s="344"/>
      <c r="B4641" s="337" t="s">
        <v>1657</v>
      </c>
      <c r="C4641" s="580" t="s">
        <v>1658</v>
      </c>
      <c r="D4641" s="580"/>
      <c r="E4641" s="580"/>
      <c r="F4641" s="339" t="s">
        <v>78</v>
      </c>
      <c r="G4641" s="355">
        <v>146</v>
      </c>
      <c r="H4641" s="269"/>
      <c r="I4641" s="355">
        <v>146</v>
      </c>
      <c r="J4641" s="346"/>
      <c r="K4641" s="269"/>
      <c r="L4641" s="340">
        <v>12.42</v>
      </c>
      <c r="M4641" s="269"/>
      <c r="N4641" s="343">
        <v>556.25</v>
      </c>
      <c r="AI4641" s="253"/>
      <c r="AJ4641" s="260"/>
      <c r="AK4641" s="260"/>
      <c r="AO4641" s="263" t="s">
        <v>1658</v>
      </c>
      <c r="AQ4641" s="260"/>
      <c r="AS4641" s="260"/>
    </row>
    <row r="4642" spans="1:45" s="241" customFormat="1" ht="23.25" x14ac:dyDescent="0.25">
      <c r="A4642" s="344"/>
      <c r="B4642" s="337" t="s">
        <v>1659</v>
      </c>
      <c r="C4642" s="580" t="s">
        <v>1660</v>
      </c>
      <c r="D4642" s="580"/>
      <c r="E4642" s="580"/>
      <c r="F4642" s="339" t="s">
        <v>78</v>
      </c>
      <c r="G4642" s="355">
        <v>75</v>
      </c>
      <c r="H4642" s="341">
        <v>0.85</v>
      </c>
      <c r="I4642" s="341">
        <v>63.75</v>
      </c>
      <c r="J4642" s="346"/>
      <c r="K4642" s="269"/>
      <c r="L4642" s="340">
        <v>5.43</v>
      </c>
      <c r="M4642" s="269"/>
      <c r="N4642" s="343">
        <v>242.88</v>
      </c>
      <c r="AI4642" s="253"/>
      <c r="AJ4642" s="260"/>
      <c r="AK4642" s="260"/>
      <c r="AO4642" s="263" t="s">
        <v>1660</v>
      </c>
      <c r="AQ4642" s="260"/>
      <c r="AS4642" s="260"/>
    </row>
    <row r="4643" spans="1:45" s="241" customFormat="1" ht="15" x14ac:dyDescent="0.25">
      <c r="A4643" s="356"/>
      <c r="B4643" s="357"/>
      <c r="C4643" s="569" t="s">
        <v>81</v>
      </c>
      <c r="D4643" s="569"/>
      <c r="E4643" s="569"/>
      <c r="F4643" s="328"/>
      <c r="G4643" s="329"/>
      <c r="H4643" s="329"/>
      <c r="I4643" s="329"/>
      <c r="J4643" s="332"/>
      <c r="K4643" s="329"/>
      <c r="L4643" s="358">
        <v>26.44</v>
      </c>
      <c r="M4643" s="351"/>
      <c r="N4643" s="359">
        <v>1180.93</v>
      </c>
      <c r="AI4643" s="253"/>
      <c r="AJ4643" s="260"/>
      <c r="AK4643" s="260"/>
      <c r="AQ4643" s="260" t="s">
        <v>81</v>
      </c>
      <c r="AS4643" s="260"/>
    </row>
    <row r="4644" spans="1:45" s="241" customFormat="1" ht="45.75" x14ac:dyDescent="0.25">
      <c r="A4644" s="326" t="s">
        <v>3392</v>
      </c>
      <c r="B4644" s="327" t="s">
        <v>3393</v>
      </c>
      <c r="C4644" s="569" t="s">
        <v>3394</v>
      </c>
      <c r="D4644" s="569"/>
      <c r="E4644" s="569"/>
      <c r="F4644" s="328" t="s">
        <v>115</v>
      </c>
      <c r="G4644" s="329">
        <v>1</v>
      </c>
      <c r="H4644" s="330">
        <v>1</v>
      </c>
      <c r="I4644" s="330">
        <v>1</v>
      </c>
      <c r="J4644" s="358">
        <v>94.45</v>
      </c>
      <c r="K4644" s="329"/>
      <c r="L4644" s="358">
        <v>94.45</v>
      </c>
      <c r="M4644" s="331">
        <v>8.16</v>
      </c>
      <c r="N4644" s="363">
        <v>770.71</v>
      </c>
      <c r="AI4644" s="253"/>
      <c r="AJ4644" s="260"/>
      <c r="AK4644" s="260" t="s">
        <v>3394</v>
      </c>
      <c r="AQ4644" s="260"/>
      <c r="AS4644" s="260"/>
    </row>
    <row r="4645" spans="1:45" s="241" customFormat="1" ht="15" x14ac:dyDescent="0.25">
      <c r="A4645" s="356"/>
      <c r="B4645" s="357"/>
      <c r="C4645" s="569" t="s">
        <v>81</v>
      </c>
      <c r="D4645" s="569"/>
      <c r="E4645" s="569"/>
      <c r="F4645" s="328"/>
      <c r="G4645" s="329"/>
      <c r="H4645" s="329"/>
      <c r="I4645" s="329"/>
      <c r="J4645" s="332"/>
      <c r="K4645" s="329"/>
      <c r="L4645" s="358">
        <v>94.45</v>
      </c>
      <c r="M4645" s="351"/>
      <c r="N4645" s="363">
        <v>770.71</v>
      </c>
      <c r="AI4645" s="253"/>
      <c r="AJ4645" s="260"/>
      <c r="AK4645" s="260"/>
      <c r="AQ4645" s="260" t="s">
        <v>81</v>
      </c>
      <c r="AS4645" s="260"/>
    </row>
    <row r="4646" spans="1:45" s="241" customFormat="1" ht="15" x14ac:dyDescent="0.25">
      <c r="A4646" s="566" t="s">
        <v>3395</v>
      </c>
      <c r="B4646" s="567"/>
      <c r="C4646" s="567"/>
      <c r="D4646" s="567"/>
      <c r="E4646" s="567"/>
      <c r="F4646" s="567"/>
      <c r="G4646" s="567"/>
      <c r="H4646" s="567"/>
      <c r="I4646" s="567"/>
      <c r="J4646" s="567"/>
      <c r="K4646" s="567"/>
      <c r="L4646" s="567"/>
      <c r="M4646" s="567"/>
      <c r="N4646" s="568"/>
      <c r="AI4646" s="253"/>
      <c r="AJ4646" s="260" t="s">
        <v>3395</v>
      </c>
      <c r="AK4646" s="260"/>
      <c r="AQ4646" s="260"/>
      <c r="AS4646" s="260"/>
    </row>
    <row r="4647" spans="1:45" s="241" customFormat="1" ht="15" x14ac:dyDescent="0.25">
      <c r="A4647" s="566" t="s">
        <v>3365</v>
      </c>
      <c r="B4647" s="567"/>
      <c r="C4647" s="567"/>
      <c r="D4647" s="567"/>
      <c r="E4647" s="567"/>
      <c r="F4647" s="567"/>
      <c r="G4647" s="567"/>
      <c r="H4647" s="567"/>
      <c r="I4647" s="567"/>
      <c r="J4647" s="567"/>
      <c r="K4647" s="567"/>
      <c r="L4647" s="567"/>
      <c r="M4647" s="567"/>
      <c r="N4647" s="568"/>
      <c r="AI4647" s="253"/>
      <c r="AJ4647" s="260" t="s">
        <v>3365</v>
      </c>
      <c r="AK4647" s="260"/>
      <c r="AQ4647" s="260"/>
      <c r="AS4647" s="260"/>
    </row>
    <row r="4648" spans="1:45" s="241" customFormat="1" ht="23.25" x14ac:dyDescent="0.25">
      <c r="A4648" s="326" t="s">
        <v>3396</v>
      </c>
      <c r="B4648" s="327" t="s">
        <v>2410</v>
      </c>
      <c r="C4648" s="569" t="s">
        <v>2488</v>
      </c>
      <c r="D4648" s="569"/>
      <c r="E4648" s="569"/>
      <c r="F4648" s="328" t="s">
        <v>191</v>
      </c>
      <c r="G4648" s="329">
        <v>0.115</v>
      </c>
      <c r="H4648" s="330">
        <v>1</v>
      </c>
      <c r="I4648" s="365">
        <v>0.115</v>
      </c>
      <c r="J4648" s="332"/>
      <c r="K4648" s="329"/>
      <c r="L4648" s="332"/>
      <c r="M4648" s="329"/>
      <c r="N4648" s="333"/>
      <c r="AI4648" s="253"/>
      <c r="AJ4648" s="260"/>
      <c r="AK4648" s="260" t="s">
        <v>2488</v>
      </c>
      <c r="AQ4648" s="260"/>
      <c r="AS4648" s="260"/>
    </row>
    <row r="4649" spans="1:45" s="241" customFormat="1" ht="15" x14ac:dyDescent="0.25">
      <c r="A4649" s="334"/>
      <c r="B4649" s="335"/>
      <c r="C4649" s="580" t="s">
        <v>3397</v>
      </c>
      <c r="D4649" s="580"/>
      <c r="E4649" s="580"/>
      <c r="F4649" s="580"/>
      <c r="G4649" s="580"/>
      <c r="H4649" s="580"/>
      <c r="I4649" s="580"/>
      <c r="J4649" s="580"/>
      <c r="K4649" s="580"/>
      <c r="L4649" s="580"/>
      <c r="M4649" s="580"/>
      <c r="N4649" s="581"/>
      <c r="AI4649" s="253"/>
      <c r="AJ4649" s="260"/>
      <c r="AK4649" s="260"/>
      <c r="AL4649" s="263" t="s">
        <v>3397</v>
      </c>
      <c r="AQ4649" s="260"/>
      <c r="AS4649" s="260"/>
    </row>
    <row r="4650" spans="1:45" s="241" customFormat="1" ht="23.25" x14ac:dyDescent="0.25">
      <c r="A4650" s="336"/>
      <c r="B4650" s="337" t="s">
        <v>117</v>
      </c>
      <c r="C4650" s="582" t="s">
        <v>118</v>
      </c>
      <c r="D4650" s="582"/>
      <c r="E4650" s="582"/>
      <c r="F4650" s="582"/>
      <c r="G4650" s="582"/>
      <c r="H4650" s="582"/>
      <c r="I4650" s="582"/>
      <c r="J4650" s="582"/>
      <c r="K4650" s="582"/>
      <c r="L4650" s="582"/>
      <c r="M4650" s="582"/>
      <c r="N4650" s="583"/>
      <c r="AI4650" s="253"/>
      <c r="AJ4650" s="260"/>
      <c r="AK4650" s="260"/>
      <c r="AM4650" s="263" t="s">
        <v>118</v>
      </c>
      <c r="AQ4650" s="260"/>
      <c r="AS4650" s="260"/>
    </row>
    <row r="4651" spans="1:45" s="241" customFormat="1" ht="68.25" x14ac:dyDescent="0.25">
      <c r="A4651" s="336"/>
      <c r="B4651" s="337" t="s">
        <v>62</v>
      </c>
      <c r="C4651" s="582" t="s">
        <v>63</v>
      </c>
      <c r="D4651" s="582"/>
      <c r="E4651" s="582"/>
      <c r="F4651" s="582"/>
      <c r="G4651" s="582"/>
      <c r="H4651" s="582"/>
      <c r="I4651" s="582"/>
      <c r="J4651" s="582"/>
      <c r="K4651" s="582"/>
      <c r="L4651" s="582"/>
      <c r="M4651" s="582"/>
      <c r="N4651" s="583"/>
      <c r="AI4651" s="253"/>
      <c r="AJ4651" s="260"/>
      <c r="AK4651" s="260"/>
      <c r="AM4651" s="263" t="s">
        <v>63</v>
      </c>
      <c r="AQ4651" s="260"/>
      <c r="AS4651" s="260"/>
    </row>
    <row r="4652" spans="1:45" s="241" customFormat="1" ht="15" x14ac:dyDescent="0.25">
      <c r="A4652" s="338"/>
      <c r="B4652" s="337" t="s">
        <v>56</v>
      </c>
      <c r="C4652" s="580" t="s">
        <v>64</v>
      </c>
      <c r="D4652" s="580"/>
      <c r="E4652" s="580"/>
      <c r="F4652" s="339"/>
      <c r="G4652" s="269"/>
      <c r="H4652" s="269"/>
      <c r="I4652" s="269"/>
      <c r="J4652" s="340">
        <v>266.14</v>
      </c>
      <c r="K4652" s="349">
        <v>1.3225</v>
      </c>
      <c r="L4652" s="340">
        <v>40.479999999999997</v>
      </c>
      <c r="M4652" s="341">
        <v>44.77</v>
      </c>
      <c r="N4652" s="342">
        <v>1812.29</v>
      </c>
      <c r="AI4652" s="253"/>
      <c r="AJ4652" s="260"/>
      <c r="AK4652" s="260"/>
      <c r="AN4652" s="263" t="s">
        <v>64</v>
      </c>
      <c r="AQ4652" s="260"/>
      <c r="AS4652" s="260"/>
    </row>
    <row r="4653" spans="1:45" s="241" customFormat="1" ht="15" x14ac:dyDescent="0.25">
      <c r="A4653" s="338"/>
      <c r="B4653" s="337" t="s">
        <v>65</v>
      </c>
      <c r="C4653" s="580" t="s">
        <v>66</v>
      </c>
      <c r="D4653" s="580"/>
      <c r="E4653" s="580"/>
      <c r="F4653" s="339"/>
      <c r="G4653" s="269"/>
      <c r="H4653" s="269"/>
      <c r="I4653" s="269"/>
      <c r="J4653" s="340">
        <v>291.12</v>
      </c>
      <c r="K4653" s="349">
        <v>1.4375</v>
      </c>
      <c r="L4653" s="340">
        <v>48.13</v>
      </c>
      <c r="M4653" s="341">
        <v>13.24</v>
      </c>
      <c r="N4653" s="343">
        <v>637.24</v>
      </c>
      <c r="AI4653" s="253"/>
      <c r="AJ4653" s="260"/>
      <c r="AK4653" s="260"/>
      <c r="AN4653" s="263" t="s">
        <v>66</v>
      </c>
      <c r="AQ4653" s="260"/>
      <c r="AS4653" s="260"/>
    </row>
    <row r="4654" spans="1:45" s="241" customFormat="1" ht="15" x14ac:dyDescent="0.25">
      <c r="A4654" s="338"/>
      <c r="B4654" s="337" t="s">
        <v>67</v>
      </c>
      <c r="C4654" s="580" t="s">
        <v>68</v>
      </c>
      <c r="D4654" s="580"/>
      <c r="E4654" s="580"/>
      <c r="F4654" s="339"/>
      <c r="G4654" s="269"/>
      <c r="H4654" s="269"/>
      <c r="I4654" s="269"/>
      <c r="J4654" s="340">
        <v>30.84</v>
      </c>
      <c r="K4654" s="349">
        <v>1.4375</v>
      </c>
      <c r="L4654" s="340">
        <v>5.0999999999999996</v>
      </c>
      <c r="M4654" s="341">
        <v>44.77</v>
      </c>
      <c r="N4654" s="343">
        <v>228.33</v>
      </c>
      <c r="AI4654" s="253"/>
      <c r="AJ4654" s="260"/>
      <c r="AK4654" s="260"/>
      <c r="AN4654" s="263" t="s">
        <v>68</v>
      </c>
      <c r="AQ4654" s="260"/>
      <c r="AS4654" s="260"/>
    </row>
    <row r="4655" spans="1:45" s="241" customFormat="1" ht="15" x14ac:dyDescent="0.25">
      <c r="A4655" s="338"/>
      <c r="B4655" s="337" t="s">
        <v>69</v>
      </c>
      <c r="C4655" s="580" t="s">
        <v>70</v>
      </c>
      <c r="D4655" s="580"/>
      <c r="E4655" s="580"/>
      <c r="F4655" s="339"/>
      <c r="G4655" s="269"/>
      <c r="H4655" s="269"/>
      <c r="I4655" s="269"/>
      <c r="J4655" s="361">
        <v>7096.02</v>
      </c>
      <c r="K4655" s="269"/>
      <c r="L4655" s="340">
        <v>816.04</v>
      </c>
      <c r="M4655" s="341">
        <v>8.16</v>
      </c>
      <c r="N4655" s="342">
        <v>6658.89</v>
      </c>
      <c r="AI4655" s="253"/>
      <c r="AJ4655" s="260"/>
      <c r="AK4655" s="260"/>
      <c r="AN4655" s="263" t="s">
        <v>70</v>
      </c>
      <c r="AQ4655" s="260"/>
      <c r="AS4655" s="260"/>
    </row>
    <row r="4656" spans="1:45" s="241" customFormat="1" ht="15" x14ac:dyDescent="0.25">
      <c r="A4656" s="344"/>
      <c r="B4656" s="337"/>
      <c r="C4656" s="580" t="s">
        <v>71</v>
      </c>
      <c r="D4656" s="580"/>
      <c r="E4656" s="580"/>
      <c r="F4656" s="339" t="s">
        <v>72</v>
      </c>
      <c r="G4656" s="348">
        <v>31.2</v>
      </c>
      <c r="H4656" s="349">
        <v>1.3225</v>
      </c>
      <c r="I4656" s="345">
        <v>4.7451299999999996</v>
      </c>
      <c r="J4656" s="346"/>
      <c r="K4656" s="269"/>
      <c r="L4656" s="346"/>
      <c r="M4656" s="269"/>
      <c r="N4656" s="347"/>
      <c r="AI4656" s="253"/>
      <c r="AJ4656" s="260"/>
      <c r="AK4656" s="260"/>
      <c r="AO4656" s="263" t="s">
        <v>71</v>
      </c>
      <c r="AQ4656" s="260"/>
      <c r="AS4656" s="260"/>
    </row>
    <row r="4657" spans="1:45" s="241" customFormat="1" ht="15" x14ac:dyDescent="0.25">
      <c r="A4657" s="344"/>
      <c r="B4657" s="337"/>
      <c r="C4657" s="580" t="s">
        <v>73</v>
      </c>
      <c r="D4657" s="580"/>
      <c r="E4657" s="580"/>
      <c r="F4657" s="339" t="s">
        <v>72</v>
      </c>
      <c r="G4657" s="341">
        <v>2.29</v>
      </c>
      <c r="H4657" s="349">
        <v>1.4375</v>
      </c>
      <c r="I4657" s="362">
        <v>0.3785656</v>
      </c>
      <c r="J4657" s="346"/>
      <c r="K4657" s="269"/>
      <c r="L4657" s="346"/>
      <c r="M4657" s="269"/>
      <c r="N4657" s="347"/>
      <c r="AI4657" s="253"/>
      <c r="AJ4657" s="260"/>
      <c r="AK4657" s="260"/>
      <c r="AO4657" s="263" t="s">
        <v>73</v>
      </c>
      <c r="AQ4657" s="260"/>
      <c r="AS4657" s="260"/>
    </row>
    <row r="4658" spans="1:45" s="241" customFormat="1" ht="15" x14ac:dyDescent="0.25">
      <c r="A4658" s="334"/>
      <c r="B4658" s="337"/>
      <c r="C4658" s="584" t="s">
        <v>74</v>
      </c>
      <c r="D4658" s="584"/>
      <c r="E4658" s="584"/>
      <c r="F4658" s="350"/>
      <c r="G4658" s="351"/>
      <c r="H4658" s="351"/>
      <c r="I4658" s="351"/>
      <c r="J4658" s="352">
        <v>7653.28</v>
      </c>
      <c r="K4658" s="351"/>
      <c r="L4658" s="353">
        <v>904.65</v>
      </c>
      <c r="M4658" s="351"/>
      <c r="N4658" s="354">
        <v>9108.42</v>
      </c>
      <c r="AI4658" s="253"/>
      <c r="AJ4658" s="260"/>
      <c r="AK4658" s="260"/>
      <c r="AP4658" s="263" t="s">
        <v>74</v>
      </c>
      <c r="AQ4658" s="260"/>
      <c r="AS4658" s="260"/>
    </row>
    <row r="4659" spans="1:45" s="241" customFormat="1" ht="15" x14ac:dyDescent="0.25">
      <c r="A4659" s="344"/>
      <c r="B4659" s="337"/>
      <c r="C4659" s="580" t="s">
        <v>75</v>
      </c>
      <c r="D4659" s="580"/>
      <c r="E4659" s="580"/>
      <c r="F4659" s="339"/>
      <c r="G4659" s="269"/>
      <c r="H4659" s="269"/>
      <c r="I4659" s="269"/>
      <c r="J4659" s="346"/>
      <c r="K4659" s="269"/>
      <c r="L4659" s="340">
        <v>45.58</v>
      </c>
      <c r="M4659" s="269"/>
      <c r="N4659" s="342">
        <v>2040.62</v>
      </c>
      <c r="AI4659" s="253"/>
      <c r="AJ4659" s="260"/>
      <c r="AK4659" s="260"/>
      <c r="AO4659" s="263" t="s">
        <v>75</v>
      </c>
      <c r="AQ4659" s="260"/>
      <c r="AS4659" s="260"/>
    </row>
    <row r="4660" spans="1:45" s="241" customFormat="1" ht="23.25" x14ac:dyDescent="0.25">
      <c r="A4660" s="344"/>
      <c r="B4660" s="337" t="s">
        <v>648</v>
      </c>
      <c r="C4660" s="580" t="s">
        <v>649</v>
      </c>
      <c r="D4660" s="580"/>
      <c r="E4660" s="580"/>
      <c r="F4660" s="339" t="s">
        <v>78</v>
      </c>
      <c r="G4660" s="355">
        <v>117</v>
      </c>
      <c r="H4660" s="269"/>
      <c r="I4660" s="355">
        <v>117</v>
      </c>
      <c r="J4660" s="346"/>
      <c r="K4660" s="269"/>
      <c r="L4660" s="340">
        <v>53.33</v>
      </c>
      <c r="M4660" s="269"/>
      <c r="N4660" s="342">
        <v>2387.5300000000002</v>
      </c>
      <c r="AI4660" s="253"/>
      <c r="AJ4660" s="260"/>
      <c r="AK4660" s="260"/>
      <c r="AO4660" s="263" t="s">
        <v>649</v>
      </c>
      <c r="AQ4660" s="260"/>
      <c r="AS4660" s="260"/>
    </row>
    <row r="4661" spans="1:45" s="241" customFormat="1" ht="45" x14ac:dyDescent="0.25">
      <c r="A4661" s="344"/>
      <c r="B4661" s="337" t="s">
        <v>650</v>
      </c>
      <c r="C4661" s="580" t="s">
        <v>651</v>
      </c>
      <c r="D4661" s="580"/>
      <c r="E4661" s="580"/>
      <c r="F4661" s="339" t="s">
        <v>78</v>
      </c>
      <c r="G4661" s="355">
        <v>74</v>
      </c>
      <c r="H4661" s="341">
        <v>0.85</v>
      </c>
      <c r="I4661" s="348">
        <v>62.9</v>
      </c>
      <c r="J4661" s="346"/>
      <c r="K4661" s="269"/>
      <c r="L4661" s="340">
        <v>28.67</v>
      </c>
      <c r="M4661" s="269"/>
      <c r="N4661" s="342">
        <v>1283.55</v>
      </c>
      <c r="AI4661" s="253"/>
      <c r="AJ4661" s="260"/>
      <c r="AK4661" s="260"/>
      <c r="AO4661" s="263" t="s">
        <v>651</v>
      </c>
      <c r="AQ4661" s="260"/>
      <c r="AS4661" s="260"/>
    </row>
    <row r="4662" spans="1:45" s="241" customFormat="1" ht="15" x14ac:dyDescent="0.25">
      <c r="A4662" s="356"/>
      <c r="B4662" s="357"/>
      <c r="C4662" s="569" t="s">
        <v>81</v>
      </c>
      <c r="D4662" s="569"/>
      <c r="E4662" s="569"/>
      <c r="F4662" s="328"/>
      <c r="G4662" s="329"/>
      <c r="H4662" s="329"/>
      <c r="I4662" s="329"/>
      <c r="J4662" s="332"/>
      <c r="K4662" s="329"/>
      <c r="L4662" s="358">
        <v>986.65</v>
      </c>
      <c r="M4662" s="351"/>
      <c r="N4662" s="359">
        <v>12779.5</v>
      </c>
      <c r="AI4662" s="253"/>
      <c r="AJ4662" s="260"/>
      <c r="AK4662" s="260"/>
      <c r="AQ4662" s="260" t="s">
        <v>81</v>
      </c>
      <c r="AS4662" s="260"/>
    </row>
    <row r="4663" spans="1:45" s="241" customFormat="1" ht="34.5" x14ac:dyDescent="0.25">
      <c r="A4663" s="326" t="s">
        <v>3398</v>
      </c>
      <c r="B4663" s="327" t="s">
        <v>2490</v>
      </c>
      <c r="C4663" s="569" t="s">
        <v>2491</v>
      </c>
      <c r="D4663" s="569"/>
      <c r="E4663" s="569"/>
      <c r="F4663" s="328" t="s">
        <v>191</v>
      </c>
      <c r="G4663" s="329">
        <v>-0.115</v>
      </c>
      <c r="H4663" s="330">
        <v>1</v>
      </c>
      <c r="I4663" s="365">
        <v>-0.115</v>
      </c>
      <c r="J4663" s="364">
        <v>6667.9</v>
      </c>
      <c r="K4663" s="329"/>
      <c r="L4663" s="358">
        <v>-766.81</v>
      </c>
      <c r="M4663" s="331">
        <v>8.16</v>
      </c>
      <c r="N4663" s="359">
        <v>-6257.17</v>
      </c>
      <c r="AI4663" s="253"/>
      <c r="AJ4663" s="260"/>
      <c r="AK4663" s="260" t="s">
        <v>2491</v>
      </c>
      <c r="AQ4663" s="260"/>
      <c r="AS4663" s="260"/>
    </row>
    <row r="4664" spans="1:45" s="241" customFormat="1" ht="15" x14ac:dyDescent="0.25">
      <c r="A4664" s="356"/>
      <c r="B4664" s="357"/>
      <c r="C4664" s="569" t="s">
        <v>81</v>
      </c>
      <c r="D4664" s="569"/>
      <c r="E4664" s="569"/>
      <c r="F4664" s="328"/>
      <c r="G4664" s="329"/>
      <c r="H4664" s="329"/>
      <c r="I4664" s="329"/>
      <c r="J4664" s="332"/>
      <c r="K4664" s="329"/>
      <c r="L4664" s="358">
        <v>-766.81</v>
      </c>
      <c r="M4664" s="351"/>
      <c r="N4664" s="359">
        <v>-6257.17</v>
      </c>
      <c r="AI4664" s="253"/>
      <c r="AJ4664" s="260"/>
      <c r="AK4664" s="260"/>
      <c r="AQ4664" s="260" t="s">
        <v>81</v>
      </c>
      <c r="AS4664" s="260"/>
    </row>
    <row r="4665" spans="1:45" s="241" customFormat="1" ht="57" x14ac:dyDescent="0.25">
      <c r="A4665" s="326" t="s">
        <v>3399</v>
      </c>
      <c r="B4665" s="327" t="s">
        <v>3400</v>
      </c>
      <c r="C4665" s="569" t="s">
        <v>3401</v>
      </c>
      <c r="D4665" s="569"/>
      <c r="E4665" s="569"/>
      <c r="F4665" s="328" t="s">
        <v>115</v>
      </c>
      <c r="G4665" s="329">
        <v>1</v>
      </c>
      <c r="H4665" s="330">
        <v>1</v>
      </c>
      <c r="I4665" s="330">
        <v>1</v>
      </c>
      <c r="J4665" s="364">
        <v>3389.07</v>
      </c>
      <c r="K4665" s="329"/>
      <c r="L4665" s="364">
        <v>3389.07</v>
      </c>
      <c r="M4665" s="331">
        <v>8.16</v>
      </c>
      <c r="N4665" s="359">
        <v>27654.81</v>
      </c>
      <c r="AI4665" s="253"/>
      <c r="AJ4665" s="260"/>
      <c r="AK4665" s="260" t="s">
        <v>3401</v>
      </c>
      <c r="AQ4665" s="260"/>
      <c r="AS4665" s="260"/>
    </row>
    <row r="4666" spans="1:45" s="241" customFormat="1" ht="15" x14ac:dyDescent="0.25">
      <c r="A4666" s="356"/>
      <c r="B4666" s="357"/>
      <c r="C4666" s="569" t="s">
        <v>81</v>
      </c>
      <c r="D4666" s="569"/>
      <c r="E4666" s="569"/>
      <c r="F4666" s="328"/>
      <c r="G4666" s="329"/>
      <c r="H4666" s="329"/>
      <c r="I4666" s="329"/>
      <c r="J4666" s="332"/>
      <c r="K4666" s="329"/>
      <c r="L4666" s="364">
        <v>3389.07</v>
      </c>
      <c r="M4666" s="351"/>
      <c r="N4666" s="359">
        <v>27654.81</v>
      </c>
      <c r="AI4666" s="253"/>
      <c r="AJ4666" s="260"/>
      <c r="AK4666" s="260"/>
      <c r="AQ4666" s="260" t="s">
        <v>81</v>
      </c>
      <c r="AS4666" s="260"/>
    </row>
    <row r="4667" spans="1:45" s="241" customFormat="1" ht="57" x14ac:dyDescent="0.25">
      <c r="A4667" s="326" t="s">
        <v>3402</v>
      </c>
      <c r="B4667" s="327" t="s">
        <v>2497</v>
      </c>
      <c r="C4667" s="569" t="s">
        <v>2498</v>
      </c>
      <c r="D4667" s="569"/>
      <c r="E4667" s="569"/>
      <c r="F4667" s="328" t="s">
        <v>115</v>
      </c>
      <c r="G4667" s="329">
        <v>1</v>
      </c>
      <c r="H4667" s="330">
        <v>1</v>
      </c>
      <c r="I4667" s="330">
        <v>1</v>
      </c>
      <c r="J4667" s="332"/>
      <c r="K4667" s="329"/>
      <c r="L4667" s="332"/>
      <c r="M4667" s="329"/>
      <c r="N4667" s="333"/>
      <c r="AI4667" s="253"/>
      <c r="AJ4667" s="260"/>
      <c r="AK4667" s="260" t="s">
        <v>2498</v>
      </c>
      <c r="AQ4667" s="260"/>
      <c r="AS4667" s="260"/>
    </row>
    <row r="4668" spans="1:45" s="241" customFormat="1" ht="23.25" x14ac:dyDescent="0.25">
      <c r="A4668" s="336"/>
      <c r="B4668" s="337" t="s">
        <v>117</v>
      </c>
      <c r="C4668" s="582" t="s">
        <v>118</v>
      </c>
      <c r="D4668" s="582"/>
      <c r="E4668" s="582"/>
      <c r="F4668" s="582"/>
      <c r="G4668" s="582"/>
      <c r="H4668" s="582"/>
      <c r="I4668" s="582"/>
      <c r="J4668" s="582"/>
      <c r="K4668" s="582"/>
      <c r="L4668" s="582"/>
      <c r="M4668" s="582"/>
      <c r="N4668" s="583"/>
      <c r="AI4668" s="253"/>
      <c r="AJ4668" s="260"/>
      <c r="AK4668" s="260"/>
      <c r="AM4668" s="263" t="s">
        <v>118</v>
      </c>
      <c r="AQ4668" s="260"/>
      <c r="AS4668" s="260"/>
    </row>
    <row r="4669" spans="1:45" s="241" customFormat="1" ht="68.25" x14ac:dyDescent="0.25">
      <c r="A4669" s="336"/>
      <c r="B4669" s="337" t="s">
        <v>62</v>
      </c>
      <c r="C4669" s="582" t="s">
        <v>63</v>
      </c>
      <c r="D4669" s="582"/>
      <c r="E4669" s="582"/>
      <c r="F4669" s="582"/>
      <c r="G4669" s="582"/>
      <c r="H4669" s="582"/>
      <c r="I4669" s="582"/>
      <c r="J4669" s="582"/>
      <c r="K4669" s="582"/>
      <c r="L4669" s="582"/>
      <c r="M4669" s="582"/>
      <c r="N4669" s="583"/>
      <c r="AI4669" s="253"/>
      <c r="AJ4669" s="260"/>
      <c r="AK4669" s="260"/>
      <c r="AM4669" s="263" t="s">
        <v>63</v>
      </c>
      <c r="AQ4669" s="260"/>
      <c r="AS4669" s="260"/>
    </row>
    <row r="4670" spans="1:45" s="241" customFormat="1" ht="15" x14ac:dyDescent="0.25">
      <c r="A4670" s="338"/>
      <c r="B4670" s="337" t="s">
        <v>56</v>
      </c>
      <c r="C4670" s="580" t="s">
        <v>64</v>
      </c>
      <c r="D4670" s="580"/>
      <c r="E4670" s="580"/>
      <c r="F4670" s="339"/>
      <c r="G4670" s="269"/>
      <c r="H4670" s="269"/>
      <c r="I4670" s="269"/>
      <c r="J4670" s="340">
        <v>73.11</v>
      </c>
      <c r="K4670" s="349">
        <v>1.3225</v>
      </c>
      <c r="L4670" s="340">
        <v>96.69</v>
      </c>
      <c r="M4670" s="341">
        <v>44.77</v>
      </c>
      <c r="N4670" s="342">
        <v>4328.8100000000004</v>
      </c>
      <c r="AI4670" s="253"/>
      <c r="AJ4670" s="260"/>
      <c r="AK4670" s="260"/>
      <c r="AN4670" s="263" t="s">
        <v>64</v>
      </c>
      <c r="AQ4670" s="260"/>
      <c r="AS4670" s="260"/>
    </row>
    <row r="4671" spans="1:45" s="241" customFormat="1" ht="15" x14ac:dyDescent="0.25">
      <c r="A4671" s="338"/>
      <c r="B4671" s="337" t="s">
        <v>65</v>
      </c>
      <c r="C4671" s="580" t="s">
        <v>66</v>
      </c>
      <c r="D4671" s="580"/>
      <c r="E4671" s="580"/>
      <c r="F4671" s="339"/>
      <c r="G4671" s="269"/>
      <c r="H4671" s="269"/>
      <c r="I4671" s="269"/>
      <c r="J4671" s="340">
        <v>24.3</v>
      </c>
      <c r="K4671" s="349">
        <v>1.4375</v>
      </c>
      <c r="L4671" s="340">
        <v>34.93</v>
      </c>
      <c r="M4671" s="341">
        <v>13.24</v>
      </c>
      <c r="N4671" s="343">
        <v>462.47</v>
      </c>
      <c r="AI4671" s="253"/>
      <c r="AJ4671" s="260"/>
      <c r="AK4671" s="260"/>
      <c r="AN4671" s="263" t="s">
        <v>66</v>
      </c>
      <c r="AQ4671" s="260"/>
      <c r="AS4671" s="260"/>
    </row>
    <row r="4672" spans="1:45" s="241" customFormat="1" ht="15" x14ac:dyDescent="0.25">
      <c r="A4672" s="338"/>
      <c r="B4672" s="337" t="s">
        <v>67</v>
      </c>
      <c r="C4672" s="580" t="s">
        <v>68</v>
      </c>
      <c r="D4672" s="580"/>
      <c r="E4672" s="580"/>
      <c r="F4672" s="339"/>
      <c r="G4672" s="269"/>
      <c r="H4672" s="269"/>
      <c r="I4672" s="269"/>
      <c r="J4672" s="340">
        <v>3.83</v>
      </c>
      <c r="K4672" s="349">
        <v>1.4375</v>
      </c>
      <c r="L4672" s="340">
        <v>5.51</v>
      </c>
      <c r="M4672" s="341">
        <v>44.77</v>
      </c>
      <c r="N4672" s="343">
        <v>246.68</v>
      </c>
      <c r="AI4672" s="253"/>
      <c r="AJ4672" s="260"/>
      <c r="AK4672" s="260"/>
      <c r="AN4672" s="263" t="s">
        <v>68</v>
      </c>
      <c r="AQ4672" s="260"/>
      <c r="AS4672" s="260"/>
    </row>
    <row r="4673" spans="1:45" s="241" customFormat="1" ht="15" x14ac:dyDescent="0.25">
      <c r="A4673" s="338"/>
      <c r="B4673" s="337" t="s">
        <v>69</v>
      </c>
      <c r="C4673" s="580" t="s">
        <v>70</v>
      </c>
      <c r="D4673" s="580"/>
      <c r="E4673" s="580"/>
      <c r="F4673" s="339"/>
      <c r="G4673" s="269"/>
      <c r="H4673" s="269"/>
      <c r="I4673" s="269"/>
      <c r="J4673" s="340">
        <v>141.19</v>
      </c>
      <c r="K4673" s="269"/>
      <c r="L4673" s="340">
        <v>141.19</v>
      </c>
      <c r="M4673" s="341">
        <v>8.16</v>
      </c>
      <c r="N4673" s="342">
        <v>1152.1099999999999</v>
      </c>
      <c r="AI4673" s="253"/>
      <c r="AJ4673" s="260"/>
      <c r="AK4673" s="260"/>
      <c r="AN4673" s="263" t="s">
        <v>70</v>
      </c>
      <c r="AQ4673" s="260"/>
      <c r="AS4673" s="260"/>
    </row>
    <row r="4674" spans="1:45" s="241" customFormat="1" ht="15" x14ac:dyDescent="0.25">
      <c r="A4674" s="344"/>
      <c r="B4674" s="337"/>
      <c r="C4674" s="580" t="s">
        <v>71</v>
      </c>
      <c r="D4674" s="580"/>
      <c r="E4674" s="580"/>
      <c r="F4674" s="339" t="s">
        <v>72</v>
      </c>
      <c r="G4674" s="341">
        <v>7.87</v>
      </c>
      <c r="H4674" s="349">
        <v>1.3225</v>
      </c>
      <c r="I4674" s="366">
        <v>10.408075</v>
      </c>
      <c r="J4674" s="346"/>
      <c r="K4674" s="269"/>
      <c r="L4674" s="346"/>
      <c r="M4674" s="269"/>
      <c r="N4674" s="347"/>
      <c r="AI4674" s="253"/>
      <c r="AJ4674" s="260"/>
      <c r="AK4674" s="260"/>
      <c r="AO4674" s="263" t="s">
        <v>71</v>
      </c>
      <c r="AQ4674" s="260"/>
      <c r="AS4674" s="260"/>
    </row>
    <row r="4675" spans="1:45" s="241" customFormat="1" ht="15" x14ac:dyDescent="0.25">
      <c r="A4675" s="344"/>
      <c r="B4675" s="337"/>
      <c r="C4675" s="580" t="s">
        <v>73</v>
      </c>
      <c r="D4675" s="580"/>
      <c r="E4675" s="580"/>
      <c r="F4675" s="339" t="s">
        <v>72</v>
      </c>
      <c r="G4675" s="341">
        <v>0.31</v>
      </c>
      <c r="H4675" s="349">
        <v>1.4375</v>
      </c>
      <c r="I4675" s="366">
        <v>0.44562499999999999</v>
      </c>
      <c r="J4675" s="346"/>
      <c r="K4675" s="269"/>
      <c r="L4675" s="346"/>
      <c r="M4675" s="269"/>
      <c r="N4675" s="347"/>
      <c r="AI4675" s="253"/>
      <c r="AJ4675" s="260"/>
      <c r="AK4675" s="260"/>
      <c r="AO4675" s="263" t="s">
        <v>73</v>
      </c>
      <c r="AQ4675" s="260"/>
      <c r="AS4675" s="260"/>
    </row>
    <row r="4676" spans="1:45" s="241" customFormat="1" ht="15" x14ac:dyDescent="0.25">
      <c r="A4676" s="334"/>
      <c r="B4676" s="337"/>
      <c r="C4676" s="584" t="s">
        <v>74</v>
      </c>
      <c r="D4676" s="584"/>
      <c r="E4676" s="584"/>
      <c r="F4676" s="350"/>
      <c r="G4676" s="351"/>
      <c r="H4676" s="351"/>
      <c r="I4676" s="351"/>
      <c r="J4676" s="353">
        <v>238.6</v>
      </c>
      <c r="K4676" s="351"/>
      <c r="L4676" s="353">
        <v>272.81</v>
      </c>
      <c r="M4676" s="351"/>
      <c r="N4676" s="354">
        <v>5943.39</v>
      </c>
      <c r="AI4676" s="253"/>
      <c r="AJ4676" s="260"/>
      <c r="AK4676" s="260"/>
      <c r="AP4676" s="263" t="s">
        <v>74</v>
      </c>
      <c r="AQ4676" s="260"/>
      <c r="AS4676" s="260"/>
    </row>
    <row r="4677" spans="1:45" s="241" customFormat="1" ht="15" x14ac:dyDescent="0.25">
      <c r="A4677" s="344"/>
      <c r="B4677" s="337"/>
      <c r="C4677" s="580" t="s">
        <v>75</v>
      </c>
      <c r="D4677" s="580"/>
      <c r="E4677" s="580"/>
      <c r="F4677" s="339"/>
      <c r="G4677" s="269"/>
      <c r="H4677" s="269"/>
      <c r="I4677" s="269"/>
      <c r="J4677" s="346"/>
      <c r="K4677" s="269"/>
      <c r="L4677" s="340">
        <v>102.2</v>
      </c>
      <c r="M4677" s="269"/>
      <c r="N4677" s="342">
        <v>4575.49</v>
      </c>
      <c r="AI4677" s="253"/>
      <c r="AJ4677" s="260"/>
      <c r="AK4677" s="260"/>
      <c r="AO4677" s="263" t="s">
        <v>75</v>
      </c>
      <c r="AQ4677" s="260"/>
      <c r="AS4677" s="260"/>
    </row>
    <row r="4678" spans="1:45" s="241" customFormat="1" ht="45.75" x14ac:dyDescent="0.25">
      <c r="A4678" s="344"/>
      <c r="B4678" s="337" t="s">
        <v>687</v>
      </c>
      <c r="C4678" s="580" t="s">
        <v>688</v>
      </c>
      <c r="D4678" s="580"/>
      <c r="E4678" s="580"/>
      <c r="F4678" s="339" t="s">
        <v>78</v>
      </c>
      <c r="G4678" s="355">
        <v>121</v>
      </c>
      <c r="H4678" s="269"/>
      <c r="I4678" s="355">
        <v>121</v>
      </c>
      <c r="J4678" s="346"/>
      <c r="K4678" s="269"/>
      <c r="L4678" s="340">
        <v>123.66</v>
      </c>
      <c r="M4678" s="269"/>
      <c r="N4678" s="342">
        <v>5536.34</v>
      </c>
      <c r="AI4678" s="253"/>
      <c r="AJ4678" s="260"/>
      <c r="AK4678" s="260"/>
      <c r="AO4678" s="263" t="s">
        <v>688</v>
      </c>
      <c r="AQ4678" s="260"/>
      <c r="AS4678" s="260"/>
    </row>
    <row r="4679" spans="1:45" s="241" customFormat="1" ht="45.75" x14ac:dyDescent="0.25">
      <c r="A4679" s="344"/>
      <c r="B4679" s="337" t="s">
        <v>689</v>
      </c>
      <c r="C4679" s="580" t="s">
        <v>690</v>
      </c>
      <c r="D4679" s="580"/>
      <c r="E4679" s="580"/>
      <c r="F4679" s="339" t="s">
        <v>78</v>
      </c>
      <c r="G4679" s="355">
        <v>72</v>
      </c>
      <c r="H4679" s="341">
        <v>0.85</v>
      </c>
      <c r="I4679" s="348">
        <v>61.2</v>
      </c>
      <c r="J4679" s="346"/>
      <c r="K4679" s="269"/>
      <c r="L4679" s="340">
        <v>62.55</v>
      </c>
      <c r="M4679" s="269"/>
      <c r="N4679" s="342">
        <v>2800.2</v>
      </c>
      <c r="AI4679" s="253"/>
      <c r="AJ4679" s="260"/>
      <c r="AK4679" s="260"/>
      <c r="AO4679" s="263" t="s">
        <v>690</v>
      </c>
      <c r="AQ4679" s="260"/>
      <c r="AS4679" s="260"/>
    </row>
    <row r="4680" spans="1:45" s="241" customFormat="1" ht="15" x14ac:dyDescent="0.25">
      <c r="A4680" s="356"/>
      <c r="B4680" s="357"/>
      <c r="C4680" s="569" t="s">
        <v>81</v>
      </c>
      <c r="D4680" s="569"/>
      <c r="E4680" s="569"/>
      <c r="F4680" s="328"/>
      <c r="G4680" s="329"/>
      <c r="H4680" s="329"/>
      <c r="I4680" s="329"/>
      <c r="J4680" s="332"/>
      <c r="K4680" s="329"/>
      <c r="L4680" s="358">
        <v>459.02</v>
      </c>
      <c r="M4680" s="351"/>
      <c r="N4680" s="359">
        <v>14279.93</v>
      </c>
      <c r="AI4680" s="253"/>
      <c r="AJ4680" s="260"/>
      <c r="AK4680" s="260"/>
      <c r="AQ4680" s="260" t="s">
        <v>81</v>
      </c>
      <c r="AS4680" s="260"/>
    </row>
    <row r="4681" spans="1:45" s="241" customFormat="1" ht="57" x14ac:dyDescent="0.25">
      <c r="A4681" s="326" t="s">
        <v>3403</v>
      </c>
      <c r="B4681" s="327" t="s">
        <v>3404</v>
      </c>
      <c r="C4681" s="569" t="s">
        <v>3405</v>
      </c>
      <c r="D4681" s="569"/>
      <c r="E4681" s="569"/>
      <c r="F4681" s="328" t="s">
        <v>115</v>
      </c>
      <c r="G4681" s="329">
        <v>1</v>
      </c>
      <c r="H4681" s="330">
        <v>1</v>
      </c>
      <c r="I4681" s="330">
        <v>1</v>
      </c>
      <c r="J4681" s="364">
        <v>15430.96</v>
      </c>
      <c r="K4681" s="329"/>
      <c r="L4681" s="364">
        <v>15430.96</v>
      </c>
      <c r="M4681" s="331">
        <v>8.16</v>
      </c>
      <c r="N4681" s="359">
        <v>125916.63</v>
      </c>
      <c r="AI4681" s="253"/>
      <c r="AJ4681" s="260"/>
      <c r="AK4681" s="260" t="s">
        <v>3405</v>
      </c>
      <c r="AQ4681" s="260"/>
      <c r="AS4681" s="260"/>
    </row>
    <row r="4682" spans="1:45" s="241" customFormat="1" ht="15" x14ac:dyDescent="0.25">
      <c r="A4682" s="356"/>
      <c r="B4682" s="357"/>
      <c r="C4682" s="569" t="s">
        <v>81</v>
      </c>
      <c r="D4682" s="569"/>
      <c r="E4682" s="569"/>
      <c r="F4682" s="328"/>
      <c r="G4682" s="329"/>
      <c r="H4682" s="329"/>
      <c r="I4682" s="329"/>
      <c r="J4682" s="332"/>
      <c r="K4682" s="329"/>
      <c r="L4682" s="364">
        <v>15430.96</v>
      </c>
      <c r="M4682" s="351"/>
      <c r="N4682" s="359">
        <v>125916.63</v>
      </c>
      <c r="AI4682" s="253"/>
      <c r="AJ4682" s="260"/>
      <c r="AK4682" s="260"/>
      <c r="AQ4682" s="260" t="s">
        <v>81</v>
      </c>
      <c r="AS4682" s="260"/>
    </row>
    <row r="4683" spans="1:45" s="241" customFormat="1" ht="57" x14ac:dyDescent="0.25">
      <c r="A4683" s="326" t="s">
        <v>3406</v>
      </c>
      <c r="B4683" s="327" t="s">
        <v>2502</v>
      </c>
      <c r="C4683" s="569" t="s">
        <v>2503</v>
      </c>
      <c r="D4683" s="569"/>
      <c r="E4683" s="569"/>
      <c r="F4683" s="328" t="s">
        <v>115</v>
      </c>
      <c r="G4683" s="329">
        <v>2</v>
      </c>
      <c r="H4683" s="330">
        <v>1</v>
      </c>
      <c r="I4683" s="330">
        <v>2</v>
      </c>
      <c r="J4683" s="332"/>
      <c r="K4683" s="329"/>
      <c r="L4683" s="332"/>
      <c r="M4683" s="329"/>
      <c r="N4683" s="333"/>
      <c r="AI4683" s="253"/>
      <c r="AJ4683" s="260"/>
      <c r="AK4683" s="260" t="s">
        <v>2503</v>
      </c>
      <c r="AQ4683" s="260"/>
      <c r="AS4683" s="260"/>
    </row>
    <row r="4684" spans="1:45" s="241" customFormat="1" ht="23.25" x14ac:dyDescent="0.25">
      <c r="A4684" s="336"/>
      <c r="B4684" s="337" t="s">
        <v>117</v>
      </c>
      <c r="C4684" s="582" t="s">
        <v>118</v>
      </c>
      <c r="D4684" s="582"/>
      <c r="E4684" s="582"/>
      <c r="F4684" s="582"/>
      <c r="G4684" s="582"/>
      <c r="H4684" s="582"/>
      <c r="I4684" s="582"/>
      <c r="J4684" s="582"/>
      <c r="K4684" s="582"/>
      <c r="L4684" s="582"/>
      <c r="M4684" s="582"/>
      <c r="N4684" s="583"/>
      <c r="AI4684" s="253"/>
      <c r="AJ4684" s="260"/>
      <c r="AK4684" s="260"/>
      <c r="AM4684" s="263" t="s">
        <v>118</v>
      </c>
      <c r="AQ4684" s="260"/>
      <c r="AS4684" s="260"/>
    </row>
    <row r="4685" spans="1:45" s="241" customFormat="1" ht="68.25" x14ac:dyDescent="0.25">
      <c r="A4685" s="336"/>
      <c r="B4685" s="337" t="s">
        <v>62</v>
      </c>
      <c r="C4685" s="582" t="s">
        <v>63</v>
      </c>
      <c r="D4685" s="582"/>
      <c r="E4685" s="582"/>
      <c r="F4685" s="582"/>
      <c r="G4685" s="582"/>
      <c r="H4685" s="582"/>
      <c r="I4685" s="582"/>
      <c r="J4685" s="582"/>
      <c r="K4685" s="582"/>
      <c r="L4685" s="582"/>
      <c r="M4685" s="582"/>
      <c r="N4685" s="583"/>
      <c r="AI4685" s="253"/>
      <c r="AJ4685" s="260"/>
      <c r="AK4685" s="260"/>
      <c r="AM4685" s="263" t="s">
        <v>63</v>
      </c>
      <c r="AQ4685" s="260"/>
      <c r="AS4685" s="260"/>
    </row>
    <row r="4686" spans="1:45" s="241" customFormat="1" ht="15" x14ac:dyDescent="0.25">
      <c r="A4686" s="338"/>
      <c r="B4686" s="337" t="s">
        <v>56</v>
      </c>
      <c r="C4686" s="580" t="s">
        <v>64</v>
      </c>
      <c r="D4686" s="580"/>
      <c r="E4686" s="580"/>
      <c r="F4686" s="339"/>
      <c r="G4686" s="269"/>
      <c r="H4686" s="269"/>
      <c r="I4686" s="269"/>
      <c r="J4686" s="340">
        <v>38.369999999999997</v>
      </c>
      <c r="K4686" s="349">
        <v>1.3225</v>
      </c>
      <c r="L4686" s="340">
        <v>101.49</v>
      </c>
      <c r="M4686" s="341">
        <v>44.77</v>
      </c>
      <c r="N4686" s="342">
        <v>4543.71</v>
      </c>
      <c r="AI4686" s="253"/>
      <c r="AJ4686" s="260"/>
      <c r="AK4686" s="260"/>
      <c r="AN4686" s="263" t="s">
        <v>64</v>
      </c>
      <c r="AQ4686" s="260"/>
      <c r="AS4686" s="260"/>
    </row>
    <row r="4687" spans="1:45" s="241" customFormat="1" ht="15" x14ac:dyDescent="0.25">
      <c r="A4687" s="338"/>
      <c r="B4687" s="337" t="s">
        <v>65</v>
      </c>
      <c r="C4687" s="580" t="s">
        <v>66</v>
      </c>
      <c r="D4687" s="580"/>
      <c r="E4687" s="580"/>
      <c r="F4687" s="339"/>
      <c r="G4687" s="269"/>
      <c r="H4687" s="269"/>
      <c r="I4687" s="269"/>
      <c r="J4687" s="340">
        <v>7.33</v>
      </c>
      <c r="K4687" s="349">
        <v>1.4375</v>
      </c>
      <c r="L4687" s="340">
        <v>21.07</v>
      </c>
      <c r="M4687" s="341">
        <v>13.24</v>
      </c>
      <c r="N4687" s="343">
        <v>278.97000000000003</v>
      </c>
      <c r="AI4687" s="253"/>
      <c r="AJ4687" s="260"/>
      <c r="AK4687" s="260"/>
      <c r="AN4687" s="263" t="s">
        <v>66</v>
      </c>
      <c r="AQ4687" s="260"/>
      <c r="AS4687" s="260"/>
    </row>
    <row r="4688" spans="1:45" s="241" customFormat="1" ht="15" x14ac:dyDescent="0.25">
      <c r="A4688" s="338"/>
      <c r="B4688" s="337" t="s">
        <v>67</v>
      </c>
      <c r="C4688" s="580" t="s">
        <v>68</v>
      </c>
      <c r="D4688" s="580"/>
      <c r="E4688" s="580"/>
      <c r="F4688" s="339"/>
      <c r="G4688" s="269"/>
      <c r="H4688" s="269"/>
      <c r="I4688" s="269"/>
      <c r="J4688" s="340">
        <v>1.1200000000000001</v>
      </c>
      <c r="K4688" s="349">
        <v>1.4375</v>
      </c>
      <c r="L4688" s="340">
        <v>3.22</v>
      </c>
      <c r="M4688" s="341">
        <v>44.77</v>
      </c>
      <c r="N4688" s="343">
        <v>144.16</v>
      </c>
      <c r="AI4688" s="253"/>
      <c r="AJ4688" s="260"/>
      <c r="AK4688" s="260"/>
      <c r="AN4688" s="263" t="s">
        <v>68</v>
      </c>
      <c r="AQ4688" s="260"/>
      <c r="AS4688" s="260"/>
    </row>
    <row r="4689" spans="1:45" s="241" customFormat="1" ht="15" x14ac:dyDescent="0.25">
      <c r="A4689" s="338"/>
      <c r="B4689" s="337" t="s">
        <v>69</v>
      </c>
      <c r="C4689" s="580" t="s">
        <v>70</v>
      </c>
      <c r="D4689" s="580"/>
      <c r="E4689" s="580"/>
      <c r="F4689" s="339"/>
      <c r="G4689" s="269"/>
      <c r="H4689" s="269"/>
      <c r="I4689" s="269"/>
      <c r="J4689" s="340">
        <v>84.3</v>
      </c>
      <c r="K4689" s="269"/>
      <c r="L4689" s="340">
        <v>168.6</v>
      </c>
      <c r="M4689" s="341">
        <v>8.16</v>
      </c>
      <c r="N4689" s="342">
        <v>1375.78</v>
      </c>
      <c r="AI4689" s="253"/>
      <c r="AJ4689" s="260"/>
      <c r="AK4689" s="260"/>
      <c r="AN4689" s="263" t="s">
        <v>70</v>
      </c>
      <c r="AQ4689" s="260"/>
      <c r="AS4689" s="260"/>
    </row>
    <row r="4690" spans="1:45" s="241" customFormat="1" ht="15" x14ac:dyDescent="0.25">
      <c r="A4690" s="344"/>
      <c r="B4690" s="337"/>
      <c r="C4690" s="580" t="s">
        <v>71</v>
      </c>
      <c r="D4690" s="580"/>
      <c r="E4690" s="580"/>
      <c r="F4690" s="339" t="s">
        <v>72</v>
      </c>
      <c r="G4690" s="341">
        <v>4.2300000000000004</v>
      </c>
      <c r="H4690" s="349">
        <v>1.3225</v>
      </c>
      <c r="I4690" s="345">
        <v>11.18835</v>
      </c>
      <c r="J4690" s="346"/>
      <c r="K4690" s="269"/>
      <c r="L4690" s="346"/>
      <c r="M4690" s="269"/>
      <c r="N4690" s="347"/>
      <c r="AI4690" s="253"/>
      <c r="AJ4690" s="260"/>
      <c r="AK4690" s="260"/>
      <c r="AO4690" s="263" t="s">
        <v>71</v>
      </c>
      <c r="AQ4690" s="260"/>
      <c r="AS4690" s="260"/>
    </row>
    <row r="4691" spans="1:45" s="241" customFormat="1" ht="15" x14ac:dyDescent="0.25">
      <c r="A4691" s="344"/>
      <c r="B4691" s="337"/>
      <c r="C4691" s="580" t="s">
        <v>73</v>
      </c>
      <c r="D4691" s="580"/>
      <c r="E4691" s="580"/>
      <c r="F4691" s="339" t="s">
        <v>72</v>
      </c>
      <c r="G4691" s="341">
        <v>0.09</v>
      </c>
      <c r="H4691" s="349">
        <v>1.4375</v>
      </c>
      <c r="I4691" s="345">
        <v>0.25874999999999998</v>
      </c>
      <c r="J4691" s="346"/>
      <c r="K4691" s="269"/>
      <c r="L4691" s="346"/>
      <c r="M4691" s="269"/>
      <c r="N4691" s="347"/>
      <c r="AI4691" s="253"/>
      <c r="AJ4691" s="260"/>
      <c r="AK4691" s="260"/>
      <c r="AO4691" s="263" t="s">
        <v>73</v>
      </c>
      <c r="AQ4691" s="260"/>
      <c r="AS4691" s="260"/>
    </row>
    <row r="4692" spans="1:45" s="241" customFormat="1" ht="15" x14ac:dyDescent="0.25">
      <c r="A4692" s="334"/>
      <c r="B4692" s="337"/>
      <c r="C4692" s="584" t="s">
        <v>74</v>
      </c>
      <c r="D4692" s="584"/>
      <c r="E4692" s="584"/>
      <c r="F4692" s="350"/>
      <c r="G4692" s="351"/>
      <c r="H4692" s="351"/>
      <c r="I4692" s="351"/>
      <c r="J4692" s="353">
        <v>130</v>
      </c>
      <c r="K4692" s="351"/>
      <c r="L4692" s="353">
        <v>291.16000000000003</v>
      </c>
      <c r="M4692" s="351"/>
      <c r="N4692" s="354">
        <v>6198.46</v>
      </c>
      <c r="AI4692" s="253"/>
      <c r="AJ4692" s="260"/>
      <c r="AK4692" s="260"/>
      <c r="AP4692" s="263" t="s">
        <v>74</v>
      </c>
      <c r="AQ4692" s="260"/>
      <c r="AS4692" s="260"/>
    </row>
    <row r="4693" spans="1:45" s="241" customFormat="1" ht="15" x14ac:dyDescent="0.25">
      <c r="A4693" s="344"/>
      <c r="B4693" s="337"/>
      <c r="C4693" s="580" t="s">
        <v>75</v>
      </c>
      <c r="D4693" s="580"/>
      <c r="E4693" s="580"/>
      <c r="F4693" s="339"/>
      <c r="G4693" s="269"/>
      <c r="H4693" s="269"/>
      <c r="I4693" s="269"/>
      <c r="J4693" s="346"/>
      <c r="K4693" s="269"/>
      <c r="L4693" s="340">
        <v>104.71</v>
      </c>
      <c r="M4693" s="269"/>
      <c r="N4693" s="342">
        <v>4687.87</v>
      </c>
      <c r="AI4693" s="253"/>
      <c r="AJ4693" s="260"/>
      <c r="AK4693" s="260"/>
      <c r="AO4693" s="263" t="s">
        <v>75</v>
      </c>
      <c r="AQ4693" s="260"/>
      <c r="AS4693" s="260"/>
    </row>
    <row r="4694" spans="1:45" s="241" customFormat="1" ht="45.75" x14ac:dyDescent="0.25">
      <c r="A4694" s="344"/>
      <c r="B4694" s="337" t="s">
        <v>687</v>
      </c>
      <c r="C4694" s="580" t="s">
        <v>688</v>
      </c>
      <c r="D4694" s="580"/>
      <c r="E4694" s="580"/>
      <c r="F4694" s="339" t="s">
        <v>78</v>
      </c>
      <c r="G4694" s="355">
        <v>121</v>
      </c>
      <c r="H4694" s="269"/>
      <c r="I4694" s="355">
        <v>121</v>
      </c>
      <c r="J4694" s="346"/>
      <c r="K4694" s="269"/>
      <c r="L4694" s="340">
        <v>126.7</v>
      </c>
      <c r="M4694" s="269"/>
      <c r="N4694" s="342">
        <v>5672.32</v>
      </c>
      <c r="AI4694" s="253"/>
      <c r="AJ4694" s="260"/>
      <c r="AK4694" s="260"/>
      <c r="AO4694" s="263" t="s">
        <v>688</v>
      </c>
      <c r="AQ4694" s="260"/>
      <c r="AS4694" s="260"/>
    </row>
    <row r="4695" spans="1:45" s="241" customFormat="1" ht="45.75" x14ac:dyDescent="0.25">
      <c r="A4695" s="344"/>
      <c r="B4695" s="337" t="s">
        <v>689</v>
      </c>
      <c r="C4695" s="580" t="s">
        <v>690</v>
      </c>
      <c r="D4695" s="580"/>
      <c r="E4695" s="580"/>
      <c r="F4695" s="339" t="s">
        <v>78</v>
      </c>
      <c r="G4695" s="355">
        <v>72</v>
      </c>
      <c r="H4695" s="341">
        <v>0.85</v>
      </c>
      <c r="I4695" s="348">
        <v>61.2</v>
      </c>
      <c r="J4695" s="346"/>
      <c r="K4695" s="269"/>
      <c r="L4695" s="340">
        <v>64.08</v>
      </c>
      <c r="M4695" s="269"/>
      <c r="N4695" s="342">
        <v>2868.98</v>
      </c>
      <c r="AI4695" s="253"/>
      <c r="AJ4695" s="260"/>
      <c r="AK4695" s="260"/>
      <c r="AO4695" s="263" t="s">
        <v>690</v>
      </c>
      <c r="AQ4695" s="260"/>
      <c r="AS4695" s="260"/>
    </row>
    <row r="4696" spans="1:45" s="241" customFormat="1" ht="15" x14ac:dyDescent="0.25">
      <c r="A4696" s="356"/>
      <c r="B4696" s="357"/>
      <c r="C4696" s="569" t="s">
        <v>81</v>
      </c>
      <c r="D4696" s="569"/>
      <c r="E4696" s="569"/>
      <c r="F4696" s="328"/>
      <c r="G4696" s="329"/>
      <c r="H4696" s="329"/>
      <c r="I4696" s="329"/>
      <c r="J4696" s="332"/>
      <c r="K4696" s="329"/>
      <c r="L4696" s="358">
        <v>481.94</v>
      </c>
      <c r="M4696" s="351"/>
      <c r="N4696" s="359">
        <v>14739.76</v>
      </c>
      <c r="AI4696" s="253"/>
      <c r="AJ4696" s="260"/>
      <c r="AK4696" s="260"/>
      <c r="AQ4696" s="260" t="s">
        <v>81</v>
      </c>
      <c r="AS4696" s="260"/>
    </row>
    <row r="4697" spans="1:45" s="241" customFormat="1" ht="57" x14ac:dyDescent="0.25">
      <c r="A4697" s="326" t="s">
        <v>3407</v>
      </c>
      <c r="B4697" s="327" t="s">
        <v>2504</v>
      </c>
      <c r="C4697" s="569" t="s">
        <v>2505</v>
      </c>
      <c r="D4697" s="569"/>
      <c r="E4697" s="569"/>
      <c r="F4697" s="328" t="s">
        <v>115</v>
      </c>
      <c r="G4697" s="329">
        <v>2</v>
      </c>
      <c r="H4697" s="330">
        <v>1</v>
      </c>
      <c r="I4697" s="330">
        <v>2</v>
      </c>
      <c r="J4697" s="364">
        <v>3777.42</v>
      </c>
      <c r="K4697" s="329"/>
      <c r="L4697" s="364">
        <v>7554.84</v>
      </c>
      <c r="M4697" s="331">
        <v>8.16</v>
      </c>
      <c r="N4697" s="359">
        <v>61647.49</v>
      </c>
      <c r="AI4697" s="253"/>
      <c r="AJ4697" s="260"/>
      <c r="AK4697" s="260" t="s">
        <v>2505</v>
      </c>
      <c r="AQ4697" s="260"/>
      <c r="AS4697" s="260"/>
    </row>
    <row r="4698" spans="1:45" s="241" customFormat="1" ht="15" x14ac:dyDescent="0.25">
      <c r="A4698" s="356"/>
      <c r="B4698" s="357"/>
      <c r="C4698" s="569" t="s">
        <v>81</v>
      </c>
      <c r="D4698" s="569"/>
      <c r="E4698" s="569"/>
      <c r="F4698" s="328"/>
      <c r="G4698" s="329"/>
      <c r="H4698" s="329"/>
      <c r="I4698" s="329"/>
      <c r="J4698" s="332"/>
      <c r="K4698" s="329"/>
      <c r="L4698" s="364">
        <v>7554.84</v>
      </c>
      <c r="M4698" s="351"/>
      <c r="N4698" s="359">
        <v>61647.49</v>
      </c>
      <c r="AI4698" s="253"/>
      <c r="AJ4698" s="260"/>
      <c r="AK4698" s="260"/>
      <c r="AQ4698" s="260" t="s">
        <v>81</v>
      </c>
      <c r="AS4698" s="260"/>
    </row>
    <row r="4699" spans="1:45" s="241" customFormat="1" ht="34.5" x14ac:dyDescent="0.25">
      <c r="A4699" s="326" t="s">
        <v>3408</v>
      </c>
      <c r="B4699" s="327" t="s">
        <v>2343</v>
      </c>
      <c r="C4699" s="569" t="s">
        <v>2344</v>
      </c>
      <c r="D4699" s="569"/>
      <c r="E4699" s="569"/>
      <c r="F4699" s="328" t="s">
        <v>375</v>
      </c>
      <c r="G4699" s="329">
        <v>0.2</v>
      </c>
      <c r="H4699" s="330">
        <v>1</v>
      </c>
      <c r="I4699" s="367">
        <v>0.2</v>
      </c>
      <c r="J4699" s="332"/>
      <c r="K4699" s="329"/>
      <c r="L4699" s="332"/>
      <c r="M4699" s="329"/>
      <c r="N4699" s="333"/>
      <c r="AI4699" s="253"/>
      <c r="AJ4699" s="260"/>
      <c r="AK4699" s="260" t="s">
        <v>2344</v>
      </c>
      <c r="AQ4699" s="260"/>
      <c r="AS4699" s="260"/>
    </row>
    <row r="4700" spans="1:45" s="241" customFormat="1" ht="15" x14ac:dyDescent="0.25">
      <c r="A4700" s="334"/>
      <c r="B4700" s="335"/>
      <c r="C4700" s="580" t="s">
        <v>1505</v>
      </c>
      <c r="D4700" s="580"/>
      <c r="E4700" s="580"/>
      <c r="F4700" s="580"/>
      <c r="G4700" s="580"/>
      <c r="H4700" s="580"/>
      <c r="I4700" s="580"/>
      <c r="J4700" s="580"/>
      <c r="K4700" s="580"/>
      <c r="L4700" s="580"/>
      <c r="M4700" s="580"/>
      <c r="N4700" s="581"/>
      <c r="AI4700" s="253"/>
      <c r="AJ4700" s="260"/>
      <c r="AK4700" s="260"/>
      <c r="AL4700" s="263" t="s">
        <v>1505</v>
      </c>
      <c r="AQ4700" s="260"/>
      <c r="AS4700" s="260"/>
    </row>
    <row r="4701" spans="1:45" s="241" customFormat="1" ht="15" x14ac:dyDescent="0.25">
      <c r="A4701" s="336"/>
      <c r="B4701" s="337"/>
      <c r="C4701" s="582" t="s">
        <v>2773</v>
      </c>
      <c r="D4701" s="582"/>
      <c r="E4701" s="582"/>
      <c r="F4701" s="582"/>
      <c r="G4701" s="582"/>
      <c r="H4701" s="582"/>
      <c r="I4701" s="582"/>
      <c r="J4701" s="582"/>
      <c r="K4701" s="582"/>
      <c r="L4701" s="582"/>
      <c r="M4701" s="582"/>
      <c r="N4701" s="583"/>
      <c r="AI4701" s="253"/>
      <c r="AJ4701" s="260"/>
      <c r="AK4701" s="260"/>
      <c r="AM4701" s="263" t="s">
        <v>2773</v>
      </c>
      <c r="AQ4701" s="260"/>
      <c r="AS4701" s="260"/>
    </row>
    <row r="4702" spans="1:45" s="241" customFormat="1" ht="23.25" x14ac:dyDescent="0.25">
      <c r="A4702" s="336"/>
      <c r="B4702" s="337" t="s">
        <v>117</v>
      </c>
      <c r="C4702" s="582" t="s">
        <v>118</v>
      </c>
      <c r="D4702" s="582"/>
      <c r="E4702" s="582"/>
      <c r="F4702" s="582"/>
      <c r="G4702" s="582"/>
      <c r="H4702" s="582"/>
      <c r="I4702" s="582"/>
      <c r="J4702" s="582"/>
      <c r="K4702" s="582"/>
      <c r="L4702" s="582"/>
      <c r="M4702" s="582"/>
      <c r="N4702" s="583"/>
      <c r="AI4702" s="253"/>
      <c r="AJ4702" s="260"/>
      <c r="AK4702" s="260"/>
      <c r="AM4702" s="263" t="s">
        <v>118</v>
      </c>
      <c r="AQ4702" s="260"/>
      <c r="AS4702" s="260"/>
    </row>
    <row r="4703" spans="1:45" s="241" customFormat="1" ht="68.25" x14ac:dyDescent="0.25">
      <c r="A4703" s="336"/>
      <c r="B4703" s="337" t="s">
        <v>62</v>
      </c>
      <c r="C4703" s="582" t="s">
        <v>63</v>
      </c>
      <c r="D4703" s="582"/>
      <c r="E4703" s="582"/>
      <c r="F4703" s="582"/>
      <c r="G4703" s="582"/>
      <c r="H4703" s="582"/>
      <c r="I4703" s="582"/>
      <c r="J4703" s="582"/>
      <c r="K4703" s="582"/>
      <c r="L4703" s="582"/>
      <c r="M4703" s="582"/>
      <c r="N4703" s="583"/>
      <c r="AI4703" s="253"/>
      <c r="AJ4703" s="260"/>
      <c r="AK4703" s="260"/>
      <c r="AM4703" s="263" t="s">
        <v>63</v>
      </c>
      <c r="AQ4703" s="260"/>
      <c r="AS4703" s="260"/>
    </row>
    <row r="4704" spans="1:45" s="241" customFormat="1" ht="15" x14ac:dyDescent="0.25">
      <c r="A4704" s="338"/>
      <c r="B4704" s="337" t="s">
        <v>56</v>
      </c>
      <c r="C4704" s="580" t="s">
        <v>64</v>
      </c>
      <c r="D4704" s="580"/>
      <c r="E4704" s="580"/>
      <c r="F4704" s="339"/>
      <c r="G4704" s="269"/>
      <c r="H4704" s="269"/>
      <c r="I4704" s="269"/>
      <c r="J4704" s="340">
        <v>37.549999999999997</v>
      </c>
      <c r="K4704" s="345">
        <v>0.66125</v>
      </c>
      <c r="L4704" s="340">
        <v>4.97</v>
      </c>
      <c r="M4704" s="341">
        <v>44.77</v>
      </c>
      <c r="N4704" s="343">
        <v>222.51</v>
      </c>
      <c r="AI4704" s="253"/>
      <c r="AJ4704" s="260"/>
      <c r="AK4704" s="260"/>
      <c r="AN4704" s="263" t="s">
        <v>64</v>
      </c>
      <c r="AQ4704" s="260"/>
      <c r="AS4704" s="260"/>
    </row>
    <row r="4705" spans="1:45" s="241" customFormat="1" ht="15" x14ac:dyDescent="0.25">
      <c r="A4705" s="338"/>
      <c r="B4705" s="337" t="s">
        <v>65</v>
      </c>
      <c r="C4705" s="580" t="s">
        <v>66</v>
      </c>
      <c r="D4705" s="580"/>
      <c r="E4705" s="580"/>
      <c r="F4705" s="339"/>
      <c r="G4705" s="269"/>
      <c r="H4705" s="269"/>
      <c r="I4705" s="269"/>
      <c r="J4705" s="340">
        <v>226.03</v>
      </c>
      <c r="K4705" s="345">
        <v>0.71875</v>
      </c>
      <c r="L4705" s="340">
        <v>32.49</v>
      </c>
      <c r="M4705" s="341">
        <v>13.24</v>
      </c>
      <c r="N4705" s="343">
        <v>430.17</v>
      </c>
      <c r="AI4705" s="253"/>
      <c r="AJ4705" s="260"/>
      <c r="AK4705" s="260"/>
      <c r="AN4705" s="263" t="s">
        <v>66</v>
      </c>
      <c r="AQ4705" s="260"/>
      <c r="AS4705" s="260"/>
    </row>
    <row r="4706" spans="1:45" s="241" customFormat="1" ht="15" x14ac:dyDescent="0.25">
      <c r="A4706" s="338"/>
      <c r="B4706" s="337" t="s">
        <v>67</v>
      </c>
      <c r="C4706" s="580" t="s">
        <v>68</v>
      </c>
      <c r="D4706" s="580"/>
      <c r="E4706" s="580"/>
      <c r="F4706" s="339"/>
      <c r="G4706" s="269"/>
      <c r="H4706" s="269"/>
      <c r="I4706" s="269"/>
      <c r="J4706" s="340">
        <v>30.5</v>
      </c>
      <c r="K4706" s="345">
        <v>0.71875</v>
      </c>
      <c r="L4706" s="340">
        <v>4.38</v>
      </c>
      <c r="M4706" s="341">
        <v>44.77</v>
      </c>
      <c r="N4706" s="343">
        <v>196.09</v>
      </c>
      <c r="AI4706" s="253"/>
      <c r="AJ4706" s="260"/>
      <c r="AK4706" s="260"/>
      <c r="AN4706" s="263" t="s">
        <v>68</v>
      </c>
      <c r="AQ4706" s="260"/>
      <c r="AS4706" s="260"/>
    </row>
    <row r="4707" spans="1:45" s="241" customFormat="1" ht="15" x14ac:dyDescent="0.25">
      <c r="A4707" s="344"/>
      <c r="B4707" s="337"/>
      <c r="C4707" s="580" t="s">
        <v>71</v>
      </c>
      <c r="D4707" s="580"/>
      <c r="E4707" s="580"/>
      <c r="F4707" s="339" t="s">
        <v>72</v>
      </c>
      <c r="G4707" s="341">
        <v>4.1399999999999997</v>
      </c>
      <c r="H4707" s="345">
        <v>0.66125</v>
      </c>
      <c r="I4707" s="366">
        <v>0.54751499999999997</v>
      </c>
      <c r="J4707" s="346"/>
      <c r="K4707" s="269"/>
      <c r="L4707" s="346"/>
      <c r="M4707" s="269"/>
      <c r="N4707" s="347"/>
      <c r="AI4707" s="253"/>
      <c r="AJ4707" s="260"/>
      <c r="AK4707" s="260"/>
      <c r="AO4707" s="263" t="s">
        <v>71</v>
      </c>
      <c r="AQ4707" s="260"/>
      <c r="AS4707" s="260"/>
    </row>
    <row r="4708" spans="1:45" s="241" customFormat="1" ht="15" x14ac:dyDescent="0.25">
      <c r="A4708" s="344"/>
      <c r="B4708" s="337"/>
      <c r="C4708" s="580" t="s">
        <v>73</v>
      </c>
      <c r="D4708" s="580"/>
      <c r="E4708" s="580"/>
      <c r="F4708" s="339" t="s">
        <v>72</v>
      </c>
      <c r="G4708" s="341">
        <v>2.2599999999999998</v>
      </c>
      <c r="H4708" s="345">
        <v>0.71875</v>
      </c>
      <c r="I4708" s="366">
        <v>0.32487500000000002</v>
      </c>
      <c r="J4708" s="346"/>
      <c r="K4708" s="269"/>
      <c r="L4708" s="346"/>
      <c r="M4708" s="269"/>
      <c r="N4708" s="347"/>
      <c r="AI4708" s="253"/>
      <c r="AJ4708" s="260"/>
      <c r="AK4708" s="260"/>
      <c r="AO4708" s="263" t="s">
        <v>73</v>
      </c>
      <c r="AQ4708" s="260"/>
      <c r="AS4708" s="260"/>
    </row>
    <row r="4709" spans="1:45" s="241" customFormat="1" ht="15" x14ac:dyDescent="0.25">
      <c r="A4709" s="334"/>
      <c r="B4709" s="337"/>
      <c r="C4709" s="584" t="s">
        <v>74</v>
      </c>
      <c r="D4709" s="584"/>
      <c r="E4709" s="584"/>
      <c r="F4709" s="350"/>
      <c r="G4709" s="351"/>
      <c r="H4709" s="351"/>
      <c r="I4709" s="351"/>
      <c r="J4709" s="353">
        <v>263.58</v>
      </c>
      <c r="K4709" s="351"/>
      <c r="L4709" s="353">
        <v>37.46</v>
      </c>
      <c r="M4709" s="351"/>
      <c r="N4709" s="368">
        <v>652.67999999999995</v>
      </c>
      <c r="AI4709" s="253"/>
      <c r="AJ4709" s="260"/>
      <c r="AK4709" s="260"/>
      <c r="AP4709" s="263" t="s">
        <v>74</v>
      </c>
      <c r="AQ4709" s="260"/>
      <c r="AS4709" s="260"/>
    </row>
    <row r="4710" spans="1:45" s="241" customFormat="1" ht="15" x14ac:dyDescent="0.25">
      <c r="A4710" s="344"/>
      <c r="B4710" s="337"/>
      <c r="C4710" s="580" t="s">
        <v>75</v>
      </c>
      <c r="D4710" s="580"/>
      <c r="E4710" s="580"/>
      <c r="F4710" s="339"/>
      <c r="G4710" s="269"/>
      <c r="H4710" s="269"/>
      <c r="I4710" s="269"/>
      <c r="J4710" s="346"/>
      <c r="K4710" s="269"/>
      <c r="L4710" s="340">
        <v>9.35</v>
      </c>
      <c r="M4710" s="269"/>
      <c r="N4710" s="343">
        <v>418.6</v>
      </c>
      <c r="AI4710" s="253"/>
      <c r="AJ4710" s="260"/>
      <c r="AK4710" s="260"/>
      <c r="AO4710" s="263" t="s">
        <v>75</v>
      </c>
      <c r="AQ4710" s="260"/>
      <c r="AS4710" s="260"/>
    </row>
    <row r="4711" spans="1:45" s="241" customFormat="1" ht="23.25" x14ac:dyDescent="0.25">
      <c r="A4711" s="344"/>
      <c r="B4711" s="337" t="s">
        <v>648</v>
      </c>
      <c r="C4711" s="580" t="s">
        <v>649</v>
      </c>
      <c r="D4711" s="580"/>
      <c r="E4711" s="580"/>
      <c r="F4711" s="339" t="s">
        <v>78</v>
      </c>
      <c r="G4711" s="355">
        <v>117</v>
      </c>
      <c r="H4711" s="269"/>
      <c r="I4711" s="355">
        <v>117</v>
      </c>
      <c r="J4711" s="346"/>
      <c r="K4711" s="269"/>
      <c r="L4711" s="340">
        <v>10.94</v>
      </c>
      <c r="M4711" s="269"/>
      <c r="N4711" s="343">
        <v>489.76</v>
      </c>
      <c r="AI4711" s="253"/>
      <c r="AJ4711" s="260"/>
      <c r="AK4711" s="260"/>
      <c r="AO4711" s="263" t="s">
        <v>649</v>
      </c>
      <c r="AQ4711" s="260"/>
      <c r="AS4711" s="260"/>
    </row>
    <row r="4712" spans="1:45" s="241" customFormat="1" ht="45" x14ac:dyDescent="0.25">
      <c r="A4712" s="344"/>
      <c r="B4712" s="337" t="s">
        <v>650</v>
      </c>
      <c r="C4712" s="580" t="s">
        <v>651</v>
      </c>
      <c r="D4712" s="580"/>
      <c r="E4712" s="580"/>
      <c r="F4712" s="339" t="s">
        <v>78</v>
      </c>
      <c r="G4712" s="355">
        <v>74</v>
      </c>
      <c r="H4712" s="341">
        <v>0.85</v>
      </c>
      <c r="I4712" s="348">
        <v>62.9</v>
      </c>
      <c r="J4712" s="346"/>
      <c r="K4712" s="269"/>
      <c r="L4712" s="340">
        <v>5.88</v>
      </c>
      <c r="M4712" s="269"/>
      <c r="N4712" s="343">
        <v>263.3</v>
      </c>
      <c r="AI4712" s="253"/>
      <c r="AJ4712" s="260"/>
      <c r="AK4712" s="260"/>
      <c r="AO4712" s="263" t="s">
        <v>651</v>
      </c>
      <c r="AQ4712" s="260"/>
      <c r="AS4712" s="260"/>
    </row>
    <row r="4713" spans="1:45" s="241" customFormat="1" ht="15" x14ac:dyDescent="0.25">
      <c r="A4713" s="356"/>
      <c r="B4713" s="357"/>
      <c r="C4713" s="569" t="s">
        <v>81</v>
      </c>
      <c r="D4713" s="569"/>
      <c r="E4713" s="569"/>
      <c r="F4713" s="328"/>
      <c r="G4713" s="329"/>
      <c r="H4713" s="329"/>
      <c r="I4713" s="329"/>
      <c r="J4713" s="332"/>
      <c r="K4713" s="329"/>
      <c r="L4713" s="358">
        <v>54.28</v>
      </c>
      <c r="M4713" s="351"/>
      <c r="N4713" s="359">
        <v>1405.74</v>
      </c>
      <c r="AI4713" s="253"/>
      <c r="AJ4713" s="260"/>
      <c r="AK4713" s="260"/>
      <c r="AQ4713" s="260" t="s">
        <v>81</v>
      </c>
      <c r="AS4713" s="260"/>
    </row>
    <row r="4714" spans="1:45" s="241" customFormat="1" ht="33.75" x14ac:dyDescent="0.25">
      <c r="A4714" s="326" t="s">
        <v>3409</v>
      </c>
      <c r="B4714" s="327" t="s">
        <v>2516</v>
      </c>
      <c r="C4714" s="569" t="s">
        <v>2517</v>
      </c>
      <c r="D4714" s="569"/>
      <c r="E4714" s="569"/>
      <c r="F4714" s="328" t="s">
        <v>115</v>
      </c>
      <c r="G4714" s="329">
        <v>2</v>
      </c>
      <c r="H4714" s="330">
        <v>1</v>
      </c>
      <c r="I4714" s="330">
        <v>2</v>
      </c>
      <c r="J4714" s="358">
        <v>885.11</v>
      </c>
      <c r="K4714" s="370">
        <v>1.04236</v>
      </c>
      <c r="L4714" s="364">
        <v>1845.21</v>
      </c>
      <c r="M4714" s="331">
        <v>8.16</v>
      </c>
      <c r="N4714" s="359">
        <v>15056.91</v>
      </c>
      <c r="AI4714" s="253"/>
      <c r="AJ4714" s="260"/>
      <c r="AK4714" s="260" t="s">
        <v>2517</v>
      </c>
      <c r="AQ4714" s="260"/>
      <c r="AS4714" s="260"/>
    </row>
    <row r="4715" spans="1:45" s="241" customFormat="1" ht="15" x14ac:dyDescent="0.25">
      <c r="A4715" s="334"/>
      <c r="B4715" s="335"/>
      <c r="C4715" s="580" t="s">
        <v>2518</v>
      </c>
      <c r="D4715" s="580"/>
      <c r="E4715" s="580"/>
      <c r="F4715" s="580"/>
      <c r="G4715" s="580"/>
      <c r="H4715" s="580"/>
      <c r="I4715" s="580"/>
      <c r="J4715" s="580"/>
      <c r="K4715" s="580"/>
      <c r="L4715" s="580"/>
      <c r="M4715" s="580"/>
      <c r="N4715" s="581"/>
      <c r="AI4715" s="253"/>
      <c r="AJ4715" s="260"/>
      <c r="AK4715" s="260"/>
      <c r="AQ4715" s="260"/>
      <c r="AR4715" s="263" t="s">
        <v>2518</v>
      </c>
      <c r="AS4715" s="260"/>
    </row>
    <row r="4716" spans="1:45" s="241" customFormat="1" ht="15" x14ac:dyDescent="0.25">
      <c r="A4716" s="336"/>
      <c r="B4716" s="337"/>
      <c r="C4716" s="582" t="s">
        <v>145</v>
      </c>
      <c r="D4716" s="582"/>
      <c r="E4716" s="582"/>
      <c r="F4716" s="582"/>
      <c r="G4716" s="582"/>
      <c r="H4716" s="582"/>
      <c r="I4716" s="582"/>
      <c r="J4716" s="582"/>
      <c r="K4716" s="582"/>
      <c r="L4716" s="582"/>
      <c r="M4716" s="582"/>
      <c r="N4716" s="583"/>
      <c r="AI4716" s="253"/>
      <c r="AJ4716" s="260"/>
      <c r="AK4716" s="260"/>
      <c r="AM4716" s="263" t="s">
        <v>145</v>
      </c>
      <c r="AQ4716" s="260"/>
      <c r="AS4716" s="260"/>
    </row>
    <row r="4717" spans="1:45" s="241" customFormat="1" ht="15" x14ac:dyDescent="0.25">
      <c r="A4717" s="336"/>
      <c r="B4717" s="337"/>
      <c r="C4717" s="582" t="s">
        <v>127</v>
      </c>
      <c r="D4717" s="582"/>
      <c r="E4717" s="582"/>
      <c r="F4717" s="582"/>
      <c r="G4717" s="582"/>
      <c r="H4717" s="582"/>
      <c r="I4717" s="582"/>
      <c r="J4717" s="582"/>
      <c r="K4717" s="582"/>
      <c r="L4717" s="582"/>
      <c r="M4717" s="582"/>
      <c r="N4717" s="583"/>
      <c r="AI4717" s="253"/>
      <c r="AJ4717" s="260"/>
      <c r="AK4717" s="260"/>
      <c r="AM4717" s="263" t="s">
        <v>127</v>
      </c>
      <c r="AQ4717" s="260"/>
      <c r="AS4717" s="260"/>
    </row>
    <row r="4718" spans="1:45" s="241" customFormat="1" ht="15" x14ac:dyDescent="0.25">
      <c r="A4718" s="356"/>
      <c r="B4718" s="357"/>
      <c r="C4718" s="569" t="s">
        <v>81</v>
      </c>
      <c r="D4718" s="569"/>
      <c r="E4718" s="569"/>
      <c r="F4718" s="328"/>
      <c r="G4718" s="329"/>
      <c r="H4718" s="329"/>
      <c r="I4718" s="329"/>
      <c r="J4718" s="332"/>
      <c r="K4718" s="329"/>
      <c r="L4718" s="364">
        <v>1845.21</v>
      </c>
      <c r="M4718" s="351"/>
      <c r="N4718" s="359">
        <v>15056.91</v>
      </c>
      <c r="AI4718" s="253"/>
      <c r="AJ4718" s="260"/>
      <c r="AK4718" s="260"/>
      <c r="AQ4718" s="260" t="s">
        <v>81</v>
      </c>
      <c r="AS4718" s="260"/>
    </row>
    <row r="4719" spans="1:45" s="241" customFormat="1" ht="33.75" x14ac:dyDescent="0.25">
      <c r="A4719" s="326" t="s">
        <v>3410</v>
      </c>
      <c r="B4719" s="327" t="s">
        <v>2519</v>
      </c>
      <c r="C4719" s="569" t="s">
        <v>2520</v>
      </c>
      <c r="D4719" s="569"/>
      <c r="E4719" s="569"/>
      <c r="F4719" s="328" t="s">
        <v>115</v>
      </c>
      <c r="G4719" s="329">
        <v>2</v>
      </c>
      <c r="H4719" s="330">
        <v>1</v>
      </c>
      <c r="I4719" s="330">
        <v>2</v>
      </c>
      <c r="J4719" s="358">
        <v>503.47</v>
      </c>
      <c r="K4719" s="370">
        <v>1.04236</v>
      </c>
      <c r="L4719" s="364">
        <v>1049.5899999999999</v>
      </c>
      <c r="M4719" s="331">
        <v>8.16</v>
      </c>
      <c r="N4719" s="359">
        <v>8564.65</v>
      </c>
      <c r="AI4719" s="253"/>
      <c r="AJ4719" s="260"/>
      <c r="AK4719" s="260" t="s">
        <v>2520</v>
      </c>
      <c r="AQ4719" s="260"/>
      <c r="AS4719" s="260"/>
    </row>
    <row r="4720" spans="1:45" s="241" customFormat="1" ht="15" x14ac:dyDescent="0.25">
      <c r="A4720" s="334"/>
      <c r="B4720" s="335"/>
      <c r="C4720" s="580" t="s">
        <v>2521</v>
      </c>
      <c r="D4720" s="580"/>
      <c r="E4720" s="580"/>
      <c r="F4720" s="580"/>
      <c r="G4720" s="580"/>
      <c r="H4720" s="580"/>
      <c r="I4720" s="580"/>
      <c r="J4720" s="580"/>
      <c r="K4720" s="580"/>
      <c r="L4720" s="580"/>
      <c r="M4720" s="580"/>
      <c r="N4720" s="581"/>
      <c r="AI4720" s="253"/>
      <c r="AJ4720" s="260"/>
      <c r="AK4720" s="260"/>
      <c r="AQ4720" s="260"/>
      <c r="AR4720" s="263" t="s">
        <v>2521</v>
      </c>
      <c r="AS4720" s="260"/>
    </row>
    <row r="4721" spans="1:45" s="241" customFormat="1" ht="15" x14ac:dyDescent="0.25">
      <c r="A4721" s="336"/>
      <c r="B4721" s="337"/>
      <c r="C4721" s="582" t="s">
        <v>145</v>
      </c>
      <c r="D4721" s="582"/>
      <c r="E4721" s="582"/>
      <c r="F4721" s="582"/>
      <c r="G4721" s="582"/>
      <c r="H4721" s="582"/>
      <c r="I4721" s="582"/>
      <c r="J4721" s="582"/>
      <c r="K4721" s="582"/>
      <c r="L4721" s="582"/>
      <c r="M4721" s="582"/>
      <c r="N4721" s="583"/>
      <c r="AI4721" s="253"/>
      <c r="AJ4721" s="260"/>
      <c r="AK4721" s="260"/>
      <c r="AM4721" s="263" t="s">
        <v>145</v>
      </c>
      <c r="AQ4721" s="260"/>
      <c r="AS4721" s="260"/>
    </row>
    <row r="4722" spans="1:45" s="241" customFormat="1" ht="15" x14ac:dyDescent="0.25">
      <c r="A4722" s="336"/>
      <c r="B4722" s="337"/>
      <c r="C4722" s="582" t="s">
        <v>127</v>
      </c>
      <c r="D4722" s="582"/>
      <c r="E4722" s="582"/>
      <c r="F4722" s="582"/>
      <c r="G4722" s="582"/>
      <c r="H4722" s="582"/>
      <c r="I4722" s="582"/>
      <c r="J4722" s="582"/>
      <c r="K4722" s="582"/>
      <c r="L4722" s="582"/>
      <c r="M4722" s="582"/>
      <c r="N4722" s="583"/>
      <c r="AI4722" s="253"/>
      <c r="AJ4722" s="260"/>
      <c r="AK4722" s="260"/>
      <c r="AM4722" s="263" t="s">
        <v>127</v>
      </c>
      <c r="AQ4722" s="260"/>
      <c r="AS4722" s="260"/>
    </row>
    <row r="4723" spans="1:45" s="241" customFormat="1" ht="15" x14ac:dyDescent="0.25">
      <c r="A4723" s="356"/>
      <c r="B4723" s="357"/>
      <c r="C4723" s="569" t="s">
        <v>81</v>
      </c>
      <c r="D4723" s="569"/>
      <c r="E4723" s="569"/>
      <c r="F4723" s="328"/>
      <c r="G4723" s="329"/>
      <c r="H4723" s="329"/>
      <c r="I4723" s="329"/>
      <c r="J4723" s="332"/>
      <c r="K4723" s="329"/>
      <c r="L4723" s="364">
        <v>1049.5899999999999</v>
      </c>
      <c r="M4723" s="351"/>
      <c r="N4723" s="359">
        <v>8564.65</v>
      </c>
      <c r="AI4723" s="253"/>
      <c r="AJ4723" s="260"/>
      <c r="AK4723" s="260"/>
      <c r="AQ4723" s="260" t="s">
        <v>81</v>
      </c>
      <c r="AS4723" s="260"/>
    </row>
    <row r="4724" spans="1:45" s="241" customFormat="1" ht="34.5" x14ac:dyDescent="0.25">
      <c r="A4724" s="326" t="s">
        <v>3411</v>
      </c>
      <c r="B4724" s="327" t="s">
        <v>2343</v>
      </c>
      <c r="C4724" s="569" t="s">
        <v>2344</v>
      </c>
      <c r="D4724" s="569"/>
      <c r="E4724" s="569"/>
      <c r="F4724" s="328" t="s">
        <v>375</v>
      </c>
      <c r="G4724" s="329">
        <v>0.2</v>
      </c>
      <c r="H4724" s="330">
        <v>1</v>
      </c>
      <c r="I4724" s="367">
        <v>0.2</v>
      </c>
      <c r="J4724" s="332"/>
      <c r="K4724" s="329"/>
      <c r="L4724" s="332"/>
      <c r="M4724" s="329"/>
      <c r="N4724" s="333"/>
      <c r="AI4724" s="253"/>
      <c r="AJ4724" s="260"/>
      <c r="AK4724" s="260" t="s">
        <v>2344</v>
      </c>
      <c r="AQ4724" s="260"/>
      <c r="AS4724" s="260"/>
    </row>
    <row r="4725" spans="1:45" s="241" customFormat="1" ht="15" x14ac:dyDescent="0.25">
      <c r="A4725" s="334"/>
      <c r="B4725" s="335"/>
      <c r="C4725" s="580" t="s">
        <v>1505</v>
      </c>
      <c r="D4725" s="580"/>
      <c r="E4725" s="580"/>
      <c r="F4725" s="580"/>
      <c r="G4725" s="580"/>
      <c r="H4725" s="580"/>
      <c r="I4725" s="580"/>
      <c r="J4725" s="580"/>
      <c r="K4725" s="580"/>
      <c r="L4725" s="580"/>
      <c r="M4725" s="580"/>
      <c r="N4725" s="581"/>
      <c r="AI4725" s="253"/>
      <c r="AJ4725" s="260"/>
      <c r="AK4725" s="260"/>
      <c r="AL4725" s="263" t="s">
        <v>1505</v>
      </c>
      <c r="AQ4725" s="260"/>
      <c r="AS4725" s="260"/>
    </row>
    <row r="4726" spans="1:45" s="241" customFormat="1" ht="15" x14ac:dyDescent="0.25">
      <c r="A4726" s="336"/>
      <c r="B4726" s="337"/>
      <c r="C4726" s="582" t="s">
        <v>2773</v>
      </c>
      <c r="D4726" s="582"/>
      <c r="E4726" s="582"/>
      <c r="F4726" s="582"/>
      <c r="G4726" s="582"/>
      <c r="H4726" s="582"/>
      <c r="I4726" s="582"/>
      <c r="J4726" s="582"/>
      <c r="K4726" s="582"/>
      <c r="L4726" s="582"/>
      <c r="M4726" s="582"/>
      <c r="N4726" s="583"/>
      <c r="AI4726" s="253"/>
      <c r="AJ4726" s="260"/>
      <c r="AK4726" s="260"/>
      <c r="AM4726" s="263" t="s">
        <v>2773</v>
      </c>
      <c r="AQ4726" s="260"/>
      <c r="AS4726" s="260"/>
    </row>
    <row r="4727" spans="1:45" s="241" customFormat="1" ht="23.25" x14ac:dyDescent="0.25">
      <c r="A4727" s="336"/>
      <c r="B4727" s="337" t="s">
        <v>117</v>
      </c>
      <c r="C4727" s="582" t="s">
        <v>118</v>
      </c>
      <c r="D4727" s="582"/>
      <c r="E4727" s="582"/>
      <c r="F4727" s="582"/>
      <c r="G4727" s="582"/>
      <c r="H4727" s="582"/>
      <c r="I4727" s="582"/>
      <c r="J4727" s="582"/>
      <c r="K4727" s="582"/>
      <c r="L4727" s="582"/>
      <c r="M4727" s="582"/>
      <c r="N4727" s="583"/>
      <c r="AI4727" s="253"/>
      <c r="AJ4727" s="260"/>
      <c r="AK4727" s="260"/>
      <c r="AM4727" s="263" t="s">
        <v>118</v>
      </c>
      <c r="AQ4727" s="260"/>
      <c r="AS4727" s="260"/>
    </row>
    <row r="4728" spans="1:45" s="241" customFormat="1" ht="68.25" x14ac:dyDescent="0.25">
      <c r="A4728" s="336"/>
      <c r="B4728" s="337" t="s">
        <v>62</v>
      </c>
      <c r="C4728" s="582" t="s">
        <v>63</v>
      </c>
      <c r="D4728" s="582"/>
      <c r="E4728" s="582"/>
      <c r="F4728" s="582"/>
      <c r="G4728" s="582"/>
      <c r="H4728" s="582"/>
      <c r="I4728" s="582"/>
      <c r="J4728" s="582"/>
      <c r="K4728" s="582"/>
      <c r="L4728" s="582"/>
      <c r="M4728" s="582"/>
      <c r="N4728" s="583"/>
      <c r="AI4728" s="253"/>
      <c r="AJ4728" s="260"/>
      <c r="AK4728" s="260"/>
      <c r="AM4728" s="263" t="s">
        <v>63</v>
      </c>
      <c r="AQ4728" s="260"/>
      <c r="AS4728" s="260"/>
    </row>
    <row r="4729" spans="1:45" s="241" customFormat="1" ht="15" x14ac:dyDescent="0.25">
      <c r="A4729" s="338"/>
      <c r="B4729" s="337" t="s">
        <v>56</v>
      </c>
      <c r="C4729" s="580" t="s">
        <v>64</v>
      </c>
      <c r="D4729" s="580"/>
      <c r="E4729" s="580"/>
      <c r="F4729" s="339"/>
      <c r="G4729" s="269"/>
      <c r="H4729" s="269"/>
      <c r="I4729" s="269"/>
      <c r="J4729" s="340">
        <v>37.549999999999997</v>
      </c>
      <c r="K4729" s="345">
        <v>0.66125</v>
      </c>
      <c r="L4729" s="340">
        <v>4.97</v>
      </c>
      <c r="M4729" s="341">
        <v>44.77</v>
      </c>
      <c r="N4729" s="343">
        <v>222.51</v>
      </c>
      <c r="AI4729" s="253"/>
      <c r="AJ4729" s="260"/>
      <c r="AK4729" s="260"/>
      <c r="AN4729" s="263" t="s">
        <v>64</v>
      </c>
      <c r="AQ4729" s="260"/>
      <c r="AS4729" s="260"/>
    </row>
    <row r="4730" spans="1:45" s="241" customFormat="1" ht="15" x14ac:dyDescent="0.25">
      <c r="A4730" s="338"/>
      <c r="B4730" s="337" t="s">
        <v>65</v>
      </c>
      <c r="C4730" s="580" t="s">
        <v>66</v>
      </c>
      <c r="D4730" s="580"/>
      <c r="E4730" s="580"/>
      <c r="F4730" s="339"/>
      <c r="G4730" s="269"/>
      <c r="H4730" s="269"/>
      <c r="I4730" s="269"/>
      <c r="J4730" s="340">
        <v>226.03</v>
      </c>
      <c r="K4730" s="345">
        <v>0.71875</v>
      </c>
      <c r="L4730" s="340">
        <v>32.49</v>
      </c>
      <c r="M4730" s="341">
        <v>13.24</v>
      </c>
      <c r="N4730" s="343">
        <v>430.17</v>
      </c>
      <c r="AI4730" s="253"/>
      <c r="AJ4730" s="260"/>
      <c r="AK4730" s="260"/>
      <c r="AN4730" s="263" t="s">
        <v>66</v>
      </c>
      <c r="AQ4730" s="260"/>
      <c r="AS4730" s="260"/>
    </row>
    <row r="4731" spans="1:45" s="241" customFormat="1" ht="15" x14ac:dyDescent="0.25">
      <c r="A4731" s="338"/>
      <c r="B4731" s="337" t="s">
        <v>67</v>
      </c>
      <c r="C4731" s="580" t="s">
        <v>68</v>
      </c>
      <c r="D4731" s="580"/>
      <c r="E4731" s="580"/>
      <c r="F4731" s="339"/>
      <c r="G4731" s="269"/>
      <c r="H4731" s="269"/>
      <c r="I4731" s="269"/>
      <c r="J4731" s="340">
        <v>30.5</v>
      </c>
      <c r="K4731" s="345">
        <v>0.71875</v>
      </c>
      <c r="L4731" s="340">
        <v>4.38</v>
      </c>
      <c r="M4731" s="341">
        <v>44.77</v>
      </c>
      <c r="N4731" s="343">
        <v>196.09</v>
      </c>
      <c r="AI4731" s="253"/>
      <c r="AJ4731" s="260"/>
      <c r="AK4731" s="260"/>
      <c r="AN4731" s="263" t="s">
        <v>68</v>
      </c>
      <c r="AQ4731" s="260"/>
      <c r="AS4731" s="260"/>
    </row>
    <row r="4732" spans="1:45" s="241" customFormat="1" ht="15" x14ac:dyDescent="0.25">
      <c r="A4732" s="344"/>
      <c r="B4732" s="337"/>
      <c r="C4732" s="580" t="s">
        <v>71</v>
      </c>
      <c r="D4732" s="580"/>
      <c r="E4732" s="580"/>
      <c r="F4732" s="339" t="s">
        <v>72</v>
      </c>
      <c r="G4732" s="341">
        <v>4.1399999999999997</v>
      </c>
      <c r="H4732" s="345">
        <v>0.66125</v>
      </c>
      <c r="I4732" s="366">
        <v>0.54751499999999997</v>
      </c>
      <c r="J4732" s="346"/>
      <c r="K4732" s="269"/>
      <c r="L4732" s="346"/>
      <c r="M4732" s="269"/>
      <c r="N4732" s="347"/>
      <c r="AI4732" s="253"/>
      <c r="AJ4732" s="260"/>
      <c r="AK4732" s="260"/>
      <c r="AO4732" s="263" t="s">
        <v>71</v>
      </c>
      <c r="AQ4732" s="260"/>
      <c r="AS4732" s="260"/>
    </row>
    <row r="4733" spans="1:45" s="241" customFormat="1" ht="15" x14ac:dyDescent="0.25">
      <c r="A4733" s="344"/>
      <c r="B4733" s="337"/>
      <c r="C4733" s="580" t="s">
        <v>73</v>
      </c>
      <c r="D4733" s="580"/>
      <c r="E4733" s="580"/>
      <c r="F4733" s="339" t="s">
        <v>72</v>
      </c>
      <c r="G4733" s="341">
        <v>2.2599999999999998</v>
      </c>
      <c r="H4733" s="345">
        <v>0.71875</v>
      </c>
      <c r="I4733" s="366">
        <v>0.32487500000000002</v>
      </c>
      <c r="J4733" s="346"/>
      <c r="K4733" s="269"/>
      <c r="L4733" s="346"/>
      <c r="M4733" s="269"/>
      <c r="N4733" s="347"/>
      <c r="AI4733" s="253"/>
      <c r="AJ4733" s="260"/>
      <c r="AK4733" s="260"/>
      <c r="AO4733" s="263" t="s">
        <v>73</v>
      </c>
      <c r="AQ4733" s="260"/>
      <c r="AS4733" s="260"/>
    </row>
    <row r="4734" spans="1:45" s="241" customFormat="1" ht="15" x14ac:dyDescent="0.25">
      <c r="A4734" s="334"/>
      <c r="B4734" s="337"/>
      <c r="C4734" s="584" t="s">
        <v>74</v>
      </c>
      <c r="D4734" s="584"/>
      <c r="E4734" s="584"/>
      <c r="F4734" s="350"/>
      <c r="G4734" s="351"/>
      <c r="H4734" s="351"/>
      <c r="I4734" s="351"/>
      <c r="J4734" s="353">
        <v>263.58</v>
      </c>
      <c r="K4734" s="351"/>
      <c r="L4734" s="353">
        <v>37.46</v>
      </c>
      <c r="M4734" s="351"/>
      <c r="N4734" s="368">
        <v>652.67999999999995</v>
      </c>
      <c r="AI4734" s="253"/>
      <c r="AJ4734" s="260"/>
      <c r="AK4734" s="260"/>
      <c r="AP4734" s="263" t="s">
        <v>74</v>
      </c>
      <c r="AQ4734" s="260"/>
      <c r="AS4734" s="260"/>
    </row>
    <row r="4735" spans="1:45" s="241" customFormat="1" ht="15" x14ac:dyDescent="0.25">
      <c r="A4735" s="344"/>
      <c r="B4735" s="337"/>
      <c r="C4735" s="580" t="s">
        <v>75</v>
      </c>
      <c r="D4735" s="580"/>
      <c r="E4735" s="580"/>
      <c r="F4735" s="339"/>
      <c r="G4735" s="269"/>
      <c r="H4735" s="269"/>
      <c r="I4735" s="269"/>
      <c r="J4735" s="346"/>
      <c r="K4735" s="269"/>
      <c r="L4735" s="340">
        <v>9.35</v>
      </c>
      <c r="M4735" s="269"/>
      <c r="N4735" s="343">
        <v>418.6</v>
      </c>
      <c r="AI4735" s="253"/>
      <c r="AJ4735" s="260"/>
      <c r="AK4735" s="260"/>
      <c r="AO4735" s="263" t="s">
        <v>75</v>
      </c>
      <c r="AQ4735" s="260"/>
      <c r="AS4735" s="260"/>
    </row>
    <row r="4736" spans="1:45" s="241" customFormat="1" ht="23.25" x14ac:dyDescent="0.25">
      <c r="A4736" s="344"/>
      <c r="B4736" s="337" t="s">
        <v>648</v>
      </c>
      <c r="C4736" s="580" t="s">
        <v>649</v>
      </c>
      <c r="D4736" s="580"/>
      <c r="E4736" s="580"/>
      <c r="F4736" s="339" t="s">
        <v>78</v>
      </c>
      <c r="G4736" s="355">
        <v>117</v>
      </c>
      <c r="H4736" s="269"/>
      <c r="I4736" s="355">
        <v>117</v>
      </c>
      <c r="J4736" s="346"/>
      <c r="K4736" s="269"/>
      <c r="L4736" s="340">
        <v>10.94</v>
      </c>
      <c r="M4736" s="269"/>
      <c r="N4736" s="343">
        <v>489.76</v>
      </c>
      <c r="AI4736" s="253"/>
      <c r="AJ4736" s="260"/>
      <c r="AK4736" s="260"/>
      <c r="AO4736" s="263" t="s">
        <v>649</v>
      </c>
      <c r="AQ4736" s="260"/>
      <c r="AS4736" s="260"/>
    </row>
    <row r="4737" spans="1:45" s="241" customFormat="1" ht="45" x14ac:dyDescent="0.25">
      <c r="A4737" s="344"/>
      <c r="B4737" s="337" t="s">
        <v>650</v>
      </c>
      <c r="C4737" s="580" t="s">
        <v>651</v>
      </c>
      <c r="D4737" s="580"/>
      <c r="E4737" s="580"/>
      <c r="F4737" s="339" t="s">
        <v>78</v>
      </c>
      <c r="G4737" s="355">
        <v>74</v>
      </c>
      <c r="H4737" s="341">
        <v>0.85</v>
      </c>
      <c r="I4737" s="348">
        <v>62.9</v>
      </c>
      <c r="J4737" s="346"/>
      <c r="K4737" s="269"/>
      <c r="L4737" s="340">
        <v>5.88</v>
      </c>
      <c r="M4737" s="269"/>
      <c r="N4737" s="343">
        <v>263.3</v>
      </c>
      <c r="AI4737" s="253"/>
      <c r="AJ4737" s="260"/>
      <c r="AK4737" s="260"/>
      <c r="AO4737" s="263" t="s">
        <v>651</v>
      </c>
      <c r="AQ4737" s="260"/>
      <c r="AS4737" s="260"/>
    </row>
    <row r="4738" spans="1:45" s="241" customFormat="1" ht="15" x14ac:dyDescent="0.25">
      <c r="A4738" s="356"/>
      <c r="B4738" s="357"/>
      <c r="C4738" s="569" t="s">
        <v>81</v>
      </c>
      <c r="D4738" s="569"/>
      <c r="E4738" s="569"/>
      <c r="F4738" s="328"/>
      <c r="G4738" s="329"/>
      <c r="H4738" s="329"/>
      <c r="I4738" s="329"/>
      <c r="J4738" s="332"/>
      <c r="K4738" s="329"/>
      <c r="L4738" s="358">
        <v>54.28</v>
      </c>
      <c r="M4738" s="351"/>
      <c r="N4738" s="359">
        <v>1405.74</v>
      </c>
      <c r="AI4738" s="253"/>
      <c r="AJ4738" s="260"/>
      <c r="AK4738" s="260"/>
      <c r="AQ4738" s="260" t="s">
        <v>81</v>
      </c>
      <c r="AS4738" s="260"/>
    </row>
    <row r="4739" spans="1:45" s="241" customFormat="1" ht="45.75" x14ac:dyDescent="0.25">
      <c r="A4739" s="326" t="s">
        <v>3412</v>
      </c>
      <c r="B4739" s="327" t="s">
        <v>2523</v>
      </c>
      <c r="C4739" s="569" t="s">
        <v>2524</v>
      </c>
      <c r="D4739" s="569"/>
      <c r="E4739" s="569"/>
      <c r="F4739" s="328" t="s">
        <v>115</v>
      </c>
      <c r="G4739" s="329">
        <v>2</v>
      </c>
      <c r="H4739" s="330">
        <v>1</v>
      </c>
      <c r="I4739" s="330">
        <v>2</v>
      </c>
      <c r="J4739" s="358">
        <v>121.86</v>
      </c>
      <c r="K4739" s="329"/>
      <c r="L4739" s="358">
        <v>243.72</v>
      </c>
      <c r="M4739" s="331">
        <v>8.16</v>
      </c>
      <c r="N4739" s="359">
        <v>1988.76</v>
      </c>
      <c r="AI4739" s="253"/>
      <c r="AJ4739" s="260"/>
      <c r="AK4739" s="260" t="s">
        <v>2524</v>
      </c>
      <c r="AQ4739" s="260"/>
      <c r="AS4739" s="260"/>
    </row>
    <row r="4740" spans="1:45" s="241" customFormat="1" ht="15" x14ac:dyDescent="0.25">
      <c r="A4740" s="356"/>
      <c r="B4740" s="357"/>
      <c r="C4740" s="569" t="s">
        <v>81</v>
      </c>
      <c r="D4740" s="569"/>
      <c r="E4740" s="569"/>
      <c r="F4740" s="328"/>
      <c r="G4740" s="329"/>
      <c r="H4740" s="329"/>
      <c r="I4740" s="329"/>
      <c r="J4740" s="332"/>
      <c r="K4740" s="329"/>
      <c r="L4740" s="358">
        <v>243.72</v>
      </c>
      <c r="M4740" s="351"/>
      <c r="N4740" s="359">
        <v>1988.76</v>
      </c>
      <c r="AI4740" s="253"/>
      <c r="AJ4740" s="260"/>
      <c r="AK4740" s="260"/>
      <c r="AQ4740" s="260" t="s">
        <v>81</v>
      </c>
      <c r="AS4740" s="260"/>
    </row>
    <row r="4741" spans="1:45" s="241" customFormat="1" ht="45.75" x14ac:dyDescent="0.25">
      <c r="A4741" s="326" t="s">
        <v>3413</v>
      </c>
      <c r="B4741" s="327" t="s">
        <v>2514</v>
      </c>
      <c r="C4741" s="569" t="s">
        <v>2515</v>
      </c>
      <c r="D4741" s="569"/>
      <c r="E4741" s="569"/>
      <c r="F4741" s="328" t="s">
        <v>115</v>
      </c>
      <c r="G4741" s="329">
        <v>2</v>
      </c>
      <c r="H4741" s="330">
        <v>1</v>
      </c>
      <c r="I4741" s="330">
        <v>2</v>
      </c>
      <c r="J4741" s="358">
        <v>75</v>
      </c>
      <c r="K4741" s="329"/>
      <c r="L4741" s="358">
        <v>150</v>
      </c>
      <c r="M4741" s="331">
        <v>8.16</v>
      </c>
      <c r="N4741" s="359">
        <v>1224</v>
      </c>
      <c r="AI4741" s="253"/>
      <c r="AJ4741" s="260"/>
      <c r="AK4741" s="260" t="s">
        <v>2515</v>
      </c>
      <c r="AQ4741" s="260"/>
      <c r="AS4741" s="260"/>
    </row>
    <row r="4742" spans="1:45" s="241" customFormat="1" ht="15" x14ac:dyDescent="0.25">
      <c r="A4742" s="356"/>
      <c r="B4742" s="357"/>
      <c r="C4742" s="569" t="s">
        <v>81</v>
      </c>
      <c r="D4742" s="569"/>
      <c r="E4742" s="569"/>
      <c r="F4742" s="328"/>
      <c r="G4742" s="329"/>
      <c r="H4742" s="329"/>
      <c r="I4742" s="329"/>
      <c r="J4742" s="332"/>
      <c r="K4742" s="329"/>
      <c r="L4742" s="358">
        <v>150</v>
      </c>
      <c r="M4742" s="351"/>
      <c r="N4742" s="359">
        <v>1224</v>
      </c>
      <c r="AI4742" s="253"/>
      <c r="AJ4742" s="260"/>
      <c r="AK4742" s="260"/>
      <c r="AQ4742" s="260" t="s">
        <v>81</v>
      </c>
      <c r="AS4742" s="260"/>
    </row>
    <row r="4743" spans="1:45" s="241" customFormat="1" ht="34.5" x14ac:dyDescent="0.25">
      <c r="A4743" s="326" t="s">
        <v>3414</v>
      </c>
      <c r="B4743" s="327" t="s">
        <v>2343</v>
      </c>
      <c r="C4743" s="569" t="s">
        <v>2344</v>
      </c>
      <c r="D4743" s="569"/>
      <c r="E4743" s="569"/>
      <c r="F4743" s="328" t="s">
        <v>375</v>
      </c>
      <c r="G4743" s="329">
        <v>0.1</v>
      </c>
      <c r="H4743" s="330">
        <v>1</v>
      </c>
      <c r="I4743" s="367">
        <v>0.1</v>
      </c>
      <c r="J4743" s="332"/>
      <c r="K4743" s="329"/>
      <c r="L4743" s="332"/>
      <c r="M4743" s="329"/>
      <c r="N4743" s="333"/>
      <c r="AI4743" s="253"/>
      <c r="AJ4743" s="260"/>
      <c r="AK4743" s="260" t="s">
        <v>2344</v>
      </c>
      <c r="AQ4743" s="260"/>
      <c r="AS4743" s="260"/>
    </row>
    <row r="4744" spans="1:45" s="241" customFormat="1" ht="15" x14ac:dyDescent="0.25">
      <c r="A4744" s="334"/>
      <c r="B4744" s="335"/>
      <c r="C4744" s="580" t="s">
        <v>1483</v>
      </c>
      <c r="D4744" s="580"/>
      <c r="E4744" s="580"/>
      <c r="F4744" s="580"/>
      <c r="G4744" s="580"/>
      <c r="H4744" s="580"/>
      <c r="I4744" s="580"/>
      <c r="J4744" s="580"/>
      <c r="K4744" s="580"/>
      <c r="L4744" s="580"/>
      <c r="M4744" s="580"/>
      <c r="N4744" s="581"/>
      <c r="AI4744" s="253"/>
      <c r="AJ4744" s="260"/>
      <c r="AK4744" s="260"/>
      <c r="AL4744" s="263" t="s">
        <v>1483</v>
      </c>
      <c r="AQ4744" s="260"/>
      <c r="AS4744" s="260"/>
    </row>
    <row r="4745" spans="1:45" s="241" customFormat="1" ht="23.25" x14ac:dyDescent="0.25">
      <c r="A4745" s="336"/>
      <c r="B4745" s="337" t="s">
        <v>117</v>
      </c>
      <c r="C4745" s="582" t="s">
        <v>118</v>
      </c>
      <c r="D4745" s="582"/>
      <c r="E4745" s="582"/>
      <c r="F4745" s="582"/>
      <c r="G4745" s="582"/>
      <c r="H4745" s="582"/>
      <c r="I4745" s="582"/>
      <c r="J4745" s="582"/>
      <c r="K4745" s="582"/>
      <c r="L4745" s="582"/>
      <c r="M4745" s="582"/>
      <c r="N4745" s="583"/>
      <c r="AI4745" s="253"/>
      <c r="AJ4745" s="260"/>
      <c r="AK4745" s="260"/>
      <c r="AM4745" s="263" t="s">
        <v>118</v>
      </c>
      <c r="AQ4745" s="260"/>
      <c r="AS4745" s="260"/>
    </row>
    <row r="4746" spans="1:45" s="241" customFormat="1" ht="68.25" x14ac:dyDescent="0.25">
      <c r="A4746" s="336"/>
      <c r="B4746" s="337" t="s">
        <v>62</v>
      </c>
      <c r="C4746" s="582" t="s">
        <v>63</v>
      </c>
      <c r="D4746" s="582"/>
      <c r="E4746" s="582"/>
      <c r="F4746" s="582"/>
      <c r="G4746" s="582"/>
      <c r="H4746" s="582"/>
      <c r="I4746" s="582"/>
      <c r="J4746" s="582"/>
      <c r="K4746" s="582"/>
      <c r="L4746" s="582"/>
      <c r="M4746" s="582"/>
      <c r="N4746" s="583"/>
      <c r="AI4746" s="253"/>
      <c r="AJ4746" s="260"/>
      <c r="AK4746" s="260"/>
      <c r="AM4746" s="263" t="s">
        <v>63</v>
      </c>
      <c r="AQ4746" s="260"/>
      <c r="AS4746" s="260"/>
    </row>
    <row r="4747" spans="1:45" s="241" customFormat="1" ht="15" x14ac:dyDescent="0.25">
      <c r="A4747" s="338"/>
      <c r="B4747" s="337" t="s">
        <v>56</v>
      </c>
      <c r="C4747" s="580" t="s">
        <v>64</v>
      </c>
      <c r="D4747" s="580"/>
      <c r="E4747" s="580"/>
      <c r="F4747" s="339"/>
      <c r="G4747" s="269"/>
      <c r="H4747" s="269"/>
      <c r="I4747" s="269"/>
      <c r="J4747" s="340">
        <v>37.549999999999997</v>
      </c>
      <c r="K4747" s="349">
        <v>1.3225</v>
      </c>
      <c r="L4747" s="340">
        <v>4.97</v>
      </c>
      <c r="M4747" s="341">
        <v>44.77</v>
      </c>
      <c r="N4747" s="343">
        <v>222.51</v>
      </c>
      <c r="AI4747" s="253"/>
      <c r="AJ4747" s="260"/>
      <c r="AK4747" s="260"/>
      <c r="AN4747" s="263" t="s">
        <v>64</v>
      </c>
      <c r="AQ4747" s="260"/>
      <c r="AS4747" s="260"/>
    </row>
    <row r="4748" spans="1:45" s="241" customFormat="1" ht="15" x14ac:dyDescent="0.25">
      <c r="A4748" s="338"/>
      <c r="B4748" s="337" t="s">
        <v>65</v>
      </c>
      <c r="C4748" s="580" t="s">
        <v>66</v>
      </c>
      <c r="D4748" s="580"/>
      <c r="E4748" s="580"/>
      <c r="F4748" s="339"/>
      <c r="G4748" s="269"/>
      <c r="H4748" s="269"/>
      <c r="I4748" s="269"/>
      <c r="J4748" s="340">
        <v>226.03</v>
      </c>
      <c r="K4748" s="349">
        <v>1.4375</v>
      </c>
      <c r="L4748" s="340">
        <v>32.49</v>
      </c>
      <c r="M4748" s="341">
        <v>13.24</v>
      </c>
      <c r="N4748" s="343">
        <v>430.17</v>
      </c>
      <c r="AI4748" s="253"/>
      <c r="AJ4748" s="260"/>
      <c r="AK4748" s="260"/>
      <c r="AN4748" s="263" t="s">
        <v>66</v>
      </c>
      <c r="AQ4748" s="260"/>
      <c r="AS4748" s="260"/>
    </row>
    <row r="4749" spans="1:45" s="241" customFormat="1" ht="15" x14ac:dyDescent="0.25">
      <c r="A4749" s="338"/>
      <c r="B4749" s="337" t="s">
        <v>67</v>
      </c>
      <c r="C4749" s="580" t="s">
        <v>68</v>
      </c>
      <c r="D4749" s="580"/>
      <c r="E4749" s="580"/>
      <c r="F4749" s="339"/>
      <c r="G4749" s="269"/>
      <c r="H4749" s="269"/>
      <c r="I4749" s="269"/>
      <c r="J4749" s="340">
        <v>30.5</v>
      </c>
      <c r="K4749" s="349">
        <v>1.4375</v>
      </c>
      <c r="L4749" s="340">
        <v>4.38</v>
      </c>
      <c r="M4749" s="341">
        <v>44.77</v>
      </c>
      <c r="N4749" s="343">
        <v>196.09</v>
      </c>
      <c r="AI4749" s="253"/>
      <c r="AJ4749" s="260"/>
      <c r="AK4749" s="260"/>
      <c r="AN4749" s="263" t="s">
        <v>68</v>
      </c>
      <c r="AQ4749" s="260"/>
      <c r="AS4749" s="260"/>
    </row>
    <row r="4750" spans="1:45" s="241" customFormat="1" ht="15" x14ac:dyDescent="0.25">
      <c r="A4750" s="344"/>
      <c r="B4750" s="337"/>
      <c r="C4750" s="580" t="s">
        <v>71</v>
      </c>
      <c r="D4750" s="580"/>
      <c r="E4750" s="580"/>
      <c r="F4750" s="339" t="s">
        <v>72</v>
      </c>
      <c r="G4750" s="341">
        <v>4.1399999999999997</v>
      </c>
      <c r="H4750" s="349">
        <v>1.3225</v>
      </c>
      <c r="I4750" s="366">
        <v>0.54751499999999997</v>
      </c>
      <c r="J4750" s="346"/>
      <c r="K4750" s="269"/>
      <c r="L4750" s="346"/>
      <c r="M4750" s="269"/>
      <c r="N4750" s="347"/>
      <c r="AI4750" s="253"/>
      <c r="AJ4750" s="260"/>
      <c r="AK4750" s="260"/>
      <c r="AO4750" s="263" t="s">
        <v>71</v>
      </c>
      <c r="AQ4750" s="260"/>
      <c r="AS4750" s="260"/>
    </row>
    <row r="4751" spans="1:45" s="241" customFormat="1" ht="15" x14ac:dyDescent="0.25">
      <c r="A4751" s="344"/>
      <c r="B4751" s="337"/>
      <c r="C4751" s="580" t="s">
        <v>73</v>
      </c>
      <c r="D4751" s="580"/>
      <c r="E4751" s="580"/>
      <c r="F4751" s="339" t="s">
        <v>72</v>
      </c>
      <c r="G4751" s="341">
        <v>2.2599999999999998</v>
      </c>
      <c r="H4751" s="349">
        <v>1.4375</v>
      </c>
      <c r="I4751" s="366">
        <v>0.32487500000000002</v>
      </c>
      <c r="J4751" s="346"/>
      <c r="K4751" s="269"/>
      <c r="L4751" s="346"/>
      <c r="M4751" s="269"/>
      <c r="N4751" s="347"/>
      <c r="AI4751" s="253"/>
      <c r="AJ4751" s="260"/>
      <c r="AK4751" s="260"/>
      <c r="AO4751" s="263" t="s">
        <v>73</v>
      </c>
      <c r="AQ4751" s="260"/>
      <c r="AS4751" s="260"/>
    </row>
    <row r="4752" spans="1:45" s="241" customFormat="1" ht="15" x14ac:dyDescent="0.25">
      <c r="A4752" s="334"/>
      <c r="B4752" s="337"/>
      <c r="C4752" s="584" t="s">
        <v>74</v>
      </c>
      <c r="D4752" s="584"/>
      <c r="E4752" s="584"/>
      <c r="F4752" s="350"/>
      <c r="G4752" s="351"/>
      <c r="H4752" s="351"/>
      <c r="I4752" s="351"/>
      <c r="J4752" s="353">
        <v>263.58</v>
      </c>
      <c r="K4752" s="351"/>
      <c r="L4752" s="353">
        <v>37.46</v>
      </c>
      <c r="M4752" s="351"/>
      <c r="N4752" s="368">
        <v>652.67999999999995</v>
      </c>
      <c r="AI4752" s="253"/>
      <c r="AJ4752" s="260"/>
      <c r="AK4752" s="260"/>
      <c r="AP4752" s="263" t="s">
        <v>74</v>
      </c>
      <c r="AQ4752" s="260"/>
      <c r="AS4752" s="260"/>
    </row>
    <row r="4753" spans="1:45" s="241" customFormat="1" ht="15" x14ac:dyDescent="0.25">
      <c r="A4753" s="344"/>
      <c r="B4753" s="337"/>
      <c r="C4753" s="580" t="s">
        <v>75</v>
      </c>
      <c r="D4753" s="580"/>
      <c r="E4753" s="580"/>
      <c r="F4753" s="339"/>
      <c r="G4753" s="269"/>
      <c r="H4753" s="269"/>
      <c r="I4753" s="269"/>
      <c r="J4753" s="346"/>
      <c r="K4753" s="269"/>
      <c r="L4753" s="340">
        <v>9.35</v>
      </c>
      <c r="M4753" s="269"/>
      <c r="N4753" s="343">
        <v>418.6</v>
      </c>
      <c r="AI4753" s="253"/>
      <c r="AJ4753" s="260"/>
      <c r="AK4753" s="260"/>
      <c r="AO4753" s="263" t="s">
        <v>75</v>
      </c>
      <c r="AQ4753" s="260"/>
      <c r="AS4753" s="260"/>
    </row>
    <row r="4754" spans="1:45" s="241" customFormat="1" ht="23.25" x14ac:dyDescent="0.25">
      <c r="A4754" s="344"/>
      <c r="B4754" s="337" t="s">
        <v>648</v>
      </c>
      <c r="C4754" s="580" t="s">
        <v>649</v>
      </c>
      <c r="D4754" s="580"/>
      <c r="E4754" s="580"/>
      <c r="F4754" s="339" t="s">
        <v>78</v>
      </c>
      <c r="G4754" s="355">
        <v>117</v>
      </c>
      <c r="H4754" s="269"/>
      <c r="I4754" s="355">
        <v>117</v>
      </c>
      <c r="J4754" s="346"/>
      <c r="K4754" s="269"/>
      <c r="L4754" s="340">
        <v>10.94</v>
      </c>
      <c r="M4754" s="269"/>
      <c r="N4754" s="343">
        <v>489.76</v>
      </c>
      <c r="AI4754" s="253"/>
      <c r="AJ4754" s="260"/>
      <c r="AK4754" s="260"/>
      <c r="AO4754" s="263" t="s">
        <v>649</v>
      </c>
      <c r="AQ4754" s="260"/>
      <c r="AS4754" s="260"/>
    </row>
    <row r="4755" spans="1:45" s="241" customFormat="1" ht="45" x14ac:dyDescent="0.25">
      <c r="A4755" s="344"/>
      <c r="B4755" s="337" t="s">
        <v>650</v>
      </c>
      <c r="C4755" s="580" t="s">
        <v>651</v>
      </c>
      <c r="D4755" s="580"/>
      <c r="E4755" s="580"/>
      <c r="F4755" s="339" t="s">
        <v>78</v>
      </c>
      <c r="G4755" s="355">
        <v>74</v>
      </c>
      <c r="H4755" s="341">
        <v>0.85</v>
      </c>
      <c r="I4755" s="348">
        <v>62.9</v>
      </c>
      <c r="J4755" s="346"/>
      <c r="K4755" s="269"/>
      <c r="L4755" s="340">
        <v>5.88</v>
      </c>
      <c r="M4755" s="269"/>
      <c r="N4755" s="343">
        <v>263.3</v>
      </c>
      <c r="AI4755" s="253"/>
      <c r="AJ4755" s="260"/>
      <c r="AK4755" s="260"/>
      <c r="AO4755" s="263" t="s">
        <v>651</v>
      </c>
      <c r="AQ4755" s="260"/>
      <c r="AS4755" s="260"/>
    </row>
    <row r="4756" spans="1:45" s="241" customFormat="1" ht="15" x14ac:dyDescent="0.25">
      <c r="A4756" s="356"/>
      <c r="B4756" s="357"/>
      <c r="C4756" s="569" t="s">
        <v>81</v>
      </c>
      <c r="D4756" s="569"/>
      <c r="E4756" s="569"/>
      <c r="F4756" s="328"/>
      <c r="G4756" s="329"/>
      <c r="H4756" s="329"/>
      <c r="I4756" s="329"/>
      <c r="J4756" s="332"/>
      <c r="K4756" s="329"/>
      <c r="L4756" s="358">
        <v>54.28</v>
      </c>
      <c r="M4756" s="351"/>
      <c r="N4756" s="359">
        <v>1405.74</v>
      </c>
      <c r="AI4756" s="253"/>
      <c r="AJ4756" s="260"/>
      <c r="AK4756" s="260"/>
      <c r="AQ4756" s="260" t="s">
        <v>81</v>
      </c>
      <c r="AS4756" s="260"/>
    </row>
    <row r="4757" spans="1:45" s="241" customFormat="1" ht="23.25" x14ac:dyDescent="0.25">
      <c r="A4757" s="326" t="s">
        <v>3415</v>
      </c>
      <c r="B4757" s="327" t="s">
        <v>1428</v>
      </c>
      <c r="C4757" s="569" t="s">
        <v>1429</v>
      </c>
      <c r="D4757" s="569"/>
      <c r="E4757" s="569"/>
      <c r="F4757" s="328" t="s">
        <v>115</v>
      </c>
      <c r="G4757" s="329">
        <v>1</v>
      </c>
      <c r="H4757" s="330">
        <v>1</v>
      </c>
      <c r="I4757" s="330">
        <v>1</v>
      </c>
      <c r="J4757" s="358">
        <v>388.44</v>
      </c>
      <c r="K4757" s="329"/>
      <c r="L4757" s="358">
        <v>388.44</v>
      </c>
      <c r="M4757" s="331">
        <v>8.16</v>
      </c>
      <c r="N4757" s="359">
        <v>3169.67</v>
      </c>
      <c r="AI4757" s="253"/>
      <c r="AJ4757" s="260"/>
      <c r="AK4757" s="260" t="s">
        <v>1429</v>
      </c>
      <c r="AQ4757" s="260"/>
      <c r="AS4757" s="260"/>
    </row>
    <row r="4758" spans="1:45" s="241" customFormat="1" ht="15" x14ac:dyDescent="0.25">
      <c r="A4758" s="356"/>
      <c r="B4758" s="357"/>
      <c r="C4758" s="569" t="s">
        <v>81</v>
      </c>
      <c r="D4758" s="569"/>
      <c r="E4758" s="569"/>
      <c r="F4758" s="328"/>
      <c r="G4758" s="329"/>
      <c r="H4758" s="329"/>
      <c r="I4758" s="329"/>
      <c r="J4758" s="332"/>
      <c r="K4758" s="329"/>
      <c r="L4758" s="358">
        <v>388.44</v>
      </c>
      <c r="M4758" s="351"/>
      <c r="N4758" s="359">
        <v>3169.67</v>
      </c>
      <c r="AI4758" s="253"/>
      <c r="AJ4758" s="260"/>
      <c r="AK4758" s="260"/>
      <c r="AQ4758" s="260" t="s">
        <v>81</v>
      </c>
      <c r="AS4758" s="260"/>
    </row>
    <row r="4759" spans="1:45" s="241" customFormat="1" ht="23.25" x14ac:dyDescent="0.25">
      <c r="A4759" s="326" t="s">
        <v>3416</v>
      </c>
      <c r="B4759" s="327" t="s">
        <v>1655</v>
      </c>
      <c r="C4759" s="569" t="s">
        <v>2528</v>
      </c>
      <c r="D4759" s="569"/>
      <c r="E4759" s="569"/>
      <c r="F4759" s="328" t="s">
        <v>375</v>
      </c>
      <c r="G4759" s="329">
        <v>0.4</v>
      </c>
      <c r="H4759" s="330">
        <v>1</v>
      </c>
      <c r="I4759" s="367">
        <v>0.4</v>
      </c>
      <c r="J4759" s="332"/>
      <c r="K4759" s="329"/>
      <c r="L4759" s="332"/>
      <c r="M4759" s="329"/>
      <c r="N4759" s="333"/>
      <c r="AI4759" s="253"/>
      <c r="AJ4759" s="260"/>
      <c r="AK4759" s="260" t="s">
        <v>2528</v>
      </c>
      <c r="AQ4759" s="260"/>
      <c r="AS4759" s="260"/>
    </row>
    <row r="4760" spans="1:45" s="241" customFormat="1" ht="15" x14ac:dyDescent="0.25">
      <c r="A4760" s="334"/>
      <c r="B4760" s="335"/>
      <c r="C4760" s="580" t="s">
        <v>1732</v>
      </c>
      <c r="D4760" s="580"/>
      <c r="E4760" s="580"/>
      <c r="F4760" s="580"/>
      <c r="G4760" s="580"/>
      <c r="H4760" s="580"/>
      <c r="I4760" s="580"/>
      <c r="J4760" s="580"/>
      <c r="K4760" s="580"/>
      <c r="L4760" s="580"/>
      <c r="M4760" s="580"/>
      <c r="N4760" s="581"/>
      <c r="AI4760" s="253"/>
      <c r="AJ4760" s="260"/>
      <c r="AK4760" s="260"/>
      <c r="AL4760" s="263" t="s">
        <v>1732</v>
      </c>
      <c r="AQ4760" s="260"/>
      <c r="AS4760" s="260"/>
    </row>
    <row r="4761" spans="1:45" s="241" customFormat="1" ht="68.25" x14ac:dyDescent="0.25">
      <c r="A4761" s="336"/>
      <c r="B4761" s="337" t="s">
        <v>62</v>
      </c>
      <c r="C4761" s="582" t="s">
        <v>63</v>
      </c>
      <c r="D4761" s="582"/>
      <c r="E4761" s="582"/>
      <c r="F4761" s="582"/>
      <c r="G4761" s="582"/>
      <c r="H4761" s="582"/>
      <c r="I4761" s="582"/>
      <c r="J4761" s="582"/>
      <c r="K4761" s="582"/>
      <c r="L4761" s="582"/>
      <c r="M4761" s="582"/>
      <c r="N4761" s="583"/>
      <c r="AI4761" s="253"/>
      <c r="AJ4761" s="260"/>
      <c r="AK4761" s="260"/>
      <c r="AM4761" s="263" t="s">
        <v>63</v>
      </c>
      <c r="AQ4761" s="260"/>
      <c r="AS4761" s="260"/>
    </row>
    <row r="4762" spans="1:45" s="241" customFormat="1" ht="15" x14ac:dyDescent="0.25">
      <c r="A4762" s="338"/>
      <c r="B4762" s="337" t="s">
        <v>56</v>
      </c>
      <c r="C4762" s="580" t="s">
        <v>64</v>
      </c>
      <c r="D4762" s="580"/>
      <c r="E4762" s="580"/>
      <c r="F4762" s="339"/>
      <c r="G4762" s="269"/>
      <c r="H4762" s="269"/>
      <c r="I4762" s="269"/>
      <c r="J4762" s="340">
        <v>84.35</v>
      </c>
      <c r="K4762" s="341">
        <v>1.1499999999999999</v>
      </c>
      <c r="L4762" s="340">
        <v>38.799999999999997</v>
      </c>
      <c r="M4762" s="341">
        <v>44.77</v>
      </c>
      <c r="N4762" s="342">
        <v>1737.08</v>
      </c>
      <c r="AI4762" s="253"/>
      <c r="AJ4762" s="260"/>
      <c r="AK4762" s="260"/>
      <c r="AN4762" s="263" t="s">
        <v>64</v>
      </c>
      <c r="AQ4762" s="260"/>
      <c r="AS4762" s="260"/>
    </row>
    <row r="4763" spans="1:45" s="241" customFormat="1" ht="15" x14ac:dyDescent="0.25">
      <c r="A4763" s="338"/>
      <c r="B4763" s="337" t="s">
        <v>65</v>
      </c>
      <c r="C4763" s="580" t="s">
        <v>66</v>
      </c>
      <c r="D4763" s="580"/>
      <c r="E4763" s="580"/>
      <c r="F4763" s="339"/>
      <c r="G4763" s="269"/>
      <c r="H4763" s="269"/>
      <c r="I4763" s="269"/>
      <c r="J4763" s="340">
        <v>0.37</v>
      </c>
      <c r="K4763" s="341">
        <v>1.1499999999999999</v>
      </c>
      <c r="L4763" s="340">
        <v>0.17</v>
      </c>
      <c r="M4763" s="341">
        <v>13.24</v>
      </c>
      <c r="N4763" s="343">
        <v>2.25</v>
      </c>
      <c r="AI4763" s="253"/>
      <c r="AJ4763" s="260"/>
      <c r="AK4763" s="260"/>
      <c r="AN4763" s="263" t="s">
        <v>66</v>
      </c>
      <c r="AQ4763" s="260"/>
      <c r="AS4763" s="260"/>
    </row>
    <row r="4764" spans="1:45" s="241" customFormat="1" ht="15" x14ac:dyDescent="0.25">
      <c r="A4764" s="338"/>
      <c r="B4764" s="337" t="s">
        <v>69</v>
      </c>
      <c r="C4764" s="580" t="s">
        <v>70</v>
      </c>
      <c r="D4764" s="580"/>
      <c r="E4764" s="580"/>
      <c r="F4764" s="339"/>
      <c r="G4764" s="269"/>
      <c r="H4764" s="269"/>
      <c r="I4764" s="269"/>
      <c r="J4764" s="340">
        <v>1.37</v>
      </c>
      <c r="K4764" s="269"/>
      <c r="L4764" s="340">
        <v>0.55000000000000004</v>
      </c>
      <c r="M4764" s="341">
        <v>8.16</v>
      </c>
      <c r="N4764" s="343">
        <v>4.49</v>
      </c>
      <c r="AI4764" s="253"/>
      <c r="AJ4764" s="260"/>
      <c r="AK4764" s="260"/>
      <c r="AN4764" s="263" t="s">
        <v>70</v>
      </c>
      <c r="AQ4764" s="260"/>
      <c r="AS4764" s="260"/>
    </row>
    <row r="4765" spans="1:45" s="241" customFormat="1" ht="15" x14ac:dyDescent="0.25">
      <c r="A4765" s="344"/>
      <c r="B4765" s="337"/>
      <c r="C4765" s="580" t="s">
        <v>71</v>
      </c>
      <c r="D4765" s="580"/>
      <c r="E4765" s="580"/>
      <c r="F4765" s="339" t="s">
        <v>72</v>
      </c>
      <c r="G4765" s="348">
        <v>9.3000000000000007</v>
      </c>
      <c r="H4765" s="341">
        <v>1.1499999999999999</v>
      </c>
      <c r="I4765" s="369">
        <v>4.2779999999999996</v>
      </c>
      <c r="J4765" s="346"/>
      <c r="K4765" s="269"/>
      <c r="L4765" s="346"/>
      <c r="M4765" s="269"/>
      <c r="N4765" s="347"/>
      <c r="AI4765" s="253"/>
      <c r="AJ4765" s="260"/>
      <c r="AK4765" s="260"/>
      <c r="AO4765" s="263" t="s">
        <v>71</v>
      </c>
      <c r="AQ4765" s="260"/>
      <c r="AS4765" s="260"/>
    </row>
    <row r="4766" spans="1:45" s="241" customFormat="1" ht="15" x14ac:dyDescent="0.25">
      <c r="A4766" s="334"/>
      <c r="B4766" s="337"/>
      <c r="C4766" s="584" t="s">
        <v>74</v>
      </c>
      <c r="D4766" s="584"/>
      <c r="E4766" s="584"/>
      <c r="F4766" s="350"/>
      <c r="G4766" s="351"/>
      <c r="H4766" s="351"/>
      <c r="I4766" s="351"/>
      <c r="J4766" s="353">
        <v>86.09</v>
      </c>
      <c r="K4766" s="351"/>
      <c r="L4766" s="353">
        <v>39.520000000000003</v>
      </c>
      <c r="M4766" s="351"/>
      <c r="N4766" s="354">
        <v>1743.82</v>
      </c>
      <c r="AI4766" s="253"/>
      <c r="AJ4766" s="260"/>
      <c r="AK4766" s="260"/>
      <c r="AP4766" s="263" t="s">
        <v>74</v>
      </c>
      <c r="AQ4766" s="260"/>
      <c r="AS4766" s="260"/>
    </row>
    <row r="4767" spans="1:45" s="241" customFormat="1" ht="15" x14ac:dyDescent="0.25">
      <c r="A4767" s="344"/>
      <c r="B4767" s="337"/>
      <c r="C4767" s="580" t="s">
        <v>75</v>
      </c>
      <c r="D4767" s="580"/>
      <c r="E4767" s="580"/>
      <c r="F4767" s="339"/>
      <c r="G4767" s="269"/>
      <c r="H4767" s="269"/>
      <c r="I4767" s="269"/>
      <c r="J4767" s="346"/>
      <c r="K4767" s="269"/>
      <c r="L4767" s="340">
        <v>38.799999999999997</v>
      </c>
      <c r="M4767" s="269"/>
      <c r="N4767" s="342">
        <v>1737.08</v>
      </c>
      <c r="AI4767" s="253"/>
      <c r="AJ4767" s="260"/>
      <c r="AK4767" s="260"/>
      <c r="AO4767" s="263" t="s">
        <v>75</v>
      </c>
      <c r="AQ4767" s="260"/>
      <c r="AS4767" s="260"/>
    </row>
    <row r="4768" spans="1:45" s="241" customFormat="1" ht="23.25" x14ac:dyDescent="0.25">
      <c r="A4768" s="344"/>
      <c r="B4768" s="337" t="s">
        <v>1657</v>
      </c>
      <c r="C4768" s="580" t="s">
        <v>1658</v>
      </c>
      <c r="D4768" s="580"/>
      <c r="E4768" s="580"/>
      <c r="F4768" s="339" t="s">
        <v>78</v>
      </c>
      <c r="G4768" s="355">
        <v>146</v>
      </c>
      <c r="H4768" s="269"/>
      <c r="I4768" s="355">
        <v>146</v>
      </c>
      <c r="J4768" s="346"/>
      <c r="K4768" s="269"/>
      <c r="L4768" s="340">
        <v>56.65</v>
      </c>
      <c r="M4768" s="269"/>
      <c r="N4768" s="342">
        <v>2536.14</v>
      </c>
      <c r="AI4768" s="253"/>
      <c r="AJ4768" s="260"/>
      <c r="AK4768" s="260"/>
      <c r="AO4768" s="263" t="s">
        <v>1658</v>
      </c>
      <c r="AQ4768" s="260"/>
      <c r="AS4768" s="260"/>
    </row>
    <row r="4769" spans="1:45" s="241" customFormat="1" ht="23.25" x14ac:dyDescent="0.25">
      <c r="A4769" s="344"/>
      <c r="B4769" s="337" t="s">
        <v>1659</v>
      </c>
      <c r="C4769" s="580" t="s">
        <v>1660</v>
      </c>
      <c r="D4769" s="580"/>
      <c r="E4769" s="580"/>
      <c r="F4769" s="339" t="s">
        <v>78</v>
      </c>
      <c r="G4769" s="355">
        <v>75</v>
      </c>
      <c r="H4769" s="341">
        <v>0.85</v>
      </c>
      <c r="I4769" s="341">
        <v>63.75</v>
      </c>
      <c r="J4769" s="346"/>
      <c r="K4769" s="269"/>
      <c r="L4769" s="340">
        <v>24.74</v>
      </c>
      <c r="M4769" s="269"/>
      <c r="N4769" s="342">
        <v>1107.3900000000001</v>
      </c>
      <c r="AI4769" s="253"/>
      <c r="AJ4769" s="260"/>
      <c r="AK4769" s="260"/>
      <c r="AO4769" s="263" t="s">
        <v>1660</v>
      </c>
      <c r="AQ4769" s="260"/>
      <c r="AS4769" s="260"/>
    </row>
    <row r="4770" spans="1:45" s="241" customFormat="1" ht="15" x14ac:dyDescent="0.25">
      <c r="A4770" s="356"/>
      <c r="B4770" s="357"/>
      <c r="C4770" s="569" t="s">
        <v>81</v>
      </c>
      <c r="D4770" s="569"/>
      <c r="E4770" s="569"/>
      <c r="F4770" s="328"/>
      <c r="G4770" s="329"/>
      <c r="H4770" s="329"/>
      <c r="I4770" s="329"/>
      <c r="J4770" s="332"/>
      <c r="K4770" s="329"/>
      <c r="L4770" s="358">
        <v>120.91</v>
      </c>
      <c r="M4770" s="351"/>
      <c r="N4770" s="359">
        <v>5387.35</v>
      </c>
      <c r="AI4770" s="253"/>
      <c r="AJ4770" s="260"/>
      <c r="AK4770" s="260"/>
      <c r="AQ4770" s="260" t="s">
        <v>81</v>
      </c>
      <c r="AS4770" s="260"/>
    </row>
    <row r="4771" spans="1:45" s="241" customFormat="1" ht="45.75" x14ac:dyDescent="0.25">
      <c r="A4771" s="326" t="s">
        <v>3417</v>
      </c>
      <c r="B4771" s="327" t="s">
        <v>2147</v>
      </c>
      <c r="C4771" s="569" t="s">
        <v>2148</v>
      </c>
      <c r="D4771" s="569"/>
      <c r="E4771" s="569"/>
      <c r="F4771" s="328" t="s">
        <v>115</v>
      </c>
      <c r="G4771" s="329">
        <v>2</v>
      </c>
      <c r="H4771" s="330">
        <v>1</v>
      </c>
      <c r="I4771" s="330">
        <v>2</v>
      </c>
      <c r="J4771" s="358">
        <v>352.46</v>
      </c>
      <c r="K4771" s="329"/>
      <c r="L4771" s="358">
        <v>704.92</v>
      </c>
      <c r="M4771" s="331">
        <v>8.16</v>
      </c>
      <c r="N4771" s="359">
        <v>5752.15</v>
      </c>
      <c r="AI4771" s="253"/>
      <c r="AJ4771" s="260"/>
      <c r="AK4771" s="260" t="s">
        <v>2148</v>
      </c>
      <c r="AQ4771" s="260"/>
      <c r="AS4771" s="260"/>
    </row>
    <row r="4772" spans="1:45" s="241" customFormat="1" ht="15" x14ac:dyDescent="0.25">
      <c r="A4772" s="356"/>
      <c r="B4772" s="357"/>
      <c r="C4772" s="569" t="s">
        <v>81</v>
      </c>
      <c r="D4772" s="569"/>
      <c r="E4772" s="569"/>
      <c r="F4772" s="328"/>
      <c r="G4772" s="329"/>
      <c r="H4772" s="329"/>
      <c r="I4772" s="329"/>
      <c r="J4772" s="332"/>
      <c r="K4772" s="329"/>
      <c r="L4772" s="358">
        <v>704.92</v>
      </c>
      <c r="M4772" s="351"/>
      <c r="N4772" s="359">
        <v>5752.15</v>
      </c>
      <c r="AI4772" s="253"/>
      <c r="AJ4772" s="260"/>
      <c r="AK4772" s="260"/>
      <c r="AQ4772" s="260" t="s">
        <v>81</v>
      </c>
      <c r="AS4772" s="260"/>
    </row>
    <row r="4773" spans="1:45" s="241" customFormat="1" ht="45.75" x14ac:dyDescent="0.25">
      <c r="A4773" s="326" t="s">
        <v>3418</v>
      </c>
      <c r="B4773" s="327" t="s">
        <v>2150</v>
      </c>
      <c r="C4773" s="569" t="s">
        <v>2151</v>
      </c>
      <c r="D4773" s="569"/>
      <c r="E4773" s="569"/>
      <c r="F4773" s="328" t="s">
        <v>115</v>
      </c>
      <c r="G4773" s="329">
        <v>2</v>
      </c>
      <c r="H4773" s="330">
        <v>1</v>
      </c>
      <c r="I4773" s="330">
        <v>2</v>
      </c>
      <c r="J4773" s="358">
        <v>134.22999999999999</v>
      </c>
      <c r="K4773" s="329"/>
      <c r="L4773" s="358">
        <v>268.45999999999998</v>
      </c>
      <c r="M4773" s="331">
        <v>8.16</v>
      </c>
      <c r="N4773" s="359">
        <v>2190.63</v>
      </c>
      <c r="AI4773" s="253"/>
      <c r="AJ4773" s="260"/>
      <c r="AK4773" s="260" t="s">
        <v>2151</v>
      </c>
      <c r="AQ4773" s="260"/>
      <c r="AS4773" s="260"/>
    </row>
    <row r="4774" spans="1:45" s="241" customFormat="1" ht="15" x14ac:dyDescent="0.25">
      <c r="A4774" s="356"/>
      <c r="B4774" s="357"/>
      <c r="C4774" s="569" t="s">
        <v>81</v>
      </c>
      <c r="D4774" s="569"/>
      <c r="E4774" s="569"/>
      <c r="F4774" s="328"/>
      <c r="G4774" s="329"/>
      <c r="H4774" s="329"/>
      <c r="I4774" s="329"/>
      <c r="J4774" s="332"/>
      <c r="K4774" s="329"/>
      <c r="L4774" s="358">
        <v>268.45999999999998</v>
      </c>
      <c r="M4774" s="351"/>
      <c r="N4774" s="359">
        <v>2190.63</v>
      </c>
      <c r="AI4774" s="253"/>
      <c r="AJ4774" s="260"/>
      <c r="AK4774" s="260"/>
      <c r="AQ4774" s="260" t="s">
        <v>81</v>
      </c>
      <c r="AS4774" s="260"/>
    </row>
    <row r="4775" spans="1:45" s="241" customFormat="1" ht="15" x14ac:dyDescent="0.25">
      <c r="A4775" s="371"/>
      <c r="B4775" s="372"/>
      <c r="C4775" s="372"/>
      <c r="D4775" s="372"/>
      <c r="E4775" s="372"/>
      <c r="F4775" s="373"/>
      <c r="G4775" s="373"/>
      <c r="H4775" s="373"/>
      <c r="I4775" s="373"/>
      <c r="J4775" s="374"/>
      <c r="K4775" s="373"/>
      <c r="L4775" s="374"/>
      <c r="M4775" s="269"/>
      <c r="N4775" s="374"/>
      <c r="AI4775" s="253"/>
      <c r="AJ4775" s="260"/>
      <c r="AK4775" s="260"/>
      <c r="AQ4775" s="260"/>
      <c r="AS4775" s="260"/>
    </row>
    <row r="4776" spans="1:45" s="241" customFormat="1" ht="15" x14ac:dyDescent="0.25">
      <c r="A4776" s="375"/>
      <c r="B4776" s="376"/>
      <c r="C4776" s="569" t="s">
        <v>3419</v>
      </c>
      <c r="D4776" s="569"/>
      <c r="E4776" s="569"/>
      <c r="F4776" s="569"/>
      <c r="G4776" s="569"/>
      <c r="H4776" s="569"/>
      <c r="I4776" s="569"/>
      <c r="J4776" s="569"/>
      <c r="K4776" s="569"/>
      <c r="L4776" s="377">
        <v>79177.86</v>
      </c>
      <c r="M4776" s="378"/>
      <c r="N4776" s="379">
        <v>845452.27</v>
      </c>
      <c r="AI4776" s="253"/>
      <c r="AJ4776" s="260"/>
      <c r="AK4776" s="260"/>
      <c r="AQ4776" s="260"/>
      <c r="AS4776" s="260" t="s">
        <v>3419</v>
      </c>
    </row>
    <row r="4777" spans="1:45" s="241" customFormat="1" ht="15" x14ac:dyDescent="0.25">
      <c r="A4777" s="563" t="s">
        <v>3420</v>
      </c>
      <c r="B4777" s="564"/>
      <c r="C4777" s="564"/>
      <c r="D4777" s="564"/>
      <c r="E4777" s="564"/>
      <c r="F4777" s="564"/>
      <c r="G4777" s="564"/>
      <c r="H4777" s="564"/>
      <c r="I4777" s="564"/>
      <c r="J4777" s="564"/>
      <c r="K4777" s="564"/>
      <c r="L4777" s="564"/>
      <c r="M4777" s="564"/>
      <c r="N4777" s="565"/>
      <c r="AI4777" s="253" t="s">
        <v>3420</v>
      </c>
      <c r="AJ4777" s="260"/>
      <c r="AK4777" s="260"/>
      <c r="AQ4777" s="260"/>
      <c r="AS4777" s="260"/>
    </row>
    <row r="4778" spans="1:45" s="241" customFormat="1" ht="15" x14ac:dyDescent="0.25">
      <c r="A4778" s="566" t="s">
        <v>2450</v>
      </c>
      <c r="B4778" s="567"/>
      <c r="C4778" s="567"/>
      <c r="D4778" s="567"/>
      <c r="E4778" s="567"/>
      <c r="F4778" s="567"/>
      <c r="G4778" s="567"/>
      <c r="H4778" s="567"/>
      <c r="I4778" s="567"/>
      <c r="J4778" s="567"/>
      <c r="K4778" s="567"/>
      <c r="L4778" s="567"/>
      <c r="M4778" s="567"/>
      <c r="N4778" s="568"/>
      <c r="AI4778" s="253"/>
      <c r="AJ4778" s="260" t="s">
        <v>2450</v>
      </c>
      <c r="AK4778" s="260"/>
      <c r="AQ4778" s="260"/>
      <c r="AS4778" s="260"/>
    </row>
    <row r="4779" spans="1:45" s="241" customFormat="1" ht="15" x14ac:dyDescent="0.25">
      <c r="A4779" s="566" t="s">
        <v>3421</v>
      </c>
      <c r="B4779" s="567"/>
      <c r="C4779" s="567"/>
      <c r="D4779" s="567"/>
      <c r="E4779" s="567"/>
      <c r="F4779" s="567"/>
      <c r="G4779" s="567"/>
      <c r="H4779" s="567"/>
      <c r="I4779" s="567"/>
      <c r="J4779" s="567"/>
      <c r="K4779" s="567"/>
      <c r="L4779" s="567"/>
      <c r="M4779" s="567"/>
      <c r="N4779" s="568"/>
      <c r="AI4779" s="253"/>
      <c r="AJ4779" s="260" t="s">
        <v>3421</v>
      </c>
      <c r="AK4779" s="260"/>
      <c r="AQ4779" s="260"/>
      <c r="AS4779" s="260"/>
    </row>
    <row r="4780" spans="1:45" s="241" customFormat="1" ht="15" x14ac:dyDescent="0.25">
      <c r="A4780" s="566" t="s">
        <v>797</v>
      </c>
      <c r="B4780" s="567"/>
      <c r="C4780" s="567"/>
      <c r="D4780" s="567"/>
      <c r="E4780" s="567"/>
      <c r="F4780" s="567"/>
      <c r="G4780" s="567"/>
      <c r="H4780" s="567"/>
      <c r="I4780" s="567"/>
      <c r="J4780" s="567"/>
      <c r="K4780" s="567"/>
      <c r="L4780" s="567"/>
      <c r="M4780" s="567"/>
      <c r="N4780" s="568"/>
      <c r="AI4780" s="253"/>
      <c r="AJ4780" s="260" t="s">
        <v>797</v>
      </c>
      <c r="AK4780" s="260"/>
      <c r="AQ4780" s="260"/>
      <c r="AS4780" s="260"/>
    </row>
    <row r="4781" spans="1:45" s="241" customFormat="1" ht="34.5" x14ac:dyDescent="0.25">
      <c r="A4781" s="326" t="s">
        <v>3422</v>
      </c>
      <c r="B4781" s="327" t="s">
        <v>459</v>
      </c>
      <c r="C4781" s="569" t="s">
        <v>639</v>
      </c>
      <c r="D4781" s="569"/>
      <c r="E4781" s="569"/>
      <c r="F4781" s="328" t="s">
        <v>461</v>
      </c>
      <c r="G4781" s="329">
        <v>3.7999999999999999E-2</v>
      </c>
      <c r="H4781" s="330">
        <v>1</v>
      </c>
      <c r="I4781" s="365">
        <v>3.7999999999999999E-2</v>
      </c>
      <c r="J4781" s="332"/>
      <c r="K4781" s="329"/>
      <c r="L4781" s="332"/>
      <c r="M4781" s="329"/>
      <c r="N4781" s="333"/>
      <c r="AI4781" s="253"/>
      <c r="AJ4781" s="260"/>
      <c r="AK4781" s="260" t="s">
        <v>639</v>
      </c>
      <c r="AQ4781" s="260"/>
      <c r="AS4781" s="260"/>
    </row>
    <row r="4782" spans="1:45" s="241" customFormat="1" ht="15" x14ac:dyDescent="0.25">
      <c r="A4782" s="334"/>
      <c r="B4782" s="335"/>
      <c r="C4782" s="580" t="s">
        <v>3423</v>
      </c>
      <c r="D4782" s="580"/>
      <c r="E4782" s="580"/>
      <c r="F4782" s="580"/>
      <c r="G4782" s="580"/>
      <c r="H4782" s="580"/>
      <c r="I4782" s="580"/>
      <c r="J4782" s="580"/>
      <c r="K4782" s="580"/>
      <c r="L4782" s="580"/>
      <c r="M4782" s="580"/>
      <c r="N4782" s="581"/>
      <c r="AI4782" s="253"/>
      <c r="AJ4782" s="260"/>
      <c r="AK4782" s="260"/>
      <c r="AL4782" s="263" t="s">
        <v>3423</v>
      </c>
      <c r="AQ4782" s="260"/>
      <c r="AS4782" s="260"/>
    </row>
    <row r="4783" spans="1:45" s="241" customFormat="1" ht="23.25" x14ac:dyDescent="0.25">
      <c r="A4783" s="336"/>
      <c r="B4783" s="337" t="s">
        <v>117</v>
      </c>
      <c r="C4783" s="582" t="s">
        <v>118</v>
      </c>
      <c r="D4783" s="582"/>
      <c r="E4783" s="582"/>
      <c r="F4783" s="582"/>
      <c r="G4783" s="582"/>
      <c r="H4783" s="582"/>
      <c r="I4783" s="582"/>
      <c r="J4783" s="582"/>
      <c r="K4783" s="582"/>
      <c r="L4783" s="582"/>
      <c r="M4783" s="582"/>
      <c r="N4783" s="583"/>
      <c r="AI4783" s="253"/>
      <c r="AJ4783" s="260"/>
      <c r="AK4783" s="260"/>
      <c r="AM4783" s="263" t="s">
        <v>118</v>
      </c>
      <c r="AQ4783" s="260"/>
      <c r="AS4783" s="260"/>
    </row>
    <row r="4784" spans="1:45" s="241" customFormat="1" ht="68.25" x14ac:dyDescent="0.25">
      <c r="A4784" s="336"/>
      <c r="B4784" s="337" t="s">
        <v>62</v>
      </c>
      <c r="C4784" s="582" t="s">
        <v>63</v>
      </c>
      <c r="D4784" s="582"/>
      <c r="E4784" s="582"/>
      <c r="F4784" s="582"/>
      <c r="G4784" s="582"/>
      <c r="H4784" s="582"/>
      <c r="I4784" s="582"/>
      <c r="J4784" s="582"/>
      <c r="K4784" s="582"/>
      <c r="L4784" s="582"/>
      <c r="M4784" s="582"/>
      <c r="N4784" s="583"/>
      <c r="AI4784" s="253"/>
      <c r="AJ4784" s="260"/>
      <c r="AK4784" s="260"/>
      <c r="AM4784" s="263" t="s">
        <v>63</v>
      </c>
      <c r="AQ4784" s="260"/>
      <c r="AS4784" s="260"/>
    </row>
    <row r="4785" spans="1:45" s="241" customFormat="1" ht="15" x14ac:dyDescent="0.25">
      <c r="A4785" s="338"/>
      <c r="B4785" s="337" t="s">
        <v>56</v>
      </c>
      <c r="C4785" s="580" t="s">
        <v>64</v>
      </c>
      <c r="D4785" s="580"/>
      <c r="E4785" s="580"/>
      <c r="F4785" s="339"/>
      <c r="G4785" s="269"/>
      <c r="H4785" s="269"/>
      <c r="I4785" s="269"/>
      <c r="J4785" s="361">
        <v>1201.2</v>
      </c>
      <c r="K4785" s="349">
        <v>1.3225</v>
      </c>
      <c r="L4785" s="340">
        <v>60.37</v>
      </c>
      <c r="M4785" s="341">
        <v>44.77</v>
      </c>
      <c r="N4785" s="342">
        <v>2702.76</v>
      </c>
      <c r="AI4785" s="253"/>
      <c r="AJ4785" s="260"/>
      <c r="AK4785" s="260"/>
      <c r="AN4785" s="263" t="s">
        <v>64</v>
      </c>
      <c r="AQ4785" s="260"/>
      <c r="AS4785" s="260"/>
    </row>
    <row r="4786" spans="1:45" s="241" customFormat="1" ht="15" x14ac:dyDescent="0.25">
      <c r="A4786" s="344"/>
      <c r="B4786" s="337"/>
      <c r="C4786" s="580" t="s">
        <v>71</v>
      </c>
      <c r="D4786" s="580"/>
      <c r="E4786" s="580"/>
      <c r="F4786" s="339" t="s">
        <v>72</v>
      </c>
      <c r="G4786" s="355">
        <v>154</v>
      </c>
      <c r="H4786" s="349">
        <v>1.3225</v>
      </c>
      <c r="I4786" s="345">
        <v>7.7392700000000003</v>
      </c>
      <c r="J4786" s="346"/>
      <c r="K4786" s="269"/>
      <c r="L4786" s="346"/>
      <c r="M4786" s="269"/>
      <c r="N4786" s="347"/>
      <c r="AI4786" s="253"/>
      <c r="AJ4786" s="260"/>
      <c r="AK4786" s="260"/>
      <c r="AO4786" s="263" t="s">
        <v>71</v>
      </c>
      <c r="AQ4786" s="260"/>
      <c r="AS4786" s="260"/>
    </row>
    <row r="4787" spans="1:45" s="241" customFormat="1" ht="15" x14ac:dyDescent="0.25">
      <c r="A4787" s="334"/>
      <c r="B4787" s="337"/>
      <c r="C4787" s="584" t="s">
        <v>74</v>
      </c>
      <c r="D4787" s="584"/>
      <c r="E4787" s="584"/>
      <c r="F4787" s="350"/>
      <c r="G4787" s="351"/>
      <c r="H4787" s="351"/>
      <c r="I4787" s="351"/>
      <c r="J4787" s="352">
        <v>1201.2</v>
      </c>
      <c r="K4787" s="351"/>
      <c r="L4787" s="353">
        <v>60.37</v>
      </c>
      <c r="M4787" s="351"/>
      <c r="N4787" s="354">
        <v>2702.76</v>
      </c>
      <c r="AI4787" s="253"/>
      <c r="AJ4787" s="260"/>
      <c r="AK4787" s="260"/>
      <c r="AP4787" s="263" t="s">
        <v>74</v>
      </c>
      <c r="AQ4787" s="260"/>
      <c r="AS4787" s="260"/>
    </row>
    <row r="4788" spans="1:45" s="241" customFormat="1" ht="15" x14ac:dyDescent="0.25">
      <c r="A4788" s="344"/>
      <c r="B4788" s="337"/>
      <c r="C4788" s="580" t="s">
        <v>75</v>
      </c>
      <c r="D4788" s="580"/>
      <c r="E4788" s="580"/>
      <c r="F4788" s="339"/>
      <c r="G4788" s="269"/>
      <c r="H4788" s="269"/>
      <c r="I4788" s="269"/>
      <c r="J4788" s="346"/>
      <c r="K4788" s="269"/>
      <c r="L4788" s="340">
        <v>60.37</v>
      </c>
      <c r="M4788" s="269"/>
      <c r="N4788" s="342">
        <v>2702.76</v>
      </c>
      <c r="AI4788" s="253"/>
      <c r="AJ4788" s="260"/>
      <c r="AK4788" s="260"/>
      <c r="AO4788" s="263" t="s">
        <v>75</v>
      </c>
      <c r="AQ4788" s="260"/>
      <c r="AS4788" s="260"/>
    </row>
    <row r="4789" spans="1:45" s="241" customFormat="1" ht="23.25" x14ac:dyDescent="0.25">
      <c r="A4789" s="344"/>
      <c r="B4789" s="337" t="s">
        <v>465</v>
      </c>
      <c r="C4789" s="580" t="s">
        <v>466</v>
      </c>
      <c r="D4789" s="580"/>
      <c r="E4789" s="580"/>
      <c r="F4789" s="339" t="s">
        <v>78</v>
      </c>
      <c r="G4789" s="355">
        <v>89</v>
      </c>
      <c r="H4789" s="269"/>
      <c r="I4789" s="355">
        <v>89</v>
      </c>
      <c r="J4789" s="346"/>
      <c r="K4789" s="269"/>
      <c r="L4789" s="340">
        <v>53.73</v>
      </c>
      <c r="M4789" s="269"/>
      <c r="N4789" s="342">
        <v>2405.46</v>
      </c>
      <c r="AI4789" s="253"/>
      <c r="AJ4789" s="260"/>
      <c r="AK4789" s="260"/>
      <c r="AO4789" s="263" t="s">
        <v>466</v>
      </c>
      <c r="AQ4789" s="260"/>
      <c r="AS4789" s="260"/>
    </row>
    <row r="4790" spans="1:45" s="241" customFormat="1" ht="45" x14ac:dyDescent="0.25">
      <c r="A4790" s="344"/>
      <c r="B4790" s="337" t="s">
        <v>467</v>
      </c>
      <c r="C4790" s="580" t="s">
        <v>468</v>
      </c>
      <c r="D4790" s="580"/>
      <c r="E4790" s="580"/>
      <c r="F4790" s="339" t="s">
        <v>78</v>
      </c>
      <c r="G4790" s="355">
        <v>40</v>
      </c>
      <c r="H4790" s="341">
        <v>0.85</v>
      </c>
      <c r="I4790" s="355">
        <v>34</v>
      </c>
      <c r="J4790" s="346"/>
      <c r="K4790" s="269"/>
      <c r="L4790" s="340">
        <v>20.53</v>
      </c>
      <c r="M4790" s="269"/>
      <c r="N4790" s="343">
        <v>918.94</v>
      </c>
      <c r="AI4790" s="253"/>
      <c r="AJ4790" s="260"/>
      <c r="AK4790" s="260"/>
      <c r="AO4790" s="263" t="s">
        <v>468</v>
      </c>
      <c r="AQ4790" s="260"/>
      <c r="AS4790" s="260"/>
    </row>
    <row r="4791" spans="1:45" s="241" customFormat="1" ht="15" x14ac:dyDescent="0.25">
      <c r="A4791" s="356"/>
      <c r="B4791" s="357"/>
      <c r="C4791" s="569" t="s">
        <v>81</v>
      </c>
      <c r="D4791" s="569"/>
      <c r="E4791" s="569"/>
      <c r="F4791" s="328"/>
      <c r="G4791" s="329"/>
      <c r="H4791" s="329"/>
      <c r="I4791" s="329"/>
      <c r="J4791" s="332"/>
      <c r="K4791" s="329"/>
      <c r="L4791" s="358">
        <v>134.63</v>
      </c>
      <c r="M4791" s="351"/>
      <c r="N4791" s="359">
        <v>6027.16</v>
      </c>
      <c r="AI4791" s="253"/>
      <c r="AJ4791" s="260"/>
      <c r="AK4791" s="260"/>
      <c r="AQ4791" s="260" t="s">
        <v>81</v>
      </c>
      <c r="AS4791" s="260"/>
    </row>
    <row r="4792" spans="1:45" s="241" customFormat="1" ht="57" x14ac:dyDescent="0.25">
      <c r="A4792" s="326" t="s">
        <v>3424</v>
      </c>
      <c r="B4792" s="327" t="s">
        <v>3425</v>
      </c>
      <c r="C4792" s="569" t="s">
        <v>3426</v>
      </c>
      <c r="D4792" s="569"/>
      <c r="E4792" s="569"/>
      <c r="F4792" s="328" t="s">
        <v>453</v>
      </c>
      <c r="G4792" s="329">
        <v>1.5E-3</v>
      </c>
      <c r="H4792" s="330">
        <v>1</v>
      </c>
      <c r="I4792" s="360">
        <v>1.5E-3</v>
      </c>
      <c r="J4792" s="332"/>
      <c r="K4792" s="329"/>
      <c r="L4792" s="332"/>
      <c r="M4792" s="329"/>
      <c r="N4792" s="333"/>
      <c r="AI4792" s="253"/>
      <c r="AJ4792" s="260"/>
      <c r="AK4792" s="260" t="s">
        <v>3426</v>
      </c>
      <c r="AQ4792" s="260"/>
      <c r="AS4792" s="260"/>
    </row>
    <row r="4793" spans="1:45" s="241" customFormat="1" ht="15" x14ac:dyDescent="0.25">
      <c r="A4793" s="334"/>
      <c r="B4793" s="335"/>
      <c r="C4793" s="580" t="s">
        <v>3427</v>
      </c>
      <c r="D4793" s="580"/>
      <c r="E4793" s="580"/>
      <c r="F4793" s="580"/>
      <c r="G4793" s="580"/>
      <c r="H4793" s="580"/>
      <c r="I4793" s="580"/>
      <c r="J4793" s="580"/>
      <c r="K4793" s="580"/>
      <c r="L4793" s="580"/>
      <c r="M4793" s="580"/>
      <c r="N4793" s="581"/>
      <c r="AI4793" s="253"/>
      <c r="AJ4793" s="260"/>
      <c r="AK4793" s="260"/>
      <c r="AL4793" s="263" t="s">
        <v>3427</v>
      </c>
      <c r="AQ4793" s="260"/>
      <c r="AS4793" s="260"/>
    </row>
    <row r="4794" spans="1:45" s="241" customFormat="1" ht="23.25" x14ac:dyDescent="0.25">
      <c r="A4794" s="336"/>
      <c r="B4794" s="337" t="s">
        <v>117</v>
      </c>
      <c r="C4794" s="582" t="s">
        <v>118</v>
      </c>
      <c r="D4794" s="582"/>
      <c r="E4794" s="582"/>
      <c r="F4794" s="582"/>
      <c r="G4794" s="582"/>
      <c r="H4794" s="582"/>
      <c r="I4794" s="582"/>
      <c r="J4794" s="582"/>
      <c r="K4794" s="582"/>
      <c r="L4794" s="582"/>
      <c r="M4794" s="582"/>
      <c r="N4794" s="583"/>
      <c r="AI4794" s="253"/>
      <c r="AJ4794" s="260"/>
      <c r="AK4794" s="260"/>
      <c r="AM4794" s="263" t="s">
        <v>118</v>
      </c>
      <c r="AQ4794" s="260"/>
      <c r="AS4794" s="260"/>
    </row>
    <row r="4795" spans="1:45" s="241" customFormat="1" ht="68.25" x14ac:dyDescent="0.25">
      <c r="A4795" s="336"/>
      <c r="B4795" s="337" t="s">
        <v>62</v>
      </c>
      <c r="C4795" s="582" t="s">
        <v>63</v>
      </c>
      <c r="D4795" s="582"/>
      <c r="E4795" s="582"/>
      <c r="F4795" s="582"/>
      <c r="G4795" s="582"/>
      <c r="H4795" s="582"/>
      <c r="I4795" s="582"/>
      <c r="J4795" s="582"/>
      <c r="K4795" s="582"/>
      <c r="L4795" s="582"/>
      <c r="M4795" s="582"/>
      <c r="N4795" s="583"/>
      <c r="AI4795" s="253"/>
      <c r="AJ4795" s="260"/>
      <c r="AK4795" s="260"/>
      <c r="AM4795" s="263" t="s">
        <v>63</v>
      </c>
      <c r="AQ4795" s="260"/>
      <c r="AS4795" s="260"/>
    </row>
    <row r="4796" spans="1:45" s="241" customFormat="1" ht="15" x14ac:dyDescent="0.25">
      <c r="A4796" s="338"/>
      <c r="B4796" s="337" t="s">
        <v>65</v>
      </c>
      <c r="C4796" s="580" t="s">
        <v>66</v>
      </c>
      <c r="D4796" s="580"/>
      <c r="E4796" s="580"/>
      <c r="F4796" s="339"/>
      <c r="G4796" s="269"/>
      <c r="H4796" s="269"/>
      <c r="I4796" s="269"/>
      <c r="J4796" s="361">
        <v>3150</v>
      </c>
      <c r="K4796" s="349">
        <v>1.4375</v>
      </c>
      <c r="L4796" s="340">
        <v>6.79</v>
      </c>
      <c r="M4796" s="341">
        <v>13.24</v>
      </c>
      <c r="N4796" s="343">
        <v>89.9</v>
      </c>
      <c r="AI4796" s="253"/>
      <c r="AJ4796" s="260"/>
      <c r="AK4796" s="260"/>
      <c r="AN4796" s="263" t="s">
        <v>66</v>
      </c>
      <c r="AQ4796" s="260"/>
      <c r="AS4796" s="260"/>
    </row>
    <row r="4797" spans="1:45" s="241" customFormat="1" ht="15" x14ac:dyDescent="0.25">
      <c r="A4797" s="338"/>
      <c r="B4797" s="337" t="s">
        <v>67</v>
      </c>
      <c r="C4797" s="580" t="s">
        <v>68</v>
      </c>
      <c r="D4797" s="580"/>
      <c r="E4797" s="580"/>
      <c r="F4797" s="339"/>
      <c r="G4797" s="269"/>
      <c r="H4797" s="269"/>
      <c r="I4797" s="269"/>
      <c r="J4797" s="340">
        <v>425.25</v>
      </c>
      <c r="K4797" s="349">
        <v>1.4375</v>
      </c>
      <c r="L4797" s="340">
        <v>0.92</v>
      </c>
      <c r="M4797" s="341">
        <v>44.77</v>
      </c>
      <c r="N4797" s="343">
        <v>41.19</v>
      </c>
      <c r="AI4797" s="253"/>
      <c r="AJ4797" s="260"/>
      <c r="AK4797" s="260"/>
      <c r="AN4797" s="263" t="s">
        <v>68</v>
      </c>
      <c r="AQ4797" s="260"/>
      <c r="AS4797" s="260"/>
    </row>
    <row r="4798" spans="1:45" s="241" customFormat="1" ht="15" x14ac:dyDescent="0.25">
      <c r="A4798" s="344"/>
      <c r="B4798" s="337"/>
      <c r="C4798" s="580" t="s">
        <v>73</v>
      </c>
      <c r="D4798" s="580"/>
      <c r="E4798" s="580"/>
      <c r="F4798" s="339" t="s">
        <v>72</v>
      </c>
      <c r="G4798" s="348">
        <v>31.5</v>
      </c>
      <c r="H4798" s="349">
        <v>1.4375</v>
      </c>
      <c r="I4798" s="362">
        <v>6.7921899999999993E-2</v>
      </c>
      <c r="J4798" s="346"/>
      <c r="K4798" s="269"/>
      <c r="L4798" s="346"/>
      <c r="M4798" s="269"/>
      <c r="N4798" s="347"/>
      <c r="AI4798" s="253"/>
      <c r="AJ4798" s="260"/>
      <c r="AK4798" s="260"/>
      <c r="AO4798" s="263" t="s">
        <v>73</v>
      </c>
      <c r="AQ4798" s="260"/>
      <c r="AS4798" s="260"/>
    </row>
    <row r="4799" spans="1:45" s="241" customFormat="1" ht="15" x14ac:dyDescent="0.25">
      <c r="A4799" s="334"/>
      <c r="B4799" s="337"/>
      <c r="C4799" s="584" t="s">
        <v>74</v>
      </c>
      <c r="D4799" s="584"/>
      <c r="E4799" s="584"/>
      <c r="F4799" s="350"/>
      <c r="G4799" s="351"/>
      <c r="H4799" s="351"/>
      <c r="I4799" s="351"/>
      <c r="J4799" s="352">
        <v>3150</v>
      </c>
      <c r="K4799" s="351"/>
      <c r="L4799" s="353">
        <v>6.79</v>
      </c>
      <c r="M4799" s="351"/>
      <c r="N4799" s="368">
        <v>89.9</v>
      </c>
      <c r="AI4799" s="253"/>
      <c r="AJ4799" s="260"/>
      <c r="AK4799" s="260"/>
      <c r="AP4799" s="263" t="s">
        <v>74</v>
      </c>
      <c r="AQ4799" s="260"/>
      <c r="AS4799" s="260"/>
    </row>
    <row r="4800" spans="1:45" s="241" customFormat="1" ht="15" x14ac:dyDescent="0.25">
      <c r="A4800" s="344"/>
      <c r="B4800" s="337"/>
      <c r="C4800" s="580" t="s">
        <v>75</v>
      </c>
      <c r="D4800" s="580"/>
      <c r="E4800" s="580"/>
      <c r="F4800" s="339"/>
      <c r="G4800" s="269"/>
      <c r="H4800" s="269"/>
      <c r="I4800" s="269"/>
      <c r="J4800" s="346"/>
      <c r="K4800" s="269"/>
      <c r="L4800" s="340">
        <v>0.92</v>
      </c>
      <c r="M4800" s="269"/>
      <c r="N4800" s="343">
        <v>41.19</v>
      </c>
      <c r="AI4800" s="253"/>
      <c r="AJ4800" s="260"/>
      <c r="AK4800" s="260"/>
      <c r="AO4800" s="263" t="s">
        <v>75</v>
      </c>
      <c r="AQ4800" s="260"/>
      <c r="AS4800" s="260"/>
    </row>
    <row r="4801" spans="1:45" s="241" customFormat="1" ht="23.25" x14ac:dyDescent="0.25">
      <c r="A4801" s="344"/>
      <c r="B4801" s="337" t="s">
        <v>455</v>
      </c>
      <c r="C4801" s="580" t="s">
        <v>456</v>
      </c>
      <c r="D4801" s="580"/>
      <c r="E4801" s="580"/>
      <c r="F4801" s="339" t="s">
        <v>78</v>
      </c>
      <c r="G4801" s="355">
        <v>92</v>
      </c>
      <c r="H4801" s="269"/>
      <c r="I4801" s="355">
        <v>92</v>
      </c>
      <c r="J4801" s="346"/>
      <c r="K4801" s="269"/>
      <c r="L4801" s="340">
        <v>0.85</v>
      </c>
      <c r="M4801" s="269"/>
      <c r="N4801" s="343">
        <v>37.89</v>
      </c>
      <c r="AI4801" s="253"/>
      <c r="AJ4801" s="260"/>
      <c r="AK4801" s="260"/>
      <c r="AO4801" s="263" t="s">
        <v>456</v>
      </c>
      <c r="AQ4801" s="260"/>
      <c r="AS4801" s="260"/>
    </row>
    <row r="4802" spans="1:45" s="241" customFormat="1" ht="45" x14ac:dyDescent="0.25">
      <c r="A4802" s="344"/>
      <c r="B4802" s="337" t="s">
        <v>457</v>
      </c>
      <c r="C4802" s="580" t="s">
        <v>458</v>
      </c>
      <c r="D4802" s="580"/>
      <c r="E4802" s="580"/>
      <c r="F4802" s="339" t="s">
        <v>78</v>
      </c>
      <c r="G4802" s="355">
        <v>46</v>
      </c>
      <c r="H4802" s="341">
        <v>0.85</v>
      </c>
      <c r="I4802" s="348">
        <v>39.1</v>
      </c>
      <c r="J4802" s="346"/>
      <c r="K4802" s="269"/>
      <c r="L4802" s="340">
        <v>0.36</v>
      </c>
      <c r="M4802" s="269"/>
      <c r="N4802" s="343">
        <v>16.11</v>
      </c>
      <c r="AI4802" s="253"/>
      <c r="AJ4802" s="260"/>
      <c r="AK4802" s="260"/>
      <c r="AO4802" s="263" t="s">
        <v>458</v>
      </c>
      <c r="AQ4802" s="260"/>
      <c r="AS4802" s="260"/>
    </row>
    <row r="4803" spans="1:45" s="241" customFormat="1" ht="15" x14ac:dyDescent="0.25">
      <c r="A4803" s="356"/>
      <c r="B4803" s="357"/>
      <c r="C4803" s="569" t="s">
        <v>81</v>
      </c>
      <c r="D4803" s="569"/>
      <c r="E4803" s="569"/>
      <c r="F4803" s="328"/>
      <c r="G4803" s="329"/>
      <c r="H4803" s="329"/>
      <c r="I4803" s="329"/>
      <c r="J4803" s="332"/>
      <c r="K4803" s="329"/>
      <c r="L4803" s="358">
        <v>8</v>
      </c>
      <c r="M4803" s="351"/>
      <c r="N4803" s="363">
        <v>143.9</v>
      </c>
      <c r="AI4803" s="253"/>
      <c r="AJ4803" s="260"/>
      <c r="AK4803" s="260"/>
      <c r="AQ4803" s="260" t="s">
        <v>81</v>
      </c>
      <c r="AS4803" s="260"/>
    </row>
    <row r="4804" spans="1:45" s="241" customFormat="1" ht="45.75" x14ac:dyDescent="0.25">
      <c r="A4804" s="326" t="s">
        <v>3428</v>
      </c>
      <c r="B4804" s="327" t="s">
        <v>798</v>
      </c>
      <c r="C4804" s="569" t="s">
        <v>799</v>
      </c>
      <c r="D4804" s="569"/>
      <c r="E4804" s="569"/>
      <c r="F4804" s="328" t="s">
        <v>453</v>
      </c>
      <c r="G4804" s="329">
        <v>3.1300000000000001E-2</v>
      </c>
      <c r="H4804" s="330">
        <v>1</v>
      </c>
      <c r="I4804" s="360">
        <v>3.1300000000000001E-2</v>
      </c>
      <c r="J4804" s="332"/>
      <c r="K4804" s="329"/>
      <c r="L4804" s="332"/>
      <c r="M4804" s="329"/>
      <c r="N4804" s="333"/>
      <c r="AI4804" s="253"/>
      <c r="AJ4804" s="260"/>
      <c r="AK4804" s="260" t="s">
        <v>799</v>
      </c>
      <c r="AQ4804" s="260"/>
      <c r="AS4804" s="260"/>
    </row>
    <row r="4805" spans="1:45" s="241" customFormat="1" ht="15" x14ac:dyDescent="0.25">
      <c r="A4805" s="334"/>
      <c r="B4805" s="335"/>
      <c r="C4805" s="580" t="s">
        <v>3429</v>
      </c>
      <c r="D4805" s="580"/>
      <c r="E4805" s="580"/>
      <c r="F4805" s="580"/>
      <c r="G4805" s="580"/>
      <c r="H4805" s="580"/>
      <c r="I4805" s="580"/>
      <c r="J4805" s="580"/>
      <c r="K4805" s="580"/>
      <c r="L4805" s="580"/>
      <c r="M4805" s="580"/>
      <c r="N4805" s="581"/>
      <c r="AI4805" s="253"/>
      <c r="AJ4805" s="260"/>
      <c r="AK4805" s="260"/>
      <c r="AL4805" s="263" t="s">
        <v>3429</v>
      </c>
      <c r="AQ4805" s="260"/>
      <c r="AS4805" s="260"/>
    </row>
    <row r="4806" spans="1:45" s="241" customFormat="1" ht="23.25" x14ac:dyDescent="0.25">
      <c r="A4806" s="336"/>
      <c r="B4806" s="337" t="s">
        <v>117</v>
      </c>
      <c r="C4806" s="582" t="s">
        <v>118</v>
      </c>
      <c r="D4806" s="582"/>
      <c r="E4806" s="582"/>
      <c r="F4806" s="582"/>
      <c r="G4806" s="582"/>
      <c r="H4806" s="582"/>
      <c r="I4806" s="582"/>
      <c r="J4806" s="582"/>
      <c r="K4806" s="582"/>
      <c r="L4806" s="582"/>
      <c r="M4806" s="582"/>
      <c r="N4806" s="583"/>
      <c r="AI4806" s="253"/>
      <c r="AJ4806" s="260"/>
      <c r="AK4806" s="260"/>
      <c r="AM4806" s="263" t="s">
        <v>118</v>
      </c>
      <c r="AQ4806" s="260"/>
      <c r="AS4806" s="260"/>
    </row>
    <row r="4807" spans="1:45" s="241" customFormat="1" ht="68.25" x14ac:dyDescent="0.25">
      <c r="A4807" s="336"/>
      <c r="B4807" s="337" t="s">
        <v>62</v>
      </c>
      <c r="C4807" s="582" t="s">
        <v>63</v>
      </c>
      <c r="D4807" s="582"/>
      <c r="E4807" s="582"/>
      <c r="F4807" s="582"/>
      <c r="G4807" s="582"/>
      <c r="H4807" s="582"/>
      <c r="I4807" s="582"/>
      <c r="J4807" s="582"/>
      <c r="K4807" s="582"/>
      <c r="L4807" s="582"/>
      <c r="M4807" s="582"/>
      <c r="N4807" s="583"/>
      <c r="AI4807" s="253"/>
      <c r="AJ4807" s="260"/>
      <c r="AK4807" s="260"/>
      <c r="AM4807" s="263" t="s">
        <v>63</v>
      </c>
      <c r="AQ4807" s="260"/>
      <c r="AS4807" s="260"/>
    </row>
    <row r="4808" spans="1:45" s="241" customFormat="1" ht="15" x14ac:dyDescent="0.25">
      <c r="A4808" s="338"/>
      <c r="B4808" s="337" t="s">
        <v>65</v>
      </c>
      <c r="C4808" s="580" t="s">
        <v>66</v>
      </c>
      <c r="D4808" s="580"/>
      <c r="E4808" s="580"/>
      <c r="F4808" s="339"/>
      <c r="G4808" s="269"/>
      <c r="H4808" s="269"/>
      <c r="I4808" s="269"/>
      <c r="J4808" s="361">
        <v>2550</v>
      </c>
      <c r="K4808" s="349">
        <v>1.4375</v>
      </c>
      <c r="L4808" s="340">
        <v>114.73</v>
      </c>
      <c r="M4808" s="341">
        <v>13.24</v>
      </c>
      <c r="N4808" s="342">
        <v>1519.03</v>
      </c>
      <c r="AI4808" s="253"/>
      <c r="AJ4808" s="260"/>
      <c r="AK4808" s="260"/>
      <c r="AN4808" s="263" t="s">
        <v>66</v>
      </c>
      <c r="AQ4808" s="260"/>
      <c r="AS4808" s="260"/>
    </row>
    <row r="4809" spans="1:45" s="241" customFormat="1" ht="15" x14ac:dyDescent="0.25">
      <c r="A4809" s="338"/>
      <c r="B4809" s="337" t="s">
        <v>67</v>
      </c>
      <c r="C4809" s="580" t="s">
        <v>68</v>
      </c>
      <c r="D4809" s="580"/>
      <c r="E4809" s="580"/>
      <c r="F4809" s="339"/>
      <c r="G4809" s="269"/>
      <c r="H4809" s="269"/>
      <c r="I4809" s="269"/>
      <c r="J4809" s="340">
        <v>344.25</v>
      </c>
      <c r="K4809" s="349">
        <v>1.4375</v>
      </c>
      <c r="L4809" s="340">
        <v>15.49</v>
      </c>
      <c r="M4809" s="341">
        <v>44.77</v>
      </c>
      <c r="N4809" s="343">
        <v>693.49</v>
      </c>
      <c r="AI4809" s="253"/>
      <c r="AJ4809" s="260"/>
      <c r="AK4809" s="260"/>
      <c r="AN4809" s="263" t="s">
        <v>68</v>
      </c>
      <c r="AQ4809" s="260"/>
      <c r="AS4809" s="260"/>
    </row>
    <row r="4810" spans="1:45" s="241" customFormat="1" ht="15" x14ac:dyDescent="0.25">
      <c r="A4810" s="344"/>
      <c r="B4810" s="337"/>
      <c r="C4810" s="580" t="s">
        <v>73</v>
      </c>
      <c r="D4810" s="580"/>
      <c r="E4810" s="580"/>
      <c r="F4810" s="339" t="s">
        <v>72</v>
      </c>
      <c r="G4810" s="348">
        <v>25.5</v>
      </c>
      <c r="H4810" s="349">
        <v>1.4375</v>
      </c>
      <c r="I4810" s="362">
        <v>1.1473405999999999</v>
      </c>
      <c r="J4810" s="346"/>
      <c r="K4810" s="269"/>
      <c r="L4810" s="346"/>
      <c r="M4810" s="269"/>
      <c r="N4810" s="347"/>
      <c r="AI4810" s="253"/>
      <c r="AJ4810" s="260"/>
      <c r="AK4810" s="260"/>
      <c r="AO4810" s="263" t="s">
        <v>73</v>
      </c>
      <c r="AQ4810" s="260"/>
      <c r="AS4810" s="260"/>
    </row>
    <row r="4811" spans="1:45" s="241" customFormat="1" ht="15" x14ac:dyDescent="0.25">
      <c r="A4811" s="334"/>
      <c r="B4811" s="337"/>
      <c r="C4811" s="584" t="s">
        <v>74</v>
      </c>
      <c r="D4811" s="584"/>
      <c r="E4811" s="584"/>
      <c r="F4811" s="350"/>
      <c r="G4811" s="351"/>
      <c r="H4811" s="351"/>
      <c r="I4811" s="351"/>
      <c r="J4811" s="352">
        <v>2550</v>
      </c>
      <c r="K4811" s="351"/>
      <c r="L4811" s="353">
        <v>114.73</v>
      </c>
      <c r="M4811" s="351"/>
      <c r="N4811" s="354">
        <v>1519.03</v>
      </c>
      <c r="AI4811" s="253"/>
      <c r="AJ4811" s="260"/>
      <c r="AK4811" s="260"/>
      <c r="AP4811" s="263" t="s">
        <v>74</v>
      </c>
      <c r="AQ4811" s="260"/>
      <c r="AS4811" s="260"/>
    </row>
    <row r="4812" spans="1:45" s="241" customFormat="1" ht="15" x14ac:dyDescent="0.25">
      <c r="A4812" s="344"/>
      <c r="B4812" s="337"/>
      <c r="C4812" s="580" t="s">
        <v>75</v>
      </c>
      <c r="D4812" s="580"/>
      <c r="E4812" s="580"/>
      <c r="F4812" s="339"/>
      <c r="G4812" s="269"/>
      <c r="H4812" s="269"/>
      <c r="I4812" s="269"/>
      <c r="J4812" s="346"/>
      <c r="K4812" s="269"/>
      <c r="L4812" s="340">
        <v>15.49</v>
      </c>
      <c r="M4812" s="269"/>
      <c r="N4812" s="343">
        <v>693.49</v>
      </c>
      <c r="AI4812" s="253"/>
      <c r="AJ4812" s="260"/>
      <c r="AK4812" s="260"/>
      <c r="AO4812" s="263" t="s">
        <v>75</v>
      </c>
      <c r="AQ4812" s="260"/>
      <c r="AS4812" s="260"/>
    </row>
    <row r="4813" spans="1:45" s="241" customFormat="1" ht="23.25" x14ac:dyDescent="0.25">
      <c r="A4813" s="344"/>
      <c r="B4813" s="337" t="s">
        <v>455</v>
      </c>
      <c r="C4813" s="580" t="s">
        <v>456</v>
      </c>
      <c r="D4813" s="580"/>
      <c r="E4813" s="580"/>
      <c r="F4813" s="339" t="s">
        <v>78</v>
      </c>
      <c r="G4813" s="355">
        <v>92</v>
      </c>
      <c r="H4813" s="269"/>
      <c r="I4813" s="355">
        <v>92</v>
      </c>
      <c r="J4813" s="346"/>
      <c r="K4813" s="269"/>
      <c r="L4813" s="340">
        <v>14.25</v>
      </c>
      <c r="M4813" s="269"/>
      <c r="N4813" s="343">
        <v>638.01</v>
      </c>
      <c r="AI4813" s="253"/>
      <c r="AJ4813" s="260"/>
      <c r="AK4813" s="260"/>
      <c r="AO4813" s="263" t="s">
        <v>456</v>
      </c>
      <c r="AQ4813" s="260"/>
      <c r="AS4813" s="260"/>
    </row>
    <row r="4814" spans="1:45" s="241" customFormat="1" ht="45" x14ac:dyDescent="0.25">
      <c r="A4814" s="344"/>
      <c r="B4814" s="337" t="s">
        <v>457</v>
      </c>
      <c r="C4814" s="580" t="s">
        <v>458</v>
      </c>
      <c r="D4814" s="580"/>
      <c r="E4814" s="580"/>
      <c r="F4814" s="339" t="s">
        <v>78</v>
      </c>
      <c r="G4814" s="355">
        <v>46</v>
      </c>
      <c r="H4814" s="341">
        <v>0.85</v>
      </c>
      <c r="I4814" s="348">
        <v>39.1</v>
      </c>
      <c r="J4814" s="346"/>
      <c r="K4814" s="269"/>
      <c r="L4814" s="340">
        <v>6.06</v>
      </c>
      <c r="M4814" s="269"/>
      <c r="N4814" s="343">
        <v>271.14999999999998</v>
      </c>
      <c r="AI4814" s="253"/>
      <c r="AJ4814" s="260"/>
      <c r="AK4814" s="260"/>
      <c r="AO4814" s="263" t="s">
        <v>458</v>
      </c>
      <c r="AQ4814" s="260"/>
      <c r="AS4814" s="260"/>
    </row>
    <row r="4815" spans="1:45" s="241" customFormat="1" ht="15" x14ac:dyDescent="0.25">
      <c r="A4815" s="356"/>
      <c r="B4815" s="357"/>
      <c r="C4815" s="569" t="s">
        <v>81</v>
      </c>
      <c r="D4815" s="569"/>
      <c r="E4815" s="569"/>
      <c r="F4815" s="328"/>
      <c r="G4815" s="329"/>
      <c r="H4815" s="329"/>
      <c r="I4815" s="329"/>
      <c r="J4815" s="332"/>
      <c r="K4815" s="329"/>
      <c r="L4815" s="358">
        <v>135.04</v>
      </c>
      <c r="M4815" s="351"/>
      <c r="N4815" s="359">
        <v>2428.19</v>
      </c>
      <c r="AI4815" s="253"/>
      <c r="AJ4815" s="260"/>
      <c r="AK4815" s="260"/>
      <c r="AQ4815" s="260" t="s">
        <v>81</v>
      </c>
      <c r="AS4815" s="260"/>
    </row>
    <row r="4816" spans="1:45" s="241" customFormat="1" ht="34.5" x14ac:dyDescent="0.25">
      <c r="A4816" s="326" t="s">
        <v>3430</v>
      </c>
      <c r="B4816" s="327" t="s">
        <v>459</v>
      </c>
      <c r="C4816" s="569" t="s">
        <v>2443</v>
      </c>
      <c r="D4816" s="569"/>
      <c r="E4816" s="569"/>
      <c r="F4816" s="328" t="s">
        <v>461</v>
      </c>
      <c r="G4816" s="329">
        <v>0.01</v>
      </c>
      <c r="H4816" s="330">
        <v>1</v>
      </c>
      <c r="I4816" s="331">
        <v>0.01</v>
      </c>
      <c r="J4816" s="332"/>
      <c r="K4816" s="329"/>
      <c r="L4816" s="332"/>
      <c r="M4816" s="329"/>
      <c r="N4816" s="333"/>
      <c r="AI4816" s="253"/>
      <c r="AJ4816" s="260"/>
      <c r="AK4816" s="260" t="s">
        <v>2443</v>
      </c>
      <c r="AQ4816" s="260"/>
      <c r="AS4816" s="260"/>
    </row>
    <row r="4817" spans="1:45" s="241" customFormat="1" ht="15" x14ac:dyDescent="0.25">
      <c r="A4817" s="334"/>
      <c r="B4817" s="335"/>
      <c r="C4817" s="580" t="s">
        <v>3431</v>
      </c>
      <c r="D4817" s="580"/>
      <c r="E4817" s="580"/>
      <c r="F4817" s="580"/>
      <c r="G4817" s="580"/>
      <c r="H4817" s="580"/>
      <c r="I4817" s="580"/>
      <c r="J4817" s="580"/>
      <c r="K4817" s="580"/>
      <c r="L4817" s="580"/>
      <c r="M4817" s="580"/>
      <c r="N4817" s="581"/>
      <c r="AI4817" s="253"/>
      <c r="AJ4817" s="260"/>
      <c r="AK4817" s="260"/>
      <c r="AL4817" s="263" t="s">
        <v>3431</v>
      </c>
      <c r="AQ4817" s="260"/>
      <c r="AS4817" s="260"/>
    </row>
    <row r="4818" spans="1:45" s="241" customFormat="1" ht="15" x14ac:dyDescent="0.25">
      <c r="A4818" s="336"/>
      <c r="B4818" s="337" t="s">
        <v>463</v>
      </c>
      <c r="C4818" s="582" t="s">
        <v>464</v>
      </c>
      <c r="D4818" s="582"/>
      <c r="E4818" s="582"/>
      <c r="F4818" s="582"/>
      <c r="G4818" s="582"/>
      <c r="H4818" s="582"/>
      <c r="I4818" s="582"/>
      <c r="J4818" s="582"/>
      <c r="K4818" s="582"/>
      <c r="L4818" s="582"/>
      <c r="M4818" s="582"/>
      <c r="N4818" s="583"/>
      <c r="AI4818" s="253"/>
      <c r="AJ4818" s="260"/>
      <c r="AK4818" s="260"/>
      <c r="AM4818" s="263" t="s">
        <v>464</v>
      </c>
      <c r="AQ4818" s="260"/>
      <c r="AS4818" s="260"/>
    </row>
    <row r="4819" spans="1:45" s="241" customFormat="1" ht="23.25" x14ac:dyDescent="0.25">
      <c r="A4819" s="336"/>
      <c r="B4819" s="337" t="s">
        <v>117</v>
      </c>
      <c r="C4819" s="582" t="s">
        <v>118</v>
      </c>
      <c r="D4819" s="582"/>
      <c r="E4819" s="582"/>
      <c r="F4819" s="582"/>
      <c r="G4819" s="582"/>
      <c r="H4819" s="582"/>
      <c r="I4819" s="582"/>
      <c r="J4819" s="582"/>
      <c r="K4819" s="582"/>
      <c r="L4819" s="582"/>
      <c r="M4819" s="582"/>
      <c r="N4819" s="583"/>
      <c r="AI4819" s="253"/>
      <c r="AJ4819" s="260"/>
      <c r="AK4819" s="260"/>
      <c r="AM4819" s="263" t="s">
        <v>118</v>
      </c>
      <c r="AQ4819" s="260"/>
      <c r="AS4819" s="260"/>
    </row>
    <row r="4820" spans="1:45" s="241" customFormat="1" ht="68.25" x14ac:dyDescent="0.25">
      <c r="A4820" s="336"/>
      <c r="B4820" s="337" t="s">
        <v>62</v>
      </c>
      <c r="C4820" s="582" t="s">
        <v>63</v>
      </c>
      <c r="D4820" s="582"/>
      <c r="E4820" s="582"/>
      <c r="F4820" s="582"/>
      <c r="G4820" s="582"/>
      <c r="H4820" s="582"/>
      <c r="I4820" s="582"/>
      <c r="J4820" s="582"/>
      <c r="K4820" s="582"/>
      <c r="L4820" s="582"/>
      <c r="M4820" s="582"/>
      <c r="N4820" s="583"/>
      <c r="AI4820" s="253"/>
      <c r="AJ4820" s="260"/>
      <c r="AK4820" s="260"/>
      <c r="AM4820" s="263" t="s">
        <v>63</v>
      </c>
      <c r="AQ4820" s="260"/>
      <c r="AS4820" s="260"/>
    </row>
    <row r="4821" spans="1:45" s="241" customFormat="1" ht="15" x14ac:dyDescent="0.25">
      <c r="A4821" s="338"/>
      <c r="B4821" s="337" t="s">
        <v>56</v>
      </c>
      <c r="C4821" s="580" t="s">
        <v>64</v>
      </c>
      <c r="D4821" s="580"/>
      <c r="E4821" s="580"/>
      <c r="F4821" s="339"/>
      <c r="G4821" s="269"/>
      <c r="H4821" s="269"/>
      <c r="I4821" s="269"/>
      <c r="J4821" s="361">
        <v>1201.2</v>
      </c>
      <c r="K4821" s="369">
        <v>1.587</v>
      </c>
      <c r="L4821" s="340">
        <v>19.059999999999999</v>
      </c>
      <c r="M4821" s="341">
        <v>44.77</v>
      </c>
      <c r="N4821" s="343">
        <v>853.32</v>
      </c>
      <c r="AI4821" s="253"/>
      <c r="AJ4821" s="260"/>
      <c r="AK4821" s="260"/>
      <c r="AN4821" s="263" t="s">
        <v>64</v>
      </c>
      <c r="AQ4821" s="260"/>
      <c r="AS4821" s="260"/>
    </row>
    <row r="4822" spans="1:45" s="241" customFormat="1" ht="15" x14ac:dyDescent="0.25">
      <c r="A4822" s="344"/>
      <c r="B4822" s="337"/>
      <c r="C4822" s="580" t="s">
        <v>71</v>
      </c>
      <c r="D4822" s="580"/>
      <c r="E4822" s="580"/>
      <c r="F4822" s="339" t="s">
        <v>72</v>
      </c>
      <c r="G4822" s="355">
        <v>154</v>
      </c>
      <c r="H4822" s="369">
        <v>1.587</v>
      </c>
      <c r="I4822" s="345">
        <v>2.4439799999999998</v>
      </c>
      <c r="J4822" s="346"/>
      <c r="K4822" s="269"/>
      <c r="L4822" s="346"/>
      <c r="M4822" s="269"/>
      <c r="N4822" s="347"/>
      <c r="AI4822" s="253"/>
      <c r="AJ4822" s="260"/>
      <c r="AK4822" s="260"/>
      <c r="AO4822" s="263" t="s">
        <v>71</v>
      </c>
      <c r="AQ4822" s="260"/>
      <c r="AS4822" s="260"/>
    </row>
    <row r="4823" spans="1:45" s="241" customFormat="1" ht="15" x14ac:dyDescent="0.25">
      <c r="A4823" s="334"/>
      <c r="B4823" s="337"/>
      <c r="C4823" s="584" t="s">
        <v>74</v>
      </c>
      <c r="D4823" s="584"/>
      <c r="E4823" s="584"/>
      <c r="F4823" s="350"/>
      <c r="G4823" s="351"/>
      <c r="H4823" s="351"/>
      <c r="I4823" s="351"/>
      <c r="J4823" s="352">
        <v>1201.2</v>
      </c>
      <c r="K4823" s="351"/>
      <c r="L4823" s="353">
        <v>19.059999999999999</v>
      </c>
      <c r="M4823" s="351"/>
      <c r="N4823" s="368">
        <v>853.32</v>
      </c>
      <c r="AI4823" s="253"/>
      <c r="AJ4823" s="260"/>
      <c r="AK4823" s="260"/>
      <c r="AP4823" s="263" t="s">
        <v>74</v>
      </c>
      <c r="AQ4823" s="260"/>
      <c r="AS4823" s="260"/>
    </row>
    <row r="4824" spans="1:45" s="241" customFormat="1" ht="15" x14ac:dyDescent="0.25">
      <c r="A4824" s="344"/>
      <c r="B4824" s="337"/>
      <c r="C4824" s="580" t="s">
        <v>75</v>
      </c>
      <c r="D4824" s="580"/>
      <c r="E4824" s="580"/>
      <c r="F4824" s="339"/>
      <c r="G4824" s="269"/>
      <c r="H4824" s="269"/>
      <c r="I4824" s="269"/>
      <c r="J4824" s="346"/>
      <c r="K4824" s="269"/>
      <c r="L4824" s="340">
        <v>19.059999999999999</v>
      </c>
      <c r="M4824" s="269"/>
      <c r="N4824" s="343">
        <v>853.32</v>
      </c>
      <c r="AI4824" s="253"/>
      <c r="AJ4824" s="260"/>
      <c r="AK4824" s="260"/>
      <c r="AO4824" s="263" t="s">
        <v>75</v>
      </c>
      <c r="AQ4824" s="260"/>
      <c r="AS4824" s="260"/>
    </row>
    <row r="4825" spans="1:45" s="241" customFormat="1" ht="23.25" x14ac:dyDescent="0.25">
      <c r="A4825" s="344"/>
      <c r="B4825" s="337" t="s">
        <v>465</v>
      </c>
      <c r="C4825" s="580" t="s">
        <v>466</v>
      </c>
      <c r="D4825" s="580"/>
      <c r="E4825" s="580"/>
      <c r="F4825" s="339" t="s">
        <v>78</v>
      </c>
      <c r="G4825" s="355">
        <v>89</v>
      </c>
      <c r="H4825" s="269"/>
      <c r="I4825" s="355">
        <v>89</v>
      </c>
      <c r="J4825" s="346"/>
      <c r="K4825" s="269"/>
      <c r="L4825" s="340">
        <v>16.96</v>
      </c>
      <c r="M4825" s="269"/>
      <c r="N4825" s="343">
        <v>759.45</v>
      </c>
      <c r="AI4825" s="253"/>
      <c r="AJ4825" s="260"/>
      <c r="AK4825" s="260"/>
      <c r="AO4825" s="263" t="s">
        <v>466</v>
      </c>
      <c r="AQ4825" s="260"/>
      <c r="AS4825" s="260"/>
    </row>
    <row r="4826" spans="1:45" s="241" customFormat="1" ht="45" x14ac:dyDescent="0.25">
      <c r="A4826" s="344"/>
      <c r="B4826" s="337" t="s">
        <v>467</v>
      </c>
      <c r="C4826" s="580" t="s">
        <v>468</v>
      </c>
      <c r="D4826" s="580"/>
      <c r="E4826" s="580"/>
      <c r="F4826" s="339" t="s">
        <v>78</v>
      </c>
      <c r="G4826" s="355">
        <v>40</v>
      </c>
      <c r="H4826" s="341">
        <v>0.85</v>
      </c>
      <c r="I4826" s="355">
        <v>34</v>
      </c>
      <c r="J4826" s="346"/>
      <c r="K4826" s="269"/>
      <c r="L4826" s="340">
        <v>6.48</v>
      </c>
      <c r="M4826" s="269"/>
      <c r="N4826" s="343">
        <v>290.13</v>
      </c>
      <c r="AI4826" s="253"/>
      <c r="AJ4826" s="260"/>
      <c r="AK4826" s="260"/>
      <c r="AO4826" s="263" t="s">
        <v>468</v>
      </c>
      <c r="AQ4826" s="260"/>
      <c r="AS4826" s="260"/>
    </row>
    <row r="4827" spans="1:45" s="241" customFormat="1" ht="15" x14ac:dyDescent="0.25">
      <c r="A4827" s="356"/>
      <c r="B4827" s="357"/>
      <c r="C4827" s="569" t="s">
        <v>81</v>
      </c>
      <c r="D4827" s="569"/>
      <c r="E4827" s="569"/>
      <c r="F4827" s="328"/>
      <c r="G4827" s="329"/>
      <c r="H4827" s="329"/>
      <c r="I4827" s="329"/>
      <c r="J4827" s="332"/>
      <c r="K4827" s="329"/>
      <c r="L4827" s="358">
        <v>42.5</v>
      </c>
      <c r="M4827" s="351"/>
      <c r="N4827" s="359">
        <v>1902.9</v>
      </c>
      <c r="AI4827" s="253"/>
      <c r="AJ4827" s="260"/>
      <c r="AK4827" s="260"/>
      <c r="AQ4827" s="260" t="s">
        <v>81</v>
      </c>
      <c r="AS4827" s="260"/>
    </row>
    <row r="4828" spans="1:45" s="241" customFormat="1" ht="15" x14ac:dyDescent="0.25">
      <c r="A4828" s="566" t="s">
        <v>1539</v>
      </c>
      <c r="B4828" s="567"/>
      <c r="C4828" s="567"/>
      <c r="D4828" s="567"/>
      <c r="E4828" s="567"/>
      <c r="F4828" s="567"/>
      <c r="G4828" s="567"/>
      <c r="H4828" s="567"/>
      <c r="I4828" s="567"/>
      <c r="J4828" s="567"/>
      <c r="K4828" s="567"/>
      <c r="L4828" s="567"/>
      <c r="M4828" s="567"/>
      <c r="N4828" s="568"/>
      <c r="AI4828" s="253"/>
      <c r="AJ4828" s="260" t="s">
        <v>1539</v>
      </c>
      <c r="AK4828" s="260"/>
      <c r="AQ4828" s="260"/>
      <c r="AS4828" s="260"/>
    </row>
    <row r="4829" spans="1:45" s="241" customFormat="1" ht="23.25" x14ac:dyDescent="0.25">
      <c r="A4829" s="326" t="s">
        <v>3432</v>
      </c>
      <c r="B4829" s="327" t="s">
        <v>644</v>
      </c>
      <c r="C4829" s="569" t="s">
        <v>645</v>
      </c>
      <c r="D4829" s="569"/>
      <c r="E4829" s="569"/>
      <c r="F4829" s="328" t="s">
        <v>646</v>
      </c>
      <c r="G4829" s="329">
        <v>0.127</v>
      </c>
      <c r="H4829" s="330">
        <v>1</v>
      </c>
      <c r="I4829" s="365">
        <v>0.127</v>
      </c>
      <c r="J4829" s="332"/>
      <c r="K4829" s="329"/>
      <c r="L4829" s="332"/>
      <c r="M4829" s="329"/>
      <c r="N4829" s="333"/>
      <c r="AI4829" s="253"/>
      <c r="AJ4829" s="260"/>
      <c r="AK4829" s="260" t="s">
        <v>645</v>
      </c>
      <c r="AQ4829" s="260"/>
      <c r="AS4829" s="260"/>
    </row>
    <row r="4830" spans="1:45" s="241" customFormat="1" ht="15" x14ac:dyDescent="0.25">
      <c r="A4830" s="334"/>
      <c r="B4830" s="335"/>
      <c r="C4830" s="580" t="s">
        <v>3433</v>
      </c>
      <c r="D4830" s="580"/>
      <c r="E4830" s="580"/>
      <c r="F4830" s="580"/>
      <c r="G4830" s="580"/>
      <c r="H4830" s="580"/>
      <c r="I4830" s="580"/>
      <c r="J4830" s="580"/>
      <c r="K4830" s="580"/>
      <c r="L4830" s="580"/>
      <c r="M4830" s="580"/>
      <c r="N4830" s="581"/>
      <c r="AI4830" s="253"/>
      <c r="AJ4830" s="260"/>
      <c r="AK4830" s="260"/>
      <c r="AL4830" s="263" t="s">
        <v>3433</v>
      </c>
      <c r="AQ4830" s="260"/>
      <c r="AS4830" s="260"/>
    </row>
    <row r="4831" spans="1:45" s="241" customFormat="1" ht="23.25" x14ac:dyDescent="0.25">
      <c r="A4831" s="336"/>
      <c r="B4831" s="337" t="s">
        <v>117</v>
      </c>
      <c r="C4831" s="582" t="s">
        <v>118</v>
      </c>
      <c r="D4831" s="582"/>
      <c r="E4831" s="582"/>
      <c r="F4831" s="582"/>
      <c r="G4831" s="582"/>
      <c r="H4831" s="582"/>
      <c r="I4831" s="582"/>
      <c r="J4831" s="582"/>
      <c r="K4831" s="582"/>
      <c r="L4831" s="582"/>
      <c r="M4831" s="582"/>
      <c r="N4831" s="583"/>
      <c r="AI4831" s="253"/>
      <c r="AJ4831" s="260"/>
      <c r="AK4831" s="260"/>
      <c r="AM4831" s="263" t="s">
        <v>118</v>
      </c>
      <c r="AQ4831" s="260"/>
      <c r="AS4831" s="260"/>
    </row>
    <row r="4832" spans="1:45" s="241" customFormat="1" ht="68.25" x14ac:dyDescent="0.25">
      <c r="A4832" s="336"/>
      <c r="B4832" s="337" t="s">
        <v>62</v>
      </c>
      <c r="C4832" s="582" t="s">
        <v>63</v>
      </c>
      <c r="D4832" s="582"/>
      <c r="E4832" s="582"/>
      <c r="F4832" s="582"/>
      <c r="G4832" s="582"/>
      <c r="H4832" s="582"/>
      <c r="I4832" s="582"/>
      <c r="J4832" s="582"/>
      <c r="K4832" s="582"/>
      <c r="L4832" s="582"/>
      <c r="M4832" s="582"/>
      <c r="N4832" s="583"/>
      <c r="AI4832" s="253"/>
      <c r="AJ4832" s="260"/>
      <c r="AK4832" s="260"/>
      <c r="AM4832" s="263" t="s">
        <v>63</v>
      </c>
      <c r="AQ4832" s="260"/>
      <c r="AS4832" s="260"/>
    </row>
    <row r="4833" spans="1:45" s="241" customFormat="1" ht="15" x14ac:dyDescent="0.25">
      <c r="A4833" s="338"/>
      <c r="B4833" s="337" t="s">
        <v>56</v>
      </c>
      <c r="C4833" s="580" t="s">
        <v>64</v>
      </c>
      <c r="D4833" s="580"/>
      <c r="E4833" s="580"/>
      <c r="F4833" s="339"/>
      <c r="G4833" s="269"/>
      <c r="H4833" s="269"/>
      <c r="I4833" s="269"/>
      <c r="J4833" s="340">
        <v>83.33</v>
      </c>
      <c r="K4833" s="349">
        <v>1.3225</v>
      </c>
      <c r="L4833" s="340">
        <v>14</v>
      </c>
      <c r="M4833" s="341">
        <v>44.77</v>
      </c>
      <c r="N4833" s="343">
        <v>626.78</v>
      </c>
      <c r="AI4833" s="253"/>
      <c r="AJ4833" s="260"/>
      <c r="AK4833" s="260"/>
      <c r="AN4833" s="263" t="s">
        <v>64</v>
      </c>
      <c r="AQ4833" s="260"/>
      <c r="AS4833" s="260"/>
    </row>
    <row r="4834" spans="1:45" s="241" customFormat="1" ht="15" x14ac:dyDescent="0.25">
      <c r="A4834" s="338"/>
      <c r="B4834" s="337" t="s">
        <v>65</v>
      </c>
      <c r="C4834" s="580" t="s">
        <v>66</v>
      </c>
      <c r="D4834" s="580"/>
      <c r="E4834" s="580"/>
      <c r="F4834" s="339"/>
      <c r="G4834" s="269"/>
      <c r="H4834" s="269"/>
      <c r="I4834" s="269"/>
      <c r="J4834" s="340">
        <v>28.8</v>
      </c>
      <c r="K4834" s="349">
        <v>1.4375</v>
      </c>
      <c r="L4834" s="340">
        <v>5.26</v>
      </c>
      <c r="M4834" s="341">
        <v>13.24</v>
      </c>
      <c r="N4834" s="343">
        <v>69.64</v>
      </c>
      <c r="AI4834" s="253"/>
      <c r="AJ4834" s="260"/>
      <c r="AK4834" s="260"/>
      <c r="AN4834" s="263" t="s">
        <v>66</v>
      </c>
      <c r="AQ4834" s="260"/>
      <c r="AS4834" s="260"/>
    </row>
    <row r="4835" spans="1:45" s="241" customFormat="1" ht="15" x14ac:dyDescent="0.25">
      <c r="A4835" s="338"/>
      <c r="B4835" s="337" t="s">
        <v>67</v>
      </c>
      <c r="C4835" s="580" t="s">
        <v>68</v>
      </c>
      <c r="D4835" s="580"/>
      <c r="E4835" s="580"/>
      <c r="F4835" s="339"/>
      <c r="G4835" s="269"/>
      <c r="H4835" s="269"/>
      <c r="I4835" s="269"/>
      <c r="J4835" s="340">
        <v>3.22</v>
      </c>
      <c r="K4835" s="349">
        <v>1.4375</v>
      </c>
      <c r="L4835" s="340">
        <v>0.59</v>
      </c>
      <c r="M4835" s="341">
        <v>44.77</v>
      </c>
      <c r="N4835" s="343">
        <v>26.41</v>
      </c>
      <c r="AI4835" s="253"/>
      <c r="AJ4835" s="260"/>
      <c r="AK4835" s="260"/>
      <c r="AN4835" s="263" t="s">
        <v>68</v>
      </c>
      <c r="AQ4835" s="260"/>
      <c r="AS4835" s="260"/>
    </row>
    <row r="4836" spans="1:45" s="241" customFormat="1" ht="15" x14ac:dyDescent="0.25">
      <c r="A4836" s="344"/>
      <c r="B4836" s="337"/>
      <c r="C4836" s="580" t="s">
        <v>71</v>
      </c>
      <c r="D4836" s="580"/>
      <c r="E4836" s="580"/>
      <c r="F4836" s="339" t="s">
        <v>72</v>
      </c>
      <c r="G4836" s="348">
        <v>10.199999999999999</v>
      </c>
      <c r="H4836" s="349">
        <v>1.3225</v>
      </c>
      <c r="I4836" s="362">
        <v>1.7131665</v>
      </c>
      <c r="J4836" s="346"/>
      <c r="K4836" s="269"/>
      <c r="L4836" s="346"/>
      <c r="M4836" s="269"/>
      <c r="N4836" s="347"/>
      <c r="AI4836" s="253"/>
      <c r="AJ4836" s="260"/>
      <c r="AK4836" s="260"/>
      <c r="AO4836" s="263" t="s">
        <v>71</v>
      </c>
      <c r="AQ4836" s="260"/>
      <c r="AS4836" s="260"/>
    </row>
    <row r="4837" spans="1:45" s="241" customFormat="1" ht="15" x14ac:dyDescent="0.25">
      <c r="A4837" s="344"/>
      <c r="B4837" s="337"/>
      <c r="C4837" s="580" t="s">
        <v>73</v>
      </c>
      <c r="D4837" s="580"/>
      <c r="E4837" s="580"/>
      <c r="F4837" s="339" t="s">
        <v>72</v>
      </c>
      <c r="G4837" s="341">
        <v>0.32</v>
      </c>
      <c r="H4837" s="349">
        <v>1.4375</v>
      </c>
      <c r="I4837" s="345">
        <v>5.842E-2</v>
      </c>
      <c r="J4837" s="346"/>
      <c r="K4837" s="269"/>
      <c r="L4837" s="346"/>
      <c r="M4837" s="269"/>
      <c r="N4837" s="347"/>
      <c r="AI4837" s="253"/>
      <c r="AJ4837" s="260"/>
      <c r="AK4837" s="260"/>
      <c r="AO4837" s="263" t="s">
        <v>73</v>
      </c>
      <c r="AQ4837" s="260"/>
      <c r="AS4837" s="260"/>
    </row>
    <row r="4838" spans="1:45" s="241" customFormat="1" ht="15" x14ac:dyDescent="0.25">
      <c r="A4838" s="334"/>
      <c r="B4838" s="337"/>
      <c r="C4838" s="584" t="s">
        <v>74</v>
      </c>
      <c r="D4838" s="584"/>
      <c r="E4838" s="584"/>
      <c r="F4838" s="350"/>
      <c r="G4838" s="351"/>
      <c r="H4838" s="351"/>
      <c r="I4838" s="351"/>
      <c r="J4838" s="353">
        <v>112.13</v>
      </c>
      <c r="K4838" s="351"/>
      <c r="L4838" s="353">
        <v>19.260000000000002</v>
      </c>
      <c r="M4838" s="351"/>
      <c r="N4838" s="368">
        <v>696.42</v>
      </c>
      <c r="AI4838" s="253"/>
      <c r="AJ4838" s="260"/>
      <c r="AK4838" s="260"/>
      <c r="AP4838" s="263" t="s">
        <v>74</v>
      </c>
      <c r="AQ4838" s="260"/>
      <c r="AS4838" s="260"/>
    </row>
    <row r="4839" spans="1:45" s="241" customFormat="1" ht="15" x14ac:dyDescent="0.25">
      <c r="A4839" s="344"/>
      <c r="B4839" s="337"/>
      <c r="C4839" s="580" t="s">
        <v>75</v>
      </c>
      <c r="D4839" s="580"/>
      <c r="E4839" s="580"/>
      <c r="F4839" s="339"/>
      <c r="G4839" s="269"/>
      <c r="H4839" s="269"/>
      <c r="I4839" s="269"/>
      <c r="J4839" s="346"/>
      <c r="K4839" s="269"/>
      <c r="L4839" s="340">
        <v>14.59</v>
      </c>
      <c r="M4839" s="269"/>
      <c r="N4839" s="343">
        <v>653.19000000000005</v>
      </c>
      <c r="AI4839" s="253"/>
      <c r="AJ4839" s="260"/>
      <c r="AK4839" s="260"/>
      <c r="AO4839" s="263" t="s">
        <v>75</v>
      </c>
      <c r="AQ4839" s="260"/>
      <c r="AS4839" s="260"/>
    </row>
    <row r="4840" spans="1:45" s="241" customFormat="1" ht="23.25" x14ac:dyDescent="0.25">
      <c r="A4840" s="344"/>
      <c r="B4840" s="337" t="s">
        <v>648</v>
      </c>
      <c r="C4840" s="580" t="s">
        <v>649</v>
      </c>
      <c r="D4840" s="580"/>
      <c r="E4840" s="580"/>
      <c r="F4840" s="339" t="s">
        <v>78</v>
      </c>
      <c r="G4840" s="355">
        <v>117</v>
      </c>
      <c r="H4840" s="269"/>
      <c r="I4840" s="355">
        <v>117</v>
      </c>
      <c r="J4840" s="346"/>
      <c r="K4840" s="269"/>
      <c r="L4840" s="340">
        <v>17.07</v>
      </c>
      <c r="M4840" s="269"/>
      <c r="N4840" s="343">
        <v>764.23</v>
      </c>
      <c r="AI4840" s="253"/>
      <c r="AJ4840" s="260"/>
      <c r="AK4840" s="260"/>
      <c r="AO4840" s="263" t="s">
        <v>649</v>
      </c>
      <c r="AQ4840" s="260"/>
      <c r="AS4840" s="260"/>
    </row>
    <row r="4841" spans="1:45" s="241" customFormat="1" ht="45" x14ac:dyDescent="0.25">
      <c r="A4841" s="344"/>
      <c r="B4841" s="337" t="s">
        <v>650</v>
      </c>
      <c r="C4841" s="580" t="s">
        <v>651</v>
      </c>
      <c r="D4841" s="580"/>
      <c r="E4841" s="580"/>
      <c r="F4841" s="339" t="s">
        <v>78</v>
      </c>
      <c r="G4841" s="355">
        <v>74</v>
      </c>
      <c r="H4841" s="341">
        <v>0.85</v>
      </c>
      <c r="I4841" s="348">
        <v>62.9</v>
      </c>
      <c r="J4841" s="346"/>
      <c r="K4841" s="269"/>
      <c r="L4841" s="340">
        <v>9.18</v>
      </c>
      <c r="M4841" s="269"/>
      <c r="N4841" s="343">
        <v>410.86</v>
      </c>
      <c r="AI4841" s="253"/>
      <c r="AJ4841" s="260"/>
      <c r="AK4841" s="260"/>
      <c r="AO4841" s="263" t="s">
        <v>651</v>
      </c>
      <c r="AQ4841" s="260"/>
      <c r="AS4841" s="260"/>
    </row>
    <row r="4842" spans="1:45" s="241" customFormat="1" ht="15" x14ac:dyDescent="0.25">
      <c r="A4842" s="356"/>
      <c r="B4842" s="357"/>
      <c r="C4842" s="569" t="s">
        <v>81</v>
      </c>
      <c r="D4842" s="569"/>
      <c r="E4842" s="569"/>
      <c r="F4842" s="328"/>
      <c r="G4842" s="329"/>
      <c r="H4842" s="329"/>
      <c r="I4842" s="329"/>
      <c r="J4842" s="332"/>
      <c r="K4842" s="329"/>
      <c r="L4842" s="358">
        <v>45.51</v>
      </c>
      <c r="M4842" s="351"/>
      <c r="N4842" s="359">
        <v>1871.51</v>
      </c>
      <c r="AI4842" s="253"/>
      <c r="AJ4842" s="260"/>
      <c r="AK4842" s="260"/>
      <c r="AQ4842" s="260" t="s">
        <v>81</v>
      </c>
      <c r="AS4842" s="260"/>
    </row>
    <row r="4843" spans="1:45" s="241" customFormat="1" ht="22.5" x14ac:dyDescent="0.25">
      <c r="A4843" s="326" t="s">
        <v>3434</v>
      </c>
      <c r="B4843" s="327" t="s">
        <v>652</v>
      </c>
      <c r="C4843" s="569" t="s">
        <v>653</v>
      </c>
      <c r="D4843" s="569"/>
      <c r="E4843" s="569"/>
      <c r="F4843" s="328" t="s">
        <v>86</v>
      </c>
      <c r="G4843" s="329">
        <v>1.4</v>
      </c>
      <c r="H4843" s="330">
        <v>1</v>
      </c>
      <c r="I4843" s="367">
        <v>1.4</v>
      </c>
      <c r="J4843" s="358">
        <v>99.98</v>
      </c>
      <c r="K4843" s="365">
        <v>1.012</v>
      </c>
      <c r="L4843" s="358">
        <v>141.65</v>
      </c>
      <c r="M4843" s="331">
        <v>8.16</v>
      </c>
      <c r="N4843" s="359">
        <v>1155.8599999999999</v>
      </c>
      <c r="AI4843" s="253"/>
      <c r="AJ4843" s="260"/>
      <c r="AK4843" s="260" t="s">
        <v>653</v>
      </c>
      <c r="AQ4843" s="260"/>
      <c r="AS4843" s="260"/>
    </row>
    <row r="4844" spans="1:45" s="241" customFormat="1" ht="15" x14ac:dyDescent="0.25">
      <c r="A4844" s="334"/>
      <c r="B4844" s="335"/>
      <c r="C4844" s="580" t="s">
        <v>655</v>
      </c>
      <c r="D4844" s="580"/>
      <c r="E4844" s="580"/>
      <c r="F4844" s="580"/>
      <c r="G4844" s="580"/>
      <c r="H4844" s="580"/>
      <c r="I4844" s="580"/>
      <c r="J4844" s="580"/>
      <c r="K4844" s="580"/>
      <c r="L4844" s="580"/>
      <c r="M4844" s="580"/>
      <c r="N4844" s="581"/>
      <c r="AI4844" s="253"/>
      <c r="AJ4844" s="260"/>
      <c r="AK4844" s="260"/>
      <c r="AQ4844" s="260"/>
      <c r="AR4844" s="263" t="s">
        <v>655</v>
      </c>
      <c r="AS4844" s="260"/>
    </row>
    <row r="4845" spans="1:45" s="241" customFormat="1" ht="15" x14ac:dyDescent="0.25">
      <c r="A4845" s="336"/>
      <c r="B4845" s="337"/>
      <c r="C4845" s="582" t="s">
        <v>697</v>
      </c>
      <c r="D4845" s="582"/>
      <c r="E4845" s="582"/>
      <c r="F4845" s="582"/>
      <c r="G4845" s="582"/>
      <c r="H4845" s="582"/>
      <c r="I4845" s="582"/>
      <c r="J4845" s="582"/>
      <c r="K4845" s="582"/>
      <c r="L4845" s="582"/>
      <c r="M4845" s="582"/>
      <c r="N4845" s="583"/>
      <c r="AI4845" s="253"/>
      <c r="AJ4845" s="260"/>
      <c r="AK4845" s="260"/>
      <c r="AM4845" s="263" t="s">
        <v>697</v>
      </c>
      <c r="AQ4845" s="260"/>
      <c r="AS4845" s="260"/>
    </row>
    <row r="4846" spans="1:45" s="241" customFormat="1" ht="15" x14ac:dyDescent="0.25">
      <c r="A4846" s="356"/>
      <c r="B4846" s="357"/>
      <c r="C4846" s="569" t="s">
        <v>81</v>
      </c>
      <c r="D4846" s="569"/>
      <c r="E4846" s="569"/>
      <c r="F4846" s="328"/>
      <c r="G4846" s="329"/>
      <c r="H4846" s="329"/>
      <c r="I4846" s="329"/>
      <c r="J4846" s="332"/>
      <c r="K4846" s="329"/>
      <c r="L4846" s="358">
        <v>141.65</v>
      </c>
      <c r="M4846" s="351"/>
      <c r="N4846" s="359">
        <v>1155.8599999999999</v>
      </c>
      <c r="AI4846" s="253"/>
      <c r="AJ4846" s="260"/>
      <c r="AK4846" s="260"/>
      <c r="AQ4846" s="260" t="s">
        <v>81</v>
      </c>
      <c r="AS4846" s="260"/>
    </row>
    <row r="4847" spans="1:45" s="241" customFormat="1" ht="15" x14ac:dyDescent="0.25">
      <c r="A4847" s="566" t="s">
        <v>2453</v>
      </c>
      <c r="B4847" s="567"/>
      <c r="C4847" s="567"/>
      <c r="D4847" s="567"/>
      <c r="E4847" s="567"/>
      <c r="F4847" s="567"/>
      <c r="G4847" s="567"/>
      <c r="H4847" s="567"/>
      <c r="I4847" s="567"/>
      <c r="J4847" s="567"/>
      <c r="K4847" s="567"/>
      <c r="L4847" s="567"/>
      <c r="M4847" s="567"/>
      <c r="N4847" s="568"/>
      <c r="AI4847" s="253"/>
      <c r="AJ4847" s="260" t="s">
        <v>2453</v>
      </c>
      <c r="AK4847" s="260"/>
      <c r="AQ4847" s="260"/>
      <c r="AS4847" s="260"/>
    </row>
    <row r="4848" spans="1:45" s="241" customFormat="1" ht="23.25" x14ac:dyDescent="0.25">
      <c r="A4848" s="326" t="s">
        <v>3435</v>
      </c>
      <c r="B4848" s="327" t="s">
        <v>821</v>
      </c>
      <c r="C4848" s="569" t="s">
        <v>822</v>
      </c>
      <c r="D4848" s="569"/>
      <c r="E4848" s="569"/>
      <c r="F4848" s="328" t="s">
        <v>461</v>
      </c>
      <c r="G4848" s="329">
        <v>0.14399999999999999</v>
      </c>
      <c r="H4848" s="330">
        <v>1</v>
      </c>
      <c r="I4848" s="365">
        <v>0.14399999999999999</v>
      </c>
      <c r="J4848" s="332"/>
      <c r="K4848" s="329"/>
      <c r="L4848" s="332"/>
      <c r="M4848" s="329"/>
      <c r="N4848" s="333"/>
      <c r="AI4848" s="253"/>
      <c r="AJ4848" s="260"/>
      <c r="AK4848" s="260" t="s">
        <v>822</v>
      </c>
      <c r="AQ4848" s="260"/>
      <c r="AS4848" s="260"/>
    </row>
    <row r="4849" spans="1:45" s="241" customFormat="1" ht="15" x14ac:dyDescent="0.25">
      <c r="A4849" s="334"/>
      <c r="B4849" s="335"/>
      <c r="C4849" s="580" t="s">
        <v>3436</v>
      </c>
      <c r="D4849" s="580"/>
      <c r="E4849" s="580"/>
      <c r="F4849" s="580"/>
      <c r="G4849" s="580"/>
      <c r="H4849" s="580"/>
      <c r="I4849" s="580"/>
      <c r="J4849" s="580"/>
      <c r="K4849" s="580"/>
      <c r="L4849" s="580"/>
      <c r="M4849" s="580"/>
      <c r="N4849" s="581"/>
      <c r="AI4849" s="253"/>
      <c r="AJ4849" s="260"/>
      <c r="AK4849" s="260"/>
      <c r="AL4849" s="263" t="s">
        <v>3436</v>
      </c>
      <c r="AQ4849" s="260"/>
      <c r="AS4849" s="260"/>
    </row>
    <row r="4850" spans="1:45" s="241" customFormat="1" ht="23.25" x14ac:dyDescent="0.25">
      <c r="A4850" s="336"/>
      <c r="B4850" s="337" t="s">
        <v>117</v>
      </c>
      <c r="C4850" s="582" t="s">
        <v>118</v>
      </c>
      <c r="D4850" s="582"/>
      <c r="E4850" s="582"/>
      <c r="F4850" s="582"/>
      <c r="G4850" s="582"/>
      <c r="H4850" s="582"/>
      <c r="I4850" s="582"/>
      <c r="J4850" s="582"/>
      <c r="K4850" s="582"/>
      <c r="L4850" s="582"/>
      <c r="M4850" s="582"/>
      <c r="N4850" s="583"/>
      <c r="AI4850" s="253"/>
      <c r="AJ4850" s="260"/>
      <c r="AK4850" s="260"/>
      <c r="AM4850" s="263" t="s">
        <v>118</v>
      </c>
      <c r="AQ4850" s="260"/>
      <c r="AS4850" s="260"/>
    </row>
    <row r="4851" spans="1:45" s="241" customFormat="1" ht="68.25" x14ac:dyDescent="0.25">
      <c r="A4851" s="336"/>
      <c r="B4851" s="337" t="s">
        <v>62</v>
      </c>
      <c r="C4851" s="582" t="s">
        <v>63</v>
      </c>
      <c r="D4851" s="582"/>
      <c r="E4851" s="582"/>
      <c r="F4851" s="582"/>
      <c r="G4851" s="582"/>
      <c r="H4851" s="582"/>
      <c r="I4851" s="582"/>
      <c r="J4851" s="582"/>
      <c r="K4851" s="582"/>
      <c r="L4851" s="582"/>
      <c r="M4851" s="582"/>
      <c r="N4851" s="583"/>
      <c r="AI4851" s="253"/>
      <c r="AJ4851" s="260"/>
      <c r="AK4851" s="260"/>
      <c r="AM4851" s="263" t="s">
        <v>63</v>
      </c>
      <c r="AQ4851" s="260"/>
      <c r="AS4851" s="260"/>
    </row>
    <row r="4852" spans="1:45" s="241" customFormat="1" ht="15" x14ac:dyDescent="0.25">
      <c r="A4852" s="338"/>
      <c r="B4852" s="337" t="s">
        <v>56</v>
      </c>
      <c r="C4852" s="580" t="s">
        <v>64</v>
      </c>
      <c r="D4852" s="580"/>
      <c r="E4852" s="580"/>
      <c r="F4852" s="339"/>
      <c r="G4852" s="269"/>
      <c r="H4852" s="269"/>
      <c r="I4852" s="269"/>
      <c r="J4852" s="340">
        <v>663.75</v>
      </c>
      <c r="K4852" s="349">
        <v>1.3225</v>
      </c>
      <c r="L4852" s="340">
        <v>126.4</v>
      </c>
      <c r="M4852" s="341">
        <v>44.77</v>
      </c>
      <c r="N4852" s="342">
        <v>5658.93</v>
      </c>
      <c r="AI4852" s="253"/>
      <c r="AJ4852" s="260"/>
      <c r="AK4852" s="260"/>
      <c r="AN4852" s="263" t="s">
        <v>64</v>
      </c>
      <c r="AQ4852" s="260"/>
      <c r="AS4852" s="260"/>
    </row>
    <row r="4853" spans="1:45" s="241" customFormat="1" ht="15" x14ac:dyDescent="0.25">
      <c r="A4853" s="344"/>
      <c r="B4853" s="337"/>
      <c r="C4853" s="580" t="s">
        <v>71</v>
      </c>
      <c r="D4853" s="580"/>
      <c r="E4853" s="580"/>
      <c r="F4853" s="339" t="s">
        <v>72</v>
      </c>
      <c r="G4853" s="348">
        <v>88.5</v>
      </c>
      <c r="H4853" s="349">
        <v>1.3225</v>
      </c>
      <c r="I4853" s="345">
        <v>16.853940000000001</v>
      </c>
      <c r="J4853" s="346"/>
      <c r="K4853" s="269"/>
      <c r="L4853" s="346"/>
      <c r="M4853" s="269"/>
      <c r="N4853" s="347"/>
      <c r="AI4853" s="253"/>
      <c r="AJ4853" s="260"/>
      <c r="AK4853" s="260"/>
      <c r="AO4853" s="263" t="s">
        <v>71</v>
      </c>
      <c r="AQ4853" s="260"/>
      <c r="AS4853" s="260"/>
    </row>
    <row r="4854" spans="1:45" s="241" customFormat="1" ht="15" x14ac:dyDescent="0.25">
      <c r="A4854" s="334"/>
      <c r="B4854" s="337"/>
      <c r="C4854" s="584" t="s">
        <v>74</v>
      </c>
      <c r="D4854" s="584"/>
      <c r="E4854" s="584"/>
      <c r="F4854" s="350"/>
      <c r="G4854" s="351"/>
      <c r="H4854" s="351"/>
      <c r="I4854" s="351"/>
      <c r="J4854" s="353">
        <v>663.75</v>
      </c>
      <c r="K4854" s="351"/>
      <c r="L4854" s="353">
        <v>126.4</v>
      </c>
      <c r="M4854" s="351"/>
      <c r="N4854" s="354">
        <v>5658.93</v>
      </c>
      <c r="AI4854" s="253"/>
      <c r="AJ4854" s="260"/>
      <c r="AK4854" s="260"/>
      <c r="AP4854" s="263" t="s">
        <v>74</v>
      </c>
      <c r="AQ4854" s="260"/>
      <c r="AS4854" s="260"/>
    </row>
    <row r="4855" spans="1:45" s="241" customFormat="1" ht="15" x14ac:dyDescent="0.25">
      <c r="A4855" s="344"/>
      <c r="B4855" s="337"/>
      <c r="C4855" s="580" t="s">
        <v>75</v>
      </c>
      <c r="D4855" s="580"/>
      <c r="E4855" s="580"/>
      <c r="F4855" s="339"/>
      <c r="G4855" s="269"/>
      <c r="H4855" s="269"/>
      <c r="I4855" s="269"/>
      <c r="J4855" s="346"/>
      <c r="K4855" s="269"/>
      <c r="L4855" s="340">
        <v>126.4</v>
      </c>
      <c r="M4855" s="269"/>
      <c r="N4855" s="342">
        <v>5658.93</v>
      </c>
      <c r="AI4855" s="253"/>
      <c r="AJ4855" s="260"/>
      <c r="AK4855" s="260"/>
      <c r="AO4855" s="263" t="s">
        <v>75</v>
      </c>
      <c r="AQ4855" s="260"/>
      <c r="AS4855" s="260"/>
    </row>
    <row r="4856" spans="1:45" s="241" customFormat="1" ht="23.25" x14ac:dyDescent="0.25">
      <c r="A4856" s="344"/>
      <c r="B4856" s="337" t="s">
        <v>465</v>
      </c>
      <c r="C4856" s="580" t="s">
        <v>466</v>
      </c>
      <c r="D4856" s="580"/>
      <c r="E4856" s="580"/>
      <c r="F4856" s="339" t="s">
        <v>78</v>
      </c>
      <c r="G4856" s="355">
        <v>89</v>
      </c>
      <c r="H4856" s="269"/>
      <c r="I4856" s="355">
        <v>89</v>
      </c>
      <c r="J4856" s="346"/>
      <c r="K4856" s="269"/>
      <c r="L4856" s="340">
        <v>112.5</v>
      </c>
      <c r="M4856" s="269"/>
      <c r="N4856" s="342">
        <v>5036.45</v>
      </c>
      <c r="AI4856" s="253"/>
      <c r="AJ4856" s="260"/>
      <c r="AK4856" s="260"/>
      <c r="AO4856" s="263" t="s">
        <v>466</v>
      </c>
      <c r="AQ4856" s="260"/>
      <c r="AS4856" s="260"/>
    </row>
    <row r="4857" spans="1:45" s="241" customFormat="1" ht="45" x14ac:dyDescent="0.25">
      <c r="A4857" s="344"/>
      <c r="B4857" s="337" t="s">
        <v>467</v>
      </c>
      <c r="C4857" s="580" t="s">
        <v>468</v>
      </c>
      <c r="D4857" s="580"/>
      <c r="E4857" s="580"/>
      <c r="F4857" s="339" t="s">
        <v>78</v>
      </c>
      <c r="G4857" s="355">
        <v>40</v>
      </c>
      <c r="H4857" s="341">
        <v>0.85</v>
      </c>
      <c r="I4857" s="355">
        <v>34</v>
      </c>
      <c r="J4857" s="346"/>
      <c r="K4857" s="269"/>
      <c r="L4857" s="340">
        <v>42.98</v>
      </c>
      <c r="M4857" s="269"/>
      <c r="N4857" s="342">
        <v>1924.04</v>
      </c>
      <c r="AI4857" s="253"/>
      <c r="AJ4857" s="260"/>
      <c r="AK4857" s="260"/>
      <c r="AO4857" s="263" t="s">
        <v>468</v>
      </c>
      <c r="AQ4857" s="260"/>
      <c r="AS4857" s="260"/>
    </row>
    <row r="4858" spans="1:45" s="241" customFormat="1" ht="15" x14ac:dyDescent="0.25">
      <c r="A4858" s="356"/>
      <c r="B4858" s="357"/>
      <c r="C4858" s="569" t="s">
        <v>81</v>
      </c>
      <c r="D4858" s="569"/>
      <c r="E4858" s="569"/>
      <c r="F4858" s="328"/>
      <c r="G4858" s="329"/>
      <c r="H4858" s="329"/>
      <c r="I4858" s="329"/>
      <c r="J4858" s="332"/>
      <c r="K4858" s="329"/>
      <c r="L4858" s="358">
        <v>281.88</v>
      </c>
      <c r="M4858" s="351"/>
      <c r="N4858" s="359">
        <v>12619.42</v>
      </c>
      <c r="AI4858" s="253"/>
      <c r="AJ4858" s="260"/>
      <c r="AK4858" s="260"/>
      <c r="AQ4858" s="260" t="s">
        <v>81</v>
      </c>
      <c r="AS4858" s="260"/>
    </row>
    <row r="4859" spans="1:45" s="241" customFormat="1" ht="22.5" x14ac:dyDescent="0.25">
      <c r="A4859" s="326" t="s">
        <v>3437</v>
      </c>
      <c r="B4859" s="327" t="s">
        <v>479</v>
      </c>
      <c r="C4859" s="569" t="s">
        <v>653</v>
      </c>
      <c r="D4859" s="569"/>
      <c r="E4859" s="569"/>
      <c r="F4859" s="328" t="s">
        <v>86</v>
      </c>
      <c r="G4859" s="329">
        <v>15.82</v>
      </c>
      <c r="H4859" s="330">
        <v>1</v>
      </c>
      <c r="I4859" s="331">
        <v>15.82</v>
      </c>
      <c r="J4859" s="358">
        <v>99.98</v>
      </c>
      <c r="K4859" s="365">
        <v>1.012</v>
      </c>
      <c r="L4859" s="364">
        <v>1600.66</v>
      </c>
      <c r="M4859" s="331">
        <v>8.16</v>
      </c>
      <c r="N4859" s="359">
        <v>13061.39</v>
      </c>
      <c r="AI4859" s="253"/>
      <c r="AJ4859" s="260"/>
      <c r="AK4859" s="260" t="s">
        <v>653</v>
      </c>
      <c r="AQ4859" s="260"/>
      <c r="AS4859" s="260"/>
    </row>
    <row r="4860" spans="1:45" s="241" customFormat="1" ht="15" x14ac:dyDescent="0.25">
      <c r="A4860" s="334"/>
      <c r="B4860" s="335"/>
      <c r="C4860" s="580" t="s">
        <v>3438</v>
      </c>
      <c r="D4860" s="580"/>
      <c r="E4860" s="580"/>
      <c r="F4860" s="580"/>
      <c r="G4860" s="580"/>
      <c r="H4860" s="580"/>
      <c r="I4860" s="580"/>
      <c r="J4860" s="580"/>
      <c r="K4860" s="580"/>
      <c r="L4860" s="580"/>
      <c r="M4860" s="580"/>
      <c r="N4860" s="581"/>
      <c r="AI4860" s="253"/>
      <c r="AJ4860" s="260"/>
      <c r="AK4860" s="260"/>
      <c r="AL4860" s="263" t="s">
        <v>3438</v>
      </c>
      <c r="AQ4860" s="260"/>
      <c r="AS4860" s="260"/>
    </row>
    <row r="4861" spans="1:45" s="241" customFormat="1" ht="15" x14ac:dyDescent="0.25">
      <c r="A4861" s="334"/>
      <c r="B4861" s="335"/>
      <c r="C4861" s="580" t="s">
        <v>655</v>
      </c>
      <c r="D4861" s="580"/>
      <c r="E4861" s="580"/>
      <c r="F4861" s="580"/>
      <c r="G4861" s="580"/>
      <c r="H4861" s="580"/>
      <c r="I4861" s="580"/>
      <c r="J4861" s="580"/>
      <c r="K4861" s="580"/>
      <c r="L4861" s="580"/>
      <c r="M4861" s="580"/>
      <c r="N4861" s="581"/>
      <c r="AI4861" s="253"/>
      <c r="AJ4861" s="260"/>
      <c r="AK4861" s="260"/>
      <c r="AQ4861" s="260"/>
      <c r="AR4861" s="263" t="s">
        <v>655</v>
      </c>
      <c r="AS4861" s="260"/>
    </row>
    <row r="4862" spans="1:45" s="241" customFormat="1" ht="15" x14ac:dyDescent="0.25">
      <c r="A4862" s="336"/>
      <c r="B4862" s="337"/>
      <c r="C4862" s="582" t="s">
        <v>127</v>
      </c>
      <c r="D4862" s="582"/>
      <c r="E4862" s="582"/>
      <c r="F4862" s="582"/>
      <c r="G4862" s="582"/>
      <c r="H4862" s="582"/>
      <c r="I4862" s="582"/>
      <c r="J4862" s="582"/>
      <c r="K4862" s="582"/>
      <c r="L4862" s="582"/>
      <c r="M4862" s="582"/>
      <c r="N4862" s="583"/>
      <c r="AI4862" s="253"/>
      <c r="AJ4862" s="260"/>
      <c r="AK4862" s="260"/>
      <c r="AM4862" s="263" t="s">
        <v>127</v>
      </c>
      <c r="AQ4862" s="260"/>
      <c r="AS4862" s="260"/>
    </row>
    <row r="4863" spans="1:45" s="241" customFormat="1" ht="15" x14ac:dyDescent="0.25">
      <c r="A4863" s="356"/>
      <c r="B4863" s="357"/>
      <c r="C4863" s="569" t="s">
        <v>81</v>
      </c>
      <c r="D4863" s="569"/>
      <c r="E4863" s="569"/>
      <c r="F4863" s="328"/>
      <c r="G4863" s="329"/>
      <c r="H4863" s="329"/>
      <c r="I4863" s="329"/>
      <c r="J4863" s="332"/>
      <c r="K4863" s="329"/>
      <c r="L4863" s="364">
        <v>1600.66</v>
      </c>
      <c r="M4863" s="351"/>
      <c r="N4863" s="359">
        <v>13061.39</v>
      </c>
      <c r="AI4863" s="253"/>
      <c r="AJ4863" s="260"/>
      <c r="AK4863" s="260"/>
      <c r="AQ4863" s="260" t="s">
        <v>81</v>
      </c>
      <c r="AS4863" s="260"/>
    </row>
    <row r="4864" spans="1:45" s="241" customFormat="1" ht="23.25" x14ac:dyDescent="0.25">
      <c r="A4864" s="326" t="s">
        <v>3439</v>
      </c>
      <c r="B4864" s="327" t="s">
        <v>825</v>
      </c>
      <c r="C4864" s="569" t="s">
        <v>826</v>
      </c>
      <c r="D4864" s="569"/>
      <c r="E4864" s="569"/>
      <c r="F4864" s="328" t="s">
        <v>513</v>
      </c>
      <c r="G4864" s="329">
        <v>1.29</v>
      </c>
      <c r="H4864" s="330">
        <v>1</v>
      </c>
      <c r="I4864" s="331">
        <v>1.29</v>
      </c>
      <c r="J4864" s="358">
        <v>60</v>
      </c>
      <c r="K4864" s="360">
        <v>1.4375</v>
      </c>
      <c r="L4864" s="358">
        <v>111.26</v>
      </c>
      <c r="M4864" s="331">
        <v>13.24</v>
      </c>
      <c r="N4864" s="359">
        <v>1473.08</v>
      </c>
      <c r="AI4864" s="253"/>
      <c r="AJ4864" s="260"/>
      <c r="AK4864" s="260" t="s">
        <v>826</v>
      </c>
      <c r="AQ4864" s="260"/>
      <c r="AS4864" s="260"/>
    </row>
    <row r="4865" spans="1:45" s="241" customFormat="1" ht="15" x14ac:dyDescent="0.25">
      <c r="A4865" s="334"/>
      <c r="B4865" s="335"/>
      <c r="C4865" s="580" t="s">
        <v>3440</v>
      </c>
      <c r="D4865" s="580"/>
      <c r="E4865" s="580"/>
      <c r="F4865" s="580"/>
      <c r="G4865" s="580"/>
      <c r="H4865" s="580"/>
      <c r="I4865" s="580"/>
      <c r="J4865" s="580"/>
      <c r="K4865" s="580"/>
      <c r="L4865" s="580"/>
      <c r="M4865" s="580"/>
      <c r="N4865" s="581"/>
      <c r="AI4865" s="253"/>
      <c r="AJ4865" s="260"/>
      <c r="AK4865" s="260"/>
      <c r="AL4865" s="263" t="s">
        <v>3440</v>
      </c>
      <c r="AQ4865" s="260"/>
      <c r="AS4865" s="260"/>
    </row>
    <row r="4866" spans="1:45" s="241" customFormat="1" ht="23.25" x14ac:dyDescent="0.25">
      <c r="A4866" s="336"/>
      <c r="B4866" s="337" t="s">
        <v>117</v>
      </c>
      <c r="C4866" s="582" t="s">
        <v>118</v>
      </c>
      <c r="D4866" s="582"/>
      <c r="E4866" s="582"/>
      <c r="F4866" s="582"/>
      <c r="G4866" s="582"/>
      <c r="H4866" s="582"/>
      <c r="I4866" s="582"/>
      <c r="J4866" s="582"/>
      <c r="K4866" s="582"/>
      <c r="L4866" s="582"/>
      <c r="M4866" s="582"/>
      <c r="N4866" s="583"/>
      <c r="AI4866" s="253"/>
      <c r="AJ4866" s="260"/>
      <c r="AK4866" s="260"/>
      <c r="AM4866" s="263" t="s">
        <v>118</v>
      </c>
      <c r="AQ4866" s="260"/>
      <c r="AS4866" s="260"/>
    </row>
    <row r="4867" spans="1:45" s="241" customFormat="1" ht="68.25" x14ac:dyDescent="0.25">
      <c r="A4867" s="336"/>
      <c r="B4867" s="337" t="s">
        <v>62</v>
      </c>
      <c r="C4867" s="582" t="s">
        <v>63</v>
      </c>
      <c r="D4867" s="582"/>
      <c r="E4867" s="582"/>
      <c r="F4867" s="582"/>
      <c r="G4867" s="582"/>
      <c r="H4867" s="582"/>
      <c r="I4867" s="582"/>
      <c r="J4867" s="582"/>
      <c r="K4867" s="582"/>
      <c r="L4867" s="582"/>
      <c r="M4867" s="582"/>
      <c r="N4867" s="583"/>
      <c r="AI4867" s="253"/>
      <c r="AJ4867" s="260"/>
      <c r="AK4867" s="260"/>
      <c r="AM4867" s="263" t="s">
        <v>63</v>
      </c>
      <c r="AQ4867" s="260"/>
      <c r="AS4867" s="260"/>
    </row>
    <row r="4868" spans="1:45" s="241" customFormat="1" ht="15" x14ac:dyDescent="0.25">
      <c r="A4868" s="356"/>
      <c r="B4868" s="357"/>
      <c r="C4868" s="569" t="s">
        <v>81</v>
      </c>
      <c r="D4868" s="569"/>
      <c r="E4868" s="569"/>
      <c r="F4868" s="328"/>
      <c r="G4868" s="329"/>
      <c r="H4868" s="329"/>
      <c r="I4868" s="329"/>
      <c r="J4868" s="332"/>
      <c r="K4868" s="329"/>
      <c r="L4868" s="358">
        <v>111.26</v>
      </c>
      <c r="M4868" s="351"/>
      <c r="N4868" s="359">
        <v>1473.08</v>
      </c>
      <c r="AI4868" s="253"/>
      <c r="AJ4868" s="260"/>
      <c r="AK4868" s="260"/>
      <c r="AQ4868" s="260" t="s">
        <v>81</v>
      </c>
      <c r="AS4868" s="260"/>
    </row>
    <row r="4869" spans="1:45" s="241" customFormat="1" ht="45.75" x14ac:dyDescent="0.25">
      <c r="A4869" s="326" t="s">
        <v>3441</v>
      </c>
      <c r="B4869" s="327" t="s">
        <v>813</v>
      </c>
      <c r="C4869" s="569" t="s">
        <v>2457</v>
      </c>
      <c r="D4869" s="569"/>
      <c r="E4869" s="569"/>
      <c r="F4869" s="328" t="s">
        <v>453</v>
      </c>
      <c r="G4869" s="329">
        <v>2.7E-2</v>
      </c>
      <c r="H4869" s="330">
        <v>1</v>
      </c>
      <c r="I4869" s="365">
        <v>2.7E-2</v>
      </c>
      <c r="J4869" s="332"/>
      <c r="K4869" s="329"/>
      <c r="L4869" s="332"/>
      <c r="M4869" s="329"/>
      <c r="N4869" s="333"/>
      <c r="AI4869" s="253"/>
      <c r="AJ4869" s="260"/>
      <c r="AK4869" s="260" t="s">
        <v>2457</v>
      </c>
      <c r="AQ4869" s="260"/>
      <c r="AS4869" s="260"/>
    </row>
    <row r="4870" spans="1:45" s="241" customFormat="1" ht="15" x14ac:dyDescent="0.25">
      <c r="A4870" s="334"/>
      <c r="B4870" s="335"/>
      <c r="C4870" s="580" t="s">
        <v>3442</v>
      </c>
      <c r="D4870" s="580"/>
      <c r="E4870" s="580"/>
      <c r="F4870" s="580"/>
      <c r="G4870" s="580"/>
      <c r="H4870" s="580"/>
      <c r="I4870" s="580"/>
      <c r="J4870" s="580"/>
      <c r="K4870" s="580"/>
      <c r="L4870" s="580"/>
      <c r="M4870" s="580"/>
      <c r="N4870" s="581"/>
      <c r="AI4870" s="253"/>
      <c r="AJ4870" s="260"/>
      <c r="AK4870" s="260"/>
      <c r="AL4870" s="263" t="s">
        <v>3442</v>
      </c>
      <c r="AQ4870" s="260"/>
      <c r="AS4870" s="260"/>
    </row>
    <row r="4871" spans="1:45" s="241" customFormat="1" ht="23.25" x14ac:dyDescent="0.25">
      <c r="A4871" s="336"/>
      <c r="B4871" s="337" t="s">
        <v>117</v>
      </c>
      <c r="C4871" s="582" t="s">
        <v>118</v>
      </c>
      <c r="D4871" s="582"/>
      <c r="E4871" s="582"/>
      <c r="F4871" s="582"/>
      <c r="G4871" s="582"/>
      <c r="H4871" s="582"/>
      <c r="I4871" s="582"/>
      <c r="J4871" s="582"/>
      <c r="K4871" s="582"/>
      <c r="L4871" s="582"/>
      <c r="M4871" s="582"/>
      <c r="N4871" s="583"/>
      <c r="AI4871" s="253"/>
      <c r="AJ4871" s="260"/>
      <c r="AK4871" s="260"/>
      <c r="AM4871" s="263" t="s">
        <v>118</v>
      </c>
      <c r="AQ4871" s="260"/>
      <c r="AS4871" s="260"/>
    </row>
    <row r="4872" spans="1:45" s="241" customFormat="1" ht="68.25" x14ac:dyDescent="0.25">
      <c r="A4872" s="336"/>
      <c r="B4872" s="337" t="s">
        <v>62</v>
      </c>
      <c r="C4872" s="582" t="s">
        <v>63</v>
      </c>
      <c r="D4872" s="582"/>
      <c r="E4872" s="582"/>
      <c r="F4872" s="582"/>
      <c r="G4872" s="582"/>
      <c r="H4872" s="582"/>
      <c r="I4872" s="582"/>
      <c r="J4872" s="582"/>
      <c r="K4872" s="582"/>
      <c r="L4872" s="582"/>
      <c r="M4872" s="582"/>
      <c r="N4872" s="583"/>
      <c r="AI4872" s="253"/>
      <c r="AJ4872" s="260"/>
      <c r="AK4872" s="260"/>
      <c r="AM4872" s="263" t="s">
        <v>63</v>
      </c>
      <c r="AQ4872" s="260"/>
      <c r="AS4872" s="260"/>
    </row>
    <row r="4873" spans="1:45" s="241" customFormat="1" ht="15" x14ac:dyDescent="0.25">
      <c r="A4873" s="338"/>
      <c r="B4873" s="337" t="s">
        <v>65</v>
      </c>
      <c r="C4873" s="580" t="s">
        <v>66</v>
      </c>
      <c r="D4873" s="580"/>
      <c r="E4873" s="580"/>
      <c r="F4873" s="339"/>
      <c r="G4873" s="269"/>
      <c r="H4873" s="269"/>
      <c r="I4873" s="269"/>
      <c r="J4873" s="361">
        <v>2100</v>
      </c>
      <c r="K4873" s="349">
        <v>1.4375</v>
      </c>
      <c r="L4873" s="340">
        <v>81.510000000000005</v>
      </c>
      <c r="M4873" s="341">
        <v>13.24</v>
      </c>
      <c r="N4873" s="342">
        <v>1079.19</v>
      </c>
      <c r="AI4873" s="253"/>
      <c r="AJ4873" s="260"/>
      <c r="AK4873" s="260"/>
      <c r="AN4873" s="263" t="s">
        <v>66</v>
      </c>
      <c r="AQ4873" s="260"/>
      <c r="AS4873" s="260"/>
    </row>
    <row r="4874" spans="1:45" s="241" customFormat="1" ht="15" x14ac:dyDescent="0.25">
      <c r="A4874" s="338"/>
      <c r="B4874" s="337" t="s">
        <v>67</v>
      </c>
      <c r="C4874" s="580" t="s">
        <v>68</v>
      </c>
      <c r="D4874" s="580"/>
      <c r="E4874" s="580"/>
      <c r="F4874" s="339"/>
      <c r="G4874" s="269"/>
      <c r="H4874" s="269"/>
      <c r="I4874" s="269"/>
      <c r="J4874" s="340">
        <v>283.5</v>
      </c>
      <c r="K4874" s="349">
        <v>1.4375</v>
      </c>
      <c r="L4874" s="340">
        <v>11</v>
      </c>
      <c r="M4874" s="341">
        <v>44.77</v>
      </c>
      <c r="N4874" s="343">
        <v>492.47</v>
      </c>
      <c r="AI4874" s="253"/>
      <c r="AJ4874" s="260"/>
      <c r="AK4874" s="260"/>
      <c r="AN4874" s="263" t="s">
        <v>68</v>
      </c>
      <c r="AQ4874" s="260"/>
      <c r="AS4874" s="260"/>
    </row>
    <row r="4875" spans="1:45" s="241" customFormat="1" ht="15" x14ac:dyDescent="0.25">
      <c r="A4875" s="344"/>
      <c r="B4875" s="337"/>
      <c r="C4875" s="580" t="s">
        <v>73</v>
      </c>
      <c r="D4875" s="580"/>
      <c r="E4875" s="580"/>
      <c r="F4875" s="339" t="s">
        <v>72</v>
      </c>
      <c r="G4875" s="355">
        <v>21</v>
      </c>
      <c r="H4875" s="349">
        <v>1.4375</v>
      </c>
      <c r="I4875" s="362">
        <v>0.81506250000000002</v>
      </c>
      <c r="J4875" s="346"/>
      <c r="K4875" s="269"/>
      <c r="L4875" s="346"/>
      <c r="M4875" s="269"/>
      <c r="N4875" s="347"/>
      <c r="AI4875" s="253"/>
      <c r="AJ4875" s="260"/>
      <c r="AK4875" s="260"/>
      <c r="AO4875" s="263" t="s">
        <v>73</v>
      </c>
      <c r="AQ4875" s="260"/>
      <c r="AS4875" s="260"/>
    </row>
    <row r="4876" spans="1:45" s="241" customFormat="1" ht="15" x14ac:dyDescent="0.25">
      <c r="A4876" s="334"/>
      <c r="B4876" s="337"/>
      <c r="C4876" s="584" t="s">
        <v>74</v>
      </c>
      <c r="D4876" s="584"/>
      <c r="E4876" s="584"/>
      <c r="F4876" s="350"/>
      <c r="G4876" s="351"/>
      <c r="H4876" s="351"/>
      <c r="I4876" s="351"/>
      <c r="J4876" s="352">
        <v>2100</v>
      </c>
      <c r="K4876" s="351"/>
      <c r="L4876" s="353">
        <v>81.510000000000005</v>
      </c>
      <c r="M4876" s="351"/>
      <c r="N4876" s="354">
        <v>1079.19</v>
      </c>
      <c r="AI4876" s="253"/>
      <c r="AJ4876" s="260"/>
      <c r="AK4876" s="260"/>
      <c r="AP4876" s="263" t="s">
        <v>74</v>
      </c>
      <c r="AQ4876" s="260"/>
      <c r="AS4876" s="260"/>
    </row>
    <row r="4877" spans="1:45" s="241" customFormat="1" ht="15" x14ac:dyDescent="0.25">
      <c r="A4877" s="344"/>
      <c r="B4877" s="337"/>
      <c r="C4877" s="580" t="s">
        <v>75</v>
      </c>
      <c r="D4877" s="580"/>
      <c r="E4877" s="580"/>
      <c r="F4877" s="339"/>
      <c r="G4877" s="269"/>
      <c r="H4877" s="269"/>
      <c r="I4877" s="269"/>
      <c r="J4877" s="346"/>
      <c r="K4877" s="269"/>
      <c r="L4877" s="340">
        <v>11</v>
      </c>
      <c r="M4877" s="269"/>
      <c r="N4877" s="343">
        <v>492.47</v>
      </c>
      <c r="AI4877" s="253"/>
      <c r="AJ4877" s="260"/>
      <c r="AK4877" s="260"/>
      <c r="AO4877" s="263" t="s">
        <v>75</v>
      </c>
      <c r="AQ4877" s="260"/>
      <c r="AS4877" s="260"/>
    </row>
    <row r="4878" spans="1:45" s="241" customFormat="1" ht="23.25" x14ac:dyDescent="0.25">
      <c r="A4878" s="344"/>
      <c r="B4878" s="337" t="s">
        <v>455</v>
      </c>
      <c r="C4878" s="580" t="s">
        <v>456</v>
      </c>
      <c r="D4878" s="580"/>
      <c r="E4878" s="580"/>
      <c r="F4878" s="339" t="s">
        <v>78</v>
      </c>
      <c r="G4878" s="355">
        <v>92</v>
      </c>
      <c r="H4878" s="269"/>
      <c r="I4878" s="355">
        <v>92</v>
      </c>
      <c r="J4878" s="346"/>
      <c r="K4878" s="269"/>
      <c r="L4878" s="340">
        <v>10.119999999999999</v>
      </c>
      <c r="M4878" s="269"/>
      <c r="N4878" s="343">
        <v>453.07</v>
      </c>
      <c r="AI4878" s="253"/>
      <c r="AJ4878" s="260"/>
      <c r="AK4878" s="260"/>
      <c r="AO4878" s="263" t="s">
        <v>456</v>
      </c>
      <c r="AQ4878" s="260"/>
      <c r="AS4878" s="260"/>
    </row>
    <row r="4879" spans="1:45" s="241" customFormat="1" ht="45" x14ac:dyDescent="0.25">
      <c r="A4879" s="344"/>
      <c r="B4879" s="337" t="s">
        <v>457</v>
      </c>
      <c r="C4879" s="580" t="s">
        <v>458</v>
      </c>
      <c r="D4879" s="580"/>
      <c r="E4879" s="580"/>
      <c r="F4879" s="339" t="s">
        <v>78</v>
      </c>
      <c r="G4879" s="355">
        <v>46</v>
      </c>
      <c r="H4879" s="341">
        <v>0.85</v>
      </c>
      <c r="I4879" s="348">
        <v>39.1</v>
      </c>
      <c r="J4879" s="346"/>
      <c r="K4879" s="269"/>
      <c r="L4879" s="340">
        <v>4.3</v>
      </c>
      <c r="M4879" s="269"/>
      <c r="N4879" s="343">
        <v>192.56</v>
      </c>
      <c r="AI4879" s="253"/>
      <c r="AJ4879" s="260"/>
      <c r="AK4879" s="260"/>
      <c r="AO4879" s="263" t="s">
        <v>458</v>
      </c>
      <c r="AQ4879" s="260"/>
      <c r="AS4879" s="260"/>
    </row>
    <row r="4880" spans="1:45" s="241" customFormat="1" ht="15" x14ac:dyDescent="0.25">
      <c r="A4880" s="356"/>
      <c r="B4880" s="357"/>
      <c r="C4880" s="569" t="s">
        <v>81</v>
      </c>
      <c r="D4880" s="569"/>
      <c r="E4880" s="569"/>
      <c r="F4880" s="328"/>
      <c r="G4880" s="329"/>
      <c r="H4880" s="329"/>
      <c r="I4880" s="329"/>
      <c r="J4880" s="332"/>
      <c r="K4880" s="329"/>
      <c r="L4880" s="358">
        <v>95.93</v>
      </c>
      <c r="M4880" s="351"/>
      <c r="N4880" s="359">
        <v>1724.82</v>
      </c>
      <c r="AI4880" s="253"/>
      <c r="AJ4880" s="260"/>
      <c r="AK4880" s="260"/>
      <c r="AQ4880" s="260" t="s">
        <v>81</v>
      </c>
      <c r="AS4880" s="260"/>
    </row>
    <row r="4881" spans="1:45" s="241" customFormat="1" ht="23.25" x14ac:dyDescent="0.25">
      <c r="A4881" s="326" t="s">
        <v>3443</v>
      </c>
      <c r="B4881" s="327" t="s">
        <v>488</v>
      </c>
      <c r="C4881" s="569" t="s">
        <v>489</v>
      </c>
      <c r="D4881" s="569"/>
      <c r="E4881" s="569"/>
      <c r="F4881" s="328" t="s">
        <v>461</v>
      </c>
      <c r="G4881" s="329">
        <v>0.27</v>
      </c>
      <c r="H4881" s="330">
        <v>1</v>
      </c>
      <c r="I4881" s="331">
        <v>0.27</v>
      </c>
      <c r="J4881" s="332"/>
      <c r="K4881" s="329"/>
      <c r="L4881" s="332"/>
      <c r="M4881" s="329"/>
      <c r="N4881" s="333"/>
      <c r="AI4881" s="253"/>
      <c r="AJ4881" s="260"/>
      <c r="AK4881" s="260" t="s">
        <v>489</v>
      </c>
      <c r="AQ4881" s="260"/>
      <c r="AS4881" s="260"/>
    </row>
    <row r="4882" spans="1:45" s="241" customFormat="1" ht="15" x14ac:dyDescent="0.25">
      <c r="A4882" s="334"/>
      <c r="B4882" s="335"/>
      <c r="C4882" s="580" t="s">
        <v>3444</v>
      </c>
      <c r="D4882" s="580"/>
      <c r="E4882" s="580"/>
      <c r="F4882" s="580"/>
      <c r="G4882" s="580"/>
      <c r="H4882" s="580"/>
      <c r="I4882" s="580"/>
      <c r="J4882" s="580"/>
      <c r="K4882" s="580"/>
      <c r="L4882" s="580"/>
      <c r="M4882" s="580"/>
      <c r="N4882" s="581"/>
      <c r="AI4882" s="253"/>
      <c r="AJ4882" s="260"/>
      <c r="AK4882" s="260"/>
      <c r="AL4882" s="263" t="s">
        <v>3444</v>
      </c>
      <c r="AQ4882" s="260"/>
      <c r="AS4882" s="260"/>
    </row>
    <row r="4883" spans="1:45" s="241" customFormat="1" ht="23.25" x14ac:dyDescent="0.25">
      <c r="A4883" s="336"/>
      <c r="B4883" s="337" t="s">
        <v>117</v>
      </c>
      <c r="C4883" s="582" t="s">
        <v>118</v>
      </c>
      <c r="D4883" s="582"/>
      <c r="E4883" s="582"/>
      <c r="F4883" s="582"/>
      <c r="G4883" s="582"/>
      <c r="H4883" s="582"/>
      <c r="I4883" s="582"/>
      <c r="J4883" s="582"/>
      <c r="K4883" s="582"/>
      <c r="L4883" s="582"/>
      <c r="M4883" s="582"/>
      <c r="N4883" s="583"/>
      <c r="AI4883" s="253"/>
      <c r="AJ4883" s="260"/>
      <c r="AK4883" s="260"/>
      <c r="AM4883" s="263" t="s">
        <v>118</v>
      </c>
      <c r="AQ4883" s="260"/>
      <c r="AS4883" s="260"/>
    </row>
    <row r="4884" spans="1:45" s="241" customFormat="1" ht="68.25" x14ac:dyDescent="0.25">
      <c r="A4884" s="336"/>
      <c r="B4884" s="337" t="s">
        <v>62</v>
      </c>
      <c r="C4884" s="582" t="s">
        <v>63</v>
      </c>
      <c r="D4884" s="582"/>
      <c r="E4884" s="582"/>
      <c r="F4884" s="582"/>
      <c r="G4884" s="582"/>
      <c r="H4884" s="582"/>
      <c r="I4884" s="582"/>
      <c r="J4884" s="582"/>
      <c r="K4884" s="582"/>
      <c r="L4884" s="582"/>
      <c r="M4884" s="582"/>
      <c r="N4884" s="583"/>
      <c r="AI4884" s="253"/>
      <c r="AJ4884" s="260"/>
      <c r="AK4884" s="260"/>
      <c r="AM4884" s="263" t="s">
        <v>63</v>
      </c>
      <c r="AQ4884" s="260"/>
      <c r="AS4884" s="260"/>
    </row>
    <row r="4885" spans="1:45" s="241" customFormat="1" ht="15" x14ac:dyDescent="0.25">
      <c r="A4885" s="338"/>
      <c r="B4885" s="337" t="s">
        <v>56</v>
      </c>
      <c r="C4885" s="580" t="s">
        <v>64</v>
      </c>
      <c r="D4885" s="580"/>
      <c r="E4885" s="580"/>
      <c r="F4885" s="339"/>
      <c r="G4885" s="269"/>
      <c r="H4885" s="269"/>
      <c r="I4885" s="269"/>
      <c r="J4885" s="340">
        <v>106.88</v>
      </c>
      <c r="K4885" s="349">
        <v>1.3225</v>
      </c>
      <c r="L4885" s="340">
        <v>38.159999999999997</v>
      </c>
      <c r="M4885" s="341">
        <v>44.77</v>
      </c>
      <c r="N4885" s="342">
        <v>1708.42</v>
      </c>
      <c r="AI4885" s="253"/>
      <c r="AJ4885" s="260"/>
      <c r="AK4885" s="260"/>
      <c r="AN4885" s="263" t="s">
        <v>64</v>
      </c>
      <c r="AQ4885" s="260"/>
      <c r="AS4885" s="260"/>
    </row>
    <row r="4886" spans="1:45" s="241" customFormat="1" ht="15" x14ac:dyDescent="0.25">
      <c r="A4886" s="338"/>
      <c r="B4886" s="337" t="s">
        <v>65</v>
      </c>
      <c r="C4886" s="580" t="s">
        <v>66</v>
      </c>
      <c r="D4886" s="580"/>
      <c r="E4886" s="580"/>
      <c r="F4886" s="339"/>
      <c r="G4886" s="269"/>
      <c r="H4886" s="269"/>
      <c r="I4886" s="269"/>
      <c r="J4886" s="340">
        <v>241.58</v>
      </c>
      <c r="K4886" s="349">
        <v>1.4375</v>
      </c>
      <c r="L4886" s="340">
        <v>93.76</v>
      </c>
      <c r="M4886" s="341">
        <v>13.24</v>
      </c>
      <c r="N4886" s="342">
        <v>1241.3800000000001</v>
      </c>
      <c r="AI4886" s="253"/>
      <c r="AJ4886" s="260"/>
      <c r="AK4886" s="260"/>
      <c r="AN4886" s="263" t="s">
        <v>66</v>
      </c>
      <c r="AQ4886" s="260"/>
      <c r="AS4886" s="260"/>
    </row>
    <row r="4887" spans="1:45" s="241" customFormat="1" ht="15" x14ac:dyDescent="0.25">
      <c r="A4887" s="338"/>
      <c r="B4887" s="337" t="s">
        <v>67</v>
      </c>
      <c r="C4887" s="580" t="s">
        <v>68</v>
      </c>
      <c r="D4887" s="580"/>
      <c r="E4887" s="580"/>
      <c r="F4887" s="339"/>
      <c r="G4887" s="269"/>
      <c r="H4887" s="269"/>
      <c r="I4887" s="269"/>
      <c r="J4887" s="340">
        <v>26.36</v>
      </c>
      <c r="K4887" s="349">
        <v>1.4375</v>
      </c>
      <c r="L4887" s="340">
        <v>10.23</v>
      </c>
      <c r="M4887" s="341">
        <v>44.77</v>
      </c>
      <c r="N4887" s="343">
        <v>458</v>
      </c>
      <c r="AI4887" s="253"/>
      <c r="AJ4887" s="260"/>
      <c r="AK4887" s="260"/>
      <c r="AN4887" s="263" t="s">
        <v>68</v>
      </c>
      <c r="AQ4887" s="260"/>
      <c r="AS4887" s="260"/>
    </row>
    <row r="4888" spans="1:45" s="241" customFormat="1" ht="15" x14ac:dyDescent="0.25">
      <c r="A4888" s="344"/>
      <c r="B4888" s="337"/>
      <c r="C4888" s="580" t="s">
        <v>71</v>
      </c>
      <c r="D4888" s="580"/>
      <c r="E4888" s="580"/>
      <c r="F4888" s="339" t="s">
        <v>72</v>
      </c>
      <c r="G4888" s="341">
        <v>12.53</v>
      </c>
      <c r="H4888" s="349">
        <v>1.3225</v>
      </c>
      <c r="I4888" s="362">
        <v>4.4741498000000002</v>
      </c>
      <c r="J4888" s="346"/>
      <c r="K4888" s="269"/>
      <c r="L4888" s="346"/>
      <c r="M4888" s="269"/>
      <c r="N4888" s="347"/>
      <c r="AI4888" s="253"/>
      <c r="AJ4888" s="260"/>
      <c r="AK4888" s="260"/>
      <c r="AO4888" s="263" t="s">
        <v>71</v>
      </c>
      <c r="AQ4888" s="260"/>
      <c r="AS4888" s="260"/>
    </row>
    <row r="4889" spans="1:45" s="241" customFormat="1" ht="15" x14ac:dyDescent="0.25">
      <c r="A4889" s="344"/>
      <c r="B4889" s="337"/>
      <c r="C4889" s="580" t="s">
        <v>73</v>
      </c>
      <c r="D4889" s="580"/>
      <c r="E4889" s="580"/>
      <c r="F4889" s="339" t="s">
        <v>72</v>
      </c>
      <c r="G4889" s="341">
        <v>2.62</v>
      </c>
      <c r="H4889" s="349">
        <v>1.4375</v>
      </c>
      <c r="I4889" s="362">
        <v>1.0168874999999999</v>
      </c>
      <c r="J4889" s="346"/>
      <c r="K4889" s="269"/>
      <c r="L4889" s="346"/>
      <c r="M4889" s="269"/>
      <c r="N4889" s="347"/>
      <c r="AI4889" s="253"/>
      <c r="AJ4889" s="260"/>
      <c r="AK4889" s="260"/>
      <c r="AO4889" s="263" t="s">
        <v>73</v>
      </c>
      <c r="AQ4889" s="260"/>
      <c r="AS4889" s="260"/>
    </row>
    <row r="4890" spans="1:45" s="241" customFormat="1" ht="15" x14ac:dyDescent="0.25">
      <c r="A4890" s="334"/>
      <c r="B4890" s="337"/>
      <c r="C4890" s="584" t="s">
        <v>74</v>
      </c>
      <c r="D4890" s="584"/>
      <c r="E4890" s="584"/>
      <c r="F4890" s="350"/>
      <c r="G4890" s="351"/>
      <c r="H4890" s="351"/>
      <c r="I4890" s="351"/>
      <c r="J4890" s="353">
        <v>348.46</v>
      </c>
      <c r="K4890" s="351"/>
      <c r="L4890" s="353">
        <v>131.91999999999999</v>
      </c>
      <c r="M4890" s="351"/>
      <c r="N4890" s="354">
        <v>2949.8</v>
      </c>
      <c r="AI4890" s="253"/>
      <c r="AJ4890" s="260"/>
      <c r="AK4890" s="260"/>
      <c r="AP4890" s="263" t="s">
        <v>74</v>
      </c>
      <c r="AQ4890" s="260"/>
      <c r="AS4890" s="260"/>
    </row>
    <row r="4891" spans="1:45" s="241" customFormat="1" ht="15" x14ac:dyDescent="0.25">
      <c r="A4891" s="344"/>
      <c r="B4891" s="337"/>
      <c r="C4891" s="580" t="s">
        <v>75</v>
      </c>
      <c r="D4891" s="580"/>
      <c r="E4891" s="580"/>
      <c r="F4891" s="339"/>
      <c r="G4891" s="269"/>
      <c r="H4891" s="269"/>
      <c r="I4891" s="269"/>
      <c r="J4891" s="346"/>
      <c r="K4891" s="269"/>
      <c r="L4891" s="340">
        <v>48.39</v>
      </c>
      <c r="M4891" s="269"/>
      <c r="N4891" s="342">
        <v>2166.42</v>
      </c>
      <c r="AI4891" s="253"/>
      <c r="AJ4891" s="260"/>
      <c r="AK4891" s="260"/>
      <c r="AO4891" s="263" t="s">
        <v>75</v>
      </c>
      <c r="AQ4891" s="260"/>
      <c r="AS4891" s="260"/>
    </row>
    <row r="4892" spans="1:45" s="241" customFormat="1" ht="23.25" x14ac:dyDescent="0.25">
      <c r="A4892" s="344"/>
      <c r="B4892" s="337" t="s">
        <v>455</v>
      </c>
      <c r="C4892" s="580" t="s">
        <v>456</v>
      </c>
      <c r="D4892" s="580"/>
      <c r="E4892" s="580"/>
      <c r="F4892" s="339" t="s">
        <v>78</v>
      </c>
      <c r="G4892" s="355">
        <v>92</v>
      </c>
      <c r="H4892" s="269"/>
      <c r="I4892" s="355">
        <v>92</v>
      </c>
      <c r="J4892" s="346"/>
      <c r="K4892" s="269"/>
      <c r="L4892" s="340">
        <v>44.52</v>
      </c>
      <c r="M4892" s="269"/>
      <c r="N4892" s="342">
        <v>1993.11</v>
      </c>
      <c r="AI4892" s="253"/>
      <c r="AJ4892" s="260"/>
      <c r="AK4892" s="260"/>
      <c r="AO4892" s="263" t="s">
        <v>456</v>
      </c>
      <c r="AQ4892" s="260"/>
      <c r="AS4892" s="260"/>
    </row>
    <row r="4893" spans="1:45" s="241" customFormat="1" ht="45" x14ac:dyDescent="0.25">
      <c r="A4893" s="344"/>
      <c r="B4893" s="337" t="s">
        <v>457</v>
      </c>
      <c r="C4893" s="580" t="s">
        <v>458</v>
      </c>
      <c r="D4893" s="580"/>
      <c r="E4893" s="580"/>
      <c r="F4893" s="339" t="s">
        <v>78</v>
      </c>
      <c r="G4893" s="355">
        <v>46</v>
      </c>
      <c r="H4893" s="341">
        <v>0.85</v>
      </c>
      <c r="I4893" s="348">
        <v>39.1</v>
      </c>
      <c r="J4893" s="346"/>
      <c r="K4893" s="269"/>
      <c r="L4893" s="340">
        <v>18.920000000000002</v>
      </c>
      <c r="M4893" s="269"/>
      <c r="N4893" s="343">
        <v>847.07</v>
      </c>
      <c r="AI4893" s="253"/>
      <c r="AJ4893" s="260"/>
      <c r="AK4893" s="260"/>
      <c r="AO4893" s="263" t="s">
        <v>458</v>
      </c>
      <c r="AQ4893" s="260"/>
      <c r="AS4893" s="260"/>
    </row>
    <row r="4894" spans="1:45" s="241" customFormat="1" ht="15" x14ac:dyDescent="0.25">
      <c r="A4894" s="356"/>
      <c r="B4894" s="357"/>
      <c r="C4894" s="569" t="s">
        <v>81</v>
      </c>
      <c r="D4894" s="569"/>
      <c r="E4894" s="569"/>
      <c r="F4894" s="328"/>
      <c r="G4894" s="329"/>
      <c r="H4894" s="329"/>
      <c r="I4894" s="329"/>
      <c r="J4894" s="332"/>
      <c r="K4894" s="329"/>
      <c r="L4894" s="358">
        <v>195.36</v>
      </c>
      <c r="M4894" s="351"/>
      <c r="N4894" s="359">
        <v>5789.98</v>
      </c>
      <c r="AI4894" s="253"/>
      <c r="AJ4894" s="260"/>
      <c r="AK4894" s="260"/>
      <c r="AQ4894" s="260" t="s">
        <v>81</v>
      </c>
      <c r="AS4894" s="260"/>
    </row>
    <row r="4895" spans="1:45" s="241" customFormat="1" ht="15" x14ac:dyDescent="0.25">
      <c r="A4895" s="566" t="s">
        <v>491</v>
      </c>
      <c r="B4895" s="567"/>
      <c r="C4895" s="567"/>
      <c r="D4895" s="567"/>
      <c r="E4895" s="567"/>
      <c r="F4895" s="567"/>
      <c r="G4895" s="567"/>
      <c r="H4895" s="567"/>
      <c r="I4895" s="567"/>
      <c r="J4895" s="567"/>
      <c r="K4895" s="567"/>
      <c r="L4895" s="567"/>
      <c r="M4895" s="567"/>
      <c r="N4895" s="568"/>
      <c r="AI4895" s="253"/>
      <c r="AJ4895" s="260" t="s">
        <v>491</v>
      </c>
      <c r="AK4895" s="260"/>
      <c r="AQ4895" s="260"/>
      <c r="AS4895" s="260"/>
    </row>
    <row r="4896" spans="1:45" s="241" customFormat="1" ht="23.25" x14ac:dyDescent="0.25">
      <c r="A4896" s="326" t="s">
        <v>3445</v>
      </c>
      <c r="B4896" s="327" t="s">
        <v>97</v>
      </c>
      <c r="C4896" s="569" t="s">
        <v>98</v>
      </c>
      <c r="D4896" s="569"/>
      <c r="E4896" s="569"/>
      <c r="F4896" s="328" t="s">
        <v>86</v>
      </c>
      <c r="G4896" s="329">
        <v>1.5</v>
      </c>
      <c r="H4896" s="330">
        <v>1</v>
      </c>
      <c r="I4896" s="367">
        <v>1.5</v>
      </c>
      <c r="J4896" s="358">
        <v>162.38</v>
      </c>
      <c r="K4896" s="329"/>
      <c r="L4896" s="358">
        <v>243.57</v>
      </c>
      <c r="M4896" s="331">
        <v>8.16</v>
      </c>
      <c r="N4896" s="359">
        <v>1987.53</v>
      </c>
      <c r="AI4896" s="253"/>
      <c r="AJ4896" s="260"/>
      <c r="AK4896" s="260" t="s">
        <v>98</v>
      </c>
      <c r="AQ4896" s="260"/>
      <c r="AS4896" s="260"/>
    </row>
    <row r="4897" spans="1:45" s="241" customFormat="1" ht="15" x14ac:dyDescent="0.25">
      <c r="A4897" s="334"/>
      <c r="B4897" s="335"/>
      <c r="C4897" s="580" t="s">
        <v>99</v>
      </c>
      <c r="D4897" s="580"/>
      <c r="E4897" s="580"/>
      <c r="F4897" s="580"/>
      <c r="G4897" s="580"/>
      <c r="H4897" s="580"/>
      <c r="I4897" s="580"/>
      <c r="J4897" s="580"/>
      <c r="K4897" s="580"/>
      <c r="L4897" s="580"/>
      <c r="M4897" s="580"/>
      <c r="N4897" s="581"/>
      <c r="AI4897" s="253"/>
      <c r="AJ4897" s="260"/>
      <c r="AK4897" s="260"/>
      <c r="AQ4897" s="260"/>
      <c r="AR4897" s="263" t="s">
        <v>99</v>
      </c>
      <c r="AS4897" s="260"/>
    </row>
    <row r="4898" spans="1:45" s="241" customFormat="1" ht="15" x14ac:dyDescent="0.25">
      <c r="A4898" s="356"/>
      <c r="B4898" s="357"/>
      <c r="C4898" s="569" t="s">
        <v>81</v>
      </c>
      <c r="D4898" s="569"/>
      <c r="E4898" s="569"/>
      <c r="F4898" s="328"/>
      <c r="G4898" s="329"/>
      <c r="H4898" s="329"/>
      <c r="I4898" s="329"/>
      <c r="J4898" s="332"/>
      <c r="K4898" s="329"/>
      <c r="L4898" s="358">
        <v>243.57</v>
      </c>
      <c r="M4898" s="351"/>
      <c r="N4898" s="359">
        <v>1987.53</v>
      </c>
      <c r="AI4898" s="253"/>
      <c r="AJ4898" s="260"/>
      <c r="AK4898" s="260"/>
      <c r="AQ4898" s="260" t="s">
        <v>81</v>
      </c>
      <c r="AS4898" s="260"/>
    </row>
    <row r="4899" spans="1:45" s="241" customFormat="1" ht="15" x14ac:dyDescent="0.25">
      <c r="A4899" s="566" t="s">
        <v>2382</v>
      </c>
      <c r="B4899" s="567"/>
      <c r="C4899" s="567"/>
      <c r="D4899" s="567"/>
      <c r="E4899" s="567"/>
      <c r="F4899" s="567"/>
      <c r="G4899" s="567"/>
      <c r="H4899" s="567"/>
      <c r="I4899" s="567"/>
      <c r="J4899" s="567"/>
      <c r="K4899" s="567"/>
      <c r="L4899" s="567"/>
      <c r="M4899" s="567"/>
      <c r="N4899" s="568"/>
      <c r="AI4899" s="253"/>
      <c r="AJ4899" s="260" t="s">
        <v>2382</v>
      </c>
      <c r="AK4899" s="260"/>
      <c r="AQ4899" s="260"/>
      <c r="AS4899" s="260"/>
    </row>
    <row r="4900" spans="1:45" s="241" customFormat="1" ht="15" x14ac:dyDescent="0.25">
      <c r="A4900" s="566" t="s">
        <v>3446</v>
      </c>
      <c r="B4900" s="567"/>
      <c r="C4900" s="567"/>
      <c r="D4900" s="567"/>
      <c r="E4900" s="567"/>
      <c r="F4900" s="567"/>
      <c r="G4900" s="567"/>
      <c r="H4900" s="567"/>
      <c r="I4900" s="567"/>
      <c r="J4900" s="567"/>
      <c r="K4900" s="567"/>
      <c r="L4900" s="567"/>
      <c r="M4900" s="567"/>
      <c r="N4900" s="568"/>
      <c r="AI4900" s="253"/>
      <c r="AJ4900" s="260" t="s">
        <v>3446</v>
      </c>
      <c r="AK4900" s="260"/>
      <c r="AQ4900" s="260"/>
      <c r="AS4900" s="260"/>
    </row>
    <row r="4901" spans="1:45" s="241" customFormat="1" ht="23.25" x14ac:dyDescent="0.25">
      <c r="A4901" s="326" t="s">
        <v>3447</v>
      </c>
      <c r="B4901" s="327" t="s">
        <v>703</v>
      </c>
      <c r="C4901" s="569" t="s">
        <v>704</v>
      </c>
      <c r="D4901" s="569"/>
      <c r="E4901" s="569"/>
      <c r="F4901" s="328" t="s">
        <v>250</v>
      </c>
      <c r="G4901" s="329">
        <v>0.79</v>
      </c>
      <c r="H4901" s="330">
        <v>1</v>
      </c>
      <c r="I4901" s="331">
        <v>0.79</v>
      </c>
      <c r="J4901" s="332"/>
      <c r="K4901" s="329"/>
      <c r="L4901" s="332"/>
      <c r="M4901" s="329"/>
      <c r="N4901" s="333"/>
      <c r="AI4901" s="253"/>
      <c r="AJ4901" s="260"/>
      <c r="AK4901" s="260" t="s">
        <v>704</v>
      </c>
      <c r="AQ4901" s="260"/>
      <c r="AS4901" s="260"/>
    </row>
    <row r="4902" spans="1:45" s="241" customFormat="1" ht="15" x14ac:dyDescent="0.25">
      <c r="A4902" s="334"/>
      <c r="B4902" s="335"/>
      <c r="C4902" s="580" t="s">
        <v>3448</v>
      </c>
      <c r="D4902" s="580"/>
      <c r="E4902" s="580"/>
      <c r="F4902" s="580"/>
      <c r="G4902" s="580"/>
      <c r="H4902" s="580"/>
      <c r="I4902" s="580"/>
      <c r="J4902" s="580"/>
      <c r="K4902" s="580"/>
      <c r="L4902" s="580"/>
      <c r="M4902" s="580"/>
      <c r="N4902" s="581"/>
      <c r="AI4902" s="253"/>
      <c r="AJ4902" s="260"/>
      <c r="AK4902" s="260"/>
      <c r="AL4902" s="263" t="s">
        <v>3448</v>
      </c>
      <c r="AQ4902" s="260"/>
      <c r="AS4902" s="260"/>
    </row>
    <row r="4903" spans="1:45" s="241" customFormat="1" ht="23.25" x14ac:dyDescent="0.25">
      <c r="A4903" s="336"/>
      <c r="B4903" s="337" t="s">
        <v>117</v>
      </c>
      <c r="C4903" s="582" t="s">
        <v>118</v>
      </c>
      <c r="D4903" s="582"/>
      <c r="E4903" s="582"/>
      <c r="F4903" s="582"/>
      <c r="G4903" s="582"/>
      <c r="H4903" s="582"/>
      <c r="I4903" s="582"/>
      <c r="J4903" s="582"/>
      <c r="K4903" s="582"/>
      <c r="L4903" s="582"/>
      <c r="M4903" s="582"/>
      <c r="N4903" s="583"/>
      <c r="AI4903" s="253"/>
      <c r="AJ4903" s="260"/>
      <c r="AK4903" s="260"/>
      <c r="AM4903" s="263" t="s">
        <v>118</v>
      </c>
      <c r="AQ4903" s="260"/>
      <c r="AS4903" s="260"/>
    </row>
    <row r="4904" spans="1:45" s="241" customFormat="1" ht="68.25" x14ac:dyDescent="0.25">
      <c r="A4904" s="336"/>
      <c r="B4904" s="337" t="s">
        <v>62</v>
      </c>
      <c r="C4904" s="582" t="s">
        <v>63</v>
      </c>
      <c r="D4904" s="582"/>
      <c r="E4904" s="582"/>
      <c r="F4904" s="582"/>
      <c r="G4904" s="582"/>
      <c r="H4904" s="582"/>
      <c r="I4904" s="582"/>
      <c r="J4904" s="582"/>
      <c r="K4904" s="582"/>
      <c r="L4904" s="582"/>
      <c r="M4904" s="582"/>
      <c r="N4904" s="583"/>
      <c r="AI4904" s="253"/>
      <c r="AJ4904" s="260"/>
      <c r="AK4904" s="260"/>
      <c r="AM4904" s="263" t="s">
        <v>63</v>
      </c>
      <c r="AQ4904" s="260"/>
      <c r="AS4904" s="260"/>
    </row>
    <row r="4905" spans="1:45" s="241" customFormat="1" ht="15" x14ac:dyDescent="0.25">
      <c r="A4905" s="338"/>
      <c r="B4905" s="337" t="s">
        <v>56</v>
      </c>
      <c r="C4905" s="580" t="s">
        <v>64</v>
      </c>
      <c r="D4905" s="580"/>
      <c r="E4905" s="580"/>
      <c r="F4905" s="339"/>
      <c r="G4905" s="269"/>
      <c r="H4905" s="269"/>
      <c r="I4905" s="269"/>
      <c r="J4905" s="340">
        <v>42.14</v>
      </c>
      <c r="K4905" s="349">
        <v>1.3225</v>
      </c>
      <c r="L4905" s="340">
        <v>44.03</v>
      </c>
      <c r="M4905" s="341">
        <v>44.77</v>
      </c>
      <c r="N4905" s="342">
        <v>1971.22</v>
      </c>
      <c r="AI4905" s="253"/>
      <c r="AJ4905" s="260"/>
      <c r="AK4905" s="260"/>
      <c r="AN4905" s="263" t="s">
        <v>64</v>
      </c>
      <c r="AQ4905" s="260"/>
      <c r="AS4905" s="260"/>
    </row>
    <row r="4906" spans="1:45" s="241" customFormat="1" ht="15" x14ac:dyDescent="0.25">
      <c r="A4906" s="338"/>
      <c r="B4906" s="337" t="s">
        <v>65</v>
      </c>
      <c r="C4906" s="580" t="s">
        <v>66</v>
      </c>
      <c r="D4906" s="580"/>
      <c r="E4906" s="580"/>
      <c r="F4906" s="339"/>
      <c r="G4906" s="269"/>
      <c r="H4906" s="269"/>
      <c r="I4906" s="269"/>
      <c r="J4906" s="340">
        <v>218.88</v>
      </c>
      <c r="K4906" s="349">
        <v>1.4375</v>
      </c>
      <c r="L4906" s="340">
        <v>248.57</v>
      </c>
      <c r="M4906" s="341">
        <v>13.24</v>
      </c>
      <c r="N4906" s="342">
        <v>3291.07</v>
      </c>
      <c r="AI4906" s="253"/>
      <c r="AJ4906" s="260"/>
      <c r="AK4906" s="260"/>
      <c r="AN4906" s="263" t="s">
        <v>66</v>
      </c>
      <c r="AQ4906" s="260"/>
      <c r="AS4906" s="260"/>
    </row>
    <row r="4907" spans="1:45" s="241" customFormat="1" ht="15" x14ac:dyDescent="0.25">
      <c r="A4907" s="338"/>
      <c r="B4907" s="337" t="s">
        <v>67</v>
      </c>
      <c r="C4907" s="580" t="s">
        <v>68</v>
      </c>
      <c r="D4907" s="580"/>
      <c r="E4907" s="580"/>
      <c r="F4907" s="339"/>
      <c r="G4907" s="269"/>
      <c r="H4907" s="269"/>
      <c r="I4907" s="269"/>
      <c r="J4907" s="340">
        <v>24.14</v>
      </c>
      <c r="K4907" s="349">
        <v>1.4375</v>
      </c>
      <c r="L4907" s="340">
        <v>27.41</v>
      </c>
      <c r="M4907" s="341">
        <v>44.77</v>
      </c>
      <c r="N4907" s="342">
        <v>1227.1500000000001</v>
      </c>
      <c r="AI4907" s="253"/>
      <c r="AJ4907" s="260"/>
      <c r="AK4907" s="260"/>
      <c r="AN4907" s="263" t="s">
        <v>68</v>
      </c>
      <c r="AQ4907" s="260"/>
      <c r="AS4907" s="260"/>
    </row>
    <row r="4908" spans="1:45" s="241" customFormat="1" ht="15" x14ac:dyDescent="0.25">
      <c r="A4908" s="344"/>
      <c r="B4908" s="337"/>
      <c r="C4908" s="580" t="s">
        <v>71</v>
      </c>
      <c r="D4908" s="580"/>
      <c r="E4908" s="580"/>
      <c r="F4908" s="339" t="s">
        <v>72</v>
      </c>
      <c r="G4908" s="341">
        <v>4.9400000000000004</v>
      </c>
      <c r="H4908" s="349">
        <v>1.3225</v>
      </c>
      <c r="I4908" s="362">
        <v>5.1611884999999997</v>
      </c>
      <c r="J4908" s="346"/>
      <c r="K4908" s="269"/>
      <c r="L4908" s="346"/>
      <c r="M4908" s="269"/>
      <c r="N4908" s="347"/>
      <c r="AI4908" s="253"/>
      <c r="AJ4908" s="260"/>
      <c r="AK4908" s="260"/>
      <c r="AO4908" s="263" t="s">
        <v>71</v>
      </c>
      <c r="AQ4908" s="260"/>
      <c r="AS4908" s="260"/>
    </row>
    <row r="4909" spans="1:45" s="241" customFormat="1" ht="15" x14ac:dyDescent="0.25">
      <c r="A4909" s="344"/>
      <c r="B4909" s="337"/>
      <c r="C4909" s="580" t="s">
        <v>73</v>
      </c>
      <c r="D4909" s="580"/>
      <c r="E4909" s="580"/>
      <c r="F4909" s="339" t="s">
        <v>72</v>
      </c>
      <c r="G4909" s="348">
        <v>2.4</v>
      </c>
      <c r="H4909" s="349">
        <v>1.4375</v>
      </c>
      <c r="I4909" s="349">
        <v>2.7254999999999998</v>
      </c>
      <c r="J4909" s="346"/>
      <c r="K4909" s="269"/>
      <c r="L4909" s="346"/>
      <c r="M4909" s="269"/>
      <c r="N4909" s="347"/>
      <c r="AI4909" s="253"/>
      <c r="AJ4909" s="260"/>
      <c r="AK4909" s="260"/>
      <c r="AO4909" s="263" t="s">
        <v>73</v>
      </c>
      <c r="AQ4909" s="260"/>
      <c r="AS4909" s="260"/>
    </row>
    <row r="4910" spans="1:45" s="241" customFormat="1" ht="15" x14ac:dyDescent="0.25">
      <c r="A4910" s="334"/>
      <c r="B4910" s="337"/>
      <c r="C4910" s="584" t="s">
        <v>74</v>
      </c>
      <c r="D4910" s="584"/>
      <c r="E4910" s="584"/>
      <c r="F4910" s="350"/>
      <c r="G4910" s="351"/>
      <c r="H4910" s="351"/>
      <c r="I4910" s="351"/>
      <c r="J4910" s="353">
        <v>261.02</v>
      </c>
      <c r="K4910" s="351"/>
      <c r="L4910" s="353">
        <v>292.60000000000002</v>
      </c>
      <c r="M4910" s="351"/>
      <c r="N4910" s="354">
        <v>5262.29</v>
      </c>
      <c r="AI4910" s="253"/>
      <c r="AJ4910" s="260"/>
      <c r="AK4910" s="260"/>
      <c r="AP4910" s="263" t="s">
        <v>74</v>
      </c>
      <c r="AQ4910" s="260"/>
      <c r="AS4910" s="260"/>
    </row>
    <row r="4911" spans="1:45" s="241" customFormat="1" ht="15" x14ac:dyDescent="0.25">
      <c r="A4911" s="344"/>
      <c r="B4911" s="337"/>
      <c r="C4911" s="580" t="s">
        <v>75</v>
      </c>
      <c r="D4911" s="580"/>
      <c r="E4911" s="580"/>
      <c r="F4911" s="339"/>
      <c r="G4911" s="269"/>
      <c r="H4911" s="269"/>
      <c r="I4911" s="269"/>
      <c r="J4911" s="346"/>
      <c r="K4911" s="269"/>
      <c r="L4911" s="340">
        <v>71.44</v>
      </c>
      <c r="M4911" s="269"/>
      <c r="N4911" s="342">
        <v>3198.37</v>
      </c>
      <c r="AI4911" s="253"/>
      <c r="AJ4911" s="260"/>
      <c r="AK4911" s="260"/>
      <c r="AO4911" s="263" t="s">
        <v>75</v>
      </c>
      <c r="AQ4911" s="260"/>
      <c r="AS4911" s="260"/>
    </row>
    <row r="4912" spans="1:45" s="241" customFormat="1" ht="23.25" x14ac:dyDescent="0.25">
      <c r="A4912" s="344"/>
      <c r="B4912" s="337" t="s">
        <v>706</v>
      </c>
      <c r="C4912" s="580" t="s">
        <v>707</v>
      </c>
      <c r="D4912" s="580"/>
      <c r="E4912" s="580"/>
      <c r="F4912" s="339" t="s">
        <v>78</v>
      </c>
      <c r="G4912" s="355">
        <v>98</v>
      </c>
      <c r="H4912" s="269"/>
      <c r="I4912" s="355">
        <v>98</v>
      </c>
      <c r="J4912" s="346"/>
      <c r="K4912" s="269"/>
      <c r="L4912" s="340">
        <v>70.010000000000005</v>
      </c>
      <c r="M4912" s="269"/>
      <c r="N4912" s="342">
        <v>3134.4</v>
      </c>
      <c r="AI4912" s="253"/>
      <c r="AJ4912" s="260"/>
      <c r="AK4912" s="260"/>
      <c r="AO4912" s="263" t="s">
        <v>707</v>
      </c>
      <c r="AQ4912" s="260"/>
      <c r="AS4912" s="260"/>
    </row>
    <row r="4913" spans="1:45" s="241" customFormat="1" ht="23.25" x14ac:dyDescent="0.25">
      <c r="A4913" s="344"/>
      <c r="B4913" s="337" t="s">
        <v>708</v>
      </c>
      <c r="C4913" s="580" t="s">
        <v>709</v>
      </c>
      <c r="D4913" s="580"/>
      <c r="E4913" s="580"/>
      <c r="F4913" s="339" t="s">
        <v>78</v>
      </c>
      <c r="G4913" s="355">
        <v>58</v>
      </c>
      <c r="H4913" s="341">
        <v>0.85</v>
      </c>
      <c r="I4913" s="348">
        <v>49.3</v>
      </c>
      <c r="J4913" s="346"/>
      <c r="K4913" s="269"/>
      <c r="L4913" s="340">
        <v>35.22</v>
      </c>
      <c r="M4913" s="269"/>
      <c r="N4913" s="342">
        <v>1576.8</v>
      </c>
      <c r="AI4913" s="253"/>
      <c r="AJ4913" s="260"/>
      <c r="AK4913" s="260"/>
      <c r="AO4913" s="263" t="s">
        <v>709</v>
      </c>
      <c r="AQ4913" s="260"/>
      <c r="AS4913" s="260"/>
    </row>
    <row r="4914" spans="1:45" s="241" customFormat="1" ht="15" x14ac:dyDescent="0.25">
      <c r="A4914" s="356"/>
      <c r="B4914" s="357"/>
      <c r="C4914" s="569" t="s">
        <v>81</v>
      </c>
      <c r="D4914" s="569"/>
      <c r="E4914" s="569"/>
      <c r="F4914" s="328"/>
      <c r="G4914" s="329"/>
      <c r="H4914" s="329"/>
      <c r="I4914" s="329"/>
      <c r="J4914" s="332"/>
      <c r="K4914" s="329"/>
      <c r="L4914" s="358">
        <v>397.83</v>
      </c>
      <c r="M4914" s="351"/>
      <c r="N4914" s="359">
        <v>9973.49</v>
      </c>
      <c r="AI4914" s="253"/>
      <c r="AJ4914" s="260"/>
      <c r="AK4914" s="260"/>
      <c r="AQ4914" s="260" t="s">
        <v>81</v>
      </c>
      <c r="AS4914" s="260"/>
    </row>
    <row r="4915" spans="1:45" s="241" customFormat="1" ht="23.25" x14ac:dyDescent="0.25">
      <c r="A4915" s="326" t="s">
        <v>3449</v>
      </c>
      <c r="B4915" s="327" t="s">
        <v>1655</v>
      </c>
      <c r="C4915" s="569" t="s">
        <v>2528</v>
      </c>
      <c r="D4915" s="569"/>
      <c r="E4915" s="569"/>
      <c r="F4915" s="328" t="s">
        <v>375</v>
      </c>
      <c r="G4915" s="329">
        <v>0.1</v>
      </c>
      <c r="H4915" s="330">
        <v>1</v>
      </c>
      <c r="I4915" s="367">
        <v>0.1</v>
      </c>
      <c r="J4915" s="332"/>
      <c r="K4915" s="329"/>
      <c r="L4915" s="332"/>
      <c r="M4915" s="329"/>
      <c r="N4915" s="333"/>
      <c r="AI4915" s="253"/>
      <c r="AJ4915" s="260"/>
      <c r="AK4915" s="260" t="s">
        <v>2528</v>
      </c>
      <c r="AQ4915" s="260"/>
      <c r="AS4915" s="260"/>
    </row>
    <row r="4916" spans="1:45" s="241" customFormat="1" ht="15" x14ac:dyDescent="0.25">
      <c r="A4916" s="334"/>
      <c r="B4916" s="335"/>
      <c r="C4916" s="580" t="s">
        <v>1483</v>
      </c>
      <c r="D4916" s="580"/>
      <c r="E4916" s="580"/>
      <c r="F4916" s="580"/>
      <c r="G4916" s="580"/>
      <c r="H4916" s="580"/>
      <c r="I4916" s="580"/>
      <c r="J4916" s="580"/>
      <c r="K4916" s="580"/>
      <c r="L4916" s="580"/>
      <c r="M4916" s="580"/>
      <c r="N4916" s="581"/>
      <c r="AI4916" s="253"/>
      <c r="AJ4916" s="260"/>
      <c r="AK4916" s="260"/>
      <c r="AL4916" s="263" t="s">
        <v>1483</v>
      </c>
      <c r="AQ4916" s="260"/>
      <c r="AS4916" s="260"/>
    </row>
    <row r="4917" spans="1:45" s="241" customFormat="1" ht="68.25" x14ac:dyDescent="0.25">
      <c r="A4917" s="336"/>
      <c r="B4917" s="337" t="s">
        <v>62</v>
      </c>
      <c r="C4917" s="582" t="s">
        <v>63</v>
      </c>
      <c r="D4917" s="582"/>
      <c r="E4917" s="582"/>
      <c r="F4917" s="582"/>
      <c r="G4917" s="582"/>
      <c r="H4917" s="582"/>
      <c r="I4917" s="582"/>
      <c r="J4917" s="582"/>
      <c r="K4917" s="582"/>
      <c r="L4917" s="582"/>
      <c r="M4917" s="582"/>
      <c r="N4917" s="583"/>
      <c r="AI4917" s="253"/>
      <c r="AJ4917" s="260"/>
      <c r="AK4917" s="260"/>
      <c r="AM4917" s="263" t="s">
        <v>63</v>
      </c>
      <c r="AQ4917" s="260"/>
      <c r="AS4917" s="260"/>
    </row>
    <row r="4918" spans="1:45" s="241" customFormat="1" ht="15" x14ac:dyDescent="0.25">
      <c r="A4918" s="338"/>
      <c r="B4918" s="337" t="s">
        <v>56</v>
      </c>
      <c r="C4918" s="580" t="s">
        <v>64</v>
      </c>
      <c r="D4918" s="580"/>
      <c r="E4918" s="580"/>
      <c r="F4918" s="339"/>
      <c r="G4918" s="269"/>
      <c r="H4918" s="269"/>
      <c r="I4918" s="269"/>
      <c r="J4918" s="340">
        <v>84.35</v>
      </c>
      <c r="K4918" s="341">
        <v>1.1499999999999999</v>
      </c>
      <c r="L4918" s="340">
        <v>9.6999999999999993</v>
      </c>
      <c r="M4918" s="341">
        <v>44.77</v>
      </c>
      <c r="N4918" s="343">
        <v>434.27</v>
      </c>
      <c r="AI4918" s="253"/>
      <c r="AJ4918" s="260"/>
      <c r="AK4918" s="260"/>
      <c r="AN4918" s="263" t="s">
        <v>64</v>
      </c>
      <c r="AQ4918" s="260"/>
      <c r="AS4918" s="260"/>
    </row>
    <row r="4919" spans="1:45" s="241" customFormat="1" ht="15" x14ac:dyDescent="0.25">
      <c r="A4919" s="338"/>
      <c r="B4919" s="337" t="s">
        <v>65</v>
      </c>
      <c r="C4919" s="580" t="s">
        <v>66</v>
      </c>
      <c r="D4919" s="580"/>
      <c r="E4919" s="580"/>
      <c r="F4919" s="339"/>
      <c r="G4919" s="269"/>
      <c r="H4919" s="269"/>
      <c r="I4919" s="269"/>
      <c r="J4919" s="340">
        <v>0.37</v>
      </c>
      <c r="K4919" s="341">
        <v>1.1499999999999999</v>
      </c>
      <c r="L4919" s="340">
        <v>0.04</v>
      </c>
      <c r="M4919" s="341">
        <v>13.24</v>
      </c>
      <c r="N4919" s="343">
        <v>0.53</v>
      </c>
      <c r="AI4919" s="253"/>
      <c r="AJ4919" s="260"/>
      <c r="AK4919" s="260"/>
      <c r="AN4919" s="263" t="s">
        <v>66</v>
      </c>
      <c r="AQ4919" s="260"/>
      <c r="AS4919" s="260"/>
    </row>
    <row r="4920" spans="1:45" s="241" customFormat="1" ht="15" x14ac:dyDescent="0.25">
      <c r="A4920" s="338"/>
      <c r="B4920" s="337" t="s">
        <v>69</v>
      </c>
      <c r="C4920" s="580" t="s">
        <v>70</v>
      </c>
      <c r="D4920" s="580"/>
      <c r="E4920" s="580"/>
      <c r="F4920" s="339"/>
      <c r="G4920" s="269"/>
      <c r="H4920" s="269"/>
      <c r="I4920" s="269"/>
      <c r="J4920" s="340">
        <v>1.37</v>
      </c>
      <c r="K4920" s="269"/>
      <c r="L4920" s="340">
        <v>0.14000000000000001</v>
      </c>
      <c r="M4920" s="341">
        <v>8.16</v>
      </c>
      <c r="N4920" s="343">
        <v>1.1399999999999999</v>
      </c>
      <c r="AI4920" s="253"/>
      <c r="AJ4920" s="260"/>
      <c r="AK4920" s="260"/>
      <c r="AN4920" s="263" t="s">
        <v>70</v>
      </c>
      <c r="AQ4920" s="260"/>
      <c r="AS4920" s="260"/>
    </row>
    <row r="4921" spans="1:45" s="241" customFormat="1" ht="15" x14ac:dyDescent="0.25">
      <c r="A4921" s="344"/>
      <c r="B4921" s="337"/>
      <c r="C4921" s="580" t="s">
        <v>71</v>
      </c>
      <c r="D4921" s="580"/>
      <c r="E4921" s="580"/>
      <c r="F4921" s="339" t="s">
        <v>72</v>
      </c>
      <c r="G4921" s="348">
        <v>9.3000000000000007</v>
      </c>
      <c r="H4921" s="341">
        <v>1.1499999999999999</v>
      </c>
      <c r="I4921" s="349">
        <v>1.0694999999999999</v>
      </c>
      <c r="J4921" s="346"/>
      <c r="K4921" s="269"/>
      <c r="L4921" s="346"/>
      <c r="M4921" s="269"/>
      <c r="N4921" s="347"/>
      <c r="AI4921" s="253"/>
      <c r="AJ4921" s="260"/>
      <c r="AK4921" s="260"/>
      <c r="AO4921" s="263" t="s">
        <v>71</v>
      </c>
      <c r="AQ4921" s="260"/>
      <c r="AS4921" s="260"/>
    </row>
    <row r="4922" spans="1:45" s="241" customFormat="1" ht="15" x14ac:dyDescent="0.25">
      <c r="A4922" s="334"/>
      <c r="B4922" s="337"/>
      <c r="C4922" s="584" t="s">
        <v>74</v>
      </c>
      <c r="D4922" s="584"/>
      <c r="E4922" s="584"/>
      <c r="F4922" s="350"/>
      <c r="G4922" s="351"/>
      <c r="H4922" s="351"/>
      <c r="I4922" s="351"/>
      <c r="J4922" s="353">
        <v>86.09</v>
      </c>
      <c r="K4922" s="351"/>
      <c r="L4922" s="353">
        <v>9.8800000000000008</v>
      </c>
      <c r="M4922" s="351"/>
      <c r="N4922" s="368">
        <v>435.94</v>
      </c>
      <c r="AI4922" s="253"/>
      <c r="AJ4922" s="260"/>
      <c r="AK4922" s="260"/>
      <c r="AP4922" s="263" t="s">
        <v>74</v>
      </c>
      <c r="AQ4922" s="260"/>
      <c r="AS4922" s="260"/>
    </row>
    <row r="4923" spans="1:45" s="241" customFormat="1" ht="15" x14ac:dyDescent="0.25">
      <c r="A4923" s="344"/>
      <c r="B4923" s="337"/>
      <c r="C4923" s="580" t="s">
        <v>75</v>
      </c>
      <c r="D4923" s="580"/>
      <c r="E4923" s="580"/>
      <c r="F4923" s="339"/>
      <c r="G4923" s="269"/>
      <c r="H4923" s="269"/>
      <c r="I4923" s="269"/>
      <c r="J4923" s="346"/>
      <c r="K4923" s="269"/>
      <c r="L4923" s="340">
        <v>9.6999999999999993</v>
      </c>
      <c r="M4923" s="269"/>
      <c r="N4923" s="343">
        <v>434.27</v>
      </c>
      <c r="AI4923" s="253"/>
      <c r="AJ4923" s="260"/>
      <c r="AK4923" s="260"/>
      <c r="AO4923" s="263" t="s">
        <v>75</v>
      </c>
      <c r="AQ4923" s="260"/>
      <c r="AS4923" s="260"/>
    </row>
    <row r="4924" spans="1:45" s="241" customFormat="1" ht="23.25" x14ac:dyDescent="0.25">
      <c r="A4924" s="344"/>
      <c r="B4924" s="337" t="s">
        <v>1657</v>
      </c>
      <c r="C4924" s="580" t="s">
        <v>1658</v>
      </c>
      <c r="D4924" s="580"/>
      <c r="E4924" s="580"/>
      <c r="F4924" s="339" t="s">
        <v>78</v>
      </c>
      <c r="G4924" s="355">
        <v>146</v>
      </c>
      <c r="H4924" s="269"/>
      <c r="I4924" s="355">
        <v>146</v>
      </c>
      <c r="J4924" s="346"/>
      <c r="K4924" s="269"/>
      <c r="L4924" s="340">
        <v>14.16</v>
      </c>
      <c r="M4924" s="269"/>
      <c r="N4924" s="343">
        <v>634.03</v>
      </c>
      <c r="AI4924" s="253"/>
      <c r="AJ4924" s="260"/>
      <c r="AK4924" s="260"/>
      <c r="AO4924" s="263" t="s">
        <v>1658</v>
      </c>
      <c r="AQ4924" s="260"/>
      <c r="AS4924" s="260"/>
    </row>
    <row r="4925" spans="1:45" s="241" customFormat="1" ht="23.25" x14ac:dyDescent="0.25">
      <c r="A4925" s="344"/>
      <c r="B4925" s="337" t="s">
        <v>1659</v>
      </c>
      <c r="C4925" s="580" t="s">
        <v>1660</v>
      </c>
      <c r="D4925" s="580"/>
      <c r="E4925" s="580"/>
      <c r="F4925" s="339" t="s">
        <v>78</v>
      </c>
      <c r="G4925" s="355">
        <v>75</v>
      </c>
      <c r="H4925" s="341">
        <v>0.85</v>
      </c>
      <c r="I4925" s="341">
        <v>63.75</v>
      </c>
      <c r="J4925" s="346"/>
      <c r="K4925" s="269"/>
      <c r="L4925" s="340">
        <v>6.18</v>
      </c>
      <c r="M4925" s="269"/>
      <c r="N4925" s="343">
        <v>276.85000000000002</v>
      </c>
      <c r="AI4925" s="253"/>
      <c r="AJ4925" s="260"/>
      <c r="AK4925" s="260"/>
      <c r="AO4925" s="263" t="s">
        <v>1660</v>
      </c>
      <c r="AQ4925" s="260"/>
      <c r="AS4925" s="260"/>
    </row>
    <row r="4926" spans="1:45" s="241" customFormat="1" ht="15" x14ac:dyDescent="0.25">
      <c r="A4926" s="356"/>
      <c r="B4926" s="357"/>
      <c r="C4926" s="569" t="s">
        <v>81</v>
      </c>
      <c r="D4926" s="569"/>
      <c r="E4926" s="569"/>
      <c r="F4926" s="328"/>
      <c r="G4926" s="329"/>
      <c r="H4926" s="329"/>
      <c r="I4926" s="329"/>
      <c r="J4926" s="332"/>
      <c r="K4926" s="329"/>
      <c r="L4926" s="358">
        <v>30.22</v>
      </c>
      <c r="M4926" s="351"/>
      <c r="N4926" s="359">
        <v>1346.82</v>
      </c>
      <c r="AI4926" s="253"/>
      <c r="AJ4926" s="260"/>
      <c r="AK4926" s="260"/>
      <c r="AQ4926" s="260" t="s">
        <v>81</v>
      </c>
      <c r="AS4926" s="260"/>
    </row>
    <row r="4927" spans="1:45" s="241" customFormat="1" ht="57" x14ac:dyDescent="0.25">
      <c r="A4927" s="326" t="s">
        <v>3450</v>
      </c>
      <c r="B4927" s="327" t="s">
        <v>3451</v>
      </c>
      <c r="C4927" s="569" t="s">
        <v>3452</v>
      </c>
      <c r="D4927" s="569"/>
      <c r="E4927" s="569"/>
      <c r="F4927" s="328" t="s">
        <v>250</v>
      </c>
      <c r="G4927" s="329">
        <v>0.5</v>
      </c>
      <c r="H4927" s="330">
        <v>1</v>
      </c>
      <c r="I4927" s="367">
        <v>0.5</v>
      </c>
      <c r="J4927" s="358">
        <v>246.9</v>
      </c>
      <c r="K4927" s="329"/>
      <c r="L4927" s="358">
        <v>123.45</v>
      </c>
      <c r="M4927" s="331">
        <v>8.16</v>
      </c>
      <c r="N4927" s="359">
        <v>1007.35</v>
      </c>
      <c r="AI4927" s="253"/>
      <c r="AJ4927" s="260"/>
      <c r="AK4927" s="260" t="s">
        <v>3452</v>
      </c>
      <c r="AQ4927" s="260"/>
      <c r="AS4927" s="260"/>
    </row>
    <row r="4928" spans="1:45" s="241" customFormat="1" ht="15" x14ac:dyDescent="0.25">
      <c r="A4928" s="356"/>
      <c r="B4928" s="357"/>
      <c r="C4928" s="569" t="s">
        <v>81</v>
      </c>
      <c r="D4928" s="569"/>
      <c r="E4928" s="569"/>
      <c r="F4928" s="328"/>
      <c r="G4928" s="329"/>
      <c r="H4928" s="329"/>
      <c r="I4928" s="329"/>
      <c r="J4928" s="332"/>
      <c r="K4928" s="329"/>
      <c r="L4928" s="358">
        <v>123.45</v>
      </c>
      <c r="M4928" s="351"/>
      <c r="N4928" s="359">
        <v>1007.35</v>
      </c>
      <c r="AI4928" s="253"/>
      <c r="AJ4928" s="260"/>
      <c r="AK4928" s="260"/>
      <c r="AQ4928" s="260" t="s">
        <v>81</v>
      </c>
      <c r="AS4928" s="260"/>
    </row>
    <row r="4929" spans="1:45" s="241" customFormat="1" ht="34.5" x14ac:dyDescent="0.25">
      <c r="A4929" s="326" t="s">
        <v>3453</v>
      </c>
      <c r="B4929" s="327" t="s">
        <v>3348</v>
      </c>
      <c r="C4929" s="569" t="s">
        <v>3349</v>
      </c>
      <c r="D4929" s="569"/>
      <c r="E4929" s="569"/>
      <c r="F4929" s="328" t="s">
        <v>59</v>
      </c>
      <c r="G4929" s="329">
        <v>1.14E-2</v>
      </c>
      <c r="H4929" s="330">
        <v>1</v>
      </c>
      <c r="I4929" s="360">
        <v>1.14E-2</v>
      </c>
      <c r="J4929" s="332"/>
      <c r="K4929" s="329"/>
      <c r="L4929" s="332"/>
      <c r="M4929" s="329"/>
      <c r="N4929" s="333"/>
      <c r="AI4929" s="253"/>
      <c r="AJ4929" s="260"/>
      <c r="AK4929" s="260" t="s">
        <v>3349</v>
      </c>
      <c r="AQ4929" s="260"/>
      <c r="AS4929" s="260"/>
    </row>
    <row r="4930" spans="1:45" s="241" customFormat="1" ht="15" x14ac:dyDescent="0.25">
      <c r="A4930" s="334"/>
      <c r="B4930" s="335"/>
      <c r="C4930" s="580" t="s">
        <v>3454</v>
      </c>
      <c r="D4930" s="580"/>
      <c r="E4930" s="580"/>
      <c r="F4930" s="580"/>
      <c r="G4930" s="580"/>
      <c r="H4930" s="580"/>
      <c r="I4930" s="580"/>
      <c r="J4930" s="580"/>
      <c r="K4930" s="580"/>
      <c r="L4930" s="580"/>
      <c r="M4930" s="580"/>
      <c r="N4930" s="581"/>
      <c r="AI4930" s="253"/>
      <c r="AJ4930" s="260"/>
      <c r="AK4930" s="260"/>
      <c r="AL4930" s="263" t="s">
        <v>3454</v>
      </c>
      <c r="AQ4930" s="260"/>
      <c r="AS4930" s="260"/>
    </row>
    <row r="4931" spans="1:45" s="241" customFormat="1" ht="23.25" x14ac:dyDescent="0.25">
      <c r="A4931" s="336"/>
      <c r="B4931" s="337" t="s">
        <v>117</v>
      </c>
      <c r="C4931" s="582" t="s">
        <v>118</v>
      </c>
      <c r="D4931" s="582"/>
      <c r="E4931" s="582"/>
      <c r="F4931" s="582"/>
      <c r="G4931" s="582"/>
      <c r="H4931" s="582"/>
      <c r="I4931" s="582"/>
      <c r="J4931" s="582"/>
      <c r="K4931" s="582"/>
      <c r="L4931" s="582"/>
      <c r="M4931" s="582"/>
      <c r="N4931" s="583"/>
      <c r="AI4931" s="253"/>
      <c r="AJ4931" s="260"/>
      <c r="AK4931" s="260"/>
      <c r="AM4931" s="263" t="s">
        <v>118</v>
      </c>
      <c r="AQ4931" s="260"/>
      <c r="AS4931" s="260"/>
    </row>
    <row r="4932" spans="1:45" s="241" customFormat="1" ht="68.25" x14ac:dyDescent="0.25">
      <c r="A4932" s="336"/>
      <c r="B4932" s="337" t="s">
        <v>62</v>
      </c>
      <c r="C4932" s="582" t="s">
        <v>63</v>
      </c>
      <c r="D4932" s="582"/>
      <c r="E4932" s="582"/>
      <c r="F4932" s="582"/>
      <c r="G4932" s="582"/>
      <c r="H4932" s="582"/>
      <c r="I4932" s="582"/>
      <c r="J4932" s="582"/>
      <c r="K4932" s="582"/>
      <c r="L4932" s="582"/>
      <c r="M4932" s="582"/>
      <c r="N4932" s="583"/>
      <c r="AI4932" s="253"/>
      <c r="AJ4932" s="260"/>
      <c r="AK4932" s="260"/>
      <c r="AM4932" s="263" t="s">
        <v>63</v>
      </c>
      <c r="AQ4932" s="260"/>
      <c r="AS4932" s="260"/>
    </row>
    <row r="4933" spans="1:45" s="241" customFormat="1" ht="15" x14ac:dyDescent="0.25">
      <c r="A4933" s="338"/>
      <c r="B4933" s="337" t="s">
        <v>56</v>
      </c>
      <c r="C4933" s="580" t="s">
        <v>64</v>
      </c>
      <c r="D4933" s="580"/>
      <c r="E4933" s="580"/>
      <c r="F4933" s="339"/>
      <c r="G4933" s="269"/>
      <c r="H4933" s="269"/>
      <c r="I4933" s="269"/>
      <c r="J4933" s="361">
        <v>2630.25</v>
      </c>
      <c r="K4933" s="349">
        <v>1.3225</v>
      </c>
      <c r="L4933" s="340">
        <v>39.65</v>
      </c>
      <c r="M4933" s="341">
        <v>44.77</v>
      </c>
      <c r="N4933" s="342">
        <v>1775.13</v>
      </c>
      <c r="AI4933" s="253"/>
      <c r="AJ4933" s="260"/>
      <c r="AK4933" s="260"/>
      <c r="AN4933" s="263" t="s">
        <v>64</v>
      </c>
      <c r="AQ4933" s="260"/>
      <c r="AS4933" s="260"/>
    </row>
    <row r="4934" spans="1:45" s="241" customFormat="1" ht="15" x14ac:dyDescent="0.25">
      <c r="A4934" s="338"/>
      <c r="B4934" s="337" t="s">
        <v>65</v>
      </c>
      <c r="C4934" s="580" t="s">
        <v>66</v>
      </c>
      <c r="D4934" s="580"/>
      <c r="E4934" s="580"/>
      <c r="F4934" s="339"/>
      <c r="G4934" s="269"/>
      <c r="H4934" s="269"/>
      <c r="I4934" s="269"/>
      <c r="J4934" s="361">
        <v>4659.37</v>
      </c>
      <c r="K4934" s="349">
        <v>1.4375</v>
      </c>
      <c r="L4934" s="340">
        <v>76.36</v>
      </c>
      <c r="M4934" s="341">
        <v>13.24</v>
      </c>
      <c r="N4934" s="342">
        <v>1011.01</v>
      </c>
      <c r="AI4934" s="253"/>
      <c r="AJ4934" s="260"/>
      <c r="AK4934" s="260"/>
      <c r="AN4934" s="263" t="s">
        <v>66</v>
      </c>
      <c r="AQ4934" s="260"/>
      <c r="AS4934" s="260"/>
    </row>
    <row r="4935" spans="1:45" s="241" customFormat="1" ht="15" x14ac:dyDescent="0.25">
      <c r="A4935" s="338"/>
      <c r="B4935" s="337" t="s">
        <v>67</v>
      </c>
      <c r="C4935" s="580" t="s">
        <v>68</v>
      </c>
      <c r="D4935" s="580"/>
      <c r="E4935" s="580"/>
      <c r="F4935" s="339"/>
      <c r="G4935" s="269"/>
      <c r="H4935" s="269"/>
      <c r="I4935" s="269"/>
      <c r="J4935" s="340">
        <v>574.28</v>
      </c>
      <c r="K4935" s="349">
        <v>1.4375</v>
      </c>
      <c r="L4935" s="340">
        <v>9.41</v>
      </c>
      <c r="M4935" s="341">
        <v>44.77</v>
      </c>
      <c r="N4935" s="343">
        <v>421.29</v>
      </c>
      <c r="AI4935" s="253"/>
      <c r="AJ4935" s="260"/>
      <c r="AK4935" s="260"/>
      <c r="AN4935" s="263" t="s">
        <v>68</v>
      </c>
      <c r="AQ4935" s="260"/>
      <c r="AS4935" s="260"/>
    </row>
    <row r="4936" spans="1:45" s="241" customFormat="1" ht="15" x14ac:dyDescent="0.25">
      <c r="A4936" s="338"/>
      <c r="B4936" s="337" t="s">
        <v>69</v>
      </c>
      <c r="C4936" s="580" t="s">
        <v>70</v>
      </c>
      <c r="D4936" s="580"/>
      <c r="E4936" s="580"/>
      <c r="F4936" s="339"/>
      <c r="G4936" s="269"/>
      <c r="H4936" s="269"/>
      <c r="I4936" s="269"/>
      <c r="J4936" s="340">
        <v>53.3</v>
      </c>
      <c r="K4936" s="269"/>
      <c r="L4936" s="340">
        <v>0.61</v>
      </c>
      <c r="M4936" s="341">
        <v>8.16</v>
      </c>
      <c r="N4936" s="343">
        <v>4.9800000000000004</v>
      </c>
      <c r="AI4936" s="253"/>
      <c r="AJ4936" s="260"/>
      <c r="AK4936" s="260"/>
      <c r="AN4936" s="263" t="s">
        <v>70</v>
      </c>
      <c r="AQ4936" s="260"/>
      <c r="AS4936" s="260"/>
    </row>
    <row r="4937" spans="1:45" s="241" customFormat="1" ht="15" x14ac:dyDescent="0.25">
      <c r="A4937" s="344"/>
      <c r="B4937" s="337"/>
      <c r="C4937" s="580" t="s">
        <v>71</v>
      </c>
      <c r="D4937" s="580"/>
      <c r="E4937" s="580"/>
      <c r="F4937" s="339" t="s">
        <v>72</v>
      </c>
      <c r="G4937" s="341">
        <v>286.52</v>
      </c>
      <c r="H4937" s="349">
        <v>1.3225</v>
      </c>
      <c r="I4937" s="362">
        <v>4.3197188000000004</v>
      </c>
      <c r="J4937" s="346"/>
      <c r="K4937" s="269"/>
      <c r="L4937" s="346"/>
      <c r="M4937" s="269"/>
      <c r="N4937" s="347"/>
      <c r="AI4937" s="253"/>
      <c r="AJ4937" s="260"/>
      <c r="AK4937" s="260"/>
      <c r="AO4937" s="263" t="s">
        <v>71</v>
      </c>
      <c r="AQ4937" s="260"/>
      <c r="AS4937" s="260"/>
    </row>
    <row r="4938" spans="1:45" s="241" customFormat="1" ht="15" x14ac:dyDescent="0.25">
      <c r="A4938" s="344"/>
      <c r="B4938" s="337"/>
      <c r="C4938" s="580" t="s">
        <v>73</v>
      </c>
      <c r="D4938" s="580"/>
      <c r="E4938" s="580"/>
      <c r="F4938" s="339" t="s">
        <v>72</v>
      </c>
      <c r="G4938" s="341">
        <v>42.87</v>
      </c>
      <c r="H4938" s="349">
        <v>1.4375</v>
      </c>
      <c r="I4938" s="362">
        <v>0.70253209999999999</v>
      </c>
      <c r="J4938" s="346"/>
      <c r="K4938" s="269"/>
      <c r="L4938" s="346"/>
      <c r="M4938" s="269"/>
      <c r="N4938" s="347"/>
      <c r="AI4938" s="253"/>
      <c r="AJ4938" s="260"/>
      <c r="AK4938" s="260"/>
      <c r="AO4938" s="263" t="s">
        <v>73</v>
      </c>
      <c r="AQ4938" s="260"/>
      <c r="AS4938" s="260"/>
    </row>
    <row r="4939" spans="1:45" s="241" customFormat="1" ht="15" x14ac:dyDescent="0.25">
      <c r="A4939" s="334"/>
      <c r="B4939" s="337"/>
      <c r="C4939" s="584" t="s">
        <v>74</v>
      </c>
      <c r="D4939" s="584"/>
      <c r="E4939" s="584"/>
      <c r="F4939" s="350"/>
      <c r="G4939" s="351"/>
      <c r="H4939" s="351"/>
      <c r="I4939" s="351"/>
      <c r="J4939" s="352">
        <v>7342.92</v>
      </c>
      <c r="K4939" s="351"/>
      <c r="L4939" s="353">
        <v>116.62</v>
      </c>
      <c r="M4939" s="351"/>
      <c r="N4939" s="354">
        <v>2791.12</v>
      </c>
      <c r="AI4939" s="253"/>
      <c r="AJ4939" s="260"/>
      <c r="AK4939" s="260"/>
      <c r="AP4939" s="263" t="s">
        <v>74</v>
      </c>
      <c r="AQ4939" s="260"/>
      <c r="AS4939" s="260"/>
    </row>
    <row r="4940" spans="1:45" s="241" customFormat="1" ht="15" x14ac:dyDescent="0.25">
      <c r="A4940" s="344"/>
      <c r="B4940" s="337"/>
      <c r="C4940" s="580" t="s">
        <v>75</v>
      </c>
      <c r="D4940" s="580"/>
      <c r="E4940" s="580"/>
      <c r="F4940" s="339"/>
      <c r="G4940" s="269"/>
      <c r="H4940" s="269"/>
      <c r="I4940" s="269"/>
      <c r="J4940" s="346"/>
      <c r="K4940" s="269"/>
      <c r="L4940" s="340">
        <v>49.06</v>
      </c>
      <c r="M4940" s="269"/>
      <c r="N4940" s="342">
        <v>2196.42</v>
      </c>
      <c r="AI4940" s="253"/>
      <c r="AJ4940" s="260"/>
      <c r="AK4940" s="260"/>
      <c r="AO4940" s="263" t="s">
        <v>75</v>
      </c>
      <c r="AQ4940" s="260"/>
      <c r="AS4940" s="260"/>
    </row>
    <row r="4941" spans="1:45" s="241" customFormat="1" ht="23.25" x14ac:dyDescent="0.25">
      <c r="A4941" s="344"/>
      <c r="B4941" s="337" t="s">
        <v>648</v>
      </c>
      <c r="C4941" s="580" t="s">
        <v>649</v>
      </c>
      <c r="D4941" s="580"/>
      <c r="E4941" s="580"/>
      <c r="F4941" s="339" t="s">
        <v>78</v>
      </c>
      <c r="G4941" s="355">
        <v>117</v>
      </c>
      <c r="H4941" s="269"/>
      <c r="I4941" s="355">
        <v>117</v>
      </c>
      <c r="J4941" s="346"/>
      <c r="K4941" s="269"/>
      <c r="L4941" s="340">
        <v>57.4</v>
      </c>
      <c r="M4941" s="269"/>
      <c r="N4941" s="342">
        <v>2569.81</v>
      </c>
      <c r="AI4941" s="253"/>
      <c r="AJ4941" s="260"/>
      <c r="AK4941" s="260"/>
      <c r="AO4941" s="263" t="s">
        <v>649</v>
      </c>
      <c r="AQ4941" s="260"/>
      <c r="AS4941" s="260"/>
    </row>
    <row r="4942" spans="1:45" s="241" customFormat="1" ht="45" x14ac:dyDescent="0.25">
      <c r="A4942" s="344"/>
      <c r="B4942" s="337" t="s">
        <v>650</v>
      </c>
      <c r="C4942" s="580" t="s">
        <v>651</v>
      </c>
      <c r="D4942" s="580"/>
      <c r="E4942" s="580"/>
      <c r="F4942" s="339" t="s">
        <v>78</v>
      </c>
      <c r="G4942" s="355">
        <v>74</v>
      </c>
      <c r="H4942" s="341">
        <v>0.85</v>
      </c>
      <c r="I4942" s="348">
        <v>62.9</v>
      </c>
      <c r="J4942" s="346"/>
      <c r="K4942" s="269"/>
      <c r="L4942" s="340">
        <v>30.86</v>
      </c>
      <c r="M4942" s="269"/>
      <c r="N4942" s="342">
        <v>1381.55</v>
      </c>
      <c r="AI4942" s="253"/>
      <c r="AJ4942" s="260"/>
      <c r="AK4942" s="260"/>
      <c r="AO4942" s="263" t="s">
        <v>651</v>
      </c>
      <c r="AQ4942" s="260"/>
      <c r="AS4942" s="260"/>
    </row>
    <row r="4943" spans="1:45" s="241" customFormat="1" ht="15" x14ac:dyDescent="0.25">
      <c r="A4943" s="356"/>
      <c r="B4943" s="357"/>
      <c r="C4943" s="569" t="s">
        <v>81</v>
      </c>
      <c r="D4943" s="569"/>
      <c r="E4943" s="569"/>
      <c r="F4943" s="328"/>
      <c r="G4943" s="329"/>
      <c r="H4943" s="329"/>
      <c r="I4943" s="329"/>
      <c r="J4943" s="332"/>
      <c r="K4943" s="329"/>
      <c r="L4943" s="358">
        <v>204.88</v>
      </c>
      <c r="M4943" s="351"/>
      <c r="N4943" s="359">
        <v>6742.48</v>
      </c>
      <c r="AI4943" s="253"/>
      <c r="AJ4943" s="260"/>
      <c r="AK4943" s="260"/>
      <c r="AQ4943" s="260" t="s">
        <v>81</v>
      </c>
      <c r="AS4943" s="260"/>
    </row>
    <row r="4944" spans="1:45" s="241" customFormat="1" ht="57" x14ac:dyDescent="0.25">
      <c r="A4944" s="326" t="s">
        <v>3455</v>
      </c>
      <c r="B4944" s="327" t="s">
        <v>3352</v>
      </c>
      <c r="C4944" s="569" t="s">
        <v>3353</v>
      </c>
      <c r="D4944" s="569"/>
      <c r="E4944" s="569"/>
      <c r="F4944" s="328" t="s">
        <v>250</v>
      </c>
      <c r="G4944" s="329">
        <v>11.49</v>
      </c>
      <c r="H4944" s="330">
        <v>1</v>
      </c>
      <c r="I4944" s="331">
        <v>11.49</v>
      </c>
      <c r="J4944" s="358">
        <v>263.26</v>
      </c>
      <c r="K4944" s="329"/>
      <c r="L4944" s="364">
        <v>3024.86</v>
      </c>
      <c r="M4944" s="331">
        <v>8.16</v>
      </c>
      <c r="N4944" s="359">
        <v>24682.86</v>
      </c>
      <c r="AI4944" s="253"/>
      <c r="AJ4944" s="260"/>
      <c r="AK4944" s="260" t="s">
        <v>3353</v>
      </c>
      <c r="AQ4944" s="260"/>
      <c r="AS4944" s="260"/>
    </row>
    <row r="4945" spans="1:45" s="241" customFormat="1" ht="15" x14ac:dyDescent="0.25">
      <c r="A4945" s="356"/>
      <c r="B4945" s="357"/>
      <c r="C4945" s="569" t="s">
        <v>81</v>
      </c>
      <c r="D4945" s="569"/>
      <c r="E4945" s="569"/>
      <c r="F4945" s="328"/>
      <c r="G4945" s="329"/>
      <c r="H4945" s="329"/>
      <c r="I4945" s="329"/>
      <c r="J4945" s="332"/>
      <c r="K4945" s="329"/>
      <c r="L4945" s="364">
        <v>3024.86</v>
      </c>
      <c r="M4945" s="351"/>
      <c r="N4945" s="359">
        <v>24682.86</v>
      </c>
      <c r="AI4945" s="253"/>
      <c r="AJ4945" s="260"/>
      <c r="AK4945" s="260"/>
      <c r="AQ4945" s="260" t="s">
        <v>81</v>
      </c>
      <c r="AS4945" s="260"/>
    </row>
    <row r="4946" spans="1:45" s="241" customFormat="1" ht="34.5" x14ac:dyDescent="0.25">
      <c r="A4946" s="326" t="s">
        <v>3456</v>
      </c>
      <c r="B4946" s="327" t="s">
        <v>2343</v>
      </c>
      <c r="C4946" s="569" t="s">
        <v>2344</v>
      </c>
      <c r="D4946" s="569"/>
      <c r="E4946" s="569"/>
      <c r="F4946" s="328" t="s">
        <v>375</v>
      </c>
      <c r="G4946" s="329">
        <v>0.3</v>
      </c>
      <c r="H4946" s="330">
        <v>1</v>
      </c>
      <c r="I4946" s="367">
        <v>0.3</v>
      </c>
      <c r="J4946" s="332"/>
      <c r="K4946" s="329"/>
      <c r="L4946" s="332"/>
      <c r="M4946" s="329"/>
      <c r="N4946" s="333"/>
      <c r="AI4946" s="253"/>
      <c r="AJ4946" s="260"/>
      <c r="AK4946" s="260" t="s">
        <v>2344</v>
      </c>
      <c r="AQ4946" s="260"/>
      <c r="AS4946" s="260"/>
    </row>
    <row r="4947" spans="1:45" s="241" customFormat="1" ht="15" x14ac:dyDescent="0.25">
      <c r="A4947" s="334"/>
      <c r="B4947" s="335"/>
      <c r="C4947" s="580" t="s">
        <v>3457</v>
      </c>
      <c r="D4947" s="580"/>
      <c r="E4947" s="580"/>
      <c r="F4947" s="580"/>
      <c r="G4947" s="580"/>
      <c r="H4947" s="580"/>
      <c r="I4947" s="580"/>
      <c r="J4947" s="580"/>
      <c r="K4947" s="580"/>
      <c r="L4947" s="580"/>
      <c r="M4947" s="580"/>
      <c r="N4947" s="581"/>
      <c r="AI4947" s="253"/>
      <c r="AJ4947" s="260"/>
      <c r="AK4947" s="260"/>
      <c r="AL4947" s="263" t="s">
        <v>3457</v>
      </c>
      <c r="AQ4947" s="260"/>
      <c r="AS4947" s="260"/>
    </row>
    <row r="4948" spans="1:45" s="241" customFormat="1" ht="23.25" x14ac:dyDescent="0.25">
      <c r="A4948" s="336"/>
      <c r="B4948" s="337" t="s">
        <v>117</v>
      </c>
      <c r="C4948" s="582" t="s">
        <v>118</v>
      </c>
      <c r="D4948" s="582"/>
      <c r="E4948" s="582"/>
      <c r="F4948" s="582"/>
      <c r="G4948" s="582"/>
      <c r="H4948" s="582"/>
      <c r="I4948" s="582"/>
      <c r="J4948" s="582"/>
      <c r="K4948" s="582"/>
      <c r="L4948" s="582"/>
      <c r="M4948" s="582"/>
      <c r="N4948" s="583"/>
      <c r="AI4948" s="253"/>
      <c r="AJ4948" s="260"/>
      <c r="AK4948" s="260"/>
      <c r="AM4948" s="263" t="s">
        <v>118</v>
      </c>
      <c r="AQ4948" s="260"/>
      <c r="AS4948" s="260"/>
    </row>
    <row r="4949" spans="1:45" s="241" customFormat="1" ht="68.25" x14ac:dyDescent="0.25">
      <c r="A4949" s="336"/>
      <c r="B4949" s="337" t="s">
        <v>62</v>
      </c>
      <c r="C4949" s="582" t="s">
        <v>63</v>
      </c>
      <c r="D4949" s="582"/>
      <c r="E4949" s="582"/>
      <c r="F4949" s="582"/>
      <c r="G4949" s="582"/>
      <c r="H4949" s="582"/>
      <c r="I4949" s="582"/>
      <c r="J4949" s="582"/>
      <c r="K4949" s="582"/>
      <c r="L4949" s="582"/>
      <c r="M4949" s="582"/>
      <c r="N4949" s="583"/>
      <c r="AI4949" s="253"/>
      <c r="AJ4949" s="260"/>
      <c r="AK4949" s="260"/>
      <c r="AM4949" s="263" t="s">
        <v>63</v>
      </c>
      <c r="AQ4949" s="260"/>
      <c r="AS4949" s="260"/>
    </row>
    <row r="4950" spans="1:45" s="241" customFormat="1" ht="15" x14ac:dyDescent="0.25">
      <c r="A4950" s="338"/>
      <c r="B4950" s="337" t="s">
        <v>56</v>
      </c>
      <c r="C4950" s="580" t="s">
        <v>64</v>
      </c>
      <c r="D4950" s="580"/>
      <c r="E4950" s="580"/>
      <c r="F4950" s="339"/>
      <c r="G4950" s="269"/>
      <c r="H4950" s="269"/>
      <c r="I4950" s="269"/>
      <c r="J4950" s="340">
        <v>37.549999999999997</v>
      </c>
      <c r="K4950" s="349">
        <v>1.3225</v>
      </c>
      <c r="L4950" s="340">
        <v>14.9</v>
      </c>
      <c r="M4950" s="341">
        <v>44.77</v>
      </c>
      <c r="N4950" s="343">
        <v>667.07</v>
      </c>
      <c r="AI4950" s="253"/>
      <c r="AJ4950" s="260"/>
      <c r="AK4950" s="260"/>
      <c r="AN4950" s="263" t="s">
        <v>64</v>
      </c>
      <c r="AQ4950" s="260"/>
      <c r="AS4950" s="260"/>
    </row>
    <row r="4951" spans="1:45" s="241" customFormat="1" ht="15" x14ac:dyDescent="0.25">
      <c r="A4951" s="338"/>
      <c r="B4951" s="337" t="s">
        <v>65</v>
      </c>
      <c r="C4951" s="580" t="s">
        <v>66</v>
      </c>
      <c r="D4951" s="580"/>
      <c r="E4951" s="580"/>
      <c r="F4951" s="339"/>
      <c r="G4951" s="269"/>
      <c r="H4951" s="269"/>
      <c r="I4951" s="269"/>
      <c r="J4951" s="340">
        <v>226.03</v>
      </c>
      <c r="K4951" s="349">
        <v>1.4375</v>
      </c>
      <c r="L4951" s="340">
        <v>97.48</v>
      </c>
      <c r="M4951" s="341">
        <v>13.24</v>
      </c>
      <c r="N4951" s="342">
        <v>1290.6400000000001</v>
      </c>
      <c r="AI4951" s="253"/>
      <c r="AJ4951" s="260"/>
      <c r="AK4951" s="260"/>
      <c r="AN4951" s="263" t="s">
        <v>66</v>
      </c>
      <c r="AQ4951" s="260"/>
      <c r="AS4951" s="260"/>
    </row>
    <row r="4952" spans="1:45" s="241" customFormat="1" ht="15" x14ac:dyDescent="0.25">
      <c r="A4952" s="338"/>
      <c r="B4952" s="337" t="s">
        <v>67</v>
      </c>
      <c r="C4952" s="580" t="s">
        <v>68</v>
      </c>
      <c r="D4952" s="580"/>
      <c r="E4952" s="580"/>
      <c r="F4952" s="339"/>
      <c r="G4952" s="269"/>
      <c r="H4952" s="269"/>
      <c r="I4952" s="269"/>
      <c r="J4952" s="340">
        <v>30.5</v>
      </c>
      <c r="K4952" s="349">
        <v>1.4375</v>
      </c>
      <c r="L4952" s="340">
        <v>13.15</v>
      </c>
      <c r="M4952" s="341">
        <v>44.77</v>
      </c>
      <c r="N4952" s="343">
        <v>588.73</v>
      </c>
      <c r="AI4952" s="253"/>
      <c r="AJ4952" s="260"/>
      <c r="AK4952" s="260"/>
      <c r="AN4952" s="263" t="s">
        <v>68</v>
      </c>
      <c r="AQ4952" s="260"/>
      <c r="AS4952" s="260"/>
    </row>
    <row r="4953" spans="1:45" s="241" customFormat="1" ht="15" x14ac:dyDescent="0.25">
      <c r="A4953" s="344"/>
      <c r="B4953" s="337"/>
      <c r="C4953" s="580" t="s">
        <v>71</v>
      </c>
      <c r="D4953" s="580"/>
      <c r="E4953" s="580"/>
      <c r="F4953" s="339" t="s">
        <v>72</v>
      </c>
      <c r="G4953" s="341">
        <v>4.1399999999999997</v>
      </c>
      <c r="H4953" s="349">
        <v>1.3225</v>
      </c>
      <c r="I4953" s="366">
        <v>1.6425449999999999</v>
      </c>
      <c r="J4953" s="346"/>
      <c r="K4953" s="269"/>
      <c r="L4953" s="346"/>
      <c r="M4953" s="269"/>
      <c r="N4953" s="347"/>
      <c r="AI4953" s="253"/>
      <c r="AJ4953" s="260"/>
      <c r="AK4953" s="260"/>
      <c r="AO4953" s="263" t="s">
        <v>71</v>
      </c>
      <c r="AQ4953" s="260"/>
      <c r="AS4953" s="260"/>
    </row>
    <row r="4954" spans="1:45" s="241" customFormat="1" ht="15" x14ac:dyDescent="0.25">
      <c r="A4954" s="344"/>
      <c r="B4954" s="337"/>
      <c r="C4954" s="580" t="s">
        <v>73</v>
      </c>
      <c r="D4954" s="580"/>
      <c r="E4954" s="580"/>
      <c r="F4954" s="339" t="s">
        <v>72</v>
      </c>
      <c r="G4954" s="341">
        <v>2.2599999999999998</v>
      </c>
      <c r="H4954" s="349">
        <v>1.4375</v>
      </c>
      <c r="I4954" s="366">
        <v>0.97462499999999996</v>
      </c>
      <c r="J4954" s="346"/>
      <c r="K4954" s="269"/>
      <c r="L4954" s="346"/>
      <c r="M4954" s="269"/>
      <c r="N4954" s="347"/>
      <c r="AI4954" s="253"/>
      <c r="AJ4954" s="260"/>
      <c r="AK4954" s="260"/>
      <c r="AO4954" s="263" t="s">
        <v>73</v>
      </c>
      <c r="AQ4954" s="260"/>
      <c r="AS4954" s="260"/>
    </row>
    <row r="4955" spans="1:45" s="241" customFormat="1" ht="15" x14ac:dyDescent="0.25">
      <c r="A4955" s="334"/>
      <c r="B4955" s="337"/>
      <c r="C4955" s="584" t="s">
        <v>74</v>
      </c>
      <c r="D4955" s="584"/>
      <c r="E4955" s="584"/>
      <c r="F4955" s="350"/>
      <c r="G4955" s="351"/>
      <c r="H4955" s="351"/>
      <c r="I4955" s="351"/>
      <c r="J4955" s="353">
        <v>263.58</v>
      </c>
      <c r="K4955" s="351"/>
      <c r="L4955" s="353">
        <v>112.38</v>
      </c>
      <c r="M4955" s="351"/>
      <c r="N4955" s="354">
        <v>1957.71</v>
      </c>
      <c r="AI4955" s="253"/>
      <c r="AJ4955" s="260"/>
      <c r="AK4955" s="260"/>
      <c r="AP4955" s="263" t="s">
        <v>74</v>
      </c>
      <c r="AQ4955" s="260"/>
      <c r="AS4955" s="260"/>
    </row>
    <row r="4956" spans="1:45" s="241" customFormat="1" ht="15" x14ac:dyDescent="0.25">
      <c r="A4956" s="344"/>
      <c r="B4956" s="337"/>
      <c r="C4956" s="580" t="s">
        <v>75</v>
      </c>
      <c r="D4956" s="580"/>
      <c r="E4956" s="580"/>
      <c r="F4956" s="339"/>
      <c r="G4956" s="269"/>
      <c r="H4956" s="269"/>
      <c r="I4956" s="269"/>
      <c r="J4956" s="346"/>
      <c r="K4956" s="269"/>
      <c r="L4956" s="340">
        <v>28.05</v>
      </c>
      <c r="M4956" s="269"/>
      <c r="N4956" s="342">
        <v>1255.8</v>
      </c>
      <c r="AI4956" s="253"/>
      <c r="AJ4956" s="260"/>
      <c r="AK4956" s="260"/>
      <c r="AO4956" s="263" t="s">
        <v>75</v>
      </c>
      <c r="AQ4956" s="260"/>
      <c r="AS4956" s="260"/>
    </row>
    <row r="4957" spans="1:45" s="241" customFormat="1" ht="23.25" x14ac:dyDescent="0.25">
      <c r="A4957" s="344"/>
      <c r="B4957" s="337" t="s">
        <v>648</v>
      </c>
      <c r="C4957" s="580" t="s">
        <v>649</v>
      </c>
      <c r="D4957" s="580"/>
      <c r="E4957" s="580"/>
      <c r="F4957" s="339" t="s">
        <v>78</v>
      </c>
      <c r="G4957" s="355">
        <v>117</v>
      </c>
      <c r="H4957" s="269"/>
      <c r="I4957" s="355">
        <v>117</v>
      </c>
      <c r="J4957" s="346"/>
      <c r="K4957" s="269"/>
      <c r="L4957" s="340">
        <v>32.82</v>
      </c>
      <c r="M4957" s="269"/>
      <c r="N4957" s="342">
        <v>1469.29</v>
      </c>
      <c r="AI4957" s="253"/>
      <c r="AJ4957" s="260"/>
      <c r="AK4957" s="260"/>
      <c r="AO4957" s="263" t="s">
        <v>649</v>
      </c>
      <c r="AQ4957" s="260"/>
      <c r="AS4957" s="260"/>
    </row>
    <row r="4958" spans="1:45" s="241" customFormat="1" ht="45" x14ac:dyDescent="0.25">
      <c r="A4958" s="344"/>
      <c r="B4958" s="337" t="s">
        <v>650</v>
      </c>
      <c r="C4958" s="580" t="s">
        <v>651</v>
      </c>
      <c r="D4958" s="580"/>
      <c r="E4958" s="580"/>
      <c r="F4958" s="339" t="s">
        <v>78</v>
      </c>
      <c r="G4958" s="355">
        <v>74</v>
      </c>
      <c r="H4958" s="341">
        <v>0.85</v>
      </c>
      <c r="I4958" s="348">
        <v>62.9</v>
      </c>
      <c r="J4958" s="346"/>
      <c r="K4958" s="269"/>
      <c r="L4958" s="340">
        <v>17.64</v>
      </c>
      <c r="M4958" s="269"/>
      <c r="N4958" s="343">
        <v>789.9</v>
      </c>
      <c r="AI4958" s="253"/>
      <c r="AJ4958" s="260"/>
      <c r="AK4958" s="260"/>
      <c r="AO4958" s="263" t="s">
        <v>651</v>
      </c>
      <c r="AQ4958" s="260"/>
      <c r="AS4958" s="260"/>
    </row>
    <row r="4959" spans="1:45" s="241" customFormat="1" ht="15" x14ac:dyDescent="0.25">
      <c r="A4959" s="356"/>
      <c r="B4959" s="357"/>
      <c r="C4959" s="569" t="s">
        <v>81</v>
      </c>
      <c r="D4959" s="569"/>
      <c r="E4959" s="569"/>
      <c r="F4959" s="328"/>
      <c r="G4959" s="329"/>
      <c r="H4959" s="329"/>
      <c r="I4959" s="329"/>
      <c r="J4959" s="332"/>
      <c r="K4959" s="329"/>
      <c r="L4959" s="358">
        <v>162.84</v>
      </c>
      <c r="M4959" s="351"/>
      <c r="N4959" s="359">
        <v>4216.8999999999996</v>
      </c>
      <c r="AI4959" s="253"/>
      <c r="AJ4959" s="260"/>
      <c r="AK4959" s="260"/>
      <c r="AQ4959" s="260" t="s">
        <v>81</v>
      </c>
      <c r="AS4959" s="260"/>
    </row>
    <row r="4960" spans="1:45" s="241" customFormat="1" ht="34.5" x14ac:dyDescent="0.25">
      <c r="A4960" s="326" t="s">
        <v>3458</v>
      </c>
      <c r="B4960" s="327" t="s">
        <v>1486</v>
      </c>
      <c r="C4960" s="569" t="s">
        <v>1487</v>
      </c>
      <c r="D4960" s="569"/>
      <c r="E4960" s="569"/>
      <c r="F4960" s="328" t="s">
        <v>115</v>
      </c>
      <c r="G4960" s="329">
        <v>3</v>
      </c>
      <c r="H4960" s="330">
        <v>1</v>
      </c>
      <c r="I4960" s="330">
        <v>3</v>
      </c>
      <c r="J4960" s="364">
        <v>1315.4</v>
      </c>
      <c r="K4960" s="329"/>
      <c r="L4960" s="364">
        <v>3946.2</v>
      </c>
      <c r="M4960" s="331">
        <v>8.16</v>
      </c>
      <c r="N4960" s="359">
        <v>32200.99</v>
      </c>
      <c r="AI4960" s="253"/>
      <c r="AJ4960" s="260"/>
      <c r="AK4960" s="260" t="s">
        <v>1487</v>
      </c>
      <c r="AQ4960" s="260"/>
      <c r="AS4960" s="260"/>
    </row>
    <row r="4961" spans="1:45" s="241" customFormat="1" ht="15" x14ac:dyDescent="0.25">
      <c r="A4961" s="356"/>
      <c r="B4961" s="357"/>
      <c r="C4961" s="569" t="s">
        <v>81</v>
      </c>
      <c r="D4961" s="569"/>
      <c r="E4961" s="569"/>
      <c r="F4961" s="328"/>
      <c r="G4961" s="329"/>
      <c r="H4961" s="329"/>
      <c r="I4961" s="329"/>
      <c r="J4961" s="332"/>
      <c r="K4961" s="329"/>
      <c r="L4961" s="364">
        <v>3946.2</v>
      </c>
      <c r="M4961" s="351"/>
      <c r="N4961" s="359">
        <v>32200.99</v>
      </c>
      <c r="AI4961" s="253"/>
      <c r="AJ4961" s="260"/>
      <c r="AK4961" s="260"/>
      <c r="AQ4961" s="260" t="s">
        <v>81</v>
      </c>
      <c r="AS4961" s="260"/>
    </row>
    <row r="4962" spans="1:45" s="241" customFormat="1" ht="34.5" x14ac:dyDescent="0.25">
      <c r="A4962" s="326" t="s">
        <v>3459</v>
      </c>
      <c r="B4962" s="327" t="s">
        <v>2343</v>
      </c>
      <c r="C4962" s="569" t="s">
        <v>2344</v>
      </c>
      <c r="D4962" s="569"/>
      <c r="E4962" s="569"/>
      <c r="F4962" s="328" t="s">
        <v>375</v>
      </c>
      <c r="G4962" s="329">
        <v>0.1</v>
      </c>
      <c r="H4962" s="330">
        <v>1</v>
      </c>
      <c r="I4962" s="367">
        <v>0.1</v>
      </c>
      <c r="J4962" s="332"/>
      <c r="K4962" s="329"/>
      <c r="L4962" s="332"/>
      <c r="M4962" s="329"/>
      <c r="N4962" s="333"/>
      <c r="AI4962" s="253"/>
      <c r="AJ4962" s="260"/>
      <c r="AK4962" s="260" t="s">
        <v>2344</v>
      </c>
      <c r="AQ4962" s="260"/>
      <c r="AS4962" s="260"/>
    </row>
    <row r="4963" spans="1:45" s="241" customFormat="1" ht="15" x14ac:dyDescent="0.25">
      <c r="A4963" s="334"/>
      <c r="B4963" s="335"/>
      <c r="C4963" s="580" t="s">
        <v>1483</v>
      </c>
      <c r="D4963" s="580"/>
      <c r="E4963" s="580"/>
      <c r="F4963" s="580"/>
      <c r="G4963" s="580"/>
      <c r="H4963" s="580"/>
      <c r="I4963" s="580"/>
      <c r="J4963" s="580"/>
      <c r="K4963" s="580"/>
      <c r="L4963" s="580"/>
      <c r="M4963" s="580"/>
      <c r="N4963" s="581"/>
      <c r="AI4963" s="253"/>
      <c r="AJ4963" s="260"/>
      <c r="AK4963" s="260"/>
      <c r="AL4963" s="263" t="s">
        <v>1483</v>
      </c>
      <c r="AQ4963" s="260"/>
      <c r="AS4963" s="260"/>
    </row>
    <row r="4964" spans="1:45" s="241" customFormat="1" ht="15" x14ac:dyDescent="0.25">
      <c r="A4964" s="336"/>
      <c r="B4964" s="337"/>
      <c r="C4964" s="582" t="s">
        <v>2893</v>
      </c>
      <c r="D4964" s="582"/>
      <c r="E4964" s="582"/>
      <c r="F4964" s="582"/>
      <c r="G4964" s="582"/>
      <c r="H4964" s="582"/>
      <c r="I4964" s="582"/>
      <c r="J4964" s="582"/>
      <c r="K4964" s="582"/>
      <c r="L4964" s="582"/>
      <c r="M4964" s="582"/>
      <c r="N4964" s="583"/>
      <c r="AI4964" s="253"/>
      <c r="AJ4964" s="260"/>
      <c r="AK4964" s="260"/>
      <c r="AM4964" s="263" t="s">
        <v>2893</v>
      </c>
      <c r="AQ4964" s="260"/>
      <c r="AS4964" s="260"/>
    </row>
    <row r="4965" spans="1:45" s="241" customFormat="1" ht="23.25" x14ac:dyDescent="0.25">
      <c r="A4965" s="336"/>
      <c r="B4965" s="337" t="s">
        <v>117</v>
      </c>
      <c r="C4965" s="582" t="s">
        <v>118</v>
      </c>
      <c r="D4965" s="582"/>
      <c r="E4965" s="582"/>
      <c r="F4965" s="582"/>
      <c r="G4965" s="582"/>
      <c r="H4965" s="582"/>
      <c r="I4965" s="582"/>
      <c r="J4965" s="582"/>
      <c r="K4965" s="582"/>
      <c r="L4965" s="582"/>
      <c r="M4965" s="582"/>
      <c r="N4965" s="583"/>
      <c r="AI4965" s="253"/>
      <c r="AJ4965" s="260"/>
      <c r="AK4965" s="260"/>
      <c r="AM4965" s="263" t="s">
        <v>118</v>
      </c>
      <c r="AQ4965" s="260"/>
      <c r="AS4965" s="260"/>
    </row>
    <row r="4966" spans="1:45" s="241" customFormat="1" ht="68.25" x14ac:dyDescent="0.25">
      <c r="A4966" s="336"/>
      <c r="B4966" s="337" t="s">
        <v>62</v>
      </c>
      <c r="C4966" s="582" t="s">
        <v>63</v>
      </c>
      <c r="D4966" s="582"/>
      <c r="E4966" s="582"/>
      <c r="F4966" s="582"/>
      <c r="G4966" s="582"/>
      <c r="H4966" s="582"/>
      <c r="I4966" s="582"/>
      <c r="J4966" s="582"/>
      <c r="K4966" s="582"/>
      <c r="L4966" s="582"/>
      <c r="M4966" s="582"/>
      <c r="N4966" s="583"/>
      <c r="AI4966" s="253"/>
      <c r="AJ4966" s="260"/>
      <c r="AK4966" s="260"/>
      <c r="AM4966" s="263" t="s">
        <v>63</v>
      </c>
      <c r="AQ4966" s="260"/>
      <c r="AS4966" s="260"/>
    </row>
    <row r="4967" spans="1:45" s="241" customFormat="1" ht="15" x14ac:dyDescent="0.25">
      <c r="A4967" s="338"/>
      <c r="B4967" s="337" t="s">
        <v>56</v>
      </c>
      <c r="C4967" s="580" t="s">
        <v>64</v>
      </c>
      <c r="D4967" s="580"/>
      <c r="E4967" s="580"/>
      <c r="F4967" s="339"/>
      <c r="G4967" s="269"/>
      <c r="H4967" s="269"/>
      <c r="I4967" s="269"/>
      <c r="J4967" s="340">
        <v>37.549999999999997</v>
      </c>
      <c r="K4967" s="345">
        <v>0.66125</v>
      </c>
      <c r="L4967" s="340">
        <v>2.48</v>
      </c>
      <c r="M4967" s="341">
        <v>44.77</v>
      </c>
      <c r="N4967" s="343">
        <v>111.03</v>
      </c>
      <c r="AI4967" s="253"/>
      <c r="AJ4967" s="260"/>
      <c r="AK4967" s="260"/>
      <c r="AN4967" s="263" t="s">
        <v>64</v>
      </c>
      <c r="AQ4967" s="260"/>
      <c r="AS4967" s="260"/>
    </row>
    <row r="4968" spans="1:45" s="241" customFormat="1" ht="15" x14ac:dyDescent="0.25">
      <c r="A4968" s="338"/>
      <c r="B4968" s="337" t="s">
        <v>65</v>
      </c>
      <c r="C4968" s="580" t="s">
        <v>66</v>
      </c>
      <c r="D4968" s="580"/>
      <c r="E4968" s="580"/>
      <c r="F4968" s="339"/>
      <c r="G4968" s="269"/>
      <c r="H4968" s="269"/>
      <c r="I4968" s="269"/>
      <c r="J4968" s="340">
        <v>226.03</v>
      </c>
      <c r="K4968" s="345">
        <v>0.71875</v>
      </c>
      <c r="L4968" s="340">
        <v>16.25</v>
      </c>
      <c r="M4968" s="341">
        <v>13.24</v>
      </c>
      <c r="N4968" s="343">
        <v>215.15</v>
      </c>
      <c r="AI4968" s="253"/>
      <c r="AJ4968" s="260"/>
      <c r="AK4968" s="260"/>
      <c r="AN4968" s="263" t="s">
        <v>66</v>
      </c>
      <c r="AQ4968" s="260"/>
      <c r="AS4968" s="260"/>
    </row>
    <row r="4969" spans="1:45" s="241" customFormat="1" ht="15" x14ac:dyDescent="0.25">
      <c r="A4969" s="338"/>
      <c r="B4969" s="337" t="s">
        <v>67</v>
      </c>
      <c r="C4969" s="580" t="s">
        <v>68</v>
      </c>
      <c r="D4969" s="580"/>
      <c r="E4969" s="580"/>
      <c r="F4969" s="339"/>
      <c r="G4969" s="269"/>
      <c r="H4969" s="269"/>
      <c r="I4969" s="269"/>
      <c r="J4969" s="340">
        <v>30.5</v>
      </c>
      <c r="K4969" s="345">
        <v>0.71875</v>
      </c>
      <c r="L4969" s="340">
        <v>2.19</v>
      </c>
      <c r="M4969" s="341">
        <v>44.77</v>
      </c>
      <c r="N4969" s="343">
        <v>98.05</v>
      </c>
      <c r="AI4969" s="253"/>
      <c r="AJ4969" s="260"/>
      <c r="AK4969" s="260"/>
      <c r="AN4969" s="263" t="s">
        <v>68</v>
      </c>
      <c r="AQ4969" s="260"/>
      <c r="AS4969" s="260"/>
    </row>
    <row r="4970" spans="1:45" s="241" customFormat="1" ht="15" x14ac:dyDescent="0.25">
      <c r="A4970" s="344"/>
      <c r="B4970" s="337"/>
      <c r="C4970" s="580" t="s">
        <v>71</v>
      </c>
      <c r="D4970" s="580"/>
      <c r="E4970" s="580"/>
      <c r="F4970" s="339" t="s">
        <v>72</v>
      </c>
      <c r="G4970" s="341">
        <v>4.1399999999999997</v>
      </c>
      <c r="H4970" s="345">
        <v>0.66125</v>
      </c>
      <c r="I4970" s="362">
        <v>0.27375749999999999</v>
      </c>
      <c r="J4970" s="346"/>
      <c r="K4970" s="269"/>
      <c r="L4970" s="346"/>
      <c r="M4970" s="269"/>
      <c r="N4970" s="347"/>
      <c r="AI4970" s="253"/>
      <c r="AJ4970" s="260"/>
      <c r="AK4970" s="260"/>
      <c r="AO4970" s="263" t="s">
        <v>71</v>
      </c>
      <c r="AQ4970" s="260"/>
      <c r="AS4970" s="260"/>
    </row>
    <row r="4971" spans="1:45" s="241" customFormat="1" ht="15" x14ac:dyDescent="0.25">
      <c r="A4971" s="344"/>
      <c r="B4971" s="337"/>
      <c r="C4971" s="580" t="s">
        <v>73</v>
      </c>
      <c r="D4971" s="580"/>
      <c r="E4971" s="580"/>
      <c r="F4971" s="339" t="s">
        <v>72</v>
      </c>
      <c r="G4971" s="341">
        <v>2.2599999999999998</v>
      </c>
      <c r="H4971" s="345">
        <v>0.71875</v>
      </c>
      <c r="I4971" s="362">
        <v>0.16243750000000001</v>
      </c>
      <c r="J4971" s="346"/>
      <c r="K4971" s="269"/>
      <c r="L4971" s="346"/>
      <c r="M4971" s="269"/>
      <c r="N4971" s="347"/>
      <c r="AI4971" s="253"/>
      <c r="AJ4971" s="260"/>
      <c r="AK4971" s="260"/>
      <c r="AO4971" s="263" t="s">
        <v>73</v>
      </c>
      <c r="AQ4971" s="260"/>
      <c r="AS4971" s="260"/>
    </row>
    <row r="4972" spans="1:45" s="241" customFormat="1" ht="15" x14ac:dyDescent="0.25">
      <c r="A4972" s="334"/>
      <c r="B4972" s="337"/>
      <c r="C4972" s="584" t="s">
        <v>74</v>
      </c>
      <c r="D4972" s="584"/>
      <c r="E4972" s="584"/>
      <c r="F4972" s="350"/>
      <c r="G4972" s="351"/>
      <c r="H4972" s="351"/>
      <c r="I4972" s="351"/>
      <c r="J4972" s="353">
        <v>263.58</v>
      </c>
      <c r="K4972" s="351"/>
      <c r="L4972" s="353">
        <v>18.73</v>
      </c>
      <c r="M4972" s="351"/>
      <c r="N4972" s="368">
        <v>326.18</v>
      </c>
      <c r="AI4972" s="253"/>
      <c r="AJ4972" s="260"/>
      <c r="AK4972" s="260"/>
      <c r="AP4972" s="263" t="s">
        <v>74</v>
      </c>
      <c r="AQ4972" s="260"/>
      <c r="AS4972" s="260"/>
    </row>
    <row r="4973" spans="1:45" s="241" customFormat="1" ht="15" x14ac:dyDescent="0.25">
      <c r="A4973" s="344"/>
      <c r="B4973" s="337"/>
      <c r="C4973" s="580" t="s">
        <v>75</v>
      </c>
      <c r="D4973" s="580"/>
      <c r="E4973" s="580"/>
      <c r="F4973" s="339"/>
      <c r="G4973" s="269"/>
      <c r="H4973" s="269"/>
      <c r="I4973" s="269"/>
      <c r="J4973" s="346"/>
      <c r="K4973" s="269"/>
      <c r="L4973" s="340">
        <v>4.67</v>
      </c>
      <c r="M4973" s="269"/>
      <c r="N4973" s="343">
        <v>209.08</v>
      </c>
      <c r="AI4973" s="253"/>
      <c r="AJ4973" s="260"/>
      <c r="AK4973" s="260"/>
      <c r="AO4973" s="263" t="s">
        <v>75</v>
      </c>
      <c r="AQ4973" s="260"/>
      <c r="AS4973" s="260"/>
    </row>
    <row r="4974" spans="1:45" s="241" customFormat="1" ht="23.25" x14ac:dyDescent="0.25">
      <c r="A4974" s="344"/>
      <c r="B4974" s="337" t="s">
        <v>648</v>
      </c>
      <c r="C4974" s="580" t="s">
        <v>649</v>
      </c>
      <c r="D4974" s="580"/>
      <c r="E4974" s="580"/>
      <c r="F4974" s="339" t="s">
        <v>78</v>
      </c>
      <c r="G4974" s="355">
        <v>117</v>
      </c>
      <c r="H4974" s="269"/>
      <c r="I4974" s="355">
        <v>117</v>
      </c>
      <c r="J4974" s="346"/>
      <c r="K4974" s="269"/>
      <c r="L4974" s="340">
        <v>5.46</v>
      </c>
      <c r="M4974" s="269"/>
      <c r="N4974" s="343">
        <v>244.62</v>
      </c>
      <c r="AI4974" s="253"/>
      <c r="AJ4974" s="260"/>
      <c r="AK4974" s="260"/>
      <c r="AO4974" s="263" t="s">
        <v>649</v>
      </c>
      <c r="AQ4974" s="260"/>
      <c r="AS4974" s="260"/>
    </row>
    <row r="4975" spans="1:45" s="241" customFormat="1" ht="45" x14ac:dyDescent="0.25">
      <c r="A4975" s="344"/>
      <c r="B4975" s="337" t="s">
        <v>650</v>
      </c>
      <c r="C4975" s="580" t="s">
        <v>651</v>
      </c>
      <c r="D4975" s="580"/>
      <c r="E4975" s="580"/>
      <c r="F4975" s="339" t="s">
        <v>78</v>
      </c>
      <c r="G4975" s="355">
        <v>74</v>
      </c>
      <c r="H4975" s="341">
        <v>0.85</v>
      </c>
      <c r="I4975" s="348">
        <v>62.9</v>
      </c>
      <c r="J4975" s="346"/>
      <c r="K4975" s="269"/>
      <c r="L4975" s="340">
        <v>2.94</v>
      </c>
      <c r="M4975" s="269"/>
      <c r="N4975" s="343">
        <v>131.51</v>
      </c>
      <c r="AI4975" s="253"/>
      <c r="AJ4975" s="260"/>
      <c r="AK4975" s="260"/>
      <c r="AO4975" s="263" t="s">
        <v>651</v>
      </c>
      <c r="AQ4975" s="260"/>
      <c r="AS4975" s="260"/>
    </row>
    <row r="4976" spans="1:45" s="241" customFormat="1" ht="15" x14ac:dyDescent="0.25">
      <c r="A4976" s="356"/>
      <c r="B4976" s="357"/>
      <c r="C4976" s="569" t="s">
        <v>81</v>
      </c>
      <c r="D4976" s="569"/>
      <c r="E4976" s="569"/>
      <c r="F4976" s="328"/>
      <c r="G4976" s="329"/>
      <c r="H4976" s="329"/>
      <c r="I4976" s="329"/>
      <c r="J4976" s="332"/>
      <c r="K4976" s="329"/>
      <c r="L4976" s="358">
        <v>27.13</v>
      </c>
      <c r="M4976" s="351"/>
      <c r="N4976" s="363">
        <v>702.31</v>
      </c>
      <c r="AI4976" s="253"/>
      <c r="AJ4976" s="260"/>
      <c r="AK4976" s="260"/>
      <c r="AQ4976" s="260" t="s">
        <v>81</v>
      </c>
      <c r="AS4976" s="260"/>
    </row>
    <row r="4977" spans="1:45" s="241" customFormat="1" ht="45.75" x14ac:dyDescent="0.25">
      <c r="A4977" s="326" t="s">
        <v>3460</v>
      </c>
      <c r="B4977" s="327" t="s">
        <v>2523</v>
      </c>
      <c r="C4977" s="569" t="s">
        <v>2524</v>
      </c>
      <c r="D4977" s="569"/>
      <c r="E4977" s="569"/>
      <c r="F4977" s="328" t="s">
        <v>115</v>
      </c>
      <c r="G4977" s="329">
        <v>1</v>
      </c>
      <c r="H4977" s="330">
        <v>1</v>
      </c>
      <c r="I4977" s="330">
        <v>1</v>
      </c>
      <c r="J4977" s="358">
        <v>121.86</v>
      </c>
      <c r="K4977" s="329"/>
      <c r="L4977" s="358">
        <v>121.86</v>
      </c>
      <c r="M4977" s="331">
        <v>8.16</v>
      </c>
      <c r="N4977" s="363">
        <v>994.38</v>
      </c>
      <c r="AI4977" s="253"/>
      <c r="AJ4977" s="260"/>
      <c r="AK4977" s="260" t="s">
        <v>2524</v>
      </c>
      <c r="AQ4977" s="260"/>
      <c r="AS4977" s="260"/>
    </row>
    <row r="4978" spans="1:45" s="241" customFormat="1" ht="15" x14ac:dyDescent="0.25">
      <c r="A4978" s="356"/>
      <c r="B4978" s="357"/>
      <c r="C4978" s="569" t="s">
        <v>81</v>
      </c>
      <c r="D4978" s="569"/>
      <c r="E4978" s="569"/>
      <c r="F4978" s="328"/>
      <c r="G4978" s="329"/>
      <c r="H4978" s="329"/>
      <c r="I4978" s="329"/>
      <c r="J4978" s="332"/>
      <c r="K4978" s="329"/>
      <c r="L4978" s="358">
        <v>121.86</v>
      </c>
      <c r="M4978" s="351"/>
      <c r="N4978" s="363">
        <v>994.38</v>
      </c>
      <c r="AI4978" s="253"/>
      <c r="AJ4978" s="260"/>
      <c r="AK4978" s="260"/>
      <c r="AQ4978" s="260" t="s">
        <v>81</v>
      </c>
      <c r="AS4978" s="260"/>
    </row>
    <row r="4979" spans="1:45" s="241" customFormat="1" ht="45.75" x14ac:dyDescent="0.25">
      <c r="A4979" s="326" t="s">
        <v>3461</v>
      </c>
      <c r="B4979" s="327" t="s">
        <v>2514</v>
      </c>
      <c r="C4979" s="569" t="s">
        <v>2515</v>
      </c>
      <c r="D4979" s="569"/>
      <c r="E4979" s="569"/>
      <c r="F4979" s="328" t="s">
        <v>115</v>
      </c>
      <c r="G4979" s="329">
        <v>1</v>
      </c>
      <c r="H4979" s="330">
        <v>1</v>
      </c>
      <c r="I4979" s="330">
        <v>1</v>
      </c>
      <c r="J4979" s="358">
        <v>75</v>
      </c>
      <c r="K4979" s="329"/>
      <c r="L4979" s="358">
        <v>75</v>
      </c>
      <c r="M4979" s="331">
        <v>8.16</v>
      </c>
      <c r="N4979" s="363">
        <v>612</v>
      </c>
      <c r="AI4979" s="253"/>
      <c r="AJ4979" s="260"/>
      <c r="AK4979" s="260" t="s">
        <v>2515</v>
      </c>
      <c r="AQ4979" s="260"/>
      <c r="AS4979" s="260"/>
    </row>
    <row r="4980" spans="1:45" s="241" customFormat="1" ht="15" x14ac:dyDescent="0.25">
      <c r="A4980" s="356"/>
      <c r="B4980" s="357"/>
      <c r="C4980" s="569" t="s">
        <v>81</v>
      </c>
      <c r="D4980" s="569"/>
      <c r="E4980" s="569"/>
      <c r="F4980" s="328"/>
      <c r="G4980" s="329"/>
      <c r="H4980" s="329"/>
      <c r="I4980" s="329"/>
      <c r="J4980" s="332"/>
      <c r="K4980" s="329"/>
      <c r="L4980" s="358">
        <v>75</v>
      </c>
      <c r="M4980" s="351"/>
      <c r="N4980" s="363">
        <v>612</v>
      </c>
      <c r="AI4980" s="253"/>
      <c r="AJ4980" s="260"/>
      <c r="AK4980" s="260"/>
      <c r="AQ4980" s="260" t="s">
        <v>81</v>
      </c>
      <c r="AS4980" s="260"/>
    </row>
    <row r="4981" spans="1:45" s="241" customFormat="1" ht="15" x14ac:dyDescent="0.25">
      <c r="A4981" s="371"/>
      <c r="B4981" s="372"/>
      <c r="C4981" s="372"/>
      <c r="D4981" s="372"/>
      <c r="E4981" s="372"/>
      <c r="F4981" s="373"/>
      <c r="G4981" s="373"/>
      <c r="H4981" s="373"/>
      <c r="I4981" s="373"/>
      <c r="J4981" s="374"/>
      <c r="K4981" s="373"/>
      <c r="L4981" s="374"/>
      <c r="M4981" s="269"/>
      <c r="N4981" s="374"/>
      <c r="AI4981" s="253"/>
      <c r="AJ4981" s="260"/>
      <c r="AK4981" s="260"/>
      <c r="AQ4981" s="260"/>
      <c r="AS4981" s="260"/>
    </row>
    <row r="4982" spans="1:45" s="241" customFormat="1" ht="15" x14ac:dyDescent="0.25">
      <c r="A4982" s="375"/>
      <c r="B4982" s="376"/>
      <c r="C4982" s="569" t="s">
        <v>3462</v>
      </c>
      <c r="D4982" s="569"/>
      <c r="E4982" s="569"/>
      <c r="F4982" s="569"/>
      <c r="G4982" s="569"/>
      <c r="H4982" s="569"/>
      <c r="I4982" s="569"/>
      <c r="J4982" s="569"/>
      <c r="K4982" s="569"/>
      <c r="L4982" s="377">
        <v>11150.26</v>
      </c>
      <c r="M4982" s="378"/>
      <c r="N4982" s="379">
        <v>132665.32</v>
      </c>
      <c r="AI4982" s="253"/>
      <c r="AJ4982" s="260"/>
      <c r="AK4982" s="260"/>
      <c r="AQ4982" s="260"/>
      <c r="AS4982" s="260" t="s">
        <v>3462</v>
      </c>
    </row>
    <row r="4983" spans="1:45" s="241" customFormat="1" ht="15" x14ac:dyDescent="0.25">
      <c r="A4983" s="563" t="s">
        <v>3463</v>
      </c>
      <c r="B4983" s="564"/>
      <c r="C4983" s="564"/>
      <c r="D4983" s="564"/>
      <c r="E4983" s="564"/>
      <c r="F4983" s="564"/>
      <c r="G4983" s="564"/>
      <c r="H4983" s="564"/>
      <c r="I4983" s="564"/>
      <c r="J4983" s="564"/>
      <c r="K4983" s="564"/>
      <c r="L4983" s="564"/>
      <c r="M4983" s="564"/>
      <c r="N4983" s="565"/>
      <c r="AI4983" s="253" t="s">
        <v>3463</v>
      </c>
      <c r="AJ4983" s="260"/>
      <c r="AK4983" s="260"/>
      <c r="AQ4983" s="260"/>
      <c r="AS4983" s="260"/>
    </row>
    <row r="4984" spans="1:45" s="241" customFormat="1" ht="15" x14ac:dyDescent="0.25">
      <c r="A4984" s="566" t="s">
        <v>2395</v>
      </c>
      <c r="B4984" s="567"/>
      <c r="C4984" s="567"/>
      <c r="D4984" s="567"/>
      <c r="E4984" s="567"/>
      <c r="F4984" s="567"/>
      <c r="G4984" s="567"/>
      <c r="H4984" s="567"/>
      <c r="I4984" s="567"/>
      <c r="J4984" s="567"/>
      <c r="K4984" s="567"/>
      <c r="L4984" s="567"/>
      <c r="M4984" s="567"/>
      <c r="N4984" s="568"/>
      <c r="AI4984" s="253"/>
      <c r="AJ4984" s="260" t="s">
        <v>2395</v>
      </c>
      <c r="AK4984" s="260"/>
      <c r="AQ4984" s="260"/>
      <c r="AS4984" s="260"/>
    </row>
    <row r="4985" spans="1:45" s="241" customFormat="1" ht="15" x14ac:dyDescent="0.25">
      <c r="A4985" s="566" t="s">
        <v>3464</v>
      </c>
      <c r="B4985" s="567"/>
      <c r="C4985" s="567"/>
      <c r="D4985" s="567"/>
      <c r="E4985" s="567"/>
      <c r="F4985" s="567"/>
      <c r="G4985" s="567"/>
      <c r="H4985" s="567"/>
      <c r="I4985" s="567"/>
      <c r="J4985" s="567"/>
      <c r="K4985" s="567"/>
      <c r="L4985" s="567"/>
      <c r="M4985" s="567"/>
      <c r="N4985" s="568"/>
      <c r="AI4985" s="253"/>
      <c r="AJ4985" s="260" t="s">
        <v>3464</v>
      </c>
      <c r="AK4985" s="260"/>
      <c r="AQ4985" s="260"/>
      <c r="AS4985" s="260"/>
    </row>
    <row r="4986" spans="1:45" s="241" customFormat="1" ht="23.25" x14ac:dyDescent="0.25">
      <c r="A4986" s="326" t="s">
        <v>3465</v>
      </c>
      <c r="B4986" s="327" t="s">
        <v>1745</v>
      </c>
      <c r="C4986" s="569" t="s">
        <v>1746</v>
      </c>
      <c r="D4986" s="569"/>
      <c r="E4986" s="569"/>
      <c r="F4986" s="328" t="s">
        <v>428</v>
      </c>
      <c r="G4986" s="329">
        <v>0.31</v>
      </c>
      <c r="H4986" s="330">
        <v>1</v>
      </c>
      <c r="I4986" s="331">
        <v>0.31</v>
      </c>
      <c r="J4986" s="332"/>
      <c r="K4986" s="329"/>
      <c r="L4986" s="332"/>
      <c r="M4986" s="329"/>
      <c r="N4986" s="333"/>
      <c r="AI4986" s="253"/>
      <c r="AJ4986" s="260"/>
      <c r="AK4986" s="260" t="s">
        <v>1746</v>
      </c>
      <c r="AQ4986" s="260"/>
      <c r="AS4986" s="260"/>
    </row>
    <row r="4987" spans="1:45" s="241" customFormat="1" ht="15" x14ac:dyDescent="0.25">
      <c r="A4987" s="334"/>
      <c r="B4987" s="335"/>
      <c r="C4987" s="580" t="s">
        <v>3466</v>
      </c>
      <c r="D4987" s="580"/>
      <c r="E4987" s="580"/>
      <c r="F4987" s="580"/>
      <c r="G4987" s="580"/>
      <c r="H4987" s="580"/>
      <c r="I4987" s="580"/>
      <c r="J4987" s="580"/>
      <c r="K4987" s="580"/>
      <c r="L4987" s="580"/>
      <c r="M4987" s="580"/>
      <c r="N4987" s="581"/>
      <c r="AI4987" s="253"/>
      <c r="AJ4987" s="260"/>
      <c r="AK4987" s="260"/>
      <c r="AL4987" s="263" t="s">
        <v>3466</v>
      </c>
      <c r="AQ4987" s="260"/>
      <c r="AS4987" s="260"/>
    </row>
    <row r="4988" spans="1:45" s="241" customFormat="1" ht="68.25" x14ac:dyDescent="0.25">
      <c r="A4988" s="336"/>
      <c r="B4988" s="337" t="s">
        <v>62</v>
      </c>
      <c r="C4988" s="582" t="s">
        <v>63</v>
      </c>
      <c r="D4988" s="582"/>
      <c r="E4988" s="582"/>
      <c r="F4988" s="582"/>
      <c r="G4988" s="582"/>
      <c r="H4988" s="582"/>
      <c r="I4988" s="582"/>
      <c r="J4988" s="582"/>
      <c r="K4988" s="582"/>
      <c r="L4988" s="582"/>
      <c r="M4988" s="582"/>
      <c r="N4988" s="583"/>
      <c r="AI4988" s="253"/>
      <c r="AJ4988" s="260"/>
      <c r="AK4988" s="260"/>
      <c r="AM4988" s="263" t="s">
        <v>63</v>
      </c>
      <c r="AQ4988" s="260"/>
      <c r="AS4988" s="260"/>
    </row>
    <row r="4989" spans="1:45" s="241" customFormat="1" ht="15" x14ac:dyDescent="0.25">
      <c r="A4989" s="338"/>
      <c r="B4989" s="337" t="s">
        <v>56</v>
      </c>
      <c r="C4989" s="580" t="s">
        <v>64</v>
      </c>
      <c r="D4989" s="580"/>
      <c r="E4989" s="580"/>
      <c r="F4989" s="339"/>
      <c r="G4989" s="269"/>
      <c r="H4989" s="269"/>
      <c r="I4989" s="269"/>
      <c r="J4989" s="340">
        <v>589.77</v>
      </c>
      <c r="K4989" s="341">
        <v>1.1499999999999999</v>
      </c>
      <c r="L4989" s="340">
        <v>210.25</v>
      </c>
      <c r="M4989" s="341">
        <v>44.77</v>
      </c>
      <c r="N4989" s="342">
        <v>9412.89</v>
      </c>
      <c r="AI4989" s="253"/>
      <c r="AJ4989" s="260"/>
      <c r="AK4989" s="260"/>
      <c r="AN4989" s="263" t="s">
        <v>64</v>
      </c>
      <c r="AQ4989" s="260"/>
      <c r="AS4989" s="260"/>
    </row>
    <row r="4990" spans="1:45" s="241" customFormat="1" ht="15" x14ac:dyDescent="0.25">
      <c r="A4990" s="338"/>
      <c r="B4990" s="337" t="s">
        <v>65</v>
      </c>
      <c r="C4990" s="580" t="s">
        <v>66</v>
      </c>
      <c r="D4990" s="580"/>
      <c r="E4990" s="580"/>
      <c r="F4990" s="339"/>
      <c r="G4990" s="269"/>
      <c r="H4990" s="269"/>
      <c r="I4990" s="269"/>
      <c r="J4990" s="340">
        <v>889.15</v>
      </c>
      <c r="K4990" s="341">
        <v>1.1499999999999999</v>
      </c>
      <c r="L4990" s="340">
        <v>316.98</v>
      </c>
      <c r="M4990" s="341">
        <v>13.24</v>
      </c>
      <c r="N4990" s="342">
        <v>4196.82</v>
      </c>
      <c r="AI4990" s="253"/>
      <c r="AJ4990" s="260"/>
      <c r="AK4990" s="260"/>
      <c r="AN4990" s="263" t="s">
        <v>66</v>
      </c>
      <c r="AQ4990" s="260"/>
      <c r="AS4990" s="260"/>
    </row>
    <row r="4991" spans="1:45" s="241" customFormat="1" ht="15" x14ac:dyDescent="0.25">
      <c r="A4991" s="338"/>
      <c r="B4991" s="337" t="s">
        <v>67</v>
      </c>
      <c r="C4991" s="580" t="s">
        <v>68</v>
      </c>
      <c r="D4991" s="580"/>
      <c r="E4991" s="580"/>
      <c r="F4991" s="339"/>
      <c r="G4991" s="269"/>
      <c r="H4991" s="269"/>
      <c r="I4991" s="269"/>
      <c r="J4991" s="340">
        <v>94.56</v>
      </c>
      <c r="K4991" s="341">
        <v>1.1499999999999999</v>
      </c>
      <c r="L4991" s="340">
        <v>33.71</v>
      </c>
      <c r="M4991" s="341">
        <v>44.77</v>
      </c>
      <c r="N4991" s="342">
        <v>1509.2</v>
      </c>
      <c r="AI4991" s="253"/>
      <c r="AJ4991" s="260"/>
      <c r="AK4991" s="260"/>
      <c r="AN4991" s="263" t="s">
        <v>68</v>
      </c>
      <c r="AQ4991" s="260"/>
      <c r="AS4991" s="260"/>
    </row>
    <row r="4992" spans="1:45" s="241" customFormat="1" ht="15" x14ac:dyDescent="0.25">
      <c r="A4992" s="344"/>
      <c r="B4992" s="337"/>
      <c r="C4992" s="580" t="s">
        <v>71</v>
      </c>
      <c r="D4992" s="580"/>
      <c r="E4992" s="580"/>
      <c r="F4992" s="339" t="s">
        <v>72</v>
      </c>
      <c r="G4992" s="341">
        <v>68.260000000000005</v>
      </c>
      <c r="H4992" s="341">
        <v>1.1499999999999999</v>
      </c>
      <c r="I4992" s="345">
        <v>24.334689999999998</v>
      </c>
      <c r="J4992" s="346"/>
      <c r="K4992" s="269"/>
      <c r="L4992" s="346"/>
      <c r="M4992" s="269"/>
      <c r="N4992" s="347"/>
      <c r="AI4992" s="253"/>
      <c r="AJ4992" s="260"/>
      <c r="AK4992" s="260"/>
      <c r="AO4992" s="263" t="s">
        <v>71</v>
      </c>
      <c r="AQ4992" s="260"/>
      <c r="AS4992" s="260"/>
    </row>
    <row r="4993" spans="1:45" s="241" customFormat="1" ht="15" x14ac:dyDescent="0.25">
      <c r="A4993" s="344"/>
      <c r="B4993" s="337"/>
      <c r="C4993" s="580" t="s">
        <v>73</v>
      </c>
      <c r="D4993" s="580"/>
      <c r="E4993" s="580"/>
      <c r="F4993" s="339" t="s">
        <v>72</v>
      </c>
      <c r="G4993" s="348">
        <v>9.4</v>
      </c>
      <c r="H4993" s="341">
        <v>1.1499999999999999</v>
      </c>
      <c r="I4993" s="349">
        <v>3.3511000000000002</v>
      </c>
      <c r="J4993" s="346"/>
      <c r="K4993" s="269"/>
      <c r="L4993" s="346"/>
      <c r="M4993" s="269"/>
      <c r="N4993" s="347"/>
      <c r="AI4993" s="253"/>
      <c r="AJ4993" s="260"/>
      <c r="AK4993" s="260"/>
      <c r="AO4993" s="263" t="s">
        <v>73</v>
      </c>
      <c r="AQ4993" s="260"/>
      <c r="AS4993" s="260"/>
    </row>
    <row r="4994" spans="1:45" s="241" customFormat="1" ht="15" x14ac:dyDescent="0.25">
      <c r="A4994" s="334"/>
      <c r="B4994" s="337"/>
      <c r="C4994" s="584" t="s">
        <v>74</v>
      </c>
      <c r="D4994" s="584"/>
      <c r="E4994" s="584"/>
      <c r="F4994" s="350"/>
      <c r="G4994" s="351"/>
      <c r="H4994" s="351"/>
      <c r="I4994" s="351"/>
      <c r="J4994" s="352">
        <v>1478.92</v>
      </c>
      <c r="K4994" s="351"/>
      <c r="L4994" s="353">
        <v>527.23</v>
      </c>
      <c r="M4994" s="351"/>
      <c r="N4994" s="354">
        <v>13609.71</v>
      </c>
      <c r="AI4994" s="253"/>
      <c r="AJ4994" s="260"/>
      <c r="AK4994" s="260"/>
      <c r="AP4994" s="263" t="s">
        <v>74</v>
      </c>
      <c r="AQ4994" s="260"/>
      <c r="AS4994" s="260"/>
    </row>
    <row r="4995" spans="1:45" s="241" customFormat="1" ht="15" x14ac:dyDescent="0.25">
      <c r="A4995" s="344"/>
      <c r="B4995" s="337"/>
      <c r="C4995" s="580" t="s">
        <v>75</v>
      </c>
      <c r="D4995" s="580"/>
      <c r="E4995" s="580"/>
      <c r="F4995" s="339"/>
      <c r="G4995" s="269"/>
      <c r="H4995" s="269"/>
      <c r="I4995" s="269"/>
      <c r="J4995" s="346"/>
      <c r="K4995" s="269"/>
      <c r="L4995" s="340">
        <v>243.96</v>
      </c>
      <c r="M4995" s="269"/>
      <c r="N4995" s="342">
        <v>10922.09</v>
      </c>
      <c r="AI4995" s="253"/>
      <c r="AJ4995" s="260"/>
      <c r="AK4995" s="260"/>
      <c r="AO4995" s="263" t="s">
        <v>75</v>
      </c>
      <c r="AQ4995" s="260"/>
      <c r="AS4995" s="260"/>
    </row>
    <row r="4996" spans="1:45" s="241" customFormat="1" ht="23.25" x14ac:dyDescent="0.25">
      <c r="A4996" s="344"/>
      <c r="B4996" s="337" t="s">
        <v>1015</v>
      </c>
      <c r="C4996" s="580" t="s">
        <v>1016</v>
      </c>
      <c r="D4996" s="580"/>
      <c r="E4996" s="580"/>
      <c r="F4996" s="339" t="s">
        <v>78</v>
      </c>
      <c r="G4996" s="355">
        <v>102</v>
      </c>
      <c r="H4996" s="269"/>
      <c r="I4996" s="355">
        <v>102</v>
      </c>
      <c r="J4996" s="346"/>
      <c r="K4996" s="269"/>
      <c r="L4996" s="340">
        <v>248.84</v>
      </c>
      <c r="M4996" s="269"/>
      <c r="N4996" s="342">
        <v>11140.53</v>
      </c>
      <c r="AI4996" s="253"/>
      <c r="AJ4996" s="260"/>
      <c r="AK4996" s="260"/>
      <c r="AO4996" s="263" t="s">
        <v>1016</v>
      </c>
      <c r="AQ4996" s="260"/>
      <c r="AS4996" s="260"/>
    </row>
    <row r="4997" spans="1:45" s="241" customFormat="1" ht="23.25" x14ac:dyDescent="0.25">
      <c r="A4997" s="344"/>
      <c r="B4997" s="337" t="s">
        <v>1017</v>
      </c>
      <c r="C4997" s="580" t="s">
        <v>1018</v>
      </c>
      <c r="D4997" s="580"/>
      <c r="E4997" s="580"/>
      <c r="F4997" s="339" t="s">
        <v>78</v>
      </c>
      <c r="G4997" s="355">
        <v>54</v>
      </c>
      <c r="H4997" s="269"/>
      <c r="I4997" s="355">
        <v>54</v>
      </c>
      <c r="J4997" s="346"/>
      <c r="K4997" s="269"/>
      <c r="L4997" s="340">
        <v>131.74</v>
      </c>
      <c r="M4997" s="269"/>
      <c r="N4997" s="342">
        <v>5897.93</v>
      </c>
      <c r="AI4997" s="253"/>
      <c r="AJ4997" s="260"/>
      <c r="AK4997" s="260"/>
      <c r="AO4997" s="263" t="s">
        <v>1018</v>
      </c>
      <c r="AQ4997" s="260"/>
      <c r="AS4997" s="260"/>
    </row>
    <row r="4998" spans="1:45" s="241" customFormat="1" ht="15" x14ac:dyDescent="0.25">
      <c r="A4998" s="356"/>
      <c r="B4998" s="357"/>
      <c r="C4998" s="569" t="s">
        <v>81</v>
      </c>
      <c r="D4998" s="569"/>
      <c r="E4998" s="569"/>
      <c r="F4998" s="328"/>
      <c r="G4998" s="329"/>
      <c r="H4998" s="329"/>
      <c r="I4998" s="329"/>
      <c r="J4998" s="332"/>
      <c r="K4998" s="329"/>
      <c r="L4998" s="358">
        <v>907.81</v>
      </c>
      <c r="M4998" s="351"/>
      <c r="N4998" s="359">
        <v>30648.17</v>
      </c>
      <c r="AI4998" s="253"/>
      <c r="AJ4998" s="260"/>
      <c r="AK4998" s="260"/>
      <c r="AQ4998" s="260" t="s">
        <v>81</v>
      </c>
      <c r="AS4998" s="260"/>
    </row>
    <row r="4999" spans="1:45" s="241" customFormat="1" ht="34.5" x14ac:dyDescent="0.25">
      <c r="A4999" s="326" t="s">
        <v>3467</v>
      </c>
      <c r="B4999" s="327" t="s">
        <v>1000</v>
      </c>
      <c r="C4999" s="569" t="s">
        <v>1001</v>
      </c>
      <c r="D4999" s="569"/>
      <c r="E4999" s="569"/>
      <c r="F4999" s="328" t="s">
        <v>428</v>
      </c>
      <c r="G4999" s="329">
        <v>0.89500000000000002</v>
      </c>
      <c r="H4999" s="330">
        <v>1</v>
      </c>
      <c r="I4999" s="365">
        <v>0.89500000000000002</v>
      </c>
      <c r="J4999" s="332"/>
      <c r="K4999" s="329"/>
      <c r="L4999" s="332"/>
      <c r="M4999" s="329"/>
      <c r="N4999" s="333"/>
      <c r="AI4999" s="253"/>
      <c r="AJ4999" s="260"/>
      <c r="AK4999" s="260" t="s">
        <v>1001</v>
      </c>
      <c r="AQ4999" s="260"/>
      <c r="AS4999" s="260"/>
    </row>
    <row r="5000" spans="1:45" s="241" customFormat="1" ht="15" x14ac:dyDescent="0.25">
      <c r="A5000" s="334"/>
      <c r="B5000" s="335"/>
      <c r="C5000" s="580" t="s">
        <v>3468</v>
      </c>
      <c r="D5000" s="580"/>
      <c r="E5000" s="580"/>
      <c r="F5000" s="580"/>
      <c r="G5000" s="580"/>
      <c r="H5000" s="580"/>
      <c r="I5000" s="580"/>
      <c r="J5000" s="580"/>
      <c r="K5000" s="580"/>
      <c r="L5000" s="580"/>
      <c r="M5000" s="580"/>
      <c r="N5000" s="581"/>
      <c r="AI5000" s="253"/>
      <c r="AJ5000" s="260"/>
      <c r="AK5000" s="260"/>
      <c r="AL5000" s="263" t="s">
        <v>3468</v>
      </c>
      <c r="AQ5000" s="260"/>
      <c r="AS5000" s="260"/>
    </row>
    <row r="5001" spans="1:45" s="241" customFormat="1" ht="68.25" x14ac:dyDescent="0.25">
      <c r="A5001" s="336"/>
      <c r="B5001" s="337" t="s">
        <v>62</v>
      </c>
      <c r="C5001" s="582" t="s">
        <v>63</v>
      </c>
      <c r="D5001" s="582"/>
      <c r="E5001" s="582"/>
      <c r="F5001" s="582"/>
      <c r="G5001" s="582"/>
      <c r="H5001" s="582"/>
      <c r="I5001" s="582"/>
      <c r="J5001" s="582"/>
      <c r="K5001" s="582"/>
      <c r="L5001" s="582"/>
      <c r="M5001" s="582"/>
      <c r="N5001" s="583"/>
      <c r="AI5001" s="253"/>
      <c r="AJ5001" s="260"/>
      <c r="AK5001" s="260"/>
      <c r="AM5001" s="263" t="s">
        <v>63</v>
      </c>
      <c r="AQ5001" s="260"/>
      <c r="AS5001" s="260"/>
    </row>
    <row r="5002" spans="1:45" s="241" customFormat="1" ht="15" x14ac:dyDescent="0.25">
      <c r="A5002" s="338"/>
      <c r="B5002" s="337" t="s">
        <v>56</v>
      </c>
      <c r="C5002" s="580" t="s">
        <v>64</v>
      </c>
      <c r="D5002" s="580"/>
      <c r="E5002" s="580"/>
      <c r="F5002" s="339"/>
      <c r="G5002" s="269"/>
      <c r="H5002" s="269"/>
      <c r="I5002" s="269"/>
      <c r="J5002" s="340">
        <v>178.84</v>
      </c>
      <c r="K5002" s="341">
        <v>1.1499999999999999</v>
      </c>
      <c r="L5002" s="340">
        <v>184.07</v>
      </c>
      <c r="M5002" s="341">
        <v>44.77</v>
      </c>
      <c r="N5002" s="342">
        <v>8240.81</v>
      </c>
      <c r="AI5002" s="253"/>
      <c r="AJ5002" s="260"/>
      <c r="AK5002" s="260"/>
      <c r="AN5002" s="263" t="s">
        <v>64</v>
      </c>
      <c r="AQ5002" s="260"/>
      <c r="AS5002" s="260"/>
    </row>
    <row r="5003" spans="1:45" s="241" customFormat="1" ht="15" x14ac:dyDescent="0.25">
      <c r="A5003" s="338"/>
      <c r="B5003" s="337" t="s">
        <v>65</v>
      </c>
      <c r="C5003" s="580" t="s">
        <v>66</v>
      </c>
      <c r="D5003" s="580"/>
      <c r="E5003" s="580"/>
      <c r="F5003" s="339"/>
      <c r="G5003" s="269"/>
      <c r="H5003" s="269"/>
      <c r="I5003" s="269"/>
      <c r="J5003" s="361">
        <v>1228.57</v>
      </c>
      <c r="K5003" s="341">
        <v>1.1499999999999999</v>
      </c>
      <c r="L5003" s="361">
        <v>1264.51</v>
      </c>
      <c r="M5003" s="341">
        <v>13.24</v>
      </c>
      <c r="N5003" s="342">
        <v>16742.11</v>
      </c>
      <c r="AI5003" s="253"/>
      <c r="AJ5003" s="260"/>
      <c r="AK5003" s="260"/>
      <c r="AN5003" s="263" t="s">
        <v>66</v>
      </c>
      <c r="AQ5003" s="260"/>
      <c r="AS5003" s="260"/>
    </row>
    <row r="5004" spans="1:45" s="241" customFormat="1" ht="15" x14ac:dyDescent="0.25">
      <c r="A5004" s="338"/>
      <c r="B5004" s="337" t="s">
        <v>67</v>
      </c>
      <c r="C5004" s="580" t="s">
        <v>68</v>
      </c>
      <c r="D5004" s="580"/>
      <c r="E5004" s="580"/>
      <c r="F5004" s="339"/>
      <c r="G5004" s="269"/>
      <c r="H5004" s="269"/>
      <c r="I5004" s="269"/>
      <c r="J5004" s="340">
        <v>51.94</v>
      </c>
      <c r="K5004" s="341">
        <v>1.1499999999999999</v>
      </c>
      <c r="L5004" s="340">
        <v>53.46</v>
      </c>
      <c r="M5004" s="341">
        <v>44.77</v>
      </c>
      <c r="N5004" s="342">
        <v>2393.4</v>
      </c>
      <c r="AI5004" s="253"/>
      <c r="AJ5004" s="260"/>
      <c r="AK5004" s="260"/>
      <c r="AN5004" s="263" t="s">
        <v>68</v>
      </c>
      <c r="AQ5004" s="260"/>
      <c r="AS5004" s="260"/>
    </row>
    <row r="5005" spans="1:45" s="241" customFormat="1" ht="15" x14ac:dyDescent="0.25">
      <c r="A5005" s="338"/>
      <c r="B5005" s="337" t="s">
        <v>69</v>
      </c>
      <c r="C5005" s="580" t="s">
        <v>70</v>
      </c>
      <c r="D5005" s="580"/>
      <c r="E5005" s="580"/>
      <c r="F5005" s="339"/>
      <c r="G5005" s="269"/>
      <c r="H5005" s="269"/>
      <c r="I5005" s="269"/>
      <c r="J5005" s="340">
        <v>418.42</v>
      </c>
      <c r="K5005" s="269"/>
      <c r="L5005" s="340">
        <v>374.49</v>
      </c>
      <c r="M5005" s="341">
        <v>8.16</v>
      </c>
      <c r="N5005" s="342">
        <v>3055.84</v>
      </c>
      <c r="AI5005" s="253"/>
      <c r="AJ5005" s="260"/>
      <c r="AK5005" s="260"/>
      <c r="AN5005" s="263" t="s">
        <v>70</v>
      </c>
      <c r="AQ5005" s="260"/>
      <c r="AS5005" s="260"/>
    </row>
    <row r="5006" spans="1:45" s="241" customFormat="1" ht="15" x14ac:dyDescent="0.25">
      <c r="A5006" s="344"/>
      <c r="B5006" s="337"/>
      <c r="C5006" s="580" t="s">
        <v>71</v>
      </c>
      <c r="D5006" s="580"/>
      <c r="E5006" s="580"/>
      <c r="F5006" s="339" t="s">
        <v>72</v>
      </c>
      <c r="G5006" s="341">
        <v>21.89</v>
      </c>
      <c r="H5006" s="341">
        <v>1.1499999999999999</v>
      </c>
      <c r="I5006" s="362">
        <v>22.530282499999998</v>
      </c>
      <c r="J5006" s="346"/>
      <c r="K5006" s="269"/>
      <c r="L5006" s="346"/>
      <c r="M5006" s="269"/>
      <c r="N5006" s="347"/>
      <c r="AI5006" s="253"/>
      <c r="AJ5006" s="260"/>
      <c r="AK5006" s="260"/>
      <c r="AO5006" s="263" t="s">
        <v>71</v>
      </c>
      <c r="AQ5006" s="260"/>
      <c r="AS5006" s="260"/>
    </row>
    <row r="5007" spans="1:45" s="241" customFormat="1" ht="15" x14ac:dyDescent="0.25">
      <c r="A5007" s="344"/>
      <c r="B5007" s="337"/>
      <c r="C5007" s="580" t="s">
        <v>73</v>
      </c>
      <c r="D5007" s="580"/>
      <c r="E5007" s="580"/>
      <c r="F5007" s="339" t="s">
        <v>72</v>
      </c>
      <c r="G5007" s="341">
        <v>4.5199999999999996</v>
      </c>
      <c r="H5007" s="341">
        <v>1.1499999999999999</v>
      </c>
      <c r="I5007" s="345">
        <v>4.6522100000000002</v>
      </c>
      <c r="J5007" s="346"/>
      <c r="K5007" s="269"/>
      <c r="L5007" s="346"/>
      <c r="M5007" s="269"/>
      <c r="N5007" s="347"/>
      <c r="AI5007" s="253"/>
      <c r="AJ5007" s="260"/>
      <c r="AK5007" s="260"/>
      <c r="AO5007" s="263" t="s">
        <v>73</v>
      </c>
      <c r="AQ5007" s="260"/>
      <c r="AS5007" s="260"/>
    </row>
    <row r="5008" spans="1:45" s="241" customFormat="1" ht="15" x14ac:dyDescent="0.25">
      <c r="A5008" s="334"/>
      <c r="B5008" s="337"/>
      <c r="C5008" s="584" t="s">
        <v>74</v>
      </c>
      <c r="D5008" s="584"/>
      <c r="E5008" s="584"/>
      <c r="F5008" s="350"/>
      <c r="G5008" s="351"/>
      <c r="H5008" s="351"/>
      <c r="I5008" s="351"/>
      <c r="J5008" s="352">
        <v>1825.83</v>
      </c>
      <c r="K5008" s="351"/>
      <c r="L5008" s="352">
        <v>1823.07</v>
      </c>
      <c r="M5008" s="351"/>
      <c r="N5008" s="354">
        <v>28038.76</v>
      </c>
      <c r="AI5008" s="253"/>
      <c r="AJ5008" s="260"/>
      <c r="AK5008" s="260"/>
      <c r="AP5008" s="263" t="s">
        <v>74</v>
      </c>
      <c r="AQ5008" s="260"/>
      <c r="AS5008" s="260"/>
    </row>
    <row r="5009" spans="1:45" s="241" customFormat="1" ht="15" x14ac:dyDescent="0.25">
      <c r="A5009" s="344"/>
      <c r="B5009" s="337"/>
      <c r="C5009" s="580" t="s">
        <v>75</v>
      </c>
      <c r="D5009" s="580"/>
      <c r="E5009" s="580"/>
      <c r="F5009" s="339"/>
      <c r="G5009" s="269"/>
      <c r="H5009" s="269"/>
      <c r="I5009" s="269"/>
      <c r="J5009" s="346"/>
      <c r="K5009" s="269"/>
      <c r="L5009" s="340">
        <v>237.53</v>
      </c>
      <c r="M5009" s="269"/>
      <c r="N5009" s="342">
        <v>10634.21</v>
      </c>
      <c r="AI5009" s="253"/>
      <c r="AJ5009" s="260"/>
      <c r="AK5009" s="260"/>
      <c r="AO5009" s="263" t="s">
        <v>75</v>
      </c>
      <c r="AQ5009" s="260"/>
      <c r="AS5009" s="260"/>
    </row>
    <row r="5010" spans="1:45" s="241" customFormat="1" ht="45" x14ac:dyDescent="0.25">
      <c r="A5010" s="344"/>
      <c r="B5010" s="337" t="s">
        <v>727</v>
      </c>
      <c r="C5010" s="580" t="s">
        <v>728</v>
      </c>
      <c r="D5010" s="580"/>
      <c r="E5010" s="580"/>
      <c r="F5010" s="339" t="s">
        <v>78</v>
      </c>
      <c r="G5010" s="355">
        <v>147</v>
      </c>
      <c r="H5010" s="269"/>
      <c r="I5010" s="355">
        <v>147</v>
      </c>
      <c r="J5010" s="346"/>
      <c r="K5010" s="269"/>
      <c r="L5010" s="340">
        <v>349.17</v>
      </c>
      <c r="M5010" s="269"/>
      <c r="N5010" s="342">
        <v>15632.29</v>
      </c>
      <c r="AI5010" s="253"/>
      <c r="AJ5010" s="260"/>
      <c r="AK5010" s="260"/>
      <c r="AO5010" s="263" t="s">
        <v>728</v>
      </c>
      <c r="AQ5010" s="260"/>
      <c r="AS5010" s="260"/>
    </row>
    <row r="5011" spans="1:45" s="241" customFormat="1" ht="56.25" x14ac:dyDescent="0.25">
      <c r="A5011" s="344"/>
      <c r="B5011" s="337" t="s">
        <v>729</v>
      </c>
      <c r="C5011" s="580" t="s">
        <v>730</v>
      </c>
      <c r="D5011" s="580"/>
      <c r="E5011" s="580"/>
      <c r="F5011" s="339" t="s">
        <v>78</v>
      </c>
      <c r="G5011" s="355">
        <v>134</v>
      </c>
      <c r="H5011" s="341">
        <v>0.85</v>
      </c>
      <c r="I5011" s="348">
        <v>113.9</v>
      </c>
      <c r="J5011" s="346"/>
      <c r="K5011" s="269"/>
      <c r="L5011" s="340">
        <v>270.55</v>
      </c>
      <c r="M5011" s="269"/>
      <c r="N5011" s="342">
        <v>12112.37</v>
      </c>
      <c r="AI5011" s="253"/>
      <c r="AJ5011" s="260"/>
      <c r="AK5011" s="260"/>
      <c r="AO5011" s="263" t="s">
        <v>730</v>
      </c>
      <c r="AQ5011" s="260"/>
      <c r="AS5011" s="260"/>
    </row>
    <row r="5012" spans="1:45" s="241" customFormat="1" ht="15" x14ac:dyDescent="0.25">
      <c r="A5012" s="356"/>
      <c r="B5012" s="357"/>
      <c r="C5012" s="569" t="s">
        <v>81</v>
      </c>
      <c r="D5012" s="569"/>
      <c r="E5012" s="569"/>
      <c r="F5012" s="328"/>
      <c r="G5012" s="329"/>
      <c r="H5012" s="329"/>
      <c r="I5012" s="329"/>
      <c r="J5012" s="332"/>
      <c r="K5012" s="329"/>
      <c r="L5012" s="364">
        <v>2442.79</v>
      </c>
      <c r="M5012" s="351"/>
      <c r="N5012" s="359">
        <v>55783.42</v>
      </c>
      <c r="AI5012" s="253"/>
      <c r="AJ5012" s="260"/>
      <c r="AK5012" s="260"/>
      <c r="AQ5012" s="260" t="s">
        <v>81</v>
      </c>
      <c r="AS5012" s="260"/>
    </row>
    <row r="5013" spans="1:45" s="241" customFormat="1" ht="15" x14ac:dyDescent="0.25">
      <c r="A5013" s="326" t="s">
        <v>3469</v>
      </c>
      <c r="B5013" s="327" t="s">
        <v>742</v>
      </c>
      <c r="C5013" s="569" t="s">
        <v>743</v>
      </c>
      <c r="D5013" s="569"/>
      <c r="E5013" s="569"/>
      <c r="F5013" s="328" t="s">
        <v>513</v>
      </c>
      <c r="G5013" s="329">
        <v>-3.35</v>
      </c>
      <c r="H5013" s="330">
        <v>1</v>
      </c>
      <c r="I5013" s="331">
        <v>-3.35</v>
      </c>
      <c r="J5013" s="332"/>
      <c r="K5013" s="329"/>
      <c r="L5013" s="358">
        <v>-989.67</v>
      </c>
      <c r="M5013" s="329"/>
      <c r="N5013" s="359">
        <v>-17698.490000000002</v>
      </c>
      <c r="AI5013" s="253"/>
      <c r="AJ5013" s="260"/>
      <c r="AK5013" s="260" t="s">
        <v>743</v>
      </c>
      <c r="AQ5013" s="260"/>
      <c r="AS5013" s="260"/>
    </row>
    <row r="5014" spans="1:45" s="241" customFormat="1" ht="23.25" x14ac:dyDescent="0.25">
      <c r="A5014" s="336"/>
      <c r="B5014" s="337" t="s">
        <v>117</v>
      </c>
      <c r="C5014" s="582" t="s">
        <v>118</v>
      </c>
      <c r="D5014" s="582"/>
      <c r="E5014" s="582"/>
      <c r="F5014" s="582"/>
      <c r="G5014" s="582"/>
      <c r="H5014" s="582"/>
      <c r="I5014" s="582"/>
      <c r="J5014" s="582"/>
      <c r="K5014" s="582"/>
      <c r="L5014" s="582"/>
      <c r="M5014" s="582"/>
      <c r="N5014" s="583"/>
      <c r="AI5014" s="253"/>
      <c r="AJ5014" s="260"/>
      <c r="AK5014" s="260"/>
      <c r="AM5014" s="263" t="s">
        <v>118</v>
      </c>
      <c r="AQ5014" s="260"/>
      <c r="AS5014" s="260"/>
    </row>
    <row r="5015" spans="1:45" s="241" customFormat="1" ht="68.25" x14ac:dyDescent="0.25">
      <c r="A5015" s="336"/>
      <c r="B5015" s="337" t="s">
        <v>62</v>
      </c>
      <c r="C5015" s="582" t="s">
        <v>63</v>
      </c>
      <c r="D5015" s="582"/>
      <c r="E5015" s="582"/>
      <c r="F5015" s="582"/>
      <c r="G5015" s="582"/>
      <c r="H5015" s="582"/>
      <c r="I5015" s="582"/>
      <c r="J5015" s="582"/>
      <c r="K5015" s="582"/>
      <c r="L5015" s="582"/>
      <c r="M5015" s="582"/>
      <c r="N5015" s="583"/>
      <c r="AI5015" s="253"/>
      <c r="AJ5015" s="260"/>
      <c r="AK5015" s="260"/>
      <c r="AM5015" s="263" t="s">
        <v>63</v>
      </c>
      <c r="AQ5015" s="260"/>
      <c r="AS5015" s="260"/>
    </row>
    <row r="5016" spans="1:45" s="241" customFormat="1" ht="15" x14ac:dyDescent="0.25">
      <c r="A5016" s="338"/>
      <c r="B5016" s="337" t="s">
        <v>65</v>
      </c>
      <c r="C5016" s="580" t="s">
        <v>66</v>
      </c>
      <c r="D5016" s="580"/>
      <c r="E5016" s="580"/>
      <c r="F5016" s="339"/>
      <c r="G5016" s="269"/>
      <c r="H5016" s="269"/>
      <c r="I5016" s="269"/>
      <c r="J5016" s="340">
        <v>175.25</v>
      </c>
      <c r="K5016" s="349">
        <v>1.4375</v>
      </c>
      <c r="L5016" s="340">
        <v>-843.94</v>
      </c>
      <c r="M5016" s="341">
        <v>13.24</v>
      </c>
      <c r="N5016" s="342">
        <v>-11173.77</v>
      </c>
      <c r="AI5016" s="253"/>
      <c r="AJ5016" s="260"/>
      <c r="AK5016" s="260"/>
      <c r="AN5016" s="263" t="s">
        <v>66</v>
      </c>
      <c r="AQ5016" s="260"/>
      <c r="AS5016" s="260"/>
    </row>
    <row r="5017" spans="1:45" s="241" customFormat="1" ht="15" x14ac:dyDescent="0.25">
      <c r="A5017" s="338"/>
      <c r="B5017" s="337" t="s">
        <v>67</v>
      </c>
      <c r="C5017" s="580" t="s">
        <v>68</v>
      </c>
      <c r="D5017" s="580"/>
      <c r="E5017" s="580"/>
      <c r="F5017" s="339"/>
      <c r="G5017" s="269"/>
      <c r="H5017" s="269"/>
      <c r="I5017" s="269"/>
      <c r="J5017" s="340">
        <v>11.6</v>
      </c>
      <c r="K5017" s="349">
        <v>1.4375</v>
      </c>
      <c r="L5017" s="340">
        <v>-55.86</v>
      </c>
      <c r="M5017" s="341">
        <v>44.77</v>
      </c>
      <c r="N5017" s="342">
        <v>-2500.85</v>
      </c>
      <c r="AI5017" s="253"/>
      <c r="AJ5017" s="260"/>
      <c r="AK5017" s="260"/>
      <c r="AN5017" s="263" t="s">
        <v>68</v>
      </c>
      <c r="AQ5017" s="260"/>
      <c r="AS5017" s="260"/>
    </row>
    <row r="5018" spans="1:45" s="241" customFormat="1" ht="15" x14ac:dyDescent="0.25">
      <c r="A5018" s="344"/>
      <c r="B5018" s="337"/>
      <c r="C5018" s="580" t="s">
        <v>75</v>
      </c>
      <c r="D5018" s="580"/>
      <c r="E5018" s="580"/>
      <c r="F5018" s="339"/>
      <c r="G5018" s="269"/>
      <c r="H5018" s="269"/>
      <c r="I5018" s="269"/>
      <c r="J5018" s="346"/>
      <c r="K5018" s="269"/>
      <c r="L5018" s="340">
        <v>-55.86</v>
      </c>
      <c r="M5018" s="269"/>
      <c r="N5018" s="342">
        <v>-2500.85</v>
      </c>
      <c r="AI5018" s="253"/>
      <c r="AJ5018" s="260"/>
      <c r="AK5018" s="260"/>
      <c r="AO5018" s="263" t="s">
        <v>75</v>
      </c>
      <c r="AQ5018" s="260"/>
      <c r="AS5018" s="260"/>
    </row>
    <row r="5019" spans="1:45" s="241" customFormat="1" ht="45" x14ac:dyDescent="0.25">
      <c r="A5019" s="344"/>
      <c r="B5019" s="337" t="s">
        <v>727</v>
      </c>
      <c r="C5019" s="580" t="s">
        <v>728</v>
      </c>
      <c r="D5019" s="580"/>
      <c r="E5019" s="580"/>
      <c r="F5019" s="339" t="s">
        <v>78</v>
      </c>
      <c r="G5019" s="355">
        <v>147</v>
      </c>
      <c r="H5019" s="269"/>
      <c r="I5019" s="355">
        <v>147</v>
      </c>
      <c r="J5019" s="346"/>
      <c r="K5019" s="269"/>
      <c r="L5019" s="340">
        <v>-82.11</v>
      </c>
      <c r="M5019" s="269"/>
      <c r="N5019" s="342">
        <v>-3676.25</v>
      </c>
      <c r="AI5019" s="253"/>
      <c r="AJ5019" s="260"/>
      <c r="AK5019" s="260"/>
      <c r="AO5019" s="263" t="s">
        <v>728</v>
      </c>
      <c r="AQ5019" s="260"/>
      <c r="AS5019" s="260"/>
    </row>
    <row r="5020" spans="1:45" s="241" customFormat="1" ht="56.25" x14ac:dyDescent="0.25">
      <c r="A5020" s="344"/>
      <c r="B5020" s="337" t="s">
        <v>729</v>
      </c>
      <c r="C5020" s="580" t="s">
        <v>730</v>
      </c>
      <c r="D5020" s="580"/>
      <c r="E5020" s="580"/>
      <c r="F5020" s="339" t="s">
        <v>78</v>
      </c>
      <c r="G5020" s="355">
        <v>134</v>
      </c>
      <c r="H5020" s="341">
        <v>0.85</v>
      </c>
      <c r="I5020" s="348">
        <v>113.9</v>
      </c>
      <c r="J5020" s="346"/>
      <c r="K5020" s="269"/>
      <c r="L5020" s="340">
        <v>-63.62</v>
      </c>
      <c r="M5020" s="269"/>
      <c r="N5020" s="342">
        <v>-2848.47</v>
      </c>
      <c r="AI5020" s="253"/>
      <c r="AJ5020" s="260"/>
      <c r="AK5020" s="260"/>
      <c r="AO5020" s="263" t="s">
        <v>730</v>
      </c>
      <c r="AQ5020" s="260"/>
      <c r="AS5020" s="260"/>
    </row>
    <row r="5021" spans="1:45" s="241" customFormat="1" ht="15" x14ac:dyDescent="0.25">
      <c r="A5021" s="356"/>
      <c r="B5021" s="357"/>
      <c r="C5021" s="569" t="s">
        <v>81</v>
      </c>
      <c r="D5021" s="569"/>
      <c r="E5021" s="569"/>
      <c r="F5021" s="328"/>
      <c r="G5021" s="329"/>
      <c r="H5021" s="329"/>
      <c r="I5021" s="329"/>
      <c r="J5021" s="332"/>
      <c r="K5021" s="329"/>
      <c r="L5021" s="358">
        <v>-989.67</v>
      </c>
      <c r="M5021" s="351"/>
      <c r="N5021" s="359">
        <v>-17698.490000000002</v>
      </c>
      <c r="AI5021" s="253"/>
      <c r="AJ5021" s="260"/>
      <c r="AK5021" s="260"/>
      <c r="AQ5021" s="260" t="s">
        <v>81</v>
      </c>
      <c r="AS5021" s="260"/>
    </row>
    <row r="5022" spans="1:45" s="241" customFormat="1" ht="15" x14ac:dyDescent="0.25">
      <c r="A5022" s="326" t="s">
        <v>3470</v>
      </c>
      <c r="B5022" s="327" t="s">
        <v>511</v>
      </c>
      <c r="C5022" s="569" t="s">
        <v>512</v>
      </c>
      <c r="D5022" s="569"/>
      <c r="E5022" s="569"/>
      <c r="F5022" s="328" t="s">
        <v>513</v>
      </c>
      <c r="G5022" s="329">
        <v>-0.62</v>
      </c>
      <c r="H5022" s="330">
        <v>1</v>
      </c>
      <c r="I5022" s="331">
        <v>-0.62</v>
      </c>
      <c r="J5022" s="358">
        <v>30</v>
      </c>
      <c r="K5022" s="360">
        <v>1.4375</v>
      </c>
      <c r="L5022" s="358">
        <v>-26.74</v>
      </c>
      <c r="M5022" s="331">
        <v>13.24</v>
      </c>
      <c r="N5022" s="363">
        <v>-354.04</v>
      </c>
      <c r="AI5022" s="253"/>
      <c r="AJ5022" s="260"/>
      <c r="AK5022" s="260" t="s">
        <v>512</v>
      </c>
      <c r="AQ5022" s="260"/>
      <c r="AS5022" s="260"/>
    </row>
    <row r="5023" spans="1:45" s="241" customFormat="1" ht="23.25" x14ac:dyDescent="0.25">
      <c r="A5023" s="336"/>
      <c r="B5023" s="337" t="s">
        <v>117</v>
      </c>
      <c r="C5023" s="582" t="s">
        <v>118</v>
      </c>
      <c r="D5023" s="582"/>
      <c r="E5023" s="582"/>
      <c r="F5023" s="582"/>
      <c r="G5023" s="582"/>
      <c r="H5023" s="582"/>
      <c r="I5023" s="582"/>
      <c r="J5023" s="582"/>
      <c r="K5023" s="582"/>
      <c r="L5023" s="582"/>
      <c r="M5023" s="582"/>
      <c r="N5023" s="583"/>
      <c r="AI5023" s="253"/>
      <c r="AJ5023" s="260"/>
      <c r="AK5023" s="260"/>
      <c r="AM5023" s="263" t="s">
        <v>118</v>
      </c>
      <c r="AQ5023" s="260"/>
      <c r="AS5023" s="260"/>
    </row>
    <row r="5024" spans="1:45" s="241" customFormat="1" ht="68.25" x14ac:dyDescent="0.25">
      <c r="A5024" s="336"/>
      <c r="B5024" s="337" t="s">
        <v>62</v>
      </c>
      <c r="C5024" s="582" t="s">
        <v>63</v>
      </c>
      <c r="D5024" s="582"/>
      <c r="E5024" s="582"/>
      <c r="F5024" s="582"/>
      <c r="G5024" s="582"/>
      <c r="H5024" s="582"/>
      <c r="I5024" s="582"/>
      <c r="J5024" s="582"/>
      <c r="K5024" s="582"/>
      <c r="L5024" s="582"/>
      <c r="M5024" s="582"/>
      <c r="N5024" s="583"/>
      <c r="AI5024" s="253"/>
      <c r="AJ5024" s="260"/>
      <c r="AK5024" s="260"/>
      <c r="AM5024" s="263" t="s">
        <v>63</v>
      </c>
      <c r="AQ5024" s="260"/>
      <c r="AS5024" s="260"/>
    </row>
    <row r="5025" spans="1:45" s="241" customFormat="1" ht="15" x14ac:dyDescent="0.25">
      <c r="A5025" s="356"/>
      <c r="B5025" s="357"/>
      <c r="C5025" s="569" t="s">
        <v>81</v>
      </c>
      <c r="D5025" s="569"/>
      <c r="E5025" s="569"/>
      <c r="F5025" s="328"/>
      <c r="G5025" s="329"/>
      <c r="H5025" s="329"/>
      <c r="I5025" s="329"/>
      <c r="J5025" s="332"/>
      <c r="K5025" s="329"/>
      <c r="L5025" s="358">
        <v>-26.74</v>
      </c>
      <c r="M5025" s="351"/>
      <c r="N5025" s="363">
        <v>-354.04</v>
      </c>
      <c r="AI5025" s="253"/>
      <c r="AJ5025" s="260"/>
      <c r="AK5025" s="260"/>
      <c r="AQ5025" s="260" t="s">
        <v>81</v>
      </c>
      <c r="AS5025" s="260"/>
    </row>
    <row r="5026" spans="1:45" s="241" customFormat="1" ht="23.25" x14ac:dyDescent="0.25">
      <c r="A5026" s="326" t="s">
        <v>3471</v>
      </c>
      <c r="B5026" s="327" t="s">
        <v>1009</v>
      </c>
      <c r="C5026" s="569" t="s">
        <v>1010</v>
      </c>
      <c r="D5026" s="569"/>
      <c r="E5026" s="569"/>
      <c r="F5026" s="328" t="s">
        <v>72</v>
      </c>
      <c r="G5026" s="329">
        <v>-3.97</v>
      </c>
      <c r="H5026" s="330">
        <v>1</v>
      </c>
      <c r="I5026" s="331">
        <v>-3.97</v>
      </c>
      <c r="J5026" s="358">
        <v>8.17</v>
      </c>
      <c r="K5026" s="329"/>
      <c r="L5026" s="358">
        <v>-154.82</v>
      </c>
      <c r="M5026" s="329"/>
      <c r="N5026" s="359">
        <v>-6931.56</v>
      </c>
      <c r="AI5026" s="253"/>
      <c r="AJ5026" s="260"/>
      <c r="AK5026" s="260" t="s">
        <v>1010</v>
      </c>
      <c r="AQ5026" s="260"/>
      <c r="AS5026" s="260"/>
    </row>
    <row r="5027" spans="1:45" s="241" customFormat="1" ht="15" x14ac:dyDescent="0.25">
      <c r="A5027" s="334"/>
      <c r="B5027" s="335"/>
      <c r="C5027" s="580" t="s">
        <v>3472</v>
      </c>
      <c r="D5027" s="580"/>
      <c r="E5027" s="580"/>
      <c r="F5027" s="580"/>
      <c r="G5027" s="580"/>
      <c r="H5027" s="580"/>
      <c r="I5027" s="580"/>
      <c r="J5027" s="580"/>
      <c r="K5027" s="580"/>
      <c r="L5027" s="580"/>
      <c r="M5027" s="580"/>
      <c r="N5027" s="581"/>
      <c r="AI5027" s="253"/>
      <c r="AJ5027" s="260"/>
      <c r="AK5027" s="260"/>
      <c r="AL5027" s="263" t="s">
        <v>3472</v>
      </c>
      <c r="AQ5027" s="260"/>
      <c r="AS5027" s="260"/>
    </row>
    <row r="5028" spans="1:45" s="241" customFormat="1" ht="23.25" x14ac:dyDescent="0.25">
      <c r="A5028" s="336"/>
      <c r="B5028" s="337" t="s">
        <v>117</v>
      </c>
      <c r="C5028" s="582" t="s">
        <v>118</v>
      </c>
      <c r="D5028" s="582"/>
      <c r="E5028" s="582"/>
      <c r="F5028" s="582"/>
      <c r="G5028" s="582"/>
      <c r="H5028" s="582"/>
      <c r="I5028" s="582"/>
      <c r="J5028" s="582"/>
      <c r="K5028" s="582"/>
      <c r="L5028" s="582"/>
      <c r="M5028" s="582"/>
      <c r="N5028" s="583"/>
      <c r="AI5028" s="253"/>
      <c r="AJ5028" s="260"/>
      <c r="AK5028" s="260"/>
      <c r="AM5028" s="263" t="s">
        <v>118</v>
      </c>
      <c r="AQ5028" s="260"/>
      <c r="AS5028" s="260"/>
    </row>
    <row r="5029" spans="1:45" s="241" customFormat="1" ht="68.25" x14ac:dyDescent="0.25">
      <c r="A5029" s="336"/>
      <c r="B5029" s="337" t="s">
        <v>62</v>
      </c>
      <c r="C5029" s="582" t="s">
        <v>63</v>
      </c>
      <c r="D5029" s="582"/>
      <c r="E5029" s="582"/>
      <c r="F5029" s="582"/>
      <c r="G5029" s="582"/>
      <c r="H5029" s="582"/>
      <c r="I5029" s="582"/>
      <c r="J5029" s="582"/>
      <c r="K5029" s="582"/>
      <c r="L5029" s="582"/>
      <c r="M5029" s="582"/>
      <c r="N5029" s="583"/>
      <c r="AI5029" s="253"/>
      <c r="AJ5029" s="260"/>
      <c r="AK5029" s="260"/>
      <c r="AM5029" s="263" t="s">
        <v>63</v>
      </c>
      <c r="AQ5029" s="260"/>
      <c r="AS5029" s="260"/>
    </row>
    <row r="5030" spans="1:45" s="241" customFormat="1" ht="15" x14ac:dyDescent="0.25">
      <c r="A5030" s="338"/>
      <c r="B5030" s="337" t="s">
        <v>56</v>
      </c>
      <c r="C5030" s="580" t="s">
        <v>64</v>
      </c>
      <c r="D5030" s="580"/>
      <c r="E5030" s="580"/>
      <c r="F5030" s="339"/>
      <c r="G5030" s="269"/>
      <c r="H5030" s="269"/>
      <c r="I5030" s="269"/>
      <c r="J5030" s="340">
        <v>8.17</v>
      </c>
      <c r="K5030" s="349">
        <v>1.3225</v>
      </c>
      <c r="L5030" s="340">
        <v>-42.9</v>
      </c>
      <c r="M5030" s="341">
        <v>44.77</v>
      </c>
      <c r="N5030" s="342">
        <v>-1920.63</v>
      </c>
      <c r="AI5030" s="253"/>
      <c r="AJ5030" s="260"/>
      <c r="AK5030" s="260"/>
      <c r="AN5030" s="263" t="s">
        <v>64</v>
      </c>
      <c r="AQ5030" s="260"/>
      <c r="AS5030" s="260"/>
    </row>
    <row r="5031" spans="1:45" s="241" customFormat="1" ht="15" x14ac:dyDescent="0.25">
      <c r="A5031" s="344"/>
      <c r="B5031" s="337"/>
      <c r="C5031" s="580" t="s">
        <v>75</v>
      </c>
      <c r="D5031" s="580"/>
      <c r="E5031" s="580"/>
      <c r="F5031" s="339"/>
      <c r="G5031" s="269"/>
      <c r="H5031" s="269"/>
      <c r="I5031" s="269"/>
      <c r="J5031" s="346"/>
      <c r="K5031" s="269"/>
      <c r="L5031" s="340">
        <v>-42.9</v>
      </c>
      <c r="M5031" s="269"/>
      <c r="N5031" s="342">
        <v>-1920.63</v>
      </c>
      <c r="AI5031" s="253"/>
      <c r="AJ5031" s="260"/>
      <c r="AK5031" s="260"/>
      <c r="AO5031" s="263" t="s">
        <v>75</v>
      </c>
      <c r="AQ5031" s="260"/>
      <c r="AS5031" s="260"/>
    </row>
    <row r="5032" spans="1:45" s="241" customFormat="1" ht="45" x14ac:dyDescent="0.25">
      <c r="A5032" s="344"/>
      <c r="B5032" s="337" t="s">
        <v>727</v>
      </c>
      <c r="C5032" s="580" t="s">
        <v>728</v>
      </c>
      <c r="D5032" s="580"/>
      <c r="E5032" s="580"/>
      <c r="F5032" s="339" t="s">
        <v>78</v>
      </c>
      <c r="G5032" s="355">
        <v>147</v>
      </c>
      <c r="H5032" s="269"/>
      <c r="I5032" s="355">
        <v>147</v>
      </c>
      <c r="J5032" s="346"/>
      <c r="K5032" s="269"/>
      <c r="L5032" s="340">
        <v>-63.06</v>
      </c>
      <c r="M5032" s="269"/>
      <c r="N5032" s="342">
        <v>-2823.33</v>
      </c>
      <c r="AI5032" s="253"/>
      <c r="AJ5032" s="260"/>
      <c r="AK5032" s="260"/>
      <c r="AO5032" s="263" t="s">
        <v>728</v>
      </c>
      <c r="AQ5032" s="260"/>
      <c r="AS5032" s="260"/>
    </row>
    <row r="5033" spans="1:45" s="241" customFormat="1" ht="56.25" x14ac:dyDescent="0.25">
      <c r="A5033" s="344"/>
      <c r="B5033" s="337" t="s">
        <v>729</v>
      </c>
      <c r="C5033" s="580" t="s">
        <v>730</v>
      </c>
      <c r="D5033" s="580"/>
      <c r="E5033" s="580"/>
      <c r="F5033" s="339" t="s">
        <v>78</v>
      </c>
      <c r="G5033" s="355">
        <v>134</v>
      </c>
      <c r="H5033" s="341">
        <v>0.85</v>
      </c>
      <c r="I5033" s="348">
        <v>113.9</v>
      </c>
      <c r="J5033" s="346"/>
      <c r="K5033" s="269"/>
      <c r="L5033" s="340">
        <v>-48.86</v>
      </c>
      <c r="M5033" s="269"/>
      <c r="N5033" s="342">
        <v>-2187.6</v>
      </c>
      <c r="AI5033" s="253"/>
      <c r="AJ5033" s="260"/>
      <c r="AK5033" s="260"/>
      <c r="AO5033" s="263" t="s">
        <v>730</v>
      </c>
      <c r="AQ5033" s="260"/>
      <c r="AS5033" s="260"/>
    </row>
    <row r="5034" spans="1:45" s="241" customFormat="1" ht="15" x14ac:dyDescent="0.25">
      <c r="A5034" s="356"/>
      <c r="B5034" s="357"/>
      <c r="C5034" s="569" t="s">
        <v>81</v>
      </c>
      <c r="D5034" s="569"/>
      <c r="E5034" s="569"/>
      <c r="F5034" s="328"/>
      <c r="G5034" s="329"/>
      <c r="H5034" s="329"/>
      <c r="I5034" s="329"/>
      <c r="J5034" s="332"/>
      <c r="K5034" s="329"/>
      <c r="L5034" s="358">
        <v>-154.82</v>
      </c>
      <c r="M5034" s="351"/>
      <c r="N5034" s="359">
        <v>-6931.56</v>
      </c>
      <c r="AI5034" s="253"/>
      <c r="AJ5034" s="260"/>
      <c r="AK5034" s="260"/>
      <c r="AQ5034" s="260" t="s">
        <v>81</v>
      </c>
      <c r="AS5034" s="260"/>
    </row>
    <row r="5035" spans="1:45" s="241" customFormat="1" ht="23.25" x14ac:dyDescent="0.25">
      <c r="A5035" s="326" t="s">
        <v>3473</v>
      </c>
      <c r="B5035" s="327" t="s">
        <v>1003</v>
      </c>
      <c r="C5035" s="569" t="s">
        <v>1004</v>
      </c>
      <c r="D5035" s="569"/>
      <c r="E5035" s="569"/>
      <c r="F5035" s="328" t="s">
        <v>191</v>
      </c>
      <c r="G5035" s="329">
        <v>-8.9999999999999993E-3</v>
      </c>
      <c r="H5035" s="330">
        <v>1</v>
      </c>
      <c r="I5035" s="365">
        <v>-8.9999999999999993E-3</v>
      </c>
      <c r="J5035" s="364">
        <v>1690</v>
      </c>
      <c r="K5035" s="329"/>
      <c r="L5035" s="358">
        <v>-15.21</v>
      </c>
      <c r="M5035" s="331">
        <v>8.16</v>
      </c>
      <c r="N5035" s="363">
        <v>-124.11</v>
      </c>
      <c r="AI5035" s="253"/>
      <c r="AJ5035" s="260"/>
      <c r="AK5035" s="260" t="s">
        <v>1004</v>
      </c>
      <c r="AQ5035" s="260"/>
      <c r="AS5035" s="260"/>
    </row>
    <row r="5036" spans="1:45" s="241" customFormat="1" ht="15" x14ac:dyDescent="0.25">
      <c r="A5036" s="356"/>
      <c r="B5036" s="357"/>
      <c r="C5036" s="569" t="s">
        <v>81</v>
      </c>
      <c r="D5036" s="569"/>
      <c r="E5036" s="569"/>
      <c r="F5036" s="328"/>
      <c r="G5036" s="329"/>
      <c r="H5036" s="329"/>
      <c r="I5036" s="329"/>
      <c r="J5036" s="332"/>
      <c r="K5036" s="329"/>
      <c r="L5036" s="358">
        <v>-15.21</v>
      </c>
      <c r="M5036" s="351"/>
      <c r="N5036" s="363">
        <v>-124.11</v>
      </c>
      <c r="AI5036" s="253"/>
      <c r="AJ5036" s="260"/>
      <c r="AK5036" s="260"/>
      <c r="AQ5036" s="260" t="s">
        <v>81</v>
      </c>
      <c r="AS5036" s="260"/>
    </row>
    <row r="5037" spans="1:45" s="241" customFormat="1" ht="15" x14ac:dyDescent="0.25">
      <c r="A5037" s="326" t="s">
        <v>3474</v>
      </c>
      <c r="B5037" s="327" t="s">
        <v>1005</v>
      </c>
      <c r="C5037" s="569" t="s">
        <v>1006</v>
      </c>
      <c r="D5037" s="569"/>
      <c r="E5037" s="569"/>
      <c r="F5037" s="328" t="s">
        <v>191</v>
      </c>
      <c r="G5037" s="329">
        <v>-6.2700000000000006E-2</v>
      </c>
      <c r="H5037" s="330">
        <v>1</v>
      </c>
      <c r="I5037" s="360">
        <v>-6.2700000000000006E-2</v>
      </c>
      <c r="J5037" s="364">
        <v>1500</v>
      </c>
      <c r="K5037" s="329"/>
      <c r="L5037" s="358">
        <v>-94.05</v>
      </c>
      <c r="M5037" s="331">
        <v>8.16</v>
      </c>
      <c r="N5037" s="363">
        <v>-767.45</v>
      </c>
      <c r="AI5037" s="253"/>
      <c r="AJ5037" s="260"/>
      <c r="AK5037" s="260" t="s">
        <v>1006</v>
      </c>
      <c r="AQ5037" s="260"/>
      <c r="AS5037" s="260"/>
    </row>
    <row r="5038" spans="1:45" s="241" customFormat="1" ht="15" x14ac:dyDescent="0.25">
      <c r="A5038" s="356"/>
      <c r="B5038" s="357"/>
      <c r="C5038" s="569" t="s">
        <v>81</v>
      </c>
      <c r="D5038" s="569"/>
      <c r="E5038" s="569"/>
      <c r="F5038" s="328"/>
      <c r="G5038" s="329"/>
      <c r="H5038" s="329"/>
      <c r="I5038" s="329"/>
      <c r="J5038" s="332"/>
      <c r="K5038" s="329"/>
      <c r="L5038" s="358">
        <v>-94.05</v>
      </c>
      <c r="M5038" s="351"/>
      <c r="N5038" s="363">
        <v>-767.45</v>
      </c>
      <c r="AI5038" s="253"/>
      <c r="AJ5038" s="260"/>
      <c r="AK5038" s="260"/>
      <c r="AQ5038" s="260" t="s">
        <v>81</v>
      </c>
      <c r="AS5038" s="260"/>
    </row>
    <row r="5039" spans="1:45" s="241" customFormat="1" ht="15" x14ac:dyDescent="0.25">
      <c r="A5039" s="326" t="s">
        <v>3475</v>
      </c>
      <c r="B5039" s="327" t="s">
        <v>1007</v>
      </c>
      <c r="C5039" s="569" t="s">
        <v>1008</v>
      </c>
      <c r="D5039" s="569"/>
      <c r="E5039" s="569"/>
      <c r="F5039" s="328" t="s">
        <v>913</v>
      </c>
      <c r="G5039" s="329">
        <v>-8.9499999999999993</v>
      </c>
      <c r="H5039" s="330">
        <v>1</v>
      </c>
      <c r="I5039" s="331">
        <v>-8.9499999999999993</v>
      </c>
      <c r="J5039" s="358">
        <v>16.8</v>
      </c>
      <c r="K5039" s="329"/>
      <c r="L5039" s="358">
        <v>-150.36000000000001</v>
      </c>
      <c r="M5039" s="331">
        <v>8.16</v>
      </c>
      <c r="N5039" s="359">
        <v>-1226.94</v>
      </c>
      <c r="AI5039" s="253"/>
      <c r="AJ5039" s="260"/>
      <c r="AK5039" s="260" t="s">
        <v>1008</v>
      </c>
      <c r="AQ5039" s="260"/>
      <c r="AS5039" s="260"/>
    </row>
    <row r="5040" spans="1:45" s="241" customFormat="1" ht="15" x14ac:dyDescent="0.25">
      <c r="A5040" s="356"/>
      <c r="B5040" s="357"/>
      <c r="C5040" s="569" t="s">
        <v>81</v>
      </c>
      <c r="D5040" s="569"/>
      <c r="E5040" s="569"/>
      <c r="F5040" s="328"/>
      <c r="G5040" s="329"/>
      <c r="H5040" s="329"/>
      <c r="I5040" s="329"/>
      <c r="J5040" s="332"/>
      <c r="K5040" s="329"/>
      <c r="L5040" s="358">
        <v>-150.36000000000001</v>
      </c>
      <c r="M5040" s="351"/>
      <c r="N5040" s="359">
        <v>-1226.94</v>
      </c>
      <c r="AI5040" s="253"/>
      <c r="AJ5040" s="260"/>
      <c r="AK5040" s="260"/>
      <c r="AQ5040" s="260" t="s">
        <v>81</v>
      </c>
      <c r="AS5040" s="260"/>
    </row>
    <row r="5041" spans="1:45" s="241" customFormat="1" ht="23.25" x14ac:dyDescent="0.25">
      <c r="A5041" s="326" t="s">
        <v>3476</v>
      </c>
      <c r="B5041" s="327" t="s">
        <v>736</v>
      </c>
      <c r="C5041" s="569" t="s">
        <v>737</v>
      </c>
      <c r="D5041" s="569"/>
      <c r="E5041" s="569"/>
      <c r="F5041" s="328" t="s">
        <v>86</v>
      </c>
      <c r="G5041" s="329">
        <v>-1.79</v>
      </c>
      <c r="H5041" s="330">
        <v>1</v>
      </c>
      <c r="I5041" s="331">
        <v>-1.79</v>
      </c>
      <c r="J5041" s="358">
        <v>59.99</v>
      </c>
      <c r="K5041" s="329"/>
      <c r="L5041" s="358">
        <v>-107.38</v>
      </c>
      <c r="M5041" s="331">
        <v>8.16</v>
      </c>
      <c r="N5041" s="363">
        <v>-876.22</v>
      </c>
      <c r="AI5041" s="253"/>
      <c r="AJ5041" s="260"/>
      <c r="AK5041" s="260" t="s">
        <v>737</v>
      </c>
      <c r="AQ5041" s="260"/>
      <c r="AS5041" s="260"/>
    </row>
    <row r="5042" spans="1:45" s="241" customFormat="1" ht="15" x14ac:dyDescent="0.25">
      <c r="A5042" s="356"/>
      <c r="B5042" s="357"/>
      <c r="C5042" s="569" t="s">
        <v>81</v>
      </c>
      <c r="D5042" s="569"/>
      <c r="E5042" s="569"/>
      <c r="F5042" s="328"/>
      <c r="G5042" s="329"/>
      <c r="H5042" s="329"/>
      <c r="I5042" s="329"/>
      <c r="J5042" s="332"/>
      <c r="K5042" s="329"/>
      <c r="L5042" s="358">
        <v>-107.38</v>
      </c>
      <c r="M5042" s="351"/>
      <c r="N5042" s="363">
        <v>-876.22</v>
      </c>
      <c r="AI5042" s="253"/>
      <c r="AJ5042" s="260"/>
      <c r="AK5042" s="260"/>
      <c r="AQ5042" s="260" t="s">
        <v>81</v>
      </c>
      <c r="AS5042" s="260"/>
    </row>
    <row r="5043" spans="1:45" s="241" customFormat="1" ht="23.25" x14ac:dyDescent="0.25">
      <c r="A5043" s="326" t="s">
        <v>3477</v>
      </c>
      <c r="B5043" s="327" t="s">
        <v>744</v>
      </c>
      <c r="C5043" s="569" t="s">
        <v>745</v>
      </c>
      <c r="D5043" s="569"/>
      <c r="E5043" s="569"/>
      <c r="F5043" s="328" t="s">
        <v>461</v>
      </c>
      <c r="G5043" s="329">
        <v>0.29799999999999999</v>
      </c>
      <c r="H5043" s="330">
        <v>1</v>
      </c>
      <c r="I5043" s="365">
        <v>0.29799999999999999</v>
      </c>
      <c r="J5043" s="332"/>
      <c r="K5043" s="329"/>
      <c r="L5043" s="332"/>
      <c r="M5043" s="329"/>
      <c r="N5043" s="333"/>
      <c r="AI5043" s="253"/>
      <c r="AJ5043" s="260"/>
      <c r="AK5043" s="260" t="s">
        <v>745</v>
      </c>
      <c r="AQ5043" s="260"/>
      <c r="AS5043" s="260"/>
    </row>
    <row r="5044" spans="1:45" s="241" customFormat="1" ht="15" x14ac:dyDescent="0.25">
      <c r="A5044" s="334"/>
      <c r="B5044" s="335"/>
      <c r="C5044" s="580" t="s">
        <v>3478</v>
      </c>
      <c r="D5044" s="580"/>
      <c r="E5044" s="580"/>
      <c r="F5044" s="580"/>
      <c r="G5044" s="580"/>
      <c r="H5044" s="580"/>
      <c r="I5044" s="580"/>
      <c r="J5044" s="580"/>
      <c r="K5044" s="580"/>
      <c r="L5044" s="580"/>
      <c r="M5044" s="580"/>
      <c r="N5044" s="581"/>
      <c r="AI5044" s="253"/>
      <c r="AJ5044" s="260"/>
      <c r="AK5044" s="260"/>
      <c r="AL5044" s="263" t="s">
        <v>3478</v>
      </c>
      <c r="AQ5044" s="260"/>
      <c r="AS5044" s="260"/>
    </row>
    <row r="5045" spans="1:45" s="241" customFormat="1" ht="68.25" x14ac:dyDescent="0.25">
      <c r="A5045" s="336"/>
      <c r="B5045" s="337" t="s">
        <v>62</v>
      </c>
      <c r="C5045" s="582" t="s">
        <v>63</v>
      </c>
      <c r="D5045" s="582"/>
      <c r="E5045" s="582"/>
      <c r="F5045" s="582"/>
      <c r="G5045" s="582"/>
      <c r="H5045" s="582"/>
      <c r="I5045" s="582"/>
      <c r="J5045" s="582"/>
      <c r="K5045" s="582"/>
      <c r="L5045" s="582"/>
      <c r="M5045" s="582"/>
      <c r="N5045" s="583"/>
      <c r="AI5045" s="253"/>
      <c r="AJ5045" s="260"/>
      <c r="AK5045" s="260"/>
      <c r="AM5045" s="263" t="s">
        <v>63</v>
      </c>
      <c r="AQ5045" s="260"/>
      <c r="AS5045" s="260"/>
    </row>
    <row r="5046" spans="1:45" s="241" customFormat="1" ht="15" x14ac:dyDescent="0.25">
      <c r="A5046" s="338"/>
      <c r="B5046" s="337" t="s">
        <v>56</v>
      </c>
      <c r="C5046" s="580" t="s">
        <v>64</v>
      </c>
      <c r="D5046" s="580"/>
      <c r="E5046" s="580"/>
      <c r="F5046" s="339"/>
      <c r="G5046" s="269"/>
      <c r="H5046" s="269"/>
      <c r="I5046" s="269"/>
      <c r="J5046" s="361">
        <v>1494.14</v>
      </c>
      <c r="K5046" s="341">
        <v>1.1499999999999999</v>
      </c>
      <c r="L5046" s="340">
        <v>512.04</v>
      </c>
      <c r="M5046" s="341">
        <v>44.77</v>
      </c>
      <c r="N5046" s="342">
        <v>22924.03</v>
      </c>
      <c r="AI5046" s="253"/>
      <c r="AJ5046" s="260"/>
      <c r="AK5046" s="260"/>
      <c r="AN5046" s="263" t="s">
        <v>64</v>
      </c>
      <c r="AQ5046" s="260"/>
      <c r="AS5046" s="260"/>
    </row>
    <row r="5047" spans="1:45" s="241" customFormat="1" ht="15" x14ac:dyDescent="0.25">
      <c r="A5047" s="338"/>
      <c r="B5047" s="337" t="s">
        <v>65</v>
      </c>
      <c r="C5047" s="580" t="s">
        <v>66</v>
      </c>
      <c r="D5047" s="580"/>
      <c r="E5047" s="580"/>
      <c r="F5047" s="339"/>
      <c r="G5047" s="269"/>
      <c r="H5047" s="269"/>
      <c r="I5047" s="269"/>
      <c r="J5047" s="361">
        <v>4292.7299999999996</v>
      </c>
      <c r="K5047" s="341">
        <v>1.1499999999999999</v>
      </c>
      <c r="L5047" s="361">
        <v>1471.12</v>
      </c>
      <c r="M5047" s="341">
        <v>13.24</v>
      </c>
      <c r="N5047" s="342">
        <v>19477.63</v>
      </c>
      <c r="AI5047" s="253"/>
      <c r="AJ5047" s="260"/>
      <c r="AK5047" s="260"/>
      <c r="AN5047" s="263" t="s">
        <v>66</v>
      </c>
      <c r="AQ5047" s="260"/>
      <c r="AS5047" s="260"/>
    </row>
    <row r="5048" spans="1:45" s="241" customFormat="1" ht="15" x14ac:dyDescent="0.25">
      <c r="A5048" s="338"/>
      <c r="B5048" s="337" t="s">
        <v>67</v>
      </c>
      <c r="C5048" s="580" t="s">
        <v>68</v>
      </c>
      <c r="D5048" s="580"/>
      <c r="E5048" s="580"/>
      <c r="F5048" s="339"/>
      <c r="G5048" s="269"/>
      <c r="H5048" s="269"/>
      <c r="I5048" s="269"/>
      <c r="J5048" s="340">
        <v>464.37</v>
      </c>
      <c r="K5048" s="341">
        <v>1.1499999999999999</v>
      </c>
      <c r="L5048" s="340">
        <v>159.13999999999999</v>
      </c>
      <c r="M5048" s="341">
        <v>44.77</v>
      </c>
      <c r="N5048" s="342">
        <v>7124.7</v>
      </c>
      <c r="AI5048" s="253"/>
      <c r="AJ5048" s="260"/>
      <c r="AK5048" s="260"/>
      <c r="AN5048" s="263" t="s">
        <v>68</v>
      </c>
      <c r="AQ5048" s="260"/>
      <c r="AS5048" s="260"/>
    </row>
    <row r="5049" spans="1:45" s="241" customFormat="1" ht="15" x14ac:dyDescent="0.25">
      <c r="A5049" s="344"/>
      <c r="B5049" s="337"/>
      <c r="C5049" s="580" t="s">
        <v>71</v>
      </c>
      <c r="D5049" s="580"/>
      <c r="E5049" s="580"/>
      <c r="F5049" s="339" t="s">
        <v>72</v>
      </c>
      <c r="G5049" s="348">
        <v>179.8</v>
      </c>
      <c r="H5049" s="341">
        <v>1.1499999999999999</v>
      </c>
      <c r="I5049" s="345">
        <v>61.617460000000001</v>
      </c>
      <c r="J5049" s="346"/>
      <c r="K5049" s="269"/>
      <c r="L5049" s="346"/>
      <c r="M5049" s="269"/>
      <c r="N5049" s="347"/>
      <c r="AI5049" s="253"/>
      <c r="AJ5049" s="260"/>
      <c r="AK5049" s="260"/>
      <c r="AO5049" s="263" t="s">
        <v>71</v>
      </c>
      <c r="AQ5049" s="260"/>
      <c r="AS5049" s="260"/>
    </row>
    <row r="5050" spans="1:45" s="241" customFormat="1" ht="15" x14ac:dyDescent="0.25">
      <c r="A5050" s="344"/>
      <c r="B5050" s="337"/>
      <c r="C5050" s="580" t="s">
        <v>73</v>
      </c>
      <c r="D5050" s="580"/>
      <c r="E5050" s="580"/>
      <c r="F5050" s="339" t="s">
        <v>72</v>
      </c>
      <c r="G5050" s="341">
        <v>45.63</v>
      </c>
      <c r="H5050" s="341">
        <v>1.1499999999999999</v>
      </c>
      <c r="I5050" s="366">
        <v>15.637401000000001</v>
      </c>
      <c r="J5050" s="346"/>
      <c r="K5050" s="269"/>
      <c r="L5050" s="346"/>
      <c r="M5050" s="269"/>
      <c r="N5050" s="347"/>
      <c r="AI5050" s="253"/>
      <c r="AJ5050" s="260"/>
      <c r="AK5050" s="260"/>
      <c r="AO5050" s="263" t="s">
        <v>73</v>
      </c>
      <c r="AQ5050" s="260"/>
      <c r="AS5050" s="260"/>
    </row>
    <row r="5051" spans="1:45" s="241" customFormat="1" ht="15" x14ac:dyDescent="0.25">
      <c r="A5051" s="334"/>
      <c r="B5051" s="337"/>
      <c r="C5051" s="584" t="s">
        <v>74</v>
      </c>
      <c r="D5051" s="584"/>
      <c r="E5051" s="584"/>
      <c r="F5051" s="350"/>
      <c r="G5051" s="351"/>
      <c r="H5051" s="351"/>
      <c r="I5051" s="351"/>
      <c r="J5051" s="352">
        <v>5786.87</v>
      </c>
      <c r="K5051" s="351"/>
      <c r="L5051" s="352">
        <v>1983.16</v>
      </c>
      <c r="M5051" s="351"/>
      <c r="N5051" s="354">
        <v>42401.66</v>
      </c>
      <c r="AI5051" s="253"/>
      <c r="AJ5051" s="260"/>
      <c r="AK5051" s="260"/>
      <c r="AP5051" s="263" t="s">
        <v>74</v>
      </c>
      <c r="AQ5051" s="260"/>
      <c r="AS5051" s="260"/>
    </row>
    <row r="5052" spans="1:45" s="241" customFormat="1" ht="15" x14ac:dyDescent="0.25">
      <c r="A5052" s="344"/>
      <c r="B5052" s="337"/>
      <c r="C5052" s="580" t="s">
        <v>75</v>
      </c>
      <c r="D5052" s="580"/>
      <c r="E5052" s="580"/>
      <c r="F5052" s="339"/>
      <c r="G5052" s="269"/>
      <c r="H5052" s="269"/>
      <c r="I5052" s="269"/>
      <c r="J5052" s="346"/>
      <c r="K5052" s="269"/>
      <c r="L5052" s="340">
        <v>671.18</v>
      </c>
      <c r="M5052" s="269"/>
      <c r="N5052" s="342">
        <v>30048.73</v>
      </c>
      <c r="AI5052" s="253"/>
      <c r="AJ5052" s="260"/>
      <c r="AK5052" s="260"/>
      <c r="AO5052" s="263" t="s">
        <v>75</v>
      </c>
      <c r="AQ5052" s="260"/>
      <c r="AS5052" s="260"/>
    </row>
    <row r="5053" spans="1:45" s="241" customFormat="1" ht="45" x14ac:dyDescent="0.25">
      <c r="A5053" s="344"/>
      <c r="B5053" s="337" t="s">
        <v>727</v>
      </c>
      <c r="C5053" s="580" t="s">
        <v>728</v>
      </c>
      <c r="D5053" s="580"/>
      <c r="E5053" s="580"/>
      <c r="F5053" s="339" t="s">
        <v>78</v>
      </c>
      <c r="G5053" s="355">
        <v>147</v>
      </c>
      <c r="H5053" s="269"/>
      <c r="I5053" s="355">
        <v>147</v>
      </c>
      <c r="J5053" s="346"/>
      <c r="K5053" s="269"/>
      <c r="L5053" s="340">
        <v>986.63</v>
      </c>
      <c r="M5053" s="269"/>
      <c r="N5053" s="342">
        <v>44171.63</v>
      </c>
      <c r="AI5053" s="253"/>
      <c r="AJ5053" s="260"/>
      <c r="AK5053" s="260"/>
      <c r="AO5053" s="263" t="s">
        <v>728</v>
      </c>
      <c r="AQ5053" s="260"/>
      <c r="AS5053" s="260"/>
    </row>
    <row r="5054" spans="1:45" s="241" customFormat="1" ht="56.25" x14ac:dyDescent="0.25">
      <c r="A5054" s="344"/>
      <c r="B5054" s="337" t="s">
        <v>729</v>
      </c>
      <c r="C5054" s="580" t="s">
        <v>730</v>
      </c>
      <c r="D5054" s="580"/>
      <c r="E5054" s="580"/>
      <c r="F5054" s="339" t="s">
        <v>78</v>
      </c>
      <c r="G5054" s="355">
        <v>134</v>
      </c>
      <c r="H5054" s="341">
        <v>0.85</v>
      </c>
      <c r="I5054" s="348">
        <v>113.9</v>
      </c>
      <c r="J5054" s="346"/>
      <c r="K5054" s="269"/>
      <c r="L5054" s="340">
        <v>764.47</v>
      </c>
      <c r="M5054" s="269"/>
      <c r="N5054" s="342">
        <v>34225.5</v>
      </c>
      <c r="AI5054" s="253"/>
      <c r="AJ5054" s="260"/>
      <c r="AK5054" s="260"/>
      <c r="AO5054" s="263" t="s">
        <v>730</v>
      </c>
      <c r="AQ5054" s="260"/>
      <c r="AS5054" s="260"/>
    </row>
    <row r="5055" spans="1:45" s="241" customFormat="1" ht="15" x14ac:dyDescent="0.25">
      <c r="A5055" s="356"/>
      <c r="B5055" s="357"/>
      <c r="C5055" s="569" t="s">
        <v>81</v>
      </c>
      <c r="D5055" s="569"/>
      <c r="E5055" s="569"/>
      <c r="F5055" s="328"/>
      <c r="G5055" s="329"/>
      <c r="H5055" s="329"/>
      <c r="I5055" s="329"/>
      <c r="J5055" s="332"/>
      <c r="K5055" s="329"/>
      <c r="L5055" s="364">
        <v>3734.26</v>
      </c>
      <c r="M5055" s="351"/>
      <c r="N5055" s="359">
        <v>120798.79</v>
      </c>
      <c r="AI5055" s="253"/>
      <c r="AJ5055" s="260"/>
      <c r="AK5055" s="260"/>
      <c r="AQ5055" s="260" t="s">
        <v>81</v>
      </c>
      <c r="AS5055" s="260"/>
    </row>
    <row r="5056" spans="1:45" s="241" customFormat="1" ht="23.25" x14ac:dyDescent="0.25">
      <c r="A5056" s="326" t="s">
        <v>3479</v>
      </c>
      <c r="B5056" s="327" t="s">
        <v>747</v>
      </c>
      <c r="C5056" s="569" t="s">
        <v>748</v>
      </c>
      <c r="D5056" s="569"/>
      <c r="E5056" s="569"/>
      <c r="F5056" s="328" t="s">
        <v>461</v>
      </c>
      <c r="G5056" s="329">
        <v>0.47</v>
      </c>
      <c r="H5056" s="330">
        <v>1</v>
      </c>
      <c r="I5056" s="331">
        <v>0.47</v>
      </c>
      <c r="J5056" s="332"/>
      <c r="K5056" s="329"/>
      <c r="L5056" s="332"/>
      <c r="M5056" s="329"/>
      <c r="N5056" s="333"/>
      <c r="AI5056" s="253"/>
      <c r="AJ5056" s="260"/>
      <c r="AK5056" s="260" t="s">
        <v>748</v>
      </c>
      <c r="AQ5056" s="260"/>
      <c r="AS5056" s="260"/>
    </row>
    <row r="5057" spans="1:45" s="241" customFormat="1" ht="15" x14ac:dyDescent="0.25">
      <c r="A5057" s="334"/>
      <c r="B5057" s="335"/>
      <c r="C5057" s="580" t="s">
        <v>3480</v>
      </c>
      <c r="D5057" s="580"/>
      <c r="E5057" s="580"/>
      <c r="F5057" s="580"/>
      <c r="G5057" s="580"/>
      <c r="H5057" s="580"/>
      <c r="I5057" s="580"/>
      <c r="J5057" s="580"/>
      <c r="K5057" s="580"/>
      <c r="L5057" s="580"/>
      <c r="M5057" s="580"/>
      <c r="N5057" s="581"/>
      <c r="AI5057" s="253"/>
      <c r="AJ5057" s="260"/>
      <c r="AK5057" s="260"/>
      <c r="AL5057" s="263" t="s">
        <v>3480</v>
      </c>
      <c r="AQ5057" s="260"/>
      <c r="AS5057" s="260"/>
    </row>
    <row r="5058" spans="1:45" s="241" customFormat="1" ht="68.25" x14ac:dyDescent="0.25">
      <c r="A5058" s="336"/>
      <c r="B5058" s="337" t="s">
        <v>62</v>
      </c>
      <c r="C5058" s="582" t="s">
        <v>63</v>
      </c>
      <c r="D5058" s="582"/>
      <c r="E5058" s="582"/>
      <c r="F5058" s="582"/>
      <c r="G5058" s="582"/>
      <c r="H5058" s="582"/>
      <c r="I5058" s="582"/>
      <c r="J5058" s="582"/>
      <c r="K5058" s="582"/>
      <c r="L5058" s="582"/>
      <c r="M5058" s="582"/>
      <c r="N5058" s="583"/>
      <c r="AI5058" s="253"/>
      <c r="AJ5058" s="260"/>
      <c r="AK5058" s="260"/>
      <c r="AM5058" s="263" t="s">
        <v>63</v>
      </c>
      <c r="AQ5058" s="260"/>
      <c r="AS5058" s="260"/>
    </row>
    <row r="5059" spans="1:45" s="241" customFormat="1" ht="15" x14ac:dyDescent="0.25">
      <c r="A5059" s="338"/>
      <c r="B5059" s="337" t="s">
        <v>56</v>
      </c>
      <c r="C5059" s="580" t="s">
        <v>64</v>
      </c>
      <c r="D5059" s="580"/>
      <c r="E5059" s="580"/>
      <c r="F5059" s="339"/>
      <c r="G5059" s="269"/>
      <c r="H5059" s="269"/>
      <c r="I5059" s="269"/>
      <c r="J5059" s="340">
        <v>103.12</v>
      </c>
      <c r="K5059" s="341">
        <v>1.1499999999999999</v>
      </c>
      <c r="L5059" s="340">
        <v>55.74</v>
      </c>
      <c r="M5059" s="341">
        <v>44.77</v>
      </c>
      <c r="N5059" s="342">
        <v>2495.48</v>
      </c>
      <c r="AI5059" s="253"/>
      <c r="AJ5059" s="260"/>
      <c r="AK5059" s="260"/>
      <c r="AN5059" s="263" t="s">
        <v>64</v>
      </c>
      <c r="AQ5059" s="260"/>
      <c r="AS5059" s="260"/>
    </row>
    <row r="5060" spans="1:45" s="241" customFormat="1" ht="15" x14ac:dyDescent="0.25">
      <c r="A5060" s="338"/>
      <c r="B5060" s="337" t="s">
        <v>65</v>
      </c>
      <c r="C5060" s="580" t="s">
        <v>66</v>
      </c>
      <c r="D5060" s="580"/>
      <c r="E5060" s="580"/>
      <c r="F5060" s="339"/>
      <c r="G5060" s="269"/>
      <c r="H5060" s="269"/>
      <c r="I5060" s="269"/>
      <c r="J5060" s="340">
        <v>407.65</v>
      </c>
      <c r="K5060" s="341">
        <v>1.1499999999999999</v>
      </c>
      <c r="L5060" s="340">
        <v>220.33</v>
      </c>
      <c r="M5060" s="341">
        <v>13.24</v>
      </c>
      <c r="N5060" s="342">
        <v>2917.17</v>
      </c>
      <c r="AI5060" s="253"/>
      <c r="AJ5060" s="260"/>
      <c r="AK5060" s="260"/>
      <c r="AN5060" s="263" t="s">
        <v>66</v>
      </c>
      <c r="AQ5060" s="260"/>
      <c r="AS5060" s="260"/>
    </row>
    <row r="5061" spans="1:45" s="241" customFormat="1" ht="15" x14ac:dyDescent="0.25">
      <c r="A5061" s="338"/>
      <c r="B5061" s="337" t="s">
        <v>67</v>
      </c>
      <c r="C5061" s="580" t="s">
        <v>68</v>
      </c>
      <c r="D5061" s="580"/>
      <c r="E5061" s="580"/>
      <c r="F5061" s="339"/>
      <c r="G5061" s="269"/>
      <c r="H5061" s="269"/>
      <c r="I5061" s="269"/>
      <c r="J5061" s="340">
        <v>50.3</v>
      </c>
      <c r="K5061" s="341">
        <v>1.1499999999999999</v>
      </c>
      <c r="L5061" s="340">
        <v>27.19</v>
      </c>
      <c r="M5061" s="341">
        <v>44.77</v>
      </c>
      <c r="N5061" s="342">
        <v>1217.3</v>
      </c>
      <c r="AI5061" s="253"/>
      <c r="AJ5061" s="260"/>
      <c r="AK5061" s="260"/>
      <c r="AN5061" s="263" t="s">
        <v>68</v>
      </c>
      <c r="AQ5061" s="260"/>
      <c r="AS5061" s="260"/>
    </row>
    <row r="5062" spans="1:45" s="241" customFormat="1" ht="15" x14ac:dyDescent="0.25">
      <c r="A5062" s="344"/>
      <c r="B5062" s="337"/>
      <c r="C5062" s="580" t="s">
        <v>71</v>
      </c>
      <c r="D5062" s="580"/>
      <c r="E5062" s="580"/>
      <c r="F5062" s="339" t="s">
        <v>72</v>
      </c>
      <c r="G5062" s="341">
        <v>13.22</v>
      </c>
      <c r="H5062" s="341">
        <v>1.1499999999999999</v>
      </c>
      <c r="I5062" s="345">
        <v>7.14541</v>
      </c>
      <c r="J5062" s="346"/>
      <c r="K5062" s="269"/>
      <c r="L5062" s="346"/>
      <c r="M5062" s="269"/>
      <c r="N5062" s="347"/>
      <c r="AI5062" s="253"/>
      <c r="AJ5062" s="260"/>
      <c r="AK5062" s="260"/>
      <c r="AO5062" s="263" t="s">
        <v>71</v>
      </c>
      <c r="AQ5062" s="260"/>
      <c r="AS5062" s="260"/>
    </row>
    <row r="5063" spans="1:45" s="241" customFormat="1" ht="15" x14ac:dyDescent="0.25">
      <c r="A5063" s="344"/>
      <c r="B5063" s="337"/>
      <c r="C5063" s="580" t="s">
        <v>73</v>
      </c>
      <c r="D5063" s="580"/>
      <c r="E5063" s="580"/>
      <c r="F5063" s="339" t="s">
        <v>72</v>
      </c>
      <c r="G5063" s="341">
        <v>3.79</v>
      </c>
      <c r="H5063" s="341">
        <v>1.1499999999999999</v>
      </c>
      <c r="I5063" s="366">
        <v>2.048495</v>
      </c>
      <c r="J5063" s="346"/>
      <c r="K5063" s="269"/>
      <c r="L5063" s="346"/>
      <c r="M5063" s="269"/>
      <c r="N5063" s="347"/>
      <c r="AI5063" s="253"/>
      <c r="AJ5063" s="260"/>
      <c r="AK5063" s="260"/>
      <c r="AO5063" s="263" t="s">
        <v>73</v>
      </c>
      <c r="AQ5063" s="260"/>
      <c r="AS5063" s="260"/>
    </row>
    <row r="5064" spans="1:45" s="241" customFormat="1" ht="15" x14ac:dyDescent="0.25">
      <c r="A5064" s="334"/>
      <c r="B5064" s="337"/>
      <c r="C5064" s="584" t="s">
        <v>74</v>
      </c>
      <c r="D5064" s="584"/>
      <c r="E5064" s="584"/>
      <c r="F5064" s="350"/>
      <c r="G5064" s="351"/>
      <c r="H5064" s="351"/>
      <c r="I5064" s="351"/>
      <c r="J5064" s="353">
        <v>510.77</v>
      </c>
      <c r="K5064" s="351"/>
      <c r="L5064" s="353">
        <v>276.07</v>
      </c>
      <c r="M5064" s="351"/>
      <c r="N5064" s="354">
        <v>5412.65</v>
      </c>
      <c r="AI5064" s="253"/>
      <c r="AJ5064" s="260"/>
      <c r="AK5064" s="260"/>
      <c r="AP5064" s="263" t="s">
        <v>74</v>
      </c>
      <c r="AQ5064" s="260"/>
      <c r="AS5064" s="260"/>
    </row>
    <row r="5065" spans="1:45" s="241" customFormat="1" ht="15" x14ac:dyDescent="0.25">
      <c r="A5065" s="344"/>
      <c r="B5065" s="337"/>
      <c r="C5065" s="580" t="s">
        <v>75</v>
      </c>
      <c r="D5065" s="580"/>
      <c r="E5065" s="580"/>
      <c r="F5065" s="339"/>
      <c r="G5065" s="269"/>
      <c r="H5065" s="269"/>
      <c r="I5065" s="269"/>
      <c r="J5065" s="346"/>
      <c r="K5065" s="269"/>
      <c r="L5065" s="340">
        <v>82.93</v>
      </c>
      <c r="M5065" s="269"/>
      <c r="N5065" s="342">
        <v>3712.78</v>
      </c>
      <c r="AI5065" s="253"/>
      <c r="AJ5065" s="260"/>
      <c r="AK5065" s="260"/>
      <c r="AO5065" s="263" t="s">
        <v>75</v>
      </c>
      <c r="AQ5065" s="260"/>
      <c r="AS5065" s="260"/>
    </row>
    <row r="5066" spans="1:45" s="241" customFormat="1" ht="45" x14ac:dyDescent="0.25">
      <c r="A5066" s="344"/>
      <c r="B5066" s="337" t="s">
        <v>727</v>
      </c>
      <c r="C5066" s="580" t="s">
        <v>728</v>
      </c>
      <c r="D5066" s="580"/>
      <c r="E5066" s="580"/>
      <c r="F5066" s="339" t="s">
        <v>78</v>
      </c>
      <c r="G5066" s="355">
        <v>147</v>
      </c>
      <c r="H5066" s="269"/>
      <c r="I5066" s="355">
        <v>147</v>
      </c>
      <c r="J5066" s="346"/>
      <c r="K5066" s="269"/>
      <c r="L5066" s="340">
        <v>121.91</v>
      </c>
      <c r="M5066" s="269"/>
      <c r="N5066" s="342">
        <v>5457.79</v>
      </c>
      <c r="AI5066" s="253"/>
      <c r="AJ5066" s="260"/>
      <c r="AK5066" s="260"/>
      <c r="AO5066" s="263" t="s">
        <v>728</v>
      </c>
      <c r="AQ5066" s="260"/>
      <c r="AS5066" s="260"/>
    </row>
    <row r="5067" spans="1:45" s="241" customFormat="1" ht="56.25" x14ac:dyDescent="0.25">
      <c r="A5067" s="344"/>
      <c r="B5067" s="337" t="s">
        <v>729</v>
      </c>
      <c r="C5067" s="580" t="s">
        <v>730</v>
      </c>
      <c r="D5067" s="580"/>
      <c r="E5067" s="580"/>
      <c r="F5067" s="339" t="s">
        <v>78</v>
      </c>
      <c r="G5067" s="355">
        <v>134</v>
      </c>
      <c r="H5067" s="341">
        <v>0.85</v>
      </c>
      <c r="I5067" s="348">
        <v>113.9</v>
      </c>
      <c r="J5067" s="346"/>
      <c r="K5067" s="269"/>
      <c r="L5067" s="340">
        <v>94.46</v>
      </c>
      <c r="M5067" s="269"/>
      <c r="N5067" s="342">
        <v>4228.8599999999997</v>
      </c>
      <c r="AI5067" s="253"/>
      <c r="AJ5067" s="260"/>
      <c r="AK5067" s="260"/>
      <c r="AO5067" s="263" t="s">
        <v>730</v>
      </c>
      <c r="AQ5067" s="260"/>
      <c r="AS5067" s="260"/>
    </row>
    <row r="5068" spans="1:45" s="241" customFormat="1" ht="15" x14ac:dyDescent="0.25">
      <c r="A5068" s="356"/>
      <c r="B5068" s="357"/>
      <c r="C5068" s="569" t="s">
        <v>81</v>
      </c>
      <c r="D5068" s="569"/>
      <c r="E5068" s="569"/>
      <c r="F5068" s="328"/>
      <c r="G5068" s="329"/>
      <c r="H5068" s="329"/>
      <c r="I5068" s="329"/>
      <c r="J5068" s="332"/>
      <c r="K5068" s="329"/>
      <c r="L5068" s="358">
        <v>492.44</v>
      </c>
      <c r="M5068" s="351"/>
      <c r="N5068" s="359">
        <v>15099.3</v>
      </c>
      <c r="AI5068" s="253"/>
      <c r="AJ5068" s="260"/>
      <c r="AK5068" s="260"/>
      <c r="AQ5068" s="260" t="s">
        <v>81</v>
      </c>
      <c r="AS5068" s="260"/>
    </row>
    <row r="5069" spans="1:45" s="241" customFormat="1" ht="15" x14ac:dyDescent="0.25">
      <c r="A5069" s="566" t="s">
        <v>491</v>
      </c>
      <c r="B5069" s="567"/>
      <c r="C5069" s="567"/>
      <c r="D5069" s="567"/>
      <c r="E5069" s="567"/>
      <c r="F5069" s="567"/>
      <c r="G5069" s="567"/>
      <c r="H5069" s="567"/>
      <c r="I5069" s="567"/>
      <c r="J5069" s="567"/>
      <c r="K5069" s="567"/>
      <c r="L5069" s="567"/>
      <c r="M5069" s="567"/>
      <c r="N5069" s="568"/>
      <c r="AI5069" s="253"/>
      <c r="AJ5069" s="260" t="s">
        <v>491</v>
      </c>
      <c r="AK5069" s="260"/>
      <c r="AQ5069" s="260"/>
      <c r="AS5069" s="260"/>
    </row>
    <row r="5070" spans="1:45" s="241" customFormat="1" ht="45.75" x14ac:dyDescent="0.25">
      <c r="A5070" s="326" t="s">
        <v>3481</v>
      </c>
      <c r="B5070" s="327" t="s">
        <v>750</v>
      </c>
      <c r="C5070" s="569" t="s">
        <v>751</v>
      </c>
      <c r="D5070" s="569"/>
      <c r="E5070" s="569"/>
      <c r="F5070" s="328" t="s">
        <v>94</v>
      </c>
      <c r="G5070" s="329">
        <v>122.44</v>
      </c>
      <c r="H5070" s="330">
        <v>1</v>
      </c>
      <c r="I5070" s="331">
        <v>122.44</v>
      </c>
      <c r="J5070" s="358">
        <v>3.28</v>
      </c>
      <c r="K5070" s="329"/>
      <c r="L5070" s="358">
        <v>401.6</v>
      </c>
      <c r="M5070" s="331">
        <v>13.24</v>
      </c>
      <c r="N5070" s="359">
        <v>5317.18</v>
      </c>
      <c r="AI5070" s="253"/>
      <c r="AJ5070" s="260"/>
      <c r="AK5070" s="260" t="s">
        <v>751</v>
      </c>
      <c r="AQ5070" s="260"/>
      <c r="AS5070" s="260"/>
    </row>
    <row r="5071" spans="1:45" s="241" customFormat="1" ht="15" x14ac:dyDescent="0.25">
      <c r="A5071" s="334"/>
      <c r="B5071" s="335"/>
      <c r="C5071" s="580" t="s">
        <v>3482</v>
      </c>
      <c r="D5071" s="580"/>
      <c r="E5071" s="580"/>
      <c r="F5071" s="580"/>
      <c r="G5071" s="580"/>
      <c r="H5071" s="580"/>
      <c r="I5071" s="580"/>
      <c r="J5071" s="580"/>
      <c r="K5071" s="580"/>
      <c r="L5071" s="580"/>
      <c r="M5071" s="580"/>
      <c r="N5071" s="581"/>
      <c r="AI5071" s="253"/>
      <c r="AJ5071" s="260"/>
      <c r="AK5071" s="260"/>
      <c r="AL5071" s="263" t="s">
        <v>3482</v>
      </c>
      <c r="AQ5071" s="260"/>
      <c r="AS5071" s="260"/>
    </row>
    <row r="5072" spans="1:45" s="241" customFormat="1" ht="15" x14ac:dyDescent="0.25">
      <c r="A5072" s="356"/>
      <c r="B5072" s="357"/>
      <c r="C5072" s="569" t="s">
        <v>81</v>
      </c>
      <c r="D5072" s="569"/>
      <c r="E5072" s="569"/>
      <c r="F5072" s="328"/>
      <c r="G5072" s="329"/>
      <c r="H5072" s="329"/>
      <c r="I5072" s="329"/>
      <c r="J5072" s="332"/>
      <c r="K5072" s="329"/>
      <c r="L5072" s="358">
        <v>401.6</v>
      </c>
      <c r="M5072" s="351"/>
      <c r="N5072" s="359">
        <v>5317.18</v>
      </c>
      <c r="AI5072" s="253"/>
      <c r="AJ5072" s="260"/>
      <c r="AK5072" s="260"/>
      <c r="AQ5072" s="260" t="s">
        <v>81</v>
      </c>
      <c r="AS5072" s="260"/>
    </row>
    <row r="5073" spans="1:45" s="241" customFormat="1" ht="23.25" x14ac:dyDescent="0.25">
      <c r="A5073" s="326" t="s">
        <v>3483</v>
      </c>
      <c r="B5073" s="327" t="s">
        <v>97</v>
      </c>
      <c r="C5073" s="569" t="s">
        <v>98</v>
      </c>
      <c r="D5073" s="569"/>
      <c r="E5073" s="569"/>
      <c r="F5073" s="328" t="s">
        <v>86</v>
      </c>
      <c r="G5073" s="329">
        <v>77.98</v>
      </c>
      <c r="H5073" s="330">
        <v>1</v>
      </c>
      <c r="I5073" s="331">
        <v>77.98</v>
      </c>
      <c r="J5073" s="358">
        <v>162.38</v>
      </c>
      <c r="K5073" s="329"/>
      <c r="L5073" s="364">
        <v>12662.39</v>
      </c>
      <c r="M5073" s="331">
        <v>8.16</v>
      </c>
      <c r="N5073" s="359">
        <v>103325.1</v>
      </c>
      <c r="AI5073" s="253"/>
      <c r="AJ5073" s="260"/>
      <c r="AK5073" s="260" t="s">
        <v>98</v>
      </c>
      <c r="AQ5073" s="260"/>
      <c r="AS5073" s="260"/>
    </row>
    <row r="5074" spans="1:45" s="241" customFormat="1" ht="15" x14ac:dyDescent="0.25">
      <c r="A5074" s="334"/>
      <c r="B5074" s="335"/>
      <c r="C5074" s="580" t="s">
        <v>99</v>
      </c>
      <c r="D5074" s="580"/>
      <c r="E5074" s="580"/>
      <c r="F5074" s="580"/>
      <c r="G5074" s="580"/>
      <c r="H5074" s="580"/>
      <c r="I5074" s="580"/>
      <c r="J5074" s="580"/>
      <c r="K5074" s="580"/>
      <c r="L5074" s="580"/>
      <c r="M5074" s="580"/>
      <c r="N5074" s="581"/>
      <c r="AI5074" s="253"/>
      <c r="AJ5074" s="260"/>
      <c r="AK5074" s="260"/>
      <c r="AQ5074" s="260"/>
      <c r="AR5074" s="263" t="s">
        <v>99</v>
      </c>
      <c r="AS5074" s="260"/>
    </row>
    <row r="5075" spans="1:45" s="241" customFormat="1" ht="15" x14ac:dyDescent="0.25">
      <c r="A5075" s="356"/>
      <c r="B5075" s="357"/>
      <c r="C5075" s="569" t="s">
        <v>81</v>
      </c>
      <c r="D5075" s="569"/>
      <c r="E5075" s="569"/>
      <c r="F5075" s="328"/>
      <c r="G5075" s="329"/>
      <c r="H5075" s="329"/>
      <c r="I5075" s="329"/>
      <c r="J5075" s="332"/>
      <c r="K5075" s="329"/>
      <c r="L5075" s="364">
        <v>12662.39</v>
      </c>
      <c r="M5075" s="351"/>
      <c r="N5075" s="359">
        <v>103325.1</v>
      </c>
      <c r="AI5075" s="253"/>
      <c r="AJ5075" s="260"/>
      <c r="AK5075" s="260"/>
      <c r="AQ5075" s="260" t="s">
        <v>81</v>
      </c>
      <c r="AS5075" s="260"/>
    </row>
    <row r="5076" spans="1:45" s="241" customFormat="1" ht="15" x14ac:dyDescent="0.25">
      <c r="A5076" s="566" t="s">
        <v>633</v>
      </c>
      <c r="B5076" s="567"/>
      <c r="C5076" s="567"/>
      <c r="D5076" s="567"/>
      <c r="E5076" s="567"/>
      <c r="F5076" s="567"/>
      <c r="G5076" s="567"/>
      <c r="H5076" s="567"/>
      <c r="I5076" s="567"/>
      <c r="J5076" s="567"/>
      <c r="K5076" s="567"/>
      <c r="L5076" s="567"/>
      <c r="M5076" s="567"/>
      <c r="N5076" s="568"/>
      <c r="AI5076" s="253"/>
      <c r="AJ5076" s="260" t="s">
        <v>633</v>
      </c>
      <c r="AK5076" s="260"/>
      <c r="AQ5076" s="260"/>
      <c r="AS5076" s="260"/>
    </row>
    <row r="5077" spans="1:45" s="241" customFormat="1" ht="15" x14ac:dyDescent="0.25">
      <c r="A5077" s="566" t="s">
        <v>3484</v>
      </c>
      <c r="B5077" s="567"/>
      <c r="C5077" s="567"/>
      <c r="D5077" s="567"/>
      <c r="E5077" s="567"/>
      <c r="F5077" s="567"/>
      <c r="G5077" s="567"/>
      <c r="H5077" s="567"/>
      <c r="I5077" s="567"/>
      <c r="J5077" s="567"/>
      <c r="K5077" s="567"/>
      <c r="L5077" s="567"/>
      <c r="M5077" s="567"/>
      <c r="N5077" s="568"/>
      <c r="AI5077" s="253"/>
      <c r="AJ5077" s="260" t="s">
        <v>3484</v>
      </c>
      <c r="AK5077" s="260"/>
      <c r="AQ5077" s="260"/>
      <c r="AS5077" s="260"/>
    </row>
    <row r="5078" spans="1:45" s="241" customFormat="1" ht="15" x14ac:dyDescent="0.25">
      <c r="A5078" s="566" t="s">
        <v>797</v>
      </c>
      <c r="B5078" s="567"/>
      <c r="C5078" s="567"/>
      <c r="D5078" s="567"/>
      <c r="E5078" s="567"/>
      <c r="F5078" s="567"/>
      <c r="G5078" s="567"/>
      <c r="H5078" s="567"/>
      <c r="I5078" s="567"/>
      <c r="J5078" s="567"/>
      <c r="K5078" s="567"/>
      <c r="L5078" s="567"/>
      <c r="M5078" s="567"/>
      <c r="N5078" s="568"/>
      <c r="AI5078" s="253"/>
      <c r="AJ5078" s="260" t="s">
        <v>797</v>
      </c>
      <c r="AK5078" s="260"/>
      <c r="AQ5078" s="260"/>
      <c r="AS5078" s="260"/>
    </row>
    <row r="5079" spans="1:45" s="241" customFormat="1" ht="45.75" x14ac:dyDescent="0.25">
      <c r="A5079" s="326" t="s">
        <v>3485</v>
      </c>
      <c r="B5079" s="327" t="s">
        <v>801</v>
      </c>
      <c r="C5079" s="569" t="s">
        <v>802</v>
      </c>
      <c r="D5079" s="569"/>
      <c r="E5079" s="569"/>
      <c r="F5079" s="328" t="s">
        <v>453</v>
      </c>
      <c r="G5079" s="329">
        <v>8.2199999999999999E-3</v>
      </c>
      <c r="H5079" s="330">
        <v>1</v>
      </c>
      <c r="I5079" s="370">
        <v>8.2199999999999999E-3</v>
      </c>
      <c r="J5079" s="332"/>
      <c r="K5079" s="329"/>
      <c r="L5079" s="332"/>
      <c r="M5079" s="329"/>
      <c r="N5079" s="333"/>
      <c r="AI5079" s="253"/>
      <c r="AJ5079" s="260"/>
      <c r="AK5079" s="260" t="s">
        <v>802</v>
      </c>
      <c r="AQ5079" s="260"/>
      <c r="AS5079" s="260"/>
    </row>
    <row r="5080" spans="1:45" s="241" customFormat="1" ht="15" x14ac:dyDescent="0.25">
      <c r="A5080" s="334"/>
      <c r="B5080" s="335"/>
      <c r="C5080" s="580" t="s">
        <v>3486</v>
      </c>
      <c r="D5080" s="580"/>
      <c r="E5080" s="580"/>
      <c r="F5080" s="580"/>
      <c r="G5080" s="580"/>
      <c r="H5080" s="580"/>
      <c r="I5080" s="580"/>
      <c r="J5080" s="580"/>
      <c r="K5080" s="580"/>
      <c r="L5080" s="580"/>
      <c r="M5080" s="580"/>
      <c r="N5080" s="581"/>
      <c r="AI5080" s="253"/>
      <c r="AJ5080" s="260"/>
      <c r="AK5080" s="260"/>
      <c r="AL5080" s="263" t="s">
        <v>3486</v>
      </c>
      <c r="AQ5080" s="260"/>
      <c r="AS5080" s="260"/>
    </row>
    <row r="5081" spans="1:45" s="241" customFormat="1" ht="23.25" x14ac:dyDescent="0.25">
      <c r="A5081" s="336"/>
      <c r="B5081" s="337" t="s">
        <v>117</v>
      </c>
      <c r="C5081" s="582" t="s">
        <v>118</v>
      </c>
      <c r="D5081" s="582"/>
      <c r="E5081" s="582"/>
      <c r="F5081" s="582"/>
      <c r="G5081" s="582"/>
      <c r="H5081" s="582"/>
      <c r="I5081" s="582"/>
      <c r="J5081" s="582"/>
      <c r="K5081" s="582"/>
      <c r="L5081" s="582"/>
      <c r="M5081" s="582"/>
      <c r="N5081" s="583"/>
      <c r="AI5081" s="253"/>
      <c r="AJ5081" s="260"/>
      <c r="AK5081" s="260"/>
      <c r="AM5081" s="263" t="s">
        <v>118</v>
      </c>
      <c r="AQ5081" s="260"/>
      <c r="AS5081" s="260"/>
    </row>
    <row r="5082" spans="1:45" s="241" customFormat="1" ht="68.25" x14ac:dyDescent="0.25">
      <c r="A5082" s="336"/>
      <c r="B5082" s="337" t="s">
        <v>62</v>
      </c>
      <c r="C5082" s="582" t="s">
        <v>63</v>
      </c>
      <c r="D5082" s="582"/>
      <c r="E5082" s="582"/>
      <c r="F5082" s="582"/>
      <c r="G5082" s="582"/>
      <c r="H5082" s="582"/>
      <c r="I5082" s="582"/>
      <c r="J5082" s="582"/>
      <c r="K5082" s="582"/>
      <c r="L5082" s="582"/>
      <c r="M5082" s="582"/>
      <c r="N5082" s="583"/>
      <c r="AI5082" s="253"/>
      <c r="AJ5082" s="260"/>
      <c r="AK5082" s="260"/>
      <c r="AM5082" s="263" t="s">
        <v>63</v>
      </c>
      <c r="AQ5082" s="260"/>
      <c r="AS5082" s="260"/>
    </row>
    <row r="5083" spans="1:45" s="241" customFormat="1" ht="15" x14ac:dyDescent="0.25">
      <c r="A5083" s="338"/>
      <c r="B5083" s="337" t="s">
        <v>56</v>
      </c>
      <c r="C5083" s="580" t="s">
        <v>64</v>
      </c>
      <c r="D5083" s="580"/>
      <c r="E5083" s="580"/>
      <c r="F5083" s="339"/>
      <c r="G5083" s="269"/>
      <c r="H5083" s="269"/>
      <c r="I5083" s="269"/>
      <c r="J5083" s="340">
        <v>101.4</v>
      </c>
      <c r="K5083" s="349">
        <v>1.3225</v>
      </c>
      <c r="L5083" s="340">
        <v>1.1000000000000001</v>
      </c>
      <c r="M5083" s="341">
        <v>44.77</v>
      </c>
      <c r="N5083" s="343">
        <v>49.25</v>
      </c>
      <c r="AI5083" s="253"/>
      <c r="AJ5083" s="260"/>
      <c r="AK5083" s="260"/>
      <c r="AN5083" s="263" t="s">
        <v>64</v>
      </c>
      <c r="AQ5083" s="260"/>
      <c r="AS5083" s="260"/>
    </row>
    <row r="5084" spans="1:45" s="241" customFormat="1" ht="15" x14ac:dyDescent="0.25">
      <c r="A5084" s="338"/>
      <c r="B5084" s="337" t="s">
        <v>65</v>
      </c>
      <c r="C5084" s="580" t="s">
        <v>66</v>
      </c>
      <c r="D5084" s="580"/>
      <c r="E5084" s="580"/>
      <c r="F5084" s="339"/>
      <c r="G5084" s="269"/>
      <c r="H5084" s="269"/>
      <c r="I5084" s="269"/>
      <c r="J5084" s="361">
        <v>3563.26</v>
      </c>
      <c r="K5084" s="349">
        <v>1.4375</v>
      </c>
      <c r="L5084" s="340">
        <v>42.1</v>
      </c>
      <c r="M5084" s="341">
        <v>13.24</v>
      </c>
      <c r="N5084" s="343">
        <v>557.4</v>
      </c>
      <c r="AI5084" s="253"/>
      <c r="AJ5084" s="260"/>
      <c r="AK5084" s="260"/>
      <c r="AN5084" s="263" t="s">
        <v>66</v>
      </c>
      <c r="AQ5084" s="260"/>
      <c r="AS5084" s="260"/>
    </row>
    <row r="5085" spans="1:45" s="241" customFormat="1" ht="15" x14ac:dyDescent="0.25">
      <c r="A5085" s="338"/>
      <c r="B5085" s="337" t="s">
        <v>67</v>
      </c>
      <c r="C5085" s="580" t="s">
        <v>68</v>
      </c>
      <c r="D5085" s="580"/>
      <c r="E5085" s="580"/>
      <c r="F5085" s="339"/>
      <c r="G5085" s="269"/>
      <c r="H5085" s="269"/>
      <c r="I5085" s="269"/>
      <c r="J5085" s="340">
        <v>507.6</v>
      </c>
      <c r="K5085" s="349">
        <v>1.4375</v>
      </c>
      <c r="L5085" s="340">
        <v>6</v>
      </c>
      <c r="M5085" s="341">
        <v>44.77</v>
      </c>
      <c r="N5085" s="343">
        <v>268.62</v>
      </c>
      <c r="AI5085" s="253"/>
      <c r="AJ5085" s="260"/>
      <c r="AK5085" s="260"/>
      <c r="AN5085" s="263" t="s">
        <v>68</v>
      </c>
      <c r="AQ5085" s="260"/>
      <c r="AS5085" s="260"/>
    </row>
    <row r="5086" spans="1:45" s="241" customFormat="1" ht="15" x14ac:dyDescent="0.25">
      <c r="A5086" s="338"/>
      <c r="B5086" s="337" t="s">
        <v>69</v>
      </c>
      <c r="C5086" s="580" t="s">
        <v>70</v>
      </c>
      <c r="D5086" s="580"/>
      <c r="E5086" s="580"/>
      <c r="F5086" s="339"/>
      <c r="G5086" s="269"/>
      <c r="H5086" s="269"/>
      <c r="I5086" s="269"/>
      <c r="J5086" s="340">
        <v>4.34</v>
      </c>
      <c r="K5086" s="269"/>
      <c r="L5086" s="340">
        <v>0.04</v>
      </c>
      <c r="M5086" s="341">
        <v>8.16</v>
      </c>
      <c r="N5086" s="343">
        <v>0.33</v>
      </c>
      <c r="AI5086" s="253"/>
      <c r="AJ5086" s="260"/>
      <c r="AK5086" s="260"/>
      <c r="AN5086" s="263" t="s">
        <v>70</v>
      </c>
      <c r="AQ5086" s="260"/>
      <c r="AS5086" s="260"/>
    </row>
    <row r="5087" spans="1:45" s="241" customFormat="1" ht="15" x14ac:dyDescent="0.25">
      <c r="A5087" s="344"/>
      <c r="B5087" s="337"/>
      <c r="C5087" s="580" t="s">
        <v>71</v>
      </c>
      <c r="D5087" s="580"/>
      <c r="E5087" s="580"/>
      <c r="F5087" s="339" t="s">
        <v>72</v>
      </c>
      <c r="G5087" s="355">
        <v>13</v>
      </c>
      <c r="H5087" s="349">
        <v>1.3225</v>
      </c>
      <c r="I5087" s="362">
        <v>0.14132239999999999</v>
      </c>
      <c r="J5087" s="346"/>
      <c r="K5087" s="269"/>
      <c r="L5087" s="346"/>
      <c r="M5087" s="269"/>
      <c r="N5087" s="347"/>
      <c r="AI5087" s="253"/>
      <c r="AJ5087" s="260"/>
      <c r="AK5087" s="260"/>
      <c r="AO5087" s="263" t="s">
        <v>71</v>
      </c>
      <c r="AQ5087" s="260"/>
      <c r="AS5087" s="260"/>
    </row>
    <row r="5088" spans="1:45" s="241" customFormat="1" ht="15" x14ac:dyDescent="0.25">
      <c r="A5088" s="344"/>
      <c r="B5088" s="337"/>
      <c r="C5088" s="580" t="s">
        <v>73</v>
      </c>
      <c r="D5088" s="580"/>
      <c r="E5088" s="580"/>
      <c r="F5088" s="339" t="s">
        <v>72</v>
      </c>
      <c r="G5088" s="348">
        <v>37.6</v>
      </c>
      <c r="H5088" s="349">
        <v>1.4375</v>
      </c>
      <c r="I5088" s="366">
        <v>0.44429099999999999</v>
      </c>
      <c r="J5088" s="346"/>
      <c r="K5088" s="269"/>
      <c r="L5088" s="346"/>
      <c r="M5088" s="269"/>
      <c r="N5088" s="347"/>
      <c r="AI5088" s="253"/>
      <c r="AJ5088" s="260"/>
      <c r="AK5088" s="260"/>
      <c r="AO5088" s="263" t="s">
        <v>73</v>
      </c>
      <c r="AQ5088" s="260"/>
      <c r="AS5088" s="260"/>
    </row>
    <row r="5089" spans="1:45" s="241" customFormat="1" ht="15" x14ac:dyDescent="0.25">
      <c r="A5089" s="334"/>
      <c r="B5089" s="337"/>
      <c r="C5089" s="584" t="s">
        <v>74</v>
      </c>
      <c r="D5089" s="584"/>
      <c r="E5089" s="584"/>
      <c r="F5089" s="350"/>
      <c r="G5089" s="351"/>
      <c r="H5089" s="351"/>
      <c r="I5089" s="351"/>
      <c r="J5089" s="352">
        <v>3669</v>
      </c>
      <c r="K5089" s="351"/>
      <c r="L5089" s="353">
        <v>43.24</v>
      </c>
      <c r="M5089" s="351"/>
      <c r="N5089" s="368">
        <v>606.98</v>
      </c>
      <c r="AI5089" s="253"/>
      <c r="AJ5089" s="260"/>
      <c r="AK5089" s="260"/>
      <c r="AP5089" s="263" t="s">
        <v>74</v>
      </c>
      <c r="AQ5089" s="260"/>
      <c r="AS5089" s="260"/>
    </row>
    <row r="5090" spans="1:45" s="241" customFormat="1" ht="15" x14ac:dyDescent="0.25">
      <c r="A5090" s="344"/>
      <c r="B5090" s="337"/>
      <c r="C5090" s="580" t="s">
        <v>75</v>
      </c>
      <c r="D5090" s="580"/>
      <c r="E5090" s="580"/>
      <c r="F5090" s="339"/>
      <c r="G5090" s="269"/>
      <c r="H5090" s="269"/>
      <c r="I5090" s="269"/>
      <c r="J5090" s="346"/>
      <c r="K5090" s="269"/>
      <c r="L5090" s="340">
        <v>7.1</v>
      </c>
      <c r="M5090" s="269"/>
      <c r="N5090" s="343">
        <v>317.87</v>
      </c>
      <c r="AI5090" s="253"/>
      <c r="AJ5090" s="260"/>
      <c r="AK5090" s="260"/>
      <c r="AO5090" s="263" t="s">
        <v>75</v>
      </c>
      <c r="AQ5090" s="260"/>
      <c r="AS5090" s="260"/>
    </row>
    <row r="5091" spans="1:45" s="241" customFormat="1" ht="23.25" x14ac:dyDescent="0.25">
      <c r="A5091" s="344"/>
      <c r="B5091" s="337" t="s">
        <v>455</v>
      </c>
      <c r="C5091" s="580" t="s">
        <v>456</v>
      </c>
      <c r="D5091" s="580"/>
      <c r="E5091" s="580"/>
      <c r="F5091" s="339" t="s">
        <v>78</v>
      </c>
      <c r="G5091" s="355">
        <v>92</v>
      </c>
      <c r="H5091" s="269"/>
      <c r="I5091" s="355">
        <v>92</v>
      </c>
      <c r="J5091" s="346"/>
      <c r="K5091" s="269"/>
      <c r="L5091" s="340">
        <v>6.53</v>
      </c>
      <c r="M5091" s="269"/>
      <c r="N5091" s="343">
        <v>292.44</v>
      </c>
      <c r="AI5091" s="253"/>
      <c r="AJ5091" s="260"/>
      <c r="AK5091" s="260"/>
      <c r="AO5091" s="263" t="s">
        <v>456</v>
      </c>
      <c r="AQ5091" s="260"/>
      <c r="AS5091" s="260"/>
    </row>
    <row r="5092" spans="1:45" s="241" customFormat="1" ht="45" x14ac:dyDescent="0.25">
      <c r="A5092" s="344"/>
      <c r="B5092" s="337" t="s">
        <v>457</v>
      </c>
      <c r="C5092" s="580" t="s">
        <v>458</v>
      </c>
      <c r="D5092" s="580"/>
      <c r="E5092" s="580"/>
      <c r="F5092" s="339" t="s">
        <v>78</v>
      </c>
      <c r="G5092" s="355">
        <v>46</v>
      </c>
      <c r="H5092" s="341">
        <v>0.85</v>
      </c>
      <c r="I5092" s="348">
        <v>39.1</v>
      </c>
      <c r="J5092" s="346"/>
      <c r="K5092" s="269"/>
      <c r="L5092" s="340">
        <v>2.78</v>
      </c>
      <c r="M5092" s="269"/>
      <c r="N5092" s="343">
        <v>124.29</v>
      </c>
      <c r="AI5092" s="253"/>
      <c r="AJ5092" s="260"/>
      <c r="AK5092" s="260"/>
      <c r="AO5092" s="263" t="s">
        <v>458</v>
      </c>
      <c r="AQ5092" s="260"/>
      <c r="AS5092" s="260"/>
    </row>
    <row r="5093" spans="1:45" s="241" customFormat="1" ht="15" x14ac:dyDescent="0.25">
      <c r="A5093" s="356"/>
      <c r="B5093" s="357"/>
      <c r="C5093" s="569" t="s">
        <v>81</v>
      </c>
      <c r="D5093" s="569"/>
      <c r="E5093" s="569"/>
      <c r="F5093" s="328"/>
      <c r="G5093" s="329"/>
      <c r="H5093" s="329"/>
      <c r="I5093" s="329"/>
      <c r="J5093" s="332"/>
      <c r="K5093" s="329"/>
      <c r="L5093" s="358">
        <v>52.55</v>
      </c>
      <c r="M5093" s="351"/>
      <c r="N5093" s="359">
        <v>1023.71</v>
      </c>
      <c r="AI5093" s="253"/>
      <c r="AJ5093" s="260"/>
      <c r="AK5093" s="260"/>
      <c r="AQ5093" s="260" t="s">
        <v>81</v>
      </c>
      <c r="AS5093" s="260"/>
    </row>
    <row r="5094" spans="1:45" s="241" customFormat="1" ht="45.75" x14ac:dyDescent="0.25">
      <c r="A5094" s="326" t="s">
        <v>3487</v>
      </c>
      <c r="B5094" s="327" t="s">
        <v>798</v>
      </c>
      <c r="C5094" s="569" t="s">
        <v>799</v>
      </c>
      <c r="D5094" s="569"/>
      <c r="E5094" s="569"/>
      <c r="F5094" s="328" t="s">
        <v>453</v>
      </c>
      <c r="G5094" s="329">
        <v>0.12118</v>
      </c>
      <c r="H5094" s="330">
        <v>1</v>
      </c>
      <c r="I5094" s="370">
        <v>0.12118</v>
      </c>
      <c r="J5094" s="332"/>
      <c r="K5094" s="329"/>
      <c r="L5094" s="332"/>
      <c r="M5094" s="329"/>
      <c r="N5094" s="333"/>
      <c r="AI5094" s="253"/>
      <c r="AJ5094" s="260"/>
      <c r="AK5094" s="260" t="s">
        <v>799</v>
      </c>
      <c r="AQ5094" s="260"/>
      <c r="AS5094" s="260"/>
    </row>
    <row r="5095" spans="1:45" s="241" customFormat="1" ht="15" x14ac:dyDescent="0.25">
      <c r="A5095" s="334"/>
      <c r="B5095" s="335"/>
      <c r="C5095" s="580" t="s">
        <v>3488</v>
      </c>
      <c r="D5095" s="580"/>
      <c r="E5095" s="580"/>
      <c r="F5095" s="580"/>
      <c r="G5095" s="580"/>
      <c r="H5095" s="580"/>
      <c r="I5095" s="580"/>
      <c r="J5095" s="580"/>
      <c r="K5095" s="580"/>
      <c r="L5095" s="580"/>
      <c r="M5095" s="580"/>
      <c r="N5095" s="581"/>
      <c r="AI5095" s="253"/>
      <c r="AJ5095" s="260"/>
      <c r="AK5095" s="260"/>
      <c r="AL5095" s="263" t="s">
        <v>3488</v>
      </c>
      <c r="AQ5095" s="260"/>
      <c r="AS5095" s="260"/>
    </row>
    <row r="5096" spans="1:45" s="241" customFormat="1" ht="23.25" x14ac:dyDescent="0.25">
      <c r="A5096" s="336"/>
      <c r="B5096" s="337" t="s">
        <v>117</v>
      </c>
      <c r="C5096" s="582" t="s">
        <v>118</v>
      </c>
      <c r="D5096" s="582"/>
      <c r="E5096" s="582"/>
      <c r="F5096" s="582"/>
      <c r="G5096" s="582"/>
      <c r="H5096" s="582"/>
      <c r="I5096" s="582"/>
      <c r="J5096" s="582"/>
      <c r="K5096" s="582"/>
      <c r="L5096" s="582"/>
      <c r="M5096" s="582"/>
      <c r="N5096" s="583"/>
      <c r="AI5096" s="253"/>
      <c r="AJ5096" s="260"/>
      <c r="AK5096" s="260"/>
      <c r="AM5096" s="263" t="s">
        <v>118</v>
      </c>
      <c r="AQ5096" s="260"/>
      <c r="AS5096" s="260"/>
    </row>
    <row r="5097" spans="1:45" s="241" customFormat="1" ht="68.25" x14ac:dyDescent="0.25">
      <c r="A5097" s="336"/>
      <c r="B5097" s="337" t="s">
        <v>62</v>
      </c>
      <c r="C5097" s="582" t="s">
        <v>63</v>
      </c>
      <c r="D5097" s="582"/>
      <c r="E5097" s="582"/>
      <c r="F5097" s="582"/>
      <c r="G5097" s="582"/>
      <c r="H5097" s="582"/>
      <c r="I5097" s="582"/>
      <c r="J5097" s="582"/>
      <c r="K5097" s="582"/>
      <c r="L5097" s="582"/>
      <c r="M5097" s="582"/>
      <c r="N5097" s="583"/>
      <c r="AI5097" s="253"/>
      <c r="AJ5097" s="260"/>
      <c r="AK5097" s="260"/>
      <c r="AM5097" s="263" t="s">
        <v>63</v>
      </c>
      <c r="AQ5097" s="260"/>
      <c r="AS5097" s="260"/>
    </row>
    <row r="5098" spans="1:45" s="241" customFormat="1" ht="15" x14ac:dyDescent="0.25">
      <c r="A5098" s="338"/>
      <c r="B5098" s="337" t="s">
        <v>65</v>
      </c>
      <c r="C5098" s="580" t="s">
        <v>66</v>
      </c>
      <c r="D5098" s="580"/>
      <c r="E5098" s="580"/>
      <c r="F5098" s="339"/>
      <c r="G5098" s="269"/>
      <c r="H5098" s="269"/>
      <c r="I5098" s="269"/>
      <c r="J5098" s="361">
        <v>2550</v>
      </c>
      <c r="K5098" s="349">
        <v>1.4375</v>
      </c>
      <c r="L5098" s="340">
        <v>444.2</v>
      </c>
      <c r="M5098" s="341">
        <v>13.24</v>
      </c>
      <c r="N5098" s="342">
        <v>5881.21</v>
      </c>
      <c r="AI5098" s="253"/>
      <c r="AJ5098" s="260"/>
      <c r="AK5098" s="260"/>
      <c r="AN5098" s="263" t="s">
        <v>66</v>
      </c>
      <c r="AQ5098" s="260"/>
      <c r="AS5098" s="260"/>
    </row>
    <row r="5099" spans="1:45" s="241" customFormat="1" ht="15" x14ac:dyDescent="0.25">
      <c r="A5099" s="338"/>
      <c r="B5099" s="337" t="s">
        <v>67</v>
      </c>
      <c r="C5099" s="580" t="s">
        <v>68</v>
      </c>
      <c r="D5099" s="580"/>
      <c r="E5099" s="580"/>
      <c r="F5099" s="339"/>
      <c r="G5099" s="269"/>
      <c r="H5099" s="269"/>
      <c r="I5099" s="269"/>
      <c r="J5099" s="340">
        <v>344.25</v>
      </c>
      <c r="K5099" s="349">
        <v>1.4375</v>
      </c>
      <c r="L5099" s="340">
        <v>59.97</v>
      </c>
      <c r="M5099" s="341">
        <v>44.77</v>
      </c>
      <c r="N5099" s="342">
        <v>2684.86</v>
      </c>
      <c r="AI5099" s="253"/>
      <c r="AJ5099" s="260"/>
      <c r="AK5099" s="260"/>
      <c r="AN5099" s="263" t="s">
        <v>68</v>
      </c>
      <c r="AQ5099" s="260"/>
      <c r="AS5099" s="260"/>
    </row>
    <row r="5100" spans="1:45" s="241" customFormat="1" ht="15" x14ac:dyDescent="0.25">
      <c r="A5100" s="344"/>
      <c r="B5100" s="337"/>
      <c r="C5100" s="580" t="s">
        <v>73</v>
      </c>
      <c r="D5100" s="580"/>
      <c r="E5100" s="580"/>
      <c r="F5100" s="339" t="s">
        <v>72</v>
      </c>
      <c r="G5100" s="348">
        <v>25.5</v>
      </c>
      <c r="H5100" s="349">
        <v>1.4375</v>
      </c>
      <c r="I5100" s="362">
        <v>4.4420044000000001</v>
      </c>
      <c r="J5100" s="346"/>
      <c r="K5100" s="269"/>
      <c r="L5100" s="346"/>
      <c r="M5100" s="269"/>
      <c r="N5100" s="347"/>
      <c r="AI5100" s="253"/>
      <c r="AJ5100" s="260"/>
      <c r="AK5100" s="260"/>
      <c r="AO5100" s="263" t="s">
        <v>73</v>
      </c>
      <c r="AQ5100" s="260"/>
      <c r="AS5100" s="260"/>
    </row>
    <row r="5101" spans="1:45" s="241" customFormat="1" ht="15" x14ac:dyDescent="0.25">
      <c r="A5101" s="334"/>
      <c r="B5101" s="337"/>
      <c r="C5101" s="584" t="s">
        <v>74</v>
      </c>
      <c r="D5101" s="584"/>
      <c r="E5101" s="584"/>
      <c r="F5101" s="350"/>
      <c r="G5101" s="351"/>
      <c r="H5101" s="351"/>
      <c r="I5101" s="351"/>
      <c r="J5101" s="352">
        <v>2550</v>
      </c>
      <c r="K5101" s="351"/>
      <c r="L5101" s="353">
        <v>444.2</v>
      </c>
      <c r="M5101" s="351"/>
      <c r="N5101" s="354">
        <v>5881.21</v>
      </c>
      <c r="AI5101" s="253"/>
      <c r="AJ5101" s="260"/>
      <c r="AK5101" s="260"/>
      <c r="AP5101" s="263" t="s">
        <v>74</v>
      </c>
      <c r="AQ5101" s="260"/>
      <c r="AS5101" s="260"/>
    </row>
    <row r="5102" spans="1:45" s="241" customFormat="1" ht="15" x14ac:dyDescent="0.25">
      <c r="A5102" s="344"/>
      <c r="B5102" s="337"/>
      <c r="C5102" s="580" t="s">
        <v>75</v>
      </c>
      <c r="D5102" s="580"/>
      <c r="E5102" s="580"/>
      <c r="F5102" s="339"/>
      <c r="G5102" s="269"/>
      <c r="H5102" s="269"/>
      <c r="I5102" s="269"/>
      <c r="J5102" s="346"/>
      <c r="K5102" s="269"/>
      <c r="L5102" s="340">
        <v>59.97</v>
      </c>
      <c r="M5102" s="269"/>
      <c r="N5102" s="342">
        <v>2684.86</v>
      </c>
      <c r="AI5102" s="253"/>
      <c r="AJ5102" s="260"/>
      <c r="AK5102" s="260"/>
      <c r="AO5102" s="263" t="s">
        <v>75</v>
      </c>
      <c r="AQ5102" s="260"/>
      <c r="AS5102" s="260"/>
    </row>
    <row r="5103" spans="1:45" s="241" customFormat="1" ht="23.25" x14ac:dyDescent="0.25">
      <c r="A5103" s="344"/>
      <c r="B5103" s="337" t="s">
        <v>455</v>
      </c>
      <c r="C5103" s="580" t="s">
        <v>456</v>
      </c>
      <c r="D5103" s="580"/>
      <c r="E5103" s="580"/>
      <c r="F5103" s="339" t="s">
        <v>78</v>
      </c>
      <c r="G5103" s="355">
        <v>92</v>
      </c>
      <c r="H5103" s="269"/>
      <c r="I5103" s="355">
        <v>92</v>
      </c>
      <c r="J5103" s="346"/>
      <c r="K5103" s="269"/>
      <c r="L5103" s="340">
        <v>55.17</v>
      </c>
      <c r="M5103" s="269"/>
      <c r="N5103" s="342">
        <v>2470.0700000000002</v>
      </c>
      <c r="AI5103" s="253"/>
      <c r="AJ5103" s="260"/>
      <c r="AK5103" s="260"/>
      <c r="AO5103" s="263" t="s">
        <v>456</v>
      </c>
      <c r="AQ5103" s="260"/>
      <c r="AS5103" s="260"/>
    </row>
    <row r="5104" spans="1:45" s="241" customFormat="1" ht="45" x14ac:dyDescent="0.25">
      <c r="A5104" s="344"/>
      <c r="B5104" s="337" t="s">
        <v>457</v>
      </c>
      <c r="C5104" s="580" t="s">
        <v>458</v>
      </c>
      <c r="D5104" s="580"/>
      <c r="E5104" s="580"/>
      <c r="F5104" s="339" t="s">
        <v>78</v>
      </c>
      <c r="G5104" s="355">
        <v>46</v>
      </c>
      <c r="H5104" s="341">
        <v>0.85</v>
      </c>
      <c r="I5104" s="348">
        <v>39.1</v>
      </c>
      <c r="J5104" s="346"/>
      <c r="K5104" s="269"/>
      <c r="L5104" s="340">
        <v>23.45</v>
      </c>
      <c r="M5104" s="269"/>
      <c r="N5104" s="342">
        <v>1049.78</v>
      </c>
      <c r="AI5104" s="253"/>
      <c r="AJ5104" s="260"/>
      <c r="AK5104" s="260"/>
      <c r="AO5104" s="263" t="s">
        <v>458</v>
      </c>
      <c r="AQ5104" s="260"/>
      <c r="AS5104" s="260"/>
    </row>
    <row r="5105" spans="1:45" s="241" customFormat="1" ht="15" x14ac:dyDescent="0.25">
      <c r="A5105" s="356"/>
      <c r="B5105" s="357"/>
      <c r="C5105" s="569" t="s">
        <v>81</v>
      </c>
      <c r="D5105" s="569"/>
      <c r="E5105" s="569"/>
      <c r="F5105" s="328"/>
      <c r="G5105" s="329"/>
      <c r="H5105" s="329"/>
      <c r="I5105" s="329"/>
      <c r="J5105" s="332"/>
      <c r="K5105" s="329"/>
      <c r="L5105" s="358">
        <v>522.82000000000005</v>
      </c>
      <c r="M5105" s="351"/>
      <c r="N5105" s="359">
        <v>9401.06</v>
      </c>
      <c r="AI5105" s="253"/>
      <c r="AJ5105" s="260"/>
      <c r="AK5105" s="260"/>
      <c r="AQ5105" s="260" t="s">
        <v>81</v>
      </c>
      <c r="AS5105" s="260"/>
    </row>
    <row r="5106" spans="1:45" s="241" customFormat="1" ht="34.5" x14ac:dyDescent="0.25">
      <c r="A5106" s="326" t="s">
        <v>3489</v>
      </c>
      <c r="B5106" s="327" t="s">
        <v>459</v>
      </c>
      <c r="C5106" s="569" t="s">
        <v>639</v>
      </c>
      <c r="D5106" s="569"/>
      <c r="E5106" s="569"/>
      <c r="F5106" s="328" t="s">
        <v>461</v>
      </c>
      <c r="G5106" s="329">
        <v>0.17599999999999999</v>
      </c>
      <c r="H5106" s="330">
        <v>1</v>
      </c>
      <c r="I5106" s="365">
        <v>0.17599999999999999</v>
      </c>
      <c r="J5106" s="332"/>
      <c r="K5106" s="329"/>
      <c r="L5106" s="332"/>
      <c r="M5106" s="329"/>
      <c r="N5106" s="333"/>
      <c r="AI5106" s="253"/>
      <c r="AJ5106" s="260"/>
      <c r="AK5106" s="260" t="s">
        <v>639</v>
      </c>
      <c r="AQ5106" s="260"/>
      <c r="AS5106" s="260"/>
    </row>
    <row r="5107" spans="1:45" s="241" customFormat="1" ht="15" x14ac:dyDescent="0.25">
      <c r="A5107" s="334"/>
      <c r="B5107" s="335"/>
      <c r="C5107" s="580" t="s">
        <v>3490</v>
      </c>
      <c r="D5107" s="580"/>
      <c r="E5107" s="580"/>
      <c r="F5107" s="580"/>
      <c r="G5107" s="580"/>
      <c r="H5107" s="580"/>
      <c r="I5107" s="580"/>
      <c r="J5107" s="580"/>
      <c r="K5107" s="580"/>
      <c r="L5107" s="580"/>
      <c r="M5107" s="580"/>
      <c r="N5107" s="581"/>
      <c r="AI5107" s="253"/>
      <c r="AJ5107" s="260"/>
      <c r="AK5107" s="260"/>
      <c r="AL5107" s="263" t="s">
        <v>3490</v>
      </c>
      <c r="AQ5107" s="260"/>
      <c r="AS5107" s="260"/>
    </row>
    <row r="5108" spans="1:45" s="241" customFormat="1" ht="23.25" x14ac:dyDescent="0.25">
      <c r="A5108" s="336"/>
      <c r="B5108" s="337" t="s">
        <v>117</v>
      </c>
      <c r="C5108" s="582" t="s">
        <v>118</v>
      </c>
      <c r="D5108" s="582"/>
      <c r="E5108" s="582"/>
      <c r="F5108" s="582"/>
      <c r="G5108" s="582"/>
      <c r="H5108" s="582"/>
      <c r="I5108" s="582"/>
      <c r="J5108" s="582"/>
      <c r="K5108" s="582"/>
      <c r="L5108" s="582"/>
      <c r="M5108" s="582"/>
      <c r="N5108" s="583"/>
      <c r="AI5108" s="253"/>
      <c r="AJ5108" s="260"/>
      <c r="AK5108" s="260"/>
      <c r="AM5108" s="263" t="s">
        <v>118</v>
      </c>
      <c r="AQ5108" s="260"/>
      <c r="AS5108" s="260"/>
    </row>
    <row r="5109" spans="1:45" s="241" customFormat="1" ht="68.25" x14ac:dyDescent="0.25">
      <c r="A5109" s="336"/>
      <c r="B5109" s="337" t="s">
        <v>62</v>
      </c>
      <c r="C5109" s="582" t="s">
        <v>63</v>
      </c>
      <c r="D5109" s="582"/>
      <c r="E5109" s="582"/>
      <c r="F5109" s="582"/>
      <c r="G5109" s="582"/>
      <c r="H5109" s="582"/>
      <c r="I5109" s="582"/>
      <c r="J5109" s="582"/>
      <c r="K5109" s="582"/>
      <c r="L5109" s="582"/>
      <c r="M5109" s="582"/>
      <c r="N5109" s="583"/>
      <c r="AI5109" s="253"/>
      <c r="AJ5109" s="260"/>
      <c r="AK5109" s="260"/>
      <c r="AM5109" s="263" t="s">
        <v>63</v>
      </c>
      <c r="AQ5109" s="260"/>
      <c r="AS5109" s="260"/>
    </row>
    <row r="5110" spans="1:45" s="241" customFormat="1" ht="15" x14ac:dyDescent="0.25">
      <c r="A5110" s="338"/>
      <c r="B5110" s="337" t="s">
        <v>56</v>
      </c>
      <c r="C5110" s="580" t="s">
        <v>64</v>
      </c>
      <c r="D5110" s="580"/>
      <c r="E5110" s="580"/>
      <c r="F5110" s="339"/>
      <c r="G5110" s="269"/>
      <c r="H5110" s="269"/>
      <c r="I5110" s="269"/>
      <c r="J5110" s="361">
        <v>1201.2</v>
      </c>
      <c r="K5110" s="349">
        <v>1.3225</v>
      </c>
      <c r="L5110" s="340">
        <v>279.58999999999997</v>
      </c>
      <c r="M5110" s="341">
        <v>44.77</v>
      </c>
      <c r="N5110" s="342">
        <v>12517.24</v>
      </c>
      <c r="AI5110" s="253"/>
      <c r="AJ5110" s="260"/>
      <c r="AK5110" s="260"/>
      <c r="AN5110" s="263" t="s">
        <v>64</v>
      </c>
      <c r="AQ5110" s="260"/>
      <c r="AS5110" s="260"/>
    </row>
    <row r="5111" spans="1:45" s="241" customFormat="1" ht="15" x14ac:dyDescent="0.25">
      <c r="A5111" s="344"/>
      <c r="B5111" s="337"/>
      <c r="C5111" s="580" t="s">
        <v>71</v>
      </c>
      <c r="D5111" s="580"/>
      <c r="E5111" s="580"/>
      <c r="F5111" s="339" t="s">
        <v>72</v>
      </c>
      <c r="G5111" s="355">
        <v>154</v>
      </c>
      <c r="H5111" s="349">
        <v>1.3225</v>
      </c>
      <c r="I5111" s="345">
        <v>35.845039999999997</v>
      </c>
      <c r="J5111" s="346"/>
      <c r="K5111" s="269"/>
      <c r="L5111" s="346"/>
      <c r="M5111" s="269"/>
      <c r="N5111" s="347"/>
      <c r="AI5111" s="253"/>
      <c r="AJ5111" s="260"/>
      <c r="AK5111" s="260"/>
      <c r="AO5111" s="263" t="s">
        <v>71</v>
      </c>
      <c r="AQ5111" s="260"/>
      <c r="AS5111" s="260"/>
    </row>
    <row r="5112" spans="1:45" s="241" customFormat="1" ht="15" x14ac:dyDescent="0.25">
      <c r="A5112" s="334"/>
      <c r="B5112" s="337"/>
      <c r="C5112" s="584" t="s">
        <v>74</v>
      </c>
      <c r="D5112" s="584"/>
      <c r="E5112" s="584"/>
      <c r="F5112" s="350"/>
      <c r="G5112" s="351"/>
      <c r="H5112" s="351"/>
      <c r="I5112" s="351"/>
      <c r="J5112" s="352">
        <v>1201.2</v>
      </c>
      <c r="K5112" s="351"/>
      <c r="L5112" s="353">
        <v>279.58999999999997</v>
      </c>
      <c r="M5112" s="351"/>
      <c r="N5112" s="354">
        <v>12517.24</v>
      </c>
      <c r="AI5112" s="253"/>
      <c r="AJ5112" s="260"/>
      <c r="AK5112" s="260"/>
      <c r="AP5112" s="263" t="s">
        <v>74</v>
      </c>
      <c r="AQ5112" s="260"/>
      <c r="AS5112" s="260"/>
    </row>
    <row r="5113" spans="1:45" s="241" customFormat="1" ht="15" x14ac:dyDescent="0.25">
      <c r="A5113" s="344"/>
      <c r="B5113" s="337"/>
      <c r="C5113" s="580" t="s">
        <v>75</v>
      </c>
      <c r="D5113" s="580"/>
      <c r="E5113" s="580"/>
      <c r="F5113" s="339"/>
      <c r="G5113" s="269"/>
      <c r="H5113" s="269"/>
      <c r="I5113" s="269"/>
      <c r="J5113" s="346"/>
      <c r="K5113" s="269"/>
      <c r="L5113" s="340">
        <v>279.58999999999997</v>
      </c>
      <c r="M5113" s="269"/>
      <c r="N5113" s="342">
        <v>12517.24</v>
      </c>
      <c r="AI5113" s="253"/>
      <c r="AJ5113" s="260"/>
      <c r="AK5113" s="260"/>
      <c r="AO5113" s="263" t="s">
        <v>75</v>
      </c>
      <c r="AQ5113" s="260"/>
      <c r="AS5113" s="260"/>
    </row>
    <row r="5114" spans="1:45" s="241" customFormat="1" ht="23.25" x14ac:dyDescent="0.25">
      <c r="A5114" s="344"/>
      <c r="B5114" s="337" t="s">
        <v>465</v>
      </c>
      <c r="C5114" s="580" t="s">
        <v>466</v>
      </c>
      <c r="D5114" s="580"/>
      <c r="E5114" s="580"/>
      <c r="F5114" s="339" t="s">
        <v>78</v>
      </c>
      <c r="G5114" s="355">
        <v>89</v>
      </c>
      <c r="H5114" s="269"/>
      <c r="I5114" s="355">
        <v>89</v>
      </c>
      <c r="J5114" s="346"/>
      <c r="K5114" s="269"/>
      <c r="L5114" s="340">
        <v>248.84</v>
      </c>
      <c r="M5114" s="269"/>
      <c r="N5114" s="342">
        <v>11140.34</v>
      </c>
      <c r="AI5114" s="253"/>
      <c r="AJ5114" s="260"/>
      <c r="AK5114" s="260"/>
      <c r="AO5114" s="263" t="s">
        <v>466</v>
      </c>
      <c r="AQ5114" s="260"/>
      <c r="AS5114" s="260"/>
    </row>
    <row r="5115" spans="1:45" s="241" customFormat="1" ht="45" x14ac:dyDescent="0.25">
      <c r="A5115" s="344"/>
      <c r="B5115" s="337" t="s">
        <v>467</v>
      </c>
      <c r="C5115" s="580" t="s">
        <v>468</v>
      </c>
      <c r="D5115" s="580"/>
      <c r="E5115" s="580"/>
      <c r="F5115" s="339" t="s">
        <v>78</v>
      </c>
      <c r="G5115" s="355">
        <v>40</v>
      </c>
      <c r="H5115" s="341">
        <v>0.85</v>
      </c>
      <c r="I5115" s="355">
        <v>34</v>
      </c>
      <c r="J5115" s="346"/>
      <c r="K5115" s="269"/>
      <c r="L5115" s="340">
        <v>95.06</v>
      </c>
      <c r="M5115" s="269"/>
      <c r="N5115" s="342">
        <v>4255.8599999999997</v>
      </c>
      <c r="AI5115" s="253"/>
      <c r="AJ5115" s="260"/>
      <c r="AK5115" s="260"/>
      <c r="AO5115" s="263" t="s">
        <v>468</v>
      </c>
      <c r="AQ5115" s="260"/>
      <c r="AS5115" s="260"/>
    </row>
    <row r="5116" spans="1:45" s="241" customFormat="1" ht="15" x14ac:dyDescent="0.25">
      <c r="A5116" s="356"/>
      <c r="B5116" s="357"/>
      <c r="C5116" s="569" t="s">
        <v>81</v>
      </c>
      <c r="D5116" s="569"/>
      <c r="E5116" s="569"/>
      <c r="F5116" s="328"/>
      <c r="G5116" s="329"/>
      <c r="H5116" s="329"/>
      <c r="I5116" s="329"/>
      <c r="J5116" s="332"/>
      <c r="K5116" s="329"/>
      <c r="L5116" s="358">
        <v>623.49</v>
      </c>
      <c r="M5116" s="351"/>
      <c r="N5116" s="359">
        <v>27913.439999999999</v>
      </c>
      <c r="AI5116" s="253"/>
      <c r="AJ5116" s="260"/>
      <c r="AK5116" s="260"/>
      <c r="AQ5116" s="260" t="s">
        <v>81</v>
      </c>
      <c r="AS5116" s="260"/>
    </row>
    <row r="5117" spans="1:45" s="241" customFormat="1" ht="23.25" x14ac:dyDescent="0.25">
      <c r="A5117" s="326" t="s">
        <v>3491</v>
      </c>
      <c r="B5117" s="327" t="s">
        <v>644</v>
      </c>
      <c r="C5117" s="569" t="s">
        <v>645</v>
      </c>
      <c r="D5117" s="569"/>
      <c r="E5117" s="569"/>
      <c r="F5117" s="328" t="s">
        <v>646</v>
      </c>
      <c r="G5117" s="329">
        <v>0.41199999999999998</v>
      </c>
      <c r="H5117" s="330">
        <v>1</v>
      </c>
      <c r="I5117" s="365">
        <v>0.41199999999999998</v>
      </c>
      <c r="J5117" s="332"/>
      <c r="K5117" s="329"/>
      <c r="L5117" s="332"/>
      <c r="M5117" s="329"/>
      <c r="N5117" s="333"/>
      <c r="AI5117" s="253"/>
      <c r="AJ5117" s="260"/>
      <c r="AK5117" s="260" t="s">
        <v>645</v>
      </c>
      <c r="AQ5117" s="260"/>
      <c r="AS5117" s="260"/>
    </row>
    <row r="5118" spans="1:45" s="241" customFormat="1" ht="15" x14ac:dyDescent="0.25">
      <c r="A5118" s="334"/>
      <c r="B5118" s="335"/>
      <c r="C5118" s="580" t="s">
        <v>3492</v>
      </c>
      <c r="D5118" s="580"/>
      <c r="E5118" s="580"/>
      <c r="F5118" s="580"/>
      <c r="G5118" s="580"/>
      <c r="H5118" s="580"/>
      <c r="I5118" s="580"/>
      <c r="J5118" s="580"/>
      <c r="K5118" s="580"/>
      <c r="L5118" s="580"/>
      <c r="M5118" s="580"/>
      <c r="N5118" s="581"/>
      <c r="AI5118" s="253"/>
      <c r="AJ5118" s="260"/>
      <c r="AK5118" s="260"/>
      <c r="AL5118" s="263" t="s">
        <v>3492</v>
      </c>
      <c r="AQ5118" s="260"/>
      <c r="AS5118" s="260"/>
    </row>
    <row r="5119" spans="1:45" s="241" customFormat="1" ht="23.25" x14ac:dyDescent="0.25">
      <c r="A5119" s="336"/>
      <c r="B5119" s="337" t="s">
        <v>117</v>
      </c>
      <c r="C5119" s="582" t="s">
        <v>118</v>
      </c>
      <c r="D5119" s="582"/>
      <c r="E5119" s="582"/>
      <c r="F5119" s="582"/>
      <c r="G5119" s="582"/>
      <c r="H5119" s="582"/>
      <c r="I5119" s="582"/>
      <c r="J5119" s="582"/>
      <c r="K5119" s="582"/>
      <c r="L5119" s="582"/>
      <c r="M5119" s="582"/>
      <c r="N5119" s="583"/>
      <c r="AI5119" s="253"/>
      <c r="AJ5119" s="260"/>
      <c r="AK5119" s="260"/>
      <c r="AM5119" s="263" t="s">
        <v>118</v>
      </c>
      <c r="AQ5119" s="260"/>
      <c r="AS5119" s="260"/>
    </row>
    <row r="5120" spans="1:45" s="241" customFormat="1" ht="68.25" x14ac:dyDescent="0.25">
      <c r="A5120" s="336"/>
      <c r="B5120" s="337" t="s">
        <v>62</v>
      </c>
      <c r="C5120" s="582" t="s">
        <v>63</v>
      </c>
      <c r="D5120" s="582"/>
      <c r="E5120" s="582"/>
      <c r="F5120" s="582"/>
      <c r="G5120" s="582"/>
      <c r="H5120" s="582"/>
      <c r="I5120" s="582"/>
      <c r="J5120" s="582"/>
      <c r="K5120" s="582"/>
      <c r="L5120" s="582"/>
      <c r="M5120" s="582"/>
      <c r="N5120" s="583"/>
      <c r="AI5120" s="253"/>
      <c r="AJ5120" s="260"/>
      <c r="AK5120" s="260"/>
      <c r="AM5120" s="263" t="s">
        <v>63</v>
      </c>
      <c r="AQ5120" s="260"/>
      <c r="AS5120" s="260"/>
    </row>
    <row r="5121" spans="1:45" s="241" customFormat="1" ht="15" x14ac:dyDescent="0.25">
      <c r="A5121" s="338"/>
      <c r="B5121" s="337" t="s">
        <v>56</v>
      </c>
      <c r="C5121" s="580" t="s">
        <v>64</v>
      </c>
      <c r="D5121" s="580"/>
      <c r="E5121" s="580"/>
      <c r="F5121" s="339"/>
      <c r="G5121" s="269"/>
      <c r="H5121" s="269"/>
      <c r="I5121" s="269"/>
      <c r="J5121" s="340">
        <v>83.33</v>
      </c>
      <c r="K5121" s="349">
        <v>1.3225</v>
      </c>
      <c r="L5121" s="340">
        <v>45.4</v>
      </c>
      <c r="M5121" s="341">
        <v>44.77</v>
      </c>
      <c r="N5121" s="342">
        <v>2032.56</v>
      </c>
      <c r="AI5121" s="253"/>
      <c r="AJ5121" s="260"/>
      <c r="AK5121" s="260"/>
      <c r="AN5121" s="263" t="s">
        <v>64</v>
      </c>
      <c r="AQ5121" s="260"/>
      <c r="AS5121" s="260"/>
    </row>
    <row r="5122" spans="1:45" s="241" customFormat="1" ht="15" x14ac:dyDescent="0.25">
      <c r="A5122" s="338"/>
      <c r="B5122" s="337" t="s">
        <v>65</v>
      </c>
      <c r="C5122" s="580" t="s">
        <v>66</v>
      </c>
      <c r="D5122" s="580"/>
      <c r="E5122" s="580"/>
      <c r="F5122" s="339"/>
      <c r="G5122" s="269"/>
      <c r="H5122" s="269"/>
      <c r="I5122" s="269"/>
      <c r="J5122" s="340">
        <v>28.8</v>
      </c>
      <c r="K5122" s="349">
        <v>1.4375</v>
      </c>
      <c r="L5122" s="340">
        <v>17.059999999999999</v>
      </c>
      <c r="M5122" s="341">
        <v>13.24</v>
      </c>
      <c r="N5122" s="343">
        <v>225.87</v>
      </c>
      <c r="AI5122" s="253"/>
      <c r="AJ5122" s="260"/>
      <c r="AK5122" s="260"/>
      <c r="AN5122" s="263" t="s">
        <v>66</v>
      </c>
      <c r="AQ5122" s="260"/>
      <c r="AS5122" s="260"/>
    </row>
    <row r="5123" spans="1:45" s="241" customFormat="1" ht="15" x14ac:dyDescent="0.25">
      <c r="A5123" s="338"/>
      <c r="B5123" s="337" t="s">
        <v>67</v>
      </c>
      <c r="C5123" s="580" t="s">
        <v>68</v>
      </c>
      <c r="D5123" s="580"/>
      <c r="E5123" s="580"/>
      <c r="F5123" s="339"/>
      <c r="G5123" s="269"/>
      <c r="H5123" s="269"/>
      <c r="I5123" s="269"/>
      <c r="J5123" s="340">
        <v>3.22</v>
      </c>
      <c r="K5123" s="349">
        <v>1.4375</v>
      </c>
      <c r="L5123" s="340">
        <v>1.91</v>
      </c>
      <c r="M5123" s="341">
        <v>44.77</v>
      </c>
      <c r="N5123" s="343">
        <v>85.51</v>
      </c>
      <c r="AI5123" s="253"/>
      <c r="AJ5123" s="260"/>
      <c r="AK5123" s="260"/>
      <c r="AN5123" s="263" t="s">
        <v>68</v>
      </c>
      <c r="AQ5123" s="260"/>
      <c r="AS5123" s="260"/>
    </row>
    <row r="5124" spans="1:45" s="241" customFormat="1" ht="15" x14ac:dyDescent="0.25">
      <c r="A5124" s="344"/>
      <c r="B5124" s="337"/>
      <c r="C5124" s="580" t="s">
        <v>71</v>
      </c>
      <c r="D5124" s="580"/>
      <c r="E5124" s="580"/>
      <c r="F5124" s="339" t="s">
        <v>72</v>
      </c>
      <c r="G5124" s="348">
        <v>10.199999999999999</v>
      </c>
      <c r="H5124" s="349">
        <v>1.3225</v>
      </c>
      <c r="I5124" s="366">
        <v>5.5576739999999996</v>
      </c>
      <c r="J5124" s="346"/>
      <c r="K5124" s="269"/>
      <c r="L5124" s="346"/>
      <c r="M5124" s="269"/>
      <c r="N5124" s="347"/>
      <c r="AI5124" s="253"/>
      <c r="AJ5124" s="260"/>
      <c r="AK5124" s="260"/>
      <c r="AO5124" s="263" t="s">
        <v>71</v>
      </c>
      <c r="AQ5124" s="260"/>
      <c r="AS5124" s="260"/>
    </row>
    <row r="5125" spans="1:45" s="241" customFormat="1" ht="15" x14ac:dyDescent="0.25">
      <c r="A5125" s="344"/>
      <c r="B5125" s="337"/>
      <c r="C5125" s="580" t="s">
        <v>73</v>
      </c>
      <c r="D5125" s="580"/>
      <c r="E5125" s="580"/>
      <c r="F5125" s="339" t="s">
        <v>72</v>
      </c>
      <c r="G5125" s="341">
        <v>0.32</v>
      </c>
      <c r="H5125" s="349">
        <v>1.4375</v>
      </c>
      <c r="I5125" s="345">
        <v>0.18951999999999999</v>
      </c>
      <c r="J5125" s="346"/>
      <c r="K5125" s="269"/>
      <c r="L5125" s="346"/>
      <c r="M5125" s="269"/>
      <c r="N5125" s="347"/>
      <c r="AI5125" s="253"/>
      <c r="AJ5125" s="260"/>
      <c r="AK5125" s="260"/>
      <c r="AO5125" s="263" t="s">
        <v>73</v>
      </c>
      <c r="AQ5125" s="260"/>
      <c r="AS5125" s="260"/>
    </row>
    <row r="5126" spans="1:45" s="241" customFormat="1" ht="15" x14ac:dyDescent="0.25">
      <c r="A5126" s="334"/>
      <c r="B5126" s="337"/>
      <c r="C5126" s="584" t="s">
        <v>74</v>
      </c>
      <c r="D5126" s="584"/>
      <c r="E5126" s="584"/>
      <c r="F5126" s="350"/>
      <c r="G5126" s="351"/>
      <c r="H5126" s="351"/>
      <c r="I5126" s="351"/>
      <c r="J5126" s="353">
        <v>112.13</v>
      </c>
      <c r="K5126" s="351"/>
      <c r="L5126" s="353">
        <v>62.46</v>
      </c>
      <c r="M5126" s="351"/>
      <c r="N5126" s="354">
        <v>2258.4299999999998</v>
      </c>
      <c r="AI5126" s="253"/>
      <c r="AJ5126" s="260"/>
      <c r="AK5126" s="260"/>
      <c r="AP5126" s="263" t="s">
        <v>74</v>
      </c>
      <c r="AQ5126" s="260"/>
      <c r="AS5126" s="260"/>
    </row>
    <row r="5127" spans="1:45" s="241" customFormat="1" ht="15" x14ac:dyDescent="0.25">
      <c r="A5127" s="344"/>
      <c r="B5127" s="337"/>
      <c r="C5127" s="580" t="s">
        <v>75</v>
      </c>
      <c r="D5127" s="580"/>
      <c r="E5127" s="580"/>
      <c r="F5127" s="339"/>
      <c r="G5127" s="269"/>
      <c r="H5127" s="269"/>
      <c r="I5127" s="269"/>
      <c r="J5127" s="346"/>
      <c r="K5127" s="269"/>
      <c r="L5127" s="340">
        <v>47.31</v>
      </c>
      <c r="M5127" s="269"/>
      <c r="N5127" s="342">
        <v>2118.0700000000002</v>
      </c>
      <c r="AI5127" s="253"/>
      <c r="AJ5127" s="260"/>
      <c r="AK5127" s="260"/>
      <c r="AO5127" s="263" t="s">
        <v>75</v>
      </c>
      <c r="AQ5127" s="260"/>
      <c r="AS5127" s="260"/>
    </row>
    <row r="5128" spans="1:45" s="241" customFormat="1" ht="23.25" x14ac:dyDescent="0.25">
      <c r="A5128" s="344"/>
      <c r="B5128" s="337" t="s">
        <v>648</v>
      </c>
      <c r="C5128" s="580" t="s">
        <v>649</v>
      </c>
      <c r="D5128" s="580"/>
      <c r="E5128" s="580"/>
      <c r="F5128" s="339" t="s">
        <v>78</v>
      </c>
      <c r="G5128" s="355">
        <v>117</v>
      </c>
      <c r="H5128" s="269"/>
      <c r="I5128" s="355">
        <v>117</v>
      </c>
      <c r="J5128" s="346"/>
      <c r="K5128" s="269"/>
      <c r="L5128" s="340">
        <v>55.35</v>
      </c>
      <c r="M5128" s="269"/>
      <c r="N5128" s="342">
        <v>2478.14</v>
      </c>
      <c r="AI5128" s="253"/>
      <c r="AJ5128" s="260"/>
      <c r="AK5128" s="260"/>
      <c r="AO5128" s="263" t="s">
        <v>649</v>
      </c>
      <c r="AQ5128" s="260"/>
      <c r="AS5128" s="260"/>
    </row>
    <row r="5129" spans="1:45" s="241" customFormat="1" ht="45" x14ac:dyDescent="0.25">
      <c r="A5129" s="344"/>
      <c r="B5129" s="337" t="s">
        <v>650</v>
      </c>
      <c r="C5129" s="580" t="s">
        <v>651</v>
      </c>
      <c r="D5129" s="580"/>
      <c r="E5129" s="580"/>
      <c r="F5129" s="339" t="s">
        <v>78</v>
      </c>
      <c r="G5129" s="355">
        <v>74</v>
      </c>
      <c r="H5129" s="341">
        <v>0.85</v>
      </c>
      <c r="I5129" s="348">
        <v>62.9</v>
      </c>
      <c r="J5129" s="346"/>
      <c r="K5129" s="269"/>
      <c r="L5129" s="340">
        <v>29.76</v>
      </c>
      <c r="M5129" s="269"/>
      <c r="N5129" s="342">
        <v>1332.27</v>
      </c>
      <c r="AI5129" s="253"/>
      <c r="AJ5129" s="260"/>
      <c r="AK5129" s="260"/>
      <c r="AO5129" s="263" t="s">
        <v>651</v>
      </c>
      <c r="AQ5129" s="260"/>
      <c r="AS5129" s="260"/>
    </row>
    <row r="5130" spans="1:45" s="241" customFormat="1" ht="15" x14ac:dyDescent="0.25">
      <c r="A5130" s="356"/>
      <c r="B5130" s="357"/>
      <c r="C5130" s="569" t="s">
        <v>81</v>
      </c>
      <c r="D5130" s="569"/>
      <c r="E5130" s="569"/>
      <c r="F5130" s="328"/>
      <c r="G5130" s="329"/>
      <c r="H5130" s="329"/>
      <c r="I5130" s="329"/>
      <c r="J5130" s="332"/>
      <c r="K5130" s="329"/>
      <c r="L5130" s="358">
        <v>147.57</v>
      </c>
      <c r="M5130" s="351"/>
      <c r="N5130" s="359">
        <v>6068.84</v>
      </c>
      <c r="AI5130" s="253"/>
      <c r="AJ5130" s="260"/>
      <c r="AK5130" s="260"/>
      <c r="AQ5130" s="260" t="s">
        <v>81</v>
      </c>
      <c r="AS5130" s="260"/>
    </row>
    <row r="5131" spans="1:45" s="241" customFormat="1" ht="22.5" x14ac:dyDescent="0.25">
      <c r="A5131" s="326" t="s">
        <v>3493</v>
      </c>
      <c r="B5131" s="327" t="s">
        <v>652</v>
      </c>
      <c r="C5131" s="569" t="s">
        <v>653</v>
      </c>
      <c r="D5131" s="569"/>
      <c r="E5131" s="569"/>
      <c r="F5131" s="328" t="s">
        <v>86</v>
      </c>
      <c r="G5131" s="329">
        <v>4.53</v>
      </c>
      <c r="H5131" s="330">
        <v>1</v>
      </c>
      <c r="I5131" s="331">
        <v>4.53</v>
      </c>
      <c r="J5131" s="358">
        <v>99.98</v>
      </c>
      <c r="K5131" s="365">
        <v>1.012</v>
      </c>
      <c r="L5131" s="358">
        <v>458.34</v>
      </c>
      <c r="M5131" s="331">
        <v>8.16</v>
      </c>
      <c r="N5131" s="359">
        <v>3740.05</v>
      </c>
      <c r="AI5131" s="253"/>
      <c r="AJ5131" s="260"/>
      <c r="AK5131" s="260" t="s">
        <v>653</v>
      </c>
      <c r="AQ5131" s="260"/>
      <c r="AS5131" s="260"/>
    </row>
    <row r="5132" spans="1:45" s="241" customFormat="1" ht="15" x14ac:dyDescent="0.25">
      <c r="A5132" s="334"/>
      <c r="B5132" s="335"/>
      <c r="C5132" s="580" t="s">
        <v>3494</v>
      </c>
      <c r="D5132" s="580"/>
      <c r="E5132" s="580"/>
      <c r="F5132" s="580"/>
      <c r="G5132" s="580"/>
      <c r="H5132" s="580"/>
      <c r="I5132" s="580"/>
      <c r="J5132" s="580"/>
      <c r="K5132" s="580"/>
      <c r="L5132" s="580"/>
      <c r="M5132" s="580"/>
      <c r="N5132" s="581"/>
      <c r="AI5132" s="253"/>
      <c r="AJ5132" s="260"/>
      <c r="AK5132" s="260"/>
      <c r="AL5132" s="263" t="s">
        <v>3494</v>
      </c>
      <c r="AQ5132" s="260"/>
      <c r="AS5132" s="260"/>
    </row>
    <row r="5133" spans="1:45" s="241" customFormat="1" ht="15" x14ac:dyDescent="0.25">
      <c r="A5133" s="334"/>
      <c r="B5133" s="335"/>
      <c r="C5133" s="580" t="s">
        <v>655</v>
      </c>
      <c r="D5133" s="580"/>
      <c r="E5133" s="580"/>
      <c r="F5133" s="580"/>
      <c r="G5133" s="580"/>
      <c r="H5133" s="580"/>
      <c r="I5133" s="580"/>
      <c r="J5133" s="580"/>
      <c r="K5133" s="580"/>
      <c r="L5133" s="580"/>
      <c r="M5133" s="580"/>
      <c r="N5133" s="581"/>
      <c r="AI5133" s="253"/>
      <c r="AJ5133" s="260"/>
      <c r="AK5133" s="260"/>
      <c r="AQ5133" s="260"/>
      <c r="AR5133" s="263" t="s">
        <v>655</v>
      </c>
      <c r="AS5133" s="260"/>
    </row>
    <row r="5134" spans="1:45" s="241" customFormat="1" ht="15" x14ac:dyDescent="0.25">
      <c r="A5134" s="336"/>
      <c r="B5134" s="337"/>
      <c r="C5134" s="582" t="s">
        <v>697</v>
      </c>
      <c r="D5134" s="582"/>
      <c r="E5134" s="582"/>
      <c r="F5134" s="582"/>
      <c r="G5134" s="582"/>
      <c r="H5134" s="582"/>
      <c r="I5134" s="582"/>
      <c r="J5134" s="582"/>
      <c r="K5134" s="582"/>
      <c r="L5134" s="582"/>
      <c r="M5134" s="582"/>
      <c r="N5134" s="583"/>
      <c r="AI5134" s="253"/>
      <c r="AJ5134" s="260"/>
      <c r="AK5134" s="260"/>
      <c r="AM5134" s="263" t="s">
        <v>697</v>
      </c>
      <c r="AQ5134" s="260"/>
      <c r="AS5134" s="260"/>
    </row>
    <row r="5135" spans="1:45" s="241" customFormat="1" ht="15" x14ac:dyDescent="0.25">
      <c r="A5135" s="356"/>
      <c r="B5135" s="357"/>
      <c r="C5135" s="569" t="s">
        <v>81</v>
      </c>
      <c r="D5135" s="569"/>
      <c r="E5135" s="569"/>
      <c r="F5135" s="328"/>
      <c r="G5135" s="329"/>
      <c r="H5135" s="329"/>
      <c r="I5135" s="329"/>
      <c r="J5135" s="332"/>
      <c r="K5135" s="329"/>
      <c r="L5135" s="358">
        <v>458.34</v>
      </c>
      <c r="M5135" s="351"/>
      <c r="N5135" s="359">
        <v>3740.05</v>
      </c>
      <c r="AI5135" s="253"/>
      <c r="AJ5135" s="260"/>
      <c r="AK5135" s="260"/>
      <c r="AQ5135" s="260" t="s">
        <v>81</v>
      </c>
      <c r="AS5135" s="260"/>
    </row>
    <row r="5136" spans="1:45" s="241" customFormat="1" ht="15" x14ac:dyDescent="0.25">
      <c r="A5136" s="566" t="s">
        <v>2453</v>
      </c>
      <c r="B5136" s="567"/>
      <c r="C5136" s="567"/>
      <c r="D5136" s="567"/>
      <c r="E5136" s="567"/>
      <c r="F5136" s="567"/>
      <c r="G5136" s="567"/>
      <c r="H5136" s="567"/>
      <c r="I5136" s="567"/>
      <c r="J5136" s="567"/>
      <c r="K5136" s="567"/>
      <c r="L5136" s="567"/>
      <c r="M5136" s="567"/>
      <c r="N5136" s="568"/>
      <c r="AI5136" s="253"/>
      <c r="AJ5136" s="260" t="s">
        <v>2453</v>
      </c>
      <c r="AK5136" s="260"/>
      <c r="AQ5136" s="260"/>
      <c r="AS5136" s="260"/>
    </row>
    <row r="5137" spans="1:45" s="241" customFormat="1" ht="23.25" x14ac:dyDescent="0.25">
      <c r="A5137" s="326" t="s">
        <v>3495</v>
      </c>
      <c r="B5137" s="327" t="s">
        <v>821</v>
      </c>
      <c r="C5137" s="569" t="s">
        <v>822</v>
      </c>
      <c r="D5137" s="569"/>
      <c r="E5137" s="569"/>
      <c r="F5137" s="328" t="s">
        <v>461</v>
      </c>
      <c r="G5137" s="329">
        <v>0.749</v>
      </c>
      <c r="H5137" s="330">
        <v>1</v>
      </c>
      <c r="I5137" s="365">
        <v>0.749</v>
      </c>
      <c r="J5137" s="332"/>
      <c r="K5137" s="329"/>
      <c r="L5137" s="332"/>
      <c r="M5137" s="329"/>
      <c r="N5137" s="333"/>
      <c r="AI5137" s="253"/>
      <c r="AJ5137" s="260"/>
      <c r="AK5137" s="260" t="s">
        <v>822</v>
      </c>
      <c r="AQ5137" s="260"/>
      <c r="AS5137" s="260"/>
    </row>
    <row r="5138" spans="1:45" s="241" customFormat="1" ht="15" x14ac:dyDescent="0.25">
      <c r="A5138" s="334"/>
      <c r="B5138" s="335"/>
      <c r="C5138" s="580" t="s">
        <v>3496</v>
      </c>
      <c r="D5138" s="580"/>
      <c r="E5138" s="580"/>
      <c r="F5138" s="580"/>
      <c r="G5138" s="580"/>
      <c r="H5138" s="580"/>
      <c r="I5138" s="580"/>
      <c r="J5138" s="580"/>
      <c r="K5138" s="580"/>
      <c r="L5138" s="580"/>
      <c r="M5138" s="580"/>
      <c r="N5138" s="581"/>
      <c r="AI5138" s="253"/>
      <c r="AJ5138" s="260"/>
      <c r="AK5138" s="260"/>
      <c r="AL5138" s="263" t="s">
        <v>3496</v>
      </c>
      <c r="AQ5138" s="260"/>
      <c r="AS5138" s="260"/>
    </row>
    <row r="5139" spans="1:45" s="241" customFormat="1" ht="23.25" x14ac:dyDescent="0.25">
      <c r="A5139" s="336"/>
      <c r="B5139" s="337" t="s">
        <v>117</v>
      </c>
      <c r="C5139" s="582" t="s">
        <v>118</v>
      </c>
      <c r="D5139" s="582"/>
      <c r="E5139" s="582"/>
      <c r="F5139" s="582"/>
      <c r="G5139" s="582"/>
      <c r="H5139" s="582"/>
      <c r="I5139" s="582"/>
      <c r="J5139" s="582"/>
      <c r="K5139" s="582"/>
      <c r="L5139" s="582"/>
      <c r="M5139" s="582"/>
      <c r="N5139" s="583"/>
      <c r="AI5139" s="253"/>
      <c r="AJ5139" s="260"/>
      <c r="AK5139" s="260"/>
      <c r="AM5139" s="263" t="s">
        <v>118</v>
      </c>
      <c r="AQ5139" s="260"/>
      <c r="AS5139" s="260"/>
    </row>
    <row r="5140" spans="1:45" s="241" customFormat="1" ht="68.25" x14ac:dyDescent="0.25">
      <c r="A5140" s="336"/>
      <c r="B5140" s="337" t="s">
        <v>62</v>
      </c>
      <c r="C5140" s="582" t="s">
        <v>63</v>
      </c>
      <c r="D5140" s="582"/>
      <c r="E5140" s="582"/>
      <c r="F5140" s="582"/>
      <c r="G5140" s="582"/>
      <c r="H5140" s="582"/>
      <c r="I5140" s="582"/>
      <c r="J5140" s="582"/>
      <c r="K5140" s="582"/>
      <c r="L5140" s="582"/>
      <c r="M5140" s="582"/>
      <c r="N5140" s="583"/>
      <c r="AI5140" s="253"/>
      <c r="AJ5140" s="260"/>
      <c r="AK5140" s="260"/>
      <c r="AM5140" s="263" t="s">
        <v>63</v>
      </c>
      <c r="AQ5140" s="260"/>
      <c r="AS5140" s="260"/>
    </row>
    <row r="5141" spans="1:45" s="241" customFormat="1" ht="15" x14ac:dyDescent="0.25">
      <c r="A5141" s="338"/>
      <c r="B5141" s="337" t="s">
        <v>56</v>
      </c>
      <c r="C5141" s="580" t="s">
        <v>64</v>
      </c>
      <c r="D5141" s="580"/>
      <c r="E5141" s="580"/>
      <c r="F5141" s="339"/>
      <c r="G5141" s="269"/>
      <c r="H5141" s="269"/>
      <c r="I5141" s="269"/>
      <c r="J5141" s="340">
        <v>663.75</v>
      </c>
      <c r="K5141" s="349">
        <v>1.3225</v>
      </c>
      <c r="L5141" s="340">
        <v>657.48</v>
      </c>
      <c r="M5141" s="341">
        <v>44.77</v>
      </c>
      <c r="N5141" s="342">
        <v>29435.38</v>
      </c>
      <c r="AI5141" s="253"/>
      <c r="AJ5141" s="260"/>
      <c r="AK5141" s="260"/>
      <c r="AN5141" s="263" t="s">
        <v>64</v>
      </c>
      <c r="AQ5141" s="260"/>
      <c r="AS5141" s="260"/>
    </row>
    <row r="5142" spans="1:45" s="241" customFormat="1" ht="15" x14ac:dyDescent="0.25">
      <c r="A5142" s="344"/>
      <c r="B5142" s="337"/>
      <c r="C5142" s="580" t="s">
        <v>71</v>
      </c>
      <c r="D5142" s="580"/>
      <c r="E5142" s="580"/>
      <c r="F5142" s="339" t="s">
        <v>72</v>
      </c>
      <c r="G5142" s="348">
        <v>88.5</v>
      </c>
      <c r="H5142" s="349">
        <v>1.3225</v>
      </c>
      <c r="I5142" s="362">
        <v>87.663896300000005</v>
      </c>
      <c r="J5142" s="346"/>
      <c r="K5142" s="269"/>
      <c r="L5142" s="346"/>
      <c r="M5142" s="269"/>
      <c r="N5142" s="347"/>
      <c r="AI5142" s="253"/>
      <c r="AJ5142" s="260"/>
      <c r="AK5142" s="260"/>
      <c r="AO5142" s="263" t="s">
        <v>71</v>
      </c>
      <c r="AQ5142" s="260"/>
      <c r="AS5142" s="260"/>
    </row>
    <row r="5143" spans="1:45" s="241" customFormat="1" ht="15" x14ac:dyDescent="0.25">
      <c r="A5143" s="334"/>
      <c r="B5143" s="337"/>
      <c r="C5143" s="584" t="s">
        <v>74</v>
      </c>
      <c r="D5143" s="584"/>
      <c r="E5143" s="584"/>
      <c r="F5143" s="350"/>
      <c r="G5143" s="351"/>
      <c r="H5143" s="351"/>
      <c r="I5143" s="351"/>
      <c r="J5143" s="353">
        <v>663.75</v>
      </c>
      <c r="K5143" s="351"/>
      <c r="L5143" s="353">
        <v>657.48</v>
      </c>
      <c r="M5143" s="351"/>
      <c r="N5143" s="354">
        <v>29435.38</v>
      </c>
      <c r="AI5143" s="253"/>
      <c r="AJ5143" s="260"/>
      <c r="AK5143" s="260"/>
      <c r="AP5143" s="263" t="s">
        <v>74</v>
      </c>
      <c r="AQ5143" s="260"/>
      <c r="AS5143" s="260"/>
    </row>
    <row r="5144" spans="1:45" s="241" customFormat="1" ht="15" x14ac:dyDescent="0.25">
      <c r="A5144" s="344"/>
      <c r="B5144" s="337"/>
      <c r="C5144" s="580" t="s">
        <v>75</v>
      </c>
      <c r="D5144" s="580"/>
      <c r="E5144" s="580"/>
      <c r="F5144" s="339"/>
      <c r="G5144" s="269"/>
      <c r="H5144" s="269"/>
      <c r="I5144" s="269"/>
      <c r="J5144" s="346"/>
      <c r="K5144" s="269"/>
      <c r="L5144" s="340">
        <v>657.48</v>
      </c>
      <c r="M5144" s="269"/>
      <c r="N5144" s="342">
        <v>29435.38</v>
      </c>
      <c r="AI5144" s="253"/>
      <c r="AJ5144" s="260"/>
      <c r="AK5144" s="260"/>
      <c r="AO5144" s="263" t="s">
        <v>75</v>
      </c>
      <c r="AQ5144" s="260"/>
      <c r="AS5144" s="260"/>
    </row>
    <row r="5145" spans="1:45" s="241" customFormat="1" ht="23.25" x14ac:dyDescent="0.25">
      <c r="A5145" s="344"/>
      <c r="B5145" s="337" t="s">
        <v>465</v>
      </c>
      <c r="C5145" s="580" t="s">
        <v>466</v>
      </c>
      <c r="D5145" s="580"/>
      <c r="E5145" s="580"/>
      <c r="F5145" s="339" t="s">
        <v>78</v>
      </c>
      <c r="G5145" s="355">
        <v>89</v>
      </c>
      <c r="H5145" s="269"/>
      <c r="I5145" s="355">
        <v>89</v>
      </c>
      <c r="J5145" s="346"/>
      <c r="K5145" s="269"/>
      <c r="L5145" s="340">
        <v>585.16</v>
      </c>
      <c r="M5145" s="269"/>
      <c r="N5145" s="342">
        <v>26197.49</v>
      </c>
      <c r="AI5145" s="253"/>
      <c r="AJ5145" s="260"/>
      <c r="AK5145" s="260"/>
      <c r="AO5145" s="263" t="s">
        <v>466</v>
      </c>
      <c r="AQ5145" s="260"/>
      <c r="AS5145" s="260"/>
    </row>
    <row r="5146" spans="1:45" s="241" customFormat="1" ht="45" x14ac:dyDescent="0.25">
      <c r="A5146" s="344"/>
      <c r="B5146" s="337" t="s">
        <v>467</v>
      </c>
      <c r="C5146" s="580" t="s">
        <v>468</v>
      </c>
      <c r="D5146" s="580"/>
      <c r="E5146" s="580"/>
      <c r="F5146" s="339" t="s">
        <v>78</v>
      </c>
      <c r="G5146" s="355">
        <v>40</v>
      </c>
      <c r="H5146" s="341">
        <v>0.85</v>
      </c>
      <c r="I5146" s="355">
        <v>34</v>
      </c>
      <c r="J5146" s="346"/>
      <c r="K5146" s="269"/>
      <c r="L5146" s="340">
        <v>223.54</v>
      </c>
      <c r="M5146" s="269"/>
      <c r="N5146" s="342">
        <v>10008.030000000001</v>
      </c>
      <c r="AI5146" s="253"/>
      <c r="AJ5146" s="260"/>
      <c r="AK5146" s="260"/>
      <c r="AO5146" s="263" t="s">
        <v>468</v>
      </c>
      <c r="AQ5146" s="260"/>
      <c r="AS5146" s="260"/>
    </row>
    <row r="5147" spans="1:45" s="241" customFormat="1" ht="15" x14ac:dyDescent="0.25">
      <c r="A5147" s="356"/>
      <c r="B5147" s="357"/>
      <c r="C5147" s="569" t="s">
        <v>81</v>
      </c>
      <c r="D5147" s="569"/>
      <c r="E5147" s="569"/>
      <c r="F5147" s="328"/>
      <c r="G5147" s="329"/>
      <c r="H5147" s="329"/>
      <c r="I5147" s="329"/>
      <c r="J5147" s="332"/>
      <c r="K5147" s="329"/>
      <c r="L5147" s="364">
        <v>1466.18</v>
      </c>
      <c r="M5147" s="351"/>
      <c r="N5147" s="359">
        <v>65640.899999999994</v>
      </c>
      <c r="AI5147" s="253"/>
      <c r="AJ5147" s="260"/>
      <c r="AK5147" s="260"/>
      <c r="AQ5147" s="260" t="s">
        <v>81</v>
      </c>
      <c r="AS5147" s="260"/>
    </row>
    <row r="5148" spans="1:45" s="241" customFormat="1" ht="22.5" x14ac:dyDescent="0.25">
      <c r="A5148" s="326" t="s">
        <v>3497</v>
      </c>
      <c r="B5148" s="327" t="s">
        <v>479</v>
      </c>
      <c r="C5148" s="569" t="s">
        <v>653</v>
      </c>
      <c r="D5148" s="569"/>
      <c r="E5148" s="569"/>
      <c r="F5148" s="328" t="s">
        <v>86</v>
      </c>
      <c r="G5148" s="329">
        <v>82.4</v>
      </c>
      <c r="H5148" s="330">
        <v>1</v>
      </c>
      <c r="I5148" s="367">
        <v>82.4</v>
      </c>
      <c r="J5148" s="358">
        <v>99.98</v>
      </c>
      <c r="K5148" s="365">
        <v>1.012</v>
      </c>
      <c r="L5148" s="364">
        <v>8337.2099999999991</v>
      </c>
      <c r="M5148" s="331">
        <v>8.16</v>
      </c>
      <c r="N5148" s="359">
        <v>68031.63</v>
      </c>
      <c r="AI5148" s="253"/>
      <c r="AJ5148" s="260"/>
      <c r="AK5148" s="260" t="s">
        <v>653</v>
      </c>
      <c r="AQ5148" s="260"/>
      <c r="AS5148" s="260"/>
    </row>
    <row r="5149" spans="1:45" s="241" customFormat="1" ht="15" x14ac:dyDescent="0.25">
      <c r="A5149" s="334"/>
      <c r="B5149" s="335"/>
      <c r="C5149" s="580" t="s">
        <v>3498</v>
      </c>
      <c r="D5149" s="580"/>
      <c r="E5149" s="580"/>
      <c r="F5149" s="580"/>
      <c r="G5149" s="580"/>
      <c r="H5149" s="580"/>
      <c r="I5149" s="580"/>
      <c r="J5149" s="580"/>
      <c r="K5149" s="580"/>
      <c r="L5149" s="580"/>
      <c r="M5149" s="580"/>
      <c r="N5149" s="581"/>
      <c r="AI5149" s="253"/>
      <c r="AJ5149" s="260"/>
      <c r="AK5149" s="260"/>
      <c r="AL5149" s="263" t="s">
        <v>3498</v>
      </c>
      <c r="AQ5149" s="260"/>
      <c r="AS5149" s="260"/>
    </row>
    <row r="5150" spans="1:45" s="241" customFormat="1" ht="15" x14ac:dyDescent="0.25">
      <c r="A5150" s="334"/>
      <c r="B5150" s="335"/>
      <c r="C5150" s="580" t="s">
        <v>655</v>
      </c>
      <c r="D5150" s="580"/>
      <c r="E5150" s="580"/>
      <c r="F5150" s="580"/>
      <c r="G5150" s="580"/>
      <c r="H5150" s="580"/>
      <c r="I5150" s="580"/>
      <c r="J5150" s="580"/>
      <c r="K5150" s="580"/>
      <c r="L5150" s="580"/>
      <c r="M5150" s="580"/>
      <c r="N5150" s="581"/>
      <c r="AI5150" s="253"/>
      <c r="AJ5150" s="260"/>
      <c r="AK5150" s="260"/>
      <c r="AQ5150" s="260"/>
      <c r="AR5150" s="263" t="s">
        <v>655</v>
      </c>
      <c r="AS5150" s="260"/>
    </row>
    <row r="5151" spans="1:45" s="241" customFormat="1" ht="15" x14ac:dyDescent="0.25">
      <c r="A5151" s="336"/>
      <c r="B5151" s="337"/>
      <c r="C5151" s="582" t="s">
        <v>127</v>
      </c>
      <c r="D5151" s="582"/>
      <c r="E5151" s="582"/>
      <c r="F5151" s="582"/>
      <c r="G5151" s="582"/>
      <c r="H5151" s="582"/>
      <c r="I5151" s="582"/>
      <c r="J5151" s="582"/>
      <c r="K5151" s="582"/>
      <c r="L5151" s="582"/>
      <c r="M5151" s="582"/>
      <c r="N5151" s="583"/>
      <c r="AI5151" s="253"/>
      <c r="AJ5151" s="260"/>
      <c r="AK5151" s="260"/>
      <c r="AM5151" s="263" t="s">
        <v>127</v>
      </c>
      <c r="AQ5151" s="260"/>
      <c r="AS5151" s="260"/>
    </row>
    <row r="5152" spans="1:45" s="241" customFormat="1" ht="15" x14ac:dyDescent="0.25">
      <c r="A5152" s="356"/>
      <c r="B5152" s="357"/>
      <c r="C5152" s="569" t="s">
        <v>81</v>
      </c>
      <c r="D5152" s="569"/>
      <c r="E5152" s="569"/>
      <c r="F5152" s="328"/>
      <c r="G5152" s="329"/>
      <c r="H5152" s="329"/>
      <c r="I5152" s="329"/>
      <c r="J5152" s="332"/>
      <c r="K5152" s="329"/>
      <c r="L5152" s="364">
        <v>8337.2099999999991</v>
      </c>
      <c r="M5152" s="351"/>
      <c r="N5152" s="359">
        <v>68031.63</v>
      </c>
      <c r="AI5152" s="253"/>
      <c r="AJ5152" s="260"/>
      <c r="AK5152" s="260"/>
      <c r="AQ5152" s="260" t="s">
        <v>81</v>
      </c>
      <c r="AS5152" s="260"/>
    </row>
    <row r="5153" spans="1:45" s="241" customFormat="1" ht="23.25" x14ac:dyDescent="0.25">
      <c r="A5153" s="326" t="s">
        <v>3499</v>
      </c>
      <c r="B5153" s="327" t="s">
        <v>825</v>
      </c>
      <c r="C5153" s="569" t="s">
        <v>826</v>
      </c>
      <c r="D5153" s="569"/>
      <c r="E5153" s="569"/>
      <c r="F5153" s="328" t="s">
        <v>513</v>
      </c>
      <c r="G5153" s="329">
        <v>6.74</v>
      </c>
      <c r="H5153" s="330">
        <v>1</v>
      </c>
      <c r="I5153" s="331">
        <v>6.74</v>
      </c>
      <c r="J5153" s="358">
        <v>60</v>
      </c>
      <c r="K5153" s="360">
        <v>1.4375</v>
      </c>
      <c r="L5153" s="358">
        <v>581.33000000000004</v>
      </c>
      <c r="M5153" s="331">
        <v>13.24</v>
      </c>
      <c r="N5153" s="359">
        <v>7696.81</v>
      </c>
      <c r="AI5153" s="253"/>
      <c r="AJ5153" s="260"/>
      <c r="AK5153" s="260" t="s">
        <v>826</v>
      </c>
      <c r="AQ5153" s="260"/>
      <c r="AS5153" s="260"/>
    </row>
    <row r="5154" spans="1:45" s="241" customFormat="1" ht="15" x14ac:dyDescent="0.25">
      <c r="A5154" s="334"/>
      <c r="B5154" s="335"/>
      <c r="C5154" s="580" t="s">
        <v>3500</v>
      </c>
      <c r="D5154" s="580"/>
      <c r="E5154" s="580"/>
      <c r="F5154" s="580"/>
      <c r="G5154" s="580"/>
      <c r="H5154" s="580"/>
      <c r="I5154" s="580"/>
      <c r="J5154" s="580"/>
      <c r="K5154" s="580"/>
      <c r="L5154" s="580"/>
      <c r="M5154" s="580"/>
      <c r="N5154" s="581"/>
      <c r="AI5154" s="253"/>
      <c r="AJ5154" s="260"/>
      <c r="AK5154" s="260"/>
      <c r="AL5154" s="263" t="s">
        <v>3500</v>
      </c>
      <c r="AQ5154" s="260"/>
      <c r="AS5154" s="260"/>
    </row>
    <row r="5155" spans="1:45" s="241" customFormat="1" ht="23.25" x14ac:dyDescent="0.25">
      <c r="A5155" s="336"/>
      <c r="B5155" s="337" t="s">
        <v>117</v>
      </c>
      <c r="C5155" s="582" t="s">
        <v>118</v>
      </c>
      <c r="D5155" s="582"/>
      <c r="E5155" s="582"/>
      <c r="F5155" s="582"/>
      <c r="G5155" s="582"/>
      <c r="H5155" s="582"/>
      <c r="I5155" s="582"/>
      <c r="J5155" s="582"/>
      <c r="K5155" s="582"/>
      <c r="L5155" s="582"/>
      <c r="M5155" s="582"/>
      <c r="N5155" s="583"/>
      <c r="AI5155" s="253"/>
      <c r="AJ5155" s="260"/>
      <c r="AK5155" s="260"/>
      <c r="AM5155" s="263" t="s">
        <v>118</v>
      </c>
      <c r="AQ5155" s="260"/>
      <c r="AS5155" s="260"/>
    </row>
    <row r="5156" spans="1:45" s="241" customFormat="1" ht="68.25" x14ac:dyDescent="0.25">
      <c r="A5156" s="336"/>
      <c r="B5156" s="337" t="s">
        <v>62</v>
      </c>
      <c r="C5156" s="582" t="s">
        <v>63</v>
      </c>
      <c r="D5156" s="582"/>
      <c r="E5156" s="582"/>
      <c r="F5156" s="582"/>
      <c r="G5156" s="582"/>
      <c r="H5156" s="582"/>
      <c r="I5156" s="582"/>
      <c r="J5156" s="582"/>
      <c r="K5156" s="582"/>
      <c r="L5156" s="582"/>
      <c r="M5156" s="582"/>
      <c r="N5156" s="583"/>
      <c r="AI5156" s="253"/>
      <c r="AJ5156" s="260"/>
      <c r="AK5156" s="260"/>
      <c r="AM5156" s="263" t="s">
        <v>63</v>
      </c>
      <c r="AQ5156" s="260"/>
      <c r="AS5156" s="260"/>
    </row>
    <row r="5157" spans="1:45" s="241" customFormat="1" ht="15" x14ac:dyDescent="0.25">
      <c r="A5157" s="356"/>
      <c r="B5157" s="357"/>
      <c r="C5157" s="569" t="s">
        <v>81</v>
      </c>
      <c r="D5157" s="569"/>
      <c r="E5157" s="569"/>
      <c r="F5157" s="328"/>
      <c r="G5157" s="329"/>
      <c r="H5157" s="329"/>
      <c r="I5157" s="329"/>
      <c r="J5157" s="332"/>
      <c r="K5157" s="329"/>
      <c r="L5157" s="358">
        <v>581.33000000000004</v>
      </c>
      <c r="M5157" s="351"/>
      <c r="N5157" s="359">
        <v>7696.81</v>
      </c>
      <c r="AI5157" s="253"/>
      <c r="AJ5157" s="260"/>
      <c r="AK5157" s="260"/>
      <c r="AQ5157" s="260" t="s">
        <v>81</v>
      </c>
      <c r="AS5157" s="260"/>
    </row>
    <row r="5158" spans="1:45" s="241" customFormat="1" ht="45.75" x14ac:dyDescent="0.25">
      <c r="A5158" s="326" t="s">
        <v>3501</v>
      </c>
      <c r="B5158" s="327" t="s">
        <v>1758</v>
      </c>
      <c r="C5158" s="569" t="s">
        <v>1759</v>
      </c>
      <c r="D5158" s="569"/>
      <c r="E5158" s="569"/>
      <c r="F5158" s="328" t="s">
        <v>453</v>
      </c>
      <c r="G5158" s="329">
        <v>0.13800000000000001</v>
      </c>
      <c r="H5158" s="330">
        <v>1</v>
      </c>
      <c r="I5158" s="365">
        <v>0.13800000000000001</v>
      </c>
      <c r="J5158" s="332"/>
      <c r="K5158" s="329"/>
      <c r="L5158" s="332"/>
      <c r="M5158" s="329"/>
      <c r="N5158" s="333"/>
      <c r="AI5158" s="253"/>
      <c r="AJ5158" s="260"/>
      <c r="AK5158" s="260" t="s">
        <v>1759</v>
      </c>
      <c r="AQ5158" s="260"/>
      <c r="AS5158" s="260"/>
    </row>
    <row r="5159" spans="1:45" s="241" customFormat="1" ht="15" x14ac:dyDescent="0.25">
      <c r="A5159" s="334"/>
      <c r="B5159" s="335"/>
      <c r="C5159" s="580" t="s">
        <v>3502</v>
      </c>
      <c r="D5159" s="580"/>
      <c r="E5159" s="580"/>
      <c r="F5159" s="580"/>
      <c r="G5159" s="580"/>
      <c r="H5159" s="580"/>
      <c r="I5159" s="580"/>
      <c r="J5159" s="580"/>
      <c r="K5159" s="580"/>
      <c r="L5159" s="580"/>
      <c r="M5159" s="580"/>
      <c r="N5159" s="581"/>
      <c r="AI5159" s="253"/>
      <c r="AJ5159" s="260"/>
      <c r="AK5159" s="260"/>
      <c r="AL5159" s="263" t="s">
        <v>3502</v>
      </c>
      <c r="AQ5159" s="260"/>
      <c r="AS5159" s="260"/>
    </row>
    <row r="5160" spans="1:45" s="241" customFormat="1" ht="23.25" x14ac:dyDescent="0.25">
      <c r="A5160" s="336"/>
      <c r="B5160" s="337" t="s">
        <v>117</v>
      </c>
      <c r="C5160" s="582" t="s">
        <v>118</v>
      </c>
      <c r="D5160" s="582"/>
      <c r="E5160" s="582"/>
      <c r="F5160" s="582"/>
      <c r="G5160" s="582"/>
      <c r="H5160" s="582"/>
      <c r="I5160" s="582"/>
      <c r="J5160" s="582"/>
      <c r="K5160" s="582"/>
      <c r="L5160" s="582"/>
      <c r="M5160" s="582"/>
      <c r="N5160" s="583"/>
      <c r="AI5160" s="253"/>
      <c r="AJ5160" s="260"/>
      <c r="AK5160" s="260"/>
      <c r="AM5160" s="263" t="s">
        <v>118</v>
      </c>
      <c r="AQ5160" s="260"/>
      <c r="AS5160" s="260"/>
    </row>
    <row r="5161" spans="1:45" s="241" customFormat="1" ht="68.25" x14ac:dyDescent="0.25">
      <c r="A5161" s="336"/>
      <c r="B5161" s="337" t="s">
        <v>62</v>
      </c>
      <c r="C5161" s="582" t="s">
        <v>63</v>
      </c>
      <c r="D5161" s="582"/>
      <c r="E5161" s="582"/>
      <c r="F5161" s="582"/>
      <c r="G5161" s="582"/>
      <c r="H5161" s="582"/>
      <c r="I5161" s="582"/>
      <c r="J5161" s="582"/>
      <c r="K5161" s="582"/>
      <c r="L5161" s="582"/>
      <c r="M5161" s="582"/>
      <c r="N5161" s="583"/>
      <c r="AI5161" s="253"/>
      <c r="AJ5161" s="260"/>
      <c r="AK5161" s="260"/>
      <c r="AM5161" s="263" t="s">
        <v>63</v>
      </c>
      <c r="AQ5161" s="260"/>
      <c r="AS5161" s="260"/>
    </row>
    <row r="5162" spans="1:45" s="241" customFormat="1" ht="15" x14ac:dyDescent="0.25">
      <c r="A5162" s="338"/>
      <c r="B5162" s="337" t="s">
        <v>56</v>
      </c>
      <c r="C5162" s="580" t="s">
        <v>64</v>
      </c>
      <c r="D5162" s="580"/>
      <c r="E5162" s="580"/>
      <c r="F5162" s="339"/>
      <c r="G5162" s="269"/>
      <c r="H5162" s="269"/>
      <c r="I5162" s="269"/>
      <c r="J5162" s="340">
        <v>82.68</v>
      </c>
      <c r="K5162" s="349">
        <v>1.3225</v>
      </c>
      <c r="L5162" s="340">
        <v>15.09</v>
      </c>
      <c r="M5162" s="341">
        <v>44.77</v>
      </c>
      <c r="N5162" s="343">
        <v>675.58</v>
      </c>
      <c r="AI5162" s="253"/>
      <c r="AJ5162" s="260"/>
      <c r="AK5162" s="260"/>
      <c r="AN5162" s="263" t="s">
        <v>64</v>
      </c>
      <c r="AQ5162" s="260"/>
      <c r="AS5162" s="260"/>
    </row>
    <row r="5163" spans="1:45" s="241" customFormat="1" ht="15" x14ac:dyDescent="0.25">
      <c r="A5163" s="338"/>
      <c r="B5163" s="337" t="s">
        <v>65</v>
      </c>
      <c r="C5163" s="580" t="s">
        <v>66</v>
      </c>
      <c r="D5163" s="580"/>
      <c r="E5163" s="580"/>
      <c r="F5163" s="339"/>
      <c r="G5163" s="269"/>
      <c r="H5163" s="269"/>
      <c r="I5163" s="269"/>
      <c r="J5163" s="361">
        <v>2918.84</v>
      </c>
      <c r="K5163" s="349">
        <v>1.4375</v>
      </c>
      <c r="L5163" s="340">
        <v>579.02</v>
      </c>
      <c r="M5163" s="341">
        <v>13.24</v>
      </c>
      <c r="N5163" s="342">
        <v>7666.22</v>
      </c>
      <c r="AI5163" s="253"/>
      <c r="AJ5163" s="260"/>
      <c r="AK5163" s="260"/>
      <c r="AN5163" s="263" t="s">
        <v>66</v>
      </c>
      <c r="AQ5163" s="260"/>
      <c r="AS5163" s="260"/>
    </row>
    <row r="5164" spans="1:45" s="241" customFormat="1" ht="15" x14ac:dyDescent="0.25">
      <c r="A5164" s="338"/>
      <c r="B5164" s="337" t="s">
        <v>67</v>
      </c>
      <c r="C5164" s="580" t="s">
        <v>68</v>
      </c>
      <c r="D5164" s="580"/>
      <c r="E5164" s="580"/>
      <c r="F5164" s="339"/>
      <c r="G5164" s="269"/>
      <c r="H5164" s="269"/>
      <c r="I5164" s="269"/>
      <c r="J5164" s="340">
        <v>415.8</v>
      </c>
      <c r="K5164" s="349">
        <v>1.4375</v>
      </c>
      <c r="L5164" s="340">
        <v>82.48</v>
      </c>
      <c r="M5164" s="341">
        <v>44.77</v>
      </c>
      <c r="N5164" s="342">
        <v>3692.63</v>
      </c>
      <c r="AI5164" s="253"/>
      <c r="AJ5164" s="260"/>
      <c r="AK5164" s="260"/>
      <c r="AN5164" s="263" t="s">
        <v>68</v>
      </c>
      <c r="AQ5164" s="260"/>
      <c r="AS5164" s="260"/>
    </row>
    <row r="5165" spans="1:45" s="241" customFormat="1" ht="15" x14ac:dyDescent="0.25">
      <c r="A5165" s="338"/>
      <c r="B5165" s="337" t="s">
        <v>69</v>
      </c>
      <c r="C5165" s="580" t="s">
        <v>70</v>
      </c>
      <c r="D5165" s="580"/>
      <c r="E5165" s="580"/>
      <c r="F5165" s="339"/>
      <c r="G5165" s="269"/>
      <c r="H5165" s="269"/>
      <c r="I5165" s="269"/>
      <c r="J5165" s="340">
        <v>3.25</v>
      </c>
      <c r="K5165" s="269"/>
      <c r="L5165" s="340">
        <v>0.45</v>
      </c>
      <c r="M5165" s="341">
        <v>8.16</v>
      </c>
      <c r="N5165" s="343">
        <v>3.67</v>
      </c>
      <c r="AI5165" s="253"/>
      <c r="AJ5165" s="260"/>
      <c r="AK5165" s="260"/>
      <c r="AN5165" s="263" t="s">
        <v>70</v>
      </c>
      <c r="AQ5165" s="260"/>
      <c r="AS5165" s="260"/>
    </row>
    <row r="5166" spans="1:45" s="241" customFormat="1" ht="15" x14ac:dyDescent="0.25">
      <c r="A5166" s="344"/>
      <c r="B5166" s="337"/>
      <c r="C5166" s="580" t="s">
        <v>71</v>
      </c>
      <c r="D5166" s="580"/>
      <c r="E5166" s="580"/>
      <c r="F5166" s="339" t="s">
        <v>72</v>
      </c>
      <c r="G5166" s="348">
        <v>10.6</v>
      </c>
      <c r="H5166" s="349">
        <v>1.3225</v>
      </c>
      <c r="I5166" s="366">
        <v>1.934553</v>
      </c>
      <c r="J5166" s="346"/>
      <c r="K5166" s="269"/>
      <c r="L5166" s="346"/>
      <c r="M5166" s="269"/>
      <c r="N5166" s="347"/>
      <c r="AI5166" s="253"/>
      <c r="AJ5166" s="260"/>
      <c r="AK5166" s="260"/>
      <c r="AO5166" s="263" t="s">
        <v>71</v>
      </c>
      <c r="AQ5166" s="260"/>
      <c r="AS5166" s="260"/>
    </row>
    <row r="5167" spans="1:45" s="241" customFormat="1" ht="15" x14ac:dyDescent="0.25">
      <c r="A5167" s="344"/>
      <c r="B5167" s="337"/>
      <c r="C5167" s="580" t="s">
        <v>73</v>
      </c>
      <c r="D5167" s="580"/>
      <c r="E5167" s="580"/>
      <c r="F5167" s="339" t="s">
        <v>72</v>
      </c>
      <c r="G5167" s="348">
        <v>30.8</v>
      </c>
      <c r="H5167" s="349">
        <v>1.4375</v>
      </c>
      <c r="I5167" s="345">
        <v>6.1099500000000004</v>
      </c>
      <c r="J5167" s="346"/>
      <c r="K5167" s="269"/>
      <c r="L5167" s="346"/>
      <c r="M5167" s="269"/>
      <c r="N5167" s="347"/>
      <c r="AI5167" s="253"/>
      <c r="AJ5167" s="260"/>
      <c r="AK5167" s="260"/>
      <c r="AO5167" s="263" t="s">
        <v>73</v>
      </c>
      <c r="AQ5167" s="260"/>
      <c r="AS5167" s="260"/>
    </row>
    <row r="5168" spans="1:45" s="241" customFormat="1" ht="15" x14ac:dyDescent="0.25">
      <c r="A5168" s="334"/>
      <c r="B5168" s="337"/>
      <c r="C5168" s="584" t="s">
        <v>74</v>
      </c>
      <c r="D5168" s="584"/>
      <c r="E5168" s="584"/>
      <c r="F5168" s="350"/>
      <c r="G5168" s="351"/>
      <c r="H5168" s="351"/>
      <c r="I5168" s="351"/>
      <c r="J5168" s="352">
        <v>3004.77</v>
      </c>
      <c r="K5168" s="351"/>
      <c r="L5168" s="353">
        <v>594.55999999999995</v>
      </c>
      <c r="M5168" s="351"/>
      <c r="N5168" s="354">
        <v>8345.4699999999993</v>
      </c>
      <c r="AI5168" s="253"/>
      <c r="AJ5168" s="260"/>
      <c r="AK5168" s="260"/>
      <c r="AP5168" s="263" t="s">
        <v>74</v>
      </c>
      <c r="AQ5168" s="260"/>
      <c r="AS5168" s="260"/>
    </row>
    <row r="5169" spans="1:45" s="241" customFormat="1" ht="15" x14ac:dyDescent="0.25">
      <c r="A5169" s="344"/>
      <c r="B5169" s="337"/>
      <c r="C5169" s="580" t="s">
        <v>75</v>
      </c>
      <c r="D5169" s="580"/>
      <c r="E5169" s="580"/>
      <c r="F5169" s="339"/>
      <c r="G5169" s="269"/>
      <c r="H5169" s="269"/>
      <c r="I5169" s="269"/>
      <c r="J5169" s="346"/>
      <c r="K5169" s="269"/>
      <c r="L5169" s="340">
        <v>97.57</v>
      </c>
      <c r="M5169" s="269"/>
      <c r="N5169" s="342">
        <v>4368.21</v>
      </c>
      <c r="AI5169" s="253"/>
      <c r="AJ5169" s="260"/>
      <c r="AK5169" s="260"/>
      <c r="AO5169" s="263" t="s">
        <v>75</v>
      </c>
      <c r="AQ5169" s="260"/>
      <c r="AS5169" s="260"/>
    </row>
    <row r="5170" spans="1:45" s="241" customFormat="1" ht="23.25" x14ac:dyDescent="0.25">
      <c r="A5170" s="344"/>
      <c r="B5170" s="337" t="s">
        <v>455</v>
      </c>
      <c r="C5170" s="580" t="s">
        <v>456</v>
      </c>
      <c r="D5170" s="580"/>
      <c r="E5170" s="580"/>
      <c r="F5170" s="339" t="s">
        <v>78</v>
      </c>
      <c r="G5170" s="355">
        <v>92</v>
      </c>
      <c r="H5170" s="269"/>
      <c r="I5170" s="355">
        <v>92</v>
      </c>
      <c r="J5170" s="346"/>
      <c r="K5170" s="269"/>
      <c r="L5170" s="340">
        <v>89.76</v>
      </c>
      <c r="M5170" s="269"/>
      <c r="N5170" s="342">
        <v>4018.75</v>
      </c>
      <c r="AI5170" s="253"/>
      <c r="AJ5170" s="260"/>
      <c r="AK5170" s="260"/>
      <c r="AO5170" s="263" t="s">
        <v>456</v>
      </c>
      <c r="AQ5170" s="260"/>
      <c r="AS5170" s="260"/>
    </row>
    <row r="5171" spans="1:45" s="241" customFormat="1" ht="45" x14ac:dyDescent="0.25">
      <c r="A5171" s="344"/>
      <c r="B5171" s="337" t="s">
        <v>457</v>
      </c>
      <c r="C5171" s="580" t="s">
        <v>458</v>
      </c>
      <c r="D5171" s="580"/>
      <c r="E5171" s="580"/>
      <c r="F5171" s="339" t="s">
        <v>78</v>
      </c>
      <c r="G5171" s="355">
        <v>46</v>
      </c>
      <c r="H5171" s="341">
        <v>0.85</v>
      </c>
      <c r="I5171" s="348">
        <v>39.1</v>
      </c>
      <c r="J5171" s="346"/>
      <c r="K5171" s="269"/>
      <c r="L5171" s="340">
        <v>38.15</v>
      </c>
      <c r="M5171" s="269"/>
      <c r="N5171" s="342">
        <v>1707.97</v>
      </c>
      <c r="AI5171" s="253"/>
      <c r="AJ5171" s="260"/>
      <c r="AK5171" s="260"/>
      <c r="AO5171" s="263" t="s">
        <v>458</v>
      </c>
      <c r="AQ5171" s="260"/>
      <c r="AS5171" s="260"/>
    </row>
    <row r="5172" spans="1:45" s="241" customFormat="1" ht="15" x14ac:dyDescent="0.25">
      <c r="A5172" s="356"/>
      <c r="B5172" s="357"/>
      <c r="C5172" s="569" t="s">
        <v>81</v>
      </c>
      <c r="D5172" s="569"/>
      <c r="E5172" s="569"/>
      <c r="F5172" s="328"/>
      <c r="G5172" s="329"/>
      <c r="H5172" s="329"/>
      <c r="I5172" s="329"/>
      <c r="J5172" s="332"/>
      <c r="K5172" s="329"/>
      <c r="L5172" s="358">
        <v>722.47</v>
      </c>
      <c r="M5172" s="351"/>
      <c r="N5172" s="359">
        <v>14072.19</v>
      </c>
      <c r="AI5172" s="253"/>
      <c r="AJ5172" s="260"/>
      <c r="AK5172" s="260"/>
      <c r="AQ5172" s="260" t="s">
        <v>81</v>
      </c>
      <c r="AS5172" s="260"/>
    </row>
    <row r="5173" spans="1:45" s="241" customFormat="1" ht="23.25" x14ac:dyDescent="0.25">
      <c r="A5173" s="326" t="s">
        <v>3503</v>
      </c>
      <c r="B5173" s="327" t="s">
        <v>488</v>
      </c>
      <c r="C5173" s="569" t="s">
        <v>489</v>
      </c>
      <c r="D5173" s="569"/>
      <c r="E5173" s="569"/>
      <c r="F5173" s="328" t="s">
        <v>461</v>
      </c>
      <c r="G5173" s="329">
        <v>1.381</v>
      </c>
      <c r="H5173" s="330">
        <v>1</v>
      </c>
      <c r="I5173" s="365">
        <v>1.381</v>
      </c>
      <c r="J5173" s="332"/>
      <c r="K5173" s="329"/>
      <c r="L5173" s="332"/>
      <c r="M5173" s="329"/>
      <c r="N5173" s="333"/>
      <c r="AI5173" s="253"/>
      <c r="AJ5173" s="260"/>
      <c r="AK5173" s="260" t="s">
        <v>489</v>
      </c>
      <c r="AQ5173" s="260"/>
      <c r="AS5173" s="260"/>
    </row>
    <row r="5174" spans="1:45" s="241" customFormat="1" ht="15" x14ac:dyDescent="0.25">
      <c r="A5174" s="334"/>
      <c r="B5174" s="335"/>
      <c r="C5174" s="580" t="s">
        <v>3504</v>
      </c>
      <c r="D5174" s="580"/>
      <c r="E5174" s="580"/>
      <c r="F5174" s="580"/>
      <c r="G5174" s="580"/>
      <c r="H5174" s="580"/>
      <c r="I5174" s="580"/>
      <c r="J5174" s="580"/>
      <c r="K5174" s="580"/>
      <c r="L5174" s="580"/>
      <c r="M5174" s="580"/>
      <c r="N5174" s="581"/>
      <c r="AI5174" s="253"/>
      <c r="AJ5174" s="260"/>
      <c r="AK5174" s="260"/>
      <c r="AL5174" s="263" t="s">
        <v>3504</v>
      </c>
      <c r="AQ5174" s="260"/>
      <c r="AS5174" s="260"/>
    </row>
    <row r="5175" spans="1:45" s="241" customFormat="1" ht="23.25" x14ac:dyDescent="0.25">
      <c r="A5175" s="336"/>
      <c r="B5175" s="337" t="s">
        <v>117</v>
      </c>
      <c r="C5175" s="582" t="s">
        <v>118</v>
      </c>
      <c r="D5175" s="582"/>
      <c r="E5175" s="582"/>
      <c r="F5175" s="582"/>
      <c r="G5175" s="582"/>
      <c r="H5175" s="582"/>
      <c r="I5175" s="582"/>
      <c r="J5175" s="582"/>
      <c r="K5175" s="582"/>
      <c r="L5175" s="582"/>
      <c r="M5175" s="582"/>
      <c r="N5175" s="583"/>
      <c r="AI5175" s="253"/>
      <c r="AJ5175" s="260"/>
      <c r="AK5175" s="260"/>
      <c r="AM5175" s="263" t="s">
        <v>118</v>
      </c>
      <c r="AQ5175" s="260"/>
      <c r="AS5175" s="260"/>
    </row>
    <row r="5176" spans="1:45" s="241" customFormat="1" ht="68.25" x14ac:dyDescent="0.25">
      <c r="A5176" s="336"/>
      <c r="B5176" s="337" t="s">
        <v>62</v>
      </c>
      <c r="C5176" s="582" t="s">
        <v>63</v>
      </c>
      <c r="D5176" s="582"/>
      <c r="E5176" s="582"/>
      <c r="F5176" s="582"/>
      <c r="G5176" s="582"/>
      <c r="H5176" s="582"/>
      <c r="I5176" s="582"/>
      <c r="J5176" s="582"/>
      <c r="K5176" s="582"/>
      <c r="L5176" s="582"/>
      <c r="M5176" s="582"/>
      <c r="N5176" s="583"/>
      <c r="AI5176" s="253"/>
      <c r="AJ5176" s="260"/>
      <c r="AK5176" s="260"/>
      <c r="AM5176" s="263" t="s">
        <v>63</v>
      </c>
      <c r="AQ5176" s="260"/>
      <c r="AS5176" s="260"/>
    </row>
    <row r="5177" spans="1:45" s="241" customFormat="1" ht="15" x14ac:dyDescent="0.25">
      <c r="A5177" s="338"/>
      <c r="B5177" s="337" t="s">
        <v>56</v>
      </c>
      <c r="C5177" s="580" t="s">
        <v>64</v>
      </c>
      <c r="D5177" s="580"/>
      <c r="E5177" s="580"/>
      <c r="F5177" s="339"/>
      <c r="G5177" s="269"/>
      <c r="H5177" s="269"/>
      <c r="I5177" s="269"/>
      <c r="J5177" s="340">
        <v>106.88</v>
      </c>
      <c r="K5177" s="349">
        <v>1.3225</v>
      </c>
      <c r="L5177" s="340">
        <v>195.2</v>
      </c>
      <c r="M5177" s="341">
        <v>44.77</v>
      </c>
      <c r="N5177" s="342">
        <v>8739.1</v>
      </c>
      <c r="AI5177" s="253"/>
      <c r="AJ5177" s="260"/>
      <c r="AK5177" s="260"/>
      <c r="AN5177" s="263" t="s">
        <v>64</v>
      </c>
      <c r="AQ5177" s="260"/>
      <c r="AS5177" s="260"/>
    </row>
    <row r="5178" spans="1:45" s="241" customFormat="1" ht="15" x14ac:dyDescent="0.25">
      <c r="A5178" s="338"/>
      <c r="B5178" s="337" t="s">
        <v>65</v>
      </c>
      <c r="C5178" s="580" t="s">
        <v>66</v>
      </c>
      <c r="D5178" s="580"/>
      <c r="E5178" s="580"/>
      <c r="F5178" s="339"/>
      <c r="G5178" s="269"/>
      <c r="H5178" s="269"/>
      <c r="I5178" s="269"/>
      <c r="J5178" s="340">
        <v>241.58</v>
      </c>
      <c r="K5178" s="349">
        <v>1.4375</v>
      </c>
      <c r="L5178" s="340">
        <v>479.58</v>
      </c>
      <c r="M5178" s="341">
        <v>13.24</v>
      </c>
      <c r="N5178" s="342">
        <v>6349.64</v>
      </c>
      <c r="AI5178" s="253"/>
      <c r="AJ5178" s="260"/>
      <c r="AK5178" s="260"/>
      <c r="AN5178" s="263" t="s">
        <v>66</v>
      </c>
      <c r="AQ5178" s="260"/>
      <c r="AS5178" s="260"/>
    </row>
    <row r="5179" spans="1:45" s="241" customFormat="1" ht="15" x14ac:dyDescent="0.25">
      <c r="A5179" s="338"/>
      <c r="B5179" s="337" t="s">
        <v>67</v>
      </c>
      <c r="C5179" s="580" t="s">
        <v>68</v>
      </c>
      <c r="D5179" s="580"/>
      <c r="E5179" s="580"/>
      <c r="F5179" s="339"/>
      <c r="G5179" s="269"/>
      <c r="H5179" s="269"/>
      <c r="I5179" s="269"/>
      <c r="J5179" s="340">
        <v>26.36</v>
      </c>
      <c r="K5179" s="349">
        <v>1.4375</v>
      </c>
      <c r="L5179" s="340">
        <v>52.33</v>
      </c>
      <c r="M5179" s="341">
        <v>44.77</v>
      </c>
      <c r="N5179" s="342">
        <v>2342.81</v>
      </c>
      <c r="AI5179" s="253"/>
      <c r="AJ5179" s="260"/>
      <c r="AK5179" s="260"/>
      <c r="AN5179" s="263" t="s">
        <v>68</v>
      </c>
      <c r="AQ5179" s="260"/>
      <c r="AS5179" s="260"/>
    </row>
    <row r="5180" spans="1:45" s="241" customFormat="1" ht="15" x14ac:dyDescent="0.25">
      <c r="A5180" s="344"/>
      <c r="B5180" s="337"/>
      <c r="C5180" s="580" t="s">
        <v>71</v>
      </c>
      <c r="D5180" s="580"/>
      <c r="E5180" s="580"/>
      <c r="F5180" s="339" t="s">
        <v>72</v>
      </c>
      <c r="G5180" s="341">
        <v>12.53</v>
      </c>
      <c r="H5180" s="349">
        <v>1.3225</v>
      </c>
      <c r="I5180" s="362">
        <v>22.884447399999999</v>
      </c>
      <c r="J5180" s="346"/>
      <c r="K5180" s="269"/>
      <c r="L5180" s="346"/>
      <c r="M5180" s="269"/>
      <c r="N5180" s="347"/>
      <c r="AI5180" s="253"/>
      <c r="AJ5180" s="260"/>
      <c r="AK5180" s="260"/>
      <c r="AO5180" s="263" t="s">
        <v>71</v>
      </c>
      <c r="AQ5180" s="260"/>
      <c r="AS5180" s="260"/>
    </row>
    <row r="5181" spans="1:45" s="241" customFormat="1" ht="15" x14ac:dyDescent="0.25">
      <c r="A5181" s="344"/>
      <c r="B5181" s="337"/>
      <c r="C5181" s="580" t="s">
        <v>73</v>
      </c>
      <c r="D5181" s="580"/>
      <c r="E5181" s="580"/>
      <c r="F5181" s="339" t="s">
        <v>72</v>
      </c>
      <c r="G5181" s="341">
        <v>2.62</v>
      </c>
      <c r="H5181" s="349">
        <v>1.4375</v>
      </c>
      <c r="I5181" s="362">
        <v>5.2011912999999996</v>
      </c>
      <c r="J5181" s="346"/>
      <c r="K5181" s="269"/>
      <c r="L5181" s="346"/>
      <c r="M5181" s="269"/>
      <c r="N5181" s="347"/>
      <c r="AI5181" s="253"/>
      <c r="AJ5181" s="260"/>
      <c r="AK5181" s="260"/>
      <c r="AO5181" s="263" t="s">
        <v>73</v>
      </c>
      <c r="AQ5181" s="260"/>
      <c r="AS5181" s="260"/>
    </row>
    <row r="5182" spans="1:45" s="241" customFormat="1" ht="15" x14ac:dyDescent="0.25">
      <c r="A5182" s="334"/>
      <c r="B5182" s="337"/>
      <c r="C5182" s="584" t="s">
        <v>74</v>
      </c>
      <c r="D5182" s="584"/>
      <c r="E5182" s="584"/>
      <c r="F5182" s="350"/>
      <c r="G5182" s="351"/>
      <c r="H5182" s="351"/>
      <c r="I5182" s="351"/>
      <c r="J5182" s="353">
        <v>348.46</v>
      </c>
      <c r="K5182" s="351"/>
      <c r="L5182" s="353">
        <v>674.78</v>
      </c>
      <c r="M5182" s="351"/>
      <c r="N5182" s="354">
        <v>15088.74</v>
      </c>
      <c r="AI5182" s="253"/>
      <c r="AJ5182" s="260"/>
      <c r="AK5182" s="260"/>
      <c r="AP5182" s="263" t="s">
        <v>74</v>
      </c>
      <c r="AQ5182" s="260"/>
      <c r="AS5182" s="260"/>
    </row>
    <row r="5183" spans="1:45" s="241" customFormat="1" ht="15" x14ac:dyDescent="0.25">
      <c r="A5183" s="344"/>
      <c r="B5183" s="337"/>
      <c r="C5183" s="580" t="s">
        <v>75</v>
      </c>
      <c r="D5183" s="580"/>
      <c r="E5183" s="580"/>
      <c r="F5183" s="339"/>
      <c r="G5183" s="269"/>
      <c r="H5183" s="269"/>
      <c r="I5183" s="269"/>
      <c r="J5183" s="346"/>
      <c r="K5183" s="269"/>
      <c r="L5183" s="340">
        <v>247.53</v>
      </c>
      <c r="M5183" s="269"/>
      <c r="N5183" s="342">
        <v>11081.91</v>
      </c>
      <c r="AI5183" s="253"/>
      <c r="AJ5183" s="260"/>
      <c r="AK5183" s="260"/>
      <c r="AO5183" s="263" t="s">
        <v>75</v>
      </c>
      <c r="AQ5183" s="260"/>
      <c r="AS5183" s="260"/>
    </row>
    <row r="5184" spans="1:45" s="241" customFormat="1" ht="23.25" x14ac:dyDescent="0.25">
      <c r="A5184" s="344"/>
      <c r="B5184" s="337" t="s">
        <v>455</v>
      </c>
      <c r="C5184" s="580" t="s">
        <v>456</v>
      </c>
      <c r="D5184" s="580"/>
      <c r="E5184" s="580"/>
      <c r="F5184" s="339" t="s">
        <v>78</v>
      </c>
      <c r="G5184" s="355">
        <v>92</v>
      </c>
      <c r="H5184" s="269"/>
      <c r="I5184" s="355">
        <v>92</v>
      </c>
      <c r="J5184" s="346"/>
      <c r="K5184" s="269"/>
      <c r="L5184" s="340">
        <v>227.73</v>
      </c>
      <c r="M5184" s="269"/>
      <c r="N5184" s="342">
        <v>10195.36</v>
      </c>
      <c r="AI5184" s="253"/>
      <c r="AJ5184" s="260"/>
      <c r="AK5184" s="260"/>
      <c r="AO5184" s="263" t="s">
        <v>456</v>
      </c>
      <c r="AQ5184" s="260"/>
      <c r="AS5184" s="260"/>
    </row>
    <row r="5185" spans="1:45" s="241" customFormat="1" ht="45" x14ac:dyDescent="0.25">
      <c r="A5185" s="344"/>
      <c r="B5185" s="337" t="s">
        <v>457</v>
      </c>
      <c r="C5185" s="580" t="s">
        <v>458</v>
      </c>
      <c r="D5185" s="580"/>
      <c r="E5185" s="580"/>
      <c r="F5185" s="339" t="s">
        <v>78</v>
      </c>
      <c r="G5185" s="355">
        <v>46</v>
      </c>
      <c r="H5185" s="341">
        <v>0.85</v>
      </c>
      <c r="I5185" s="348">
        <v>39.1</v>
      </c>
      <c r="J5185" s="346"/>
      <c r="K5185" s="269"/>
      <c r="L5185" s="340">
        <v>96.78</v>
      </c>
      <c r="M5185" s="269"/>
      <c r="N5185" s="342">
        <v>4333.03</v>
      </c>
      <c r="AI5185" s="253"/>
      <c r="AJ5185" s="260"/>
      <c r="AK5185" s="260"/>
      <c r="AO5185" s="263" t="s">
        <v>458</v>
      </c>
      <c r="AQ5185" s="260"/>
      <c r="AS5185" s="260"/>
    </row>
    <row r="5186" spans="1:45" s="241" customFormat="1" ht="15" x14ac:dyDescent="0.25">
      <c r="A5186" s="356"/>
      <c r="B5186" s="357"/>
      <c r="C5186" s="569" t="s">
        <v>81</v>
      </c>
      <c r="D5186" s="569"/>
      <c r="E5186" s="569"/>
      <c r="F5186" s="328"/>
      <c r="G5186" s="329"/>
      <c r="H5186" s="329"/>
      <c r="I5186" s="329"/>
      <c r="J5186" s="332"/>
      <c r="K5186" s="329"/>
      <c r="L5186" s="358">
        <v>999.29</v>
      </c>
      <c r="M5186" s="351"/>
      <c r="N5186" s="359">
        <v>29617.13</v>
      </c>
      <c r="AI5186" s="253"/>
      <c r="AJ5186" s="260"/>
      <c r="AK5186" s="260"/>
      <c r="AQ5186" s="260" t="s">
        <v>81</v>
      </c>
      <c r="AS5186" s="260"/>
    </row>
    <row r="5187" spans="1:45" s="241" customFormat="1" ht="15" x14ac:dyDescent="0.25">
      <c r="A5187" s="566" t="s">
        <v>491</v>
      </c>
      <c r="B5187" s="567"/>
      <c r="C5187" s="567"/>
      <c r="D5187" s="567"/>
      <c r="E5187" s="567"/>
      <c r="F5187" s="567"/>
      <c r="G5187" s="567"/>
      <c r="H5187" s="567"/>
      <c r="I5187" s="567"/>
      <c r="J5187" s="567"/>
      <c r="K5187" s="567"/>
      <c r="L5187" s="567"/>
      <c r="M5187" s="567"/>
      <c r="N5187" s="568"/>
      <c r="AI5187" s="253"/>
      <c r="AJ5187" s="260" t="s">
        <v>491</v>
      </c>
      <c r="AK5187" s="260"/>
      <c r="AQ5187" s="260"/>
      <c r="AS5187" s="260"/>
    </row>
    <row r="5188" spans="1:45" s="241" customFormat="1" ht="23.25" x14ac:dyDescent="0.25">
      <c r="A5188" s="326" t="s">
        <v>3505</v>
      </c>
      <c r="B5188" s="327" t="s">
        <v>97</v>
      </c>
      <c r="C5188" s="569" t="s">
        <v>98</v>
      </c>
      <c r="D5188" s="569"/>
      <c r="E5188" s="569"/>
      <c r="F5188" s="328" t="s">
        <v>86</v>
      </c>
      <c r="G5188" s="329">
        <v>8.2200000000000006</v>
      </c>
      <c r="H5188" s="330">
        <v>1</v>
      </c>
      <c r="I5188" s="331">
        <v>8.2200000000000006</v>
      </c>
      <c r="J5188" s="358">
        <v>162.38</v>
      </c>
      <c r="K5188" s="329"/>
      <c r="L5188" s="364">
        <v>1334.76</v>
      </c>
      <c r="M5188" s="331">
        <v>8.16</v>
      </c>
      <c r="N5188" s="359">
        <v>10891.64</v>
      </c>
      <c r="AI5188" s="253"/>
      <c r="AJ5188" s="260"/>
      <c r="AK5188" s="260" t="s">
        <v>98</v>
      </c>
      <c r="AQ5188" s="260"/>
      <c r="AS5188" s="260"/>
    </row>
    <row r="5189" spans="1:45" s="241" customFormat="1" ht="15" x14ac:dyDescent="0.25">
      <c r="A5189" s="334"/>
      <c r="B5189" s="335"/>
      <c r="C5189" s="580" t="s">
        <v>99</v>
      </c>
      <c r="D5189" s="580"/>
      <c r="E5189" s="580"/>
      <c r="F5189" s="580"/>
      <c r="G5189" s="580"/>
      <c r="H5189" s="580"/>
      <c r="I5189" s="580"/>
      <c r="J5189" s="580"/>
      <c r="K5189" s="580"/>
      <c r="L5189" s="580"/>
      <c r="M5189" s="580"/>
      <c r="N5189" s="581"/>
      <c r="AI5189" s="253"/>
      <c r="AJ5189" s="260"/>
      <c r="AK5189" s="260"/>
      <c r="AQ5189" s="260"/>
      <c r="AR5189" s="263" t="s">
        <v>99</v>
      </c>
      <c r="AS5189" s="260"/>
    </row>
    <row r="5190" spans="1:45" s="241" customFormat="1" ht="15" x14ac:dyDescent="0.25">
      <c r="A5190" s="356"/>
      <c r="B5190" s="357"/>
      <c r="C5190" s="569" t="s">
        <v>81</v>
      </c>
      <c r="D5190" s="569"/>
      <c r="E5190" s="569"/>
      <c r="F5190" s="328"/>
      <c r="G5190" s="329"/>
      <c r="H5190" s="329"/>
      <c r="I5190" s="329"/>
      <c r="J5190" s="332"/>
      <c r="K5190" s="329"/>
      <c r="L5190" s="364">
        <v>1334.76</v>
      </c>
      <c r="M5190" s="351"/>
      <c r="N5190" s="359">
        <v>10891.64</v>
      </c>
      <c r="AI5190" s="253"/>
      <c r="AJ5190" s="260"/>
      <c r="AK5190" s="260"/>
      <c r="AQ5190" s="260" t="s">
        <v>81</v>
      </c>
      <c r="AS5190" s="260"/>
    </row>
    <row r="5191" spans="1:45" s="241" customFormat="1" ht="15" x14ac:dyDescent="0.25">
      <c r="A5191" s="566" t="s">
        <v>2382</v>
      </c>
      <c r="B5191" s="567"/>
      <c r="C5191" s="567"/>
      <c r="D5191" s="567"/>
      <c r="E5191" s="567"/>
      <c r="F5191" s="567"/>
      <c r="G5191" s="567"/>
      <c r="H5191" s="567"/>
      <c r="I5191" s="567"/>
      <c r="J5191" s="567"/>
      <c r="K5191" s="567"/>
      <c r="L5191" s="567"/>
      <c r="M5191" s="567"/>
      <c r="N5191" s="568"/>
      <c r="AI5191" s="253"/>
      <c r="AJ5191" s="260" t="s">
        <v>2382</v>
      </c>
      <c r="AK5191" s="260"/>
      <c r="AQ5191" s="260"/>
      <c r="AS5191" s="260"/>
    </row>
    <row r="5192" spans="1:45" s="241" customFormat="1" ht="15" x14ac:dyDescent="0.25">
      <c r="A5192" s="566" t="s">
        <v>3506</v>
      </c>
      <c r="B5192" s="567"/>
      <c r="C5192" s="567"/>
      <c r="D5192" s="567"/>
      <c r="E5192" s="567"/>
      <c r="F5192" s="567"/>
      <c r="G5192" s="567"/>
      <c r="H5192" s="567"/>
      <c r="I5192" s="567"/>
      <c r="J5192" s="567"/>
      <c r="K5192" s="567"/>
      <c r="L5192" s="567"/>
      <c r="M5192" s="567"/>
      <c r="N5192" s="568"/>
      <c r="AI5192" s="253"/>
      <c r="AJ5192" s="260" t="s">
        <v>3506</v>
      </c>
      <c r="AK5192" s="260"/>
      <c r="AQ5192" s="260"/>
      <c r="AS5192" s="260"/>
    </row>
    <row r="5193" spans="1:45" s="241" customFormat="1" ht="15" x14ac:dyDescent="0.25">
      <c r="A5193" s="566" t="s">
        <v>2478</v>
      </c>
      <c r="B5193" s="567"/>
      <c r="C5193" s="567"/>
      <c r="D5193" s="567"/>
      <c r="E5193" s="567"/>
      <c r="F5193" s="567"/>
      <c r="G5193" s="567"/>
      <c r="H5193" s="567"/>
      <c r="I5193" s="567"/>
      <c r="J5193" s="567"/>
      <c r="K5193" s="567"/>
      <c r="L5193" s="567"/>
      <c r="M5193" s="567"/>
      <c r="N5193" s="568"/>
      <c r="AI5193" s="253"/>
      <c r="AJ5193" s="260" t="s">
        <v>2478</v>
      </c>
      <c r="AK5193" s="260"/>
      <c r="AQ5193" s="260"/>
      <c r="AS5193" s="260"/>
    </row>
    <row r="5194" spans="1:45" s="241" customFormat="1" ht="34.5" x14ac:dyDescent="0.25">
      <c r="A5194" s="326" t="s">
        <v>3507</v>
      </c>
      <c r="B5194" s="327" t="s">
        <v>2102</v>
      </c>
      <c r="C5194" s="569" t="s">
        <v>2103</v>
      </c>
      <c r="D5194" s="569"/>
      <c r="E5194" s="569"/>
      <c r="F5194" s="328" t="s">
        <v>428</v>
      </c>
      <c r="G5194" s="329">
        <v>0.19600000000000001</v>
      </c>
      <c r="H5194" s="330">
        <v>1</v>
      </c>
      <c r="I5194" s="365">
        <v>0.19600000000000001</v>
      </c>
      <c r="J5194" s="332"/>
      <c r="K5194" s="329"/>
      <c r="L5194" s="332"/>
      <c r="M5194" s="329"/>
      <c r="N5194" s="333"/>
      <c r="AI5194" s="253"/>
      <c r="AJ5194" s="260"/>
      <c r="AK5194" s="260" t="s">
        <v>2103</v>
      </c>
      <c r="AQ5194" s="260"/>
      <c r="AS5194" s="260"/>
    </row>
    <row r="5195" spans="1:45" s="241" customFormat="1" ht="15" x14ac:dyDescent="0.25">
      <c r="A5195" s="334"/>
      <c r="B5195" s="335"/>
      <c r="C5195" s="580" t="s">
        <v>3508</v>
      </c>
      <c r="D5195" s="580"/>
      <c r="E5195" s="580"/>
      <c r="F5195" s="580"/>
      <c r="G5195" s="580"/>
      <c r="H5195" s="580"/>
      <c r="I5195" s="580"/>
      <c r="J5195" s="580"/>
      <c r="K5195" s="580"/>
      <c r="L5195" s="580"/>
      <c r="M5195" s="580"/>
      <c r="N5195" s="581"/>
      <c r="AI5195" s="253"/>
      <c r="AJ5195" s="260"/>
      <c r="AK5195" s="260"/>
      <c r="AL5195" s="263" t="s">
        <v>3508</v>
      </c>
      <c r="AQ5195" s="260"/>
      <c r="AS5195" s="260"/>
    </row>
    <row r="5196" spans="1:45" s="241" customFormat="1" ht="23.25" x14ac:dyDescent="0.25">
      <c r="A5196" s="336"/>
      <c r="B5196" s="337" t="s">
        <v>117</v>
      </c>
      <c r="C5196" s="582" t="s">
        <v>118</v>
      </c>
      <c r="D5196" s="582"/>
      <c r="E5196" s="582"/>
      <c r="F5196" s="582"/>
      <c r="G5196" s="582"/>
      <c r="H5196" s="582"/>
      <c r="I5196" s="582"/>
      <c r="J5196" s="582"/>
      <c r="K5196" s="582"/>
      <c r="L5196" s="582"/>
      <c r="M5196" s="582"/>
      <c r="N5196" s="583"/>
      <c r="AI5196" s="253"/>
      <c r="AJ5196" s="260"/>
      <c r="AK5196" s="260"/>
      <c r="AM5196" s="263" t="s">
        <v>118</v>
      </c>
      <c r="AQ5196" s="260"/>
      <c r="AS5196" s="260"/>
    </row>
    <row r="5197" spans="1:45" s="241" customFormat="1" ht="68.25" x14ac:dyDescent="0.25">
      <c r="A5197" s="336"/>
      <c r="B5197" s="337" t="s">
        <v>62</v>
      </c>
      <c r="C5197" s="582" t="s">
        <v>63</v>
      </c>
      <c r="D5197" s="582"/>
      <c r="E5197" s="582"/>
      <c r="F5197" s="582"/>
      <c r="G5197" s="582"/>
      <c r="H5197" s="582"/>
      <c r="I5197" s="582"/>
      <c r="J5197" s="582"/>
      <c r="K5197" s="582"/>
      <c r="L5197" s="582"/>
      <c r="M5197" s="582"/>
      <c r="N5197" s="583"/>
      <c r="AI5197" s="253"/>
      <c r="AJ5197" s="260"/>
      <c r="AK5197" s="260"/>
      <c r="AM5197" s="263" t="s">
        <v>63</v>
      </c>
      <c r="AQ5197" s="260"/>
      <c r="AS5197" s="260"/>
    </row>
    <row r="5198" spans="1:45" s="241" customFormat="1" ht="15" x14ac:dyDescent="0.25">
      <c r="A5198" s="338"/>
      <c r="B5198" s="337" t="s">
        <v>56</v>
      </c>
      <c r="C5198" s="580" t="s">
        <v>64</v>
      </c>
      <c r="D5198" s="580"/>
      <c r="E5198" s="580"/>
      <c r="F5198" s="339"/>
      <c r="G5198" s="269"/>
      <c r="H5198" s="269"/>
      <c r="I5198" s="269"/>
      <c r="J5198" s="340">
        <v>600.08000000000004</v>
      </c>
      <c r="K5198" s="349">
        <v>1.3225</v>
      </c>
      <c r="L5198" s="340">
        <v>155.55000000000001</v>
      </c>
      <c r="M5198" s="341">
        <v>44.77</v>
      </c>
      <c r="N5198" s="342">
        <v>6963.97</v>
      </c>
      <c r="AI5198" s="253"/>
      <c r="AJ5198" s="260"/>
      <c r="AK5198" s="260"/>
      <c r="AN5198" s="263" t="s">
        <v>64</v>
      </c>
      <c r="AQ5198" s="260"/>
      <c r="AS5198" s="260"/>
    </row>
    <row r="5199" spans="1:45" s="241" customFormat="1" ht="15" x14ac:dyDescent="0.25">
      <c r="A5199" s="338"/>
      <c r="B5199" s="337" t="s">
        <v>65</v>
      </c>
      <c r="C5199" s="580" t="s">
        <v>66</v>
      </c>
      <c r="D5199" s="580"/>
      <c r="E5199" s="580"/>
      <c r="F5199" s="339"/>
      <c r="G5199" s="269"/>
      <c r="H5199" s="269"/>
      <c r="I5199" s="269"/>
      <c r="J5199" s="361">
        <v>2246.2800000000002</v>
      </c>
      <c r="K5199" s="349">
        <v>1.4375</v>
      </c>
      <c r="L5199" s="340">
        <v>632.89</v>
      </c>
      <c r="M5199" s="341">
        <v>13.24</v>
      </c>
      <c r="N5199" s="342">
        <v>8379.4599999999991</v>
      </c>
      <c r="AI5199" s="253"/>
      <c r="AJ5199" s="260"/>
      <c r="AK5199" s="260"/>
      <c r="AN5199" s="263" t="s">
        <v>66</v>
      </c>
      <c r="AQ5199" s="260"/>
      <c r="AS5199" s="260"/>
    </row>
    <row r="5200" spans="1:45" s="241" customFormat="1" ht="15" x14ac:dyDescent="0.25">
      <c r="A5200" s="338"/>
      <c r="B5200" s="337" t="s">
        <v>67</v>
      </c>
      <c r="C5200" s="580" t="s">
        <v>68</v>
      </c>
      <c r="D5200" s="580"/>
      <c r="E5200" s="580"/>
      <c r="F5200" s="339"/>
      <c r="G5200" s="269"/>
      <c r="H5200" s="269"/>
      <c r="I5200" s="269"/>
      <c r="J5200" s="340">
        <v>201.25</v>
      </c>
      <c r="K5200" s="349">
        <v>1.4375</v>
      </c>
      <c r="L5200" s="340">
        <v>56.7</v>
      </c>
      <c r="M5200" s="341">
        <v>44.77</v>
      </c>
      <c r="N5200" s="342">
        <v>2538.46</v>
      </c>
      <c r="AI5200" s="253"/>
      <c r="AJ5200" s="260"/>
      <c r="AK5200" s="260"/>
      <c r="AN5200" s="263" t="s">
        <v>68</v>
      </c>
      <c r="AQ5200" s="260"/>
      <c r="AS5200" s="260"/>
    </row>
    <row r="5201" spans="1:45" s="241" customFormat="1" ht="15" x14ac:dyDescent="0.25">
      <c r="A5201" s="338"/>
      <c r="B5201" s="337" t="s">
        <v>69</v>
      </c>
      <c r="C5201" s="580" t="s">
        <v>70</v>
      </c>
      <c r="D5201" s="580"/>
      <c r="E5201" s="580"/>
      <c r="F5201" s="339"/>
      <c r="G5201" s="269"/>
      <c r="H5201" s="269"/>
      <c r="I5201" s="269"/>
      <c r="J5201" s="340">
        <v>148.12</v>
      </c>
      <c r="K5201" s="269"/>
      <c r="L5201" s="340">
        <v>29.03</v>
      </c>
      <c r="M5201" s="341">
        <v>8.16</v>
      </c>
      <c r="N5201" s="343">
        <v>236.88</v>
      </c>
      <c r="AI5201" s="253"/>
      <c r="AJ5201" s="260"/>
      <c r="AK5201" s="260"/>
      <c r="AN5201" s="263" t="s">
        <v>70</v>
      </c>
      <c r="AQ5201" s="260"/>
      <c r="AS5201" s="260"/>
    </row>
    <row r="5202" spans="1:45" s="241" customFormat="1" ht="15" x14ac:dyDescent="0.25">
      <c r="A5202" s="344"/>
      <c r="B5202" s="337"/>
      <c r="C5202" s="580" t="s">
        <v>71</v>
      </c>
      <c r="D5202" s="580"/>
      <c r="E5202" s="580"/>
      <c r="F5202" s="339" t="s">
        <v>72</v>
      </c>
      <c r="G5202" s="348">
        <v>63.1</v>
      </c>
      <c r="H5202" s="349">
        <v>1.3225</v>
      </c>
      <c r="I5202" s="366">
        <v>16.356151000000001</v>
      </c>
      <c r="J5202" s="346"/>
      <c r="K5202" s="269"/>
      <c r="L5202" s="346"/>
      <c r="M5202" s="269"/>
      <c r="N5202" s="347"/>
      <c r="AI5202" s="253"/>
      <c r="AJ5202" s="260"/>
      <c r="AK5202" s="260"/>
      <c r="AO5202" s="263" t="s">
        <v>71</v>
      </c>
      <c r="AQ5202" s="260"/>
      <c r="AS5202" s="260"/>
    </row>
    <row r="5203" spans="1:45" s="241" customFormat="1" ht="15" x14ac:dyDescent="0.25">
      <c r="A5203" s="344"/>
      <c r="B5203" s="337"/>
      <c r="C5203" s="580" t="s">
        <v>73</v>
      </c>
      <c r="D5203" s="580"/>
      <c r="E5203" s="580"/>
      <c r="F5203" s="339" t="s">
        <v>72</v>
      </c>
      <c r="G5203" s="341">
        <v>13.98</v>
      </c>
      <c r="H5203" s="349">
        <v>1.4375</v>
      </c>
      <c r="I5203" s="366">
        <v>3.9388649999999998</v>
      </c>
      <c r="J5203" s="346"/>
      <c r="K5203" s="269"/>
      <c r="L5203" s="346"/>
      <c r="M5203" s="269"/>
      <c r="N5203" s="347"/>
      <c r="AI5203" s="253"/>
      <c r="AJ5203" s="260"/>
      <c r="AK5203" s="260"/>
      <c r="AO5203" s="263" t="s">
        <v>73</v>
      </c>
      <c r="AQ5203" s="260"/>
      <c r="AS5203" s="260"/>
    </row>
    <row r="5204" spans="1:45" s="241" customFormat="1" ht="15" x14ac:dyDescent="0.25">
      <c r="A5204" s="334"/>
      <c r="B5204" s="337"/>
      <c r="C5204" s="584" t="s">
        <v>74</v>
      </c>
      <c r="D5204" s="584"/>
      <c r="E5204" s="584"/>
      <c r="F5204" s="350"/>
      <c r="G5204" s="351"/>
      <c r="H5204" s="351"/>
      <c r="I5204" s="351"/>
      <c r="J5204" s="352">
        <v>2994.48</v>
      </c>
      <c r="K5204" s="351"/>
      <c r="L5204" s="353">
        <v>817.47</v>
      </c>
      <c r="M5204" s="351"/>
      <c r="N5204" s="354">
        <v>15580.31</v>
      </c>
      <c r="AI5204" s="253"/>
      <c r="AJ5204" s="260"/>
      <c r="AK5204" s="260"/>
      <c r="AP5204" s="263" t="s">
        <v>74</v>
      </c>
      <c r="AQ5204" s="260"/>
      <c r="AS5204" s="260"/>
    </row>
    <row r="5205" spans="1:45" s="241" customFormat="1" ht="15" x14ac:dyDescent="0.25">
      <c r="A5205" s="344"/>
      <c r="B5205" s="337"/>
      <c r="C5205" s="580" t="s">
        <v>75</v>
      </c>
      <c r="D5205" s="580"/>
      <c r="E5205" s="580"/>
      <c r="F5205" s="339"/>
      <c r="G5205" s="269"/>
      <c r="H5205" s="269"/>
      <c r="I5205" s="269"/>
      <c r="J5205" s="346"/>
      <c r="K5205" s="269"/>
      <c r="L5205" s="340">
        <v>212.25</v>
      </c>
      <c r="M5205" s="269"/>
      <c r="N5205" s="342">
        <v>9502.43</v>
      </c>
      <c r="AI5205" s="253"/>
      <c r="AJ5205" s="260"/>
      <c r="AK5205" s="260"/>
      <c r="AO5205" s="263" t="s">
        <v>75</v>
      </c>
      <c r="AQ5205" s="260"/>
      <c r="AS5205" s="260"/>
    </row>
    <row r="5206" spans="1:45" s="241" customFormat="1" ht="23.25" x14ac:dyDescent="0.25">
      <c r="A5206" s="344"/>
      <c r="B5206" s="337" t="s">
        <v>648</v>
      </c>
      <c r="C5206" s="580" t="s">
        <v>649</v>
      </c>
      <c r="D5206" s="580"/>
      <c r="E5206" s="580"/>
      <c r="F5206" s="339" t="s">
        <v>78</v>
      </c>
      <c r="G5206" s="355">
        <v>117</v>
      </c>
      <c r="H5206" s="269"/>
      <c r="I5206" s="355">
        <v>117</v>
      </c>
      <c r="J5206" s="346"/>
      <c r="K5206" s="269"/>
      <c r="L5206" s="340">
        <v>248.33</v>
      </c>
      <c r="M5206" s="269"/>
      <c r="N5206" s="342">
        <v>11117.84</v>
      </c>
      <c r="AI5206" s="253"/>
      <c r="AJ5206" s="260"/>
      <c r="AK5206" s="260"/>
      <c r="AO5206" s="263" t="s">
        <v>649</v>
      </c>
      <c r="AQ5206" s="260"/>
      <c r="AS5206" s="260"/>
    </row>
    <row r="5207" spans="1:45" s="241" customFormat="1" ht="45" x14ac:dyDescent="0.25">
      <c r="A5207" s="344"/>
      <c r="B5207" s="337" t="s">
        <v>650</v>
      </c>
      <c r="C5207" s="580" t="s">
        <v>651</v>
      </c>
      <c r="D5207" s="580"/>
      <c r="E5207" s="580"/>
      <c r="F5207" s="339" t="s">
        <v>78</v>
      </c>
      <c r="G5207" s="355">
        <v>74</v>
      </c>
      <c r="H5207" s="341">
        <v>0.85</v>
      </c>
      <c r="I5207" s="348">
        <v>62.9</v>
      </c>
      <c r="J5207" s="346"/>
      <c r="K5207" s="269"/>
      <c r="L5207" s="340">
        <v>133.51</v>
      </c>
      <c r="M5207" s="269"/>
      <c r="N5207" s="342">
        <v>5977.03</v>
      </c>
      <c r="AI5207" s="253"/>
      <c r="AJ5207" s="260"/>
      <c r="AK5207" s="260"/>
      <c r="AO5207" s="263" t="s">
        <v>651</v>
      </c>
      <c r="AQ5207" s="260"/>
      <c r="AS5207" s="260"/>
    </row>
    <row r="5208" spans="1:45" s="241" customFormat="1" ht="15" x14ac:dyDescent="0.25">
      <c r="A5208" s="356"/>
      <c r="B5208" s="357"/>
      <c r="C5208" s="569" t="s">
        <v>81</v>
      </c>
      <c r="D5208" s="569"/>
      <c r="E5208" s="569"/>
      <c r="F5208" s="328"/>
      <c r="G5208" s="329"/>
      <c r="H5208" s="329"/>
      <c r="I5208" s="329"/>
      <c r="J5208" s="332"/>
      <c r="K5208" s="329"/>
      <c r="L5208" s="364">
        <v>1199.31</v>
      </c>
      <c r="M5208" s="351"/>
      <c r="N5208" s="359">
        <v>32675.18</v>
      </c>
      <c r="AI5208" s="253"/>
      <c r="AJ5208" s="260"/>
      <c r="AK5208" s="260"/>
      <c r="AQ5208" s="260" t="s">
        <v>81</v>
      </c>
      <c r="AS5208" s="260"/>
    </row>
    <row r="5209" spans="1:45" s="241" customFormat="1" ht="45.75" x14ac:dyDescent="0.25">
      <c r="A5209" s="326" t="s">
        <v>3509</v>
      </c>
      <c r="B5209" s="327" t="s">
        <v>2105</v>
      </c>
      <c r="C5209" s="569" t="s">
        <v>2106</v>
      </c>
      <c r="D5209" s="569"/>
      <c r="E5209" s="569"/>
      <c r="F5209" s="328" t="s">
        <v>250</v>
      </c>
      <c r="G5209" s="329">
        <v>19.8</v>
      </c>
      <c r="H5209" s="330">
        <v>1</v>
      </c>
      <c r="I5209" s="367">
        <v>19.8</v>
      </c>
      <c r="J5209" s="358">
        <v>772.4</v>
      </c>
      <c r="K5209" s="329"/>
      <c r="L5209" s="364">
        <v>15293.52</v>
      </c>
      <c r="M5209" s="331">
        <v>8.16</v>
      </c>
      <c r="N5209" s="359">
        <v>124795.12</v>
      </c>
      <c r="AI5209" s="253"/>
      <c r="AJ5209" s="260"/>
      <c r="AK5209" s="260" t="s">
        <v>2106</v>
      </c>
      <c r="AQ5209" s="260"/>
      <c r="AS5209" s="260"/>
    </row>
    <row r="5210" spans="1:45" s="241" customFormat="1" ht="15" x14ac:dyDescent="0.25">
      <c r="A5210" s="356"/>
      <c r="B5210" s="357"/>
      <c r="C5210" s="569" t="s">
        <v>81</v>
      </c>
      <c r="D5210" s="569"/>
      <c r="E5210" s="569"/>
      <c r="F5210" s="328"/>
      <c r="G5210" s="329"/>
      <c r="H5210" s="329"/>
      <c r="I5210" s="329"/>
      <c r="J5210" s="332"/>
      <c r="K5210" s="329"/>
      <c r="L5210" s="364">
        <v>15293.52</v>
      </c>
      <c r="M5210" s="351"/>
      <c r="N5210" s="359">
        <v>124795.12</v>
      </c>
      <c r="AI5210" s="253"/>
      <c r="AJ5210" s="260"/>
      <c r="AK5210" s="260"/>
      <c r="AQ5210" s="260" t="s">
        <v>81</v>
      </c>
      <c r="AS5210" s="260"/>
    </row>
    <row r="5211" spans="1:45" s="241" customFormat="1" ht="57" x14ac:dyDescent="0.25">
      <c r="A5211" s="326" t="s">
        <v>3510</v>
      </c>
      <c r="B5211" s="327" t="s">
        <v>2107</v>
      </c>
      <c r="C5211" s="569" t="s">
        <v>2108</v>
      </c>
      <c r="D5211" s="569"/>
      <c r="E5211" s="569"/>
      <c r="F5211" s="328" t="s">
        <v>59</v>
      </c>
      <c r="G5211" s="329">
        <v>1.9599999999999999E-2</v>
      </c>
      <c r="H5211" s="330">
        <v>1</v>
      </c>
      <c r="I5211" s="360">
        <v>1.9599999999999999E-2</v>
      </c>
      <c r="J5211" s="332"/>
      <c r="K5211" s="329"/>
      <c r="L5211" s="332"/>
      <c r="M5211" s="329"/>
      <c r="N5211" s="333"/>
      <c r="AI5211" s="253"/>
      <c r="AJ5211" s="260"/>
      <c r="AK5211" s="260" t="s">
        <v>2108</v>
      </c>
      <c r="AQ5211" s="260"/>
      <c r="AS5211" s="260"/>
    </row>
    <row r="5212" spans="1:45" s="241" customFormat="1" ht="15" x14ac:dyDescent="0.25">
      <c r="A5212" s="334"/>
      <c r="B5212" s="335"/>
      <c r="C5212" s="580" t="s">
        <v>3511</v>
      </c>
      <c r="D5212" s="580"/>
      <c r="E5212" s="580"/>
      <c r="F5212" s="580"/>
      <c r="G5212" s="580"/>
      <c r="H5212" s="580"/>
      <c r="I5212" s="580"/>
      <c r="J5212" s="580"/>
      <c r="K5212" s="580"/>
      <c r="L5212" s="580"/>
      <c r="M5212" s="580"/>
      <c r="N5212" s="581"/>
      <c r="AI5212" s="253"/>
      <c r="AJ5212" s="260"/>
      <c r="AK5212" s="260"/>
      <c r="AL5212" s="263" t="s">
        <v>3511</v>
      </c>
      <c r="AQ5212" s="260"/>
      <c r="AS5212" s="260"/>
    </row>
    <row r="5213" spans="1:45" s="241" customFormat="1" ht="23.25" x14ac:dyDescent="0.25">
      <c r="A5213" s="336"/>
      <c r="B5213" s="337" t="s">
        <v>117</v>
      </c>
      <c r="C5213" s="582" t="s">
        <v>118</v>
      </c>
      <c r="D5213" s="582"/>
      <c r="E5213" s="582"/>
      <c r="F5213" s="582"/>
      <c r="G5213" s="582"/>
      <c r="H5213" s="582"/>
      <c r="I5213" s="582"/>
      <c r="J5213" s="582"/>
      <c r="K5213" s="582"/>
      <c r="L5213" s="582"/>
      <c r="M5213" s="582"/>
      <c r="N5213" s="583"/>
      <c r="AI5213" s="253"/>
      <c r="AJ5213" s="260"/>
      <c r="AK5213" s="260"/>
      <c r="AM5213" s="263" t="s">
        <v>118</v>
      </c>
      <c r="AQ5213" s="260"/>
      <c r="AS5213" s="260"/>
    </row>
    <row r="5214" spans="1:45" s="241" customFormat="1" ht="68.25" x14ac:dyDescent="0.25">
      <c r="A5214" s="336"/>
      <c r="B5214" s="337" t="s">
        <v>62</v>
      </c>
      <c r="C5214" s="582" t="s">
        <v>63</v>
      </c>
      <c r="D5214" s="582"/>
      <c r="E5214" s="582"/>
      <c r="F5214" s="582"/>
      <c r="G5214" s="582"/>
      <c r="H5214" s="582"/>
      <c r="I5214" s="582"/>
      <c r="J5214" s="582"/>
      <c r="K5214" s="582"/>
      <c r="L5214" s="582"/>
      <c r="M5214" s="582"/>
      <c r="N5214" s="583"/>
      <c r="AI5214" s="253"/>
      <c r="AJ5214" s="260"/>
      <c r="AK5214" s="260"/>
      <c r="AM5214" s="263" t="s">
        <v>63</v>
      </c>
      <c r="AQ5214" s="260"/>
      <c r="AS5214" s="260"/>
    </row>
    <row r="5215" spans="1:45" s="241" customFormat="1" ht="15" x14ac:dyDescent="0.25">
      <c r="A5215" s="338"/>
      <c r="B5215" s="337" t="s">
        <v>56</v>
      </c>
      <c r="C5215" s="580" t="s">
        <v>64</v>
      </c>
      <c r="D5215" s="580"/>
      <c r="E5215" s="580"/>
      <c r="F5215" s="339"/>
      <c r="G5215" s="269"/>
      <c r="H5215" s="269"/>
      <c r="I5215" s="269"/>
      <c r="J5215" s="361">
        <v>3561.84</v>
      </c>
      <c r="K5215" s="349">
        <v>1.3225</v>
      </c>
      <c r="L5215" s="340">
        <v>92.33</v>
      </c>
      <c r="M5215" s="341">
        <v>44.77</v>
      </c>
      <c r="N5215" s="342">
        <v>4133.6099999999997</v>
      </c>
      <c r="AI5215" s="253"/>
      <c r="AJ5215" s="260"/>
      <c r="AK5215" s="260"/>
      <c r="AN5215" s="263" t="s">
        <v>64</v>
      </c>
      <c r="AQ5215" s="260"/>
      <c r="AS5215" s="260"/>
    </row>
    <row r="5216" spans="1:45" s="241" customFormat="1" ht="15" x14ac:dyDescent="0.25">
      <c r="A5216" s="338"/>
      <c r="B5216" s="337" t="s">
        <v>65</v>
      </c>
      <c r="C5216" s="580" t="s">
        <v>66</v>
      </c>
      <c r="D5216" s="580"/>
      <c r="E5216" s="580"/>
      <c r="F5216" s="339"/>
      <c r="G5216" s="269"/>
      <c r="H5216" s="269"/>
      <c r="I5216" s="269"/>
      <c r="J5216" s="361">
        <v>28983.66</v>
      </c>
      <c r="K5216" s="349">
        <v>1.4375</v>
      </c>
      <c r="L5216" s="340">
        <v>816.61</v>
      </c>
      <c r="M5216" s="341">
        <v>13.24</v>
      </c>
      <c r="N5216" s="342">
        <v>10811.92</v>
      </c>
      <c r="AI5216" s="253"/>
      <c r="AJ5216" s="260"/>
      <c r="AK5216" s="260"/>
      <c r="AN5216" s="263" t="s">
        <v>66</v>
      </c>
      <c r="AQ5216" s="260"/>
      <c r="AS5216" s="260"/>
    </row>
    <row r="5217" spans="1:45" s="241" customFormat="1" ht="15" x14ac:dyDescent="0.25">
      <c r="A5217" s="338"/>
      <c r="B5217" s="337" t="s">
        <v>67</v>
      </c>
      <c r="C5217" s="580" t="s">
        <v>68</v>
      </c>
      <c r="D5217" s="580"/>
      <c r="E5217" s="580"/>
      <c r="F5217" s="339"/>
      <c r="G5217" s="269"/>
      <c r="H5217" s="269"/>
      <c r="I5217" s="269"/>
      <c r="J5217" s="361">
        <v>2511.6999999999998</v>
      </c>
      <c r="K5217" s="349">
        <v>1.4375</v>
      </c>
      <c r="L5217" s="340">
        <v>70.77</v>
      </c>
      <c r="M5217" s="341">
        <v>44.77</v>
      </c>
      <c r="N5217" s="342">
        <v>3168.37</v>
      </c>
      <c r="AI5217" s="253"/>
      <c r="AJ5217" s="260"/>
      <c r="AK5217" s="260"/>
      <c r="AN5217" s="263" t="s">
        <v>68</v>
      </c>
      <c r="AQ5217" s="260"/>
      <c r="AS5217" s="260"/>
    </row>
    <row r="5218" spans="1:45" s="241" customFormat="1" ht="15" x14ac:dyDescent="0.25">
      <c r="A5218" s="338"/>
      <c r="B5218" s="337" t="s">
        <v>69</v>
      </c>
      <c r="C5218" s="580" t="s">
        <v>70</v>
      </c>
      <c r="D5218" s="580"/>
      <c r="E5218" s="580"/>
      <c r="F5218" s="339"/>
      <c r="G5218" s="269"/>
      <c r="H5218" s="269"/>
      <c r="I5218" s="269"/>
      <c r="J5218" s="361">
        <v>17289.28</v>
      </c>
      <c r="K5218" s="269"/>
      <c r="L5218" s="340">
        <v>338.87</v>
      </c>
      <c r="M5218" s="341">
        <v>8.16</v>
      </c>
      <c r="N5218" s="342">
        <v>2765.18</v>
      </c>
      <c r="AI5218" s="253"/>
      <c r="AJ5218" s="260"/>
      <c r="AK5218" s="260"/>
      <c r="AN5218" s="263" t="s">
        <v>70</v>
      </c>
      <c r="AQ5218" s="260"/>
      <c r="AS5218" s="260"/>
    </row>
    <row r="5219" spans="1:45" s="241" customFormat="1" ht="15" x14ac:dyDescent="0.25">
      <c r="A5219" s="344"/>
      <c r="B5219" s="337"/>
      <c r="C5219" s="580" t="s">
        <v>71</v>
      </c>
      <c r="D5219" s="580"/>
      <c r="E5219" s="580"/>
      <c r="F5219" s="339" t="s">
        <v>72</v>
      </c>
      <c r="G5219" s="355">
        <v>388</v>
      </c>
      <c r="H5219" s="349">
        <v>1.3225</v>
      </c>
      <c r="I5219" s="366">
        <v>10.057347999999999</v>
      </c>
      <c r="J5219" s="346"/>
      <c r="K5219" s="269"/>
      <c r="L5219" s="346"/>
      <c r="M5219" s="269"/>
      <c r="N5219" s="347"/>
      <c r="AI5219" s="253"/>
      <c r="AJ5219" s="260"/>
      <c r="AK5219" s="260"/>
      <c r="AO5219" s="263" t="s">
        <v>71</v>
      </c>
      <c r="AQ5219" s="260"/>
      <c r="AS5219" s="260"/>
    </row>
    <row r="5220" spans="1:45" s="241" customFormat="1" ht="15" x14ac:dyDescent="0.25">
      <c r="A5220" s="344"/>
      <c r="B5220" s="337"/>
      <c r="C5220" s="580" t="s">
        <v>73</v>
      </c>
      <c r="D5220" s="580"/>
      <c r="E5220" s="580"/>
      <c r="F5220" s="339" t="s">
        <v>72</v>
      </c>
      <c r="G5220" s="341">
        <v>177.45</v>
      </c>
      <c r="H5220" s="349">
        <v>1.4375</v>
      </c>
      <c r="I5220" s="362">
        <v>4.9996537999999999</v>
      </c>
      <c r="J5220" s="346"/>
      <c r="K5220" s="269"/>
      <c r="L5220" s="346"/>
      <c r="M5220" s="269"/>
      <c r="N5220" s="347"/>
      <c r="AI5220" s="253"/>
      <c r="AJ5220" s="260"/>
      <c r="AK5220" s="260"/>
      <c r="AO5220" s="263" t="s">
        <v>73</v>
      </c>
      <c r="AQ5220" s="260"/>
      <c r="AS5220" s="260"/>
    </row>
    <row r="5221" spans="1:45" s="241" customFormat="1" ht="15" x14ac:dyDescent="0.25">
      <c r="A5221" s="334"/>
      <c r="B5221" s="337"/>
      <c r="C5221" s="584" t="s">
        <v>74</v>
      </c>
      <c r="D5221" s="584"/>
      <c r="E5221" s="584"/>
      <c r="F5221" s="350"/>
      <c r="G5221" s="351"/>
      <c r="H5221" s="351"/>
      <c r="I5221" s="351"/>
      <c r="J5221" s="352">
        <v>49834.78</v>
      </c>
      <c r="K5221" s="351"/>
      <c r="L5221" s="352">
        <v>1247.81</v>
      </c>
      <c r="M5221" s="351"/>
      <c r="N5221" s="354">
        <v>17710.71</v>
      </c>
      <c r="AI5221" s="253"/>
      <c r="AJ5221" s="260"/>
      <c r="AK5221" s="260"/>
      <c r="AP5221" s="263" t="s">
        <v>74</v>
      </c>
      <c r="AQ5221" s="260"/>
      <c r="AS5221" s="260"/>
    </row>
    <row r="5222" spans="1:45" s="241" customFormat="1" ht="15" x14ac:dyDescent="0.25">
      <c r="A5222" s="344"/>
      <c r="B5222" s="337"/>
      <c r="C5222" s="580" t="s">
        <v>75</v>
      </c>
      <c r="D5222" s="580"/>
      <c r="E5222" s="580"/>
      <c r="F5222" s="339"/>
      <c r="G5222" s="269"/>
      <c r="H5222" s="269"/>
      <c r="I5222" s="269"/>
      <c r="J5222" s="346"/>
      <c r="K5222" s="269"/>
      <c r="L5222" s="340">
        <v>163.1</v>
      </c>
      <c r="M5222" s="269"/>
      <c r="N5222" s="342">
        <v>7301.98</v>
      </c>
      <c r="AI5222" s="253"/>
      <c r="AJ5222" s="260"/>
      <c r="AK5222" s="260"/>
      <c r="AO5222" s="263" t="s">
        <v>75</v>
      </c>
      <c r="AQ5222" s="260"/>
      <c r="AS5222" s="260"/>
    </row>
    <row r="5223" spans="1:45" s="241" customFormat="1" ht="23.25" x14ac:dyDescent="0.25">
      <c r="A5223" s="344"/>
      <c r="B5223" s="337" t="s">
        <v>648</v>
      </c>
      <c r="C5223" s="580" t="s">
        <v>649</v>
      </c>
      <c r="D5223" s="580"/>
      <c r="E5223" s="580"/>
      <c r="F5223" s="339" t="s">
        <v>78</v>
      </c>
      <c r="G5223" s="355">
        <v>117</v>
      </c>
      <c r="H5223" s="269"/>
      <c r="I5223" s="355">
        <v>117</v>
      </c>
      <c r="J5223" s="346"/>
      <c r="K5223" s="269"/>
      <c r="L5223" s="340">
        <v>190.83</v>
      </c>
      <c r="M5223" s="269"/>
      <c r="N5223" s="342">
        <v>8543.32</v>
      </c>
      <c r="AI5223" s="253"/>
      <c r="AJ5223" s="260"/>
      <c r="AK5223" s="260"/>
      <c r="AO5223" s="263" t="s">
        <v>649</v>
      </c>
      <c r="AQ5223" s="260"/>
      <c r="AS5223" s="260"/>
    </row>
    <row r="5224" spans="1:45" s="241" customFormat="1" ht="45" x14ac:dyDescent="0.25">
      <c r="A5224" s="344"/>
      <c r="B5224" s="337" t="s">
        <v>650</v>
      </c>
      <c r="C5224" s="580" t="s">
        <v>651</v>
      </c>
      <c r="D5224" s="580"/>
      <c r="E5224" s="580"/>
      <c r="F5224" s="339" t="s">
        <v>78</v>
      </c>
      <c r="G5224" s="355">
        <v>74</v>
      </c>
      <c r="H5224" s="341">
        <v>0.85</v>
      </c>
      <c r="I5224" s="348">
        <v>62.9</v>
      </c>
      <c r="J5224" s="346"/>
      <c r="K5224" s="269"/>
      <c r="L5224" s="340">
        <v>102.59</v>
      </c>
      <c r="M5224" s="269"/>
      <c r="N5224" s="342">
        <v>4592.95</v>
      </c>
      <c r="AI5224" s="253"/>
      <c r="AJ5224" s="260"/>
      <c r="AK5224" s="260"/>
      <c r="AO5224" s="263" t="s">
        <v>651</v>
      </c>
      <c r="AQ5224" s="260"/>
      <c r="AS5224" s="260"/>
    </row>
    <row r="5225" spans="1:45" s="241" customFormat="1" ht="15" x14ac:dyDescent="0.25">
      <c r="A5225" s="356"/>
      <c r="B5225" s="357"/>
      <c r="C5225" s="569" t="s">
        <v>81</v>
      </c>
      <c r="D5225" s="569"/>
      <c r="E5225" s="569"/>
      <c r="F5225" s="328"/>
      <c r="G5225" s="329"/>
      <c r="H5225" s="329"/>
      <c r="I5225" s="329"/>
      <c r="J5225" s="332"/>
      <c r="K5225" s="329"/>
      <c r="L5225" s="364">
        <v>1541.23</v>
      </c>
      <c r="M5225" s="351"/>
      <c r="N5225" s="359">
        <v>30846.98</v>
      </c>
      <c r="AI5225" s="253"/>
      <c r="AJ5225" s="260"/>
      <c r="AK5225" s="260"/>
      <c r="AQ5225" s="260" t="s">
        <v>81</v>
      </c>
      <c r="AS5225" s="260"/>
    </row>
    <row r="5226" spans="1:45" s="241" customFormat="1" ht="15" x14ac:dyDescent="0.25">
      <c r="A5226" s="326" t="s">
        <v>3512</v>
      </c>
      <c r="B5226" s="327" t="s">
        <v>2110</v>
      </c>
      <c r="C5226" s="569" t="s">
        <v>2111</v>
      </c>
      <c r="D5226" s="569"/>
      <c r="E5226" s="569"/>
      <c r="F5226" s="328" t="s">
        <v>191</v>
      </c>
      <c r="G5226" s="329">
        <v>0.318</v>
      </c>
      <c r="H5226" s="330">
        <v>1</v>
      </c>
      <c r="I5226" s="365">
        <v>0.318</v>
      </c>
      <c r="J5226" s="364">
        <v>43982.400000000001</v>
      </c>
      <c r="K5226" s="329"/>
      <c r="L5226" s="364">
        <v>13986.4</v>
      </c>
      <c r="M5226" s="331">
        <v>8.16</v>
      </c>
      <c r="N5226" s="359">
        <v>114129.02</v>
      </c>
      <c r="AI5226" s="253"/>
      <c r="AJ5226" s="260"/>
      <c r="AK5226" s="260" t="s">
        <v>2111</v>
      </c>
      <c r="AQ5226" s="260"/>
      <c r="AS5226" s="260"/>
    </row>
    <row r="5227" spans="1:45" s="241" customFormat="1" ht="15" x14ac:dyDescent="0.25">
      <c r="A5227" s="356"/>
      <c r="B5227" s="357"/>
      <c r="C5227" s="569" t="s">
        <v>81</v>
      </c>
      <c r="D5227" s="569"/>
      <c r="E5227" s="569"/>
      <c r="F5227" s="328"/>
      <c r="G5227" s="329"/>
      <c r="H5227" s="329"/>
      <c r="I5227" s="329"/>
      <c r="J5227" s="332"/>
      <c r="K5227" s="329"/>
      <c r="L5227" s="364">
        <v>13986.4</v>
      </c>
      <c r="M5227" s="351"/>
      <c r="N5227" s="359">
        <v>114129.02</v>
      </c>
      <c r="AI5227" s="253"/>
      <c r="AJ5227" s="260"/>
      <c r="AK5227" s="260"/>
      <c r="AQ5227" s="260" t="s">
        <v>81</v>
      </c>
      <c r="AS5227" s="260"/>
    </row>
    <row r="5228" spans="1:45" s="241" customFormat="1" ht="34.5" x14ac:dyDescent="0.25">
      <c r="A5228" s="326" t="s">
        <v>3513</v>
      </c>
      <c r="B5228" s="327" t="s">
        <v>1408</v>
      </c>
      <c r="C5228" s="569" t="s">
        <v>1409</v>
      </c>
      <c r="D5228" s="569"/>
      <c r="E5228" s="569"/>
      <c r="F5228" s="328" t="s">
        <v>59</v>
      </c>
      <c r="G5228" s="329">
        <v>4.9000000000000002E-2</v>
      </c>
      <c r="H5228" s="330">
        <v>1</v>
      </c>
      <c r="I5228" s="365">
        <v>4.9000000000000002E-2</v>
      </c>
      <c r="J5228" s="332"/>
      <c r="K5228" s="329"/>
      <c r="L5228" s="332"/>
      <c r="M5228" s="329"/>
      <c r="N5228" s="333"/>
      <c r="AI5228" s="253"/>
      <c r="AJ5228" s="260"/>
      <c r="AK5228" s="260" t="s">
        <v>1409</v>
      </c>
      <c r="AQ5228" s="260"/>
      <c r="AS5228" s="260"/>
    </row>
    <row r="5229" spans="1:45" s="241" customFormat="1" ht="15" x14ac:dyDescent="0.25">
      <c r="A5229" s="334"/>
      <c r="B5229" s="335"/>
      <c r="C5229" s="580" t="s">
        <v>3514</v>
      </c>
      <c r="D5229" s="580"/>
      <c r="E5229" s="580"/>
      <c r="F5229" s="580"/>
      <c r="G5229" s="580"/>
      <c r="H5229" s="580"/>
      <c r="I5229" s="580"/>
      <c r="J5229" s="580"/>
      <c r="K5229" s="580"/>
      <c r="L5229" s="580"/>
      <c r="M5229" s="580"/>
      <c r="N5229" s="581"/>
      <c r="AI5229" s="253"/>
      <c r="AJ5229" s="260"/>
      <c r="AK5229" s="260"/>
      <c r="AL5229" s="263" t="s">
        <v>3514</v>
      </c>
      <c r="AQ5229" s="260"/>
      <c r="AS5229" s="260"/>
    </row>
    <row r="5230" spans="1:45" s="241" customFormat="1" ht="23.25" x14ac:dyDescent="0.25">
      <c r="A5230" s="336"/>
      <c r="B5230" s="337" t="s">
        <v>117</v>
      </c>
      <c r="C5230" s="582" t="s">
        <v>118</v>
      </c>
      <c r="D5230" s="582"/>
      <c r="E5230" s="582"/>
      <c r="F5230" s="582"/>
      <c r="G5230" s="582"/>
      <c r="H5230" s="582"/>
      <c r="I5230" s="582"/>
      <c r="J5230" s="582"/>
      <c r="K5230" s="582"/>
      <c r="L5230" s="582"/>
      <c r="M5230" s="582"/>
      <c r="N5230" s="583"/>
      <c r="AI5230" s="253"/>
      <c r="AJ5230" s="260"/>
      <c r="AK5230" s="260"/>
      <c r="AM5230" s="263" t="s">
        <v>118</v>
      </c>
      <c r="AQ5230" s="260"/>
      <c r="AS5230" s="260"/>
    </row>
    <row r="5231" spans="1:45" s="241" customFormat="1" ht="68.25" x14ac:dyDescent="0.25">
      <c r="A5231" s="336"/>
      <c r="B5231" s="337" t="s">
        <v>62</v>
      </c>
      <c r="C5231" s="582" t="s">
        <v>63</v>
      </c>
      <c r="D5231" s="582"/>
      <c r="E5231" s="582"/>
      <c r="F5231" s="582"/>
      <c r="G5231" s="582"/>
      <c r="H5231" s="582"/>
      <c r="I5231" s="582"/>
      <c r="J5231" s="582"/>
      <c r="K5231" s="582"/>
      <c r="L5231" s="582"/>
      <c r="M5231" s="582"/>
      <c r="N5231" s="583"/>
      <c r="AI5231" s="253"/>
      <c r="AJ5231" s="260"/>
      <c r="AK5231" s="260"/>
      <c r="AM5231" s="263" t="s">
        <v>63</v>
      </c>
      <c r="AQ5231" s="260"/>
      <c r="AS5231" s="260"/>
    </row>
    <row r="5232" spans="1:45" s="241" customFormat="1" ht="15" x14ac:dyDescent="0.25">
      <c r="A5232" s="338"/>
      <c r="B5232" s="337" t="s">
        <v>56</v>
      </c>
      <c r="C5232" s="580" t="s">
        <v>64</v>
      </c>
      <c r="D5232" s="580"/>
      <c r="E5232" s="580"/>
      <c r="F5232" s="339"/>
      <c r="G5232" s="269"/>
      <c r="H5232" s="269"/>
      <c r="I5232" s="269"/>
      <c r="J5232" s="361">
        <v>3230.44</v>
      </c>
      <c r="K5232" s="349">
        <v>1.3225</v>
      </c>
      <c r="L5232" s="340">
        <v>209.34</v>
      </c>
      <c r="M5232" s="341">
        <v>44.77</v>
      </c>
      <c r="N5232" s="342">
        <v>9372.15</v>
      </c>
      <c r="AI5232" s="253"/>
      <c r="AJ5232" s="260"/>
      <c r="AK5232" s="260"/>
      <c r="AN5232" s="263" t="s">
        <v>64</v>
      </c>
      <c r="AQ5232" s="260"/>
      <c r="AS5232" s="260"/>
    </row>
    <row r="5233" spans="1:45" s="241" customFormat="1" ht="15" x14ac:dyDescent="0.25">
      <c r="A5233" s="338"/>
      <c r="B5233" s="337" t="s">
        <v>65</v>
      </c>
      <c r="C5233" s="580" t="s">
        <v>66</v>
      </c>
      <c r="D5233" s="580"/>
      <c r="E5233" s="580"/>
      <c r="F5233" s="339"/>
      <c r="G5233" s="269"/>
      <c r="H5233" s="269"/>
      <c r="I5233" s="269"/>
      <c r="J5233" s="361">
        <v>7695.28</v>
      </c>
      <c r="K5233" s="349">
        <v>1.4375</v>
      </c>
      <c r="L5233" s="340">
        <v>542.04</v>
      </c>
      <c r="M5233" s="341">
        <v>13.24</v>
      </c>
      <c r="N5233" s="342">
        <v>7176.61</v>
      </c>
      <c r="AI5233" s="253"/>
      <c r="AJ5233" s="260"/>
      <c r="AK5233" s="260"/>
      <c r="AN5233" s="263" t="s">
        <v>66</v>
      </c>
      <c r="AQ5233" s="260"/>
      <c r="AS5233" s="260"/>
    </row>
    <row r="5234" spans="1:45" s="241" customFormat="1" ht="15" x14ac:dyDescent="0.25">
      <c r="A5234" s="338"/>
      <c r="B5234" s="337" t="s">
        <v>67</v>
      </c>
      <c r="C5234" s="580" t="s">
        <v>68</v>
      </c>
      <c r="D5234" s="580"/>
      <c r="E5234" s="580"/>
      <c r="F5234" s="339"/>
      <c r="G5234" s="269"/>
      <c r="H5234" s="269"/>
      <c r="I5234" s="269"/>
      <c r="J5234" s="340">
        <v>939.86</v>
      </c>
      <c r="K5234" s="349">
        <v>1.4375</v>
      </c>
      <c r="L5234" s="340">
        <v>66.2</v>
      </c>
      <c r="M5234" s="341">
        <v>44.77</v>
      </c>
      <c r="N5234" s="342">
        <v>2963.77</v>
      </c>
      <c r="AI5234" s="253"/>
      <c r="AJ5234" s="260"/>
      <c r="AK5234" s="260"/>
      <c r="AN5234" s="263" t="s">
        <v>68</v>
      </c>
      <c r="AQ5234" s="260"/>
      <c r="AS5234" s="260"/>
    </row>
    <row r="5235" spans="1:45" s="241" customFormat="1" ht="15" x14ac:dyDescent="0.25">
      <c r="A5235" s="338"/>
      <c r="B5235" s="337" t="s">
        <v>69</v>
      </c>
      <c r="C5235" s="580" t="s">
        <v>70</v>
      </c>
      <c r="D5235" s="580"/>
      <c r="E5235" s="580"/>
      <c r="F5235" s="339"/>
      <c r="G5235" s="269"/>
      <c r="H5235" s="269"/>
      <c r="I5235" s="269"/>
      <c r="J5235" s="340">
        <v>219.33</v>
      </c>
      <c r="K5235" s="269"/>
      <c r="L5235" s="340">
        <v>10.75</v>
      </c>
      <c r="M5235" s="341">
        <v>8.16</v>
      </c>
      <c r="N5235" s="343">
        <v>87.72</v>
      </c>
      <c r="AI5235" s="253"/>
      <c r="AJ5235" s="260"/>
      <c r="AK5235" s="260"/>
      <c r="AN5235" s="263" t="s">
        <v>70</v>
      </c>
      <c r="AQ5235" s="260"/>
      <c r="AS5235" s="260"/>
    </row>
    <row r="5236" spans="1:45" s="241" customFormat="1" ht="15" x14ac:dyDescent="0.25">
      <c r="A5236" s="344"/>
      <c r="B5236" s="337"/>
      <c r="C5236" s="580" t="s">
        <v>71</v>
      </c>
      <c r="D5236" s="580"/>
      <c r="E5236" s="580"/>
      <c r="F5236" s="339" t="s">
        <v>72</v>
      </c>
      <c r="G5236" s="348">
        <v>351.9</v>
      </c>
      <c r="H5236" s="349">
        <v>1.3225</v>
      </c>
      <c r="I5236" s="362">
        <v>22.8039998</v>
      </c>
      <c r="J5236" s="346"/>
      <c r="K5236" s="269"/>
      <c r="L5236" s="346"/>
      <c r="M5236" s="269"/>
      <c r="N5236" s="347"/>
      <c r="AI5236" s="253"/>
      <c r="AJ5236" s="260"/>
      <c r="AK5236" s="260"/>
      <c r="AO5236" s="263" t="s">
        <v>71</v>
      </c>
      <c r="AQ5236" s="260"/>
      <c r="AS5236" s="260"/>
    </row>
    <row r="5237" spans="1:45" s="241" customFormat="1" ht="15" x14ac:dyDescent="0.25">
      <c r="A5237" s="344"/>
      <c r="B5237" s="337"/>
      <c r="C5237" s="580" t="s">
        <v>73</v>
      </c>
      <c r="D5237" s="580"/>
      <c r="E5237" s="580"/>
      <c r="F5237" s="339" t="s">
        <v>72</v>
      </c>
      <c r="G5237" s="341">
        <v>70.19</v>
      </c>
      <c r="H5237" s="349">
        <v>1.4375</v>
      </c>
      <c r="I5237" s="362">
        <v>4.9440080999999996</v>
      </c>
      <c r="J5237" s="346"/>
      <c r="K5237" s="269"/>
      <c r="L5237" s="346"/>
      <c r="M5237" s="269"/>
      <c r="N5237" s="347"/>
      <c r="AI5237" s="253"/>
      <c r="AJ5237" s="260"/>
      <c r="AK5237" s="260"/>
      <c r="AO5237" s="263" t="s">
        <v>73</v>
      </c>
      <c r="AQ5237" s="260"/>
      <c r="AS5237" s="260"/>
    </row>
    <row r="5238" spans="1:45" s="241" customFormat="1" ht="15" x14ac:dyDescent="0.25">
      <c r="A5238" s="334"/>
      <c r="B5238" s="337"/>
      <c r="C5238" s="584" t="s">
        <v>74</v>
      </c>
      <c r="D5238" s="584"/>
      <c r="E5238" s="584"/>
      <c r="F5238" s="350"/>
      <c r="G5238" s="351"/>
      <c r="H5238" s="351"/>
      <c r="I5238" s="351"/>
      <c r="J5238" s="352">
        <v>11145.05</v>
      </c>
      <c r="K5238" s="351"/>
      <c r="L5238" s="353">
        <v>762.13</v>
      </c>
      <c r="M5238" s="351"/>
      <c r="N5238" s="354">
        <v>16636.48</v>
      </c>
      <c r="AI5238" s="253"/>
      <c r="AJ5238" s="260"/>
      <c r="AK5238" s="260"/>
      <c r="AP5238" s="263" t="s">
        <v>74</v>
      </c>
      <c r="AQ5238" s="260"/>
      <c r="AS5238" s="260"/>
    </row>
    <row r="5239" spans="1:45" s="241" customFormat="1" ht="15" x14ac:dyDescent="0.25">
      <c r="A5239" s="344"/>
      <c r="B5239" s="337"/>
      <c r="C5239" s="580" t="s">
        <v>75</v>
      </c>
      <c r="D5239" s="580"/>
      <c r="E5239" s="580"/>
      <c r="F5239" s="339"/>
      <c r="G5239" s="269"/>
      <c r="H5239" s="269"/>
      <c r="I5239" s="269"/>
      <c r="J5239" s="346"/>
      <c r="K5239" s="269"/>
      <c r="L5239" s="340">
        <v>275.54000000000002</v>
      </c>
      <c r="M5239" s="269"/>
      <c r="N5239" s="342">
        <v>12335.92</v>
      </c>
      <c r="AI5239" s="253"/>
      <c r="AJ5239" s="260"/>
      <c r="AK5239" s="260"/>
      <c r="AO5239" s="263" t="s">
        <v>75</v>
      </c>
      <c r="AQ5239" s="260"/>
      <c r="AS5239" s="260"/>
    </row>
    <row r="5240" spans="1:45" s="241" customFormat="1" ht="23.25" x14ac:dyDescent="0.25">
      <c r="A5240" s="344"/>
      <c r="B5240" s="337" t="s">
        <v>648</v>
      </c>
      <c r="C5240" s="580" t="s">
        <v>649</v>
      </c>
      <c r="D5240" s="580"/>
      <c r="E5240" s="580"/>
      <c r="F5240" s="339" t="s">
        <v>78</v>
      </c>
      <c r="G5240" s="355">
        <v>117</v>
      </c>
      <c r="H5240" s="269"/>
      <c r="I5240" s="355">
        <v>117</v>
      </c>
      <c r="J5240" s="346"/>
      <c r="K5240" s="269"/>
      <c r="L5240" s="340">
        <v>322.38</v>
      </c>
      <c r="M5240" s="269"/>
      <c r="N5240" s="342">
        <v>14433.03</v>
      </c>
      <c r="AI5240" s="253"/>
      <c r="AJ5240" s="260"/>
      <c r="AK5240" s="260"/>
      <c r="AO5240" s="263" t="s">
        <v>649</v>
      </c>
      <c r="AQ5240" s="260"/>
      <c r="AS5240" s="260"/>
    </row>
    <row r="5241" spans="1:45" s="241" customFormat="1" ht="45" x14ac:dyDescent="0.25">
      <c r="A5241" s="344"/>
      <c r="B5241" s="337" t="s">
        <v>650</v>
      </c>
      <c r="C5241" s="580" t="s">
        <v>651</v>
      </c>
      <c r="D5241" s="580"/>
      <c r="E5241" s="580"/>
      <c r="F5241" s="339" t="s">
        <v>78</v>
      </c>
      <c r="G5241" s="355">
        <v>74</v>
      </c>
      <c r="H5241" s="341">
        <v>0.85</v>
      </c>
      <c r="I5241" s="348">
        <v>62.9</v>
      </c>
      <c r="J5241" s="346"/>
      <c r="K5241" s="269"/>
      <c r="L5241" s="340">
        <v>173.31</v>
      </c>
      <c r="M5241" s="269"/>
      <c r="N5241" s="342">
        <v>7759.29</v>
      </c>
      <c r="AI5241" s="253"/>
      <c r="AJ5241" s="260"/>
      <c r="AK5241" s="260"/>
      <c r="AO5241" s="263" t="s">
        <v>651</v>
      </c>
      <c r="AQ5241" s="260"/>
      <c r="AS5241" s="260"/>
    </row>
    <row r="5242" spans="1:45" s="241" customFormat="1" ht="15" x14ac:dyDescent="0.25">
      <c r="A5242" s="356"/>
      <c r="B5242" s="357"/>
      <c r="C5242" s="569" t="s">
        <v>81</v>
      </c>
      <c r="D5242" s="569"/>
      <c r="E5242" s="569"/>
      <c r="F5242" s="328"/>
      <c r="G5242" s="329"/>
      <c r="H5242" s="329"/>
      <c r="I5242" s="329"/>
      <c r="J5242" s="332"/>
      <c r="K5242" s="329"/>
      <c r="L5242" s="364">
        <v>1257.82</v>
      </c>
      <c r="M5242" s="351"/>
      <c r="N5242" s="359">
        <v>38828.800000000003</v>
      </c>
      <c r="AI5242" s="253"/>
      <c r="AJ5242" s="260"/>
      <c r="AK5242" s="260"/>
      <c r="AQ5242" s="260" t="s">
        <v>81</v>
      </c>
      <c r="AS5242" s="260"/>
    </row>
    <row r="5243" spans="1:45" s="241" customFormat="1" ht="57" x14ac:dyDescent="0.25">
      <c r="A5243" s="326" t="s">
        <v>3515</v>
      </c>
      <c r="B5243" s="327" t="s">
        <v>2484</v>
      </c>
      <c r="C5243" s="569" t="s">
        <v>2485</v>
      </c>
      <c r="D5243" s="569"/>
      <c r="E5243" s="569"/>
      <c r="F5243" s="328" t="s">
        <v>250</v>
      </c>
      <c r="G5243" s="329">
        <v>49.49</v>
      </c>
      <c r="H5243" s="330">
        <v>1</v>
      </c>
      <c r="I5243" s="331">
        <v>49.49</v>
      </c>
      <c r="J5243" s="364">
        <v>1019.54</v>
      </c>
      <c r="K5243" s="329"/>
      <c r="L5243" s="364">
        <v>50457.03</v>
      </c>
      <c r="M5243" s="331">
        <v>8.16</v>
      </c>
      <c r="N5243" s="359">
        <v>411729.36</v>
      </c>
      <c r="AI5243" s="253"/>
      <c r="AJ5243" s="260"/>
      <c r="AK5243" s="260" t="s">
        <v>2485</v>
      </c>
      <c r="AQ5243" s="260"/>
      <c r="AS5243" s="260"/>
    </row>
    <row r="5244" spans="1:45" s="241" customFormat="1" ht="15" x14ac:dyDescent="0.25">
      <c r="A5244" s="356"/>
      <c r="B5244" s="357"/>
      <c r="C5244" s="569" t="s">
        <v>81</v>
      </c>
      <c r="D5244" s="569"/>
      <c r="E5244" s="569"/>
      <c r="F5244" s="328"/>
      <c r="G5244" s="329"/>
      <c r="H5244" s="329"/>
      <c r="I5244" s="329"/>
      <c r="J5244" s="332"/>
      <c r="K5244" s="329"/>
      <c r="L5244" s="364">
        <v>50457.03</v>
      </c>
      <c r="M5244" s="351"/>
      <c r="N5244" s="359">
        <v>411729.36</v>
      </c>
      <c r="AI5244" s="253"/>
      <c r="AJ5244" s="260"/>
      <c r="AK5244" s="260"/>
      <c r="AQ5244" s="260" t="s">
        <v>81</v>
      </c>
      <c r="AS5244" s="260"/>
    </row>
    <row r="5245" spans="1:45" s="241" customFormat="1" ht="56.25" x14ac:dyDescent="0.25">
      <c r="A5245" s="326" t="s">
        <v>3516</v>
      </c>
      <c r="B5245" s="327" t="s">
        <v>2112</v>
      </c>
      <c r="C5245" s="569" t="s">
        <v>2113</v>
      </c>
      <c r="D5245" s="569"/>
      <c r="E5245" s="569"/>
      <c r="F5245" s="328" t="s">
        <v>845</v>
      </c>
      <c r="G5245" s="329">
        <v>0.19639999999999999</v>
      </c>
      <c r="H5245" s="330">
        <v>1</v>
      </c>
      <c r="I5245" s="360">
        <v>0.19639999999999999</v>
      </c>
      <c r="J5245" s="332"/>
      <c r="K5245" s="329"/>
      <c r="L5245" s="332"/>
      <c r="M5245" s="329"/>
      <c r="N5245" s="333"/>
      <c r="AI5245" s="253"/>
      <c r="AJ5245" s="260"/>
      <c r="AK5245" s="260" t="s">
        <v>2113</v>
      </c>
      <c r="AQ5245" s="260"/>
      <c r="AS5245" s="260"/>
    </row>
    <row r="5246" spans="1:45" s="241" customFormat="1" ht="15" x14ac:dyDescent="0.25">
      <c r="A5246" s="334"/>
      <c r="B5246" s="335"/>
      <c r="C5246" s="580" t="s">
        <v>3508</v>
      </c>
      <c r="D5246" s="580"/>
      <c r="E5246" s="580"/>
      <c r="F5246" s="580"/>
      <c r="G5246" s="580"/>
      <c r="H5246" s="580"/>
      <c r="I5246" s="580"/>
      <c r="J5246" s="580"/>
      <c r="K5246" s="580"/>
      <c r="L5246" s="580"/>
      <c r="M5246" s="580"/>
      <c r="N5246" s="581"/>
      <c r="AI5246" s="253"/>
      <c r="AJ5246" s="260"/>
      <c r="AK5246" s="260"/>
      <c r="AL5246" s="263" t="s">
        <v>3508</v>
      </c>
      <c r="AQ5246" s="260"/>
      <c r="AS5246" s="260"/>
    </row>
    <row r="5247" spans="1:45" s="241" customFormat="1" ht="23.25" x14ac:dyDescent="0.25">
      <c r="A5247" s="336"/>
      <c r="B5247" s="337" t="s">
        <v>117</v>
      </c>
      <c r="C5247" s="582" t="s">
        <v>118</v>
      </c>
      <c r="D5247" s="582"/>
      <c r="E5247" s="582"/>
      <c r="F5247" s="582"/>
      <c r="G5247" s="582"/>
      <c r="H5247" s="582"/>
      <c r="I5247" s="582"/>
      <c r="J5247" s="582"/>
      <c r="K5247" s="582"/>
      <c r="L5247" s="582"/>
      <c r="M5247" s="582"/>
      <c r="N5247" s="583"/>
      <c r="AI5247" s="253"/>
      <c r="AJ5247" s="260"/>
      <c r="AK5247" s="260"/>
      <c r="AM5247" s="263" t="s">
        <v>118</v>
      </c>
      <c r="AQ5247" s="260"/>
      <c r="AS5247" s="260"/>
    </row>
    <row r="5248" spans="1:45" s="241" customFormat="1" ht="68.25" x14ac:dyDescent="0.25">
      <c r="A5248" s="336"/>
      <c r="B5248" s="337" t="s">
        <v>62</v>
      </c>
      <c r="C5248" s="582" t="s">
        <v>63</v>
      </c>
      <c r="D5248" s="582"/>
      <c r="E5248" s="582"/>
      <c r="F5248" s="582"/>
      <c r="G5248" s="582"/>
      <c r="H5248" s="582"/>
      <c r="I5248" s="582"/>
      <c r="J5248" s="582"/>
      <c r="K5248" s="582"/>
      <c r="L5248" s="582"/>
      <c r="M5248" s="582"/>
      <c r="N5248" s="583"/>
      <c r="AI5248" s="253"/>
      <c r="AJ5248" s="260"/>
      <c r="AK5248" s="260"/>
      <c r="AM5248" s="263" t="s">
        <v>63</v>
      </c>
      <c r="AQ5248" s="260"/>
      <c r="AS5248" s="260"/>
    </row>
    <row r="5249" spans="1:45" s="241" customFormat="1" ht="15" x14ac:dyDescent="0.25">
      <c r="A5249" s="338"/>
      <c r="B5249" s="337" t="s">
        <v>56</v>
      </c>
      <c r="C5249" s="580" t="s">
        <v>64</v>
      </c>
      <c r="D5249" s="580"/>
      <c r="E5249" s="580"/>
      <c r="F5249" s="339"/>
      <c r="G5249" s="269"/>
      <c r="H5249" s="269"/>
      <c r="I5249" s="269"/>
      <c r="J5249" s="340">
        <v>854.35</v>
      </c>
      <c r="K5249" s="349">
        <v>1.3225</v>
      </c>
      <c r="L5249" s="340">
        <v>221.91</v>
      </c>
      <c r="M5249" s="341">
        <v>44.77</v>
      </c>
      <c r="N5249" s="342">
        <v>9934.91</v>
      </c>
      <c r="AI5249" s="253"/>
      <c r="AJ5249" s="260"/>
      <c r="AK5249" s="260"/>
      <c r="AN5249" s="263" t="s">
        <v>64</v>
      </c>
      <c r="AQ5249" s="260"/>
      <c r="AS5249" s="260"/>
    </row>
    <row r="5250" spans="1:45" s="241" customFormat="1" ht="15" x14ac:dyDescent="0.25">
      <c r="A5250" s="338"/>
      <c r="B5250" s="337" t="s">
        <v>65</v>
      </c>
      <c r="C5250" s="580" t="s">
        <v>66</v>
      </c>
      <c r="D5250" s="580"/>
      <c r="E5250" s="580"/>
      <c r="F5250" s="339"/>
      <c r="G5250" s="269"/>
      <c r="H5250" s="269"/>
      <c r="I5250" s="269"/>
      <c r="J5250" s="340">
        <v>97.64</v>
      </c>
      <c r="K5250" s="349">
        <v>1.4375</v>
      </c>
      <c r="L5250" s="340">
        <v>27.57</v>
      </c>
      <c r="M5250" s="341">
        <v>13.24</v>
      </c>
      <c r="N5250" s="343">
        <v>365.03</v>
      </c>
      <c r="AI5250" s="253"/>
      <c r="AJ5250" s="260"/>
      <c r="AK5250" s="260"/>
      <c r="AN5250" s="263" t="s">
        <v>66</v>
      </c>
      <c r="AQ5250" s="260"/>
      <c r="AS5250" s="260"/>
    </row>
    <row r="5251" spans="1:45" s="241" customFormat="1" ht="15" x14ac:dyDescent="0.25">
      <c r="A5251" s="338"/>
      <c r="B5251" s="337" t="s">
        <v>67</v>
      </c>
      <c r="C5251" s="580" t="s">
        <v>68</v>
      </c>
      <c r="D5251" s="580"/>
      <c r="E5251" s="580"/>
      <c r="F5251" s="339"/>
      <c r="G5251" s="269"/>
      <c r="H5251" s="269"/>
      <c r="I5251" s="269"/>
      <c r="J5251" s="340">
        <v>1.22</v>
      </c>
      <c r="K5251" s="349">
        <v>1.4375</v>
      </c>
      <c r="L5251" s="340">
        <v>0.34</v>
      </c>
      <c r="M5251" s="341">
        <v>44.77</v>
      </c>
      <c r="N5251" s="343">
        <v>15.22</v>
      </c>
      <c r="AI5251" s="253"/>
      <c r="AJ5251" s="260"/>
      <c r="AK5251" s="260"/>
      <c r="AN5251" s="263" t="s">
        <v>68</v>
      </c>
      <c r="AQ5251" s="260"/>
      <c r="AS5251" s="260"/>
    </row>
    <row r="5252" spans="1:45" s="241" customFormat="1" ht="15" x14ac:dyDescent="0.25">
      <c r="A5252" s="338"/>
      <c r="B5252" s="337" t="s">
        <v>69</v>
      </c>
      <c r="C5252" s="580" t="s">
        <v>70</v>
      </c>
      <c r="D5252" s="580"/>
      <c r="E5252" s="580"/>
      <c r="F5252" s="339"/>
      <c r="G5252" s="269"/>
      <c r="H5252" s="269"/>
      <c r="I5252" s="269"/>
      <c r="J5252" s="361">
        <v>1314.91</v>
      </c>
      <c r="K5252" s="269"/>
      <c r="L5252" s="340">
        <v>258.25</v>
      </c>
      <c r="M5252" s="341">
        <v>8.16</v>
      </c>
      <c r="N5252" s="342">
        <v>2107.3200000000002</v>
      </c>
      <c r="AI5252" s="253"/>
      <c r="AJ5252" s="260"/>
      <c r="AK5252" s="260"/>
      <c r="AN5252" s="263" t="s">
        <v>70</v>
      </c>
      <c r="AQ5252" s="260"/>
      <c r="AS5252" s="260"/>
    </row>
    <row r="5253" spans="1:45" s="241" customFormat="1" ht="15" x14ac:dyDescent="0.25">
      <c r="A5253" s="344"/>
      <c r="B5253" s="337"/>
      <c r="C5253" s="580" t="s">
        <v>71</v>
      </c>
      <c r="D5253" s="580"/>
      <c r="E5253" s="580"/>
      <c r="F5253" s="339" t="s">
        <v>72</v>
      </c>
      <c r="G5253" s="341">
        <v>88.81</v>
      </c>
      <c r="H5253" s="349">
        <v>1.3225</v>
      </c>
      <c r="I5253" s="362">
        <v>23.067420599999998</v>
      </c>
      <c r="J5253" s="346"/>
      <c r="K5253" s="269"/>
      <c r="L5253" s="346"/>
      <c r="M5253" s="269"/>
      <c r="N5253" s="347"/>
      <c r="AI5253" s="253"/>
      <c r="AJ5253" s="260"/>
      <c r="AK5253" s="260"/>
      <c r="AO5253" s="263" t="s">
        <v>71</v>
      </c>
      <c r="AQ5253" s="260"/>
      <c r="AS5253" s="260"/>
    </row>
    <row r="5254" spans="1:45" s="241" customFormat="1" ht="15" x14ac:dyDescent="0.25">
      <c r="A5254" s="344"/>
      <c r="B5254" s="337"/>
      <c r="C5254" s="580" t="s">
        <v>73</v>
      </c>
      <c r="D5254" s="580"/>
      <c r="E5254" s="580"/>
      <c r="F5254" s="339" t="s">
        <v>72</v>
      </c>
      <c r="G5254" s="341">
        <v>0.09</v>
      </c>
      <c r="H5254" s="349">
        <v>1.4375</v>
      </c>
      <c r="I5254" s="362">
        <v>2.5409299999999999E-2</v>
      </c>
      <c r="J5254" s="346"/>
      <c r="K5254" s="269"/>
      <c r="L5254" s="346"/>
      <c r="M5254" s="269"/>
      <c r="N5254" s="347"/>
      <c r="AI5254" s="253"/>
      <c r="AJ5254" s="260"/>
      <c r="AK5254" s="260"/>
      <c r="AO5254" s="263" t="s">
        <v>73</v>
      </c>
      <c r="AQ5254" s="260"/>
      <c r="AS5254" s="260"/>
    </row>
    <row r="5255" spans="1:45" s="241" customFormat="1" ht="15" x14ac:dyDescent="0.25">
      <c r="A5255" s="334"/>
      <c r="B5255" s="337"/>
      <c r="C5255" s="584" t="s">
        <v>74</v>
      </c>
      <c r="D5255" s="584"/>
      <c r="E5255" s="584"/>
      <c r="F5255" s="350"/>
      <c r="G5255" s="351"/>
      <c r="H5255" s="351"/>
      <c r="I5255" s="351"/>
      <c r="J5255" s="352">
        <v>2266.9</v>
      </c>
      <c r="K5255" s="351"/>
      <c r="L5255" s="353">
        <v>507.73</v>
      </c>
      <c r="M5255" s="351"/>
      <c r="N5255" s="354">
        <v>12407.26</v>
      </c>
      <c r="AI5255" s="253"/>
      <c r="AJ5255" s="260"/>
      <c r="AK5255" s="260"/>
      <c r="AP5255" s="263" t="s">
        <v>74</v>
      </c>
      <c r="AQ5255" s="260"/>
      <c r="AS5255" s="260"/>
    </row>
    <row r="5256" spans="1:45" s="241" customFormat="1" ht="15" x14ac:dyDescent="0.25">
      <c r="A5256" s="344"/>
      <c r="B5256" s="337"/>
      <c r="C5256" s="580" t="s">
        <v>75</v>
      </c>
      <c r="D5256" s="580"/>
      <c r="E5256" s="580"/>
      <c r="F5256" s="339"/>
      <c r="G5256" s="269"/>
      <c r="H5256" s="269"/>
      <c r="I5256" s="269"/>
      <c r="J5256" s="346"/>
      <c r="K5256" s="269"/>
      <c r="L5256" s="340">
        <v>222.25</v>
      </c>
      <c r="M5256" s="269"/>
      <c r="N5256" s="342">
        <v>9950.1299999999992</v>
      </c>
      <c r="AI5256" s="253"/>
      <c r="AJ5256" s="260"/>
      <c r="AK5256" s="260"/>
      <c r="AO5256" s="263" t="s">
        <v>75</v>
      </c>
      <c r="AQ5256" s="260"/>
      <c r="AS5256" s="260"/>
    </row>
    <row r="5257" spans="1:45" s="241" customFormat="1" ht="23.25" x14ac:dyDescent="0.25">
      <c r="A5257" s="344"/>
      <c r="B5257" s="337" t="s">
        <v>648</v>
      </c>
      <c r="C5257" s="580" t="s">
        <v>649</v>
      </c>
      <c r="D5257" s="580"/>
      <c r="E5257" s="580"/>
      <c r="F5257" s="339" t="s">
        <v>78</v>
      </c>
      <c r="G5257" s="355">
        <v>117</v>
      </c>
      <c r="H5257" s="269"/>
      <c r="I5257" s="355">
        <v>117</v>
      </c>
      <c r="J5257" s="346"/>
      <c r="K5257" s="269"/>
      <c r="L5257" s="340">
        <v>260.02999999999997</v>
      </c>
      <c r="M5257" s="269"/>
      <c r="N5257" s="342">
        <v>11641.65</v>
      </c>
      <c r="AI5257" s="253"/>
      <c r="AJ5257" s="260"/>
      <c r="AK5257" s="260"/>
      <c r="AO5257" s="263" t="s">
        <v>649</v>
      </c>
      <c r="AQ5257" s="260"/>
      <c r="AS5257" s="260"/>
    </row>
    <row r="5258" spans="1:45" s="241" customFormat="1" ht="45" x14ac:dyDescent="0.25">
      <c r="A5258" s="344"/>
      <c r="B5258" s="337" t="s">
        <v>650</v>
      </c>
      <c r="C5258" s="580" t="s">
        <v>651</v>
      </c>
      <c r="D5258" s="580"/>
      <c r="E5258" s="580"/>
      <c r="F5258" s="339" t="s">
        <v>78</v>
      </c>
      <c r="G5258" s="355">
        <v>74</v>
      </c>
      <c r="H5258" s="341">
        <v>0.85</v>
      </c>
      <c r="I5258" s="348">
        <v>62.9</v>
      </c>
      <c r="J5258" s="346"/>
      <c r="K5258" s="269"/>
      <c r="L5258" s="340">
        <v>139.80000000000001</v>
      </c>
      <c r="M5258" s="269"/>
      <c r="N5258" s="342">
        <v>6258.63</v>
      </c>
      <c r="AI5258" s="253"/>
      <c r="AJ5258" s="260"/>
      <c r="AK5258" s="260"/>
      <c r="AO5258" s="263" t="s">
        <v>651</v>
      </c>
      <c r="AQ5258" s="260"/>
      <c r="AS5258" s="260"/>
    </row>
    <row r="5259" spans="1:45" s="241" customFormat="1" ht="15" x14ac:dyDescent="0.25">
      <c r="A5259" s="356"/>
      <c r="B5259" s="357"/>
      <c r="C5259" s="569" t="s">
        <v>81</v>
      </c>
      <c r="D5259" s="569"/>
      <c r="E5259" s="569"/>
      <c r="F5259" s="328"/>
      <c r="G5259" s="329"/>
      <c r="H5259" s="329"/>
      <c r="I5259" s="329"/>
      <c r="J5259" s="332"/>
      <c r="K5259" s="329"/>
      <c r="L5259" s="358">
        <v>907.56</v>
      </c>
      <c r="M5259" s="351"/>
      <c r="N5259" s="359">
        <v>30307.54</v>
      </c>
      <c r="AI5259" s="253"/>
      <c r="AJ5259" s="260"/>
      <c r="AK5259" s="260"/>
      <c r="AQ5259" s="260" t="s">
        <v>81</v>
      </c>
      <c r="AS5259" s="260"/>
    </row>
    <row r="5260" spans="1:45" s="241" customFormat="1" ht="23.25" x14ac:dyDescent="0.25">
      <c r="A5260" s="326" t="s">
        <v>3517</v>
      </c>
      <c r="B5260" s="327" t="s">
        <v>2114</v>
      </c>
      <c r="C5260" s="569" t="s">
        <v>2215</v>
      </c>
      <c r="D5260" s="569"/>
      <c r="E5260" s="569"/>
      <c r="F5260" s="328" t="s">
        <v>115</v>
      </c>
      <c r="G5260" s="329">
        <v>9</v>
      </c>
      <c r="H5260" s="330">
        <v>1</v>
      </c>
      <c r="I5260" s="330">
        <v>9</v>
      </c>
      <c r="J5260" s="358">
        <v>10.68</v>
      </c>
      <c r="K5260" s="329"/>
      <c r="L5260" s="358">
        <v>96.12</v>
      </c>
      <c r="M5260" s="331">
        <v>8.16</v>
      </c>
      <c r="N5260" s="363">
        <v>784.34</v>
      </c>
      <c r="AI5260" s="253"/>
      <c r="AJ5260" s="260"/>
      <c r="AK5260" s="260" t="s">
        <v>2215</v>
      </c>
      <c r="AQ5260" s="260"/>
      <c r="AS5260" s="260"/>
    </row>
    <row r="5261" spans="1:45" s="241" customFormat="1" ht="15" x14ac:dyDescent="0.25">
      <c r="A5261" s="356"/>
      <c r="B5261" s="357"/>
      <c r="C5261" s="569" t="s">
        <v>81</v>
      </c>
      <c r="D5261" s="569"/>
      <c r="E5261" s="569"/>
      <c r="F5261" s="328"/>
      <c r="G5261" s="329"/>
      <c r="H5261" s="329"/>
      <c r="I5261" s="329"/>
      <c r="J5261" s="332"/>
      <c r="K5261" s="329"/>
      <c r="L5261" s="358">
        <v>96.12</v>
      </c>
      <c r="M5261" s="351"/>
      <c r="N5261" s="363">
        <v>784.34</v>
      </c>
      <c r="AI5261" s="253"/>
      <c r="AJ5261" s="260"/>
      <c r="AK5261" s="260"/>
      <c r="AQ5261" s="260" t="s">
        <v>81</v>
      </c>
      <c r="AS5261" s="260"/>
    </row>
    <row r="5262" spans="1:45" s="241" customFormat="1" ht="34.5" x14ac:dyDescent="0.25">
      <c r="A5262" s="326" t="s">
        <v>3518</v>
      </c>
      <c r="B5262" s="327" t="s">
        <v>2121</v>
      </c>
      <c r="C5262" s="569" t="s">
        <v>2122</v>
      </c>
      <c r="D5262" s="569"/>
      <c r="E5262" s="569"/>
      <c r="F5262" s="328" t="s">
        <v>86</v>
      </c>
      <c r="G5262" s="329">
        <v>2.5499999999999998</v>
      </c>
      <c r="H5262" s="330">
        <v>1</v>
      </c>
      <c r="I5262" s="331">
        <v>2.5499999999999998</v>
      </c>
      <c r="J5262" s="332"/>
      <c r="K5262" s="329"/>
      <c r="L5262" s="332"/>
      <c r="M5262" s="329"/>
      <c r="N5262" s="333"/>
      <c r="AI5262" s="253"/>
      <c r="AJ5262" s="260"/>
      <c r="AK5262" s="260" t="s">
        <v>2122</v>
      </c>
      <c r="AQ5262" s="260"/>
      <c r="AS5262" s="260"/>
    </row>
    <row r="5263" spans="1:45" s="241" customFormat="1" ht="68.25" x14ac:dyDescent="0.25">
      <c r="A5263" s="336"/>
      <c r="B5263" s="337" t="s">
        <v>62</v>
      </c>
      <c r="C5263" s="582" t="s">
        <v>63</v>
      </c>
      <c r="D5263" s="582"/>
      <c r="E5263" s="582"/>
      <c r="F5263" s="582"/>
      <c r="G5263" s="582"/>
      <c r="H5263" s="582"/>
      <c r="I5263" s="582"/>
      <c r="J5263" s="582"/>
      <c r="K5263" s="582"/>
      <c r="L5263" s="582"/>
      <c r="M5263" s="582"/>
      <c r="N5263" s="583"/>
      <c r="AI5263" s="253"/>
      <c r="AJ5263" s="260"/>
      <c r="AK5263" s="260"/>
      <c r="AM5263" s="263" t="s">
        <v>63</v>
      </c>
      <c r="AQ5263" s="260"/>
      <c r="AS5263" s="260"/>
    </row>
    <row r="5264" spans="1:45" s="241" customFormat="1" ht="15" x14ac:dyDescent="0.25">
      <c r="A5264" s="338"/>
      <c r="B5264" s="337" t="s">
        <v>56</v>
      </c>
      <c r="C5264" s="580" t="s">
        <v>64</v>
      </c>
      <c r="D5264" s="580"/>
      <c r="E5264" s="580"/>
      <c r="F5264" s="339"/>
      <c r="G5264" s="269"/>
      <c r="H5264" s="269"/>
      <c r="I5264" s="269"/>
      <c r="J5264" s="340">
        <v>20.64</v>
      </c>
      <c r="K5264" s="341">
        <v>1.1499999999999999</v>
      </c>
      <c r="L5264" s="340">
        <v>60.53</v>
      </c>
      <c r="M5264" s="341">
        <v>44.77</v>
      </c>
      <c r="N5264" s="342">
        <v>2709.93</v>
      </c>
      <c r="AI5264" s="253"/>
      <c r="AJ5264" s="260"/>
      <c r="AK5264" s="260"/>
      <c r="AN5264" s="263" t="s">
        <v>64</v>
      </c>
      <c r="AQ5264" s="260"/>
      <c r="AS5264" s="260"/>
    </row>
    <row r="5265" spans="1:45" s="241" customFormat="1" ht="15" x14ac:dyDescent="0.25">
      <c r="A5265" s="338"/>
      <c r="B5265" s="337" t="s">
        <v>65</v>
      </c>
      <c r="C5265" s="580" t="s">
        <v>66</v>
      </c>
      <c r="D5265" s="580"/>
      <c r="E5265" s="580"/>
      <c r="F5265" s="339"/>
      <c r="G5265" s="269"/>
      <c r="H5265" s="269"/>
      <c r="I5265" s="269"/>
      <c r="J5265" s="340">
        <v>75.010000000000005</v>
      </c>
      <c r="K5265" s="341">
        <v>1.1499999999999999</v>
      </c>
      <c r="L5265" s="340">
        <v>219.97</v>
      </c>
      <c r="M5265" s="341">
        <v>13.24</v>
      </c>
      <c r="N5265" s="342">
        <v>2912.4</v>
      </c>
      <c r="AI5265" s="253"/>
      <c r="AJ5265" s="260"/>
      <c r="AK5265" s="260"/>
      <c r="AN5265" s="263" t="s">
        <v>66</v>
      </c>
      <c r="AQ5265" s="260"/>
      <c r="AS5265" s="260"/>
    </row>
    <row r="5266" spans="1:45" s="241" customFormat="1" ht="15" x14ac:dyDescent="0.25">
      <c r="A5266" s="338"/>
      <c r="B5266" s="337" t="s">
        <v>67</v>
      </c>
      <c r="C5266" s="580" t="s">
        <v>68</v>
      </c>
      <c r="D5266" s="580"/>
      <c r="E5266" s="580"/>
      <c r="F5266" s="339"/>
      <c r="G5266" s="269"/>
      <c r="H5266" s="269"/>
      <c r="I5266" s="269"/>
      <c r="J5266" s="340">
        <v>10.86</v>
      </c>
      <c r="K5266" s="341">
        <v>1.1499999999999999</v>
      </c>
      <c r="L5266" s="340">
        <v>31.85</v>
      </c>
      <c r="M5266" s="341">
        <v>44.77</v>
      </c>
      <c r="N5266" s="342">
        <v>1425.92</v>
      </c>
      <c r="AI5266" s="253"/>
      <c r="AJ5266" s="260"/>
      <c r="AK5266" s="260"/>
      <c r="AN5266" s="263" t="s">
        <v>68</v>
      </c>
      <c r="AQ5266" s="260"/>
      <c r="AS5266" s="260"/>
    </row>
    <row r="5267" spans="1:45" s="241" customFormat="1" ht="15" x14ac:dyDescent="0.25">
      <c r="A5267" s="338"/>
      <c r="B5267" s="337" t="s">
        <v>69</v>
      </c>
      <c r="C5267" s="580" t="s">
        <v>70</v>
      </c>
      <c r="D5267" s="580"/>
      <c r="E5267" s="580"/>
      <c r="F5267" s="339"/>
      <c r="G5267" s="269"/>
      <c r="H5267" s="269"/>
      <c r="I5267" s="269"/>
      <c r="J5267" s="340">
        <v>507.7</v>
      </c>
      <c r="K5267" s="269"/>
      <c r="L5267" s="361">
        <v>1294.6400000000001</v>
      </c>
      <c r="M5267" s="341">
        <v>8.16</v>
      </c>
      <c r="N5267" s="342">
        <v>10564.26</v>
      </c>
      <c r="AI5267" s="253"/>
      <c r="AJ5267" s="260"/>
      <c r="AK5267" s="260"/>
      <c r="AN5267" s="263" t="s">
        <v>70</v>
      </c>
      <c r="AQ5267" s="260"/>
      <c r="AS5267" s="260"/>
    </row>
    <row r="5268" spans="1:45" s="241" customFormat="1" ht="15" x14ac:dyDescent="0.25">
      <c r="A5268" s="344"/>
      <c r="B5268" s="337"/>
      <c r="C5268" s="580" t="s">
        <v>71</v>
      </c>
      <c r="D5268" s="580"/>
      <c r="E5268" s="580"/>
      <c r="F5268" s="339" t="s">
        <v>72</v>
      </c>
      <c r="G5268" s="341">
        <v>2.33</v>
      </c>
      <c r="H5268" s="341">
        <v>1.1499999999999999</v>
      </c>
      <c r="I5268" s="366">
        <v>6.8327249999999999</v>
      </c>
      <c r="J5268" s="346"/>
      <c r="K5268" s="269"/>
      <c r="L5268" s="346"/>
      <c r="M5268" s="269"/>
      <c r="N5268" s="347"/>
      <c r="AI5268" s="253"/>
      <c r="AJ5268" s="260"/>
      <c r="AK5268" s="260"/>
      <c r="AO5268" s="263" t="s">
        <v>71</v>
      </c>
      <c r="AQ5268" s="260"/>
      <c r="AS5268" s="260"/>
    </row>
    <row r="5269" spans="1:45" s="241" customFormat="1" ht="15" x14ac:dyDescent="0.25">
      <c r="A5269" s="344"/>
      <c r="B5269" s="337"/>
      <c r="C5269" s="580" t="s">
        <v>73</v>
      </c>
      <c r="D5269" s="580"/>
      <c r="E5269" s="580"/>
      <c r="F5269" s="339" t="s">
        <v>72</v>
      </c>
      <c r="G5269" s="341">
        <v>0.69</v>
      </c>
      <c r="H5269" s="341">
        <v>1.1499999999999999</v>
      </c>
      <c r="I5269" s="366">
        <v>2.023425</v>
      </c>
      <c r="J5269" s="346"/>
      <c r="K5269" s="269"/>
      <c r="L5269" s="346"/>
      <c r="M5269" s="269"/>
      <c r="N5269" s="347"/>
      <c r="AI5269" s="253"/>
      <c r="AJ5269" s="260"/>
      <c r="AK5269" s="260"/>
      <c r="AO5269" s="263" t="s">
        <v>73</v>
      </c>
      <c r="AQ5269" s="260"/>
      <c r="AS5269" s="260"/>
    </row>
    <row r="5270" spans="1:45" s="241" customFormat="1" ht="15" x14ac:dyDescent="0.25">
      <c r="A5270" s="334"/>
      <c r="B5270" s="337"/>
      <c r="C5270" s="584" t="s">
        <v>74</v>
      </c>
      <c r="D5270" s="584"/>
      <c r="E5270" s="584"/>
      <c r="F5270" s="350"/>
      <c r="G5270" s="351"/>
      <c r="H5270" s="351"/>
      <c r="I5270" s="351"/>
      <c r="J5270" s="353">
        <v>603.35</v>
      </c>
      <c r="K5270" s="351"/>
      <c r="L5270" s="352">
        <v>1575.14</v>
      </c>
      <c r="M5270" s="351"/>
      <c r="N5270" s="354">
        <v>16186.59</v>
      </c>
      <c r="AI5270" s="253"/>
      <c r="AJ5270" s="260"/>
      <c r="AK5270" s="260"/>
      <c r="AP5270" s="263" t="s">
        <v>74</v>
      </c>
      <c r="AQ5270" s="260"/>
      <c r="AS5270" s="260"/>
    </row>
    <row r="5271" spans="1:45" s="241" customFormat="1" ht="15" x14ac:dyDescent="0.25">
      <c r="A5271" s="344"/>
      <c r="B5271" s="337"/>
      <c r="C5271" s="580" t="s">
        <v>75</v>
      </c>
      <c r="D5271" s="580"/>
      <c r="E5271" s="580"/>
      <c r="F5271" s="339"/>
      <c r="G5271" s="269"/>
      <c r="H5271" s="269"/>
      <c r="I5271" s="269"/>
      <c r="J5271" s="346"/>
      <c r="K5271" s="269"/>
      <c r="L5271" s="340">
        <v>92.38</v>
      </c>
      <c r="M5271" s="269"/>
      <c r="N5271" s="342">
        <v>4135.8500000000004</v>
      </c>
      <c r="AI5271" s="253"/>
      <c r="AJ5271" s="260"/>
      <c r="AK5271" s="260"/>
      <c r="AO5271" s="263" t="s">
        <v>75</v>
      </c>
      <c r="AQ5271" s="260"/>
      <c r="AS5271" s="260"/>
    </row>
    <row r="5272" spans="1:45" s="241" customFormat="1" ht="45.75" x14ac:dyDescent="0.25">
      <c r="A5272" s="344"/>
      <c r="B5272" s="337" t="s">
        <v>2123</v>
      </c>
      <c r="C5272" s="580" t="s">
        <v>2124</v>
      </c>
      <c r="D5272" s="580"/>
      <c r="E5272" s="580"/>
      <c r="F5272" s="339" t="s">
        <v>78</v>
      </c>
      <c r="G5272" s="355">
        <v>104</v>
      </c>
      <c r="H5272" s="269"/>
      <c r="I5272" s="355">
        <v>104</v>
      </c>
      <c r="J5272" s="346"/>
      <c r="K5272" s="269"/>
      <c r="L5272" s="340">
        <v>96.08</v>
      </c>
      <c r="M5272" s="269"/>
      <c r="N5272" s="342">
        <v>4301.28</v>
      </c>
      <c r="AI5272" s="253"/>
      <c r="AJ5272" s="260"/>
      <c r="AK5272" s="260"/>
      <c r="AO5272" s="263" t="s">
        <v>2124</v>
      </c>
      <c r="AQ5272" s="260"/>
      <c r="AS5272" s="260"/>
    </row>
    <row r="5273" spans="1:45" s="241" customFormat="1" ht="45.75" x14ac:dyDescent="0.25">
      <c r="A5273" s="344"/>
      <c r="B5273" s="337" t="s">
        <v>2125</v>
      </c>
      <c r="C5273" s="580" t="s">
        <v>2126</v>
      </c>
      <c r="D5273" s="580"/>
      <c r="E5273" s="580"/>
      <c r="F5273" s="339" t="s">
        <v>78</v>
      </c>
      <c r="G5273" s="355">
        <v>60</v>
      </c>
      <c r="H5273" s="269"/>
      <c r="I5273" s="355">
        <v>60</v>
      </c>
      <c r="J5273" s="346"/>
      <c r="K5273" s="269"/>
      <c r="L5273" s="340">
        <v>55.43</v>
      </c>
      <c r="M5273" s="269"/>
      <c r="N5273" s="342">
        <v>2481.5100000000002</v>
      </c>
      <c r="AI5273" s="253"/>
      <c r="AJ5273" s="260"/>
      <c r="AK5273" s="260"/>
      <c r="AO5273" s="263" t="s">
        <v>2126</v>
      </c>
      <c r="AQ5273" s="260"/>
      <c r="AS5273" s="260"/>
    </row>
    <row r="5274" spans="1:45" s="241" customFormat="1" ht="15" x14ac:dyDescent="0.25">
      <c r="A5274" s="356"/>
      <c r="B5274" s="357"/>
      <c r="C5274" s="569" t="s">
        <v>81</v>
      </c>
      <c r="D5274" s="569"/>
      <c r="E5274" s="569"/>
      <c r="F5274" s="328"/>
      <c r="G5274" s="329"/>
      <c r="H5274" s="329"/>
      <c r="I5274" s="329"/>
      <c r="J5274" s="332"/>
      <c r="K5274" s="329"/>
      <c r="L5274" s="364">
        <v>1726.65</v>
      </c>
      <c r="M5274" s="351"/>
      <c r="N5274" s="359">
        <v>22969.38</v>
      </c>
      <c r="AI5274" s="253"/>
      <c r="AJ5274" s="260"/>
      <c r="AK5274" s="260"/>
      <c r="AQ5274" s="260" t="s">
        <v>81</v>
      </c>
      <c r="AS5274" s="260"/>
    </row>
    <row r="5275" spans="1:45" s="241" customFormat="1" ht="23.25" x14ac:dyDescent="0.25">
      <c r="A5275" s="326" t="s">
        <v>3519</v>
      </c>
      <c r="B5275" s="327" t="s">
        <v>2127</v>
      </c>
      <c r="C5275" s="569" t="s">
        <v>2128</v>
      </c>
      <c r="D5275" s="569"/>
      <c r="E5275" s="569"/>
      <c r="F5275" s="328" t="s">
        <v>86</v>
      </c>
      <c r="G5275" s="329">
        <v>-2.59</v>
      </c>
      <c r="H5275" s="330">
        <v>1</v>
      </c>
      <c r="I5275" s="331">
        <v>-2.59</v>
      </c>
      <c r="J5275" s="358">
        <v>463.3</v>
      </c>
      <c r="K5275" s="329"/>
      <c r="L5275" s="364">
        <v>-1199.95</v>
      </c>
      <c r="M5275" s="331">
        <v>8.16</v>
      </c>
      <c r="N5275" s="359">
        <v>-9791.59</v>
      </c>
      <c r="AI5275" s="253"/>
      <c r="AJ5275" s="260"/>
      <c r="AK5275" s="260" t="s">
        <v>2128</v>
      </c>
      <c r="AQ5275" s="260"/>
      <c r="AS5275" s="260"/>
    </row>
    <row r="5276" spans="1:45" s="241" customFormat="1" ht="15" x14ac:dyDescent="0.25">
      <c r="A5276" s="356"/>
      <c r="B5276" s="357"/>
      <c r="C5276" s="569" t="s">
        <v>81</v>
      </c>
      <c r="D5276" s="569"/>
      <c r="E5276" s="569"/>
      <c r="F5276" s="328"/>
      <c r="G5276" s="329"/>
      <c r="H5276" s="329"/>
      <c r="I5276" s="329"/>
      <c r="J5276" s="332"/>
      <c r="K5276" s="329"/>
      <c r="L5276" s="364">
        <v>-1199.95</v>
      </c>
      <c r="M5276" s="351"/>
      <c r="N5276" s="359">
        <v>-9791.59</v>
      </c>
      <c r="AI5276" s="253"/>
      <c r="AJ5276" s="260"/>
      <c r="AK5276" s="260"/>
      <c r="AQ5276" s="260" t="s">
        <v>81</v>
      </c>
      <c r="AS5276" s="260"/>
    </row>
    <row r="5277" spans="1:45" s="241" customFormat="1" ht="23.25" x14ac:dyDescent="0.25">
      <c r="A5277" s="326" t="s">
        <v>3520</v>
      </c>
      <c r="B5277" s="327" t="s">
        <v>715</v>
      </c>
      <c r="C5277" s="569" t="s">
        <v>716</v>
      </c>
      <c r="D5277" s="569"/>
      <c r="E5277" s="569"/>
      <c r="F5277" s="328" t="s">
        <v>86</v>
      </c>
      <c r="G5277" s="329">
        <v>2.59</v>
      </c>
      <c r="H5277" s="330">
        <v>1</v>
      </c>
      <c r="I5277" s="331">
        <v>2.59</v>
      </c>
      <c r="J5277" s="358">
        <v>519.79999999999995</v>
      </c>
      <c r="K5277" s="329"/>
      <c r="L5277" s="364">
        <v>1346.28</v>
      </c>
      <c r="M5277" s="331">
        <v>8.16</v>
      </c>
      <c r="N5277" s="359">
        <v>10985.64</v>
      </c>
      <c r="AI5277" s="253"/>
      <c r="AJ5277" s="260"/>
      <c r="AK5277" s="260" t="s">
        <v>716</v>
      </c>
      <c r="AQ5277" s="260"/>
      <c r="AS5277" s="260"/>
    </row>
    <row r="5278" spans="1:45" s="241" customFormat="1" ht="15" x14ac:dyDescent="0.25">
      <c r="A5278" s="356"/>
      <c r="B5278" s="357"/>
      <c r="C5278" s="569" t="s">
        <v>81</v>
      </c>
      <c r="D5278" s="569"/>
      <c r="E5278" s="569"/>
      <c r="F5278" s="328"/>
      <c r="G5278" s="329"/>
      <c r="H5278" s="329"/>
      <c r="I5278" s="329"/>
      <c r="J5278" s="332"/>
      <c r="K5278" s="329"/>
      <c r="L5278" s="364">
        <v>1346.28</v>
      </c>
      <c r="M5278" s="351"/>
      <c r="N5278" s="359">
        <v>10985.64</v>
      </c>
      <c r="AI5278" s="253"/>
      <c r="AJ5278" s="260"/>
      <c r="AK5278" s="260"/>
      <c r="AQ5278" s="260" t="s">
        <v>81</v>
      </c>
      <c r="AS5278" s="260"/>
    </row>
    <row r="5279" spans="1:45" s="241" customFormat="1" ht="23.25" x14ac:dyDescent="0.25">
      <c r="A5279" s="326" t="s">
        <v>3521</v>
      </c>
      <c r="B5279" s="327" t="s">
        <v>703</v>
      </c>
      <c r="C5279" s="569" t="s">
        <v>704</v>
      </c>
      <c r="D5279" s="569"/>
      <c r="E5279" s="569"/>
      <c r="F5279" s="328" t="s">
        <v>250</v>
      </c>
      <c r="G5279" s="329">
        <v>1.7</v>
      </c>
      <c r="H5279" s="330">
        <v>1</v>
      </c>
      <c r="I5279" s="367">
        <v>1.7</v>
      </c>
      <c r="J5279" s="332"/>
      <c r="K5279" s="329"/>
      <c r="L5279" s="332"/>
      <c r="M5279" s="329"/>
      <c r="N5279" s="333"/>
      <c r="AI5279" s="253"/>
      <c r="AJ5279" s="260"/>
      <c r="AK5279" s="260" t="s">
        <v>704</v>
      </c>
      <c r="AQ5279" s="260"/>
      <c r="AS5279" s="260"/>
    </row>
    <row r="5280" spans="1:45" s="241" customFormat="1" ht="15" x14ac:dyDescent="0.25">
      <c r="A5280" s="334"/>
      <c r="B5280" s="335"/>
      <c r="C5280" s="580" t="s">
        <v>3522</v>
      </c>
      <c r="D5280" s="580"/>
      <c r="E5280" s="580"/>
      <c r="F5280" s="580"/>
      <c r="G5280" s="580"/>
      <c r="H5280" s="580"/>
      <c r="I5280" s="580"/>
      <c r="J5280" s="580"/>
      <c r="K5280" s="580"/>
      <c r="L5280" s="580"/>
      <c r="M5280" s="580"/>
      <c r="N5280" s="581"/>
      <c r="AI5280" s="253"/>
      <c r="AJ5280" s="260"/>
      <c r="AK5280" s="260"/>
      <c r="AL5280" s="263" t="s">
        <v>3522</v>
      </c>
      <c r="AQ5280" s="260"/>
      <c r="AS5280" s="260"/>
    </row>
    <row r="5281" spans="1:45" s="241" customFormat="1" ht="23.25" x14ac:dyDescent="0.25">
      <c r="A5281" s="336"/>
      <c r="B5281" s="337" t="s">
        <v>117</v>
      </c>
      <c r="C5281" s="582" t="s">
        <v>118</v>
      </c>
      <c r="D5281" s="582"/>
      <c r="E5281" s="582"/>
      <c r="F5281" s="582"/>
      <c r="G5281" s="582"/>
      <c r="H5281" s="582"/>
      <c r="I5281" s="582"/>
      <c r="J5281" s="582"/>
      <c r="K5281" s="582"/>
      <c r="L5281" s="582"/>
      <c r="M5281" s="582"/>
      <c r="N5281" s="583"/>
      <c r="AI5281" s="253"/>
      <c r="AJ5281" s="260"/>
      <c r="AK5281" s="260"/>
      <c r="AM5281" s="263" t="s">
        <v>118</v>
      </c>
      <c r="AQ5281" s="260"/>
      <c r="AS5281" s="260"/>
    </row>
    <row r="5282" spans="1:45" s="241" customFormat="1" ht="68.25" x14ac:dyDescent="0.25">
      <c r="A5282" s="336"/>
      <c r="B5282" s="337" t="s">
        <v>62</v>
      </c>
      <c r="C5282" s="582" t="s">
        <v>63</v>
      </c>
      <c r="D5282" s="582"/>
      <c r="E5282" s="582"/>
      <c r="F5282" s="582"/>
      <c r="G5282" s="582"/>
      <c r="H5282" s="582"/>
      <c r="I5282" s="582"/>
      <c r="J5282" s="582"/>
      <c r="K5282" s="582"/>
      <c r="L5282" s="582"/>
      <c r="M5282" s="582"/>
      <c r="N5282" s="583"/>
      <c r="AI5282" s="253"/>
      <c r="AJ5282" s="260"/>
      <c r="AK5282" s="260"/>
      <c r="AM5282" s="263" t="s">
        <v>63</v>
      </c>
      <c r="AQ5282" s="260"/>
      <c r="AS5282" s="260"/>
    </row>
    <row r="5283" spans="1:45" s="241" customFormat="1" ht="15" x14ac:dyDescent="0.25">
      <c r="A5283" s="338"/>
      <c r="B5283" s="337" t="s">
        <v>56</v>
      </c>
      <c r="C5283" s="580" t="s">
        <v>64</v>
      </c>
      <c r="D5283" s="580"/>
      <c r="E5283" s="580"/>
      <c r="F5283" s="339"/>
      <c r="G5283" s="269"/>
      <c r="H5283" s="269"/>
      <c r="I5283" s="269"/>
      <c r="J5283" s="340">
        <v>42.14</v>
      </c>
      <c r="K5283" s="349">
        <v>1.3225</v>
      </c>
      <c r="L5283" s="340">
        <v>94.74</v>
      </c>
      <c r="M5283" s="341">
        <v>44.77</v>
      </c>
      <c r="N5283" s="342">
        <v>4241.51</v>
      </c>
      <c r="AI5283" s="253"/>
      <c r="AJ5283" s="260"/>
      <c r="AK5283" s="260"/>
      <c r="AN5283" s="263" t="s">
        <v>64</v>
      </c>
      <c r="AQ5283" s="260"/>
      <c r="AS5283" s="260"/>
    </row>
    <row r="5284" spans="1:45" s="241" customFormat="1" ht="15" x14ac:dyDescent="0.25">
      <c r="A5284" s="338"/>
      <c r="B5284" s="337" t="s">
        <v>65</v>
      </c>
      <c r="C5284" s="580" t="s">
        <v>66</v>
      </c>
      <c r="D5284" s="580"/>
      <c r="E5284" s="580"/>
      <c r="F5284" s="339"/>
      <c r="G5284" s="269"/>
      <c r="H5284" s="269"/>
      <c r="I5284" s="269"/>
      <c r="J5284" s="340">
        <v>218.88</v>
      </c>
      <c r="K5284" s="349">
        <v>1.4375</v>
      </c>
      <c r="L5284" s="340">
        <v>534.89</v>
      </c>
      <c r="M5284" s="341">
        <v>13.24</v>
      </c>
      <c r="N5284" s="342">
        <v>7081.94</v>
      </c>
      <c r="AI5284" s="253"/>
      <c r="AJ5284" s="260"/>
      <c r="AK5284" s="260"/>
      <c r="AN5284" s="263" t="s">
        <v>66</v>
      </c>
      <c r="AQ5284" s="260"/>
      <c r="AS5284" s="260"/>
    </row>
    <row r="5285" spans="1:45" s="241" customFormat="1" ht="15" x14ac:dyDescent="0.25">
      <c r="A5285" s="338"/>
      <c r="B5285" s="337" t="s">
        <v>67</v>
      </c>
      <c r="C5285" s="580" t="s">
        <v>68</v>
      </c>
      <c r="D5285" s="580"/>
      <c r="E5285" s="580"/>
      <c r="F5285" s="339"/>
      <c r="G5285" s="269"/>
      <c r="H5285" s="269"/>
      <c r="I5285" s="269"/>
      <c r="J5285" s="340">
        <v>24.14</v>
      </c>
      <c r="K5285" s="349">
        <v>1.4375</v>
      </c>
      <c r="L5285" s="340">
        <v>58.99</v>
      </c>
      <c r="M5285" s="341">
        <v>44.77</v>
      </c>
      <c r="N5285" s="342">
        <v>2640.98</v>
      </c>
      <c r="AI5285" s="253"/>
      <c r="AJ5285" s="260"/>
      <c r="AK5285" s="260"/>
      <c r="AN5285" s="263" t="s">
        <v>68</v>
      </c>
      <c r="AQ5285" s="260"/>
      <c r="AS5285" s="260"/>
    </row>
    <row r="5286" spans="1:45" s="241" customFormat="1" ht="15" x14ac:dyDescent="0.25">
      <c r="A5286" s="344"/>
      <c r="B5286" s="337"/>
      <c r="C5286" s="580" t="s">
        <v>71</v>
      </c>
      <c r="D5286" s="580"/>
      <c r="E5286" s="580"/>
      <c r="F5286" s="339" t="s">
        <v>72</v>
      </c>
      <c r="G5286" s="341">
        <v>4.9400000000000004</v>
      </c>
      <c r="H5286" s="349">
        <v>1.3225</v>
      </c>
      <c r="I5286" s="366">
        <v>11.106355000000001</v>
      </c>
      <c r="J5286" s="346"/>
      <c r="K5286" s="269"/>
      <c r="L5286" s="346"/>
      <c r="M5286" s="269"/>
      <c r="N5286" s="347"/>
      <c r="AI5286" s="253"/>
      <c r="AJ5286" s="260"/>
      <c r="AK5286" s="260"/>
      <c r="AO5286" s="263" t="s">
        <v>71</v>
      </c>
      <c r="AQ5286" s="260"/>
      <c r="AS5286" s="260"/>
    </row>
    <row r="5287" spans="1:45" s="241" customFormat="1" ht="15" x14ac:dyDescent="0.25">
      <c r="A5287" s="344"/>
      <c r="B5287" s="337"/>
      <c r="C5287" s="580" t="s">
        <v>73</v>
      </c>
      <c r="D5287" s="580"/>
      <c r="E5287" s="580"/>
      <c r="F5287" s="339" t="s">
        <v>72</v>
      </c>
      <c r="G5287" s="348">
        <v>2.4</v>
      </c>
      <c r="H5287" s="349">
        <v>1.4375</v>
      </c>
      <c r="I5287" s="369">
        <v>5.8650000000000002</v>
      </c>
      <c r="J5287" s="346"/>
      <c r="K5287" s="269"/>
      <c r="L5287" s="346"/>
      <c r="M5287" s="269"/>
      <c r="N5287" s="347"/>
      <c r="AI5287" s="253"/>
      <c r="AJ5287" s="260"/>
      <c r="AK5287" s="260"/>
      <c r="AO5287" s="263" t="s">
        <v>73</v>
      </c>
      <c r="AQ5287" s="260"/>
      <c r="AS5287" s="260"/>
    </row>
    <row r="5288" spans="1:45" s="241" customFormat="1" ht="15" x14ac:dyDescent="0.25">
      <c r="A5288" s="334"/>
      <c r="B5288" s="337"/>
      <c r="C5288" s="584" t="s">
        <v>74</v>
      </c>
      <c r="D5288" s="584"/>
      <c r="E5288" s="584"/>
      <c r="F5288" s="350"/>
      <c r="G5288" s="351"/>
      <c r="H5288" s="351"/>
      <c r="I5288" s="351"/>
      <c r="J5288" s="353">
        <v>261.02</v>
      </c>
      <c r="K5288" s="351"/>
      <c r="L5288" s="353">
        <v>629.63</v>
      </c>
      <c r="M5288" s="351"/>
      <c r="N5288" s="354">
        <v>11323.45</v>
      </c>
      <c r="AI5288" s="253"/>
      <c r="AJ5288" s="260"/>
      <c r="AK5288" s="260"/>
      <c r="AP5288" s="263" t="s">
        <v>74</v>
      </c>
      <c r="AQ5288" s="260"/>
      <c r="AS5288" s="260"/>
    </row>
    <row r="5289" spans="1:45" s="241" customFormat="1" ht="15" x14ac:dyDescent="0.25">
      <c r="A5289" s="344"/>
      <c r="B5289" s="337"/>
      <c r="C5289" s="580" t="s">
        <v>75</v>
      </c>
      <c r="D5289" s="580"/>
      <c r="E5289" s="580"/>
      <c r="F5289" s="339"/>
      <c r="G5289" s="269"/>
      <c r="H5289" s="269"/>
      <c r="I5289" s="269"/>
      <c r="J5289" s="346"/>
      <c r="K5289" s="269"/>
      <c r="L5289" s="340">
        <v>153.72999999999999</v>
      </c>
      <c r="M5289" s="269"/>
      <c r="N5289" s="342">
        <v>6882.49</v>
      </c>
      <c r="AI5289" s="253"/>
      <c r="AJ5289" s="260"/>
      <c r="AK5289" s="260"/>
      <c r="AO5289" s="263" t="s">
        <v>75</v>
      </c>
      <c r="AQ5289" s="260"/>
      <c r="AS5289" s="260"/>
    </row>
    <row r="5290" spans="1:45" s="241" customFormat="1" ht="23.25" x14ac:dyDescent="0.25">
      <c r="A5290" s="344"/>
      <c r="B5290" s="337" t="s">
        <v>706</v>
      </c>
      <c r="C5290" s="580" t="s">
        <v>707</v>
      </c>
      <c r="D5290" s="580"/>
      <c r="E5290" s="580"/>
      <c r="F5290" s="339" t="s">
        <v>78</v>
      </c>
      <c r="G5290" s="355">
        <v>98</v>
      </c>
      <c r="H5290" s="269"/>
      <c r="I5290" s="355">
        <v>98</v>
      </c>
      <c r="J5290" s="346"/>
      <c r="K5290" s="269"/>
      <c r="L5290" s="340">
        <v>150.66</v>
      </c>
      <c r="M5290" s="269"/>
      <c r="N5290" s="342">
        <v>6744.84</v>
      </c>
      <c r="AI5290" s="253"/>
      <c r="AJ5290" s="260"/>
      <c r="AK5290" s="260"/>
      <c r="AO5290" s="263" t="s">
        <v>707</v>
      </c>
      <c r="AQ5290" s="260"/>
      <c r="AS5290" s="260"/>
    </row>
    <row r="5291" spans="1:45" s="241" customFormat="1" ht="23.25" x14ac:dyDescent="0.25">
      <c r="A5291" s="344"/>
      <c r="B5291" s="337" t="s">
        <v>708</v>
      </c>
      <c r="C5291" s="580" t="s">
        <v>709</v>
      </c>
      <c r="D5291" s="580"/>
      <c r="E5291" s="580"/>
      <c r="F5291" s="339" t="s">
        <v>78</v>
      </c>
      <c r="G5291" s="355">
        <v>58</v>
      </c>
      <c r="H5291" s="341">
        <v>0.85</v>
      </c>
      <c r="I5291" s="348">
        <v>49.3</v>
      </c>
      <c r="J5291" s="346"/>
      <c r="K5291" s="269"/>
      <c r="L5291" s="340">
        <v>75.790000000000006</v>
      </c>
      <c r="M5291" s="269"/>
      <c r="N5291" s="342">
        <v>3393.07</v>
      </c>
      <c r="AI5291" s="253"/>
      <c r="AJ5291" s="260"/>
      <c r="AK5291" s="260"/>
      <c r="AO5291" s="263" t="s">
        <v>709</v>
      </c>
      <c r="AQ5291" s="260"/>
      <c r="AS5291" s="260"/>
    </row>
    <row r="5292" spans="1:45" s="241" customFormat="1" ht="15" x14ac:dyDescent="0.25">
      <c r="A5292" s="356"/>
      <c r="B5292" s="357"/>
      <c r="C5292" s="569" t="s">
        <v>81</v>
      </c>
      <c r="D5292" s="569"/>
      <c r="E5292" s="569"/>
      <c r="F5292" s="328"/>
      <c r="G5292" s="329"/>
      <c r="H5292" s="329"/>
      <c r="I5292" s="329"/>
      <c r="J5292" s="332"/>
      <c r="K5292" s="329"/>
      <c r="L5292" s="358">
        <v>856.08</v>
      </c>
      <c r="M5292" s="351"/>
      <c r="N5292" s="359">
        <v>21461.360000000001</v>
      </c>
      <c r="AI5292" s="253"/>
      <c r="AJ5292" s="260"/>
      <c r="AK5292" s="260"/>
      <c r="AQ5292" s="260" t="s">
        <v>81</v>
      </c>
      <c r="AS5292" s="260"/>
    </row>
    <row r="5293" spans="1:45" s="241" customFormat="1" ht="23.25" x14ac:dyDescent="0.25">
      <c r="A5293" s="326" t="s">
        <v>3523</v>
      </c>
      <c r="B5293" s="327" t="s">
        <v>2574</v>
      </c>
      <c r="C5293" s="569" t="s">
        <v>2575</v>
      </c>
      <c r="D5293" s="569"/>
      <c r="E5293" s="569"/>
      <c r="F5293" s="328" t="s">
        <v>115</v>
      </c>
      <c r="G5293" s="329">
        <v>3</v>
      </c>
      <c r="H5293" s="330">
        <v>1</v>
      </c>
      <c r="I5293" s="330">
        <v>3</v>
      </c>
      <c r="J5293" s="332"/>
      <c r="K5293" s="329"/>
      <c r="L5293" s="332"/>
      <c r="M5293" s="329"/>
      <c r="N5293" s="333"/>
      <c r="AI5293" s="253"/>
      <c r="AJ5293" s="260"/>
      <c r="AK5293" s="260" t="s">
        <v>2575</v>
      </c>
      <c r="AQ5293" s="260"/>
      <c r="AS5293" s="260"/>
    </row>
    <row r="5294" spans="1:45" s="241" customFormat="1" ht="68.25" x14ac:dyDescent="0.25">
      <c r="A5294" s="336"/>
      <c r="B5294" s="337" t="s">
        <v>62</v>
      </c>
      <c r="C5294" s="582" t="s">
        <v>63</v>
      </c>
      <c r="D5294" s="582"/>
      <c r="E5294" s="582"/>
      <c r="F5294" s="582"/>
      <c r="G5294" s="582"/>
      <c r="H5294" s="582"/>
      <c r="I5294" s="582"/>
      <c r="J5294" s="582"/>
      <c r="K5294" s="582"/>
      <c r="L5294" s="582"/>
      <c r="M5294" s="582"/>
      <c r="N5294" s="583"/>
      <c r="AI5294" s="253"/>
      <c r="AJ5294" s="260"/>
      <c r="AK5294" s="260"/>
      <c r="AM5294" s="263" t="s">
        <v>63</v>
      </c>
      <c r="AQ5294" s="260"/>
      <c r="AS5294" s="260"/>
    </row>
    <row r="5295" spans="1:45" s="241" customFormat="1" ht="15" x14ac:dyDescent="0.25">
      <c r="A5295" s="338"/>
      <c r="B5295" s="337" t="s">
        <v>56</v>
      </c>
      <c r="C5295" s="580" t="s">
        <v>64</v>
      </c>
      <c r="D5295" s="580"/>
      <c r="E5295" s="580"/>
      <c r="F5295" s="339"/>
      <c r="G5295" s="269"/>
      <c r="H5295" s="269"/>
      <c r="I5295" s="269"/>
      <c r="J5295" s="340">
        <v>5.35</v>
      </c>
      <c r="K5295" s="341">
        <v>1.1499999999999999</v>
      </c>
      <c r="L5295" s="340">
        <v>18.46</v>
      </c>
      <c r="M5295" s="341">
        <v>44.77</v>
      </c>
      <c r="N5295" s="343">
        <v>826.45</v>
      </c>
      <c r="AI5295" s="253"/>
      <c r="AJ5295" s="260"/>
      <c r="AK5295" s="260"/>
      <c r="AN5295" s="263" t="s">
        <v>64</v>
      </c>
      <c r="AQ5295" s="260"/>
      <c r="AS5295" s="260"/>
    </row>
    <row r="5296" spans="1:45" s="241" customFormat="1" ht="15" x14ac:dyDescent="0.25">
      <c r="A5296" s="338"/>
      <c r="B5296" s="337" t="s">
        <v>69</v>
      </c>
      <c r="C5296" s="580" t="s">
        <v>70</v>
      </c>
      <c r="D5296" s="580"/>
      <c r="E5296" s="580"/>
      <c r="F5296" s="339"/>
      <c r="G5296" s="269"/>
      <c r="H5296" s="269"/>
      <c r="I5296" s="269"/>
      <c r="J5296" s="340">
        <v>0.94</v>
      </c>
      <c r="K5296" s="269"/>
      <c r="L5296" s="340">
        <v>2.82</v>
      </c>
      <c r="M5296" s="341">
        <v>8.16</v>
      </c>
      <c r="N5296" s="343">
        <v>23.01</v>
      </c>
      <c r="AI5296" s="253"/>
      <c r="AJ5296" s="260"/>
      <c r="AK5296" s="260"/>
      <c r="AN5296" s="263" t="s">
        <v>70</v>
      </c>
      <c r="AQ5296" s="260"/>
      <c r="AS5296" s="260"/>
    </row>
    <row r="5297" spans="1:45" s="241" customFormat="1" ht="15" x14ac:dyDescent="0.25">
      <c r="A5297" s="344"/>
      <c r="B5297" s="337"/>
      <c r="C5297" s="580" t="s">
        <v>71</v>
      </c>
      <c r="D5297" s="580"/>
      <c r="E5297" s="580"/>
      <c r="F5297" s="339" t="s">
        <v>72</v>
      </c>
      <c r="G5297" s="341">
        <v>0.59</v>
      </c>
      <c r="H5297" s="341">
        <v>1.1499999999999999</v>
      </c>
      <c r="I5297" s="349">
        <v>2.0354999999999999</v>
      </c>
      <c r="J5297" s="346"/>
      <c r="K5297" s="269"/>
      <c r="L5297" s="346"/>
      <c r="M5297" s="269"/>
      <c r="N5297" s="347"/>
      <c r="AI5297" s="253"/>
      <c r="AJ5297" s="260"/>
      <c r="AK5297" s="260"/>
      <c r="AO5297" s="263" t="s">
        <v>71</v>
      </c>
      <c r="AQ5297" s="260"/>
      <c r="AS5297" s="260"/>
    </row>
    <row r="5298" spans="1:45" s="241" customFormat="1" ht="15" x14ac:dyDescent="0.25">
      <c r="A5298" s="334"/>
      <c r="B5298" s="337"/>
      <c r="C5298" s="584" t="s">
        <v>74</v>
      </c>
      <c r="D5298" s="584"/>
      <c r="E5298" s="584"/>
      <c r="F5298" s="350"/>
      <c r="G5298" s="351"/>
      <c r="H5298" s="351"/>
      <c r="I5298" s="351"/>
      <c r="J5298" s="353">
        <v>6.29</v>
      </c>
      <c r="K5298" s="351"/>
      <c r="L5298" s="353">
        <v>21.28</v>
      </c>
      <c r="M5298" s="351"/>
      <c r="N5298" s="368">
        <v>849.46</v>
      </c>
      <c r="AI5298" s="253"/>
      <c r="AJ5298" s="260"/>
      <c r="AK5298" s="260"/>
      <c r="AP5298" s="263" t="s">
        <v>74</v>
      </c>
      <c r="AQ5298" s="260"/>
      <c r="AS5298" s="260"/>
    </row>
    <row r="5299" spans="1:45" s="241" customFormat="1" ht="15" x14ac:dyDescent="0.25">
      <c r="A5299" s="344"/>
      <c r="B5299" s="337"/>
      <c r="C5299" s="580" t="s">
        <v>75</v>
      </c>
      <c r="D5299" s="580"/>
      <c r="E5299" s="580"/>
      <c r="F5299" s="339"/>
      <c r="G5299" s="269"/>
      <c r="H5299" s="269"/>
      <c r="I5299" s="269"/>
      <c r="J5299" s="346"/>
      <c r="K5299" s="269"/>
      <c r="L5299" s="340">
        <v>18.46</v>
      </c>
      <c r="M5299" s="269"/>
      <c r="N5299" s="343">
        <v>826.45</v>
      </c>
      <c r="AI5299" s="253"/>
      <c r="AJ5299" s="260"/>
      <c r="AK5299" s="260"/>
      <c r="AO5299" s="263" t="s">
        <v>75</v>
      </c>
      <c r="AQ5299" s="260"/>
      <c r="AS5299" s="260"/>
    </row>
    <row r="5300" spans="1:45" s="241" customFormat="1" ht="23.25" x14ac:dyDescent="0.25">
      <c r="A5300" s="344"/>
      <c r="B5300" s="337" t="s">
        <v>365</v>
      </c>
      <c r="C5300" s="580" t="s">
        <v>366</v>
      </c>
      <c r="D5300" s="580"/>
      <c r="E5300" s="580"/>
      <c r="F5300" s="339" t="s">
        <v>78</v>
      </c>
      <c r="G5300" s="355">
        <v>97</v>
      </c>
      <c r="H5300" s="269"/>
      <c r="I5300" s="355">
        <v>97</v>
      </c>
      <c r="J5300" s="346"/>
      <c r="K5300" s="269"/>
      <c r="L5300" s="340">
        <v>17.91</v>
      </c>
      <c r="M5300" s="269"/>
      <c r="N5300" s="343">
        <v>801.66</v>
      </c>
      <c r="AI5300" s="253"/>
      <c r="AJ5300" s="260"/>
      <c r="AK5300" s="260"/>
      <c r="AO5300" s="263" t="s">
        <v>366</v>
      </c>
      <c r="AQ5300" s="260"/>
      <c r="AS5300" s="260"/>
    </row>
    <row r="5301" spans="1:45" s="241" customFormat="1" ht="23.25" x14ac:dyDescent="0.25">
      <c r="A5301" s="344"/>
      <c r="B5301" s="337" t="s">
        <v>367</v>
      </c>
      <c r="C5301" s="580" t="s">
        <v>368</v>
      </c>
      <c r="D5301" s="580"/>
      <c r="E5301" s="580"/>
      <c r="F5301" s="339" t="s">
        <v>78</v>
      </c>
      <c r="G5301" s="355">
        <v>51</v>
      </c>
      <c r="H5301" s="269"/>
      <c r="I5301" s="355">
        <v>51</v>
      </c>
      <c r="J5301" s="346"/>
      <c r="K5301" s="269"/>
      <c r="L5301" s="340">
        <v>9.41</v>
      </c>
      <c r="M5301" s="269"/>
      <c r="N5301" s="343">
        <v>421.49</v>
      </c>
      <c r="AI5301" s="253"/>
      <c r="AJ5301" s="260"/>
      <c r="AK5301" s="260"/>
      <c r="AO5301" s="263" t="s">
        <v>368</v>
      </c>
      <c r="AQ5301" s="260"/>
      <c r="AS5301" s="260"/>
    </row>
    <row r="5302" spans="1:45" s="241" customFormat="1" ht="15" x14ac:dyDescent="0.25">
      <c r="A5302" s="356"/>
      <c r="B5302" s="357"/>
      <c r="C5302" s="569" t="s">
        <v>81</v>
      </c>
      <c r="D5302" s="569"/>
      <c r="E5302" s="569"/>
      <c r="F5302" s="328"/>
      <c r="G5302" s="329"/>
      <c r="H5302" s="329"/>
      <c r="I5302" s="329"/>
      <c r="J5302" s="332"/>
      <c r="K5302" s="329"/>
      <c r="L5302" s="358">
        <v>48.6</v>
      </c>
      <c r="M5302" s="351"/>
      <c r="N5302" s="359">
        <v>2072.61</v>
      </c>
      <c r="AI5302" s="253"/>
      <c r="AJ5302" s="260"/>
      <c r="AK5302" s="260"/>
      <c r="AQ5302" s="260" t="s">
        <v>81</v>
      </c>
      <c r="AS5302" s="260"/>
    </row>
    <row r="5303" spans="1:45" s="241" customFormat="1" ht="45.75" x14ac:dyDescent="0.25">
      <c r="A5303" s="326" t="s">
        <v>3524</v>
      </c>
      <c r="B5303" s="327" t="s">
        <v>2576</v>
      </c>
      <c r="C5303" s="569" t="s">
        <v>2577</v>
      </c>
      <c r="D5303" s="569"/>
      <c r="E5303" s="569"/>
      <c r="F5303" s="328" t="s">
        <v>115</v>
      </c>
      <c r="G5303" s="329">
        <v>3</v>
      </c>
      <c r="H5303" s="330">
        <v>1</v>
      </c>
      <c r="I5303" s="330">
        <v>3</v>
      </c>
      <c r="J5303" s="358">
        <v>399.7</v>
      </c>
      <c r="K5303" s="329"/>
      <c r="L5303" s="364">
        <v>1199.0999999999999</v>
      </c>
      <c r="M5303" s="331">
        <v>8.16</v>
      </c>
      <c r="N5303" s="359">
        <v>9784.66</v>
      </c>
      <c r="AI5303" s="253"/>
      <c r="AJ5303" s="260"/>
      <c r="AK5303" s="260" t="s">
        <v>2577</v>
      </c>
      <c r="AQ5303" s="260"/>
      <c r="AS5303" s="260"/>
    </row>
    <row r="5304" spans="1:45" s="241" customFormat="1" ht="15" x14ac:dyDescent="0.25">
      <c r="A5304" s="356"/>
      <c r="B5304" s="357"/>
      <c r="C5304" s="569" t="s">
        <v>81</v>
      </c>
      <c r="D5304" s="569"/>
      <c r="E5304" s="569"/>
      <c r="F5304" s="328"/>
      <c r="G5304" s="329"/>
      <c r="H5304" s="329"/>
      <c r="I5304" s="329"/>
      <c r="J5304" s="332"/>
      <c r="K5304" s="329"/>
      <c r="L5304" s="364">
        <v>1199.0999999999999</v>
      </c>
      <c r="M5304" s="351"/>
      <c r="N5304" s="359">
        <v>9784.66</v>
      </c>
      <c r="AI5304" s="253"/>
      <c r="AJ5304" s="260"/>
      <c r="AK5304" s="260"/>
      <c r="AQ5304" s="260" t="s">
        <v>81</v>
      </c>
      <c r="AS5304" s="260"/>
    </row>
    <row r="5305" spans="1:45" s="241" customFormat="1" ht="15" x14ac:dyDescent="0.25">
      <c r="A5305" s="566" t="s">
        <v>2605</v>
      </c>
      <c r="B5305" s="567"/>
      <c r="C5305" s="567"/>
      <c r="D5305" s="567"/>
      <c r="E5305" s="567"/>
      <c r="F5305" s="567"/>
      <c r="G5305" s="567"/>
      <c r="H5305" s="567"/>
      <c r="I5305" s="567"/>
      <c r="J5305" s="567"/>
      <c r="K5305" s="567"/>
      <c r="L5305" s="567"/>
      <c r="M5305" s="567"/>
      <c r="N5305" s="568"/>
      <c r="AI5305" s="253"/>
      <c r="AJ5305" s="260" t="s">
        <v>2605</v>
      </c>
      <c r="AK5305" s="260"/>
      <c r="AQ5305" s="260"/>
      <c r="AS5305" s="260"/>
    </row>
    <row r="5306" spans="1:45" s="241" customFormat="1" ht="23.25" x14ac:dyDescent="0.25">
      <c r="A5306" s="326" t="s">
        <v>3525</v>
      </c>
      <c r="B5306" s="327" t="s">
        <v>1655</v>
      </c>
      <c r="C5306" s="569" t="s">
        <v>2528</v>
      </c>
      <c r="D5306" s="569"/>
      <c r="E5306" s="569"/>
      <c r="F5306" s="328" t="s">
        <v>375</v>
      </c>
      <c r="G5306" s="329">
        <v>0.1</v>
      </c>
      <c r="H5306" s="330">
        <v>1</v>
      </c>
      <c r="I5306" s="367">
        <v>0.1</v>
      </c>
      <c r="J5306" s="332"/>
      <c r="K5306" s="329"/>
      <c r="L5306" s="332"/>
      <c r="M5306" s="329"/>
      <c r="N5306" s="333"/>
      <c r="AI5306" s="253"/>
      <c r="AJ5306" s="260"/>
      <c r="AK5306" s="260" t="s">
        <v>2528</v>
      </c>
      <c r="AQ5306" s="260"/>
      <c r="AS5306" s="260"/>
    </row>
    <row r="5307" spans="1:45" s="241" customFormat="1" ht="15" x14ac:dyDescent="0.25">
      <c r="A5307" s="334"/>
      <c r="B5307" s="335"/>
      <c r="C5307" s="580" t="s">
        <v>1483</v>
      </c>
      <c r="D5307" s="580"/>
      <c r="E5307" s="580"/>
      <c r="F5307" s="580"/>
      <c r="G5307" s="580"/>
      <c r="H5307" s="580"/>
      <c r="I5307" s="580"/>
      <c r="J5307" s="580"/>
      <c r="K5307" s="580"/>
      <c r="L5307" s="580"/>
      <c r="M5307" s="580"/>
      <c r="N5307" s="581"/>
      <c r="AI5307" s="253"/>
      <c r="AJ5307" s="260"/>
      <c r="AK5307" s="260"/>
      <c r="AL5307" s="263" t="s">
        <v>1483</v>
      </c>
      <c r="AQ5307" s="260"/>
      <c r="AS5307" s="260"/>
    </row>
    <row r="5308" spans="1:45" s="241" customFormat="1" ht="68.25" x14ac:dyDescent="0.25">
      <c r="A5308" s="336"/>
      <c r="B5308" s="337" t="s">
        <v>62</v>
      </c>
      <c r="C5308" s="582" t="s">
        <v>63</v>
      </c>
      <c r="D5308" s="582"/>
      <c r="E5308" s="582"/>
      <c r="F5308" s="582"/>
      <c r="G5308" s="582"/>
      <c r="H5308" s="582"/>
      <c r="I5308" s="582"/>
      <c r="J5308" s="582"/>
      <c r="K5308" s="582"/>
      <c r="L5308" s="582"/>
      <c r="M5308" s="582"/>
      <c r="N5308" s="583"/>
      <c r="AI5308" s="253"/>
      <c r="AJ5308" s="260"/>
      <c r="AK5308" s="260"/>
      <c r="AM5308" s="263" t="s">
        <v>63</v>
      </c>
      <c r="AQ5308" s="260"/>
      <c r="AS5308" s="260"/>
    </row>
    <row r="5309" spans="1:45" s="241" customFormat="1" ht="15" x14ac:dyDescent="0.25">
      <c r="A5309" s="338"/>
      <c r="B5309" s="337" t="s">
        <v>56</v>
      </c>
      <c r="C5309" s="580" t="s">
        <v>64</v>
      </c>
      <c r="D5309" s="580"/>
      <c r="E5309" s="580"/>
      <c r="F5309" s="339"/>
      <c r="G5309" s="269"/>
      <c r="H5309" s="269"/>
      <c r="I5309" s="269"/>
      <c r="J5309" s="340">
        <v>84.35</v>
      </c>
      <c r="K5309" s="341">
        <v>1.1499999999999999</v>
      </c>
      <c r="L5309" s="340">
        <v>9.6999999999999993</v>
      </c>
      <c r="M5309" s="341">
        <v>44.77</v>
      </c>
      <c r="N5309" s="343">
        <v>434.27</v>
      </c>
      <c r="AI5309" s="253"/>
      <c r="AJ5309" s="260"/>
      <c r="AK5309" s="260"/>
      <c r="AN5309" s="263" t="s">
        <v>64</v>
      </c>
      <c r="AQ5309" s="260"/>
      <c r="AS5309" s="260"/>
    </row>
    <row r="5310" spans="1:45" s="241" customFormat="1" ht="15" x14ac:dyDescent="0.25">
      <c r="A5310" s="338"/>
      <c r="B5310" s="337" t="s">
        <v>65</v>
      </c>
      <c r="C5310" s="580" t="s">
        <v>66</v>
      </c>
      <c r="D5310" s="580"/>
      <c r="E5310" s="580"/>
      <c r="F5310" s="339"/>
      <c r="G5310" s="269"/>
      <c r="H5310" s="269"/>
      <c r="I5310" s="269"/>
      <c r="J5310" s="340">
        <v>0.37</v>
      </c>
      <c r="K5310" s="341">
        <v>1.1499999999999999</v>
      </c>
      <c r="L5310" s="340">
        <v>0.04</v>
      </c>
      <c r="M5310" s="341">
        <v>13.24</v>
      </c>
      <c r="N5310" s="343">
        <v>0.53</v>
      </c>
      <c r="AI5310" s="253"/>
      <c r="AJ5310" s="260"/>
      <c r="AK5310" s="260"/>
      <c r="AN5310" s="263" t="s">
        <v>66</v>
      </c>
      <c r="AQ5310" s="260"/>
      <c r="AS5310" s="260"/>
    </row>
    <row r="5311" spans="1:45" s="241" customFormat="1" ht="15" x14ac:dyDescent="0.25">
      <c r="A5311" s="338"/>
      <c r="B5311" s="337" t="s">
        <v>69</v>
      </c>
      <c r="C5311" s="580" t="s">
        <v>70</v>
      </c>
      <c r="D5311" s="580"/>
      <c r="E5311" s="580"/>
      <c r="F5311" s="339"/>
      <c r="G5311" s="269"/>
      <c r="H5311" s="269"/>
      <c r="I5311" s="269"/>
      <c r="J5311" s="340">
        <v>1.37</v>
      </c>
      <c r="K5311" s="269"/>
      <c r="L5311" s="340">
        <v>0.14000000000000001</v>
      </c>
      <c r="M5311" s="341">
        <v>8.16</v>
      </c>
      <c r="N5311" s="343">
        <v>1.1399999999999999</v>
      </c>
      <c r="AI5311" s="253"/>
      <c r="AJ5311" s="260"/>
      <c r="AK5311" s="260"/>
      <c r="AN5311" s="263" t="s">
        <v>70</v>
      </c>
      <c r="AQ5311" s="260"/>
      <c r="AS5311" s="260"/>
    </row>
    <row r="5312" spans="1:45" s="241" customFormat="1" ht="15" x14ac:dyDescent="0.25">
      <c r="A5312" s="344"/>
      <c r="B5312" s="337"/>
      <c r="C5312" s="580" t="s">
        <v>71</v>
      </c>
      <c r="D5312" s="580"/>
      <c r="E5312" s="580"/>
      <c r="F5312" s="339" t="s">
        <v>72</v>
      </c>
      <c r="G5312" s="348">
        <v>9.3000000000000007</v>
      </c>
      <c r="H5312" s="341">
        <v>1.1499999999999999</v>
      </c>
      <c r="I5312" s="349">
        <v>1.0694999999999999</v>
      </c>
      <c r="J5312" s="346"/>
      <c r="K5312" s="269"/>
      <c r="L5312" s="346"/>
      <c r="M5312" s="269"/>
      <c r="N5312" s="347"/>
      <c r="AI5312" s="253"/>
      <c r="AJ5312" s="260"/>
      <c r="AK5312" s="260"/>
      <c r="AO5312" s="263" t="s">
        <v>71</v>
      </c>
      <c r="AQ5312" s="260"/>
      <c r="AS5312" s="260"/>
    </row>
    <row r="5313" spans="1:45" s="241" customFormat="1" ht="15" x14ac:dyDescent="0.25">
      <c r="A5313" s="334"/>
      <c r="B5313" s="337"/>
      <c r="C5313" s="584" t="s">
        <v>74</v>
      </c>
      <c r="D5313" s="584"/>
      <c r="E5313" s="584"/>
      <c r="F5313" s="350"/>
      <c r="G5313" s="351"/>
      <c r="H5313" s="351"/>
      <c r="I5313" s="351"/>
      <c r="J5313" s="353">
        <v>86.09</v>
      </c>
      <c r="K5313" s="351"/>
      <c r="L5313" s="353">
        <v>9.8800000000000008</v>
      </c>
      <c r="M5313" s="351"/>
      <c r="N5313" s="368">
        <v>435.94</v>
      </c>
      <c r="AI5313" s="253"/>
      <c r="AJ5313" s="260"/>
      <c r="AK5313" s="260"/>
      <c r="AP5313" s="263" t="s">
        <v>74</v>
      </c>
      <c r="AQ5313" s="260"/>
      <c r="AS5313" s="260"/>
    </row>
    <row r="5314" spans="1:45" s="241" customFormat="1" ht="15" x14ac:dyDescent="0.25">
      <c r="A5314" s="344"/>
      <c r="B5314" s="337"/>
      <c r="C5314" s="580" t="s">
        <v>75</v>
      </c>
      <c r="D5314" s="580"/>
      <c r="E5314" s="580"/>
      <c r="F5314" s="339"/>
      <c r="G5314" s="269"/>
      <c r="H5314" s="269"/>
      <c r="I5314" s="269"/>
      <c r="J5314" s="346"/>
      <c r="K5314" s="269"/>
      <c r="L5314" s="340">
        <v>9.6999999999999993</v>
      </c>
      <c r="M5314" s="269"/>
      <c r="N5314" s="343">
        <v>434.27</v>
      </c>
      <c r="AI5314" s="253"/>
      <c r="AJ5314" s="260"/>
      <c r="AK5314" s="260"/>
      <c r="AO5314" s="263" t="s">
        <v>75</v>
      </c>
      <c r="AQ5314" s="260"/>
      <c r="AS5314" s="260"/>
    </row>
    <row r="5315" spans="1:45" s="241" customFormat="1" ht="23.25" x14ac:dyDescent="0.25">
      <c r="A5315" s="344"/>
      <c r="B5315" s="337" t="s">
        <v>1657</v>
      </c>
      <c r="C5315" s="580" t="s">
        <v>1658</v>
      </c>
      <c r="D5315" s="580"/>
      <c r="E5315" s="580"/>
      <c r="F5315" s="339" t="s">
        <v>78</v>
      </c>
      <c r="G5315" s="355">
        <v>146</v>
      </c>
      <c r="H5315" s="269"/>
      <c r="I5315" s="355">
        <v>146</v>
      </c>
      <c r="J5315" s="346"/>
      <c r="K5315" s="269"/>
      <c r="L5315" s="340">
        <v>14.16</v>
      </c>
      <c r="M5315" s="269"/>
      <c r="N5315" s="343">
        <v>634.03</v>
      </c>
      <c r="AI5315" s="253"/>
      <c r="AJ5315" s="260"/>
      <c r="AK5315" s="260"/>
      <c r="AO5315" s="263" t="s">
        <v>1658</v>
      </c>
      <c r="AQ5315" s="260"/>
      <c r="AS5315" s="260"/>
    </row>
    <row r="5316" spans="1:45" s="241" customFormat="1" ht="23.25" x14ac:dyDescent="0.25">
      <c r="A5316" s="344"/>
      <c r="B5316" s="337" t="s">
        <v>1659</v>
      </c>
      <c r="C5316" s="580" t="s">
        <v>1660</v>
      </c>
      <c r="D5316" s="580"/>
      <c r="E5316" s="580"/>
      <c r="F5316" s="339" t="s">
        <v>78</v>
      </c>
      <c r="G5316" s="355">
        <v>75</v>
      </c>
      <c r="H5316" s="341">
        <v>0.85</v>
      </c>
      <c r="I5316" s="341">
        <v>63.75</v>
      </c>
      <c r="J5316" s="346"/>
      <c r="K5316" s="269"/>
      <c r="L5316" s="340">
        <v>6.18</v>
      </c>
      <c r="M5316" s="269"/>
      <c r="N5316" s="343">
        <v>276.85000000000002</v>
      </c>
      <c r="AI5316" s="253"/>
      <c r="AJ5316" s="260"/>
      <c r="AK5316" s="260"/>
      <c r="AO5316" s="263" t="s">
        <v>1660</v>
      </c>
      <c r="AQ5316" s="260"/>
      <c r="AS5316" s="260"/>
    </row>
    <row r="5317" spans="1:45" s="241" customFormat="1" ht="15" x14ac:dyDescent="0.25">
      <c r="A5317" s="356"/>
      <c r="B5317" s="357"/>
      <c r="C5317" s="569" t="s">
        <v>81</v>
      </c>
      <c r="D5317" s="569"/>
      <c r="E5317" s="569"/>
      <c r="F5317" s="328"/>
      <c r="G5317" s="329"/>
      <c r="H5317" s="329"/>
      <c r="I5317" s="329"/>
      <c r="J5317" s="332"/>
      <c r="K5317" s="329"/>
      <c r="L5317" s="358">
        <v>30.22</v>
      </c>
      <c r="M5317" s="351"/>
      <c r="N5317" s="359">
        <v>1346.82</v>
      </c>
      <c r="AI5317" s="253"/>
      <c r="AJ5317" s="260"/>
      <c r="AK5317" s="260"/>
      <c r="AQ5317" s="260" t="s">
        <v>81</v>
      </c>
      <c r="AS5317" s="260"/>
    </row>
    <row r="5318" spans="1:45" s="241" customFormat="1" ht="45.75" x14ac:dyDescent="0.25">
      <c r="A5318" s="326" t="s">
        <v>3526</v>
      </c>
      <c r="B5318" s="327" t="s">
        <v>2105</v>
      </c>
      <c r="C5318" s="569" t="s">
        <v>2106</v>
      </c>
      <c r="D5318" s="569"/>
      <c r="E5318" s="569"/>
      <c r="F5318" s="328" t="s">
        <v>250</v>
      </c>
      <c r="G5318" s="329">
        <v>0.3</v>
      </c>
      <c r="H5318" s="330">
        <v>1</v>
      </c>
      <c r="I5318" s="367">
        <v>0.3</v>
      </c>
      <c r="J5318" s="358">
        <v>772.4</v>
      </c>
      <c r="K5318" s="329"/>
      <c r="L5318" s="358">
        <v>231.72</v>
      </c>
      <c r="M5318" s="331">
        <v>8.16</v>
      </c>
      <c r="N5318" s="359">
        <v>1890.84</v>
      </c>
      <c r="AI5318" s="253"/>
      <c r="AJ5318" s="260"/>
      <c r="AK5318" s="260" t="s">
        <v>2106</v>
      </c>
      <c r="AQ5318" s="260"/>
      <c r="AS5318" s="260"/>
    </row>
    <row r="5319" spans="1:45" s="241" customFormat="1" ht="15" x14ac:dyDescent="0.25">
      <c r="A5319" s="356"/>
      <c r="B5319" s="357"/>
      <c r="C5319" s="569" t="s">
        <v>81</v>
      </c>
      <c r="D5319" s="569"/>
      <c r="E5319" s="569"/>
      <c r="F5319" s="328"/>
      <c r="G5319" s="329"/>
      <c r="H5319" s="329"/>
      <c r="I5319" s="329"/>
      <c r="J5319" s="332"/>
      <c r="K5319" s="329"/>
      <c r="L5319" s="358">
        <v>231.72</v>
      </c>
      <c r="M5319" s="351"/>
      <c r="N5319" s="359">
        <v>1890.84</v>
      </c>
      <c r="AI5319" s="253"/>
      <c r="AJ5319" s="260"/>
      <c r="AK5319" s="260"/>
      <c r="AQ5319" s="260" t="s">
        <v>81</v>
      </c>
      <c r="AS5319" s="260"/>
    </row>
    <row r="5320" spans="1:45" s="241" customFormat="1" ht="34.5" x14ac:dyDescent="0.25">
      <c r="A5320" s="326" t="s">
        <v>3527</v>
      </c>
      <c r="B5320" s="327" t="s">
        <v>2343</v>
      </c>
      <c r="C5320" s="569" t="s">
        <v>2344</v>
      </c>
      <c r="D5320" s="569"/>
      <c r="E5320" s="569"/>
      <c r="F5320" s="328" t="s">
        <v>375</v>
      </c>
      <c r="G5320" s="329">
        <v>0.1</v>
      </c>
      <c r="H5320" s="330">
        <v>1</v>
      </c>
      <c r="I5320" s="367">
        <v>0.1</v>
      </c>
      <c r="J5320" s="332"/>
      <c r="K5320" s="329"/>
      <c r="L5320" s="332"/>
      <c r="M5320" s="329"/>
      <c r="N5320" s="333"/>
      <c r="AI5320" s="253"/>
      <c r="AJ5320" s="260"/>
      <c r="AK5320" s="260" t="s">
        <v>2344</v>
      </c>
      <c r="AQ5320" s="260"/>
      <c r="AS5320" s="260"/>
    </row>
    <row r="5321" spans="1:45" s="241" customFormat="1" ht="15" x14ac:dyDescent="0.25">
      <c r="A5321" s="334"/>
      <c r="B5321" s="335"/>
      <c r="C5321" s="580" t="s">
        <v>1483</v>
      </c>
      <c r="D5321" s="580"/>
      <c r="E5321" s="580"/>
      <c r="F5321" s="580"/>
      <c r="G5321" s="580"/>
      <c r="H5321" s="580"/>
      <c r="I5321" s="580"/>
      <c r="J5321" s="580"/>
      <c r="K5321" s="580"/>
      <c r="L5321" s="580"/>
      <c r="M5321" s="580"/>
      <c r="N5321" s="581"/>
      <c r="AI5321" s="253"/>
      <c r="AJ5321" s="260"/>
      <c r="AK5321" s="260"/>
      <c r="AL5321" s="263" t="s">
        <v>1483</v>
      </c>
      <c r="AQ5321" s="260"/>
      <c r="AS5321" s="260"/>
    </row>
    <row r="5322" spans="1:45" s="241" customFormat="1" ht="15" x14ac:dyDescent="0.25">
      <c r="A5322" s="336"/>
      <c r="B5322" s="337"/>
      <c r="C5322" s="582" t="s">
        <v>2893</v>
      </c>
      <c r="D5322" s="582"/>
      <c r="E5322" s="582"/>
      <c r="F5322" s="582"/>
      <c r="G5322" s="582"/>
      <c r="H5322" s="582"/>
      <c r="I5322" s="582"/>
      <c r="J5322" s="582"/>
      <c r="K5322" s="582"/>
      <c r="L5322" s="582"/>
      <c r="M5322" s="582"/>
      <c r="N5322" s="583"/>
      <c r="AI5322" s="253"/>
      <c r="AJ5322" s="260"/>
      <c r="AK5322" s="260"/>
      <c r="AM5322" s="263" t="s">
        <v>2893</v>
      </c>
      <c r="AQ5322" s="260"/>
      <c r="AS5322" s="260"/>
    </row>
    <row r="5323" spans="1:45" s="241" customFormat="1" ht="23.25" x14ac:dyDescent="0.25">
      <c r="A5323" s="336"/>
      <c r="B5323" s="337" t="s">
        <v>117</v>
      </c>
      <c r="C5323" s="582" t="s">
        <v>118</v>
      </c>
      <c r="D5323" s="582"/>
      <c r="E5323" s="582"/>
      <c r="F5323" s="582"/>
      <c r="G5323" s="582"/>
      <c r="H5323" s="582"/>
      <c r="I5323" s="582"/>
      <c r="J5323" s="582"/>
      <c r="K5323" s="582"/>
      <c r="L5323" s="582"/>
      <c r="M5323" s="582"/>
      <c r="N5323" s="583"/>
      <c r="AI5323" s="253"/>
      <c r="AJ5323" s="260"/>
      <c r="AK5323" s="260"/>
      <c r="AM5323" s="263" t="s">
        <v>118</v>
      </c>
      <c r="AQ5323" s="260"/>
      <c r="AS5323" s="260"/>
    </row>
    <row r="5324" spans="1:45" s="241" customFormat="1" ht="68.25" x14ac:dyDescent="0.25">
      <c r="A5324" s="336"/>
      <c r="B5324" s="337" t="s">
        <v>62</v>
      </c>
      <c r="C5324" s="582" t="s">
        <v>63</v>
      </c>
      <c r="D5324" s="582"/>
      <c r="E5324" s="582"/>
      <c r="F5324" s="582"/>
      <c r="G5324" s="582"/>
      <c r="H5324" s="582"/>
      <c r="I5324" s="582"/>
      <c r="J5324" s="582"/>
      <c r="K5324" s="582"/>
      <c r="L5324" s="582"/>
      <c r="M5324" s="582"/>
      <c r="N5324" s="583"/>
      <c r="AI5324" s="253"/>
      <c r="AJ5324" s="260"/>
      <c r="AK5324" s="260"/>
      <c r="AM5324" s="263" t="s">
        <v>63</v>
      </c>
      <c r="AQ5324" s="260"/>
      <c r="AS5324" s="260"/>
    </row>
    <row r="5325" spans="1:45" s="241" customFormat="1" ht="15" x14ac:dyDescent="0.25">
      <c r="A5325" s="338"/>
      <c r="B5325" s="337" t="s">
        <v>56</v>
      </c>
      <c r="C5325" s="580" t="s">
        <v>64</v>
      </c>
      <c r="D5325" s="580"/>
      <c r="E5325" s="580"/>
      <c r="F5325" s="339"/>
      <c r="G5325" s="269"/>
      <c r="H5325" s="269"/>
      <c r="I5325" s="269"/>
      <c r="J5325" s="340">
        <v>37.549999999999997</v>
      </c>
      <c r="K5325" s="345">
        <v>0.66125</v>
      </c>
      <c r="L5325" s="340">
        <v>2.48</v>
      </c>
      <c r="M5325" s="341">
        <v>44.77</v>
      </c>
      <c r="N5325" s="343">
        <v>111.03</v>
      </c>
      <c r="AI5325" s="253"/>
      <c r="AJ5325" s="260"/>
      <c r="AK5325" s="260"/>
      <c r="AN5325" s="263" t="s">
        <v>64</v>
      </c>
      <c r="AQ5325" s="260"/>
      <c r="AS5325" s="260"/>
    </row>
    <row r="5326" spans="1:45" s="241" customFormat="1" ht="15" x14ac:dyDescent="0.25">
      <c r="A5326" s="338"/>
      <c r="B5326" s="337" t="s">
        <v>65</v>
      </c>
      <c r="C5326" s="580" t="s">
        <v>66</v>
      </c>
      <c r="D5326" s="580"/>
      <c r="E5326" s="580"/>
      <c r="F5326" s="339"/>
      <c r="G5326" s="269"/>
      <c r="H5326" s="269"/>
      <c r="I5326" s="269"/>
      <c r="J5326" s="340">
        <v>226.03</v>
      </c>
      <c r="K5326" s="345">
        <v>0.71875</v>
      </c>
      <c r="L5326" s="340">
        <v>16.25</v>
      </c>
      <c r="M5326" s="341">
        <v>13.24</v>
      </c>
      <c r="N5326" s="343">
        <v>215.15</v>
      </c>
      <c r="AI5326" s="253"/>
      <c r="AJ5326" s="260"/>
      <c r="AK5326" s="260"/>
      <c r="AN5326" s="263" t="s">
        <v>66</v>
      </c>
      <c r="AQ5326" s="260"/>
      <c r="AS5326" s="260"/>
    </row>
    <row r="5327" spans="1:45" s="241" customFormat="1" ht="15" x14ac:dyDescent="0.25">
      <c r="A5327" s="338"/>
      <c r="B5327" s="337" t="s">
        <v>67</v>
      </c>
      <c r="C5327" s="580" t="s">
        <v>68</v>
      </c>
      <c r="D5327" s="580"/>
      <c r="E5327" s="580"/>
      <c r="F5327" s="339"/>
      <c r="G5327" s="269"/>
      <c r="H5327" s="269"/>
      <c r="I5327" s="269"/>
      <c r="J5327" s="340">
        <v>30.5</v>
      </c>
      <c r="K5327" s="345">
        <v>0.71875</v>
      </c>
      <c r="L5327" s="340">
        <v>2.19</v>
      </c>
      <c r="M5327" s="341">
        <v>44.77</v>
      </c>
      <c r="N5327" s="343">
        <v>98.05</v>
      </c>
      <c r="AI5327" s="253"/>
      <c r="AJ5327" s="260"/>
      <c r="AK5327" s="260"/>
      <c r="AN5327" s="263" t="s">
        <v>68</v>
      </c>
      <c r="AQ5327" s="260"/>
      <c r="AS5327" s="260"/>
    </row>
    <row r="5328" spans="1:45" s="241" customFormat="1" ht="15" x14ac:dyDescent="0.25">
      <c r="A5328" s="344"/>
      <c r="B5328" s="337"/>
      <c r="C5328" s="580" t="s">
        <v>71</v>
      </c>
      <c r="D5328" s="580"/>
      <c r="E5328" s="580"/>
      <c r="F5328" s="339" t="s">
        <v>72</v>
      </c>
      <c r="G5328" s="341">
        <v>4.1399999999999997</v>
      </c>
      <c r="H5328" s="345">
        <v>0.66125</v>
      </c>
      <c r="I5328" s="362">
        <v>0.27375749999999999</v>
      </c>
      <c r="J5328" s="346"/>
      <c r="K5328" s="269"/>
      <c r="L5328" s="346"/>
      <c r="M5328" s="269"/>
      <c r="N5328" s="347"/>
      <c r="AI5328" s="253"/>
      <c r="AJ5328" s="260"/>
      <c r="AK5328" s="260"/>
      <c r="AO5328" s="263" t="s">
        <v>71</v>
      </c>
      <c r="AQ5328" s="260"/>
      <c r="AS5328" s="260"/>
    </row>
    <row r="5329" spans="1:45" s="241" customFormat="1" ht="15" x14ac:dyDescent="0.25">
      <c r="A5329" s="344"/>
      <c r="B5329" s="337"/>
      <c r="C5329" s="580" t="s">
        <v>73</v>
      </c>
      <c r="D5329" s="580"/>
      <c r="E5329" s="580"/>
      <c r="F5329" s="339" t="s">
        <v>72</v>
      </c>
      <c r="G5329" s="341">
        <v>2.2599999999999998</v>
      </c>
      <c r="H5329" s="345">
        <v>0.71875</v>
      </c>
      <c r="I5329" s="362">
        <v>0.16243750000000001</v>
      </c>
      <c r="J5329" s="346"/>
      <c r="K5329" s="269"/>
      <c r="L5329" s="346"/>
      <c r="M5329" s="269"/>
      <c r="N5329" s="347"/>
      <c r="AI5329" s="253"/>
      <c r="AJ5329" s="260"/>
      <c r="AK5329" s="260"/>
      <c r="AO5329" s="263" t="s">
        <v>73</v>
      </c>
      <c r="AQ5329" s="260"/>
      <c r="AS5329" s="260"/>
    </row>
    <row r="5330" spans="1:45" s="241" customFormat="1" ht="15" x14ac:dyDescent="0.25">
      <c r="A5330" s="334"/>
      <c r="B5330" s="337"/>
      <c r="C5330" s="584" t="s">
        <v>74</v>
      </c>
      <c r="D5330" s="584"/>
      <c r="E5330" s="584"/>
      <c r="F5330" s="350"/>
      <c r="G5330" s="351"/>
      <c r="H5330" s="351"/>
      <c r="I5330" s="351"/>
      <c r="J5330" s="353">
        <v>263.58</v>
      </c>
      <c r="K5330" s="351"/>
      <c r="L5330" s="353">
        <v>18.73</v>
      </c>
      <c r="M5330" s="351"/>
      <c r="N5330" s="368">
        <v>326.18</v>
      </c>
      <c r="AI5330" s="253"/>
      <c r="AJ5330" s="260"/>
      <c r="AK5330" s="260"/>
      <c r="AP5330" s="263" t="s">
        <v>74</v>
      </c>
      <c r="AQ5330" s="260"/>
      <c r="AS5330" s="260"/>
    </row>
    <row r="5331" spans="1:45" s="241" customFormat="1" ht="15" x14ac:dyDescent="0.25">
      <c r="A5331" s="344"/>
      <c r="B5331" s="337"/>
      <c r="C5331" s="580" t="s">
        <v>75</v>
      </c>
      <c r="D5331" s="580"/>
      <c r="E5331" s="580"/>
      <c r="F5331" s="339"/>
      <c r="G5331" s="269"/>
      <c r="H5331" s="269"/>
      <c r="I5331" s="269"/>
      <c r="J5331" s="346"/>
      <c r="K5331" s="269"/>
      <c r="L5331" s="340">
        <v>4.67</v>
      </c>
      <c r="M5331" s="269"/>
      <c r="N5331" s="343">
        <v>209.08</v>
      </c>
      <c r="AI5331" s="253"/>
      <c r="AJ5331" s="260"/>
      <c r="AK5331" s="260"/>
      <c r="AO5331" s="263" t="s">
        <v>75</v>
      </c>
      <c r="AQ5331" s="260"/>
      <c r="AS5331" s="260"/>
    </row>
    <row r="5332" spans="1:45" s="241" customFormat="1" ht="23.25" x14ac:dyDescent="0.25">
      <c r="A5332" s="344"/>
      <c r="B5332" s="337" t="s">
        <v>648</v>
      </c>
      <c r="C5332" s="580" t="s">
        <v>649</v>
      </c>
      <c r="D5332" s="580"/>
      <c r="E5332" s="580"/>
      <c r="F5332" s="339" t="s">
        <v>78</v>
      </c>
      <c r="G5332" s="355">
        <v>117</v>
      </c>
      <c r="H5332" s="269"/>
      <c r="I5332" s="355">
        <v>117</v>
      </c>
      <c r="J5332" s="346"/>
      <c r="K5332" s="269"/>
      <c r="L5332" s="340">
        <v>5.46</v>
      </c>
      <c r="M5332" s="269"/>
      <c r="N5332" s="343">
        <v>244.62</v>
      </c>
      <c r="AI5332" s="253"/>
      <c r="AJ5332" s="260"/>
      <c r="AK5332" s="260"/>
      <c r="AO5332" s="263" t="s">
        <v>649</v>
      </c>
      <c r="AQ5332" s="260"/>
      <c r="AS5332" s="260"/>
    </row>
    <row r="5333" spans="1:45" s="241" customFormat="1" ht="45" x14ac:dyDescent="0.25">
      <c r="A5333" s="344"/>
      <c r="B5333" s="337" t="s">
        <v>650</v>
      </c>
      <c r="C5333" s="580" t="s">
        <v>651</v>
      </c>
      <c r="D5333" s="580"/>
      <c r="E5333" s="580"/>
      <c r="F5333" s="339" t="s">
        <v>78</v>
      </c>
      <c r="G5333" s="355">
        <v>74</v>
      </c>
      <c r="H5333" s="341">
        <v>0.85</v>
      </c>
      <c r="I5333" s="348">
        <v>62.9</v>
      </c>
      <c r="J5333" s="346"/>
      <c r="K5333" s="269"/>
      <c r="L5333" s="340">
        <v>2.94</v>
      </c>
      <c r="M5333" s="269"/>
      <c r="N5333" s="343">
        <v>131.51</v>
      </c>
      <c r="AI5333" s="253"/>
      <c r="AJ5333" s="260"/>
      <c r="AK5333" s="260"/>
      <c r="AO5333" s="263" t="s">
        <v>651</v>
      </c>
      <c r="AQ5333" s="260"/>
      <c r="AS5333" s="260"/>
    </row>
    <row r="5334" spans="1:45" s="241" customFormat="1" ht="15" x14ac:dyDescent="0.25">
      <c r="A5334" s="356"/>
      <c r="B5334" s="357"/>
      <c r="C5334" s="569" t="s">
        <v>81</v>
      </c>
      <c r="D5334" s="569"/>
      <c r="E5334" s="569"/>
      <c r="F5334" s="328"/>
      <c r="G5334" s="329"/>
      <c r="H5334" s="329"/>
      <c r="I5334" s="329"/>
      <c r="J5334" s="332"/>
      <c r="K5334" s="329"/>
      <c r="L5334" s="358">
        <v>27.13</v>
      </c>
      <c r="M5334" s="351"/>
      <c r="N5334" s="363">
        <v>702.31</v>
      </c>
      <c r="AI5334" s="253"/>
      <c r="AJ5334" s="260"/>
      <c r="AK5334" s="260"/>
      <c r="AQ5334" s="260" t="s">
        <v>81</v>
      </c>
      <c r="AS5334" s="260"/>
    </row>
    <row r="5335" spans="1:45" s="241" customFormat="1" ht="33.75" x14ac:dyDescent="0.25">
      <c r="A5335" s="326" t="s">
        <v>3528</v>
      </c>
      <c r="B5335" s="327" t="s">
        <v>2516</v>
      </c>
      <c r="C5335" s="569" t="s">
        <v>2517</v>
      </c>
      <c r="D5335" s="569"/>
      <c r="E5335" s="569"/>
      <c r="F5335" s="328" t="s">
        <v>115</v>
      </c>
      <c r="G5335" s="329">
        <v>1</v>
      </c>
      <c r="H5335" s="330">
        <v>1</v>
      </c>
      <c r="I5335" s="330">
        <v>1</v>
      </c>
      <c r="J5335" s="358">
        <v>885.11</v>
      </c>
      <c r="K5335" s="370">
        <v>1.04236</v>
      </c>
      <c r="L5335" s="358">
        <v>922.6</v>
      </c>
      <c r="M5335" s="331">
        <v>8.16</v>
      </c>
      <c r="N5335" s="359">
        <v>7528.42</v>
      </c>
      <c r="AI5335" s="253"/>
      <c r="AJ5335" s="260"/>
      <c r="AK5335" s="260" t="s">
        <v>2517</v>
      </c>
      <c r="AQ5335" s="260"/>
      <c r="AS5335" s="260"/>
    </row>
    <row r="5336" spans="1:45" s="241" customFormat="1" ht="15" x14ac:dyDescent="0.25">
      <c r="A5336" s="334"/>
      <c r="B5336" s="335"/>
      <c r="C5336" s="580" t="s">
        <v>2518</v>
      </c>
      <c r="D5336" s="580"/>
      <c r="E5336" s="580"/>
      <c r="F5336" s="580"/>
      <c r="G5336" s="580"/>
      <c r="H5336" s="580"/>
      <c r="I5336" s="580"/>
      <c r="J5336" s="580"/>
      <c r="K5336" s="580"/>
      <c r="L5336" s="580"/>
      <c r="M5336" s="580"/>
      <c r="N5336" s="581"/>
      <c r="AI5336" s="253"/>
      <c r="AJ5336" s="260"/>
      <c r="AK5336" s="260"/>
      <c r="AQ5336" s="260"/>
      <c r="AR5336" s="263" t="s">
        <v>2518</v>
      </c>
      <c r="AS5336" s="260"/>
    </row>
    <row r="5337" spans="1:45" s="241" customFormat="1" ht="15" x14ac:dyDescent="0.25">
      <c r="A5337" s="336"/>
      <c r="B5337" s="337"/>
      <c r="C5337" s="582" t="s">
        <v>145</v>
      </c>
      <c r="D5337" s="582"/>
      <c r="E5337" s="582"/>
      <c r="F5337" s="582"/>
      <c r="G5337" s="582"/>
      <c r="H5337" s="582"/>
      <c r="I5337" s="582"/>
      <c r="J5337" s="582"/>
      <c r="K5337" s="582"/>
      <c r="L5337" s="582"/>
      <c r="M5337" s="582"/>
      <c r="N5337" s="583"/>
      <c r="AI5337" s="253"/>
      <c r="AJ5337" s="260"/>
      <c r="AK5337" s="260"/>
      <c r="AM5337" s="263" t="s">
        <v>145</v>
      </c>
      <c r="AQ5337" s="260"/>
      <c r="AS5337" s="260"/>
    </row>
    <row r="5338" spans="1:45" s="241" customFormat="1" ht="15" x14ac:dyDescent="0.25">
      <c r="A5338" s="336"/>
      <c r="B5338" s="337"/>
      <c r="C5338" s="582" t="s">
        <v>127</v>
      </c>
      <c r="D5338" s="582"/>
      <c r="E5338" s="582"/>
      <c r="F5338" s="582"/>
      <c r="G5338" s="582"/>
      <c r="H5338" s="582"/>
      <c r="I5338" s="582"/>
      <c r="J5338" s="582"/>
      <c r="K5338" s="582"/>
      <c r="L5338" s="582"/>
      <c r="M5338" s="582"/>
      <c r="N5338" s="583"/>
      <c r="AI5338" s="253"/>
      <c r="AJ5338" s="260"/>
      <c r="AK5338" s="260"/>
      <c r="AM5338" s="263" t="s">
        <v>127</v>
      </c>
      <c r="AQ5338" s="260"/>
      <c r="AS5338" s="260"/>
    </row>
    <row r="5339" spans="1:45" s="241" customFormat="1" ht="15" x14ac:dyDescent="0.25">
      <c r="A5339" s="356"/>
      <c r="B5339" s="357"/>
      <c r="C5339" s="569" t="s">
        <v>81</v>
      </c>
      <c r="D5339" s="569"/>
      <c r="E5339" s="569"/>
      <c r="F5339" s="328"/>
      <c r="G5339" s="329"/>
      <c r="H5339" s="329"/>
      <c r="I5339" s="329"/>
      <c r="J5339" s="332"/>
      <c r="K5339" s="329"/>
      <c r="L5339" s="358">
        <v>922.6</v>
      </c>
      <c r="M5339" s="351"/>
      <c r="N5339" s="359">
        <v>7528.42</v>
      </c>
      <c r="AI5339" s="253"/>
      <c r="AJ5339" s="260"/>
      <c r="AK5339" s="260"/>
      <c r="AQ5339" s="260" t="s">
        <v>81</v>
      </c>
      <c r="AS5339" s="260"/>
    </row>
    <row r="5340" spans="1:45" s="241" customFormat="1" ht="33.75" x14ac:dyDescent="0.25">
      <c r="A5340" s="326" t="s">
        <v>3529</v>
      </c>
      <c r="B5340" s="327" t="s">
        <v>2519</v>
      </c>
      <c r="C5340" s="569" t="s">
        <v>2520</v>
      </c>
      <c r="D5340" s="569"/>
      <c r="E5340" s="569"/>
      <c r="F5340" s="328" t="s">
        <v>115</v>
      </c>
      <c r="G5340" s="329">
        <v>1</v>
      </c>
      <c r="H5340" s="330">
        <v>1</v>
      </c>
      <c r="I5340" s="330">
        <v>1</v>
      </c>
      <c r="J5340" s="358">
        <v>503.47</v>
      </c>
      <c r="K5340" s="370">
        <v>1.04236</v>
      </c>
      <c r="L5340" s="358">
        <v>524.79999999999995</v>
      </c>
      <c r="M5340" s="331">
        <v>8.16</v>
      </c>
      <c r="N5340" s="359">
        <v>4282.37</v>
      </c>
      <c r="AI5340" s="253"/>
      <c r="AJ5340" s="260"/>
      <c r="AK5340" s="260" t="s">
        <v>2520</v>
      </c>
      <c r="AQ5340" s="260"/>
      <c r="AS5340" s="260"/>
    </row>
    <row r="5341" spans="1:45" s="241" customFormat="1" ht="15" x14ac:dyDescent="0.25">
      <c r="A5341" s="334"/>
      <c r="B5341" s="335"/>
      <c r="C5341" s="580" t="s">
        <v>2521</v>
      </c>
      <c r="D5341" s="580"/>
      <c r="E5341" s="580"/>
      <c r="F5341" s="580"/>
      <c r="G5341" s="580"/>
      <c r="H5341" s="580"/>
      <c r="I5341" s="580"/>
      <c r="J5341" s="580"/>
      <c r="K5341" s="580"/>
      <c r="L5341" s="580"/>
      <c r="M5341" s="580"/>
      <c r="N5341" s="581"/>
      <c r="AI5341" s="253"/>
      <c r="AJ5341" s="260"/>
      <c r="AK5341" s="260"/>
      <c r="AQ5341" s="260"/>
      <c r="AR5341" s="263" t="s">
        <v>2521</v>
      </c>
      <c r="AS5341" s="260"/>
    </row>
    <row r="5342" spans="1:45" s="241" customFormat="1" ht="15" x14ac:dyDescent="0.25">
      <c r="A5342" s="336"/>
      <c r="B5342" s="337"/>
      <c r="C5342" s="582" t="s">
        <v>145</v>
      </c>
      <c r="D5342" s="582"/>
      <c r="E5342" s="582"/>
      <c r="F5342" s="582"/>
      <c r="G5342" s="582"/>
      <c r="H5342" s="582"/>
      <c r="I5342" s="582"/>
      <c r="J5342" s="582"/>
      <c r="K5342" s="582"/>
      <c r="L5342" s="582"/>
      <c r="M5342" s="582"/>
      <c r="N5342" s="583"/>
      <c r="AI5342" s="253"/>
      <c r="AJ5342" s="260"/>
      <c r="AK5342" s="260"/>
      <c r="AM5342" s="263" t="s">
        <v>145</v>
      </c>
      <c r="AQ5342" s="260"/>
      <c r="AS5342" s="260"/>
    </row>
    <row r="5343" spans="1:45" s="241" customFormat="1" ht="15" x14ac:dyDescent="0.25">
      <c r="A5343" s="336"/>
      <c r="B5343" s="337"/>
      <c r="C5343" s="582" t="s">
        <v>127</v>
      </c>
      <c r="D5343" s="582"/>
      <c r="E5343" s="582"/>
      <c r="F5343" s="582"/>
      <c r="G5343" s="582"/>
      <c r="H5343" s="582"/>
      <c r="I5343" s="582"/>
      <c r="J5343" s="582"/>
      <c r="K5343" s="582"/>
      <c r="L5343" s="582"/>
      <c r="M5343" s="582"/>
      <c r="N5343" s="583"/>
      <c r="AI5343" s="253"/>
      <c r="AJ5343" s="260"/>
      <c r="AK5343" s="260"/>
      <c r="AM5343" s="263" t="s">
        <v>127</v>
      </c>
      <c r="AQ5343" s="260"/>
      <c r="AS5343" s="260"/>
    </row>
    <row r="5344" spans="1:45" s="241" customFormat="1" ht="15" x14ac:dyDescent="0.25">
      <c r="A5344" s="356"/>
      <c r="B5344" s="357"/>
      <c r="C5344" s="569" t="s">
        <v>81</v>
      </c>
      <c r="D5344" s="569"/>
      <c r="E5344" s="569"/>
      <c r="F5344" s="328"/>
      <c r="G5344" s="329"/>
      <c r="H5344" s="329"/>
      <c r="I5344" s="329"/>
      <c r="J5344" s="332"/>
      <c r="K5344" s="329"/>
      <c r="L5344" s="358">
        <v>524.79999999999995</v>
      </c>
      <c r="M5344" s="351"/>
      <c r="N5344" s="359">
        <v>4282.37</v>
      </c>
      <c r="AI5344" s="253"/>
      <c r="AJ5344" s="260"/>
      <c r="AK5344" s="260"/>
      <c r="AQ5344" s="260" t="s">
        <v>81</v>
      </c>
      <c r="AS5344" s="260"/>
    </row>
    <row r="5345" spans="1:45" s="241" customFormat="1" ht="34.5" x14ac:dyDescent="0.25">
      <c r="A5345" s="326" t="s">
        <v>3530</v>
      </c>
      <c r="B5345" s="327" t="s">
        <v>2343</v>
      </c>
      <c r="C5345" s="569" t="s">
        <v>2344</v>
      </c>
      <c r="D5345" s="569"/>
      <c r="E5345" s="569"/>
      <c r="F5345" s="328" t="s">
        <v>375</v>
      </c>
      <c r="G5345" s="329">
        <v>0.6</v>
      </c>
      <c r="H5345" s="330">
        <v>1</v>
      </c>
      <c r="I5345" s="367">
        <v>0.6</v>
      </c>
      <c r="J5345" s="332"/>
      <c r="K5345" s="329"/>
      <c r="L5345" s="332"/>
      <c r="M5345" s="329"/>
      <c r="N5345" s="333"/>
      <c r="AI5345" s="253"/>
      <c r="AJ5345" s="260"/>
      <c r="AK5345" s="260" t="s">
        <v>2344</v>
      </c>
      <c r="AQ5345" s="260"/>
      <c r="AS5345" s="260"/>
    </row>
    <row r="5346" spans="1:45" s="241" customFormat="1" ht="15" x14ac:dyDescent="0.25">
      <c r="A5346" s="334"/>
      <c r="B5346" s="335"/>
      <c r="C5346" s="580" t="s">
        <v>3531</v>
      </c>
      <c r="D5346" s="580"/>
      <c r="E5346" s="580"/>
      <c r="F5346" s="580"/>
      <c r="G5346" s="580"/>
      <c r="H5346" s="580"/>
      <c r="I5346" s="580"/>
      <c r="J5346" s="580"/>
      <c r="K5346" s="580"/>
      <c r="L5346" s="580"/>
      <c r="M5346" s="580"/>
      <c r="N5346" s="581"/>
      <c r="AI5346" s="253"/>
      <c r="AJ5346" s="260"/>
      <c r="AK5346" s="260"/>
      <c r="AL5346" s="263" t="s">
        <v>3531</v>
      </c>
      <c r="AQ5346" s="260"/>
      <c r="AS5346" s="260"/>
    </row>
    <row r="5347" spans="1:45" s="241" customFormat="1" ht="23.25" x14ac:dyDescent="0.25">
      <c r="A5347" s="336"/>
      <c r="B5347" s="337" t="s">
        <v>117</v>
      </c>
      <c r="C5347" s="582" t="s">
        <v>118</v>
      </c>
      <c r="D5347" s="582"/>
      <c r="E5347" s="582"/>
      <c r="F5347" s="582"/>
      <c r="G5347" s="582"/>
      <c r="H5347" s="582"/>
      <c r="I5347" s="582"/>
      <c r="J5347" s="582"/>
      <c r="K5347" s="582"/>
      <c r="L5347" s="582"/>
      <c r="M5347" s="582"/>
      <c r="N5347" s="583"/>
      <c r="AI5347" s="253"/>
      <c r="AJ5347" s="260"/>
      <c r="AK5347" s="260"/>
      <c r="AM5347" s="263" t="s">
        <v>118</v>
      </c>
      <c r="AQ5347" s="260"/>
      <c r="AS5347" s="260"/>
    </row>
    <row r="5348" spans="1:45" s="241" customFormat="1" ht="68.25" x14ac:dyDescent="0.25">
      <c r="A5348" s="336"/>
      <c r="B5348" s="337" t="s">
        <v>62</v>
      </c>
      <c r="C5348" s="582" t="s">
        <v>63</v>
      </c>
      <c r="D5348" s="582"/>
      <c r="E5348" s="582"/>
      <c r="F5348" s="582"/>
      <c r="G5348" s="582"/>
      <c r="H5348" s="582"/>
      <c r="I5348" s="582"/>
      <c r="J5348" s="582"/>
      <c r="K5348" s="582"/>
      <c r="L5348" s="582"/>
      <c r="M5348" s="582"/>
      <c r="N5348" s="583"/>
      <c r="AI5348" s="253"/>
      <c r="AJ5348" s="260"/>
      <c r="AK5348" s="260"/>
      <c r="AM5348" s="263" t="s">
        <v>63</v>
      </c>
      <c r="AQ5348" s="260"/>
      <c r="AS5348" s="260"/>
    </row>
    <row r="5349" spans="1:45" s="241" customFormat="1" ht="15" x14ac:dyDescent="0.25">
      <c r="A5349" s="338"/>
      <c r="B5349" s="337" t="s">
        <v>56</v>
      </c>
      <c r="C5349" s="580" t="s">
        <v>64</v>
      </c>
      <c r="D5349" s="580"/>
      <c r="E5349" s="580"/>
      <c r="F5349" s="339"/>
      <c r="G5349" s="269"/>
      <c r="H5349" s="269"/>
      <c r="I5349" s="269"/>
      <c r="J5349" s="340">
        <v>37.549999999999997</v>
      </c>
      <c r="K5349" s="349">
        <v>1.3225</v>
      </c>
      <c r="L5349" s="340">
        <v>29.8</v>
      </c>
      <c r="M5349" s="341">
        <v>44.77</v>
      </c>
      <c r="N5349" s="342">
        <v>1334.15</v>
      </c>
      <c r="AI5349" s="253"/>
      <c r="AJ5349" s="260"/>
      <c r="AK5349" s="260"/>
      <c r="AN5349" s="263" t="s">
        <v>64</v>
      </c>
      <c r="AQ5349" s="260"/>
      <c r="AS5349" s="260"/>
    </row>
    <row r="5350" spans="1:45" s="241" customFormat="1" ht="15" x14ac:dyDescent="0.25">
      <c r="A5350" s="338"/>
      <c r="B5350" s="337" t="s">
        <v>65</v>
      </c>
      <c r="C5350" s="580" t="s">
        <v>66</v>
      </c>
      <c r="D5350" s="580"/>
      <c r="E5350" s="580"/>
      <c r="F5350" s="339"/>
      <c r="G5350" s="269"/>
      <c r="H5350" s="269"/>
      <c r="I5350" s="269"/>
      <c r="J5350" s="340">
        <v>226.03</v>
      </c>
      <c r="K5350" s="349">
        <v>1.4375</v>
      </c>
      <c r="L5350" s="340">
        <v>194.95</v>
      </c>
      <c r="M5350" s="341">
        <v>13.24</v>
      </c>
      <c r="N5350" s="342">
        <v>2581.14</v>
      </c>
      <c r="AI5350" s="253"/>
      <c r="AJ5350" s="260"/>
      <c r="AK5350" s="260"/>
      <c r="AN5350" s="263" t="s">
        <v>66</v>
      </c>
      <c r="AQ5350" s="260"/>
      <c r="AS5350" s="260"/>
    </row>
    <row r="5351" spans="1:45" s="241" customFormat="1" ht="15" x14ac:dyDescent="0.25">
      <c r="A5351" s="338"/>
      <c r="B5351" s="337" t="s">
        <v>67</v>
      </c>
      <c r="C5351" s="580" t="s">
        <v>68</v>
      </c>
      <c r="D5351" s="580"/>
      <c r="E5351" s="580"/>
      <c r="F5351" s="339"/>
      <c r="G5351" s="269"/>
      <c r="H5351" s="269"/>
      <c r="I5351" s="269"/>
      <c r="J5351" s="340">
        <v>30.5</v>
      </c>
      <c r="K5351" s="349">
        <v>1.4375</v>
      </c>
      <c r="L5351" s="340">
        <v>26.31</v>
      </c>
      <c r="M5351" s="341">
        <v>44.77</v>
      </c>
      <c r="N5351" s="342">
        <v>1177.9000000000001</v>
      </c>
      <c r="AI5351" s="253"/>
      <c r="AJ5351" s="260"/>
      <c r="AK5351" s="260"/>
      <c r="AN5351" s="263" t="s">
        <v>68</v>
      </c>
      <c r="AQ5351" s="260"/>
      <c r="AS5351" s="260"/>
    </row>
    <row r="5352" spans="1:45" s="241" customFormat="1" ht="15" x14ac:dyDescent="0.25">
      <c r="A5352" s="344"/>
      <c r="B5352" s="337"/>
      <c r="C5352" s="580" t="s">
        <v>71</v>
      </c>
      <c r="D5352" s="580"/>
      <c r="E5352" s="580"/>
      <c r="F5352" s="339" t="s">
        <v>72</v>
      </c>
      <c r="G5352" s="341">
        <v>4.1399999999999997</v>
      </c>
      <c r="H5352" s="349">
        <v>1.3225</v>
      </c>
      <c r="I5352" s="345">
        <v>3.2850899999999998</v>
      </c>
      <c r="J5352" s="346"/>
      <c r="K5352" s="269"/>
      <c r="L5352" s="346"/>
      <c r="M5352" s="269"/>
      <c r="N5352" s="347"/>
      <c r="AI5352" s="253"/>
      <c r="AJ5352" s="260"/>
      <c r="AK5352" s="260"/>
      <c r="AO5352" s="263" t="s">
        <v>71</v>
      </c>
      <c r="AQ5352" s="260"/>
      <c r="AS5352" s="260"/>
    </row>
    <row r="5353" spans="1:45" s="241" customFormat="1" ht="15" x14ac:dyDescent="0.25">
      <c r="A5353" s="344"/>
      <c r="B5353" s="337"/>
      <c r="C5353" s="580" t="s">
        <v>73</v>
      </c>
      <c r="D5353" s="580"/>
      <c r="E5353" s="580"/>
      <c r="F5353" s="339" t="s">
        <v>72</v>
      </c>
      <c r="G5353" s="341">
        <v>2.2599999999999998</v>
      </c>
      <c r="H5353" s="349">
        <v>1.4375</v>
      </c>
      <c r="I5353" s="345">
        <v>1.9492499999999999</v>
      </c>
      <c r="J5353" s="346"/>
      <c r="K5353" s="269"/>
      <c r="L5353" s="346"/>
      <c r="M5353" s="269"/>
      <c r="N5353" s="347"/>
      <c r="AI5353" s="253"/>
      <c r="AJ5353" s="260"/>
      <c r="AK5353" s="260"/>
      <c r="AO5353" s="263" t="s">
        <v>73</v>
      </c>
      <c r="AQ5353" s="260"/>
      <c r="AS5353" s="260"/>
    </row>
    <row r="5354" spans="1:45" s="241" customFormat="1" ht="15" x14ac:dyDescent="0.25">
      <c r="A5354" s="334"/>
      <c r="B5354" s="337"/>
      <c r="C5354" s="584" t="s">
        <v>74</v>
      </c>
      <c r="D5354" s="584"/>
      <c r="E5354" s="584"/>
      <c r="F5354" s="350"/>
      <c r="G5354" s="351"/>
      <c r="H5354" s="351"/>
      <c r="I5354" s="351"/>
      <c r="J5354" s="353">
        <v>263.58</v>
      </c>
      <c r="K5354" s="351"/>
      <c r="L5354" s="353">
        <v>224.75</v>
      </c>
      <c r="M5354" s="351"/>
      <c r="N5354" s="354">
        <v>3915.29</v>
      </c>
      <c r="AI5354" s="253"/>
      <c r="AJ5354" s="260"/>
      <c r="AK5354" s="260"/>
      <c r="AP5354" s="263" t="s">
        <v>74</v>
      </c>
      <c r="AQ5354" s="260"/>
      <c r="AS5354" s="260"/>
    </row>
    <row r="5355" spans="1:45" s="241" customFormat="1" ht="15" x14ac:dyDescent="0.25">
      <c r="A5355" s="344"/>
      <c r="B5355" s="337"/>
      <c r="C5355" s="580" t="s">
        <v>75</v>
      </c>
      <c r="D5355" s="580"/>
      <c r="E5355" s="580"/>
      <c r="F5355" s="339"/>
      <c r="G5355" s="269"/>
      <c r="H5355" s="269"/>
      <c r="I5355" s="269"/>
      <c r="J5355" s="346"/>
      <c r="K5355" s="269"/>
      <c r="L5355" s="340">
        <v>56.11</v>
      </c>
      <c r="M5355" s="269"/>
      <c r="N5355" s="342">
        <v>2512.0500000000002</v>
      </c>
      <c r="AI5355" s="253"/>
      <c r="AJ5355" s="260"/>
      <c r="AK5355" s="260"/>
      <c r="AO5355" s="263" t="s">
        <v>75</v>
      </c>
      <c r="AQ5355" s="260"/>
      <c r="AS5355" s="260"/>
    </row>
    <row r="5356" spans="1:45" s="241" customFormat="1" ht="23.25" x14ac:dyDescent="0.25">
      <c r="A5356" s="344"/>
      <c r="B5356" s="337" t="s">
        <v>648</v>
      </c>
      <c r="C5356" s="580" t="s">
        <v>649</v>
      </c>
      <c r="D5356" s="580"/>
      <c r="E5356" s="580"/>
      <c r="F5356" s="339" t="s">
        <v>78</v>
      </c>
      <c r="G5356" s="355">
        <v>117</v>
      </c>
      <c r="H5356" s="269"/>
      <c r="I5356" s="355">
        <v>117</v>
      </c>
      <c r="J5356" s="346"/>
      <c r="K5356" s="269"/>
      <c r="L5356" s="340">
        <v>65.650000000000006</v>
      </c>
      <c r="M5356" s="269"/>
      <c r="N5356" s="342">
        <v>2939.1</v>
      </c>
      <c r="AI5356" s="253"/>
      <c r="AJ5356" s="260"/>
      <c r="AK5356" s="260"/>
      <c r="AO5356" s="263" t="s">
        <v>649</v>
      </c>
      <c r="AQ5356" s="260"/>
      <c r="AS5356" s="260"/>
    </row>
    <row r="5357" spans="1:45" s="241" customFormat="1" ht="45" x14ac:dyDescent="0.25">
      <c r="A5357" s="344"/>
      <c r="B5357" s="337" t="s">
        <v>650</v>
      </c>
      <c r="C5357" s="580" t="s">
        <v>651</v>
      </c>
      <c r="D5357" s="580"/>
      <c r="E5357" s="580"/>
      <c r="F5357" s="339" t="s">
        <v>78</v>
      </c>
      <c r="G5357" s="355">
        <v>74</v>
      </c>
      <c r="H5357" s="341">
        <v>0.85</v>
      </c>
      <c r="I5357" s="348">
        <v>62.9</v>
      </c>
      <c r="J5357" s="346"/>
      <c r="K5357" s="269"/>
      <c r="L5357" s="340">
        <v>35.29</v>
      </c>
      <c r="M5357" s="269"/>
      <c r="N5357" s="342">
        <v>1580.08</v>
      </c>
      <c r="AI5357" s="253"/>
      <c r="AJ5357" s="260"/>
      <c r="AK5357" s="260"/>
      <c r="AO5357" s="263" t="s">
        <v>651</v>
      </c>
      <c r="AQ5357" s="260"/>
      <c r="AS5357" s="260"/>
    </row>
    <row r="5358" spans="1:45" s="241" customFormat="1" ht="15" x14ac:dyDescent="0.25">
      <c r="A5358" s="356"/>
      <c r="B5358" s="357"/>
      <c r="C5358" s="569" t="s">
        <v>81</v>
      </c>
      <c r="D5358" s="569"/>
      <c r="E5358" s="569"/>
      <c r="F5358" s="328"/>
      <c r="G5358" s="329"/>
      <c r="H5358" s="329"/>
      <c r="I5358" s="329"/>
      <c r="J5358" s="332"/>
      <c r="K5358" s="329"/>
      <c r="L5358" s="358">
        <v>325.69</v>
      </c>
      <c r="M5358" s="351"/>
      <c r="N5358" s="359">
        <v>8434.4699999999993</v>
      </c>
      <c r="AI5358" s="253"/>
      <c r="AJ5358" s="260"/>
      <c r="AK5358" s="260"/>
      <c r="AQ5358" s="260" t="s">
        <v>81</v>
      </c>
      <c r="AS5358" s="260"/>
    </row>
    <row r="5359" spans="1:45" s="241" customFormat="1" ht="34.5" x14ac:dyDescent="0.25">
      <c r="A5359" s="326" t="s">
        <v>3532</v>
      </c>
      <c r="B5359" s="327" t="s">
        <v>3533</v>
      </c>
      <c r="C5359" s="569" t="s">
        <v>3534</v>
      </c>
      <c r="D5359" s="569"/>
      <c r="E5359" s="569"/>
      <c r="F5359" s="328" t="s">
        <v>115</v>
      </c>
      <c r="G5359" s="329">
        <v>3</v>
      </c>
      <c r="H5359" s="330">
        <v>1</v>
      </c>
      <c r="I5359" s="330">
        <v>3</v>
      </c>
      <c r="J5359" s="358">
        <v>700.59</v>
      </c>
      <c r="K5359" s="329"/>
      <c r="L5359" s="364">
        <v>2101.77</v>
      </c>
      <c r="M5359" s="331">
        <v>8.16</v>
      </c>
      <c r="N5359" s="359">
        <v>17150.439999999999</v>
      </c>
      <c r="AI5359" s="253"/>
      <c r="AJ5359" s="260"/>
      <c r="AK5359" s="260" t="s">
        <v>3534</v>
      </c>
      <c r="AQ5359" s="260"/>
      <c r="AS5359" s="260"/>
    </row>
    <row r="5360" spans="1:45" s="241" customFormat="1" ht="15" x14ac:dyDescent="0.25">
      <c r="A5360" s="356"/>
      <c r="B5360" s="357"/>
      <c r="C5360" s="569" t="s">
        <v>81</v>
      </c>
      <c r="D5360" s="569"/>
      <c r="E5360" s="569"/>
      <c r="F5360" s="328"/>
      <c r="G5360" s="329"/>
      <c r="H5360" s="329"/>
      <c r="I5360" s="329"/>
      <c r="J5360" s="332"/>
      <c r="K5360" s="329"/>
      <c r="L5360" s="364">
        <v>2101.77</v>
      </c>
      <c r="M5360" s="351"/>
      <c r="N5360" s="359">
        <v>17150.439999999999</v>
      </c>
      <c r="AI5360" s="253"/>
      <c r="AJ5360" s="260"/>
      <c r="AK5360" s="260"/>
      <c r="AQ5360" s="260" t="s">
        <v>81</v>
      </c>
      <c r="AS5360" s="260"/>
    </row>
    <row r="5361" spans="1:45" s="241" customFormat="1" ht="34.5" x14ac:dyDescent="0.25">
      <c r="A5361" s="326" t="s">
        <v>3535</v>
      </c>
      <c r="B5361" s="327" t="s">
        <v>3536</v>
      </c>
      <c r="C5361" s="569" t="s">
        <v>3537</v>
      </c>
      <c r="D5361" s="569"/>
      <c r="E5361" s="569"/>
      <c r="F5361" s="328" t="s">
        <v>115</v>
      </c>
      <c r="G5361" s="329">
        <v>1</v>
      </c>
      <c r="H5361" s="330">
        <v>1</v>
      </c>
      <c r="I5361" s="330">
        <v>1</v>
      </c>
      <c r="J5361" s="358">
        <v>456.46</v>
      </c>
      <c r="K5361" s="329"/>
      <c r="L5361" s="358">
        <v>456.46</v>
      </c>
      <c r="M5361" s="331">
        <v>8.16</v>
      </c>
      <c r="N5361" s="359">
        <v>3724.71</v>
      </c>
      <c r="AI5361" s="253"/>
      <c r="AJ5361" s="260"/>
      <c r="AK5361" s="260" t="s">
        <v>3537</v>
      </c>
      <c r="AQ5361" s="260"/>
      <c r="AS5361" s="260"/>
    </row>
    <row r="5362" spans="1:45" s="241" customFormat="1" ht="15" x14ac:dyDescent="0.25">
      <c r="A5362" s="356"/>
      <c r="B5362" s="357"/>
      <c r="C5362" s="569" t="s">
        <v>81</v>
      </c>
      <c r="D5362" s="569"/>
      <c r="E5362" s="569"/>
      <c r="F5362" s="328"/>
      <c r="G5362" s="329"/>
      <c r="H5362" s="329"/>
      <c r="I5362" s="329"/>
      <c r="J5362" s="332"/>
      <c r="K5362" s="329"/>
      <c r="L5362" s="358">
        <v>456.46</v>
      </c>
      <c r="M5362" s="351"/>
      <c r="N5362" s="359">
        <v>3724.71</v>
      </c>
      <c r="AI5362" s="253"/>
      <c r="AJ5362" s="260"/>
      <c r="AK5362" s="260"/>
      <c r="AQ5362" s="260" t="s">
        <v>81</v>
      </c>
      <c r="AS5362" s="260"/>
    </row>
    <row r="5363" spans="1:45" s="241" customFormat="1" ht="34.5" x14ac:dyDescent="0.25">
      <c r="A5363" s="326" t="s">
        <v>3538</v>
      </c>
      <c r="B5363" s="327" t="s">
        <v>3539</v>
      </c>
      <c r="C5363" s="569" t="s">
        <v>3540</v>
      </c>
      <c r="D5363" s="569"/>
      <c r="E5363" s="569"/>
      <c r="F5363" s="328" t="s">
        <v>115</v>
      </c>
      <c r="G5363" s="329">
        <v>2</v>
      </c>
      <c r="H5363" s="330">
        <v>1</v>
      </c>
      <c r="I5363" s="330">
        <v>2</v>
      </c>
      <c r="J5363" s="358">
        <v>660.54</v>
      </c>
      <c r="K5363" s="329"/>
      <c r="L5363" s="364">
        <v>1321.08</v>
      </c>
      <c r="M5363" s="331">
        <v>8.16</v>
      </c>
      <c r="N5363" s="359">
        <v>10780.01</v>
      </c>
      <c r="AI5363" s="253"/>
      <c r="AJ5363" s="260"/>
      <c r="AK5363" s="260" t="s">
        <v>3540</v>
      </c>
      <c r="AQ5363" s="260"/>
      <c r="AS5363" s="260"/>
    </row>
    <row r="5364" spans="1:45" s="241" customFormat="1" ht="15" x14ac:dyDescent="0.25">
      <c r="A5364" s="356"/>
      <c r="B5364" s="357"/>
      <c r="C5364" s="569" t="s">
        <v>81</v>
      </c>
      <c r="D5364" s="569"/>
      <c r="E5364" s="569"/>
      <c r="F5364" s="328"/>
      <c r="G5364" s="329"/>
      <c r="H5364" s="329"/>
      <c r="I5364" s="329"/>
      <c r="J5364" s="332"/>
      <c r="K5364" s="329"/>
      <c r="L5364" s="364">
        <v>1321.08</v>
      </c>
      <c r="M5364" s="351"/>
      <c r="N5364" s="359">
        <v>10780.01</v>
      </c>
      <c r="AI5364" s="253"/>
      <c r="AJ5364" s="260"/>
      <c r="AK5364" s="260"/>
      <c r="AQ5364" s="260" t="s">
        <v>81</v>
      </c>
      <c r="AS5364" s="260"/>
    </row>
    <row r="5365" spans="1:45" s="241" customFormat="1" ht="15" x14ac:dyDescent="0.25">
      <c r="A5365" s="371"/>
      <c r="B5365" s="372"/>
      <c r="C5365" s="372"/>
      <c r="D5365" s="372"/>
      <c r="E5365" s="372"/>
      <c r="F5365" s="373"/>
      <c r="G5365" s="373"/>
      <c r="H5365" s="373"/>
      <c r="I5365" s="373"/>
      <c r="J5365" s="374"/>
      <c r="K5365" s="373"/>
      <c r="L5365" s="374"/>
      <c r="M5365" s="269"/>
      <c r="N5365" s="374"/>
      <c r="AI5365" s="253"/>
      <c r="AJ5365" s="260"/>
      <c r="AK5365" s="260"/>
      <c r="AQ5365" s="260"/>
      <c r="AS5365" s="260"/>
    </row>
    <row r="5366" spans="1:45" s="241" customFormat="1" ht="15" x14ac:dyDescent="0.25">
      <c r="A5366" s="375"/>
      <c r="B5366" s="376"/>
      <c r="C5366" s="569" t="s">
        <v>3541</v>
      </c>
      <c r="D5366" s="569"/>
      <c r="E5366" s="569"/>
      <c r="F5366" s="569"/>
      <c r="G5366" s="569"/>
      <c r="H5366" s="569"/>
      <c r="I5366" s="569"/>
      <c r="J5366" s="569"/>
      <c r="K5366" s="569"/>
      <c r="L5366" s="377">
        <v>129006.29</v>
      </c>
      <c r="M5366" s="378"/>
      <c r="N5366" s="379">
        <v>1444509.34</v>
      </c>
      <c r="AI5366" s="253"/>
      <c r="AJ5366" s="260"/>
      <c r="AK5366" s="260"/>
      <c r="AQ5366" s="260"/>
      <c r="AS5366" s="260" t="s">
        <v>3541</v>
      </c>
    </row>
    <row r="5367" spans="1:45" s="241" customFormat="1" ht="15" x14ac:dyDescent="0.25">
      <c r="A5367" s="563" t="s">
        <v>3542</v>
      </c>
      <c r="B5367" s="564"/>
      <c r="C5367" s="564"/>
      <c r="D5367" s="564"/>
      <c r="E5367" s="564"/>
      <c r="F5367" s="564"/>
      <c r="G5367" s="564"/>
      <c r="H5367" s="564"/>
      <c r="I5367" s="564"/>
      <c r="J5367" s="564"/>
      <c r="K5367" s="564"/>
      <c r="L5367" s="564"/>
      <c r="M5367" s="564"/>
      <c r="N5367" s="565"/>
      <c r="AI5367" s="253" t="s">
        <v>3542</v>
      </c>
      <c r="AJ5367" s="260"/>
      <c r="AK5367" s="260"/>
      <c r="AQ5367" s="260"/>
      <c r="AS5367" s="260"/>
    </row>
    <row r="5368" spans="1:45" s="241" customFormat="1" ht="15" x14ac:dyDescent="0.25">
      <c r="A5368" s="566" t="s">
        <v>2395</v>
      </c>
      <c r="B5368" s="567"/>
      <c r="C5368" s="567"/>
      <c r="D5368" s="567"/>
      <c r="E5368" s="567"/>
      <c r="F5368" s="567"/>
      <c r="G5368" s="567"/>
      <c r="H5368" s="567"/>
      <c r="I5368" s="567"/>
      <c r="J5368" s="567"/>
      <c r="K5368" s="567"/>
      <c r="L5368" s="567"/>
      <c r="M5368" s="567"/>
      <c r="N5368" s="568"/>
      <c r="AI5368" s="253"/>
      <c r="AJ5368" s="260" t="s">
        <v>2395</v>
      </c>
      <c r="AK5368" s="260"/>
      <c r="AQ5368" s="260"/>
      <c r="AS5368" s="260"/>
    </row>
    <row r="5369" spans="1:45" s="241" customFormat="1" ht="15" x14ac:dyDescent="0.25">
      <c r="A5369" s="566" t="s">
        <v>3543</v>
      </c>
      <c r="B5369" s="567"/>
      <c r="C5369" s="567"/>
      <c r="D5369" s="567"/>
      <c r="E5369" s="567"/>
      <c r="F5369" s="567"/>
      <c r="G5369" s="567"/>
      <c r="H5369" s="567"/>
      <c r="I5369" s="567"/>
      <c r="J5369" s="567"/>
      <c r="K5369" s="567"/>
      <c r="L5369" s="567"/>
      <c r="M5369" s="567"/>
      <c r="N5369" s="568"/>
      <c r="AI5369" s="253"/>
      <c r="AJ5369" s="260" t="s">
        <v>3543</v>
      </c>
      <c r="AK5369" s="260"/>
      <c r="AQ5369" s="260"/>
      <c r="AS5369" s="260"/>
    </row>
    <row r="5370" spans="1:45" s="241" customFormat="1" ht="23.25" x14ac:dyDescent="0.25">
      <c r="A5370" s="326" t="s">
        <v>3544</v>
      </c>
      <c r="B5370" s="327" t="s">
        <v>744</v>
      </c>
      <c r="C5370" s="569" t="s">
        <v>745</v>
      </c>
      <c r="D5370" s="569"/>
      <c r="E5370" s="569"/>
      <c r="F5370" s="328" t="s">
        <v>461</v>
      </c>
      <c r="G5370" s="329">
        <v>6.7000000000000004E-2</v>
      </c>
      <c r="H5370" s="330">
        <v>1</v>
      </c>
      <c r="I5370" s="365">
        <v>6.7000000000000004E-2</v>
      </c>
      <c r="J5370" s="332"/>
      <c r="K5370" s="329"/>
      <c r="L5370" s="332"/>
      <c r="M5370" s="329"/>
      <c r="N5370" s="333"/>
      <c r="AI5370" s="253"/>
      <c r="AJ5370" s="260"/>
      <c r="AK5370" s="260" t="s">
        <v>745</v>
      </c>
      <c r="AQ5370" s="260"/>
      <c r="AS5370" s="260"/>
    </row>
    <row r="5371" spans="1:45" s="241" customFormat="1" ht="15" x14ac:dyDescent="0.25">
      <c r="A5371" s="334"/>
      <c r="B5371" s="335"/>
      <c r="C5371" s="580" t="s">
        <v>3545</v>
      </c>
      <c r="D5371" s="580"/>
      <c r="E5371" s="580"/>
      <c r="F5371" s="580"/>
      <c r="G5371" s="580"/>
      <c r="H5371" s="580"/>
      <c r="I5371" s="580"/>
      <c r="J5371" s="580"/>
      <c r="K5371" s="580"/>
      <c r="L5371" s="580"/>
      <c r="M5371" s="580"/>
      <c r="N5371" s="581"/>
      <c r="AI5371" s="253"/>
      <c r="AJ5371" s="260"/>
      <c r="AK5371" s="260"/>
      <c r="AL5371" s="263" t="s">
        <v>3545</v>
      </c>
      <c r="AQ5371" s="260"/>
      <c r="AS5371" s="260"/>
    </row>
    <row r="5372" spans="1:45" s="241" customFormat="1" ht="68.25" x14ac:dyDescent="0.25">
      <c r="A5372" s="336"/>
      <c r="B5372" s="337" t="s">
        <v>62</v>
      </c>
      <c r="C5372" s="582" t="s">
        <v>63</v>
      </c>
      <c r="D5372" s="582"/>
      <c r="E5372" s="582"/>
      <c r="F5372" s="582"/>
      <c r="G5372" s="582"/>
      <c r="H5372" s="582"/>
      <c r="I5372" s="582"/>
      <c r="J5372" s="582"/>
      <c r="K5372" s="582"/>
      <c r="L5372" s="582"/>
      <c r="M5372" s="582"/>
      <c r="N5372" s="583"/>
      <c r="AI5372" s="253"/>
      <c r="AJ5372" s="260"/>
      <c r="AK5372" s="260"/>
      <c r="AM5372" s="263" t="s">
        <v>63</v>
      </c>
      <c r="AQ5372" s="260"/>
      <c r="AS5372" s="260"/>
    </row>
    <row r="5373" spans="1:45" s="241" customFormat="1" ht="15" x14ac:dyDescent="0.25">
      <c r="A5373" s="338"/>
      <c r="B5373" s="337" t="s">
        <v>56</v>
      </c>
      <c r="C5373" s="580" t="s">
        <v>64</v>
      </c>
      <c r="D5373" s="580"/>
      <c r="E5373" s="580"/>
      <c r="F5373" s="339"/>
      <c r="G5373" s="269"/>
      <c r="H5373" s="269"/>
      <c r="I5373" s="269"/>
      <c r="J5373" s="361">
        <v>1494.14</v>
      </c>
      <c r="K5373" s="341">
        <v>1.1499999999999999</v>
      </c>
      <c r="L5373" s="340">
        <v>115.12</v>
      </c>
      <c r="M5373" s="341">
        <v>44.77</v>
      </c>
      <c r="N5373" s="342">
        <v>5153.92</v>
      </c>
      <c r="AI5373" s="253"/>
      <c r="AJ5373" s="260"/>
      <c r="AK5373" s="260"/>
      <c r="AN5373" s="263" t="s">
        <v>64</v>
      </c>
      <c r="AQ5373" s="260"/>
      <c r="AS5373" s="260"/>
    </row>
    <row r="5374" spans="1:45" s="241" customFormat="1" ht="15" x14ac:dyDescent="0.25">
      <c r="A5374" s="338"/>
      <c r="B5374" s="337" t="s">
        <v>65</v>
      </c>
      <c r="C5374" s="580" t="s">
        <v>66</v>
      </c>
      <c r="D5374" s="580"/>
      <c r="E5374" s="580"/>
      <c r="F5374" s="339"/>
      <c r="G5374" s="269"/>
      <c r="H5374" s="269"/>
      <c r="I5374" s="269"/>
      <c r="J5374" s="361">
        <v>4292.7299999999996</v>
      </c>
      <c r="K5374" s="341">
        <v>1.1499999999999999</v>
      </c>
      <c r="L5374" s="340">
        <v>330.75</v>
      </c>
      <c r="M5374" s="341">
        <v>13.24</v>
      </c>
      <c r="N5374" s="342">
        <v>4379.13</v>
      </c>
      <c r="AI5374" s="253"/>
      <c r="AJ5374" s="260"/>
      <c r="AK5374" s="260"/>
      <c r="AN5374" s="263" t="s">
        <v>66</v>
      </c>
      <c r="AQ5374" s="260"/>
      <c r="AS5374" s="260"/>
    </row>
    <row r="5375" spans="1:45" s="241" customFormat="1" ht="15" x14ac:dyDescent="0.25">
      <c r="A5375" s="338"/>
      <c r="B5375" s="337" t="s">
        <v>67</v>
      </c>
      <c r="C5375" s="580" t="s">
        <v>68</v>
      </c>
      <c r="D5375" s="580"/>
      <c r="E5375" s="580"/>
      <c r="F5375" s="339"/>
      <c r="G5375" s="269"/>
      <c r="H5375" s="269"/>
      <c r="I5375" s="269"/>
      <c r="J5375" s="340">
        <v>464.37</v>
      </c>
      <c r="K5375" s="341">
        <v>1.1499999999999999</v>
      </c>
      <c r="L5375" s="340">
        <v>35.78</v>
      </c>
      <c r="M5375" s="341">
        <v>44.77</v>
      </c>
      <c r="N5375" s="342">
        <v>1601.87</v>
      </c>
      <c r="AI5375" s="253"/>
      <c r="AJ5375" s="260"/>
      <c r="AK5375" s="260"/>
      <c r="AN5375" s="263" t="s">
        <v>68</v>
      </c>
      <c r="AQ5375" s="260"/>
      <c r="AS5375" s="260"/>
    </row>
    <row r="5376" spans="1:45" s="241" customFormat="1" ht="15" x14ac:dyDescent="0.25">
      <c r="A5376" s="344"/>
      <c r="B5376" s="337"/>
      <c r="C5376" s="580" t="s">
        <v>71</v>
      </c>
      <c r="D5376" s="580"/>
      <c r="E5376" s="580"/>
      <c r="F5376" s="339" t="s">
        <v>72</v>
      </c>
      <c r="G5376" s="348">
        <v>179.8</v>
      </c>
      <c r="H5376" s="341">
        <v>1.1499999999999999</v>
      </c>
      <c r="I5376" s="345">
        <v>13.853590000000001</v>
      </c>
      <c r="J5376" s="346"/>
      <c r="K5376" s="269"/>
      <c r="L5376" s="346"/>
      <c r="M5376" s="269"/>
      <c r="N5376" s="347"/>
      <c r="AI5376" s="253"/>
      <c r="AJ5376" s="260"/>
      <c r="AK5376" s="260"/>
      <c r="AO5376" s="263" t="s">
        <v>71</v>
      </c>
      <c r="AQ5376" s="260"/>
      <c r="AS5376" s="260"/>
    </row>
    <row r="5377" spans="1:45" s="241" customFormat="1" ht="15" x14ac:dyDescent="0.25">
      <c r="A5377" s="344"/>
      <c r="B5377" s="337"/>
      <c r="C5377" s="580" t="s">
        <v>73</v>
      </c>
      <c r="D5377" s="580"/>
      <c r="E5377" s="580"/>
      <c r="F5377" s="339" t="s">
        <v>72</v>
      </c>
      <c r="G5377" s="341">
        <v>45.63</v>
      </c>
      <c r="H5377" s="341">
        <v>1.1499999999999999</v>
      </c>
      <c r="I5377" s="362">
        <v>3.5157915000000002</v>
      </c>
      <c r="J5377" s="346"/>
      <c r="K5377" s="269"/>
      <c r="L5377" s="346"/>
      <c r="M5377" s="269"/>
      <c r="N5377" s="347"/>
      <c r="AI5377" s="253"/>
      <c r="AJ5377" s="260"/>
      <c r="AK5377" s="260"/>
      <c r="AO5377" s="263" t="s">
        <v>73</v>
      </c>
      <c r="AQ5377" s="260"/>
      <c r="AS5377" s="260"/>
    </row>
    <row r="5378" spans="1:45" s="241" customFormat="1" ht="15" x14ac:dyDescent="0.25">
      <c r="A5378" s="334"/>
      <c r="B5378" s="337"/>
      <c r="C5378" s="584" t="s">
        <v>74</v>
      </c>
      <c r="D5378" s="584"/>
      <c r="E5378" s="584"/>
      <c r="F5378" s="350"/>
      <c r="G5378" s="351"/>
      <c r="H5378" s="351"/>
      <c r="I5378" s="351"/>
      <c r="J5378" s="352">
        <v>5786.87</v>
      </c>
      <c r="K5378" s="351"/>
      <c r="L5378" s="353">
        <v>445.87</v>
      </c>
      <c r="M5378" s="351"/>
      <c r="N5378" s="354">
        <v>9533.0499999999993</v>
      </c>
      <c r="AI5378" s="253"/>
      <c r="AJ5378" s="260"/>
      <c r="AK5378" s="260"/>
      <c r="AP5378" s="263" t="s">
        <v>74</v>
      </c>
      <c r="AQ5378" s="260"/>
      <c r="AS5378" s="260"/>
    </row>
    <row r="5379" spans="1:45" s="241" customFormat="1" ht="15" x14ac:dyDescent="0.25">
      <c r="A5379" s="344"/>
      <c r="B5379" s="337"/>
      <c r="C5379" s="580" t="s">
        <v>75</v>
      </c>
      <c r="D5379" s="580"/>
      <c r="E5379" s="580"/>
      <c r="F5379" s="339"/>
      <c r="G5379" s="269"/>
      <c r="H5379" s="269"/>
      <c r="I5379" s="269"/>
      <c r="J5379" s="346"/>
      <c r="K5379" s="269"/>
      <c r="L5379" s="340">
        <v>150.9</v>
      </c>
      <c r="M5379" s="269"/>
      <c r="N5379" s="342">
        <v>6755.79</v>
      </c>
      <c r="AI5379" s="253"/>
      <c r="AJ5379" s="260"/>
      <c r="AK5379" s="260"/>
      <c r="AO5379" s="263" t="s">
        <v>75</v>
      </c>
      <c r="AQ5379" s="260"/>
      <c r="AS5379" s="260"/>
    </row>
    <row r="5380" spans="1:45" s="241" customFormat="1" ht="45" x14ac:dyDescent="0.25">
      <c r="A5380" s="344"/>
      <c r="B5380" s="337" t="s">
        <v>727</v>
      </c>
      <c r="C5380" s="580" t="s">
        <v>728</v>
      </c>
      <c r="D5380" s="580"/>
      <c r="E5380" s="580"/>
      <c r="F5380" s="339" t="s">
        <v>78</v>
      </c>
      <c r="G5380" s="355">
        <v>147</v>
      </c>
      <c r="H5380" s="269"/>
      <c r="I5380" s="355">
        <v>147</v>
      </c>
      <c r="J5380" s="346"/>
      <c r="K5380" s="269"/>
      <c r="L5380" s="340">
        <v>221.82</v>
      </c>
      <c r="M5380" s="269"/>
      <c r="N5380" s="342">
        <v>9931.01</v>
      </c>
      <c r="AI5380" s="253"/>
      <c r="AJ5380" s="260"/>
      <c r="AK5380" s="260"/>
      <c r="AO5380" s="263" t="s">
        <v>728</v>
      </c>
      <c r="AQ5380" s="260"/>
      <c r="AS5380" s="260"/>
    </row>
    <row r="5381" spans="1:45" s="241" customFormat="1" ht="56.25" x14ac:dyDescent="0.25">
      <c r="A5381" s="344"/>
      <c r="B5381" s="337" t="s">
        <v>729</v>
      </c>
      <c r="C5381" s="580" t="s">
        <v>730</v>
      </c>
      <c r="D5381" s="580"/>
      <c r="E5381" s="580"/>
      <c r="F5381" s="339" t="s">
        <v>78</v>
      </c>
      <c r="G5381" s="355">
        <v>134</v>
      </c>
      <c r="H5381" s="341">
        <v>0.85</v>
      </c>
      <c r="I5381" s="348">
        <v>113.9</v>
      </c>
      <c r="J5381" s="346"/>
      <c r="K5381" s="269"/>
      <c r="L5381" s="340">
        <v>171.88</v>
      </c>
      <c r="M5381" s="269"/>
      <c r="N5381" s="342">
        <v>7694.84</v>
      </c>
      <c r="AI5381" s="253"/>
      <c r="AJ5381" s="260"/>
      <c r="AK5381" s="260"/>
      <c r="AO5381" s="263" t="s">
        <v>730</v>
      </c>
      <c r="AQ5381" s="260"/>
      <c r="AS5381" s="260"/>
    </row>
    <row r="5382" spans="1:45" s="241" customFormat="1" ht="15" x14ac:dyDescent="0.25">
      <c r="A5382" s="356"/>
      <c r="B5382" s="357"/>
      <c r="C5382" s="569" t="s">
        <v>81</v>
      </c>
      <c r="D5382" s="569"/>
      <c r="E5382" s="569"/>
      <c r="F5382" s="328"/>
      <c r="G5382" s="329"/>
      <c r="H5382" s="329"/>
      <c r="I5382" s="329"/>
      <c r="J5382" s="332"/>
      <c r="K5382" s="329"/>
      <c r="L5382" s="358">
        <v>839.57</v>
      </c>
      <c r="M5382" s="351"/>
      <c r="N5382" s="359">
        <v>27158.9</v>
      </c>
      <c r="AI5382" s="253"/>
      <c r="AJ5382" s="260"/>
      <c r="AK5382" s="260"/>
      <c r="AQ5382" s="260" t="s">
        <v>81</v>
      </c>
      <c r="AS5382" s="260"/>
    </row>
    <row r="5383" spans="1:45" s="241" customFormat="1" ht="23.25" x14ac:dyDescent="0.25">
      <c r="A5383" s="326" t="s">
        <v>3546</v>
      </c>
      <c r="B5383" s="327" t="s">
        <v>747</v>
      </c>
      <c r="C5383" s="569" t="s">
        <v>748</v>
      </c>
      <c r="D5383" s="569"/>
      <c r="E5383" s="569"/>
      <c r="F5383" s="328" t="s">
        <v>461</v>
      </c>
      <c r="G5383" s="329">
        <v>0.106</v>
      </c>
      <c r="H5383" s="330">
        <v>1</v>
      </c>
      <c r="I5383" s="365">
        <v>0.106</v>
      </c>
      <c r="J5383" s="332"/>
      <c r="K5383" s="329"/>
      <c r="L5383" s="332"/>
      <c r="M5383" s="329"/>
      <c r="N5383" s="333"/>
      <c r="AI5383" s="253"/>
      <c r="AJ5383" s="260"/>
      <c r="AK5383" s="260" t="s">
        <v>748</v>
      </c>
      <c r="AQ5383" s="260"/>
      <c r="AS5383" s="260"/>
    </row>
    <row r="5384" spans="1:45" s="241" customFormat="1" ht="15" x14ac:dyDescent="0.25">
      <c r="A5384" s="334"/>
      <c r="B5384" s="335"/>
      <c r="C5384" s="580" t="s">
        <v>3547</v>
      </c>
      <c r="D5384" s="580"/>
      <c r="E5384" s="580"/>
      <c r="F5384" s="580"/>
      <c r="G5384" s="580"/>
      <c r="H5384" s="580"/>
      <c r="I5384" s="580"/>
      <c r="J5384" s="580"/>
      <c r="K5384" s="580"/>
      <c r="L5384" s="580"/>
      <c r="M5384" s="580"/>
      <c r="N5384" s="581"/>
      <c r="AI5384" s="253"/>
      <c r="AJ5384" s="260"/>
      <c r="AK5384" s="260"/>
      <c r="AL5384" s="263" t="s">
        <v>3547</v>
      </c>
      <c r="AQ5384" s="260"/>
      <c r="AS5384" s="260"/>
    </row>
    <row r="5385" spans="1:45" s="241" customFormat="1" ht="68.25" x14ac:dyDescent="0.25">
      <c r="A5385" s="336"/>
      <c r="B5385" s="337" t="s">
        <v>62</v>
      </c>
      <c r="C5385" s="582" t="s">
        <v>63</v>
      </c>
      <c r="D5385" s="582"/>
      <c r="E5385" s="582"/>
      <c r="F5385" s="582"/>
      <c r="G5385" s="582"/>
      <c r="H5385" s="582"/>
      <c r="I5385" s="582"/>
      <c r="J5385" s="582"/>
      <c r="K5385" s="582"/>
      <c r="L5385" s="582"/>
      <c r="M5385" s="582"/>
      <c r="N5385" s="583"/>
      <c r="AI5385" s="253"/>
      <c r="AJ5385" s="260"/>
      <c r="AK5385" s="260"/>
      <c r="AM5385" s="263" t="s">
        <v>63</v>
      </c>
      <c r="AQ5385" s="260"/>
      <c r="AS5385" s="260"/>
    </row>
    <row r="5386" spans="1:45" s="241" customFormat="1" ht="15" x14ac:dyDescent="0.25">
      <c r="A5386" s="338"/>
      <c r="B5386" s="337" t="s">
        <v>56</v>
      </c>
      <c r="C5386" s="580" t="s">
        <v>64</v>
      </c>
      <c r="D5386" s="580"/>
      <c r="E5386" s="580"/>
      <c r="F5386" s="339"/>
      <c r="G5386" s="269"/>
      <c r="H5386" s="269"/>
      <c r="I5386" s="269"/>
      <c r="J5386" s="340">
        <v>103.12</v>
      </c>
      <c r="K5386" s="341">
        <v>1.1499999999999999</v>
      </c>
      <c r="L5386" s="340">
        <v>12.57</v>
      </c>
      <c r="M5386" s="341">
        <v>44.77</v>
      </c>
      <c r="N5386" s="343">
        <v>562.76</v>
      </c>
      <c r="AI5386" s="253"/>
      <c r="AJ5386" s="260"/>
      <c r="AK5386" s="260"/>
      <c r="AN5386" s="263" t="s">
        <v>64</v>
      </c>
      <c r="AQ5386" s="260"/>
      <c r="AS5386" s="260"/>
    </row>
    <row r="5387" spans="1:45" s="241" customFormat="1" ht="15" x14ac:dyDescent="0.25">
      <c r="A5387" s="338"/>
      <c r="B5387" s="337" t="s">
        <v>65</v>
      </c>
      <c r="C5387" s="580" t="s">
        <v>66</v>
      </c>
      <c r="D5387" s="580"/>
      <c r="E5387" s="580"/>
      <c r="F5387" s="339"/>
      <c r="G5387" s="269"/>
      <c r="H5387" s="269"/>
      <c r="I5387" s="269"/>
      <c r="J5387" s="340">
        <v>407.65</v>
      </c>
      <c r="K5387" s="341">
        <v>1.1499999999999999</v>
      </c>
      <c r="L5387" s="340">
        <v>49.69</v>
      </c>
      <c r="M5387" s="341">
        <v>13.24</v>
      </c>
      <c r="N5387" s="343">
        <v>657.9</v>
      </c>
      <c r="AI5387" s="253"/>
      <c r="AJ5387" s="260"/>
      <c r="AK5387" s="260"/>
      <c r="AN5387" s="263" t="s">
        <v>66</v>
      </c>
      <c r="AQ5387" s="260"/>
      <c r="AS5387" s="260"/>
    </row>
    <row r="5388" spans="1:45" s="241" customFormat="1" ht="15" x14ac:dyDescent="0.25">
      <c r="A5388" s="338"/>
      <c r="B5388" s="337" t="s">
        <v>67</v>
      </c>
      <c r="C5388" s="580" t="s">
        <v>68</v>
      </c>
      <c r="D5388" s="580"/>
      <c r="E5388" s="580"/>
      <c r="F5388" s="339"/>
      <c r="G5388" s="269"/>
      <c r="H5388" s="269"/>
      <c r="I5388" s="269"/>
      <c r="J5388" s="340">
        <v>50.3</v>
      </c>
      <c r="K5388" s="341">
        <v>1.1499999999999999</v>
      </c>
      <c r="L5388" s="340">
        <v>6.13</v>
      </c>
      <c r="M5388" s="341">
        <v>44.77</v>
      </c>
      <c r="N5388" s="343">
        <v>274.44</v>
      </c>
      <c r="AI5388" s="253"/>
      <c r="AJ5388" s="260"/>
      <c r="AK5388" s="260"/>
      <c r="AN5388" s="263" t="s">
        <v>68</v>
      </c>
      <c r="AQ5388" s="260"/>
      <c r="AS5388" s="260"/>
    </row>
    <row r="5389" spans="1:45" s="241" customFormat="1" ht="15" x14ac:dyDescent="0.25">
      <c r="A5389" s="344"/>
      <c r="B5389" s="337"/>
      <c r="C5389" s="580" t="s">
        <v>71</v>
      </c>
      <c r="D5389" s="580"/>
      <c r="E5389" s="580"/>
      <c r="F5389" s="339" t="s">
        <v>72</v>
      </c>
      <c r="G5389" s="341">
        <v>13.22</v>
      </c>
      <c r="H5389" s="341">
        <v>1.1499999999999999</v>
      </c>
      <c r="I5389" s="366">
        <v>1.611518</v>
      </c>
      <c r="J5389" s="346"/>
      <c r="K5389" s="269"/>
      <c r="L5389" s="346"/>
      <c r="M5389" s="269"/>
      <c r="N5389" s="347"/>
      <c r="AI5389" s="253"/>
      <c r="AJ5389" s="260"/>
      <c r="AK5389" s="260"/>
      <c r="AO5389" s="263" t="s">
        <v>71</v>
      </c>
      <c r="AQ5389" s="260"/>
      <c r="AS5389" s="260"/>
    </row>
    <row r="5390" spans="1:45" s="241" customFormat="1" ht="15" x14ac:dyDescent="0.25">
      <c r="A5390" s="344"/>
      <c r="B5390" s="337"/>
      <c r="C5390" s="580" t="s">
        <v>73</v>
      </c>
      <c r="D5390" s="580"/>
      <c r="E5390" s="580"/>
      <c r="F5390" s="339" t="s">
        <v>72</v>
      </c>
      <c r="G5390" s="341">
        <v>3.79</v>
      </c>
      <c r="H5390" s="341">
        <v>1.1499999999999999</v>
      </c>
      <c r="I5390" s="366">
        <v>0.462001</v>
      </c>
      <c r="J5390" s="346"/>
      <c r="K5390" s="269"/>
      <c r="L5390" s="346"/>
      <c r="M5390" s="269"/>
      <c r="N5390" s="347"/>
      <c r="AI5390" s="253"/>
      <c r="AJ5390" s="260"/>
      <c r="AK5390" s="260"/>
      <c r="AO5390" s="263" t="s">
        <v>73</v>
      </c>
      <c r="AQ5390" s="260"/>
      <c r="AS5390" s="260"/>
    </row>
    <row r="5391" spans="1:45" s="241" customFormat="1" ht="15" x14ac:dyDescent="0.25">
      <c r="A5391" s="334"/>
      <c r="B5391" s="337"/>
      <c r="C5391" s="584" t="s">
        <v>74</v>
      </c>
      <c r="D5391" s="584"/>
      <c r="E5391" s="584"/>
      <c r="F5391" s="350"/>
      <c r="G5391" s="351"/>
      <c r="H5391" s="351"/>
      <c r="I5391" s="351"/>
      <c r="J5391" s="353">
        <v>510.77</v>
      </c>
      <c r="K5391" s="351"/>
      <c r="L5391" s="353">
        <v>62.26</v>
      </c>
      <c r="M5391" s="351"/>
      <c r="N5391" s="354">
        <v>1220.6600000000001</v>
      </c>
      <c r="AI5391" s="253"/>
      <c r="AJ5391" s="260"/>
      <c r="AK5391" s="260"/>
      <c r="AP5391" s="263" t="s">
        <v>74</v>
      </c>
      <c r="AQ5391" s="260"/>
      <c r="AS5391" s="260"/>
    </row>
    <row r="5392" spans="1:45" s="241" customFormat="1" ht="15" x14ac:dyDescent="0.25">
      <c r="A5392" s="344"/>
      <c r="B5392" s="337"/>
      <c r="C5392" s="580" t="s">
        <v>75</v>
      </c>
      <c r="D5392" s="580"/>
      <c r="E5392" s="580"/>
      <c r="F5392" s="339"/>
      <c r="G5392" s="269"/>
      <c r="H5392" s="269"/>
      <c r="I5392" s="269"/>
      <c r="J5392" s="346"/>
      <c r="K5392" s="269"/>
      <c r="L5392" s="340">
        <v>18.7</v>
      </c>
      <c r="M5392" s="269"/>
      <c r="N5392" s="343">
        <v>837.2</v>
      </c>
      <c r="AI5392" s="253"/>
      <c r="AJ5392" s="260"/>
      <c r="AK5392" s="260"/>
      <c r="AO5392" s="263" t="s">
        <v>75</v>
      </c>
      <c r="AQ5392" s="260"/>
      <c r="AS5392" s="260"/>
    </row>
    <row r="5393" spans="1:45" s="241" customFormat="1" ht="45" x14ac:dyDescent="0.25">
      <c r="A5393" s="344"/>
      <c r="B5393" s="337" t="s">
        <v>727</v>
      </c>
      <c r="C5393" s="580" t="s">
        <v>728</v>
      </c>
      <c r="D5393" s="580"/>
      <c r="E5393" s="580"/>
      <c r="F5393" s="339" t="s">
        <v>78</v>
      </c>
      <c r="G5393" s="355">
        <v>147</v>
      </c>
      <c r="H5393" s="269"/>
      <c r="I5393" s="355">
        <v>147</v>
      </c>
      <c r="J5393" s="346"/>
      <c r="K5393" s="269"/>
      <c r="L5393" s="340">
        <v>27.49</v>
      </c>
      <c r="M5393" s="269"/>
      <c r="N5393" s="342">
        <v>1230.68</v>
      </c>
      <c r="AI5393" s="253"/>
      <c r="AJ5393" s="260"/>
      <c r="AK5393" s="260"/>
      <c r="AO5393" s="263" t="s">
        <v>728</v>
      </c>
      <c r="AQ5393" s="260"/>
      <c r="AS5393" s="260"/>
    </row>
    <row r="5394" spans="1:45" s="241" customFormat="1" ht="56.25" x14ac:dyDescent="0.25">
      <c r="A5394" s="344"/>
      <c r="B5394" s="337" t="s">
        <v>729</v>
      </c>
      <c r="C5394" s="580" t="s">
        <v>730</v>
      </c>
      <c r="D5394" s="580"/>
      <c r="E5394" s="580"/>
      <c r="F5394" s="339" t="s">
        <v>78</v>
      </c>
      <c r="G5394" s="355">
        <v>134</v>
      </c>
      <c r="H5394" s="341">
        <v>0.85</v>
      </c>
      <c r="I5394" s="348">
        <v>113.9</v>
      </c>
      <c r="J5394" s="346"/>
      <c r="K5394" s="269"/>
      <c r="L5394" s="340">
        <v>21.3</v>
      </c>
      <c r="M5394" s="269"/>
      <c r="N5394" s="343">
        <v>953.57</v>
      </c>
      <c r="AI5394" s="253"/>
      <c r="AJ5394" s="260"/>
      <c r="AK5394" s="260"/>
      <c r="AO5394" s="263" t="s">
        <v>730</v>
      </c>
      <c r="AQ5394" s="260"/>
      <c r="AS5394" s="260"/>
    </row>
    <row r="5395" spans="1:45" s="241" customFormat="1" ht="15" x14ac:dyDescent="0.25">
      <c r="A5395" s="356"/>
      <c r="B5395" s="357"/>
      <c r="C5395" s="569" t="s">
        <v>81</v>
      </c>
      <c r="D5395" s="569"/>
      <c r="E5395" s="569"/>
      <c r="F5395" s="328"/>
      <c r="G5395" s="329"/>
      <c r="H5395" s="329"/>
      <c r="I5395" s="329"/>
      <c r="J5395" s="332"/>
      <c r="K5395" s="329"/>
      <c r="L5395" s="358">
        <v>111.05</v>
      </c>
      <c r="M5395" s="351"/>
      <c r="N5395" s="359">
        <v>3404.91</v>
      </c>
      <c r="AI5395" s="253"/>
      <c r="AJ5395" s="260"/>
      <c r="AK5395" s="260"/>
      <c r="AQ5395" s="260" t="s">
        <v>81</v>
      </c>
      <c r="AS5395" s="260"/>
    </row>
    <row r="5396" spans="1:45" s="241" customFormat="1" ht="15" x14ac:dyDescent="0.25">
      <c r="A5396" s="566" t="s">
        <v>491</v>
      </c>
      <c r="B5396" s="567"/>
      <c r="C5396" s="567"/>
      <c r="D5396" s="567"/>
      <c r="E5396" s="567"/>
      <c r="F5396" s="567"/>
      <c r="G5396" s="567"/>
      <c r="H5396" s="567"/>
      <c r="I5396" s="567"/>
      <c r="J5396" s="567"/>
      <c r="K5396" s="567"/>
      <c r="L5396" s="567"/>
      <c r="M5396" s="567"/>
      <c r="N5396" s="568"/>
      <c r="AI5396" s="253"/>
      <c r="AJ5396" s="260" t="s">
        <v>491</v>
      </c>
      <c r="AK5396" s="260"/>
      <c r="AQ5396" s="260"/>
      <c r="AS5396" s="260"/>
    </row>
    <row r="5397" spans="1:45" s="241" customFormat="1" ht="45.75" x14ac:dyDescent="0.25">
      <c r="A5397" s="326" t="s">
        <v>3548</v>
      </c>
      <c r="B5397" s="327" t="s">
        <v>750</v>
      </c>
      <c r="C5397" s="569" t="s">
        <v>751</v>
      </c>
      <c r="D5397" s="569"/>
      <c r="E5397" s="569"/>
      <c r="F5397" s="328" t="s">
        <v>94</v>
      </c>
      <c r="G5397" s="329">
        <v>26.79</v>
      </c>
      <c r="H5397" s="330">
        <v>1</v>
      </c>
      <c r="I5397" s="331">
        <v>26.79</v>
      </c>
      <c r="J5397" s="358">
        <v>3.28</v>
      </c>
      <c r="K5397" s="329"/>
      <c r="L5397" s="358">
        <v>87.87</v>
      </c>
      <c r="M5397" s="331">
        <v>13.24</v>
      </c>
      <c r="N5397" s="359">
        <v>1163.4000000000001</v>
      </c>
      <c r="AI5397" s="253"/>
      <c r="AJ5397" s="260"/>
      <c r="AK5397" s="260" t="s">
        <v>751</v>
      </c>
      <c r="AQ5397" s="260"/>
      <c r="AS5397" s="260"/>
    </row>
    <row r="5398" spans="1:45" s="241" customFormat="1" ht="15" x14ac:dyDescent="0.25">
      <c r="A5398" s="356"/>
      <c r="B5398" s="357"/>
      <c r="C5398" s="569" t="s">
        <v>81</v>
      </c>
      <c r="D5398" s="569"/>
      <c r="E5398" s="569"/>
      <c r="F5398" s="328"/>
      <c r="G5398" s="329"/>
      <c r="H5398" s="329"/>
      <c r="I5398" s="329"/>
      <c r="J5398" s="332"/>
      <c r="K5398" s="329"/>
      <c r="L5398" s="358">
        <v>87.87</v>
      </c>
      <c r="M5398" s="351"/>
      <c r="N5398" s="359">
        <v>1163.4000000000001</v>
      </c>
      <c r="AI5398" s="253"/>
      <c r="AJ5398" s="260"/>
      <c r="AK5398" s="260"/>
      <c r="AQ5398" s="260" t="s">
        <v>81</v>
      </c>
      <c r="AS5398" s="260"/>
    </row>
    <row r="5399" spans="1:45" s="241" customFormat="1" ht="23.25" x14ac:dyDescent="0.25">
      <c r="A5399" s="326" t="s">
        <v>3549</v>
      </c>
      <c r="B5399" s="327" t="s">
        <v>97</v>
      </c>
      <c r="C5399" s="569" t="s">
        <v>98</v>
      </c>
      <c r="D5399" s="569"/>
      <c r="E5399" s="569"/>
      <c r="F5399" s="328" t="s">
        <v>86</v>
      </c>
      <c r="G5399" s="329">
        <v>17.23</v>
      </c>
      <c r="H5399" s="330">
        <v>1</v>
      </c>
      <c r="I5399" s="331">
        <v>17.23</v>
      </c>
      <c r="J5399" s="358">
        <v>162.38</v>
      </c>
      <c r="K5399" s="329"/>
      <c r="L5399" s="364">
        <v>2797.81</v>
      </c>
      <c r="M5399" s="331">
        <v>8.16</v>
      </c>
      <c r="N5399" s="359">
        <v>22830.13</v>
      </c>
      <c r="AI5399" s="253"/>
      <c r="AJ5399" s="260"/>
      <c r="AK5399" s="260" t="s">
        <v>98</v>
      </c>
      <c r="AQ5399" s="260"/>
      <c r="AS5399" s="260"/>
    </row>
    <row r="5400" spans="1:45" s="241" customFormat="1" ht="15" x14ac:dyDescent="0.25">
      <c r="A5400" s="334"/>
      <c r="B5400" s="335"/>
      <c r="C5400" s="580" t="s">
        <v>99</v>
      </c>
      <c r="D5400" s="580"/>
      <c r="E5400" s="580"/>
      <c r="F5400" s="580"/>
      <c r="G5400" s="580"/>
      <c r="H5400" s="580"/>
      <c r="I5400" s="580"/>
      <c r="J5400" s="580"/>
      <c r="K5400" s="580"/>
      <c r="L5400" s="580"/>
      <c r="M5400" s="580"/>
      <c r="N5400" s="581"/>
      <c r="AI5400" s="253"/>
      <c r="AJ5400" s="260"/>
      <c r="AK5400" s="260"/>
      <c r="AQ5400" s="260"/>
      <c r="AR5400" s="263" t="s">
        <v>99</v>
      </c>
      <c r="AS5400" s="260"/>
    </row>
    <row r="5401" spans="1:45" s="241" customFormat="1" ht="15" x14ac:dyDescent="0.25">
      <c r="A5401" s="356"/>
      <c r="B5401" s="357"/>
      <c r="C5401" s="569" t="s">
        <v>81</v>
      </c>
      <c r="D5401" s="569"/>
      <c r="E5401" s="569"/>
      <c r="F5401" s="328"/>
      <c r="G5401" s="329"/>
      <c r="H5401" s="329"/>
      <c r="I5401" s="329"/>
      <c r="J5401" s="332"/>
      <c r="K5401" s="329"/>
      <c r="L5401" s="364">
        <v>2797.81</v>
      </c>
      <c r="M5401" s="351"/>
      <c r="N5401" s="359">
        <v>22830.13</v>
      </c>
      <c r="AI5401" s="253"/>
      <c r="AJ5401" s="260"/>
      <c r="AK5401" s="260"/>
      <c r="AQ5401" s="260" t="s">
        <v>81</v>
      </c>
      <c r="AS5401" s="260"/>
    </row>
    <row r="5402" spans="1:45" s="241" customFormat="1" ht="15" x14ac:dyDescent="0.25">
      <c r="A5402" s="566" t="s">
        <v>633</v>
      </c>
      <c r="B5402" s="567"/>
      <c r="C5402" s="567"/>
      <c r="D5402" s="567"/>
      <c r="E5402" s="567"/>
      <c r="F5402" s="567"/>
      <c r="G5402" s="567"/>
      <c r="H5402" s="567"/>
      <c r="I5402" s="567"/>
      <c r="J5402" s="567"/>
      <c r="K5402" s="567"/>
      <c r="L5402" s="567"/>
      <c r="M5402" s="567"/>
      <c r="N5402" s="568"/>
      <c r="AI5402" s="253"/>
      <c r="AJ5402" s="260" t="s">
        <v>633</v>
      </c>
      <c r="AK5402" s="260"/>
      <c r="AQ5402" s="260"/>
      <c r="AS5402" s="260"/>
    </row>
    <row r="5403" spans="1:45" s="241" customFormat="1" ht="15" x14ac:dyDescent="0.25">
      <c r="A5403" s="566" t="s">
        <v>3550</v>
      </c>
      <c r="B5403" s="567"/>
      <c r="C5403" s="567"/>
      <c r="D5403" s="567"/>
      <c r="E5403" s="567"/>
      <c r="F5403" s="567"/>
      <c r="G5403" s="567"/>
      <c r="H5403" s="567"/>
      <c r="I5403" s="567"/>
      <c r="J5403" s="567"/>
      <c r="K5403" s="567"/>
      <c r="L5403" s="567"/>
      <c r="M5403" s="567"/>
      <c r="N5403" s="568"/>
      <c r="AI5403" s="253"/>
      <c r="AJ5403" s="260" t="s">
        <v>3550</v>
      </c>
      <c r="AK5403" s="260"/>
      <c r="AQ5403" s="260"/>
      <c r="AS5403" s="260"/>
    </row>
    <row r="5404" spans="1:45" s="241" customFormat="1" ht="15" x14ac:dyDescent="0.25">
      <c r="A5404" s="566" t="s">
        <v>797</v>
      </c>
      <c r="B5404" s="567"/>
      <c r="C5404" s="567"/>
      <c r="D5404" s="567"/>
      <c r="E5404" s="567"/>
      <c r="F5404" s="567"/>
      <c r="G5404" s="567"/>
      <c r="H5404" s="567"/>
      <c r="I5404" s="567"/>
      <c r="J5404" s="567"/>
      <c r="K5404" s="567"/>
      <c r="L5404" s="567"/>
      <c r="M5404" s="567"/>
      <c r="N5404" s="568"/>
      <c r="AI5404" s="253"/>
      <c r="AJ5404" s="260" t="s">
        <v>797</v>
      </c>
      <c r="AK5404" s="260"/>
      <c r="AQ5404" s="260"/>
      <c r="AS5404" s="260"/>
    </row>
    <row r="5405" spans="1:45" s="241" customFormat="1" ht="45.75" x14ac:dyDescent="0.25">
      <c r="A5405" s="326" t="s">
        <v>3551</v>
      </c>
      <c r="B5405" s="327" t="s">
        <v>801</v>
      </c>
      <c r="C5405" s="569" t="s">
        <v>802</v>
      </c>
      <c r="D5405" s="569"/>
      <c r="E5405" s="569"/>
      <c r="F5405" s="328" t="s">
        <v>453</v>
      </c>
      <c r="G5405" s="329">
        <v>9.0999999999999998E-2</v>
      </c>
      <c r="H5405" s="330">
        <v>1</v>
      </c>
      <c r="I5405" s="365">
        <v>9.0999999999999998E-2</v>
      </c>
      <c r="J5405" s="332"/>
      <c r="K5405" s="329"/>
      <c r="L5405" s="332"/>
      <c r="M5405" s="329"/>
      <c r="N5405" s="333"/>
      <c r="AI5405" s="253"/>
      <c r="AJ5405" s="260"/>
      <c r="AK5405" s="260" t="s">
        <v>802</v>
      </c>
      <c r="AQ5405" s="260"/>
      <c r="AS5405" s="260"/>
    </row>
    <row r="5406" spans="1:45" s="241" customFormat="1" ht="15" x14ac:dyDescent="0.25">
      <c r="A5406" s="334"/>
      <c r="B5406" s="335"/>
      <c r="C5406" s="580" t="s">
        <v>3552</v>
      </c>
      <c r="D5406" s="580"/>
      <c r="E5406" s="580"/>
      <c r="F5406" s="580"/>
      <c r="G5406" s="580"/>
      <c r="H5406" s="580"/>
      <c r="I5406" s="580"/>
      <c r="J5406" s="580"/>
      <c r="K5406" s="580"/>
      <c r="L5406" s="580"/>
      <c r="M5406" s="580"/>
      <c r="N5406" s="581"/>
      <c r="AI5406" s="253"/>
      <c r="AJ5406" s="260"/>
      <c r="AK5406" s="260"/>
      <c r="AL5406" s="263" t="s">
        <v>3552</v>
      </c>
      <c r="AQ5406" s="260"/>
      <c r="AS5406" s="260"/>
    </row>
    <row r="5407" spans="1:45" s="241" customFormat="1" ht="23.25" x14ac:dyDescent="0.25">
      <c r="A5407" s="336"/>
      <c r="B5407" s="337" t="s">
        <v>117</v>
      </c>
      <c r="C5407" s="582" t="s">
        <v>118</v>
      </c>
      <c r="D5407" s="582"/>
      <c r="E5407" s="582"/>
      <c r="F5407" s="582"/>
      <c r="G5407" s="582"/>
      <c r="H5407" s="582"/>
      <c r="I5407" s="582"/>
      <c r="J5407" s="582"/>
      <c r="K5407" s="582"/>
      <c r="L5407" s="582"/>
      <c r="M5407" s="582"/>
      <c r="N5407" s="583"/>
      <c r="AI5407" s="253"/>
      <c r="AJ5407" s="260"/>
      <c r="AK5407" s="260"/>
      <c r="AM5407" s="263" t="s">
        <v>118</v>
      </c>
      <c r="AQ5407" s="260"/>
      <c r="AS5407" s="260"/>
    </row>
    <row r="5408" spans="1:45" s="241" customFormat="1" ht="68.25" x14ac:dyDescent="0.25">
      <c r="A5408" s="336"/>
      <c r="B5408" s="337" t="s">
        <v>62</v>
      </c>
      <c r="C5408" s="582" t="s">
        <v>63</v>
      </c>
      <c r="D5408" s="582"/>
      <c r="E5408" s="582"/>
      <c r="F5408" s="582"/>
      <c r="G5408" s="582"/>
      <c r="H5408" s="582"/>
      <c r="I5408" s="582"/>
      <c r="J5408" s="582"/>
      <c r="K5408" s="582"/>
      <c r="L5408" s="582"/>
      <c r="M5408" s="582"/>
      <c r="N5408" s="583"/>
      <c r="AI5408" s="253"/>
      <c r="AJ5408" s="260"/>
      <c r="AK5408" s="260"/>
      <c r="AM5408" s="263" t="s">
        <v>63</v>
      </c>
      <c r="AQ5408" s="260"/>
      <c r="AS5408" s="260"/>
    </row>
    <row r="5409" spans="1:45" s="241" customFormat="1" ht="15" x14ac:dyDescent="0.25">
      <c r="A5409" s="338"/>
      <c r="B5409" s="337" t="s">
        <v>56</v>
      </c>
      <c r="C5409" s="580" t="s">
        <v>64</v>
      </c>
      <c r="D5409" s="580"/>
      <c r="E5409" s="580"/>
      <c r="F5409" s="339"/>
      <c r="G5409" s="269"/>
      <c r="H5409" s="269"/>
      <c r="I5409" s="269"/>
      <c r="J5409" s="340">
        <v>101.4</v>
      </c>
      <c r="K5409" s="349">
        <v>1.3225</v>
      </c>
      <c r="L5409" s="340">
        <v>12.2</v>
      </c>
      <c r="M5409" s="341">
        <v>44.77</v>
      </c>
      <c r="N5409" s="343">
        <v>546.19000000000005</v>
      </c>
      <c r="AI5409" s="253"/>
      <c r="AJ5409" s="260"/>
      <c r="AK5409" s="260"/>
      <c r="AN5409" s="263" t="s">
        <v>64</v>
      </c>
      <c r="AQ5409" s="260"/>
      <c r="AS5409" s="260"/>
    </row>
    <row r="5410" spans="1:45" s="241" customFormat="1" ht="15" x14ac:dyDescent="0.25">
      <c r="A5410" s="338"/>
      <c r="B5410" s="337" t="s">
        <v>65</v>
      </c>
      <c r="C5410" s="580" t="s">
        <v>66</v>
      </c>
      <c r="D5410" s="580"/>
      <c r="E5410" s="580"/>
      <c r="F5410" s="339"/>
      <c r="G5410" s="269"/>
      <c r="H5410" s="269"/>
      <c r="I5410" s="269"/>
      <c r="J5410" s="361">
        <v>3563.26</v>
      </c>
      <c r="K5410" s="349">
        <v>1.4375</v>
      </c>
      <c r="L5410" s="340">
        <v>466.12</v>
      </c>
      <c r="M5410" s="341">
        <v>13.24</v>
      </c>
      <c r="N5410" s="342">
        <v>6171.43</v>
      </c>
      <c r="AI5410" s="253"/>
      <c r="AJ5410" s="260"/>
      <c r="AK5410" s="260"/>
      <c r="AN5410" s="263" t="s">
        <v>66</v>
      </c>
      <c r="AQ5410" s="260"/>
      <c r="AS5410" s="260"/>
    </row>
    <row r="5411" spans="1:45" s="241" customFormat="1" ht="15" x14ac:dyDescent="0.25">
      <c r="A5411" s="338"/>
      <c r="B5411" s="337" t="s">
        <v>67</v>
      </c>
      <c r="C5411" s="580" t="s">
        <v>68</v>
      </c>
      <c r="D5411" s="580"/>
      <c r="E5411" s="580"/>
      <c r="F5411" s="339"/>
      <c r="G5411" s="269"/>
      <c r="H5411" s="269"/>
      <c r="I5411" s="269"/>
      <c r="J5411" s="340">
        <v>507.6</v>
      </c>
      <c r="K5411" s="349">
        <v>1.4375</v>
      </c>
      <c r="L5411" s="340">
        <v>66.400000000000006</v>
      </c>
      <c r="M5411" s="341">
        <v>44.77</v>
      </c>
      <c r="N5411" s="342">
        <v>2972.73</v>
      </c>
      <c r="AI5411" s="253"/>
      <c r="AJ5411" s="260"/>
      <c r="AK5411" s="260"/>
      <c r="AN5411" s="263" t="s">
        <v>68</v>
      </c>
      <c r="AQ5411" s="260"/>
      <c r="AS5411" s="260"/>
    </row>
    <row r="5412" spans="1:45" s="241" customFormat="1" ht="15" x14ac:dyDescent="0.25">
      <c r="A5412" s="338"/>
      <c r="B5412" s="337" t="s">
        <v>69</v>
      </c>
      <c r="C5412" s="580" t="s">
        <v>70</v>
      </c>
      <c r="D5412" s="580"/>
      <c r="E5412" s="580"/>
      <c r="F5412" s="339"/>
      <c r="G5412" s="269"/>
      <c r="H5412" s="269"/>
      <c r="I5412" s="269"/>
      <c r="J5412" s="340">
        <v>4.34</v>
      </c>
      <c r="K5412" s="269"/>
      <c r="L5412" s="340">
        <v>0.39</v>
      </c>
      <c r="M5412" s="341">
        <v>8.16</v>
      </c>
      <c r="N5412" s="343">
        <v>3.18</v>
      </c>
      <c r="AI5412" s="253"/>
      <c r="AJ5412" s="260"/>
      <c r="AK5412" s="260"/>
      <c r="AN5412" s="263" t="s">
        <v>70</v>
      </c>
      <c r="AQ5412" s="260"/>
      <c r="AS5412" s="260"/>
    </row>
    <row r="5413" spans="1:45" s="241" customFormat="1" ht="15" x14ac:dyDescent="0.25">
      <c r="A5413" s="344"/>
      <c r="B5413" s="337"/>
      <c r="C5413" s="580" t="s">
        <v>71</v>
      </c>
      <c r="D5413" s="580"/>
      <c r="E5413" s="580"/>
      <c r="F5413" s="339" t="s">
        <v>72</v>
      </c>
      <c r="G5413" s="355">
        <v>13</v>
      </c>
      <c r="H5413" s="349">
        <v>1.3225</v>
      </c>
      <c r="I5413" s="362">
        <v>1.5645175</v>
      </c>
      <c r="J5413" s="346"/>
      <c r="K5413" s="269"/>
      <c r="L5413" s="346"/>
      <c r="M5413" s="269"/>
      <c r="N5413" s="347"/>
      <c r="AI5413" s="253"/>
      <c r="AJ5413" s="260"/>
      <c r="AK5413" s="260"/>
      <c r="AO5413" s="263" t="s">
        <v>71</v>
      </c>
      <c r="AQ5413" s="260"/>
      <c r="AS5413" s="260"/>
    </row>
    <row r="5414" spans="1:45" s="241" customFormat="1" ht="15" x14ac:dyDescent="0.25">
      <c r="A5414" s="344"/>
      <c r="B5414" s="337"/>
      <c r="C5414" s="580" t="s">
        <v>73</v>
      </c>
      <c r="D5414" s="580"/>
      <c r="E5414" s="580"/>
      <c r="F5414" s="339" t="s">
        <v>72</v>
      </c>
      <c r="G5414" s="348">
        <v>37.6</v>
      </c>
      <c r="H5414" s="349">
        <v>1.4375</v>
      </c>
      <c r="I5414" s="345">
        <v>4.9185499999999998</v>
      </c>
      <c r="J5414" s="346"/>
      <c r="K5414" s="269"/>
      <c r="L5414" s="346"/>
      <c r="M5414" s="269"/>
      <c r="N5414" s="347"/>
      <c r="AI5414" s="253"/>
      <c r="AJ5414" s="260"/>
      <c r="AK5414" s="260"/>
      <c r="AO5414" s="263" t="s">
        <v>73</v>
      </c>
      <c r="AQ5414" s="260"/>
      <c r="AS5414" s="260"/>
    </row>
    <row r="5415" spans="1:45" s="241" customFormat="1" ht="15" x14ac:dyDescent="0.25">
      <c r="A5415" s="334"/>
      <c r="B5415" s="337"/>
      <c r="C5415" s="584" t="s">
        <v>74</v>
      </c>
      <c r="D5415" s="584"/>
      <c r="E5415" s="584"/>
      <c r="F5415" s="350"/>
      <c r="G5415" s="351"/>
      <c r="H5415" s="351"/>
      <c r="I5415" s="351"/>
      <c r="J5415" s="352">
        <v>3669</v>
      </c>
      <c r="K5415" s="351"/>
      <c r="L5415" s="353">
        <v>478.71</v>
      </c>
      <c r="M5415" s="351"/>
      <c r="N5415" s="354">
        <v>6720.8</v>
      </c>
      <c r="AI5415" s="253"/>
      <c r="AJ5415" s="260"/>
      <c r="AK5415" s="260"/>
      <c r="AP5415" s="263" t="s">
        <v>74</v>
      </c>
      <c r="AQ5415" s="260"/>
      <c r="AS5415" s="260"/>
    </row>
    <row r="5416" spans="1:45" s="241" customFormat="1" ht="15" x14ac:dyDescent="0.25">
      <c r="A5416" s="344"/>
      <c r="B5416" s="337"/>
      <c r="C5416" s="580" t="s">
        <v>75</v>
      </c>
      <c r="D5416" s="580"/>
      <c r="E5416" s="580"/>
      <c r="F5416" s="339"/>
      <c r="G5416" s="269"/>
      <c r="H5416" s="269"/>
      <c r="I5416" s="269"/>
      <c r="J5416" s="346"/>
      <c r="K5416" s="269"/>
      <c r="L5416" s="340">
        <v>78.599999999999994</v>
      </c>
      <c r="M5416" s="269"/>
      <c r="N5416" s="342">
        <v>3518.92</v>
      </c>
      <c r="AI5416" s="253"/>
      <c r="AJ5416" s="260"/>
      <c r="AK5416" s="260"/>
      <c r="AO5416" s="263" t="s">
        <v>75</v>
      </c>
      <c r="AQ5416" s="260"/>
      <c r="AS5416" s="260"/>
    </row>
    <row r="5417" spans="1:45" s="241" customFormat="1" ht="23.25" x14ac:dyDescent="0.25">
      <c r="A5417" s="344"/>
      <c r="B5417" s="337" t="s">
        <v>455</v>
      </c>
      <c r="C5417" s="580" t="s">
        <v>456</v>
      </c>
      <c r="D5417" s="580"/>
      <c r="E5417" s="580"/>
      <c r="F5417" s="339" t="s">
        <v>78</v>
      </c>
      <c r="G5417" s="355">
        <v>92</v>
      </c>
      <c r="H5417" s="269"/>
      <c r="I5417" s="355">
        <v>92</v>
      </c>
      <c r="J5417" s="346"/>
      <c r="K5417" s="269"/>
      <c r="L5417" s="340">
        <v>72.31</v>
      </c>
      <c r="M5417" s="269"/>
      <c r="N5417" s="342">
        <v>3237.41</v>
      </c>
      <c r="AI5417" s="253"/>
      <c r="AJ5417" s="260"/>
      <c r="AK5417" s="260"/>
      <c r="AO5417" s="263" t="s">
        <v>456</v>
      </c>
      <c r="AQ5417" s="260"/>
      <c r="AS5417" s="260"/>
    </row>
    <row r="5418" spans="1:45" s="241" customFormat="1" ht="45" x14ac:dyDescent="0.25">
      <c r="A5418" s="344"/>
      <c r="B5418" s="337" t="s">
        <v>457</v>
      </c>
      <c r="C5418" s="580" t="s">
        <v>458</v>
      </c>
      <c r="D5418" s="580"/>
      <c r="E5418" s="580"/>
      <c r="F5418" s="339" t="s">
        <v>78</v>
      </c>
      <c r="G5418" s="355">
        <v>46</v>
      </c>
      <c r="H5418" s="341">
        <v>0.85</v>
      </c>
      <c r="I5418" s="348">
        <v>39.1</v>
      </c>
      <c r="J5418" s="346"/>
      <c r="K5418" s="269"/>
      <c r="L5418" s="340">
        <v>30.73</v>
      </c>
      <c r="M5418" s="269"/>
      <c r="N5418" s="342">
        <v>1375.9</v>
      </c>
      <c r="AI5418" s="253"/>
      <c r="AJ5418" s="260"/>
      <c r="AK5418" s="260"/>
      <c r="AO5418" s="263" t="s">
        <v>458</v>
      </c>
      <c r="AQ5418" s="260"/>
      <c r="AS5418" s="260"/>
    </row>
    <row r="5419" spans="1:45" s="241" customFormat="1" ht="15" x14ac:dyDescent="0.25">
      <c r="A5419" s="356"/>
      <c r="B5419" s="357"/>
      <c r="C5419" s="569" t="s">
        <v>81</v>
      </c>
      <c r="D5419" s="569"/>
      <c r="E5419" s="569"/>
      <c r="F5419" s="328"/>
      <c r="G5419" s="329"/>
      <c r="H5419" s="329"/>
      <c r="I5419" s="329"/>
      <c r="J5419" s="332"/>
      <c r="K5419" s="329"/>
      <c r="L5419" s="358">
        <v>581.75</v>
      </c>
      <c r="M5419" s="351"/>
      <c r="N5419" s="359">
        <v>11334.11</v>
      </c>
      <c r="AI5419" s="253"/>
      <c r="AJ5419" s="260"/>
      <c r="AK5419" s="260"/>
      <c r="AQ5419" s="260" t="s">
        <v>81</v>
      </c>
      <c r="AS5419" s="260"/>
    </row>
    <row r="5420" spans="1:45" s="241" customFormat="1" ht="34.5" x14ac:dyDescent="0.25">
      <c r="A5420" s="326" t="s">
        <v>3553</v>
      </c>
      <c r="B5420" s="327" t="s">
        <v>459</v>
      </c>
      <c r="C5420" s="569" t="s">
        <v>639</v>
      </c>
      <c r="D5420" s="569"/>
      <c r="E5420" s="569"/>
      <c r="F5420" s="328" t="s">
        <v>461</v>
      </c>
      <c r="G5420" s="329">
        <v>1.9E-2</v>
      </c>
      <c r="H5420" s="330">
        <v>1</v>
      </c>
      <c r="I5420" s="365">
        <v>1.9E-2</v>
      </c>
      <c r="J5420" s="332"/>
      <c r="K5420" s="329"/>
      <c r="L5420" s="332"/>
      <c r="M5420" s="329"/>
      <c r="N5420" s="333"/>
      <c r="AI5420" s="253"/>
      <c r="AJ5420" s="260"/>
      <c r="AK5420" s="260" t="s">
        <v>639</v>
      </c>
      <c r="AQ5420" s="260"/>
      <c r="AS5420" s="260"/>
    </row>
    <row r="5421" spans="1:45" s="241" customFormat="1" ht="15" x14ac:dyDescent="0.25">
      <c r="A5421" s="334"/>
      <c r="B5421" s="335"/>
      <c r="C5421" s="580" t="s">
        <v>1551</v>
      </c>
      <c r="D5421" s="580"/>
      <c r="E5421" s="580"/>
      <c r="F5421" s="580"/>
      <c r="G5421" s="580"/>
      <c r="H5421" s="580"/>
      <c r="I5421" s="580"/>
      <c r="J5421" s="580"/>
      <c r="K5421" s="580"/>
      <c r="L5421" s="580"/>
      <c r="M5421" s="580"/>
      <c r="N5421" s="581"/>
      <c r="AI5421" s="253"/>
      <c r="AJ5421" s="260"/>
      <c r="AK5421" s="260"/>
      <c r="AL5421" s="263" t="s">
        <v>1551</v>
      </c>
      <c r="AQ5421" s="260"/>
      <c r="AS5421" s="260"/>
    </row>
    <row r="5422" spans="1:45" s="241" customFormat="1" ht="15" x14ac:dyDescent="0.25">
      <c r="A5422" s="336"/>
      <c r="B5422" s="337" t="s">
        <v>463</v>
      </c>
      <c r="C5422" s="582" t="s">
        <v>464</v>
      </c>
      <c r="D5422" s="582"/>
      <c r="E5422" s="582"/>
      <c r="F5422" s="582"/>
      <c r="G5422" s="582"/>
      <c r="H5422" s="582"/>
      <c r="I5422" s="582"/>
      <c r="J5422" s="582"/>
      <c r="K5422" s="582"/>
      <c r="L5422" s="582"/>
      <c r="M5422" s="582"/>
      <c r="N5422" s="583"/>
      <c r="AI5422" s="253"/>
      <c r="AJ5422" s="260"/>
      <c r="AK5422" s="260"/>
      <c r="AM5422" s="263" t="s">
        <v>464</v>
      </c>
      <c r="AQ5422" s="260"/>
      <c r="AS5422" s="260"/>
    </row>
    <row r="5423" spans="1:45" s="241" customFormat="1" ht="23.25" x14ac:dyDescent="0.25">
      <c r="A5423" s="336"/>
      <c r="B5423" s="337" t="s">
        <v>117</v>
      </c>
      <c r="C5423" s="582" t="s">
        <v>118</v>
      </c>
      <c r="D5423" s="582"/>
      <c r="E5423" s="582"/>
      <c r="F5423" s="582"/>
      <c r="G5423" s="582"/>
      <c r="H5423" s="582"/>
      <c r="I5423" s="582"/>
      <c r="J5423" s="582"/>
      <c r="K5423" s="582"/>
      <c r="L5423" s="582"/>
      <c r="M5423" s="582"/>
      <c r="N5423" s="583"/>
      <c r="AI5423" s="253"/>
      <c r="AJ5423" s="260"/>
      <c r="AK5423" s="260"/>
      <c r="AM5423" s="263" t="s">
        <v>118</v>
      </c>
      <c r="AQ5423" s="260"/>
      <c r="AS5423" s="260"/>
    </row>
    <row r="5424" spans="1:45" s="241" customFormat="1" ht="68.25" x14ac:dyDescent="0.25">
      <c r="A5424" s="336"/>
      <c r="B5424" s="337" t="s">
        <v>62</v>
      </c>
      <c r="C5424" s="582" t="s">
        <v>63</v>
      </c>
      <c r="D5424" s="582"/>
      <c r="E5424" s="582"/>
      <c r="F5424" s="582"/>
      <c r="G5424" s="582"/>
      <c r="H5424" s="582"/>
      <c r="I5424" s="582"/>
      <c r="J5424" s="582"/>
      <c r="K5424" s="582"/>
      <c r="L5424" s="582"/>
      <c r="M5424" s="582"/>
      <c r="N5424" s="583"/>
      <c r="AI5424" s="253"/>
      <c r="AJ5424" s="260"/>
      <c r="AK5424" s="260"/>
      <c r="AM5424" s="263" t="s">
        <v>63</v>
      </c>
      <c r="AQ5424" s="260"/>
      <c r="AS5424" s="260"/>
    </row>
    <row r="5425" spans="1:45" s="241" customFormat="1" ht="15" x14ac:dyDescent="0.25">
      <c r="A5425" s="338"/>
      <c r="B5425" s="337" t="s">
        <v>56</v>
      </c>
      <c r="C5425" s="580" t="s">
        <v>64</v>
      </c>
      <c r="D5425" s="580"/>
      <c r="E5425" s="580"/>
      <c r="F5425" s="339"/>
      <c r="G5425" s="269"/>
      <c r="H5425" s="269"/>
      <c r="I5425" s="269"/>
      <c r="J5425" s="361">
        <v>1201.2</v>
      </c>
      <c r="K5425" s="369">
        <v>1.587</v>
      </c>
      <c r="L5425" s="340">
        <v>36.22</v>
      </c>
      <c r="M5425" s="341">
        <v>44.77</v>
      </c>
      <c r="N5425" s="342">
        <v>1621.57</v>
      </c>
      <c r="AI5425" s="253"/>
      <c r="AJ5425" s="260"/>
      <c r="AK5425" s="260"/>
      <c r="AN5425" s="263" t="s">
        <v>64</v>
      </c>
      <c r="AQ5425" s="260"/>
      <c r="AS5425" s="260"/>
    </row>
    <row r="5426" spans="1:45" s="241" customFormat="1" ht="15" x14ac:dyDescent="0.25">
      <c r="A5426" s="344"/>
      <c r="B5426" s="337"/>
      <c r="C5426" s="580" t="s">
        <v>71</v>
      </c>
      <c r="D5426" s="580"/>
      <c r="E5426" s="580"/>
      <c r="F5426" s="339" t="s">
        <v>72</v>
      </c>
      <c r="G5426" s="355">
        <v>154</v>
      </c>
      <c r="H5426" s="369">
        <v>1.587</v>
      </c>
      <c r="I5426" s="366">
        <v>4.6435620000000002</v>
      </c>
      <c r="J5426" s="346"/>
      <c r="K5426" s="269"/>
      <c r="L5426" s="346"/>
      <c r="M5426" s="269"/>
      <c r="N5426" s="347"/>
      <c r="AI5426" s="253"/>
      <c r="AJ5426" s="260"/>
      <c r="AK5426" s="260"/>
      <c r="AO5426" s="263" t="s">
        <v>71</v>
      </c>
      <c r="AQ5426" s="260"/>
      <c r="AS5426" s="260"/>
    </row>
    <row r="5427" spans="1:45" s="241" customFormat="1" ht="15" x14ac:dyDescent="0.25">
      <c r="A5427" s="334"/>
      <c r="B5427" s="337"/>
      <c r="C5427" s="584" t="s">
        <v>74</v>
      </c>
      <c r="D5427" s="584"/>
      <c r="E5427" s="584"/>
      <c r="F5427" s="350"/>
      <c r="G5427" s="351"/>
      <c r="H5427" s="351"/>
      <c r="I5427" s="351"/>
      <c r="J5427" s="352">
        <v>1201.2</v>
      </c>
      <c r="K5427" s="351"/>
      <c r="L5427" s="353">
        <v>36.22</v>
      </c>
      <c r="M5427" s="351"/>
      <c r="N5427" s="354">
        <v>1621.57</v>
      </c>
      <c r="AI5427" s="253"/>
      <c r="AJ5427" s="260"/>
      <c r="AK5427" s="260"/>
      <c r="AP5427" s="263" t="s">
        <v>74</v>
      </c>
      <c r="AQ5427" s="260"/>
      <c r="AS5427" s="260"/>
    </row>
    <row r="5428" spans="1:45" s="241" customFormat="1" ht="15" x14ac:dyDescent="0.25">
      <c r="A5428" s="344"/>
      <c r="B5428" s="337"/>
      <c r="C5428" s="580" t="s">
        <v>75</v>
      </c>
      <c r="D5428" s="580"/>
      <c r="E5428" s="580"/>
      <c r="F5428" s="339"/>
      <c r="G5428" s="269"/>
      <c r="H5428" s="269"/>
      <c r="I5428" s="269"/>
      <c r="J5428" s="346"/>
      <c r="K5428" s="269"/>
      <c r="L5428" s="340">
        <v>36.22</v>
      </c>
      <c r="M5428" s="269"/>
      <c r="N5428" s="342">
        <v>1621.57</v>
      </c>
      <c r="AI5428" s="253"/>
      <c r="AJ5428" s="260"/>
      <c r="AK5428" s="260"/>
      <c r="AO5428" s="263" t="s">
        <v>75</v>
      </c>
      <c r="AQ5428" s="260"/>
      <c r="AS5428" s="260"/>
    </row>
    <row r="5429" spans="1:45" s="241" customFormat="1" ht="23.25" x14ac:dyDescent="0.25">
      <c r="A5429" s="344"/>
      <c r="B5429" s="337" t="s">
        <v>465</v>
      </c>
      <c r="C5429" s="580" t="s">
        <v>466</v>
      </c>
      <c r="D5429" s="580"/>
      <c r="E5429" s="580"/>
      <c r="F5429" s="339" t="s">
        <v>78</v>
      </c>
      <c r="G5429" s="355">
        <v>89</v>
      </c>
      <c r="H5429" s="269"/>
      <c r="I5429" s="355">
        <v>89</v>
      </c>
      <c r="J5429" s="346"/>
      <c r="K5429" s="269"/>
      <c r="L5429" s="340">
        <v>32.24</v>
      </c>
      <c r="M5429" s="269"/>
      <c r="N5429" s="342">
        <v>1443.2</v>
      </c>
      <c r="AI5429" s="253"/>
      <c r="AJ5429" s="260"/>
      <c r="AK5429" s="260"/>
      <c r="AO5429" s="263" t="s">
        <v>466</v>
      </c>
      <c r="AQ5429" s="260"/>
      <c r="AS5429" s="260"/>
    </row>
    <row r="5430" spans="1:45" s="241" customFormat="1" ht="45" x14ac:dyDescent="0.25">
      <c r="A5430" s="344"/>
      <c r="B5430" s="337" t="s">
        <v>467</v>
      </c>
      <c r="C5430" s="580" t="s">
        <v>468</v>
      </c>
      <c r="D5430" s="580"/>
      <c r="E5430" s="580"/>
      <c r="F5430" s="339" t="s">
        <v>78</v>
      </c>
      <c r="G5430" s="355">
        <v>40</v>
      </c>
      <c r="H5430" s="341">
        <v>0.85</v>
      </c>
      <c r="I5430" s="355">
        <v>34</v>
      </c>
      <c r="J5430" s="346"/>
      <c r="K5430" s="269"/>
      <c r="L5430" s="340">
        <v>12.31</v>
      </c>
      <c r="M5430" s="269"/>
      <c r="N5430" s="343">
        <v>551.33000000000004</v>
      </c>
      <c r="AI5430" s="253"/>
      <c r="AJ5430" s="260"/>
      <c r="AK5430" s="260"/>
      <c r="AO5430" s="263" t="s">
        <v>468</v>
      </c>
      <c r="AQ5430" s="260"/>
      <c r="AS5430" s="260"/>
    </row>
    <row r="5431" spans="1:45" s="241" customFormat="1" ht="15" x14ac:dyDescent="0.25">
      <c r="A5431" s="356"/>
      <c r="B5431" s="357"/>
      <c r="C5431" s="569" t="s">
        <v>81</v>
      </c>
      <c r="D5431" s="569"/>
      <c r="E5431" s="569"/>
      <c r="F5431" s="328"/>
      <c r="G5431" s="329"/>
      <c r="H5431" s="329"/>
      <c r="I5431" s="329"/>
      <c r="J5431" s="332"/>
      <c r="K5431" s="329"/>
      <c r="L5431" s="358">
        <v>80.77</v>
      </c>
      <c r="M5431" s="351"/>
      <c r="N5431" s="359">
        <v>3616.1</v>
      </c>
      <c r="AI5431" s="253"/>
      <c r="AJ5431" s="260"/>
      <c r="AK5431" s="260"/>
      <c r="AQ5431" s="260" t="s">
        <v>81</v>
      </c>
      <c r="AS5431" s="260"/>
    </row>
    <row r="5432" spans="1:45" s="241" customFormat="1" ht="34.5" x14ac:dyDescent="0.25">
      <c r="A5432" s="326" t="s">
        <v>3554</v>
      </c>
      <c r="B5432" s="327" t="s">
        <v>1050</v>
      </c>
      <c r="C5432" s="569" t="s">
        <v>1051</v>
      </c>
      <c r="D5432" s="569"/>
      <c r="E5432" s="569"/>
      <c r="F5432" s="328" t="s">
        <v>461</v>
      </c>
      <c r="G5432" s="329">
        <v>6.4000000000000001E-2</v>
      </c>
      <c r="H5432" s="330">
        <v>1</v>
      </c>
      <c r="I5432" s="365">
        <v>6.4000000000000001E-2</v>
      </c>
      <c r="J5432" s="332"/>
      <c r="K5432" s="329"/>
      <c r="L5432" s="332"/>
      <c r="M5432" s="329"/>
      <c r="N5432" s="333"/>
      <c r="AI5432" s="253"/>
      <c r="AJ5432" s="260"/>
      <c r="AK5432" s="260" t="s">
        <v>1051</v>
      </c>
      <c r="AQ5432" s="260"/>
      <c r="AS5432" s="260"/>
    </row>
    <row r="5433" spans="1:45" s="241" customFormat="1" ht="15" x14ac:dyDescent="0.25">
      <c r="A5433" s="334"/>
      <c r="B5433" s="335"/>
      <c r="C5433" s="580" t="s">
        <v>3555</v>
      </c>
      <c r="D5433" s="580"/>
      <c r="E5433" s="580"/>
      <c r="F5433" s="580"/>
      <c r="G5433" s="580"/>
      <c r="H5433" s="580"/>
      <c r="I5433" s="580"/>
      <c r="J5433" s="580"/>
      <c r="K5433" s="580"/>
      <c r="L5433" s="580"/>
      <c r="M5433" s="580"/>
      <c r="N5433" s="581"/>
      <c r="AI5433" s="253"/>
      <c r="AJ5433" s="260"/>
      <c r="AK5433" s="260"/>
      <c r="AL5433" s="263" t="s">
        <v>3555</v>
      </c>
      <c r="AQ5433" s="260"/>
      <c r="AS5433" s="260"/>
    </row>
    <row r="5434" spans="1:45" s="241" customFormat="1" ht="23.25" x14ac:dyDescent="0.25">
      <c r="A5434" s="336"/>
      <c r="B5434" s="337" t="s">
        <v>117</v>
      </c>
      <c r="C5434" s="582" t="s">
        <v>118</v>
      </c>
      <c r="D5434" s="582"/>
      <c r="E5434" s="582"/>
      <c r="F5434" s="582"/>
      <c r="G5434" s="582"/>
      <c r="H5434" s="582"/>
      <c r="I5434" s="582"/>
      <c r="J5434" s="582"/>
      <c r="K5434" s="582"/>
      <c r="L5434" s="582"/>
      <c r="M5434" s="582"/>
      <c r="N5434" s="583"/>
      <c r="AI5434" s="253"/>
      <c r="AJ5434" s="260"/>
      <c r="AK5434" s="260"/>
      <c r="AM5434" s="263" t="s">
        <v>118</v>
      </c>
      <c r="AQ5434" s="260"/>
      <c r="AS5434" s="260"/>
    </row>
    <row r="5435" spans="1:45" s="241" customFormat="1" ht="68.25" x14ac:dyDescent="0.25">
      <c r="A5435" s="336"/>
      <c r="B5435" s="337" t="s">
        <v>62</v>
      </c>
      <c r="C5435" s="582" t="s">
        <v>63</v>
      </c>
      <c r="D5435" s="582"/>
      <c r="E5435" s="582"/>
      <c r="F5435" s="582"/>
      <c r="G5435" s="582"/>
      <c r="H5435" s="582"/>
      <c r="I5435" s="582"/>
      <c r="J5435" s="582"/>
      <c r="K5435" s="582"/>
      <c r="L5435" s="582"/>
      <c r="M5435" s="582"/>
      <c r="N5435" s="583"/>
      <c r="AI5435" s="253"/>
      <c r="AJ5435" s="260"/>
      <c r="AK5435" s="260"/>
      <c r="AM5435" s="263" t="s">
        <v>63</v>
      </c>
      <c r="AQ5435" s="260"/>
      <c r="AS5435" s="260"/>
    </row>
    <row r="5436" spans="1:45" s="241" customFormat="1" ht="15" x14ac:dyDescent="0.25">
      <c r="A5436" s="338"/>
      <c r="B5436" s="337" t="s">
        <v>56</v>
      </c>
      <c r="C5436" s="580" t="s">
        <v>64</v>
      </c>
      <c r="D5436" s="580"/>
      <c r="E5436" s="580"/>
      <c r="F5436" s="339"/>
      <c r="G5436" s="269"/>
      <c r="H5436" s="269"/>
      <c r="I5436" s="269"/>
      <c r="J5436" s="340">
        <v>115.49</v>
      </c>
      <c r="K5436" s="349">
        <v>1.3225</v>
      </c>
      <c r="L5436" s="340">
        <v>9.7799999999999994</v>
      </c>
      <c r="M5436" s="341">
        <v>44.77</v>
      </c>
      <c r="N5436" s="343">
        <v>437.85</v>
      </c>
      <c r="AI5436" s="253"/>
      <c r="AJ5436" s="260"/>
      <c r="AK5436" s="260"/>
      <c r="AN5436" s="263" t="s">
        <v>64</v>
      </c>
      <c r="AQ5436" s="260"/>
      <c r="AS5436" s="260"/>
    </row>
    <row r="5437" spans="1:45" s="241" customFormat="1" ht="15" x14ac:dyDescent="0.25">
      <c r="A5437" s="338"/>
      <c r="B5437" s="337" t="s">
        <v>65</v>
      </c>
      <c r="C5437" s="580" t="s">
        <v>66</v>
      </c>
      <c r="D5437" s="580"/>
      <c r="E5437" s="580"/>
      <c r="F5437" s="339"/>
      <c r="G5437" s="269"/>
      <c r="H5437" s="269"/>
      <c r="I5437" s="269"/>
      <c r="J5437" s="361">
        <v>3262.79</v>
      </c>
      <c r="K5437" s="349">
        <v>1.4375</v>
      </c>
      <c r="L5437" s="340">
        <v>300.18</v>
      </c>
      <c r="M5437" s="341">
        <v>13.24</v>
      </c>
      <c r="N5437" s="342">
        <v>3974.38</v>
      </c>
      <c r="AI5437" s="253"/>
      <c r="AJ5437" s="260"/>
      <c r="AK5437" s="260"/>
      <c r="AN5437" s="263" t="s">
        <v>66</v>
      </c>
      <c r="AQ5437" s="260"/>
      <c r="AS5437" s="260"/>
    </row>
    <row r="5438" spans="1:45" s="241" customFormat="1" ht="15" x14ac:dyDescent="0.25">
      <c r="A5438" s="338"/>
      <c r="B5438" s="337" t="s">
        <v>67</v>
      </c>
      <c r="C5438" s="580" t="s">
        <v>68</v>
      </c>
      <c r="D5438" s="580"/>
      <c r="E5438" s="580"/>
      <c r="F5438" s="339"/>
      <c r="G5438" s="269"/>
      <c r="H5438" s="269"/>
      <c r="I5438" s="269"/>
      <c r="J5438" s="340">
        <v>171.22</v>
      </c>
      <c r="K5438" s="349">
        <v>1.4375</v>
      </c>
      <c r="L5438" s="340">
        <v>15.75</v>
      </c>
      <c r="M5438" s="341">
        <v>44.77</v>
      </c>
      <c r="N5438" s="343">
        <v>705.13</v>
      </c>
      <c r="AI5438" s="253"/>
      <c r="AJ5438" s="260"/>
      <c r="AK5438" s="260"/>
      <c r="AN5438" s="263" t="s">
        <v>68</v>
      </c>
      <c r="AQ5438" s="260"/>
      <c r="AS5438" s="260"/>
    </row>
    <row r="5439" spans="1:45" s="241" customFormat="1" ht="15" x14ac:dyDescent="0.25">
      <c r="A5439" s="338"/>
      <c r="B5439" s="337" t="s">
        <v>69</v>
      </c>
      <c r="C5439" s="580" t="s">
        <v>70</v>
      </c>
      <c r="D5439" s="580"/>
      <c r="E5439" s="580"/>
      <c r="F5439" s="339"/>
      <c r="G5439" s="269"/>
      <c r="H5439" s="269"/>
      <c r="I5439" s="269"/>
      <c r="J5439" s="340">
        <v>12.2</v>
      </c>
      <c r="K5439" s="269"/>
      <c r="L5439" s="340">
        <v>0.78</v>
      </c>
      <c r="M5439" s="341">
        <v>8.16</v>
      </c>
      <c r="N5439" s="343">
        <v>6.36</v>
      </c>
      <c r="AI5439" s="253"/>
      <c r="AJ5439" s="260"/>
      <c r="AK5439" s="260"/>
      <c r="AN5439" s="263" t="s">
        <v>70</v>
      </c>
      <c r="AQ5439" s="260"/>
      <c r="AS5439" s="260"/>
    </row>
    <row r="5440" spans="1:45" s="241" customFormat="1" ht="15" x14ac:dyDescent="0.25">
      <c r="A5440" s="344"/>
      <c r="B5440" s="337"/>
      <c r="C5440" s="580" t="s">
        <v>71</v>
      </c>
      <c r="D5440" s="580"/>
      <c r="E5440" s="580"/>
      <c r="F5440" s="339" t="s">
        <v>72</v>
      </c>
      <c r="G5440" s="348">
        <v>14.4</v>
      </c>
      <c r="H5440" s="349">
        <v>1.3225</v>
      </c>
      <c r="I5440" s="366">
        <v>1.2188159999999999</v>
      </c>
      <c r="J5440" s="346"/>
      <c r="K5440" s="269"/>
      <c r="L5440" s="346"/>
      <c r="M5440" s="269"/>
      <c r="N5440" s="347"/>
      <c r="AI5440" s="253"/>
      <c r="AJ5440" s="260"/>
      <c r="AK5440" s="260"/>
      <c r="AO5440" s="263" t="s">
        <v>71</v>
      </c>
      <c r="AQ5440" s="260"/>
      <c r="AS5440" s="260"/>
    </row>
    <row r="5441" spans="1:45" s="241" customFormat="1" ht="15" x14ac:dyDescent="0.25">
      <c r="A5441" s="344"/>
      <c r="B5441" s="337"/>
      <c r="C5441" s="580" t="s">
        <v>73</v>
      </c>
      <c r="D5441" s="580"/>
      <c r="E5441" s="580"/>
      <c r="F5441" s="339" t="s">
        <v>72</v>
      </c>
      <c r="G5441" s="341">
        <v>13.88</v>
      </c>
      <c r="H5441" s="349">
        <v>1.4375</v>
      </c>
      <c r="I5441" s="345">
        <v>1.2769600000000001</v>
      </c>
      <c r="J5441" s="346"/>
      <c r="K5441" s="269"/>
      <c r="L5441" s="346"/>
      <c r="M5441" s="269"/>
      <c r="N5441" s="347"/>
      <c r="AI5441" s="253"/>
      <c r="AJ5441" s="260"/>
      <c r="AK5441" s="260"/>
      <c r="AO5441" s="263" t="s">
        <v>73</v>
      </c>
      <c r="AQ5441" s="260"/>
      <c r="AS5441" s="260"/>
    </row>
    <row r="5442" spans="1:45" s="241" customFormat="1" ht="15" x14ac:dyDescent="0.25">
      <c r="A5442" s="334"/>
      <c r="B5442" s="337"/>
      <c r="C5442" s="584" t="s">
        <v>74</v>
      </c>
      <c r="D5442" s="584"/>
      <c r="E5442" s="584"/>
      <c r="F5442" s="350"/>
      <c r="G5442" s="351"/>
      <c r="H5442" s="351"/>
      <c r="I5442" s="351"/>
      <c r="J5442" s="352">
        <v>3390.48</v>
      </c>
      <c r="K5442" s="351"/>
      <c r="L5442" s="353">
        <v>310.74</v>
      </c>
      <c r="M5442" s="351"/>
      <c r="N5442" s="354">
        <v>4418.59</v>
      </c>
      <c r="AI5442" s="253"/>
      <c r="AJ5442" s="260"/>
      <c r="AK5442" s="260"/>
      <c r="AP5442" s="263" t="s">
        <v>74</v>
      </c>
      <c r="AQ5442" s="260"/>
      <c r="AS5442" s="260"/>
    </row>
    <row r="5443" spans="1:45" s="241" customFormat="1" ht="15" x14ac:dyDescent="0.25">
      <c r="A5443" s="344"/>
      <c r="B5443" s="337"/>
      <c r="C5443" s="580" t="s">
        <v>75</v>
      </c>
      <c r="D5443" s="580"/>
      <c r="E5443" s="580"/>
      <c r="F5443" s="339"/>
      <c r="G5443" s="269"/>
      <c r="H5443" s="269"/>
      <c r="I5443" s="269"/>
      <c r="J5443" s="346"/>
      <c r="K5443" s="269"/>
      <c r="L5443" s="340">
        <v>25.53</v>
      </c>
      <c r="M5443" s="269"/>
      <c r="N5443" s="342">
        <v>1142.98</v>
      </c>
      <c r="AI5443" s="253"/>
      <c r="AJ5443" s="260"/>
      <c r="AK5443" s="260"/>
      <c r="AO5443" s="263" t="s">
        <v>75</v>
      </c>
      <c r="AQ5443" s="260"/>
      <c r="AS5443" s="260"/>
    </row>
    <row r="5444" spans="1:45" s="241" customFormat="1" ht="45" x14ac:dyDescent="0.25">
      <c r="A5444" s="344"/>
      <c r="B5444" s="337" t="s">
        <v>727</v>
      </c>
      <c r="C5444" s="580" t="s">
        <v>728</v>
      </c>
      <c r="D5444" s="580"/>
      <c r="E5444" s="580"/>
      <c r="F5444" s="339" t="s">
        <v>78</v>
      </c>
      <c r="G5444" s="355">
        <v>147</v>
      </c>
      <c r="H5444" s="269"/>
      <c r="I5444" s="355">
        <v>147</v>
      </c>
      <c r="J5444" s="346"/>
      <c r="K5444" s="269"/>
      <c r="L5444" s="340">
        <v>37.53</v>
      </c>
      <c r="M5444" s="269"/>
      <c r="N5444" s="342">
        <v>1680.18</v>
      </c>
      <c r="AI5444" s="253"/>
      <c r="AJ5444" s="260"/>
      <c r="AK5444" s="260"/>
      <c r="AO5444" s="263" t="s">
        <v>728</v>
      </c>
      <c r="AQ5444" s="260"/>
      <c r="AS5444" s="260"/>
    </row>
    <row r="5445" spans="1:45" s="241" customFormat="1" ht="56.25" x14ac:dyDescent="0.25">
      <c r="A5445" s="344"/>
      <c r="B5445" s="337" t="s">
        <v>729</v>
      </c>
      <c r="C5445" s="580" t="s">
        <v>730</v>
      </c>
      <c r="D5445" s="580"/>
      <c r="E5445" s="580"/>
      <c r="F5445" s="339" t="s">
        <v>78</v>
      </c>
      <c r="G5445" s="355">
        <v>134</v>
      </c>
      <c r="H5445" s="341">
        <v>0.85</v>
      </c>
      <c r="I5445" s="348">
        <v>113.9</v>
      </c>
      <c r="J5445" s="346"/>
      <c r="K5445" s="269"/>
      <c r="L5445" s="340">
        <v>29.08</v>
      </c>
      <c r="M5445" s="269"/>
      <c r="N5445" s="342">
        <v>1301.8499999999999</v>
      </c>
      <c r="AI5445" s="253"/>
      <c r="AJ5445" s="260"/>
      <c r="AK5445" s="260"/>
      <c r="AO5445" s="263" t="s">
        <v>730</v>
      </c>
      <c r="AQ5445" s="260"/>
      <c r="AS5445" s="260"/>
    </row>
    <row r="5446" spans="1:45" s="241" customFormat="1" ht="15" x14ac:dyDescent="0.25">
      <c r="A5446" s="356"/>
      <c r="B5446" s="357"/>
      <c r="C5446" s="569" t="s">
        <v>81</v>
      </c>
      <c r="D5446" s="569"/>
      <c r="E5446" s="569"/>
      <c r="F5446" s="328"/>
      <c r="G5446" s="329"/>
      <c r="H5446" s="329"/>
      <c r="I5446" s="329"/>
      <c r="J5446" s="332"/>
      <c r="K5446" s="329"/>
      <c r="L5446" s="358">
        <v>377.35</v>
      </c>
      <c r="M5446" s="351"/>
      <c r="N5446" s="359">
        <v>7400.62</v>
      </c>
      <c r="AI5446" s="253"/>
      <c r="AJ5446" s="260"/>
      <c r="AK5446" s="260"/>
      <c r="AQ5446" s="260" t="s">
        <v>81</v>
      </c>
      <c r="AS5446" s="260"/>
    </row>
    <row r="5447" spans="1:45" s="241" customFormat="1" ht="22.5" x14ac:dyDescent="0.25">
      <c r="A5447" s="326" t="s">
        <v>3556</v>
      </c>
      <c r="B5447" s="327" t="s">
        <v>652</v>
      </c>
      <c r="C5447" s="569" t="s">
        <v>653</v>
      </c>
      <c r="D5447" s="569"/>
      <c r="E5447" s="569"/>
      <c r="F5447" s="328" t="s">
        <v>86</v>
      </c>
      <c r="G5447" s="329">
        <v>7.04</v>
      </c>
      <c r="H5447" s="330">
        <v>1</v>
      </c>
      <c r="I5447" s="331">
        <v>7.04</v>
      </c>
      <c r="J5447" s="358">
        <v>99.98</v>
      </c>
      <c r="K5447" s="365">
        <v>1.012</v>
      </c>
      <c r="L5447" s="358">
        <v>712.31</v>
      </c>
      <c r="M5447" s="331">
        <v>8.16</v>
      </c>
      <c r="N5447" s="359">
        <v>5812.45</v>
      </c>
      <c r="AI5447" s="253"/>
      <c r="AJ5447" s="260"/>
      <c r="AK5447" s="260" t="s">
        <v>653</v>
      </c>
      <c r="AQ5447" s="260"/>
      <c r="AS5447" s="260"/>
    </row>
    <row r="5448" spans="1:45" s="241" customFormat="1" ht="15" x14ac:dyDescent="0.25">
      <c r="A5448" s="334"/>
      <c r="B5448" s="335"/>
      <c r="C5448" s="580" t="s">
        <v>3557</v>
      </c>
      <c r="D5448" s="580"/>
      <c r="E5448" s="580"/>
      <c r="F5448" s="580"/>
      <c r="G5448" s="580"/>
      <c r="H5448" s="580"/>
      <c r="I5448" s="580"/>
      <c r="J5448" s="580"/>
      <c r="K5448" s="580"/>
      <c r="L5448" s="580"/>
      <c r="M5448" s="580"/>
      <c r="N5448" s="581"/>
      <c r="AI5448" s="253"/>
      <c r="AJ5448" s="260"/>
      <c r="AK5448" s="260"/>
      <c r="AL5448" s="263" t="s">
        <v>3557</v>
      </c>
      <c r="AQ5448" s="260"/>
      <c r="AS5448" s="260"/>
    </row>
    <row r="5449" spans="1:45" s="241" customFormat="1" ht="15" x14ac:dyDescent="0.25">
      <c r="A5449" s="334"/>
      <c r="B5449" s="335"/>
      <c r="C5449" s="580" t="s">
        <v>655</v>
      </c>
      <c r="D5449" s="580"/>
      <c r="E5449" s="580"/>
      <c r="F5449" s="580"/>
      <c r="G5449" s="580"/>
      <c r="H5449" s="580"/>
      <c r="I5449" s="580"/>
      <c r="J5449" s="580"/>
      <c r="K5449" s="580"/>
      <c r="L5449" s="580"/>
      <c r="M5449" s="580"/>
      <c r="N5449" s="581"/>
      <c r="AI5449" s="253"/>
      <c r="AJ5449" s="260"/>
      <c r="AK5449" s="260"/>
      <c r="AQ5449" s="260"/>
      <c r="AR5449" s="263" t="s">
        <v>655</v>
      </c>
      <c r="AS5449" s="260"/>
    </row>
    <row r="5450" spans="1:45" s="241" customFormat="1" ht="15" x14ac:dyDescent="0.25">
      <c r="A5450" s="336"/>
      <c r="B5450" s="337"/>
      <c r="C5450" s="582" t="s">
        <v>697</v>
      </c>
      <c r="D5450" s="582"/>
      <c r="E5450" s="582"/>
      <c r="F5450" s="582"/>
      <c r="G5450" s="582"/>
      <c r="H5450" s="582"/>
      <c r="I5450" s="582"/>
      <c r="J5450" s="582"/>
      <c r="K5450" s="582"/>
      <c r="L5450" s="582"/>
      <c r="M5450" s="582"/>
      <c r="N5450" s="583"/>
      <c r="AI5450" s="253"/>
      <c r="AJ5450" s="260"/>
      <c r="AK5450" s="260"/>
      <c r="AM5450" s="263" t="s">
        <v>697</v>
      </c>
      <c r="AQ5450" s="260"/>
      <c r="AS5450" s="260"/>
    </row>
    <row r="5451" spans="1:45" s="241" customFormat="1" ht="15" x14ac:dyDescent="0.25">
      <c r="A5451" s="356"/>
      <c r="B5451" s="357"/>
      <c r="C5451" s="569" t="s">
        <v>81</v>
      </c>
      <c r="D5451" s="569"/>
      <c r="E5451" s="569"/>
      <c r="F5451" s="328"/>
      <c r="G5451" s="329"/>
      <c r="H5451" s="329"/>
      <c r="I5451" s="329"/>
      <c r="J5451" s="332"/>
      <c r="K5451" s="329"/>
      <c r="L5451" s="358">
        <v>712.31</v>
      </c>
      <c r="M5451" s="351"/>
      <c r="N5451" s="359">
        <v>5812.45</v>
      </c>
      <c r="AI5451" s="253"/>
      <c r="AJ5451" s="260"/>
      <c r="AK5451" s="260"/>
      <c r="AQ5451" s="260" t="s">
        <v>81</v>
      </c>
      <c r="AS5451" s="260"/>
    </row>
    <row r="5452" spans="1:45" s="241" customFormat="1" ht="15" x14ac:dyDescent="0.25">
      <c r="A5452" s="566" t="s">
        <v>3558</v>
      </c>
      <c r="B5452" s="567"/>
      <c r="C5452" s="567"/>
      <c r="D5452" s="567"/>
      <c r="E5452" s="567"/>
      <c r="F5452" s="567"/>
      <c r="G5452" s="567"/>
      <c r="H5452" s="567"/>
      <c r="I5452" s="567"/>
      <c r="J5452" s="567"/>
      <c r="K5452" s="567"/>
      <c r="L5452" s="567"/>
      <c r="M5452" s="567"/>
      <c r="N5452" s="568"/>
      <c r="AI5452" s="253"/>
      <c r="AJ5452" s="260" t="s">
        <v>3558</v>
      </c>
      <c r="AK5452" s="260"/>
      <c r="AQ5452" s="260"/>
      <c r="AS5452" s="260"/>
    </row>
    <row r="5453" spans="1:45" s="241" customFormat="1" ht="23.25" x14ac:dyDescent="0.25">
      <c r="A5453" s="326" t="s">
        <v>3559</v>
      </c>
      <c r="B5453" s="327" t="s">
        <v>821</v>
      </c>
      <c r="C5453" s="569" t="s">
        <v>822</v>
      </c>
      <c r="D5453" s="569"/>
      <c r="E5453" s="569"/>
      <c r="F5453" s="328" t="s">
        <v>461</v>
      </c>
      <c r="G5453" s="329">
        <v>0.94799999999999995</v>
      </c>
      <c r="H5453" s="330">
        <v>1</v>
      </c>
      <c r="I5453" s="365">
        <v>0.94799999999999995</v>
      </c>
      <c r="J5453" s="332"/>
      <c r="K5453" s="329"/>
      <c r="L5453" s="332"/>
      <c r="M5453" s="329"/>
      <c r="N5453" s="333"/>
      <c r="AI5453" s="253"/>
      <c r="AJ5453" s="260"/>
      <c r="AK5453" s="260" t="s">
        <v>822</v>
      </c>
      <c r="AQ5453" s="260"/>
      <c r="AS5453" s="260"/>
    </row>
    <row r="5454" spans="1:45" s="241" customFormat="1" ht="15" x14ac:dyDescent="0.25">
      <c r="A5454" s="334"/>
      <c r="B5454" s="335"/>
      <c r="C5454" s="580" t="s">
        <v>3560</v>
      </c>
      <c r="D5454" s="580"/>
      <c r="E5454" s="580"/>
      <c r="F5454" s="580"/>
      <c r="G5454" s="580"/>
      <c r="H5454" s="580"/>
      <c r="I5454" s="580"/>
      <c r="J5454" s="580"/>
      <c r="K5454" s="580"/>
      <c r="L5454" s="580"/>
      <c r="M5454" s="580"/>
      <c r="N5454" s="581"/>
      <c r="AI5454" s="253"/>
      <c r="AJ5454" s="260"/>
      <c r="AK5454" s="260"/>
      <c r="AL5454" s="263" t="s">
        <v>3560</v>
      </c>
      <c r="AQ5454" s="260"/>
      <c r="AS5454" s="260"/>
    </row>
    <row r="5455" spans="1:45" s="241" customFormat="1" ht="23.25" x14ac:dyDescent="0.25">
      <c r="A5455" s="336"/>
      <c r="B5455" s="337" t="s">
        <v>117</v>
      </c>
      <c r="C5455" s="582" t="s">
        <v>118</v>
      </c>
      <c r="D5455" s="582"/>
      <c r="E5455" s="582"/>
      <c r="F5455" s="582"/>
      <c r="G5455" s="582"/>
      <c r="H5455" s="582"/>
      <c r="I5455" s="582"/>
      <c r="J5455" s="582"/>
      <c r="K5455" s="582"/>
      <c r="L5455" s="582"/>
      <c r="M5455" s="582"/>
      <c r="N5455" s="583"/>
      <c r="AI5455" s="253"/>
      <c r="AJ5455" s="260"/>
      <c r="AK5455" s="260"/>
      <c r="AM5455" s="263" t="s">
        <v>118</v>
      </c>
      <c r="AQ5455" s="260"/>
      <c r="AS5455" s="260"/>
    </row>
    <row r="5456" spans="1:45" s="241" customFormat="1" ht="68.25" x14ac:dyDescent="0.25">
      <c r="A5456" s="336"/>
      <c r="B5456" s="337" t="s">
        <v>62</v>
      </c>
      <c r="C5456" s="582" t="s">
        <v>63</v>
      </c>
      <c r="D5456" s="582"/>
      <c r="E5456" s="582"/>
      <c r="F5456" s="582"/>
      <c r="G5456" s="582"/>
      <c r="H5456" s="582"/>
      <c r="I5456" s="582"/>
      <c r="J5456" s="582"/>
      <c r="K5456" s="582"/>
      <c r="L5456" s="582"/>
      <c r="M5456" s="582"/>
      <c r="N5456" s="583"/>
      <c r="AI5456" s="253"/>
      <c r="AJ5456" s="260"/>
      <c r="AK5456" s="260"/>
      <c r="AM5456" s="263" t="s">
        <v>63</v>
      </c>
      <c r="AQ5456" s="260"/>
      <c r="AS5456" s="260"/>
    </row>
    <row r="5457" spans="1:45" s="241" customFormat="1" ht="15" x14ac:dyDescent="0.25">
      <c r="A5457" s="338"/>
      <c r="B5457" s="337" t="s">
        <v>56</v>
      </c>
      <c r="C5457" s="580" t="s">
        <v>64</v>
      </c>
      <c r="D5457" s="580"/>
      <c r="E5457" s="580"/>
      <c r="F5457" s="339"/>
      <c r="G5457" s="269"/>
      <c r="H5457" s="269"/>
      <c r="I5457" s="269"/>
      <c r="J5457" s="340">
        <v>663.75</v>
      </c>
      <c r="K5457" s="349">
        <v>1.3225</v>
      </c>
      <c r="L5457" s="340">
        <v>832.16</v>
      </c>
      <c r="M5457" s="341">
        <v>44.77</v>
      </c>
      <c r="N5457" s="342">
        <v>37255.800000000003</v>
      </c>
      <c r="AI5457" s="253"/>
      <c r="AJ5457" s="260"/>
      <c r="AK5457" s="260"/>
      <c r="AN5457" s="263" t="s">
        <v>64</v>
      </c>
      <c r="AQ5457" s="260"/>
      <c r="AS5457" s="260"/>
    </row>
    <row r="5458" spans="1:45" s="241" customFormat="1" ht="15" x14ac:dyDescent="0.25">
      <c r="A5458" s="344"/>
      <c r="B5458" s="337"/>
      <c r="C5458" s="580" t="s">
        <v>71</v>
      </c>
      <c r="D5458" s="580"/>
      <c r="E5458" s="580"/>
      <c r="F5458" s="339" t="s">
        <v>72</v>
      </c>
      <c r="G5458" s="348">
        <v>88.5</v>
      </c>
      <c r="H5458" s="349">
        <v>1.3225</v>
      </c>
      <c r="I5458" s="366">
        <v>110.955105</v>
      </c>
      <c r="J5458" s="346"/>
      <c r="K5458" s="269"/>
      <c r="L5458" s="346"/>
      <c r="M5458" s="269"/>
      <c r="N5458" s="347"/>
      <c r="AI5458" s="253"/>
      <c r="AJ5458" s="260"/>
      <c r="AK5458" s="260"/>
      <c r="AO5458" s="263" t="s">
        <v>71</v>
      </c>
      <c r="AQ5458" s="260"/>
      <c r="AS5458" s="260"/>
    </row>
    <row r="5459" spans="1:45" s="241" customFormat="1" ht="15" x14ac:dyDescent="0.25">
      <c r="A5459" s="334"/>
      <c r="B5459" s="337"/>
      <c r="C5459" s="584" t="s">
        <v>74</v>
      </c>
      <c r="D5459" s="584"/>
      <c r="E5459" s="584"/>
      <c r="F5459" s="350"/>
      <c r="G5459" s="351"/>
      <c r="H5459" s="351"/>
      <c r="I5459" s="351"/>
      <c r="J5459" s="353">
        <v>663.75</v>
      </c>
      <c r="K5459" s="351"/>
      <c r="L5459" s="353">
        <v>832.16</v>
      </c>
      <c r="M5459" s="351"/>
      <c r="N5459" s="354">
        <v>37255.800000000003</v>
      </c>
      <c r="AI5459" s="253"/>
      <c r="AJ5459" s="260"/>
      <c r="AK5459" s="260"/>
      <c r="AP5459" s="263" t="s">
        <v>74</v>
      </c>
      <c r="AQ5459" s="260"/>
      <c r="AS5459" s="260"/>
    </row>
    <row r="5460" spans="1:45" s="241" customFormat="1" ht="15" x14ac:dyDescent="0.25">
      <c r="A5460" s="344"/>
      <c r="B5460" s="337"/>
      <c r="C5460" s="580" t="s">
        <v>75</v>
      </c>
      <c r="D5460" s="580"/>
      <c r="E5460" s="580"/>
      <c r="F5460" s="339"/>
      <c r="G5460" s="269"/>
      <c r="H5460" s="269"/>
      <c r="I5460" s="269"/>
      <c r="J5460" s="346"/>
      <c r="K5460" s="269"/>
      <c r="L5460" s="340">
        <v>832.16</v>
      </c>
      <c r="M5460" s="269"/>
      <c r="N5460" s="342">
        <v>37255.800000000003</v>
      </c>
      <c r="AI5460" s="253"/>
      <c r="AJ5460" s="260"/>
      <c r="AK5460" s="260"/>
      <c r="AO5460" s="263" t="s">
        <v>75</v>
      </c>
      <c r="AQ5460" s="260"/>
      <c r="AS5460" s="260"/>
    </row>
    <row r="5461" spans="1:45" s="241" customFormat="1" ht="23.25" x14ac:dyDescent="0.25">
      <c r="A5461" s="344"/>
      <c r="B5461" s="337" t="s">
        <v>465</v>
      </c>
      <c r="C5461" s="580" t="s">
        <v>466</v>
      </c>
      <c r="D5461" s="580"/>
      <c r="E5461" s="580"/>
      <c r="F5461" s="339" t="s">
        <v>78</v>
      </c>
      <c r="G5461" s="355">
        <v>89</v>
      </c>
      <c r="H5461" s="269"/>
      <c r="I5461" s="355">
        <v>89</v>
      </c>
      <c r="J5461" s="346"/>
      <c r="K5461" s="269"/>
      <c r="L5461" s="340">
        <v>740.62</v>
      </c>
      <c r="M5461" s="269"/>
      <c r="N5461" s="342">
        <v>33157.660000000003</v>
      </c>
      <c r="AI5461" s="253"/>
      <c r="AJ5461" s="260"/>
      <c r="AK5461" s="260"/>
      <c r="AO5461" s="263" t="s">
        <v>466</v>
      </c>
      <c r="AQ5461" s="260"/>
      <c r="AS5461" s="260"/>
    </row>
    <row r="5462" spans="1:45" s="241" customFormat="1" ht="45" x14ac:dyDescent="0.25">
      <c r="A5462" s="344"/>
      <c r="B5462" s="337" t="s">
        <v>467</v>
      </c>
      <c r="C5462" s="580" t="s">
        <v>468</v>
      </c>
      <c r="D5462" s="580"/>
      <c r="E5462" s="580"/>
      <c r="F5462" s="339" t="s">
        <v>78</v>
      </c>
      <c r="G5462" s="355">
        <v>40</v>
      </c>
      <c r="H5462" s="341">
        <v>0.85</v>
      </c>
      <c r="I5462" s="355">
        <v>34</v>
      </c>
      <c r="J5462" s="346"/>
      <c r="K5462" s="269"/>
      <c r="L5462" s="340">
        <v>282.93</v>
      </c>
      <c r="M5462" s="269"/>
      <c r="N5462" s="342">
        <v>12666.97</v>
      </c>
      <c r="AI5462" s="253"/>
      <c r="AJ5462" s="260"/>
      <c r="AK5462" s="260"/>
      <c r="AO5462" s="263" t="s">
        <v>468</v>
      </c>
      <c r="AQ5462" s="260"/>
      <c r="AS5462" s="260"/>
    </row>
    <row r="5463" spans="1:45" s="241" customFormat="1" ht="15" x14ac:dyDescent="0.25">
      <c r="A5463" s="356"/>
      <c r="B5463" s="357"/>
      <c r="C5463" s="569" t="s">
        <v>81</v>
      </c>
      <c r="D5463" s="569"/>
      <c r="E5463" s="569"/>
      <c r="F5463" s="328"/>
      <c r="G5463" s="329"/>
      <c r="H5463" s="329"/>
      <c r="I5463" s="329"/>
      <c r="J5463" s="332"/>
      <c r="K5463" s="329"/>
      <c r="L5463" s="364">
        <v>1855.71</v>
      </c>
      <c r="M5463" s="351"/>
      <c r="N5463" s="359">
        <v>83080.429999999993</v>
      </c>
      <c r="AI5463" s="253"/>
      <c r="AJ5463" s="260"/>
      <c r="AK5463" s="260"/>
      <c r="AQ5463" s="260" t="s">
        <v>81</v>
      </c>
      <c r="AS5463" s="260"/>
    </row>
    <row r="5464" spans="1:45" s="241" customFormat="1" ht="22.5" x14ac:dyDescent="0.25">
      <c r="A5464" s="326" t="s">
        <v>3561</v>
      </c>
      <c r="B5464" s="327" t="s">
        <v>479</v>
      </c>
      <c r="C5464" s="569" t="s">
        <v>653</v>
      </c>
      <c r="D5464" s="569"/>
      <c r="E5464" s="569"/>
      <c r="F5464" s="328" t="s">
        <v>86</v>
      </c>
      <c r="G5464" s="329">
        <v>104.25</v>
      </c>
      <c r="H5464" s="330">
        <v>1</v>
      </c>
      <c r="I5464" s="331">
        <v>104.25</v>
      </c>
      <c r="J5464" s="358">
        <v>99.98</v>
      </c>
      <c r="K5464" s="365">
        <v>1.012</v>
      </c>
      <c r="L5464" s="364">
        <v>10547.99</v>
      </c>
      <c r="M5464" s="331">
        <v>8.16</v>
      </c>
      <c r="N5464" s="359">
        <v>86071.6</v>
      </c>
      <c r="AI5464" s="253"/>
      <c r="AJ5464" s="260"/>
      <c r="AK5464" s="260" t="s">
        <v>653</v>
      </c>
      <c r="AQ5464" s="260"/>
      <c r="AS5464" s="260"/>
    </row>
    <row r="5465" spans="1:45" s="241" customFormat="1" ht="15" x14ac:dyDescent="0.25">
      <c r="A5465" s="334"/>
      <c r="B5465" s="335"/>
      <c r="C5465" s="580" t="s">
        <v>3562</v>
      </c>
      <c r="D5465" s="580"/>
      <c r="E5465" s="580"/>
      <c r="F5465" s="580"/>
      <c r="G5465" s="580"/>
      <c r="H5465" s="580"/>
      <c r="I5465" s="580"/>
      <c r="J5465" s="580"/>
      <c r="K5465" s="580"/>
      <c r="L5465" s="580"/>
      <c r="M5465" s="580"/>
      <c r="N5465" s="581"/>
      <c r="AI5465" s="253"/>
      <c r="AJ5465" s="260"/>
      <c r="AK5465" s="260"/>
      <c r="AL5465" s="263" t="s">
        <v>3562</v>
      </c>
      <c r="AQ5465" s="260"/>
      <c r="AS5465" s="260"/>
    </row>
    <row r="5466" spans="1:45" s="241" customFormat="1" ht="15" x14ac:dyDescent="0.25">
      <c r="A5466" s="334"/>
      <c r="B5466" s="335"/>
      <c r="C5466" s="580" t="s">
        <v>655</v>
      </c>
      <c r="D5466" s="580"/>
      <c r="E5466" s="580"/>
      <c r="F5466" s="580"/>
      <c r="G5466" s="580"/>
      <c r="H5466" s="580"/>
      <c r="I5466" s="580"/>
      <c r="J5466" s="580"/>
      <c r="K5466" s="580"/>
      <c r="L5466" s="580"/>
      <c r="M5466" s="580"/>
      <c r="N5466" s="581"/>
      <c r="AI5466" s="253"/>
      <c r="AJ5466" s="260"/>
      <c r="AK5466" s="260"/>
      <c r="AQ5466" s="260"/>
      <c r="AR5466" s="263" t="s">
        <v>655</v>
      </c>
      <c r="AS5466" s="260"/>
    </row>
    <row r="5467" spans="1:45" s="241" customFormat="1" ht="15" x14ac:dyDescent="0.25">
      <c r="A5467" s="336"/>
      <c r="B5467" s="337"/>
      <c r="C5467" s="582" t="s">
        <v>127</v>
      </c>
      <c r="D5467" s="582"/>
      <c r="E5467" s="582"/>
      <c r="F5467" s="582"/>
      <c r="G5467" s="582"/>
      <c r="H5467" s="582"/>
      <c r="I5467" s="582"/>
      <c r="J5467" s="582"/>
      <c r="K5467" s="582"/>
      <c r="L5467" s="582"/>
      <c r="M5467" s="582"/>
      <c r="N5467" s="583"/>
      <c r="AI5467" s="253"/>
      <c r="AJ5467" s="260"/>
      <c r="AK5467" s="260"/>
      <c r="AM5467" s="263" t="s">
        <v>127</v>
      </c>
      <c r="AQ5467" s="260"/>
      <c r="AS5467" s="260"/>
    </row>
    <row r="5468" spans="1:45" s="241" customFormat="1" ht="15" x14ac:dyDescent="0.25">
      <c r="A5468" s="356"/>
      <c r="B5468" s="357"/>
      <c r="C5468" s="569" t="s">
        <v>81</v>
      </c>
      <c r="D5468" s="569"/>
      <c r="E5468" s="569"/>
      <c r="F5468" s="328"/>
      <c r="G5468" s="329"/>
      <c r="H5468" s="329"/>
      <c r="I5468" s="329"/>
      <c r="J5468" s="332"/>
      <c r="K5468" s="329"/>
      <c r="L5468" s="364">
        <v>10547.99</v>
      </c>
      <c r="M5468" s="351"/>
      <c r="N5468" s="359">
        <v>86071.6</v>
      </c>
      <c r="AI5468" s="253"/>
      <c r="AJ5468" s="260"/>
      <c r="AK5468" s="260"/>
      <c r="AQ5468" s="260" t="s">
        <v>81</v>
      </c>
      <c r="AS5468" s="260"/>
    </row>
    <row r="5469" spans="1:45" s="241" customFormat="1" ht="23.25" x14ac:dyDescent="0.25">
      <c r="A5469" s="326" t="s">
        <v>3563</v>
      </c>
      <c r="B5469" s="327" t="s">
        <v>825</v>
      </c>
      <c r="C5469" s="569" t="s">
        <v>826</v>
      </c>
      <c r="D5469" s="569"/>
      <c r="E5469" s="569"/>
      <c r="F5469" s="328" t="s">
        <v>513</v>
      </c>
      <c r="G5469" s="329">
        <v>8.5299999999999994</v>
      </c>
      <c r="H5469" s="330">
        <v>1</v>
      </c>
      <c r="I5469" s="331">
        <v>8.5299999999999994</v>
      </c>
      <c r="J5469" s="358">
        <v>60</v>
      </c>
      <c r="K5469" s="360">
        <v>1.4375</v>
      </c>
      <c r="L5469" s="358">
        <v>735.71</v>
      </c>
      <c r="M5469" s="331">
        <v>13.24</v>
      </c>
      <c r="N5469" s="359">
        <v>9740.7999999999993</v>
      </c>
      <c r="AI5469" s="253"/>
      <c r="AJ5469" s="260"/>
      <c r="AK5469" s="260" t="s">
        <v>826</v>
      </c>
      <c r="AQ5469" s="260"/>
      <c r="AS5469" s="260"/>
    </row>
    <row r="5470" spans="1:45" s="241" customFormat="1" ht="15" x14ac:dyDescent="0.25">
      <c r="A5470" s="334"/>
      <c r="B5470" s="335"/>
      <c r="C5470" s="580" t="s">
        <v>3564</v>
      </c>
      <c r="D5470" s="580"/>
      <c r="E5470" s="580"/>
      <c r="F5470" s="580"/>
      <c r="G5470" s="580"/>
      <c r="H5470" s="580"/>
      <c r="I5470" s="580"/>
      <c r="J5470" s="580"/>
      <c r="K5470" s="580"/>
      <c r="L5470" s="580"/>
      <c r="M5470" s="580"/>
      <c r="N5470" s="581"/>
      <c r="AI5470" s="253"/>
      <c r="AJ5470" s="260"/>
      <c r="AK5470" s="260"/>
      <c r="AL5470" s="263" t="s">
        <v>3564</v>
      </c>
      <c r="AQ5470" s="260"/>
      <c r="AS5470" s="260"/>
    </row>
    <row r="5471" spans="1:45" s="241" customFormat="1" ht="23.25" x14ac:dyDescent="0.25">
      <c r="A5471" s="336"/>
      <c r="B5471" s="337" t="s">
        <v>117</v>
      </c>
      <c r="C5471" s="582" t="s">
        <v>118</v>
      </c>
      <c r="D5471" s="582"/>
      <c r="E5471" s="582"/>
      <c r="F5471" s="582"/>
      <c r="G5471" s="582"/>
      <c r="H5471" s="582"/>
      <c r="I5471" s="582"/>
      <c r="J5471" s="582"/>
      <c r="K5471" s="582"/>
      <c r="L5471" s="582"/>
      <c r="M5471" s="582"/>
      <c r="N5471" s="583"/>
      <c r="AI5471" s="253"/>
      <c r="AJ5471" s="260"/>
      <c r="AK5471" s="260"/>
      <c r="AM5471" s="263" t="s">
        <v>118</v>
      </c>
      <c r="AQ5471" s="260"/>
      <c r="AS5471" s="260"/>
    </row>
    <row r="5472" spans="1:45" s="241" customFormat="1" ht="68.25" x14ac:dyDescent="0.25">
      <c r="A5472" s="336"/>
      <c r="B5472" s="337" t="s">
        <v>62</v>
      </c>
      <c r="C5472" s="582" t="s">
        <v>63</v>
      </c>
      <c r="D5472" s="582"/>
      <c r="E5472" s="582"/>
      <c r="F5472" s="582"/>
      <c r="G5472" s="582"/>
      <c r="H5472" s="582"/>
      <c r="I5472" s="582"/>
      <c r="J5472" s="582"/>
      <c r="K5472" s="582"/>
      <c r="L5472" s="582"/>
      <c r="M5472" s="582"/>
      <c r="N5472" s="583"/>
      <c r="AI5472" s="253"/>
      <c r="AJ5472" s="260"/>
      <c r="AK5472" s="260"/>
      <c r="AM5472" s="263" t="s">
        <v>63</v>
      </c>
      <c r="AQ5472" s="260"/>
      <c r="AS5472" s="260"/>
    </row>
    <row r="5473" spans="1:45" s="241" customFormat="1" ht="15" x14ac:dyDescent="0.25">
      <c r="A5473" s="356"/>
      <c r="B5473" s="357"/>
      <c r="C5473" s="569" t="s">
        <v>81</v>
      </c>
      <c r="D5473" s="569"/>
      <c r="E5473" s="569"/>
      <c r="F5473" s="328"/>
      <c r="G5473" s="329"/>
      <c r="H5473" s="329"/>
      <c r="I5473" s="329"/>
      <c r="J5473" s="332"/>
      <c r="K5473" s="329"/>
      <c r="L5473" s="358">
        <v>735.71</v>
      </c>
      <c r="M5473" s="351"/>
      <c r="N5473" s="359">
        <v>9740.7999999999993</v>
      </c>
      <c r="AI5473" s="253"/>
      <c r="AJ5473" s="260"/>
      <c r="AK5473" s="260"/>
      <c r="AQ5473" s="260" t="s">
        <v>81</v>
      </c>
      <c r="AS5473" s="260"/>
    </row>
    <row r="5474" spans="1:45" s="241" customFormat="1" ht="15" x14ac:dyDescent="0.25">
      <c r="A5474" s="566" t="s">
        <v>491</v>
      </c>
      <c r="B5474" s="567"/>
      <c r="C5474" s="567"/>
      <c r="D5474" s="567"/>
      <c r="E5474" s="567"/>
      <c r="F5474" s="567"/>
      <c r="G5474" s="567"/>
      <c r="H5474" s="567"/>
      <c r="I5474" s="567"/>
      <c r="J5474" s="567"/>
      <c r="K5474" s="567"/>
      <c r="L5474" s="567"/>
      <c r="M5474" s="567"/>
      <c r="N5474" s="568"/>
      <c r="AI5474" s="253"/>
      <c r="AJ5474" s="260" t="s">
        <v>491</v>
      </c>
      <c r="AK5474" s="260"/>
      <c r="AQ5474" s="260"/>
      <c r="AS5474" s="260"/>
    </row>
    <row r="5475" spans="1:45" s="241" customFormat="1" ht="23.25" x14ac:dyDescent="0.25">
      <c r="A5475" s="326" t="s">
        <v>3565</v>
      </c>
      <c r="B5475" s="327" t="s">
        <v>97</v>
      </c>
      <c r="C5475" s="569" t="s">
        <v>98</v>
      </c>
      <c r="D5475" s="569"/>
      <c r="E5475" s="569"/>
      <c r="F5475" s="328" t="s">
        <v>86</v>
      </c>
      <c r="G5475" s="329">
        <v>92.87</v>
      </c>
      <c r="H5475" s="330">
        <v>1</v>
      </c>
      <c r="I5475" s="331">
        <v>92.87</v>
      </c>
      <c r="J5475" s="358">
        <v>162.38</v>
      </c>
      <c r="K5475" s="329"/>
      <c r="L5475" s="364">
        <v>15080.23</v>
      </c>
      <c r="M5475" s="331">
        <v>8.16</v>
      </c>
      <c r="N5475" s="359">
        <v>123054.68</v>
      </c>
      <c r="AI5475" s="253"/>
      <c r="AJ5475" s="260"/>
      <c r="AK5475" s="260" t="s">
        <v>98</v>
      </c>
      <c r="AQ5475" s="260"/>
      <c r="AS5475" s="260"/>
    </row>
    <row r="5476" spans="1:45" s="241" customFormat="1" ht="15" x14ac:dyDescent="0.25">
      <c r="A5476" s="334"/>
      <c r="B5476" s="335"/>
      <c r="C5476" s="580" t="s">
        <v>99</v>
      </c>
      <c r="D5476" s="580"/>
      <c r="E5476" s="580"/>
      <c r="F5476" s="580"/>
      <c r="G5476" s="580"/>
      <c r="H5476" s="580"/>
      <c r="I5476" s="580"/>
      <c r="J5476" s="580"/>
      <c r="K5476" s="580"/>
      <c r="L5476" s="580"/>
      <c r="M5476" s="580"/>
      <c r="N5476" s="581"/>
      <c r="AI5476" s="253"/>
      <c r="AJ5476" s="260"/>
      <c r="AK5476" s="260"/>
      <c r="AQ5476" s="260"/>
      <c r="AR5476" s="263" t="s">
        <v>99</v>
      </c>
      <c r="AS5476" s="260"/>
    </row>
    <row r="5477" spans="1:45" s="241" customFormat="1" ht="15" x14ac:dyDescent="0.25">
      <c r="A5477" s="356"/>
      <c r="B5477" s="357"/>
      <c r="C5477" s="569" t="s">
        <v>81</v>
      </c>
      <c r="D5477" s="569"/>
      <c r="E5477" s="569"/>
      <c r="F5477" s="328"/>
      <c r="G5477" s="329"/>
      <c r="H5477" s="329"/>
      <c r="I5477" s="329"/>
      <c r="J5477" s="332"/>
      <c r="K5477" s="329"/>
      <c r="L5477" s="364">
        <v>15080.23</v>
      </c>
      <c r="M5477" s="351"/>
      <c r="N5477" s="359">
        <v>123054.68</v>
      </c>
      <c r="AI5477" s="253"/>
      <c r="AJ5477" s="260"/>
      <c r="AK5477" s="260"/>
      <c r="AQ5477" s="260" t="s">
        <v>81</v>
      </c>
      <c r="AS5477" s="260"/>
    </row>
    <row r="5478" spans="1:45" s="241" customFormat="1" ht="15" x14ac:dyDescent="0.25">
      <c r="A5478" s="566" t="s">
        <v>3566</v>
      </c>
      <c r="B5478" s="567"/>
      <c r="C5478" s="567"/>
      <c r="D5478" s="567"/>
      <c r="E5478" s="567"/>
      <c r="F5478" s="567"/>
      <c r="G5478" s="567"/>
      <c r="H5478" s="567"/>
      <c r="I5478" s="567"/>
      <c r="J5478" s="567"/>
      <c r="K5478" s="567"/>
      <c r="L5478" s="567"/>
      <c r="M5478" s="567"/>
      <c r="N5478" s="568"/>
      <c r="AI5478" s="253"/>
      <c r="AJ5478" s="260" t="s">
        <v>3566</v>
      </c>
      <c r="AK5478" s="260"/>
      <c r="AQ5478" s="260"/>
      <c r="AS5478" s="260"/>
    </row>
    <row r="5479" spans="1:45" s="241" customFormat="1" ht="15" x14ac:dyDescent="0.25">
      <c r="A5479" s="566" t="s">
        <v>3567</v>
      </c>
      <c r="B5479" s="567"/>
      <c r="C5479" s="567"/>
      <c r="D5479" s="567"/>
      <c r="E5479" s="567"/>
      <c r="F5479" s="567"/>
      <c r="G5479" s="567"/>
      <c r="H5479" s="567"/>
      <c r="I5479" s="567"/>
      <c r="J5479" s="567"/>
      <c r="K5479" s="567"/>
      <c r="L5479" s="567"/>
      <c r="M5479" s="567"/>
      <c r="N5479" s="568"/>
      <c r="AI5479" s="253"/>
      <c r="AJ5479" s="260" t="s">
        <v>3567</v>
      </c>
      <c r="AK5479" s="260"/>
      <c r="AQ5479" s="260"/>
      <c r="AS5479" s="260"/>
    </row>
    <row r="5480" spans="1:45" s="241" customFormat="1" ht="45.75" x14ac:dyDescent="0.25">
      <c r="A5480" s="326" t="s">
        <v>3568</v>
      </c>
      <c r="B5480" s="327" t="s">
        <v>3569</v>
      </c>
      <c r="C5480" s="569" t="s">
        <v>3570</v>
      </c>
      <c r="D5480" s="569"/>
      <c r="E5480" s="569"/>
      <c r="F5480" s="328" t="s">
        <v>461</v>
      </c>
      <c r="G5480" s="329">
        <v>8.8800000000000004E-2</v>
      </c>
      <c r="H5480" s="330">
        <v>1</v>
      </c>
      <c r="I5480" s="360">
        <v>8.8800000000000004E-2</v>
      </c>
      <c r="J5480" s="332"/>
      <c r="K5480" s="329"/>
      <c r="L5480" s="332"/>
      <c r="M5480" s="329"/>
      <c r="N5480" s="333"/>
      <c r="AI5480" s="253"/>
      <c r="AJ5480" s="260"/>
      <c r="AK5480" s="260" t="s">
        <v>3570</v>
      </c>
      <c r="AQ5480" s="260"/>
      <c r="AS5480" s="260"/>
    </row>
    <row r="5481" spans="1:45" s="241" customFormat="1" ht="15" x14ac:dyDescent="0.25">
      <c r="A5481" s="334"/>
      <c r="B5481" s="335"/>
      <c r="C5481" s="580" t="s">
        <v>3571</v>
      </c>
      <c r="D5481" s="580"/>
      <c r="E5481" s="580"/>
      <c r="F5481" s="580"/>
      <c r="G5481" s="580"/>
      <c r="H5481" s="580"/>
      <c r="I5481" s="580"/>
      <c r="J5481" s="580"/>
      <c r="K5481" s="580"/>
      <c r="L5481" s="580"/>
      <c r="M5481" s="580"/>
      <c r="N5481" s="581"/>
      <c r="AI5481" s="253"/>
      <c r="AJ5481" s="260"/>
      <c r="AK5481" s="260"/>
      <c r="AL5481" s="263" t="s">
        <v>3571</v>
      </c>
      <c r="AQ5481" s="260"/>
      <c r="AS5481" s="260"/>
    </row>
    <row r="5482" spans="1:45" s="241" customFormat="1" ht="23.25" x14ac:dyDescent="0.25">
      <c r="A5482" s="336"/>
      <c r="B5482" s="337" t="s">
        <v>117</v>
      </c>
      <c r="C5482" s="582" t="s">
        <v>118</v>
      </c>
      <c r="D5482" s="582"/>
      <c r="E5482" s="582"/>
      <c r="F5482" s="582"/>
      <c r="G5482" s="582"/>
      <c r="H5482" s="582"/>
      <c r="I5482" s="582"/>
      <c r="J5482" s="582"/>
      <c r="K5482" s="582"/>
      <c r="L5482" s="582"/>
      <c r="M5482" s="582"/>
      <c r="N5482" s="583"/>
      <c r="AI5482" s="253"/>
      <c r="AJ5482" s="260"/>
      <c r="AK5482" s="260"/>
      <c r="AM5482" s="263" t="s">
        <v>118</v>
      </c>
      <c r="AQ5482" s="260"/>
      <c r="AS5482" s="260"/>
    </row>
    <row r="5483" spans="1:45" s="241" customFormat="1" ht="68.25" x14ac:dyDescent="0.25">
      <c r="A5483" s="336"/>
      <c r="B5483" s="337" t="s">
        <v>62</v>
      </c>
      <c r="C5483" s="582" t="s">
        <v>63</v>
      </c>
      <c r="D5483" s="582"/>
      <c r="E5483" s="582"/>
      <c r="F5483" s="582"/>
      <c r="G5483" s="582"/>
      <c r="H5483" s="582"/>
      <c r="I5483" s="582"/>
      <c r="J5483" s="582"/>
      <c r="K5483" s="582"/>
      <c r="L5483" s="582"/>
      <c r="M5483" s="582"/>
      <c r="N5483" s="583"/>
      <c r="AI5483" s="253"/>
      <c r="AJ5483" s="260"/>
      <c r="AK5483" s="260"/>
      <c r="AM5483" s="263" t="s">
        <v>63</v>
      </c>
      <c r="AQ5483" s="260"/>
      <c r="AS5483" s="260"/>
    </row>
    <row r="5484" spans="1:45" s="241" customFormat="1" ht="15" x14ac:dyDescent="0.25">
      <c r="A5484" s="338"/>
      <c r="B5484" s="337" t="s">
        <v>56</v>
      </c>
      <c r="C5484" s="580" t="s">
        <v>64</v>
      </c>
      <c r="D5484" s="580"/>
      <c r="E5484" s="580"/>
      <c r="F5484" s="339"/>
      <c r="G5484" s="269"/>
      <c r="H5484" s="269"/>
      <c r="I5484" s="269"/>
      <c r="J5484" s="361">
        <v>1169.18</v>
      </c>
      <c r="K5484" s="349">
        <v>1.3225</v>
      </c>
      <c r="L5484" s="340">
        <v>137.31</v>
      </c>
      <c r="M5484" s="341">
        <v>44.77</v>
      </c>
      <c r="N5484" s="342">
        <v>6147.37</v>
      </c>
      <c r="AI5484" s="253"/>
      <c r="AJ5484" s="260"/>
      <c r="AK5484" s="260"/>
      <c r="AN5484" s="263" t="s">
        <v>64</v>
      </c>
      <c r="AQ5484" s="260"/>
      <c r="AS5484" s="260"/>
    </row>
    <row r="5485" spans="1:45" s="241" customFormat="1" ht="15" x14ac:dyDescent="0.25">
      <c r="A5485" s="338"/>
      <c r="B5485" s="337" t="s">
        <v>65</v>
      </c>
      <c r="C5485" s="580" t="s">
        <v>66</v>
      </c>
      <c r="D5485" s="580"/>
      <c r="E5485" s="580"/>
      <c r="F5485" s="339"/>
      <c r="G5485" s="269"/>
      <c r="H5485" s="269"/>
      <c r="I5485" s="269"/>
      <c r="J5485" s="361">
        <v>3971.59</v>
      </c>
      <c r="K5485" s="349">
        <v>1.4375</v>
      </c>
      <c r="L5485" s="340">
        <v>506.97</v>
      </c>
      <c r="M5485" s="341">
        <v>13.24</v>
      </c>
      <c r="N5485" s="342">
        <v>6712.28</v>
      </c>
      <c r="AI5485" s="253"/>
      <c r="AJ5485" s="260"/>
      <c r="AK5485" s="260"/>
      <c r="AN5485" s="263" t="s">
        <v>66</v>
      </c>
      <c r="AQ5485" s="260"/>
      <c r="AS5485" s="260"/>
    </row>
    <row r="5486" spans="1:45" s="241" customFormat="1" ht="15" x14ac:dyDescent="0.25">
      <c r="A5486" s="338"/>
      <c r="B5486" s="337" t="s">
        <v>67</v>
      </c>
      <c r="C5486" s="580" t="s">
        <v>68</v>
      </c>
      <c r="D5486" s="580"/>
      <c r="E5486" s="580"/>
      <c r="F5486" s="339"/>
      <c r="G5486" s="269"/>
      <c r="H5486" s="269"/>
      <c r="I5486" s="269"/>
      <c r="J5486" s="340">
        <v>463.99</v>
      </c>
      <c r="K5486" s="349">
        <v>1.4375</v>
      </c>
      <c r="L5486" s="340">
        <v>59.23</v>
      </c>
      <c r="M5486" s="341">
        <v>44.77</v>
      </c>
      <c r="N5486" s="342">
        <v>2651.73</v>
      </c>
      <c r="AI5486" s="253"/>
      <c r="AJ5486" s="260"/>
      <c r="AK5486" s="260"/>
      <c r="AN5486" s="263" t="s">
        <v>68</v>
      </c>
      <c r="AQ5486" s="260"/>
      <c r="AS5486" s="260"/>
    </row>
    <row r="5487" spans="1:45" s="241" customFormat="1" ht="15" x14ac:dyDescent="0.25">
      <c r="A5487" s="338"/>
      <c r="B5487" s="337" t="s">
        <v>69</v>
      </c>
      <c r="C5487" s="580" t="s">
        <v>70</v>
      </c>
      <c r="D5487" s="580"/>
      <c r="E5487" s="580"/>
      <c r="F5487" s="339"/>
      <c r="G5487" s="269"/>
      <c r="H5487" s="269"/>
      <c r="I5487" s="269"/>
      <c r="J5487" s="340">
        <v>70.790000000000006</v>
      </c>
      <c r="K5487" s="269"/>
      <c r="L5487" s="340">
        <v>6.29</v>
      </c>
      <c r="M5487" s="341">
        <v>8.16</v>
      </c>
      <c r="N5487" s="343">
        <v>51.33</v>
      </c>
      <c r="AI5487" s="253"/>
      <c r="AJ5487" s="260"/>
      <c r="AK5487" s="260"/>
      <c r="AN5487" s="263" t="s">
        <v>70</v>
      </c>
      <c r="AQ5487" s="260"/>
      <c r="AS5487" s="260"/>
    </row>
    <row r="5488" spans="1:45" s="241" customFormat="1" ht="15" x14ac:dyDescent="0.25">
      <c r="A5488" s="344"/>
      <c r="B5488" s="337"/>
      <c r="C5488" s="580" t="s">
        <v>71</v>
      </c>
      <c r="D5488" s="580"/>
      <c r="E5488" s="580"/>
      <c r="F5488" s="339" t="s">
        <v>72</v>
      </c>
      <c r="G5488" s="341">
        <v>139.52000000000001</v>
      </c>
      <c r="H5488" s="349">
        <v>1.3225</v>
      </c>
      <c r="I5488" s="362">
        <v>16.384949800000001</v>
      </c>
      <c r="J5488" s="346"/>
      <c r="K5488" s="269"/>
      <c r="L5488" s="346"/>
      <c r="M5488" s="269"/>
      <c r="N5488" s="347"/>
      <c r="AI5488" s="253"/>
      <c r="AJ5488" s="260"/>
      <c r="AK5488" s="260"/>
      <c r="AO5488" s="263" t="s">
        <v>71</v>
      </c>
      <c r="AQ5488" s="260"/>
      <c r="AS5488" s="260"/>
    </row>
    <row r="5489" spans="1:45" s="241" customFormat="1" ht="15" x14ac:dyDescent="0.25">
      <c r="A5489" s="344"/>
      <c r="B5489" s="337"/>
      <c r="C5489" s="580" t="s">
        <v>73</v>
      </c>
      <c r="D5489" s="580"/>
      <c r="E5489" s="580"/>
      <c r="F5489" s="339" t="s">
        <v>72</v>
      </c>
      <c r="G5489" s="341">
        <v>34.39</v>
      </c>
      <c r="H5489" s="349">
        <v>1.4375</v>
      </c>
      <c r="I5489" s="362">
        <v>4.3898834999999998</v>
      </c>
      <c r="J5489" s="346"/>
      <c r="K5489" s="269"/>
      <c r="L5489" s="346"/>
      <c r="M5489" s="269"/>
      <c r="N5489" s="347"/>
      <c r="AI5489" s="253"/>
      <c r="AJ5489" s="260"/>
      <c r="AK5489" s="260"/>
      <c r="AO5489" s="263" t="s">
        <v>73</v>
      </c>
      <c r="AQ5489" s="260"/>
      <c r="AS5489" s="260"/>
    </row>
    <row r="5490" spans="1:45" s="241" customFormat="1" ht="15" x14ac:dyDescent="0.25">
      <c r="A5490" s="334"/>
      <c r="B5490" s="337"/>
      <c r="C5490" s="584" t="s">
        <v>74</v>
      </c>
      <c r="D5490" s="584"/>
      <c r="E5490" s="584"/>
      <c r="F5490" s="350"/>
      <c r="G5490" s="351"/>
      <c r="H5490" s="351"/>
      <c r="I5490" s="351"/>
      <c r="J5490" s="352">
        <v>5211.5600000000004</v>
      </c>
      <c r="K5490" s="351"/>
      <c r="L5490" s="353">
        <v>650.57000000000005</v>
      </c>
      <c r="M5490" s="351"/>
      <c r="N5490" s="354">
        <v>12910.98</v>
      </c>
      <c r="AI5490" s="253"/>
      <c r="AJ5490" s="260"/>
      <c r="AK5490" s="260"/>
      <c r="AP5490" s="263" t="s">
        <v>74</v>
      </c>
      <c r="AQ5490" s="260"/>
      <c r="AS5490" s="260"/>
    </row>
    <row r="5491" spans="1:45" s="241" customFormat="1" ht="15" x14ac:dyDescent="0.25">
      <c r="A5491" s="344"/>
      <c r="B5491" s="337"/>
      <c r="C5491" s="580" t="s">
        <v>75</v>
      </c>
      <c r="D5491" s="580"/>
      <c r="E5491" s="580"/>
      <c r="F5491" s="339"/>
      <c r="G5491" s="269"/>
      <c r="H5491" s="269"/>
      <c r="I5491" s="269"/>
      <c r="J5491" s="346"/>
      <c r="K5491" s="269"/>
      <c r="L5491" s="340">
        <v>196.54</v>
      </c>
      <c r="M5491" s="269"/>
      <c r="N5491" s="342">
        <v>8799.1</v>
      </c>
      <c r="AI5491" s="253"/>
      <c r="AJ5491" s="260"/>
      <c r="AK5491" s="260"/>
      <c r="AO5491" s="263" t="s">
        <v>75</v>
      </c>
      <c r="AQ5491" s="260"/>
      <c r="AS5491" s="260"/>
    </row>
    <row r="5492" spans="1:45" s="241" customFormat="1" ht="45" x14ac:dyDescent="0.25">
      <c r="A5492" s="344"/>
      <c r="B5492" s="337" t="s">
        <v>727</v>
      </c>
      <c r="C5492" s="580" t="s">
        <v>728</v>
      </c>
      <c r="D5492" s="580"/>
      <c r="E5492" s="580"/>
      <c r="F5492" s="339" t="s">
        <v>78</v>
      </c>
      <c r="G5492" s="355">
        <v>147</v>
      </c>
      <c r="H5492" s="269"/>
      <c r="I5492" s="355">
        <v>147</v>
      </c>
      <c r="J5492" s="346"/>
      <c r="K5492" s="269"/>
      <c r="L5492" s="340">
        <v>288.91000000000003</v>
      </c>
      <c r="M5492" s="269"/>
      <c r="N5492" s="342">
        <v>12934.68</v>
      </c>
      <c r="AI5492" s="253"/>
      <c r="AJ5492" s="260"/>
      <c r="AK5492" s="260"/>
      <c r="AO5492" s="263" t="s">
        <v>728</v>
      </c>
      <c r="AQ5492" s="260"/>
      <c r="AS5492" s="260"/>
    </row>
    <row r="5493" spans="1:45" s="241" customFormat="1" ht="56.25" x14ac:dyDescent="0.25">
      <c r="A5493" s="344"/>
      <c r="B5493" s="337" t="s">
        <v>729</v>
      </c>
      <c r="C5493" s="580" t="s">
        <v>730</v>
      </c>
      <c r="D5493" s="580"/>
      <c r="E5493" s="580"/>
      <c r="F5493" s="339" t="s">
        <v>78</v>
      </c>
      <c r="G5493" s="355">
        <v>134</v>
      </c>
      <c r="H5493" s="341">
        <v>0.85</v>
      </c>
      <c r="I5493" s="348">
        <v>113.9</v>
      </c>
      <c r="J5493" s="346"/>
      <c r="K5493" s="269"/>
      <c r="L5493" s="340">
        <v>223.86</v>
      </c>
      <c r="M5493" s="269"/>
      <c r="N5493" s="342">
        <v>10022.17</v>
      </c>
      <c r="AI5493" s="253"/>
      <c r="AJ5493" s="260"/>
      <c r="AK5493" s="260"/>
      <c r="AO5493" s="263" t="s">
        <v>730</v>
      </c>
      <c r="AQ5493" s="260"/>
      <c r="AS5493" s="260"/>
    </row>
    <row r="5494" spans="1:45" s="241" customFormat="1" ht="15" x14ac:dyDescent="0.25">
      <c r="A5494" s="356"/>
      <c r="B5494" s="357"/>
      <c r="C5494" s="569" t="s">
        <v>81</v>
      </c>
      <c r="D5494" s="569"/>
      <c r="E5494" s="569"/>
      <c r="F5494" s="328"/>
      <c r="G5494" s="329"/>
      <c r="H5494" s="329"/>
      <c r="I5494" s="329"/>
      <c r="J5494" s="332"/>
      <c r="K5494" s="329"/>
      <c r="L5494" s="364">
        <v>1163.3399999999999</v>
      </c>
      <c r="M5494" s="351"/>
      <c r="N5494" s="359">
        <v>35867.83</v>
      </c>
      <c r="AI5494" s="253"/>
      <c r="AJ5494" s="260"/>
      <c r="AK5494" s="260"/>
      <c r="AQ5494" s="260" t="s">
        <v>81</v>
      </c>
      <c r="AS5494" s="260"/>
    </row>
    <row r="5495" spans="1:45" s="241" customFormat="1" ht="33.75" x14ac:dyDescent="0.25">
      <c r="A5495" s="326" t="s">
        <v>3572</v>
      </c>
      <c r="B5495" s="327" t="s">
        <v>2859</v>
      </c>
      <c r="C5495" s="569" t="s">
        <v>2860</v>
      </c>
      <c r="D5495" s="569"/>
      <c r="E5495" s="569"/>
      <c r="F5495" s="328" t="s">
        <v>115</v>
      </c>
      <c r="G5495" s="329">
        <v>12</v>
      </c>
      <c r="H5495" s="330">
        <v>1</v>
      </c>
      <c r="I5495" s="330">
        <v>12</v>
      </c>
      <c r="J5495" s="364">
        <v>1817.81</v>
      </c>
      <c r="K5495" s="365">
        <v>1.012</v>
      </c>
      <c r="L5495" s="364">
        <v>22075.48</v>
      </c>
      <c r="M5495" s="331">
        <v>8.16</v>
      </c>
      <c r="N5495" s="359">
        <v>180135.92</v>
      </c>
      <c r="AI5495" s="253"/>
      <c r="AJ5495" s="260"/>
      <c r="AK5495" s="260" t="s">
        <v>2860</v>
      </c>
      <c r="AQ5495" s="260"/>
      <c r="AS5495" s="260"/>
    </row>
    <row r="5496" spans="1:45" s="241" customFormat="1" ht="15" x14ac:dyDescent="0.25">
      <c r="A5496" s="334"/>
      <c r="B5496" s="335"/>
      <c r="C5496" s="580" t="s">
        <v>2861</v>
      </c>
      <c r="D5496" s="580"/>
      <c r="E5496" s="580"/>
      <c r="F5496" s="580"/>
      <c r="G5496" s="580"/>
      <c r="H5496" s="580"/>
      <c r="I5496" s="580"/>
      <c r="J5496" s="580"/>
      <c r="K5496" s="580"/>
      <c r="L5496" s="580"/>
      <c r="M5496" s="580"/>
      <c r="N5496" s="581"/>
      <c r="AI5496" s="253"/>
      <c r="AJ5496" s="260"/>
      <c r="AK5496" s="260"/>
      <c r="AQ5496" s="260"/>
      <c r="AR5496" s="263" t="s">
        <v>2861</v>
      </c>
      <c r="AS5496" s="260"/>
    </row>
    <row r="5497" spans="1:45" s="241" customFormat="1" ht="15" x14ac:dyDescent="0.25">
      <c r="A5497" s="336"/>
      <c r="B5497" s="337"/>
      <c r="C5497" s="582" t="s">
        <v>697</v>
      </c>
      <c r="D5497" s="582"/>
      <c r="E5497" s="582"/>
      <c r="F5497" s="582"/>
      <c r="G5497" s="582"/>
      <c r="H5497" s="582"/>
      <c r="I5497" s="582"/>
      <c r="J5497" s="582"/>
      <c r="K5497" s="582"/>
      <c r="L5497" s="582"/>
      <c r="M5497" s="582"/>
      <c r="N5497" s="583"/>
      <c r="AI5497" s="253"/>
      <c r="AJ5497" s="260"/>
      <c r="AK5497" s="260"/>
      <c r="AM5497" s="263" t="s">
        <v>697</v>
      </c>
      <c r="AQ5497" s="260"/>
      <c r="AS5497" s="260"/>
    </row>
    <row r="5498" spans="1:45" s="241" customFormat="1" ht="15" x14ac:dyDescent="0.25">
      <c r="A5498" s="356"/>
      <c r="B5498" s="357"/>
      <c r="C5498" s="569" t="s">
        <v>81</v>
      </c>
      <c r="D5498" s="569"/>
      <c r="E5498" s="569"/>
      <c r="F5498" s="328"/>
      <c r="G5498" s="329"/>
      <c r="H5498" s="329"/>
      <c r="I5498" s="329"/>
      <c r="J5498" s="332"/>
      <c r="K5498" s="329"/>
      <c r="L5498" s="364">
        <v>22075.48</v>
      </c>
      <c r="M5498" s="351"/>
      <c r="N5498" s="359">
        <v>180135.92</v>
      </c>
      <c r="AI5498" s="253"/>
      <c r="AJ5498" s="260"/>
      <c r="AK5498" s="260"/>
      <c r="AQ5498" s="260" t="s">
        <v>81</v>
      </c>
      <c r="AS5498" s="260"/>
    </row>
    <row r="5499" spans="1:45" s="241" customFormat="1" ht="45.75" x14ac:dyDescent="0.25">
      <c r="A5499" s="326" t="s">
        <v>3573</v>
      </c>
      <c r="B5499" s="327" t="s">
        <v>508</v>
      </c>
      <c r="C5499" s="569" t="s">
        <v>509</v>
      </c>
      <c r="D5499" s="569"/>
      <c r="E5499" s="569"/>
      <c r="F5499" s="328" t="s">
        <v>164</v>
      </c>
      <c r="G5499" s="329">
        <v>0.61799999999999999</v>
      </c>
      <c r="H5499" s="330">
        <v>1</v>
      </c>
      <c r="I5499" s="365">
        <v>0.61799999999999999</v>
      </c>
      <c r="J5499" s="332"/>
      <c r="K5499" s="329"/>
      <c r="L5499" s="332"/>
      <c r="M5499" s="329"/>
      <c r="N5499" s="333"/>
      <c r="AI5499" s="253"/>
      <c r="AJ5499" s="260"/>
      <c r="AK5499" s="260" t="s">
        <v>509</v>
      </c>
      <c r="AQ5499" s="260"/>
      <c r="AS5499" s="260"/>
    </row>
    <row r="5500" spans="1:45" s="241" customFormat="1" ht="15" x14ac:dyDescent="0.25">
      <c r="A5500" s="334"/>
      <c r="B5500" s="335"/>
      <c r="C5500" s="580" t="s">
        <v>3574</v>
      </c>
      <c r="D5500" s="580"/>
      <c r="E5500" s="580"/>
      <c r="F5500" s="580"/>
      <c r="G5500" s="580"/>
      <c r="H5500" s="580"/>
      <c r="I5500" s="580"/>
      <c r="J5500" s="580"/>
      <c r="K5500" s="580"/>
      <c r="L5500" s="580"/>
      <c r="M5500" s="580"/>
      <c r="N5500" s="581"/>
      <c r="AI5500" s="253"/>
      <c r="AJ5500" s="260"/>
      <c r="AK5500" s="260"/>
      <c r="AL5500" s="263" t="s">
        <v>3574</v>
      </c>
      <c r="AQ5500" s="260"/>
      <c r="AS5500" s="260"/>
    </row>
    <row r="5501" spans="1:45" s="241" customFormat="1" ht="23.25" x14ac:dyDescent="0.25">
      <c r="A5501" s="336"/>
      <c r="B5501" s="337" t="s">
        <v>117</v>
      </c>
      <c r="C5501" s="582" t="s">
        <v>118</v>
      </c>
      <c r="D5501" s="582"/>
      <c r="E5501" s="582"/>
      <c r="F5501" s="582"/>
      <c r="G5501" s="582"/>
      <c r="H5501" s="582"/>
      <c r="I5501" s="582"/>
      <c r="J5501" s="582"/>
      <c r="K5501" s="582"/>
      <c r="L5501" s="582"/>
      <c r="M5501" s="582"/>
      <c r="N5501" s="583"/>
      <c r="AI5501" s="253"/>
      <c r="AJ5501" s="260"/>
      <c r="AK5501" s="260"/>
      <c r="AM5501" s="263" t="s">
        <v>118</v>
      </c>
      <c r="AQ5501" s="260"/>
      <c r="AS5501" s="260"/>
    </row>
    <row r="5502" spans="1:45" s="241" customFormat="1" ht="68.25" x14ac:dyDescent="0.25">
      <c r="A5502" s="336"/>
      <c r="B5502" s="337" t="s">
        <v>62</v>
      </c>
      <c r="C5502" s="582" t="s">
        <v>63</v>
      </c>
      <c r="D5502" s="582"/>
      <c r="E5502" s="582"/>
      <c r="F5502" s="582"/>
      <c r="G5502" s="582"/>
      <c r="H5502" s="582"/>
      <c r="I5502" s="582"/>
      <c r="J5502" s="582"/>
      <c r="K5502" s="582"/>
      <c r="L5502" s="582"/>
      <c r="M5502" s="582"/>
      <c r="N5502" s="583"/>
      <c r="AI5502" s="253"/>
      <c r="AJ5502" s="260"/>
      <c r="AK5502" s="260"/>
      <c r="AM5502" s="263" t="s">
        <v>63</v>
      </c>
      <c r="AQ5502" s="260"/>
      <c r="AS5502" s="260"/>
    </row>
    <row r="5503" spans="1:45" s="241" customFormat="1" ht="15" x14ac:dyDescent="0.25">
      <c r="A5503" s="338"/>
      <c r="B5503" s="337" t="s">
        <v>56</v>
      </c>
      <c r="C5503" s="580" t="s">
        <v>64</v>
      </c>
      <c r="D5503" s="580"/>
      <c r="E5503" s="580"/>
      <c r="F5503" s="339"/>
      <c r="G5503" s="269"/>
      <c r="H5503" s="269"/>
      <c r="I5503" s="269"/>
      <c r="J5503" s="340">
        <v>201.61</v>
      </c>
      <c r="K5503" s="349">
        <v>1.3225</v>
      </c>
      <c r="L5503" s="340">
        <v>164.78</v>
      </c>
      <c r="M5503" s="341">
        <v>44.77</v>
      </c>
      <c r="N5503" s="342">
        <v>7377.2</v>
      </c>
      <c r="AI5503" s="253"/>
      <c r="AJ5503" s="260"/>
      <c r="AK5503" s="260"/>
      <c r="AN5503" s="263" t="s">
        <v>64</v>
      </c>
      <c r="AQ5503" s="260"/>
      <c r="AS5503" s="260"/>
    </row>
    <row r="5504" spans="1:45" s="241" customFormat="1" ht="15" x14ac:dyDescent="0.25">
      <c r="A5504" s="338"/>
      <c r="B5504" s="337" t="s">
        <v>65</v>
      </c>
      <c r="C5504" s="580" t="s">
        <v>66</v>
      </c>
      <c r="D5504" s="580"/>
      <c r="E5504" s="580"/>
      <c r="F5504" s="339"/>
      <c r="G5504" s="269"/>
      <c r="H5504" s="269"/>
      <c r="I5504" s="269"/>
      <c r="J5504" s="340">
        <v>71.64</v>
      </c>
      <c r="K5504" s="349">
        <v>1.4375</v>
      </c>
      <c r="L5504" s="340">
        <v>63.64</v>
      </c>
      <c r="M5504" s="341">
        <v>13.24</v>
      </c>
      <c r="N5504" s="343">
        <v>842.59</v>
      </c>
      <c r="AI5504" s="253"/>
      <c r="AJ5504" s="260"/>
      <c r="AK5504" s="260"/>
      <c r="AN5504" s="263" t="s">
        <v>66</v>
      </c>
      <c r="AQ5504" s="260"/>
      <c r="AS5504" s="260"/>
    </row>
    <row r="5505" spans="1:45" s="241" customFormat="1" ht="15" x14ac:dyDescent="0.25">
      <c r="A5505" s="338"/>
      <c r="B5505" s="337" t="s">
        <v>67</v>
      </c>
      <c r="C5505" s="580" t="s">
        <v>68</v>
      </c>
      <c r="D5505" s="580"/>
      <c r="E5505" s="580"/>
      <c r="F5505" s="339"/>
      <c r="G5505" s="269"/>
      <c r="H5505" s="269"/>
      <c r="I5505" s="269"/>
      <c r="J5505" s="340">
        <v>2.3199999999999998</v>
      </c>
      <c r="K5505" s="349">
        <v>1.4375</v>
      </c>
      <c r="L5505" s="340">
        <v>2.06</v>
      </c>
      <c r="M5505" s="341">
        <v>44.77</v>
      </c>
      <c r="N5505" s="343">
        <v>92.23</v>
      </c>
      <c r="AI5505" s="253"/>
      <c r="AJ5505" s="260"/>
      <c r="AK5505" s="260"/>
      <c r="AN5505" s="263" t="s">
        <v>68</v>
      </c>
      <c r="AQ5505" s="260"/>
      <c r="AS5505" s="260"/>
    </row>
    <row r="5506" spans="1:45" s="241" customFormat="1" ht="15" x14ac:dyDescent="0.25">
      <c r="A5506" s="338"/>
      <c r="B5506" s="337" t="s">
        <v>69</v>
      </c>
      <c r="C5506" s="580" t="s">
        <v>70</v>
      </c>
      <c r="D5506" s="580"/>
      <c r="E5506" s="580"/>
      <c r="F5506" s="339"/>
      <c r="G5506" s="269"/>
      <c r="H5506" s="269"/>
      <c r="I5506" s="269"/>
      <c r="J5506" s="340">
        <v>62.75</v>
      </c>
      <c r="K5506" s="269"/>
      <c r="L5506" s="340">
        <v>38.78</v>
      </c>
      <c r="M5506" s="341">
        <v>8.16</v>
      </c>
      <c r="N5506" s="343">
        <v>316.44</v>
      </c>
      <c r="AI5506" s="253"/>
      <c r="AJ5506" s="260"/>
      <c r="AK5506" s="260"/>
      <c r="AN5506" s="263" t="s">
        <v>70</v>
      </c>
      <c r="AQ5506" s="260"/>
      <c r="AS5506" s="260"/>
    </row>
    <row r="5507" spans="1:45" s="241" customFormat="1" ht="15" x14ac:dyDescent="0.25">
      <c r="A5507" s="344"/>
      <c r="B5507" s="337"/>
      <c r="C5507" s="580" t="s">
        <v>71</v>
      </c>
      <c r="D5507" s="580"/>
      <c r="E5507" s="580"/>
      <c r="F5507" s="339" t="s">
        <v>72</v>
      </c>
      <c r="G5507" s="348">
        <v>21.2</v>
      </c>
      <c r="H5507" s="349">
        <v>1.3225</v>
      </c>
      <c r="I5507" s="366">
        <v>17.326865999999999</v>
      </c>
      <c r="J5507" s="346"/>
      <c r="K5507" s="269"/>
      <c r="L5507" s="346"/>
      <c r="M5507" s="269"/>
      <c r="N5507" s="347"/>
      <c r="AI5507" s="253"/>
      <c r="AJ5507" s="260"/>
      <c r="AK5507" s="260"/>
      <c r="AO5507" s="263" t="s">
        <v>71</v>
      </c>
      <c r="AQ5507" s="260"/>
      <c r="AS5507" s="260"/>
    </row>
    <row r="5508" spans="1:45" s="241" customFormat="1" ht="15" x14ac:dyDescent="0.25">
      <c r="A5508" s="344"/>
      <c r="B5508" s="337"/>
      <c r="C5508" s="580" t="s">
        <v>73</v>
      </c>
      <c r="D5508" s="580"/>
      <c r="E5508" s="580"/>
      <c r="F5508" s="339" t="s">
        <v>72</v>
      </c>
      <c r="G5508" s="348">
        <v>0.2</v>
      </c>
      <c r="H5508" s="349">
        <v>1.4375</v>
      </c>
      <c r="I5508" s="366">
        <v>0.177675</v>
      </c>
      <c r="J5508" s="346"/>
      <c r="K5508" s="269"/>
      <c r="L5508" s="346"/>
      <c r="M5508" s="269"/>
      <c r="N5508" s="347"/>
      <c r="AI5508" s="253"/>
      <c r="AJ5508" s="260"/>
      <c r="AK5508" s="260"/>
      <c r="AO5508" s="263" t="s">
        <v>73</v>
      </c>
      <c r="AQ5508" s="260"/>
      <c r="AS5508" s="260"/>
    </row>
    <row r="5509" spans="1:45" s="241" customFormat="1" ht="15" x14ac:dyDescent="0.25">
      <c r="A5509" s="334"/>
      <c r="B5509" s="337"/>
      <c r="C5509" s="584" t="s">
        <v>74</v>
      </c>
      <c r="D5509" s="584"/>
      <c r="E5509" s="584"/>
      <c r="F5509" s="350"/>
      <c r="G5509" s="351"/>
      <c r="H5509" s="351"/>
      <c r="I5509" s="351"/>
      <c r="J5509" s="353">
        <v>336</v>
      </c>
      <c r="K5509" s="351"/>
      <c r="L5509" s="353">
        <v>267.2</v>
      </c>
      <c r="M5509" s="351"/>
      <c r="N5509" s="354">
        <v>8536.23</v>
      </c>
      <c r="AI5509" s="253"/>
      <c r="AJ5509" s="260"/>
      <c r="AK5509" s="260"/>
      <c r="AP5509" s="263" t="s">
        <v>74</v>
      </c>
      <c r="AQ5509" s="260"/>
      <c r="AS5509" s="260"/>
    </row>
    <row r="5510" spans="1:45" s="241" customFormat="1" ht="15" x14ac:dyDescent="0.25">
      <c r="A5510" s="344"/>
      <c r="B5510" s="337"/>
      <c r="C5510" s="580" t="s">
        <v>75</v>
      </c>
      <c r="D5510" s="580"/>
      <c r="E5510" s="580"/>
      <c r="F5510" s="339"/>
      <c r="G5510" s="269"/>
      <c r="H5510" s="269"/>
      <c r="I5510" s="269"/>
      <c r="J5510" s="346"/>
      <c r="K5510" s="269"/>
      <c r="L5510" s="340">
        <v>166.84</v>
      </c>
      <c r="M5510" s="269"/>
      <c r="N5510" s="342">
        <v>7469.43</v>
      </c>
      <c r="AI5510" s="253"/>
      <c r="AJ5510" s="260"/>
      <c r="AK5510" s="260"/>
      <c r="AO5510" s="263" t="s">
        <v>75</v>
      </c>
      <c r="AQ5510" s="260"/>
      <c r="AS5510" s="260"/>
    </row>
    <row r="5511" spans="1:45" s="241" customFormat="1" ht="22.5" x14ac:dyDescent="0.25">
      <c r="A5511" s="344"/>
      <c r="B5511" s="337" t="s">
        <v>475</v>
      </c>
      <c r="C5511" s="580" t="s">
        <v>476</v>
      </c>
      <c r="D5511" s="580"/>
      <c r="E5511" s="580"/>
      <c r="F5511" s="339" t="s">
        <v>78</v>
      </c>
      <c r="G5511" s="355">
        <v>110</v>
      </c>
      <c r="H5511" s="269"/>
      <c r="I5511" s="355">
        <v>110</v>
      </c>
      <c r="J5511" s="346"/>
      <c r="K5511" s="269"/>
      <c r="L5511" s="340">
        <v>183.52</v>
      </c>
      <c r="M5511" s="269"/>
      <c r="N5511" s="342">
        <v>8216.3700000000008</v>
      </c>
      <c r="AI5511" s="253"/>
      <c r="AJ5511" s="260"/>
      <c r="AK5511" s="260"/>
      <c r="AO5511" s="263" t="s">
        <v>476</v>
      </c>
      <c r="AQ5511" s="260"/>
      <c r="AS5511" s="260"/>
    </row>
    <row r="5512" spans="1:45" s="241" customFormat="1" ht="45" x14ac:dyDescent="0.25">
      <c r="A5512" s="344"/>
      <c r="B5512" s="337" t="s">
        <v>477</v>
      </c>
      <c r="C5512" s="580" t="s">
        <v>478</v>
      </c>
      <c r="D5512" s="580"/>
      <c r="E5512" s="580"/>
      <c r="F5512" s="339" t="s">
        <v>78</v>
      </c>
      <c r="G5512" s="355">
        <v>69</v>
      </c>
      <c r="H5512" s="341">
        <v>0.85</v>
      </c>
      <c r="I5512" s="341">
        <v>58.65</v>
      </c>
      <c r="J5512" s="346"/>
      <c r="K5512" s="269"/>
      <c r="L5512" s="340">
        <v>97.85</v>
      </c>
      <c r="M5512" s="269"/>
      <c r="N5512" s="342">
        <v>4380.82</v>
      </c>
      <c r="AI5512" s="253"/>
      <c r="AJ5512" s="260"/>
      <c r="AK5512" s="260"/>
      <c r="AO5512" s="263" t="s">
        <v>478</v>
      </c>
      <c r="AQ5512" s="260"/>
      <c r="AS5512" s="260"/>
    </row>
    <row r="5513" spans="1:45" s="241" customFormat="1" ht="15" x14ac:dyDescent="0.25">
      <c r="A5513" s="356"/>
      <c r="B5513" s="357"/>
      <c r="C5513" s="569" t="s">
        <v>81</v>
      </c>
      <c r="D5513" s="569"/>
      <c r="E5513" s="569"/>
      <c r="F5513" s="328"/>
      <c r="G5513" s="329"/>
      <c r="H5513" s="329"/>
      <c r="I5513" s="329"/>
      <c r="J5513" s="332"/>
      <c r="K5513" s="329"/>
      <c r="L5513" s="358">
        <v>548.57000000000005</v>
      </c>
      <c r="M5513" s="351"/>
      <c r="N5513" s="359">
        <v>21133.42</v>
      </c>
      <c r="AI5513" s="253"/>
      <c r="AJ5513" s="260"/>
      <c r="AK5513" s="260"/>
      <c r="AQ5513" s="260" t="s">
        <v>81</v>
      </c>
      <c r="AS5513" s="260"/>
    </row>
    <row r="5514" spans="1:45" s="241" customFormat="1" ht="15" x14ac:dyDescent="0.25">
      <c r="A5514" s="326" t="s">
        <v>3575</v>
      </c>
      <c r="B5514" s="327" t="s">
        <v>511</v>
      </c>
      <c r="C5514" s="569" t="s">
        <v>512</v>
      </c>
      <c r="D5514" s="569"/>
      <c r="E5514" s="569"/>
      <c r="F5514" s="328" t="s">
        <v>513</v>
      </c>
      <c r="G5514" s="329">
        <v>-1.732</v>
      </c>
      <c r="H5514" s="330">
        <v>1</v>
      </c>
      <c r="I5514" s="365">
        <v>-1.732</v>
      </c>
      <c r="J5514" s="358">
        <v>30</v>
      </c>
      <c r="K5514" s="360">
        <v>1.4375</v>
      </c>
      <c r="L5514" s="358">
        <v>-74.69</v>
      </c>
      <c r="M5514" s="331">
        <v>13.24</v>
      </c>
      <c r="N5514" s="363">
        <v>-988.9</v>
      </c>
      <c r="AI5514" s="253"/>
      <c r="AJ5514" s="260"/>
      <c r="AK5514" s="260" t="s">
        <v>512</v>
      </c>
      <c r="AQ5514" s="260"/>
      <c r="AS5514" s="260"/>
    </row>
    <row r="5515" spans="1:45" s="241" customFormat="1" ht="23.25" x14ac:dyDescent="0.25">
      <c r="A5515" s="336"/>
      <c r="B5515" s="337" t="s">
        <v>117</v>
      </c>
      <c r="C5515" s="582" t="s">
        <v>118</v>
      </c>
      <c r="D5515" s="582"/>
      <c r="E5515" s="582"/>
      <c r="F5515" s="582"/>
      <c r="G5515" s="582"/>
      <c r="H5515" s="582"/>
      <c r="I5515" s="582"/>
      <c r="J5515" s="582"/>
      <c r="K5515" s="582"/>
      <c r="L5515" s="582"/>
      <c r="M5515" s="582"/>
      <c r="N5515" s="583"/>
      <c r="AI5515" s="253"/>
      <c r="AJ5515" s="260"/>
      <c r="AK5515" s="260"/>
      <c r="AM5515" s="263" t="s">
        <v>118</v>
      </c>
      <c r="AQ5515" s="260"/>
      <c r="AS5515" s="260"/>
    </row>
    <row r="5516" spans="1:45" s="241" customFormat="1" ht="68.25" x14ac:dyDescent="0.25">
      <c r="A5516" s="336"/>
      <c r="B5516" s="337" t="s">
        <v>62</v>
      </c>
      <c r="C5516" s="582" t="s">
        <v>63</v>
      </c>
      <c r="D5516" s="582"/>
      <c r="E5516" s="582"/>
      <c r="F5516" s="582"/>
      <c r="G5516" s="582"/>
      <c r="H5516" s="582"/>
      <c r="I5516" s="582"/>
      <c r="J5516" s="582"/>
      <c r="K5516" s="582"/>
      <c r="L5516" s="582"/>
      <c r="M5516" s="582"/>
      <c r="N5516" s="583"/>
      <c r="AI5516" s="253"/>
      <c r="AJ5516" s="260"/>
      <c r="AK5516" s="260"/>
      <c r="AM5516" s="263" t="s">
        <v>63</v>
      </c>
      <c r="AQ5516" s="260"/>
      <c r="AS5516" s="260"/>
    </row>
    <row r="5517" spans="1:45" s="241" customFormat="1" ht="15" x14ac:dyDescent="0.25">
      <c r="A5517" s="356"/>
      <c r="B5517" s="357"/>
      <c r="C5517" s="569" t="s">
        <v>81</v>
      </c>
      <c r="D5517" s="569"/>
      <c r="E5517" s="569"/>
      <c r="F5517" s="328"/>
      <c r="G5517" s="329"/>
      <c r="H5517" s="329"/>
      <c r="I5517" s="329"/>
      <c r="J5517" s="332"/>
      <c r="K5517" s="329"/>
      <c r="L5517" s="358">
        <v>-74.69</v>
      </c>
      <c r="M5517" s="351"/>
      <c r="N5517" s="363">
        <v>-988.9</v>
      </c>
      <c r="AI5517" s="253"/>
      <c r="AJ5517" s="260"/>
      <c r="AK5517" s="260"/>
      <c r="AQ5517" s="260" t="s">
        <v>81</v>
      </c>
      <c r="AS5517" s="260"/>
    </row>
    <row r="5518" spans="1:45" s="241" customFormat="1" ht="23.25" x14ac:dyDescent="0.25">
      <c r="A5518" s="326" t="s">
        <v>3576</v>
      </c>
      <c r="B5518" s="327" t="s">
        <v>514</v>
      </c>
      <c r="C5518" s="569" t="s">
        <v>515</v>
      </c>
      <c r="D5518" s="569"/>
      <c r="E5518" s="569"/>
      <c r="F5518" s="328" t="s">
        <v>72</v>
      </c>
      <c r="G5518" s="329">
        <v>-1.732</v>
      </c>
      <c r="H5518" s="330">
        <v>1</v>
      </c>
      <c r="I5518" s="365">
        <v>-1.732</v>
      </c>
      <c r="J5518" s="358">
        <v>9.51</v>
      </c>
      <c r="K5518" s="329"/>
      <c r="L5518" s="358">
        <v>-58.51</v>
      </c>
      <c r="M5518" s="329"/>
      <c r="N5518" s="359">
        <v>-2619.58</v>
      </c>
      <c r="AI5518" s="253"/>
      <c r="AJ5518" s="260"/>
      <c r="AK5518" s="260" t="s">
        <v>515</v>
      </c>
      <c r="AQ5518" s="260"/>
      <c r="AS5518" s="260"/>
    </row>
    <row r="5519" spans="1:45" s="241" customFormat="1" ht="23.25" x14ac:dyDescent="0.25">
      <c r="A5519" s="336"/>
      <c r="B5519" s="337" t="s">
        <v>117</v>
      </c>
      <c r="C5519" s="582" t="s">
        <v>118</v>
      </c>
      <c r="D5519" s="582"/>
      <c r="E5519" s="582"/>
      <c r="F5519" s="582"/>
      <c r="G5519" s="582"/>
      <c r="H5519" s="582"/>
      <c r="I5519" s="582"/>
      <c r="J5519" s="582"/>
      <c r="K5519" s="582"/>
      <c r="L5519" s="582"/>
      <c r="M5519" s="582"/>
      <c r="N5519" s="583"/>
      <c r="AI5519" s="253"/>
      <c r="AJ5519" s="260"/>
      <c r="AK5519" s="260"/>
      <c r="AM5519" s="263" t="s">
        <v>118</v>
      </c>
      <c r="AQ5519" s="260"/>
      <c r="AS5519" s="260"/>
    </row>
    <row r="5520" spans="1:45" s="241" customFormat="1" ht="68.25" x14ac:dyDescent="0.25">
      <c r="A5520" s="336"/>
      <c r="B5520" s="337" t="s">
        <v>62</v>
      </c>
      <c r="C5520" s="582" t="s">
        <v>63</v>
      </c>
      <c r="D5520" s="582"/>
      <c r="E5520" s="582"/>
      <c r="F5520" s="582"/>
      <c r="G5520" s="582"/>
      <c r="H5520" s="582"/>
      <c r="I5520" s="582"/>
      <c r="J5520" s="582"/>
      <c r="K5520" s="582"/>
      <c r="L5520" s="582"/>
      <c r="M5520" s="582"/>
      <c r="N5520" s="583"/>
      <c r="AI5520" s="253"/>
      <c r="AJ5520" s="260"/>
      <c r="AK5520" s="260"/>
      <c r="AM5520" s="263" t="s">
        <v>63</v>
      </c>
      <c r="AQ5520" s="260"/>
      <c r="AS5520" s="260"/>
    </row>
    <row r="5521" spans="1:47" s="241" customFormat="1" ht="15" x14ac:dyDescent="0.25">
      <c r="A5521" s="338"/>
      <c r="B5521" s="337" t="s">
        <v>56</v>
      </c>
      <c r="C5521" s="580" t="s">
        <v>64</v>
      </c>
      <c r="D5521" s="580"/>
      <c r="E5521" s="580"/>
      <c r="F5521" s="339"/>
      <c r="G5521" s="269"/>
      <c r="H5521" s="269"/>
      <c r="I5521" s="269"/>
      <c r="J5521" s="340">
        <v>9.51</v>
      </c>
      <c r="K5521" s="349">
        <v>1.3225</v>
      </c>
      <c r="L5521" s="340">
        <v>-21.78</v>
      </c>
      <c r="M5521" s="341">
        <v>44.77</v>
      </c>
      <c r="N5521" s="343">
        <v>-975.09</v>
      </c>
      <c r="AI5521" s="253"/>
      <c r="AJ5521" s="260"/>
      <c r="AK5521" s="260"/>
      <c r="AN5521" s="263" t="s">
        <v>64</v>
      </c>
      <c r="AQ5521" s="260"/>
      <c r="AS5521" s="260"/>
    </row>
    <row r="5522" spans="1:47" s="241" customFormat="1" ht="15" x14ac:dyDescent="0.25">
      <c r="A5522" s="344"/>
      <c r="B5522" s="337"/>
      <c r="C5522" s="580" t="s">
        <v>75</v>
      </c>
      <c r="D5522" s="580"/>
      <c r="E5522" s="580"/>
      <c r="F5522" s="339"/>
      <c r="G5522" s="269"/>
      <c r="H5522" s="269"/>
      <c r="I5522" s="269"/>
      <c r="J5522" s="346"/>
      <c r="K5522" s="269"/>
      <c r="L5522" s="340">
        <v>-21.78</v>
      </c>
      <c r="M5522" s="269"/>
      <c r="N5522" s="343">
        <v>-975.09</v>
      </c>
      <c r="AI5522" s="253"/>
      <c r="AJ5522" s="260"/>
      <c r="AK5522" s="260"/>
      <c r="AO5522" s="263" t="s">
        <v>75</v>
      </c>
      <c r="AQ5522" s="260"/>
      <c r="AS5522" s="260"/>
    </row>
    <row r="5523" spans="1:47" s="241" customFormat="1" ht="22.5" x14ac:dyDescent="0.25">
      <c r="A5523" s="344"/>
      <c r="B5523" s="337" t="s">
        <v>475</v>
      </c>
      <c r="C5523" s="580" t="s">
        <v>476</v>
      </c>
      <c r="D5523" s="580"/>
      <c r="E5523" s="580"/>
      <c r="F5523" s="339" t="s">
        <v>78</v>
      </c>
      <c r="G5523" s="355">
        <v>110</v>
      </c>
      <c r="H5523" s="269"/>
      <c r="I5523" s="355">
        <v>110</v>
      </c>
      <c r="J5523" s="346"/>
      <c r="K5523" s="269"/>
      <c r="L5523" s="340">
        <v>-23.96</v>
      </c>
      <c r="M5523" s="269"/>
      <c r="N5523" s="342">
        <v>-1072.5999999999999</v>
      </c>
      <c r="AI5523" s="253"/>
      <c r="AJ5523" s="260"/>
      <c r="AK5523" s="260"/>
      <c r="AO5523" s="263" t="s">
        <v>476</v>
      </c>
      <c r="AQ5523" s="260"/>
      <c r="AS5523" s="260"/>
    </row>
    <row r="5524" spans="1:47" s="241" customFormat="1" ht="45" x14ac:dyDescent="0.25">
      <c r="A5524" s="344"/>
      <c r="B5524" s="337" t="s">
        <v>477</v>
      </c>
      <c r="C5524" s="580" t="s">
        <v>478</v>
      </c>
      <c r="D5524" s="580"/>
      <c r="E5524" s="580"/>
      <c r="F5524" s="339" t="s">
        <v>78</v>
      </c>
      <c r="G5524" s="355">
        <v>69</v>
      </c>
      <c r="H5524" s="341">
        <v>0.85</v>
      </c>
      <c r="I5524" s="341">
        <v>58.65</v>
      </c>
      <c r="J5524" s="346"/>
      <c r="K5524" s="269"/>
      <c r="L5524" s="340">
        <v>-12.77</v>
      </c>
      <c r="M5524" s="269"/>
      <c r="N5524" s="343">
        <v>-571.89</v>
      </c>
      <c r="AI5524" s="253"/>
      <c r="AJ5524" s="260"/>
      <c r="AK5524" s="260"/>
      <c r="AO5524" s="263" t="s">
        <v>478</v>
      </c>
      <c r="AQ5524" s="260"/>
      <c r="AS5524" s="260"/>
    </row>
    <row r="5525" spans="1:47" s="241" customFormat="1" ht="15" x14ac:dyDescent="0.25">
      <c r="A5525" s="356"/>
      <c r="B5525" s="357"/>
      <c r="C5525" s="569" t="s">
        <v>81</v>
      </c>
      <c r="D5525" s="569"/>
      <c r="E5525" s="569"/>
      <c r="F5525" s="328"/>
      <c r="G5525" s="329"/>
      <c r="H5525" s="329"/>
      <c r="I5525" s="329"/>
      <c r="J5525" s="332"/>
      <c r="K5525" s="329"/>
      <c r="L5525" s="358">
        <v>-58.51</v>
      </c>
      <c r="M5525" s="351"/>
      <c r="N5525" s="359">
        <v>-2619.58</v>
      </c>
      <c r="AI5525" s="253"/>
      <c r="AJ5525" s="260"/>
      <c r="AK5525" s="260"/>
      <c r="AQ5525" s="260" t="s">
        <v>81</v>
      </c>
      <c r="AS5525" s="260"/>
    </row>
    <row r="5526" spans="1:47" s="241" customFormat="1" ht="124.5" x14ac:dyDescent="0.25">
      <c r="A5526" s="326" t="s">
        <v>3577</v>
      </c>
      <c r="B5526" s="327" t="s">
        <v>516</v>
      </c>
      <c r="C5526" s="569" t="s">
        <v>517</v>
      </c>
      <c r="D5526" s="569"/>
      <c r="E5526" s="569"/>
      <c r="F5526" s="328" t="s">
        <v>177</v>
      </c>
      <c r="G5526" s="329">
        <v>309</v>
      </c>
      <c r="H5526" s="330">
        <v>1</v>
      </c>
      <c r="I5526" s="330">
        <v>309</v>
      </c>
      <c r="J5526" s="358">
        <v>10.33</v>
      </c>
      <c r="K5526" s="329"/>
      <c r="L5526" s="364">
        <v>3191.97</v>
      </c>
      <c r="M5526" s="331">
        <v>8.16</v>
      </c>
      <c r="N5526" s="359">
        <v>26046.48</v>
      </c>
      <c r="AI5526" s="253"/>
      <c r="AJ5526" s="260"/>
      <c r="AK5526" s="260" t="s">
        <v>517</v>
      </c>
      <c r="AQ5526" s="260"/>
      <c r="AS5526" s="260"/>
    </row>
    <row r="5527" spans="1:47" s="241" customFormat="1" ht="15" x14ac:dyDescent="0.25">
      <c r="A5527" s="334"/>
      <c r="B5527" s="335"/>
      <c r="C5527" s="580" t="s">
        <v>3578</v>
      </c>
      <c r="D5527" s="580"/>
      <c r="E5527" s="580"/>
      <c r="F5527" s="580"/>
      <c r="G5527" s="580"/>
      <c r="H5527" s="580"/>
      <c r="I5527" s="580"/>
      <c r="J5527" s="580"/>
      <c r="K5527" s="580"/>
      <c r="L5527" s="580"/>
      <c r="M5527" s="580"/>
      <c r="N5527" s="581"/>
      <c r="AI5527" s="253"/>
      <c r="AJ5527" s="260"/>
      <c r="AK5527" s="260"/>
      <c r="AL5527" s="263" t="s">
        <v>3578</v>
      </c>
      <c r="AQ5527" s="260"/>
      <c r="AS5527" s="260"/>
    </row>
    <row r="5528" spans="1:47" s="241" customFormat="1" ht="15" x14ac:dyDescent="0.25">
      <c r="A5528" s="356"/>
      <c r="B5528" s="357"/>
      <c r="C5528" s="569" t="s">
        <v>81</v>
      </c>
      <c r="D5528" s="569"/>
      <c r="E5528" s="569"/>
      <c r="F5528" s="328"/>
      <c r="G5528" s="329"/>
      <c r="H5528" s="329"/>
      <c r="I5528" s="329"/>
      <c r="J5528" s="332"/>
      <c r="K5528" s="329"/>
      <c r="L5528" s="364">
        <v>3191.97</v>
      </c>
      <c r="M5528" s="351"/>
      <c r="N5528" s="359">
        <v>26046.48</v>
      </c>
      <c r="AI5528" s="253"/>
      <c r="AJ5528" s="260"/>
      <c r="AK5528" s="260"/>
      <c r="AQ5528" s="260" t="s">
        <v>81</v>
      </c>
      <c r="AS5528" s="260"/>
    </row>
    <row r="5529" spans="1:47" s="241" customFormat="1" ht="23.25" x14ac:dyDescent="0.25">
      <c r="A5529" s="326" t="s">
        <v>3579</v>
      </c>
      <c r="B5529" s="327" t="s">
        <v>519</v>
      </c>
      <c r="C5529" s="569" t="s">
        <v>520</v>
      </c>
      <c r="D5529" s="569"/>
      <c r="E5529" s="569"/>
      <c r="F5529" s="328" t="s">
        <v>191</v>
      </c>
      <c r="G5529" s="329">
        <v>0.01</v>
      </c>
      <c r="H5529" s="330">
        <v>1</v>
      </c>
      <c r="I5529" s="331">
        <v>0.01</v>
      </c>
      <c r="J5529" s="364">
        <v>11885.47</v>
      </c>
      <c r="K5529" s="329"/>
      <c r="L5529" s="358">
        <v>118.85</v>
      </c>
      <c r="M5529" s="331">
        <v>8.16</v>
      </c>
      <c r="N5529" s="363">
        <v>969.82</v>
      </c>
      <c r="AI5529" s="253"/>
      <c r="AJ5529" s="260"/>
      <c r="AK5529" s="260" t="s">
        <v>520</v>
      </c>
      <c r="AQ5529" s="260"/>
      <c r="AS5529" s="260"/>
    </row>
    <row r="5530" spans="1:47" s="241" customFormat="1" ht="15" x14ac:dyDescent="0.25">
      <c r="A5530" s="356"/>
      <c r="B5530" s="357"/>
      <c r="C5530" s="569" t="s">
        <v>81</v>
      </c>
      <c r="D5530" s="569"/>
      <c r="E5530" s="569"/>
      <c r="F5530" s="328"/>
      <c r="G5530" s="329"/>
      <c r="H5530" s="329"/>
      <c r="I5530" s="329"/>
      <c r="J5530" s="332"/>
      <c r="K5530" s="329"/>
      <c r="L5530" s="358">
        <v>118.85</v>
      </c>
      <c r="M5530" s="351"/>
      <c r="N5530" s="363">
        <v>969.82</v>
      </c>
      <c r="AI5530" s="253"/>
      <c r="AJ5530" s="260"/>
      <c r="AK5530" s="260"/>
      <c r="AQ5530" s="260" t="s">
        <v>81</v>
      </c>
      <c r="AS5530" s="260"/>
    </row>
    <row r="5531" spans="1:47" s="241" customFormat="1" ht="15" x14ac:dyDescent="0.25">
      <c r="A5531" s="371"/>
      <c r="B5531" s="372"/>
      <c r="C5531" s="372"/>
      <c r="D5531" s="372"/>
      <c r="E5531" s="372"/>
      <c r="F5531" s="373"/>
      <c r="G5531" s="373"/>
      <c r="H5531" s="373"/>
      <c r="I5531" s="373"/>
      <c r="J5531" s="374"/>
      <c r="K5531" s="373"/>
      <c r="L5531" s="374"/>
      <c r="M5531" s="269"/>
      <c r="N5531" s="374"/>
      <c r="AI5531" s="253"/>
      <c r="AJ5531" s="260"/>
      <c r="AK5531" s="260"/>
      <c r="AQ5531" s="260"/>
      <c r="AS5531" s="260"/>
    </row>
    <row r="5532" spans="1:47" s="241" customFormat="1" ht="15" x14ac:dyDescent="0.25">
      <c r="A5532" s="375"/>
      <c r="B5532" s="376"/>
      <c r="C5532" s="569" t="s">
        <v>3580</v>
      </c>
      <c r="D5532" s="569"/>
      <c r="E5532" s="569"/>
      <c r="F5532" s="569"/>
      <c r="G5532" s="569"/>
      <c r="H5532" s="569"/>
      <c r="I5532" s="569"/>
      <c r="J5532" s="569"/>
      <c r="K5532" s="569"/>
      <c r="L5532" s="377">
        <v>60773.13</v>
      </c>
      <c r="M5532" s="378"/>
      <c r="N5532" s="379">
        <v>645213.12</v>
      </c>
      <c r="AI5532" s="253"/>
      <c r="AJ5532" s="260"/>
      <c r="AK5532" s="260"/>
      <c r="AQ5532" s="260"/>
      <c r="AS5532" s="260" t="s">
        <v>3580</v>
      </c>
    </row>
    <row r="5533" spans="1:47" s="241" customFormat="1" ht="11.25" hidden="1" customHeight="1" x14ac:dyDescent="0.25">
      <c r="B5533" s="381"/>
      <c r="C5533" s="381"/>
      <c r="D5533" s="381"/>
      <c r="E5533" s="381"/>
      <c r="F5533" s="381"/>
      <c r="G5533" s="381"/>
      <c r="H5533" s="381"/>
      <c r="I5533" s="381"/>
      <c r="J5533" s="381"/>
      <c r="K5533" s="381"/>
      <c r="L5533" s="382"/>
      <c r="M5533" s="382"/>
      <c r="N5533" s="382"/>
    </row>
    <row r="5534" spans="1:47" s="241" customFormat="1" ht="15" x14ac:dyDescent="0.25">
      <c r="A5534" s="375"/>
      <c r="B5534" s="376"/>
      <c r="C5534" s="569" t="s">
        <v>291</v>
      </c>
      <c r="D5534" s="569"/>
      <c r="E5534" s="569"/>
      <c r="F5534" s="569"/>
      <c r="G5534" s="569"/>
      <c r="H5534" s="569"/>
      <c r="I5534" s="569"/>
      <c r="J5534" s="569"/>
      <c r="K5534" s="569"/>
      <c r="L5534" s="383"/>
      <c r="M5534" s="378"/>
      <c r="N5534" s="384"/>
      <c r="AT5534" s="260" t="s">
        <v>291</v>
      </c>
    </row>
    <row r="5535" spans="1:47" s="241" customFormat="1" ht="16.5" x14ac:dyDescent="0.3">
      <c r="A5535" s="385"/>
      <c r="B5535" s="337"/>
      <c r="C5535" s="580" t="s">
        <v>292</v>
      </c>
      <c r="D5535" s="580"/>
      <c r="E5535" s="580"/>
      <c r="F5535" s="580"/>
      <c r="G5535" s="580"/>
      <c r="H5535" s="580"/>
      <c r="I5535" s="580"/>
      <c r="J5535" s="580"/>
      <c r="K5535" s="580"/>
      <c r="L5535" s="386">
        <v>1209476.1599999999</v>
      </c>
      <c r="M5535" s="268"/>
      <c r="N5535" s="387">
        <v>11302502.68</v>
      </c>
      <c r="O5535" s="388"/>
      <c r="P5535" s="388"/>
      <c r="Q5535" s="388"/>
      <c r="AT5535" s="260"/>
      <c r="AU5535" s="263" t="s">
        <v>292</v>
      </c>
    </row>
    <row r="5536" spans="1:47" s="241" customFormat="1" ht="16.5" x14ac:dyDescent="0.3">
      <c r="A5536" s="385"/>
      <c r="B5536" s="337"/>
      <c r="C5536" s="580" t="s">
        <v>293</v>
      </c>
      <c r="D5536" s="580"/>
      <c r="E5536" s="580"/>
      <c r="F5536" s="580"/>
      <c r="G5536" s="580"/>
      <c r="H5536" s="580"/>
      <c r="I5536" s="580"/>
      <c r="J5536" s="580"/>
      <c r="K5536" s="580"/>
      <c r="L5536" s="389"/>
      <c r="M5536" s="268"/>
      <c r="N5536" s="390"/>
      <c r="O5536" s="388"/>
      <c r="P5536" s="388"/>
      <c r="Q5536" s="388"/>
      <c r="AT5536" s="260"/>
      <c r="AU5536" s="263" t="s">
        <v>293</v>
      </c>
    </row>
    <row r="5537" spans="1:47" s="241" customFormat="1" ht="16.5" x14ac:dyDescent="0.3">
      <c r="A5537" s="385"/>
      <c r="B5537" s="337"/>
      <c r="C5537" s="580" t="s">
        <v>294</v>
      </c>
      <c r="D5537" s="580"/>
      <c r="E5537" s="580"/>
      <c r="F5537" s="580"/>
      <c r="G5537" s="580"/>
      <c r="H5537" s="580"/>
      <c r="I5537" s="580"/>
      <c r="J5537" s="580"/>
      <c r="K5537" s="580"/>
      <c r="L5537" s="386">
        <v>28580.9</v>
      </c>
      <c r="M5537" s="268"/>
      <c r="N5537" s="387">
        <v>1279566.9099999999</v>
      </c>
      <c r="O5537" s="388"/>
      <c r="P5537" s="388"/>
      <c r="Q5537" s="388"/>
      <c r="AT5537" s="260"/>
      <c r="AU5537" s="263" t="s">
        <v>294</v>
      </c>
    </row>
    <row r="5538" spans="1:47" s="241" customFormat="1" ht="16.5" x14ac:dyDescent="0.3">
      <c r="A5538" s="385"/>
      <c r="B5538" s="337"/>
      <c r="C5538" s="580" t="s">
        <v>295</v>
      </c>
      <c r="D5538" s="580"/>
      <c r="E5538" s="580"/>
      <c r="F5538" s="580"/>
      <c r="G5538" s="580"/>
      <c r="H5538" s="580"/>
      <c r="I5538" s="580"/>
      <c r="J5538" s="580"/>
      <c r="K5538" s="580"/>
      <c r="L5538" s="386">
        <v>75905.22</v>
      </c>
      <c r="M5538" s="268"/>
      <c r="N5538" s="387">
        <v>1004985.14</v>
      </c>
      <c r="O5538" s="388"/>
      <c r="P5538" s="388"/>
      <c r="Q5538" s="388"/>
      <c r="AT5538" s="260"/>
      <c r="AU5538" s="263" t="s">
        <v>295</v>
      </c>
    </row>
    <row r="5539" spans="1:47" s="241" customFormat="1" ht="16.5" x14ac:dyDescent="0.3">
      <c r="A5539" s="385"/>
      <c r="B5539" s="337"/>
      <c r="C5539" s="580" t="s">
        <v>296</v>
      </c>
      <c r="D5539" s="580"/>
      <c r="E5539" s="580"/>
      <c r="F5539" s="580"/>
      <c r="G5539" s="580"/>
      <c r="H5539" s="580"/>
      <c r="I5539" s="580"/>
      <c r="J5539" s="580"/>
      <c r="K5539" s="580"/>
      <c r="L5539" s="386">
        <v>6864.3</v>
      </c>
      <c r="M5539" s="268"/>
      <c r="N5539" s="387">
        <v>307314.78000000003</v>
      </c>
      <c r="O5539" s="388"/>
      <c r="P5539" s="388"/>
      <c r="Q5539" s="388"/>
      <c r="AT5539" s="260"/>
      <c r="AU5539" s="263" t="s">
        <v>296</v>
      </c>
    </row>
    <row r="5540" spans="1:47" s="241" customFormat="1" ht="16.5" x14ac:dyDescent="0.3">
      <c r="A5540" s="385"/>
      <c r="B5540" s="337"/>
      <c r="C5540" s="580" t="s">
        <v>297</v>
      </c>
      <c r="D5540" s="580"/>
      <c r="E5540" s="580"/>
      <c r="F5540" s="580"/>
      <c r="G5540" s="580"/>
      <c r="H5540" s="580"/>
      <c r="I5540" s="580"/>
      <c r="J5540" s="580"/>
      <c r="K5540" s="580"/>
      <c r="L5540" s="386">
        <v>1104747.54</v>
      </c>
      <c r="M5540" s="268"/>
      <c r="N5540" s="387">
        <v>9014739.9299999997</v>
      </c>
      <c r="O5540" s="388"/>
      <c r="P5540" s="388"/>
      <c r="Q5540" s="388"/>
      <c r="AT5540" s="260"/>
      <c r="AU5540" s="263" t="s">
        <v>297</v>
      </c>
    </row>
    <row r="5541" spans="1:47" s="241" customFormat="1" ht="16.5" x14ac:dyDescent="0.3">
      <c r="A5541" s="385"/>
      <c r="B5541" s="337"/>
      <c r="C5541" s="580" t="s">
        <v>616</v>
      </c>
      <c r="D5541" s="580"/>
      <c r="E5541" s="580"/>
      <c r="F5541" s="580"/>
      <c r="G5541" s="580"/>
      <c r="H5541" s="580"/>
      <c r="I5541" s="580"/>
      <c r="J5541" s="580"/>
      <c r="K5541" s="580"/>
      <c r="L5541" s="391">
        <v>242.5</v>
      </c>
      <c r="M5541" s="268"/>
      <c r="N5541" s="387">
        <v>3210.7</v>
      </c>
      <c r="O5541" s="388"/>
      <c r="P5541" s="388"/>
      <c r="Q5541" s="388"/>
      <c r="AT5541" s="260"/>
      <c r="AU5541" s="263" t="s">
        <v>616</v>
      </c>
    </row>
    <row r="5542" spans="1:47" s="241" customFormat="1" ht="16.5" x14ac:dyDescent="0.3">
      <c r="A5542" s="385"/>
      <c r="B5542" s="337"/>
      <c r="C5542" s="580" t="s">
        <v>298</v>
      </c>
      <c r="D5542" s="580"/>
      <c r="E5542" s="580"/>
      <c r="F5542" s="580"/>
      <c r="G5542" s="580"/>
      <c r="H5542" s="580"/>
      <c r="I5542" s="580"/>
      <c r="J5542" s="580"/>
      <c r="K5542" s="580"/>
      <c r="L5542" s="386">
        <v>1142916.52</v>
      </c>
      <c r="M5542" s="268"/>
      <c r="N5542" s="387">
        <v>13006752.1</v>
      </c>
      <c r="O5542" s="388"/>
      <c r="P5542" s="388"/>
      <c r="Q5542" s="388"/>
      <c r="AT5542" s="260"/>
      <c r="AU5542" s="263" t="s">
        <v>298</v>
      </c>
    </row>
    <row r="5543" spans="1:47" s="241" customFormat="1" ht="16.5" x14ac:dyDescent="0.3">
      <c r="A5543" s="385"/>
      <c r="B5543" s="337"/>
      <c r="C5543" s="580" t="s">
        <v>617</v>
      </c>
      <c r="D5543" s="580"/>
      <c r="E5543" s="580"/>
      <c r="F5543" s="580"/>
      <c r="G5543" s="580"/>
      <c r="H5543" s="580"/>
      <c r="I5543" s="580"/>
      <c r="J5543" s="580"/>
      <c r="K5543" s="580"/>
      <c r="L5543" s="386">
        <v>1140061.32</v>
      </c>
      <c r="M5543" s="268"/>
      <c r="N5543" s="387">
        <v>12968949.26</v>
      </c>
      <c r="O5543" s="388"/>
      <c r="P5543" s="388"/>
      <c r="Q5543" s="388"/>
      <c r="AT5543" s="260"/>
      <c r="AU5543" s="263" t="s">
        <v>617</v>
      </c>
    </row>
    <row r="5544" spans="1:47" s="241" customFormat="1" ht="16.5" x14ac:dyDescent="0.3">
      <c r="A5544" s="385"/>
      <c r="B5544" s="337"/>
      <c r="C5544" s="580" t="s">
        <v>618</v>
      </c>
      <c r="D5544" s="580"/>
      <c r="E5544" s="580"/>
      <c r="F5544" s="580"/>
      <c r="G5544" s="580"/>
      <c r="H5544" s="580"/>
      <c r="I5544" s="580"/>
      <c r="J5544" s="580"/>
      <c r="K5544" s="580"/>
      <c r="L5544" s="389"/>
      <c r="M5544" s="268"/>
      <c r="N5544" s="390"/>
      <c r="O5544" s="388"/>
      <c r="P5544" s="388"/>
      <c r="Q5544" s="388"/>
      <c r="AT5544" s="260"/>
      <c r="AU5544" s="263" t="s">
        <v>618</v>
      </c>
    </row>
    <row r="5545" spans="1:47" s="241" customFormat="1" ht="16.5" x14ac:dyDescent="0.3">
      <c r="A5545" s="385"/>
      <c r="B5545" s="337"/>
      <c r="C5545" s="580" t="s">
        <v>619</v>
      </c>
      <c r="D5545" s="580"/>
      <c r="E5545" s="580"/>
      <c r="F5545" s="580"/>
      <c r="G5545" s="580"/>
      <c r="H5545" s="580"/>
      <c r="I5545" s="580"/>
      <c r="J5545" s="580"/>
      <c r="K5545" s="580"/>
      <c r="L5545" s="386">
        <v>28507.05</v>
      </c>
      <c r="M5545" s="268"/>
      <c r="N5545" s="387">
        <v>1276260.6499999999</v>
      </c>
      <c r="O5545" s="388"/>
      <c r="P5545" s="388"/>
      <c r="Q5545" s="388"/>
      <c r="AT5545" s="260"/>
      <c r="AU5545" s="263" t="s">
        <v>619</v>
      </c>
    </row>
    <row r="5546" spans="1:47" s="241" customFormat="1" ht="16.5" x14ac:dyDescent="0.3">
      <c r="A5546" s="385"/>
      <c r="B5546" s="337"/>
      <c r="C5546" s="580" t="s">
        <v>620</v>
      </c>
      <c r="D5546" s="580"/>
      <c r="E5546" s="580"/>
      <c r="F5546" s="580"/>
      <c r="G5546" s="580"/>
      <c r="H5546" s="580"/>
      <c r="I5546" s="580"/>
      <c r="J5546" s="580"/>
      <c r="K5546" s="580"/>
      <c r="L5546" s="386">
        <v>73292.52</v>
      </c>
      <c r="M5546" s="268"/>
      <c r="N5546" s="387">
        <v>970393</v>
      </c>
      <c r="O5546" s="388"/>
      <c r="P5546" s="388"/>
      <c r="Q5546" s="388"/>
      <c r="AT5546" s="260"/>
      <c r="AU5546" s="263" t="s">
        <v>620</v>
      </c>
    </row>
    <row r="5547" spans="1:47" s="241" customFormat="1" ht="16.5" x14ac:dyDescent="0.3">
      <c r="A5547" s="385"/>
      <c r="B5547" s="337"/>
      <c r="C5547" s="580" t="s">
        <v>621</v>
      </c>
      <c r="D5547" s="580"/>
      <c r="E5547" s="580"/>
      <c r="F5547" s="580"/>
      <c r="G5547" s="580"/>
      <c r="H5547" s="580"/>
      <c r="I5547" s="580"/>
      <c r="J5547" s="580"/>
      <c r="K5547" s="580"/>
      <c r="L5547" s="386">
        <v>6864.3</v>
      </c>
      <c r="M5547" s="268"/>
      <c r="N5547" s="387">
        <v>307314.78000000003</v>
      </c>
      <c r="O5547" s="388"/>
      <c r="P5547" s="388"/>
      <c r="Q5547" s="388"/>
      <c r="AT5547" s="260"/>
      <c r="AU5547" s="263" t="s">
        <v>621</v>
      </c>
    </row>
    <row r="5548" spans="1:47" s="241" customFormat="1" ht="16.5" x14ac:dyDescent="0.3">
      <c r="A5548" s="385"/>
      <c r="B5548" s="337"/>
      <c r="C5548" s="580" t="s">
        <v>622</v>
      </c>
      <c r="D5548" s="580"/>
      <c r="E5548" s="580"/>
      <c r="F5548" s="580"/>
      <c r="G5548" s="580"/>
      <c r="H5548" s="580"/>
      <c r="I5548" s="580"/>
      <c r="J5548" s="580"/>
      <c r="K5548" s="580"/>
      <c r="L5548" s="386">
        <v>976801.04</v>
      </c>
      <c r="M5548" s="268"/>
      <c r="N5548" s="387">
        <v>7970696.4800000004</v>
      </c>
      <c r="O5548" s="388"/>
      <c r="P5548" s="388"/>
      <c r="Q5548" s="388"/>
      <c r="AT5548" s="260"/>
      <c r="AU5548" s="263" t="s">
        <v>622</v>
      </c>
    </row>
    <row r="5549" spans="1:47" s="241" customFormat="1" ht="16.5" x14ac:dyDescent="0.3">
      <c r="A5549" s="385"/>
      <c r="B5549" s="337"/>
      <c r="C5549" s="580" t="s">
        <v>623</v>
      </c>
      <c r="D5549" s="580"/>
      <c r="E5549" s="580"/>
      <c r="F5549" s="580"/>
      <c r="G5549" s="580"/>
      <c r="H5549" s="580"/>
      <c r="I5549" s="580"/>
      <c r="J5549" s="580"/>
      <c r="K5549" s="580"/>
      <c r="L5549" s="386">
        <v>39493.97</v>
      </c>
      <c r="M5549" s="268"/>
      <c r="N5549" s="387">
        <v>1768149.52</v>
      </c>
      <c r="O5549" s="388"/>
      <c r="P5549" s="388"/>
      <c r="Q5549" s="388"/>
      <c r="AT5549" s="260"/>
      <c r="AU5549" s="263" t="s">
        <v>623</v>
      </c>
    </row>
    <row r="5550" spans="1:47" s="241" customFormat="1" ht="16.5" x14ac:dyDescent="0.3">
      <c r="A5550" s="385"/>
      <c r="B5550" s="337"/>
      <c r="C5550" s="580" t="s">
        <v>624</v>
      </c>
      <c r="D5550" s="580"/>
      <c r="E5550" s="580"/>
      <c r="F5550" s="580"/>
      <c r="G5550" s="580"/>
      <c r="H5550" s="580"/>
      <c r="I5550" s="580"/>
      <c r="J5550" s="580"/>
      <c r="K5550" s="580"/>
      <c r="L5550" s="386">
        <v>21966.74</v>
      </c>
      <c r="M5550" s="268"/>
      <c r="N5550" s="387">
        <v>983449.61</v>
      </c>
      <c r="O5550" s="388"/>
      <c r="P5550" s="388"/>
      <c r="Q5550" s="388"/>
      <c r="AT5550" s="260"/>
      <c r="AU5550" s="263" t="s">
        <v>624</v>
      </c>
    </row>
    <row r="5551" spans="1:47" s="241" customFormat="1" ht="16.5" x14ac:dyDescent="0.3">
      <c r="A5551" s="385"/>
      <c r="B5551" s="337"/>
      <c r="C5551" s="580" t="s">
        <v>783</v>
      </c>
      <c r="D5551" s="580"/>
      <c r="E5551" s="580"/>
      <c r="F5551" s="580"/>
      <c r="G5551" s="580"/>
      <c r="H5551" s="580"/>
      <c r="I5551" s="580"/>
      <c r="J5551" s="580"/>
      <c r="K5551" s="580"/>
      <c r="L5551" s="386">
        <v>2612.6999999999998</v>
      </c>
      <c r="M5551" s="268"/>
      <c r="N5551" s="387">
        <v>34592.14</v>
      </c>
      <c r="O5551" s="388"/>
      <c r="P5551" s="388"/>
      <c r="Q5551" s="388"/>
      <c r="AT5551" s="260"/>
      <c r="AU5551" s="263" t="s">
        <v>783</v>
      </c>
    </row>
    <row r="5552" spans="1:47" s="241" customFormat="1" ht="16.5" x14ac:dyDescent="0.3">
      <c r="A5552" s="385"/>
      <c r="B5552" s="337"/>
      <c r="C5552" s="580" t="s">
        <v>625</v>
      </c>
      <c r="D5552" s="580"/>
      <c r="E5552" s="580"/>
      <c r="F5552" s="580"/>
      <c r="G5552" s="580"/>
      <c r="H5552" s="580"/>
      <c r="I5552" s="580"/>
      <c r="J5552" s="580"/>
      <c r="K5552" s="580"/>
      <c r="L5552" s="391">
        <v>242.5</v>
      </c>
      <c r="M5552" s="268"/>
      <c r="N5552" s="387">
        <v>3210.7</v>
      </c>
      <c r="O5552" s="388"/>
      <c r="P5552" s="388"/>
      <c r="Q5552" s="388"/>
      <c r="AT5552" s="260"/>
      <c r="AU5552" s="263" t="s">
        <v>625</v>
      </c>
    </row>
    <row r="5553" spans="1:48" s="241" customFormat="1" ht="16.5" x14ac:dyDescent="0.3">
      <c r="A5553" s="385"/>
      <c r="B5553" s="337"/>
      <c r="C5553" s="580" t="s">
        <v>305</v>
      </c>
      <c r="D5553" s="580"/>
      <c r="E5553" s="580"/>
      <c r="F5553" s="580"/>
      <c r="G5553" s="580"/>
      <c r="H5553" s="580"/>
      <c r="I5553" s="580"/>
      <c r="J5553" s="580"/>
      <c r="K5553" s="580"/>
      <c r="L5553" s="386">
        <v>128129.65</v>
      </c>
      <c r="M5553" s="268"/>
      <c r="N5553" s="387">
        <v>1052242.99</v>
      </c>
      <c r="O5553" s="388"/>
      <c r="P5553" s="388"/>
      <c r="Q5553" s="388"/>
      <c r="AT5553" s="260"/>
      <c r="AU5553" s="263" t="s">
        <v>305</v>
      </c>
    </row>
    <row r="5554" spans="1:48" s="241" customFormat="1" ht="16.5" x14ac:dyDescent="0.3">
      <c r="A5554" s="385"/>
      <c r="B5554" s="337"/>
      <c r="C5554" s="580" t="s">
        <v>293</v>
      </c>
      <c r="D5554" s="580"/>
      <c r="E5554" s="580"/>
      <c r="F5554" s="580"/>
      <c r="G5554" s="580"/>
      <c r="H5554" s="580"/>
      <c r="I5554" s="580"/>
      <c r="J5554" s="580"/>
      <c r="K5554" s="580"/>
      <c r="L5554" s="389"/>
      <c r="M5554" s="268"/>
      <c r="N5554" s="390"/>
      <c r="O5554" s="388"/>
      <c r="P5554" s="388"/>
      <c r="Q5554" s="388"/>
      <c r="AT5554" s="260"/>
      <c r="AU5554" s="263" t="s">
        <v>293</v>
      </c>
    </row>
    <row r="5555" spans="1:48" s="241" customFormat="1" ht="16.5" x14ac:dyDescent="0.3">
      <c r="A5555" s="385"/>
      <c r="B5555" s="337"/>
      <c r="C5555" s="580" t="s">
        <v>299</v>
      </c>
      <c r="D5555" s="580"/>
      <c r="E5555" s="580"/>
      <c r="F5555" s="580"/>
      <c r="G5555" s="580"/>
      <c r="H5555" s="580"/>
      <c r="I5555" s="580"/>
      <c r="J5555" s="580"/>
      <c r="K5555" s="580"/>
      <c r="L5555" s="391">
        <v>73.849999999999994</v>
      </c>
      <c r="M5555" s="268"/>
      <c r="N5555" s="387">
        <v>3306.26</v>
      </c>
      <c r="O5555" s="388"/>
      <c r="P5555" s="388"/>
      <c r="Q5555" s="388"/>
      <c r="AT5555" s="260"/>
      <c r="AU5555" s="263" t="s">
        <v>299</v>
      </c>
    </row>
    <row r="5556" spans="1:48" s="241" customFormat="1" ht="16.5" x14ac:dyDescent="0.3">
      <c r="A5556" s="385"/>
      <c r="B5556" s="337"/>
      <c r="C5556" s="580" t="s">
        <v>302</v>
      </c>
      <c r="D5556" s="580"/>
      <c r="E5556" s="580"/>
      <c r="F5556" s="580"/>
      <c r="G5556" s="580"/>
      <c r="H5556" s="580"/>
      <c r="I5556" s="580"/>
      <c r="J5556" s="580"/>
      <c r="K5556" s="580"/>
      <c r="L5556" s="386">
        <v>127946.5</v>
      </c>
      <c r="M5556" s="268"/>
      <c r="N5556" s="387">
        <v>1044043.45</v>
      </c>
      <c r="O5556" s="388"/>
      <c r="P5556" s="388"/>
      <c r="Q5556" s="388"/>
      <c r="AT5556" s="260"/>
      <c r="AU5556" s="263" t="s">
        <v>302</v>
      </c>
    </row>
    <row r="5557" spans="1:48" s="241" customFormat="1" ht="16.5" x14ac:dyDescent="0.3">
      <c r="A5557" s="385"/>
      <c r="B5557" s="337"/>
      <c r="C5557" s="580" t="s">
        <v>303</v>
      </c>
      <c r="D5557" s="580"/>
      <c r="E5557" s="580"/>
      <c r="F5557" s="580"/>
      <c r="G5557" s="580"/>
      <c r="H5557" s="580"/>
      <c r="I5557" s="580"/>
      <c r="J5557" s="580"/>
      <c r="K5557" s="580"/>
      <c r="L5557" s="391">
        <v>71.64</v>
      </c>
      <c r="M5557" s="268"/>
      <c r="N5557" s="387">
        <v>3207.09</v>
      </c>
      <c r="O5557" s="388"/>
      <c r="P5557" s="388"/>
      <c r="Q5557" s="388"/>
      <c r="AT5557" s="260"/>
      <c r="AU5557" s="263" t="s">
        <v>303</v>
      </c>
    </row>
    <row r="5558" spans="1:48" s="241" customFormat="1" ht="16.5" x14ac:dyDescent="0.3">
      <c r="A5558" s="385"/>
      <c r="B5558" s="337"/>
      <c r="C5558" s="580" t="s">
        <v>304</v>
      </c>
      <c r="D5558" s="580"/>
      <c r="E5558" s="580"/>
      <c r="F5558" s="580"/>
      <c r="G5558" s="580"/>
      <c r="H5558" s="580"/>
      <c r="I5558" s="580"/>
      <c r="J5558" s="580"/>
      <c r="K5558" s="580"/>
      <c r="L5558" s="391">
        <v>37.659999999999997</v>
      </c>
      <c r="M5558" s="268"/>
      <c r="N5558" s="387">
        <v>1686.19</v>
      </c>
      <c r="O5558" s="388"/>
      <c r="P5558" s="388"/>
      <c r="Q5558" s="388"/>
      <c r="AT5558" s="260"/>
      <c r="AU5558" s="263" t="s">
        <v>304</v>
      </c>
    </row>
    <row r="5559" spans="1:48" s="241" customFormat="1" ht="16.5" x14ac:dyDescent="0.3">
      <c r="A5559" s="385"/>
      <c r="B5559" s="392"/>
      <c r="C5559" s="587" t="s">
        <v>306</v>
      </c>
      <c r="D5559" s="587"/>
      <c r="E5559" s="587"/>
      <c r="F5559" s="587"/>
      <c r="G5559" s="587"/>
      <c r="H5559" s="587"/>
      <c r="I5559" s="587"/>
      <c r="J5559" s="587"/>
      <c r="K5559" s="587"/>
      <c r="L5559" s="393">
        <v>1271046.17</v>
      </c>
      <c r="M5559" s="394"/>
      <c r="N5559" s="395">
        <v>14058995.09</v>
      </c>
      <c r="O5559" s="388"/>
      <c r="P5559" s="388"/>
      <c r="Q5559" s="388"/>
      <c r="AT5559" s="260"/>
      <c r="AV5559" s="260" t="s">
        <v>306</v>
      </c>
    </row>
    <row r="5560" spans="1:48" s="241" customFormat="1" ht="16.5" x14ac:dyDescent="0.3">
      <c r="A5560" s="385"/>
      <c r="B5560" s="337"/>
      <c r="C5560" s="580" t="s">
        <v>307</v>
      </c>
      <c r="D5560" s="580"/>
      <c r="E5560" s="580"/>
      <c r="F5560" s="580"/>
      <c r="G5560" s="580"/>
      <c r="H5560" s="580"/>
      <c r="I5560" s="580"/>
      <c r="J5560" s="580"/>
      <c r="K5560" s="580"/>
      <c r="L5560" s="386">
        <v>35445.199999999997</v>
      </c>
      <c r="M5560" s="268"/>
      <c r="N5560" s="387">
        <v>1586881.69</v>
      </c>
      <c r="O5560" s="388"/>
      <c r="P5560" s="388"/>
      <c r="Q5560" s="388"/>
      <c r="AT5560" s="260"/>
      <c r="AU5560" s="263" t="s">
        <v>307</v>
      </c>
      <c r="AV5560" s="260"/>
    </row>
    <row r="5561" spans="1:48" s="241" customFormat="1" ht="16.5" x14ac:dyDescent="0.3">
      <c r="A5561" s="385"/>
      <c r="B5561" s="337"/>
      <c r="C5561" s="580" t="s">
        <v>308</v>
      </c>
      <c r="D5561" s="580"/>
      <c r="E5561" s="580"/>
      <c r="F5561" s="580"/>
      <c r="G5561" s="580"/>
      <c r="H5561" s="580"/>
      <c r="I5561" s="580"/>
      <c r="J5561" s="580"/>
      <c r="K5561" s="580"/>
      <c r="L5561" s="386">
        <v>39565.61</v>
      </c>
      <c r="M5561" s="268"/>
      <c r="N5561" s="387">
        <v>1771356.61</v>
      </c>
      <c r="O5561" s="388"/>
      <c r="P5561" s="388"/>
      <c r="Q5561" s="388"/>
      <c r="AT5561" s="260"/>
      <c r="AU5561" s="263" t="s">
        <v>308</v>
      </c>
      <c r="AV5561" s="260"/>
    </row>
    <row r="5562" spans="1:48" s="241" customFormat="1" ht="16.5" x14ac:dyDescent="0.3">
      <c r="A5562" s="385"/>
      <c r="B5562" s="337"/>
      <c r="C5562" s="580" t="s">
        <v>309</v>
      </c>
      <c r="D5562" s="580"/>
      <c r="E5562" s="580"/>
      <c r="F5562" s="580"/>
      <c r="G5562" s="580"/>
      <c r="H5562" s="580"/>
      <c r="I5562" s="580"/>
      <c r="J5562" s="580"/>
      <c r="K5562" s="580"/>
      <c r="L5562" s="386">
        <v>22004.400000000001</v>
      </c>
      <c r="M5562" s="268"/>
      <c r="N5562" s="387">
        <v>985135.8</v>
      </c>
      <c r="O5562" s="388"/>
      <c r="P5562" s="388"/>
      <c r="Q5562" s="388"/>
      <c r="AT5562" s="260"/>
      <c r="AU5562" s="263" t="s">
        <v>309</v>
      </c>
      <c r="AV5562" s="260"/>
    </row>
    <row r="5563" spans="1:48" s="241" customFormat="1" ht="16.5" x14ac:dyDescent="0.3">
      <c r="A5563" s="385"/>
      <c r="B5563" s="337"/>
      <c r="C5563" s="580" t="s">
        <v>310</v>
      </c>
      <c r="D5563" s="580"/>
      <c r="E5563" s="580"/>
      <c r="F5563" s="580"/>
      <c r="G5563" s="580"/>
      <c r="H5563" s="580"/>
      <c r="I5563" s="580"/>
      <c r="J5563" s="580"/>
      <c r="K5563" s="580"/>
      <c r="L5563" s="386">
        <v>104225.79</v>
      </c>
      <c r="M5563" s="268"/>
      <c r="N5563" s="387">
        <v>1152837.6000000001</v>
      </c>
      <c r="O5563" s="388"/>
      <c r="P5563" s="388"/>
      <c r="Q5563" s="388"/>
      <c r="AT5563" s="260"/>
      <c r="AU5563" s="263" t="s">
        <v>310</v>
      </c>
      <c r="AV5563" s="260"/>
    </row>
    <row r="5564" spans="1:48" s="241" customFormat="1" ht="16.5" x14ac:dyDescent="0.3">
      <c r="A5564" s="385"/>
      <c r="B5564" s="392"/>
      <c r="C5564" s="587" t="s">
        <v>306</v>
      </c>
      <c r="D5564" s="587"/>
      <c r="E5564" s="587"/>
      <c r="F5564" s="587"/>
      <c r="G5564" s="587"/>
      <c r="H5564" s="587"/>
      <c r="I5564" s="587"/>
      <c r="J5564" s="587"/>
      <c r="K5564" s="587"/>
      <c r="L5564" s="393">
        <v>1375271.96</v>
      </c>
      <c r="M5564" s="394"/>
      <c r="N5564" s="395">
        <v>15211832.689999999</v>
      </c>
      <c r="O5564" s="388"/>
      <c r="P5564" s="388"/>
      <c r="Q5564" s="388"/>
      <c r="AT5564" s="260"/>
      <c r="AV5564" s="260" t="s">
        <v>306</v>
      </c>
    </row>
    <row r="5565" spans="1:48" s="241" customFormat="1" ht="16.5" x14ac:dyDescent="0.3">
      <c r="A5565" s="385"/>
      <c r="B5565" s="337"/>
      <c r="C5565" s="580" t="s">
        <v>311</v>
      </c>
      <c r="D5565" s="580"/>
      <c r="E5565" s="580"/>
      <c r="F5565" s="580"/>
      <c r="G5565" s="580"/>
      <c r="H5565" s="580"/>
      <c r="I5565" s="580"/>
      <c r="J5565" s="580"/>
      <c r="K5565" s="580"/>
      <c r="L5565" s="386">
        <v>33006.53</v>
      </c>
      <c r="M5565" s="268"/>
      <c r="N5565" s="387">
        <v>365083.98</v>
      </c>
      <c r="O5565" s="388"/>
      <c r="P5565" s="388"/>
      <c r="Q5565" s="388"/>
      <c r="AT5565" s="260"/>
      <c r="AU5565" s="263" t="s">
        <v>311</v>
      </c>
      <c r="AV5565" s="260"/>
    </row>
    <row r="5566" spans="1:48" s="241" customFormat="1" ht="16.899999999999999" customHeight="1" x14ac:dyDescent="0.3">
      <c r="A5566" s="385"/>
      <c r="B5566" s="392"/>
      <c r="C5566" s="587" t="s">
        <v>313</v>
      </c>
      <c r="D5566" s="587"/>
      <c r="E5566" s="587"/>
      <c r="F5566" s="587"/>
      <c r="G5566" s="587"/>
      <c r="H5566" s="587"/>
      <c r="I5566" s="587"/>
      <c r="J5566" s="587"/>
      <c r="K5566" s="587"/>
      <c r="L5566" s="393">
        <v>1408278.49</v>
      </c>
      <c r="M5566" s="394"/>
      <c r="N5566" s="395">
        <v>15576916.67</v>
      </c>
      <c r="O5566" s="388"/>
      <c r="P5566" s="388"/>
      <c r="Q5566" s="388"/>
      <c r="AT5566" s="260"/>
      <c r="AV5566" s="260" t="s">
        <v>306</v>
      </c>
    </row>
    <row r="5567" spans="1:48" s="241" customFormat="1" ht="16.5" hidden="1" x14ac:dyDescent="0.3">
      <c r="A5567" s="385"/>
      <c r="B5567" s="337"/>
      <c r="C5567" s="580" t="s">
        <v>4515</v>
      </c>
      <c r="D5567" s="580"/>
      <c r="E5567" s="580"/>
      <c r="F5567" s="580"/>
      <c r="G5567" s="580"/>
      <c r="H5567" s="580"/>
      <c r="I5567" s="580"/>
      <c r="J5567" s="580"/>
      <c r="K5567" s="580"/>
      <c r="L5567" s="386">
        <v>72385.509999999995</v>
      </c>
      <c r="M5567" s="268"/>
      <c r="N5567" s="387">
        <v>800653.52</v>
      </c>
      <c r="O5567" s="388"/>
      <c r="P5567" s="388"/>
      <c r="Q5567" s="388"/>
      <c r="AT5567" s="260"/>
      <c r="AU5567" s="263" t="s">
        <v>4515</v>
      </c>
      <c r="AV5567" s="260"/>
    </row>
    <row r="5568" spans="1:48" s="241" customFormat="1" ht="16.5" hidden="1" x14ac:dyDescent="0.3">
      <c r="A5568" s="385"/>
      <c r="B5568" s="392"/>
      <c r="C5568" s="587" t="s">
        <v>312</v>
      </c>
      <c r="D5568" s="587"/>
      <c r="E5568" s="587"/>
      <c r="F5568" s="587"/>
      <c r="G5568" s="587"/>
      <c r="H5568" s="587"/>
      <c r="I5568" s="587"/>
      <c r="J5568" s="587"/>
      <c r="K5568" s="587"/>
      <c r="L5568" s="393">
        <v>1480664</v>
      </c>
      <c r="M5568" s="394"/>
      <c r="N5568" s="395">
        <v>16377570.189999999</v>
      </c>
      <c r="O5568" s="388"/>
      <c r="P5568" s="388"/>
      <c r="Q5568" s="388"/>
      <c r="AT5568" s="260"/>
      <c r="AV5568" s="260" t="s">
        <v>312</v>
      </c>
    </row>
    <row r="5569" spans="1:53" s="241" customFormat="1" ht="16.5" hidden="1" x14ac:dyDescent="0.3">
      <c r="A5569" s="385"/>
      <c r="B5569" s="392"/>
      <c r="C5569" s="587" t="s">
        <v>313</v>
      </c>
      <c r="D5569" s="587"/>
      <c r="E5569" s="587"/>
      <c r="F5569" s="587"/>
      <c r="G5569" s="587"/>
      <c r="H5569" s="587"/>
      <c r="I5569" s="587"/>
      <c r="J5569" s="587"/>
      <c r="K5569" s="587"/>
      <c r="L5569" s="393">
        <v>1480664</v>
      </c>
      <c r="M5569" s="394"/>
      <c r="N5569" s="395">
        <v>16377570.189999999</v>
      </c>
      <c r="O5569" s="388"/>
      <c r="P5569" s="388"/>
      <c r="Q5569" s="388"/>
      <c r="AT5569" s="260"/>
      <c r="AV5569" s="260"/>
      <c r="AW5569" s="260" t="s">
        <v>313</v>
      </c>
    </row>
    <row r="5570" spans="1:53" s="241" customFormat="1" ht="1.5" customHeight="1" x14ac:dyDescent="0.25">
      <c r="B5570" s="374"/>
      <c r="C5570" s="372"/>
      <c r="D5570" s="372"/>
      <c r="E5570" s="372"/>
      <c r="F5570" s="372"/>
      <c r="G5570" s="372"/>
      <c r="H5570" s="372"/>
      <c r="I5570" s="372"/>
      <c r="J5570" s="372"/>
      <c r="K5570" s="372"/>
      <c r="L5570" s="393"/>
      <c r="M5570" s="396"/>
      <c r="N5570" s="397"/>
    </row>
    <row r="5571" spans="1:53" s="241" customFormat="1" ht="25.9" customHeight="1" x14ac:dyDescent="0.25">
      <c r="A5571" s="398"/>
      <c r="B5571" s="399"/>
      <c r="C5571" s="399"/>
      <c r="D5571" s="399"/>
      <c r="E5571" s="399"/>
      <c r="F5571" s="399"/>
      <c r="G5571" s="399"/>
      <c r="H5571" s="399"/>
      <c r="I5571" s="399"/>
      <c r="J5571" s="399"/>
      <c r="K5571" s="399"/>
      <c r="L5571" s="399"/>
      <c r="M5571" s="399"/>
      <c r="N5571" s="399"/>
    </row>
    <row r="5572" spans="1:53" s="243" customFormat="1" ht="15" hidden="1" x14ac:dyDescent="0.25">
      <c r="A5572" s="298"/>
      <c r="B5572" s="400" t="s">
        <v>314</v>
      </c>
      <c r="C5572" s="585"/>
      <c r="D5572" s="585"/>
      <c r="E5572" s="585"/>
      <c r="F5572" s="585"/>
      <c r="G5572" s="585"/>
      <c r="H5572" s="586"/>
      <c r="I5572" s="586"/>
      <c r="J5572" s="586"/>
      <c r="K5572" s="586"/>
      <c r="L5572" s="586"/>
      <c r="M5572" s="241"/>
      <c r="N5572" s="241"/>
      <c r="O5572" s="241"/>
      <c r="P5572" s="241"/>
      <c r="Q5572" s="241"/>
      <c r="R5572" s="241"/>
      <c r="S5572" s="241"/>
      <c r="T5572" s="241"/>
      <c r="U5572" s="241"/>
      <c r="V5572" s="241"/>
      <c r="W5572" s="241"/>
      <c r="X5572" s="241"/>
      <c r="Y5572" s="278"/>
      <c r="Z5572" s="278"/>
      <c r="AA5572" s="278"/>
      <c r="AB5572" s="278"/>
      <c r="AC5572" s="278"/>
      <c r="AD5572" s="278"/>
      <c r="AE5572" s="278"/>
      <c r="AF5572" s="278"/>
      <c r="AG5572" s="278"/>
      <c r="AH5572" s="278"/>
      <c r="AI5572" s="278"/>
      <c r="AJ5572" s="278"/>
      <c r="AK5572" s="278"/>
      <c r="AL5572" s="278"/>
      <c r="AM5572" s="278"/>
      <c r="AN5572" s="278"/>
      <c r="AO5572" s="278"/>
      <c r="AP5572" s="278"/>
      <c r="AQ5572" s="278"/>
      <c r="AR5572" s="278"/>
      <c r="AS5572" s="278"/>
      <c r="AT5572" s="278"/>
      <c r="AU5572" s="278"/>
      <c r="AV5572" s="278"/>
      <c r="AW5572" s="278"/>
      <c r="AX5572" s="278" t="s">
        <v>9</v>
      </c>
      <c r="AY5572" s="278" t="s">
        <v>9</v>
      </c>
      <c r="AZ5572" s="278"/>
      <c r="BA5572" s="278"/>
    </row>
    <row r="5573" spans="1:53" s="401" customFormat="1" ht="16.149999999999999" hidden="1" customHeight="1" x14ac:dyDescent="0.25">
      <c r="A5573" s="300"/>
      <c r="B5573" s="400"/>
      <c r="C5573" s="511" t="s">
        <v>315</v>
      </c>
      <c r="D5573" s="511"/>
      <c r="E5573" s="511"/>
      <c r="F5573" s="511"/>
      <c r="G5573" s="511"/>
      <c r="H5573" s="511"/>
      <c r="I5573" s="511"/>
      <c r="J5573" s="511"/>
      <c r="K5573" s="511"/>
      <c r="L5573" s="511"/>
      <c r="Y5573" s="402"/>
      <c r="Z5573" s="402"/>
      <c r="AA5573" s="402"/>
      <c r="AB5573" s="402"/>
      <c r="AC5573" s="402"/>
      <c r="AD5573" s="402"/>
      <c r="AE5573" s="402"/>
      <c r="AF5573" s="402"/>
      <c r="AG5573" s="402"/>
      <c r="AH5573" s="402"/>
      <c r="AI5573" s="402"/>
      <c r="AJ5573" s="402"/>
      <c r="AK5573" s="402"/>
      <c r="AL5573" s="402"/>
      <c r="AM5573" s="402"/>
      <c r="AN5573" s="402"/>
      <c r="AO5573" s="402"/>
      <c r="AP5573" s="402"/>
      <c r="AQ5573" s="402"/>
      <c r="AR5573" s="402"/>
      <c r="AS5573" s="402"/>
      <c r="AT5573" s="402"/>
      <c r="AU5573" s="402"/>
      <c r="AV5573" s="402"/>
      <c r="AW5573" s="402"/>
      <c r="AX5573" s="402"/>
      <c r="AY5573" s="402"/>
      <c r="AZ5573" s="402"/>
      <c r="BA5573" s="402"/>
    </row>
    <row r="5574" spans="1:53" s="243" customFormat="1" ht="15" hidden="1" x14ac:dyDescent="0.25">
      <c r="A5574" s="298"/>
      <c r="B5574" s="400" t="s">
        <v>316</v>
      </c>
      <c r="C5574" s="585"/>
      <c r="D5574" s="585"/>
      <c r="E5574" s="585"/>
      <c r="F5574" s="585"/>
      <c r="G5574" s="585"/>
      <c r="H5574" s="586"/>
      <c r="I5574" s="586"/>
      <c r="J5574" s="586"/>
      <c r="K5574" s="586"/>
      <c r="L5574" s="586"/>
      <c r="M5574" s="241"/>
      <c r="N5574" s="241"/>
      <c r="O5574" s="241"/>
      <c r="P5574" s="241"/>
      <c r="Q5574" s="241"/>
      <c r="R5574" s="241"/>
      <c r="S5574" s="241"/>
      <c r="T5574" s="241"/>
      <c r="U5574" s="241"/>
      <c r="V5574" s="241"/>
      <c r="W5574" s="241"/>
      <c r="X5574" s="241"/>
      <c r="Y5574" s="278"/>
      <c r="Z5574" s="278"/>
      <c r="AA5574" s="278"/>
      <c r="AB5574" s="278"/>
      <c r="AC5574" s="278"/>
      <c r="AD5574" s="278"/>
      <c r="AE5574" s="278"/>
      <c r="AF5574" s="278"/>
      <c r="AG5574" s="278"/>
      <c r="AH5574" s="278"/>
      <c r="AI5574" s="278"/>
      <c r="AJ5574" s="278"/>
      <c r="AK5574" s="278"/>
      <c r="AL5574" s="278"/>
      <c r="AM5574" s="278"/>
      <c r="AN5574" s="278"/>
      <c r="AO5574" s="278"/>
      <c r="AP5574" s="278"/>
      <c r="AQ5574" s="278"/>
      <c r="AR5574" s="278"/>
      <c r="AS5574" s="278"/>
      <c r="AT5574" s="278"/>
      <c r="AU5574" s="278"/>
      <c r="AV5574" s="278"/>
      <c r="AW5574" s="278"/>
      <c r="AX5574" s="278"/>
      <c r="AY5574" s="278"/>
      <c r="AZ5574" s="278" t="s">
        <v>9</v>
      </c>
      <c r="BA5574" s="278" t="s">
        <v>9</v>
      </c>
    </row>
    <row r="5575" spans="1:53" s="401" customFormat="1" ht="16.149999999999999" hidden="1" customHeight="1" x14ac:dyDescent="0.25">
      <c r="A5575" s="300"/>
      <c r="C5575" s="511" t="s">
        <v>315</v>
      </c>
      <c r="D5575" s="511"/>
      <c r="E5575" s="511"/>
      <c r="F5575" s="511"/>
      <c r="G5575" s="511"/>
      <c r="H5575" s="511"/>
      <c r="I5575" s="511"/>
      <c r="J5575" s="511"/>
      <c r="K5575" s="511"/>
      <c r="L5575" s="511"/>
      <c r="Y5575" s="402"/>
      <c r="Z5575" s="402"/>
      <c r="AA5575" s="402"/>
      <c r="AB5575" s="402"/>
      <c r="AC5575" s="402"/>
      <c r="AD5575" s="402"/>
      <c r="AE5575" s="402"/>
      <c r="AF5575" s="402"/>
      <c r="AG5575" s="402"/>
      <c r="AH5575" s="402"/>
      <c r="AI5575" s="402"/>
      <c r="AJ5575" s="402"/>
      <c r="AK5575" s="402"/>
      <c r="AL5575" s="402"/>
      <c r="AM5575" s="402"/>
      <c r="AN5575" s="402"/>
      <c r="AO5575" s="402"/>
      <c r="AP5575" s="402"/>
      <c r="AQ5575" s="402"/>
      <c r="AR5575" s="402"/>
      <c r="AS5575" s="402"/>
      <c r="AT5575" s="402"/>
      <c r="AU5575" s="402"/>
      <c r="AV5575" s="402"/>
      <c r="AW5575" s="402"/>
      <c r="AX5575" s="402"/>
      <c r="AY5575" s="402"/>
      <c r="AZ5575" s="402"/>
      <c r="BA5575" s="402"/>
    </row>
    <row r="5576" spans="1:53" s="241" customFormat="1" ht="21" customHeight="1" x14ac:dyDescent="0.25"/>
    <row r="5577" spans="1:53" s="243" customFormat="1" ht="22.5" customHeight="1" x14ac:dyDescent="0.25">
      <c r="A5577" s="582" t="s">
        <v>317</v>
      </c>
      <c r="B5577" s="582"/>
      <c r="C5577" s="582"/>
      <c r="D5577" s="582"/>
      <c r="E5577" s="582"/>
      <c r="F5577" s="582"/>
      <c r="G5577" s="582"/>
      <c r="H5577" s="582"/>
      <c r="I5577" s="582"/>
      <c r="J5577" s="582"/>
      <c r="K5577" s="582"/>
      <c r="L5577" s="582"/>
      <c r="M5577" s="582"/>
      <c r="N5577" s="582"/>
      <c r="O5577" s="381"/>
      <c r="P5577" s="381"/>
      <c r="Q5577" s="241"/>
      <c r="R5577" s="241"/>
      <c r="S5577" s="241"/>
      <c r="T5577" s="241"/>
      <c r="U5577" s="241"/>
      <c r="V5577" s="241"/>
      <c r="W5577" s="241"/>
      <c r="X5577" s="241"/>
      <c r="Y5577" s="278"/>
      <c r="Z5577" s="278"/>
      <c r="AA5577" s="278"/>
      <c r="AB5577" s="278"/>
      <c r="AC5577" s="278"/>
      <c r="AD5577" s="278"/>
      <c r="AE5577" s="278"/>
      <c r="AF5577" s="278"/>
      <c r="AG5577" s="278"/>
      <c r="AH5577" s="278"/>
      <c r="AI5577" s="278"/>
      <c r="AJ5577" s="278"/>
      <c r="AK5577" s="278"/>
      <c r="AL5577" s="278"/>
      <c r="AM5577" s="278"/>
      <c r="AN5577" s="278"/>
      <c r="AO5577" s="278"/>
      <c r="AP5577" s="278"/>
      <c r="AQ5577" s="278"/>
      <c r="AR5577" s="278"/>
      <c r="AS5577" s="278"/>
      <c r="AT5577" s="278"/>
      <c r="AU5577" s="278"/>
      <c r="AV5577" s="278"/>
      <c r="AW5577" s="278"/>
      <c r="AX5577" s="278"/>
      <c r="AY5577" s="278"/>
      <c r="AZ5577" s="278"/>
      <c r="BA5577" s="278"/>
    </row>
    <row r="5578" spans="1:53" s="243" customFormat="1" ht="12.75" customHeight="1" x14ac:dyDescent="0.25">
      <c r="A5578" s="582" t="s">
        <v>318</v>
      </c>
      <c r="B5578" s="582"/>
      <c r="C5578" s="582"/>
      <c r="D5578" s="582"/>
      <c r="E5578" s="582"/>
      <c r="F5578" s="582"/>
      <c r="G5578" s="582"/>
      <c r="H5578" s="582"/>
      <c r="I5578" s="582"/>
      <c r="J5578" s="582"/>
      <c r="K5578" s="582"/>
      <c r="L5578" s="582"/>
      <c r="M5578" s="582"/>
      <c r="N5578" s="582"/>
      <c r="O5578" s="381"/>
      <c r="P5578" s="381"/>
      <c r="Q5578" s="241"/>
      <c r="R5578" s="241"/>
      <c r="S5578" s="241"/>
      <c r="T5578" s="241"/>
      <c r="U5578" s="241"/>
      <c r="V5578" s="241"/>
      <c r="W5578" s="241"/>
      <c r="X5578" s="241"/>
      <c r="Y5578" s="278"/>
      <c r="Z5578" s="278"/>
      <c r="AA5578" s="278"/>
      <c r="AB5578" s="278"/>
      <c r="AC5578" s="278"/>
      <c r="AD5578" s="278"/>
      <c r="AE5578" s="278"/>
      <c r="AF5578" s="278"/>
      <c r="AG5578" s="278"/>
      <c r="AH5578" s="278"/>
      <c r="AI5578" s="278"/>
      <c r="AJ5578" s="278"/>
      <c r="AK5578" s="278"/>
      <c r="AL5578" s="278"/>
      <c r="AM5578" s="278"/>
      <c r="AN5578" s="278"/>
      <c r="AO5578" s="278"/>
      <c r="AP5578" s="278"/>
      <c r="AQ5578" s="278"/>
      <c r="AR5578" s="278"/>
      <c r="AS5578" s="278"/>
      <c r="AT5578" s="278"/>
      <c r="AU5578" s="278"/>
      <c r="AV5578" s="278"/>
      <c r="AW5578" s="278"/>
      <c r="AX5578" s="278"/>
      <c r="AY5578" s="278"/>
      <c r="AZ5578" s="278"/>
      <c r="BA5578" s="278"/>
    </row>
    <row r="5579" spans="1:53" s="243" customFormat="1" ht="12.75" customHeight="1" x14ac:dyDescent="0.25">
      <c r="A5579" s="582" t="s">
        <v>319</v>
      </c>
      <c r="B5579" s="582"/>
      <c r="C5579" s="582"/>
      <c r="D5579" s="582"/>
      <c r="E5579" s="582"/>
      <c r="F5579" s="582"/>
      <c r="G5579" s="582"/>
      <c r="H5579" s="582"/>
      <c r="I5579" s="582"/>
      <c r="J5579" s="582"/>
      <c r="K5579" s="582"/>
      <c r="L5579" s="582"/>
      <c r="M5579" s="582"/>
      <c r="N5579" s="582"/>
      <c r="O5579" s="381"/>
      <c r="P5579" s="381"/>
      <c r="Q5579" s="241"/>
      <c r="R5579" s="241"/>
      <c r="S5579" s="241"/>
      <c r="T5579" s="241"/>
      <c r="U5579" s="241"/>
      <c r="V5579" s="241"/>
      <c r="W5579" s="241"/>
      <c r="X5579" s="241"/>
      <c r="Y5579" s="278"/>
      <c r="Z5579" s="278"/>
      <c r="AA5579" s="278"/>
      <c r="AB5579" s="278"/>
      <c r="AC5579" s="278"/>
      <c r="AD5579" s="278"/>
      <c r="AE5579" s="278"/>
      <c r="AF5579" s="278"/>
      <c r="AG5579" s="278"/>
      <c r="AH5579" s="278"/>
      <c r="AI5579" s="278"/>
      <c r="AJ5579" s="278"/>
      <c r="AK5579" s="278"/>
      <c r="AL5579" s="278"/>
      <c r="AM5579" s="278"/>
      <c r="AN5579" s="278"/>
      <c r="AO5579" s="278"/>
      <c r="AP5579" s="278"/>
      <c r="AQ5579" s="278"/>
      <c r="AR5579" s="278"/>
      <c r="AS5579" s="278"/>
      <c r="AT5579" s="278"/>
      <c r="AU5579" s="278"/>
      <c r="AV5579" s="278"/>
      <c r="AW5579" s="278"/>
      <c r="AX5579" s="278"/>
      <c r="AY5579" s="278"/>
      <c r="AZ5579" s="278"/>
      <c r="BA5579" s="278"/>
    </row>
    <row r="5580" spans="1:53" s="243" customFormat="1" ht="20.25" customHeight="1" x14ac:dyDescent="0.25">
      <c r="A5580" s="335"/>
      <c r="B5580" s="335"/>
      <c r="C5580" s="335"/>
      <c r="D5580" s="335"/>
      <c r="E5580" s="335"/>
      <c r="F5580" s="335"/>
      <c r="G5580" s="335"/>
      <c r="H5580" s="335"/>
      <c r="I5580" s="335"/>
      <c r="J5580" s="335"/>
      <c r="K5580" s="335"/>
      <c r="L5580" s="335"/>
      <c r="M5580" s="335"/>
      <c r="N5580" s="335"/>
      <c r="O5580" s="381"/>
      <c r="P5580" s="381"/>
      <c r="Q5580" s="241"/>
      <c r="R5580" s="241"/>
      <c r="S5580" s="241"/>
      <c r="T5580" s="241"/>
      <c r="U5580" s="241"/>
      <c r="V5580" s="241"/>
      <c r="W5580" s="241"/>
      <c r="X5580" s="241"/>
      <c r="Y5580" s="278"/>
      <c r="Z5580" s="278"/>
      <c r="AA5580" s="278"/>
      <c r="AB5580" s="278"/>
      <c r="AC5580" s="278"/>
      <c r="AD5580" s="278"/>
      <c r="AE5580" s="278"/>
      <c r="AF5580" s="278"/>
      <c r="AG5580" s="278"/>
      <c r="AH5580" s="278"/>
      <c r="AI5580" s="278"/>
      <c r="AJ5580" s="278"/>
      <c r="AK5580" s="278"/>
      <c r="AL5580" s="278"/>
      <c r="AM5580" s="278"/>
      <c r="AN5580" s="278"/>
      <c r="AO5580" s="278"/>
      <c r="AP5580" s="278"/>
      <c r="AQ5580" s="278"/>
      <c r="AR5580" s="278"/>
      <c r="AS5580" s="278"/>
      <c r="AT5580" s="278"/>
      <c r="AU5580" s="278"/>
      <c r="AV5580" s="278"/>
      <c r="AW5580" s="278"/>
      <c r="AX5580" s="278"/>
      <c r="AY5580" s="278"/>
      <c r="AZ5580" s="278"/>
      <c r="BA5580" s="278"/>
    </row>
    <row r="5581" spans="1:53" s="241" customFormat="1" ht="15" x14ac:dyDescent="0.25">
      <c r="B5581" s="403"/>
      <c r="D5581" s="403"/>
      <c r="F5581" s="403"/>
    </row>
  </sheetData>
  <mergeCells count="5560">
    <mergeCell ref="C7:D7"/>
    <mergeCell ref="A1:N1"/>
    <mergeCell ref="A3:N3"/>
    <mergeCell ref="H5:I5"/>
    <mergeCell ref="A6:D6"/>
    <mergeCell ref="H6:K6"/>
    <mergeCell ref="A5579:N5579"/>
    <mergeCell ref="C5573:L5573"/>
    <mergeCell ref="C5574:G5574"/>
    <mergeCell ref="H5574:L5574"/>
    <mergeCell ref="C5575:L5575"/>
    <mergeCell ref="A5577:N5577"/>
    <mergeCell ref="A5578:N5578"/>
    <mergeCell ref="C5565:K5565"/>
    <mergeCell ref="C5566:K5566"/>
    <mergeCell ref="C5567:K5567"/>
    <mergeCell ref="C5568:K5568"/>
    <mergeCell ref="C5569:K5569"/>
    <mergeCell ref="C5572:G5572"/>
    <mergeCell ref="H5572:L5572"/>
    <mergeCell ref="C5559:K5559"/>
    <mergeCell ref="C5560:K5560"/>
    <mergeCell ref="C5561:K5561"/>
    <mergeCell ref="C5562:K5562"/>
    <mergeCell ref="C5563:K5563"/>
    <mergeCell ref="C5564:K5564"/>
    <mergeCell ref="C5553:K5553"/>
    <mergeCell ref="C5554:K5554"/>
    <mergeCell ref="C5555:K5555"/>
    <mergeCell ref="C5556:K5556"/>
    <mergeCell ref="C5557:K5557"/>
    <mergeCell ref="C5558:K5558"/>
    <mergeCell ref="C5547:K5547"/>
    <mergeCell ref="C5548:K5548"/>
    <mergeCell ref="C5549:K5549"/>
    <mergeCell ref="C5550:K5550"/>
    <mergeCell ref="C5551:K5551"/>
    <mergeCell ref="C5552:K5552"/>
    <mergeCell ref="C5541:K5541"/>
    <mergeCell ref="C5542:K5542"/>
    <mergeCell ref="C5543:K5543"/>
    <mergeCell ref="C5544:K5544"/>
    <mergeCell ref="C5545:K5545"/>
    <mergeCell ref="C5546:K5546"/>
    <mergeCell ref="C5535:K5535"/>
    <mergeCell ref="C5536:K5536"/>
    <mergeCell ref="C5537:K5537"/>
    <mergeCell ref="C5538:K5538"/>
    <mergeCell ref="C5539:K5539"/>
    <mergeCell ref="C5540:K5540"/>
    <mergeCell ref="C5527:N5527"/>
    <mergeCell ref="C5528:E5528"/>
    <mergeCell ref="C5529:E5529"/>
    <mergeCell ref="C5530:E5530"/>
    <mergeCell ref="C5532:K5532"/>
    <mergeCell ref="C5534:K5534"/>
    <mergeCell ref="C5521:E5521"/>
    <mergeCell ref="C5522:E5522"/>
    <mergeCell ref="C5523:E5523"/>
    <mergeCell ref="C5524:E5524"/>
    <mergeCell ref="C5525:E5525"/>
    <mergeCell ref="C5526:E5526"/>
    <mergeCell ref="C5515:N5515"/>
    <mergeCell ref="C5516:N5516"/>
    <mergeCell ref="C5517:E5517"/>
    <mergeCell ref="C5518:E5518"/>
    <mergeCell ref="C5519:N5519"/>
    <mergeCell ref="C5520:N5520"/>
    <mergeCell ref="C5509:E5509"/>
    <mergeCell ref="C5510:E5510"/>
    <mergeCell ref="C5511:E5511"/>
    <mergeCell ref="C5512:E5512"/>
    <mergeCell ref="C5513:E5513"/>
    <mergeCell ref="C5514:E5514"/>
    <mergeCell ref="C5503:E5503"/>
    <mergeCell ref="C5504:E5504"/>
    <mergeCell ref="C5505:E5505"/>
    <mergeCell ref="C5506:E5506"/>
    <mergeCell ref="C5507:E5507"/>
    <mergeCell ref="C5508:E5508"/>
    <mergeCell ref="C5497:N5497"/>
    <mergeCell ref="C5498:E5498"/>
    <mergeCell ref="C5499:E5499"/>
    <mergeCell ref="C5500:N5500"/>
    <mergeCell ref="C5501:N5501"/>
    <mergeCell ref="C5502:N5502"/>
    <mergeCell ref="C5491:E5491"/>
    <mergeCell ref="C5492:E5492"/>
    <mergeCell ref="C5493:E5493"/>
    <mergeCell ref="C5494:E5494"/>
    <mergeCell ref="C5495:E5495"/>
    <mergeCell ref="C5496:N5496"/>
    <mergeCell ref="C5485:E5485"/>
    <mergeCell ref="C5486:E5486"/>
    <mergeCell ref="C5487:E5487"/>
    <mergeCell ref="C5488:E5488"/>
    <mergeCell ref="C5489:E5489"/>
    <mergeCell ref="C5490:E5490"/>
    <mergeCell ref="A5479:N5479"/>
    <mergeCell ref="C5480:E5480"/>
    <mergeCell ref="C5481:N5481"/>
    <mergeCell ref="C5482:N5482"/>
    <mergeCell ref="C5483:N5483"/>
    <mergeCell ref="C5484:E5484"/>
    <mergeCell ref="C5473:E5473"/>
    <mergeCell ref="A5474:N5474"/>
    <mergeCell ref="C5475:E5475"/>
    <mergeCell ref="C5476:N5476"/>
    <mergeCell ref="C5477:E5477"/>
    <mergeCell ref="A5478:N5478"/>
    <mergeCell ref="C5467:N5467"/>
    <mergeCell ref="C5468:E5468"/>
    <mergeCell ref="C5469:E5469"/>
    <mergeCell ref="C5470:N5470"/>
    <mergeCell ref="C5471:N5471"/>
    <mergeCell ref="C5472:N5472"/>
    <mergeCell ref="C5461:E5461"/>
    <mergeCell ref="C5462:E5462"/>
    <mergeCell ref="C5463:E5463"/>
    <mergeCell ref="C5464:E5464"/>
    <mergeCell ref="C5465:N5465"/>
    <mergeCell ref="C5466:N5466"/>
    <mergeCell ref="C5455:N5455"/>
    <mergeCell ref="C5456:N5456"/>
    <mergeCell ref="C5457:E5457"/>
    <mergeCell ref="C5458:E5458"/>
    <mergeCell ref="C5459:E5459"/>
    <mergeCell ref="C5460:E5460"/>
    <mergeCell ref="C5449:N5449"/>
    <mergeCell ref="C5450:N5450"/>
    <mergeCell ref="C5451:E5451"/>
    <mergeCell ref="A5452:N5452"/>
    <mergeCell ref="C5453:E5453"/>
    <mergeCell ref="C5454:N5454"/>
    <mergeCell ref="C5443:E5443"/>
    <mergeCell ref="C5444:E5444"/>
    <mergeCell ref="C5445:E5445"/>
    <mergeCell ref="C5446:E5446"/>
    <mergeCell ref="C5447:E5447"/>
    <mergeCell ref="C5448:N5448"/>
    <mergeCell ref="C5437:E5437"/>
    <mergeCell ref="C5438:E5438"/>
    <mergeCell ref="C5439:E5439"/>
    <mergeCell ref="C5440:E5440"/>
    <mergeCell ref="C5441:E5441"/>
    <mergeCell ref="C5442:E5442"/>
    <mergeCell ref="C5431:E5431"/>
    <mergeCell ref="C5432:E5432"/>
    <mergeCell ref="C5433:N5433"/>
    <mergeCell ref="C5434:N5434"/>
    <mergeCell ref="C5435:N5435"/>
    <mergeCell ref="C5436:E5436"/>
    <mergeCell ref="C5425:E5425"/>
    <mergeCell ref="C5426:E5426"/>
    <mergeCell ref="C5427:E5427"/>
    <mergeCell ref="C5428:E5428"/>
    <mergeCell ref="C5429:E5429"/>
    <mergeCell ref="C5430:E5430"/>
    <mergeCell ref="C5419:E5419"/>
    <mergeCell ref="C5420:E5420"/>
    <mergeCell ref="C5421:N5421"/>
    <mergeCell ref="C5422:N5422"/>
    <mergeCell ref="C5423:N5423"/>
    <mergeCell ref="C5424:N5424"/>
    <mergeCell ref="C5413:E5413"/>
    <mergeCell ref="C5414:E5414"/>
    <mergeCell ref="C5415:E5415"/>
    <mergeCell ref="C5416:E5416"/>
    <mergeCell ref="C5417:E5417"/>
    <mergeCell ref="C5418:E5418"/>
    <mergeCell ref="C5407:N5407"/>
    <mergeCell ref="C5408:N5408"/>
    <mergeCell ref="C5409:E5409"/>
    <mergeCell ref="C5410:E5410"/>
    <mergeCell ref="C5411:E5411"/>
    <mergeCell ref="C5412:E5412"/>
    <mergeCell ref="C5401:E5401"/>
    <mergeCell ref="A5402:N5402"/>
    <mergeCell ref="A5403:N5403"/>
    <mergeCell ref="A5404:N5404"/>
    <mergeCell ref="C5405:E5405"/>
    <mergeCell ref="C5406:N5406"/>
    <mergeCell ref="C5395:E5395"/>
    <mergeCell ref="A5396:N5396"/>
    <mergeCell ref="C5397:E5397"/>
    <mergeCell ref="C5398:E5398"/>
    <mergeCell ref="C5399:E5399"/>
    <mergeCell ref="C5400:N5400"/>
    <mergeCell ref="C5389:E5389"/>
    <mergeCell ref="C5390:E5390"/>
    <mergeCell ref="C5391:E5391"/>
    <mergeCell ref="C5392:E5392"/>
    <mergeCell ref="C5393:E5393"/>
    <mergeCell ref="C5394:E5394"/>
    <mergeCell ref="C5383:E5383"/>
    <mergeCell ref="C5384:N5384"/>
    <mergeCell ref="C5385:N5385"/>
    <mergeCell ref="C5386:E5386"/>
    <mergeCell ref="C5387:E5387"/>
    <mergeCell ref="C5388:E5388"/>
    <mergeCell ref="C5377:E5377"/>
    <mergeCell ref="C5378:E5378"/>
    <mergeCell ref="C5379:E5379"/>
    <mergeCell ref="C5380:E5380"/>
    <mergeCell ref="C5381:E5381"/>
    <mergeCell ref="C5382:E5382"/>
    <mergeCell ref="C5371:N5371"/>
    <mergeCell ref="C5372:N5372"/>
    <mergeCell ref="C5373:E5373"/>
    <mergeCell ref="C5374:E5374"/>
    <mergeCell ref="C5375:E5375"/>
    <mergeCell ref="C5376:E5376"/>
    <mergeCell ref="C5364:E5364"/>
    <mergeCell ref="C5366:K5366"/>
    <mergeCell ref="A5367:N5367"/>
    <mergeCell ref="A5368:N5368"/>
    <mergeCell ref="A5369:N5369"/>
    <mergeCell ref="C5370:E5370"/>
    <mergeCell ref="C5358:E5358"/>
    <mergeCell ref="C5359:E5359"/>
    <mergeCell ref="C5360:E5360"/>
    <mergeCell ref="C5361:E5361"/>
    <mergeCell ref="C5362:E5362"/>
    <mergeCell ref="C5363:E5363"/>
    <mergeCell ref="C5352:E5352"/>
    <mergeCell ref="C5353:E5353"/>
    <mergeCell ref="C5354:E5354"/>
    <mergeCell ref="C5355:E5355"/>
    <mergeCell ref="C5356:E5356"/>
    <mergeCell ref="C5357:E5357"/>
    <mergeCell ref="C5346:N5346"/>
    <mergeCell ref="C5347:N5347"/>
    <mergeCell ref="C5348:N5348"/>
    <mergeCell ref="C5349:E5349"/>
    <mergeCell ref="C5350:E5350"/>
    <mergeCell ref="C5351:E5351"/>
    <mergeCell ref="C5340:E5340"/>
    <mergeCell ref="C5341:N5341"/>
    <mergeCell ref="C5342:N5342"/>
    <mergeCell ref="C5343:N5343"/>
    <mergeCell ref="C5344:E5344"/>
    <mergeCell ref="C5345:E5345"/>
    <mergeCell ref="C5334:E5334"/>
    <mergeCell ref="C5335:E5335"/>
    <mergeCell ref="C5336:N5336"/>
    <mergeCell ref="C5337:N5337"/>
    <mergeCell ref="C5338:N5338"/>
    <mergeCell ref="C5339:E5339"/>
    <mergeCell ref="C5328:E5328"/>
    <mergeCell ref="C5329:E5329"/>
    <mergeCell ref="C5330:E5330"/>
    <mergeCell ref="C5331:E5331"/>
    <mergeCell ref="C5332:E5332"/>
    <mergeCell ref="C5333:E5333"/>
    <mergeCell ref="C5322:N5322"/>
    <mergeCell ref="C5323:N5323"/>
    <mergeCell ref="C5324:N5324"/>
    <mergeCell ref="C5325:E5325"/>
    <mergeCell ref="C5326:E5326"/>
    <mergeCell ref="C5327:E5327"/>
    <mergeCell ref="C5316:E5316"/>
    <mergeCell ref="C5317:E5317"/>
    <mergeCell ref="C5318:E5318"/>
    <mergeCell ref="C5319:E5319"/>
    <mergeCell ref="C5320:E5320"/>
    <mergeCell ref="C5321:N5321"/>
    <mergeCell ref="C5310:E5310"/>
    <mergeCell ref="C5311:E5311"/>
    <mergeCell ref="C5312:E5312"/>
    <mergeCell ref="C5313:E5313"/>
    <mergeCell ref="C5314:E5314"/>
    <mergeCell ref="C5315:E5315"/>
    <mergeCell ref="C5304:E5304"/>
    <mergeCell ref="A5305:N5305"/>
    <mergeCell ref="C5306:E5306"/>
    <mergeCell ref="C5307:N5307"/>
    <mergeCell ref="C5308:N5308"/>
    <mergeCell ref="C5309:E5309"/>
    <mergeCell ref="C5298:E5298"/>
    <mergeCell ref="C5299:E5299"/>
    <mergeCell ref="C5300:E5300"/>
    <mergeCell ref="C5301:E5301"/>
    <mergeCell ref="C5302:E5302"/>
    <mergeCell ref="C5303:E5303"/>
    <mergeCell ref="C5292:E5292"/>
    <mergeCell ref="C5293:E5293"/>
    <mergeCell ref="C5294:N5294"/>
    <mergeCell ref="C5295:E5295"/>
    <mergeCell ref="C5296:E5296"/>
    <mergeCell ref="C5297:E5297"/>
    <mergeCell ref="C5286:E5286"/>
    <mergeCell ref="C5287:E5287"/>
    <mergeCell ref="C5288:E5288"/>
    <mergeCell ref="C5289:E5289"/>
    <mergeCell ref="C5290:E5290"/>
    <mergeCell ref="C5291:E5291"/>
    <mergeCell ref="C5280:N5280"/>
    <mergeCell ref="C5281:N5281"/>
    <mergeCell ref="C5282:N5282"/>
    <mergeCell ref="C5283:E5283"/>
    <mergeCell ref="C5284:E5284"/>
    <mergeCell ref="C5285:E5285"/>
    <mergeCell ref="C5274:E5274"/>
    <mergeCell ref="C5275:E5275"/>
    <mergeCell ref="C5276:E5276"/>
    <mergeCell ref="C5277:E5277"/>
    <mergeCell ref="C5278:E5278"/>
    <mergeCell ref="C5279:E5279"/>
    <mergeCell ref="C5268:E5268"/>
    <mergeCell ref="C5269:E5269"/>
    <mergeCell ref="C5270:E5270"/>
    <mergeCell ref="C5271:E5271"/>
    <mergeCell ref="C5272:E5272"/>
    <mergeCell ref="C5273:E5273"/>
    <mergeCell ref="C5262:E5262"/>
    <mergeCell ref="C5263:N5263"/>
    <mergeCell ref="C5264:E5264"/>
    <mergeCell ref="C5265:E5265"/>
    <mergeCell ref="C5266:E5266"/>
    <mergeCell ref="C5267:E5267"/>
    <mergeCell ref="C5256:E5256"/>
    <mergeCell ref="C5257:E5257"/>
    <mergeCell ref="C5258:E5258"/>
    <mergeCell ref="C5259:E5259"/>
    <mergeCell ref="C5260:E5260"/>
    <mergeCell ref="C5261:E5261"/>
    <mergeCell ref="C5250:E5250"/>
    <mergeCell ref="C5251:E5251"/>
    <mergeCell ref="C5252:E5252"/>
    <mergeCell ref="C5253:E5253"/>
    <mergeCell ref="C5254:E5254"/>
    <mergeCell ref="C5255:E5255"/>
    <mergeCell ref="C5244:E5244"/>
    <mergeCell ref="C5245:E5245"/>
    <mergeCell ref="C5246:N5246"/>
    <mergeCell ref="C5247:N5247"/>
    <mergeCell ref="C5248:N5248"/>
    <mergeCell ref="C5249:E5249"/>
    <mergeCell ref="C5238:E5238"/>
    <mergeCell ref="C5239:E5239"/>
    <mergeCell ref="C5240:E5240"/>
    <mergeCell ref="C5241:E5241"/>
    <mergeCell ref="C5242:E5242"/>
    <mergeCell ref="C5243:E5243"/>
    <mergeCell ref="C5232:E5232"/>
    <mergeCell ref="C5233:E5233"/>
    <mergeCell ref="C5234:E5234"/>
    <mergeCell ref="C5235:E5235"/>
    <mergeCell ref="C5236:E5236"/>
    <mergeCell ref="C5237:E5237"/>
    <mergeCell ref="C5226:E5226"/>
    <mergeCell ref="C5227:E5227"/>
    <mergeCell ref="C5228:E5228"/>
    <mergeCell ref="C5229:N5229"/>
    <mergeCell ref="C5230:N5230"/>
    <mergeCell ref="C5231:N5231"/>
    <mergeCell ref="C5220:E5220"/>
    <mergeCell ref="C5221:E5221"/>
    <mergeCell ref="C5222:E5222"/>
    <mergeCell ref="C5223:E5223"/>
    <mergeCell ref="C5224:E5224"/>
    <mergeCell ref="C5225:E5225"/>
    <mergeCell ref="C5214:N5214"/>
    <mergeCell ref="C5215:E5215"/>
    <mergeCell ref="C5216:E5216"/>
    <mergeCell ref="C5217:E5217"/>
    <mergeCell ref="C5218:E5218"/>
    <mergeCell ref="C5219:E5219"/>
    <mergeCell ref="C5208:E5208"/>
    <mergeCell ref="C5209:E5209"/>
    <mergeCell ref="C5210:E5210"/>
    <mergeCell ref="C5211:E5211"/>
    <mergeCell ref="C5212:N5212"/>
    <mergeCell ref="C5213:N5213"/>
    <mergeCell ref="C5202:E5202"/>
    <mergeCell ref="C5203:E5203"/>
    <mergeCell ref="C5204:E5204"/>
    <mergeCell ref="C5205:E5205"/>
    <mergeCell ref="C5206:E5206"/>
    <mergeCell ref="C5207:E5207"/>
    <mergeCell ref="C5196:N5196"/>
    <mergeCell ref="C5197:N5197"/>
    <mergeCell ref="C5198:E5198"/>
    <mergeCell ref="C5199:E5199"/>
    <mergeCell ref="C5200:E5200"/>
    <mergeCell ref="C5201:E5201"/>
    <mergeCell ref="C5190:E5190"/>
    <mergeCell ref="A5191:N5191"/>
    <mergeCell ref="A5192:N5192"/>
    <mergeCell ref="A5193:N5193"/>
    <mergeCell ref="C5194:E5194"/>
    <mergeCell ref="C5195:N5195"/>
    <mergeCell ref="C5184:E5184"/>
    <mergeCell ref="C5185:E5185"/>
    <mergeCell ref="C5186:E5186"/>
    <mergeCell ref="A5187:N5187"/>
    <mergeCell ref="C5188:E5188"/>
    <mergeCell ref="C5189:N5189"/>
    <mergeCell ref="C5178:E5178"/>
    <mergeCell ref="C5179:E5179"/>
    <mergeCell ref="C5180:E5180"/>
    <mergeCell ref="C5181:E5181"/>
    <mergeCell ref="C5182:E5182"/>
    <mergeCell ref="C5183:E5183"/>
    <mergeCell ref="C5172:E5172"/>
    <mergeCell ref="C5173:E5173"/>
    <mergeCell ref="C5174:N5174"/>
    <mergeCell ref="C5175:N5175"/>
    <mergeCell ref="C5176:N5176"/>
    <mergeCell ref="C5177:E5177"/>
    <mergeCell ref="C5166:E5166"/>
    <mergeCell ref="C5167:E5167"/>
    <mergeCell ref="C5168:E5168"/>
    <mergeCell ref="C5169:E5169"/>
    <mergeCell ref="C5170:E5170"/>
    <mergeCell ref="C5171:E5171"/>
    <mergeCell ref="C5160:N5160"/>
    <mergeCell ref="C5161:N5161"/>
    <mergeCell ref="C5162:E5162"/>
    <mergeCell ref="C5163:E5163"/>
    <mergeCell ref="C5164:E5164"/>
    <mergeCell ref="C5165:E5165"/>
    <mergeCell ref="C5154:N5154"/>
    <mergeCell ref="C5155:N5155"/>
    <mergeCell ref="C5156:N5156"/>
    <mergeCell ref="C5157:E5157"/>
    <mergeCell ref="C5158:E5158"/>
    <mergeCell ref="C5159:N5159"/>
    <mergeCell ref="C5148:E5148"/>
    <mergeCell ref="C5149:N5149"/>
    <mergeCell ref="C5150:N5150"/>
    <mergeCell ref="C5151:N5151"/>
    <mergeCell ref="C5152:E5152"/>
    <mergeCell ref="C5153:E5153"/>
    <mergeCell ref="C5142:E5142"/>
    <mergeCell ref="C5143:E5143"/>
    <mergeCell ref="C5144:E5144"/>
    <mergeCell ref="C5145:E5145"/>
    <mergeCell ref="C5146:E5146"/>
    <mergeCell ref="C5147:E5147"/>
    <mergeCell ref="A5136:N5136"/>
    <mergeCell ref="C5137:E5137"/>
    <mergeCell ref="C5138:N5138"/>
    <mergeCell ref="C5139:N5139"/>
    <mergeCell ref="C5140:N5140"/>
    <mergeCell ref="C5141:E5141"/>
    <mergeCell ref="C5130:E5130"/>
    <mergeCell ref="C5131:E5131"/>
    <mergeCell ref="C5132:N5132"/>
    <mergeCell ref="C5133:N5133"/>
    <mergeCell ref="C5134:N5134"/>
    <mergeCell ref="C5135:E5135"/>
    <mergeCell ref="C5124:E5124"/>
    <mergeCell ref="C5125:E5125"/>
    <mergeCell ref="C5126:E5126"/>
    <mergeCell ref="C5127:E5127"/>
    <mergeCell ref="C5128:E5128"/>
    <mergeCell ref="C5129:E5129"/>
    <mergeCell ref="C5118:N5118"/>
    <mergeCell ref="C5119:N5119"/>
    <mergeCell ref="C5120:N5120"/>
    <mergeCell ref="C5121:E5121"/>
    <mergeCell ref="C5122:E5122"/>
    <mergeCell ref="C5123:E5123"/>
    <mergeCell ref="C5112:E5112"/>
    <mergeCell ref="C5113:E5113"/>
    <mergeCell ref="C5114:E5114"/>
    <mergeCell ref="C5115:E5115"/>
    <mergeCell ref="C5116:E5116"/>
    <mergeCell ref="C5117:E5117"/>
    <mergeCell ref="C5106:E5106"/>
    <mergeCell ref="C5107:N5107"/>
    <mergeCell ref="C5108:N5108"/>
    <mergeCell ref="C5109:N5109"/>
    <mergeCell ref="C5110:E5110"/>
    <mergeCell ref="C5111:E5111"/>
    <mergeCell ref="C5100:E5100"/>
    <mergeCell ref="C5101:E5101"/>
    <mergeCell ref="C5102:E5102"/>
    <mergeCell ref="C5103:E5103"/>
    <mergeCell ref="C5104:E5104"/>
    <mergeCell ref="C5105:E5105"/>
    <mergeCell ref="C5094:E5094"/>
    <mergeCell ref="C5095:N5095"/>
    <mergeCell ref="C5096:N5096"/>
    <mergeCell ref="C5097:N5097"/>
    <mergeCell ref="C5098:E5098"/>
    <mergeCell ref="C5099:E5099"/>
    <mergeCell ref="C5088:E5088"/>
    <mergeCell ref="C5089:E5089"/>
    <mergeCell ref="C5090:E5090"/>
    <mergeCell ref="C5091:E5091"/>
    <mergeCell ref="C5092:E5092"/>
    <mergeCell ref="C5093:E5093"/>
    <mergeCell ref="C5082:N5082"/>
    <mergeCell ref="C5083:E5083"/>
    <mergeCell ref="C5084:E5084"/>
    <mergeCell ref="C5085:E5085"/>
    <mergeCell ref="C5086:E5086"/>
    <mergeCell ref="C5087:E5087"/>
    <mergeCell ref="A5076:N5076"/>
    <mergeCell ref="A5077:N5077"/>
    <mergeCell ref="A5078:N5078"/>
    <mergeCell ref="C5079:E5079"/>
    <mergeCell ref="C5080:N5080"/>
    <mergeCell ref="C5081:N5081"/>
    <mergeCell ref="C5070:E5070"/>
    <mergeCell ref="C5071:N5071"/>
    <mergeCell ref="C5072:E5072"/>
    <mergeCell ref="C5073:E5073"/>
    <mergeCell ref="C5074:N5074"/>
    <mergeCell ref="C5075:E5075"/>
    <mergeCell ref="C5064:E5064"/>
    <mergeCell ref="C5065:E5065"/>
    <mergeCell ref="C5066:E5066"/>
    <mergeCell ref="C5067:E5067"/>
    <mergeCell ref="C5068:E5068"/>
    <mergeCell ref="A5069:N5069"/>
    <mergeCell ref="C5058:N5058"/>
    <mergeCell ref="C5059:E5059"/>
    <mergeCell ref="C5060:E5060"/>
    <mergeCell ref="C5061:E5061"/>
    <mergeCell ref="C5062:E5062"/>
    <mergeCell ref="C5063:E5063"/>
    <mergeCell ref="C5052:E5052"/>
    <mergeCell ref="C5053:E5053"/>
    <mergeCell ref="C5054:E5054"/>
    <mergeCell ref="C5055:E5055"/>
    <mergeCell ref="C5056:E5056"/>
    <mergeCell ref="C5057:N5057"/>
    <mergeCell ref="C5046:E5046"/>
    <mergeCell ref="C5047:E5047"/>
    <mergeCell ref="C5048:E5048"/>
    <mergeCell ref="C5049:E5049"/>
    <mergeCell ref="C5050:E5050"/>
    <mergeCell ref="C5051:E5051"/>
    <mergeCell ref="C5040:E5040"/>
    <mergeCell ref="C5041:E5041"/>
    <mergeCell ref="C5042:E5042"/>
    <mergeCell ref="C5043:E5043"/>
    <mergeCell ref="C5044:N5044"/>
    <mergeCell ref="C5045:N5045"/>
    <mergeCell ref="C5034:E5034"/>
    <mergeCell ref="C5035:E5035"/>
    <mergeCell ref="C5036:E5036"/>
    <mergeCell ref="C5037:E5037"/>
    <mergeCell ref="C5038:E5038"/>
    <mergeCell ref="C5039:E5039"/>
    <mergeCell ref="C5028:N5028"/>
    <mergeCell ref="C5029:N5029"/>
    <mergeCell ref="C5030:E5030"/>
    <mergeCell ref="C5031:E5031"/>
    <mergeCell ref="C5032:E5032"/>
    <mergeCell ref="C5033:E5033"/>
    <mergeCell ref="C5022:E5022"/>
    <mergeCell ref="C5023:N5023"/>
    <mergeCell ref="C5024:N5024"/>
    <mergeCell ref="C5025:E5025"/>
    <mergeCell ref="C5026:E5026"/>
    <mergeCell ref="C5027:N5027"/>
    <mergeCell ref="C5016:E5016"/>
    <mergeCell ref="C5017:E5017"/>
    <mergeCell ref="C5018:E5018"/>
    <mergeCell ref="C5019:E5019"/>
    <mergeCell ref="C5020:E5020"/>
    <mergeCell ref="C5021:E5021"/>
    <mergeCell ref="C5010:E5010"/>
    <mergeCell ref="C5011:E5011"/>
    <mergeCell ref="C5012:E5012"/>
    <mergeCell ref="C5013:E5013"/>
    <mergeCell ref="C5014:N5014"/>
    <mergeCell ref="C5015:N5015"/>
    <mergeCell ref="C5004:E5004"/>
    <mergeCell ref="C5005:E5005"/>
    <mergeCell ref="C5006:E5006"/>
    <mergeCell ref="C5007:E5007"/>
    <mergeCell ref="C5008:E5008"/>
    <mergeCell ref="C5009:E5009"/>
    <mergeCell ref="C4998:E4998"/>
    <mergeCell ref="C4999:E4999"/>
    <mergeCell ref="C5000:N5000"/>
    <mergeCell ref="C5001:N5001"/>
    <mergeCell ref="C5002:E5002"/>
    <mergeCell ref="C5003:E5003"/>
    <mergeCell ref="C4992:E4992"/>
    <mergeCell ref="C4993:E4993"/>
    <mergeCell ref="C4994:E4994"/>
    <mergeCell ref="C4995:E4995"/>
    <mergeCell ref="C4996:E4996"/>
    <mergeCell ref="C4997:E4997"/>
    <mergeCell ref="C4986:E4986"/>
    <mergeCell ref="C4987:N4987"/>
    <mergeCell ref="C4988:N4988"/>
    <mergeCell ref="C4989:E4989"/>
    <mergeCell ref="C4990:E4990"/>
    <mergeCell ref="C4991:E4991"/>
    <mergeCell ref="C4979:E4979"/>
    <mergeCell ref="C4980:E4980"/>
    <mergeCell ref="C4982:K4982"/>
    <mergeCell ref="A4983:N4983"/>
    <mergeCell ref="A4984:N4984"/>
    <mergeCell ref="A4985:N4985"/>
    <mergeCell ref="C4973:E4973"/>
    <mergeCell ref="C4974:E4974"/>
    <mergeCell ref="C4975:E4975"/>
    <mergeCell ref="C4976:E4976"/>
    <mergeCell ref="C4977:E4977"/>
    <mergeCell ref="C4978:E4978"/>
    <mergeCell ref="C4967:E4967"/>
    <mergeCell ref="C4968:E4968"/>
    <mergeCell ref="C4969:E4969"/>
    <mergeCell ref="C4970:E4970"/>
    <mergeCell ref="C4971:E4971"/>
    <mergeCell ref="C4972:E4972"/>
    <mergeCell ref="C4961:E4961"/>
    <mergeCell ref="C4962:E4962"/>
    <mergeCell ref="C4963:N4963"/>
    <mergeCell ref="C4964:N4964"/>
    <mergeCell ref="C4965:N4965"/>
    <mergeCell ref="C4966:N4966"/>
    <mergeCell ref="C4955:E4955"/>
    <mergeCell ref="C4956:E4956"/>
    <mergeCell ref="C4957:E4957"/>
    <mergeCell ref="C4958:E4958"/>
    <mergeCell ref="C4959:E4959"/>
    <mergeCell ref="C4960:E4960"/>
    <mergeCell ref="C4949:N4949"/>
    <mergeCell ref="C4950:E4950"/>
    <mergeCell ref="C4951:E4951"/>
    <mergeCell ref="C4952:E4952"/>
    <mergeCell ref="C4953:E4953"/>
    <mergeCell ref="C4954:E4954"/>
    <mergeCell ref="C4943:E4943"/>
    <mergeCell ref="C4944:E4944"/>
    <mergeCell ref="C4945:E4945"/>
    <mergeCell ref="C4946:E4946"/>
    <mergeCell ref="C4947:N4947"/>
    <mergeCell ref="C4948:N4948"/>
    <mergeCell ref="C4937:E4937"/>
    <mergeCell ref="C4938:E4938"/>
    <mergeCell ref="C4939:E4939"/>
    <mergeCell ref="C4940:E4940"/>
    <mergeCell ref="C4941:E4941"/>
    <mergeCell ref="C4942:E4942"/>
    <mergeCell ref="C4931:N4931"/>
    <mergeCell ref="C4932:N4932"/>
    <mergeCell ref="C4933:E4933"/>
    <mergeCell ref="C4934:E4934"/>
    <mergeCell ref="C4935:E4935"/>
    <mergeCell ref="C4936:E4936"/>
    <mergeCell ref="C4925:E4925"/>
    <mergeCell ref="C4926:E4926"/>
    <mergeCell ref="C4927:E4927"/>
    <mergeCell ref="C4928:E4928"/>
    <mergeCell ref="C4929:E4929"/>
    <mergeCell ref="C4930:N4930"/>
    <mergeCell ref="C4919:E4919"/>
    <mergeCell ref="C4920:E4920"/>
    <mergeCell ref="C4921:E4921"/>
    <mergeCell ref="C4922:E4922"/>
    <mergeCell ref="C4923:E4923"/>
    <mergeCell ref="C4924:E4924"/>
    <mergeCell ref="C4913:E4913"/>
    <mergeCell ref="C4914:E4914"/>
    <mergeCell ref="C4915:E4915"/>
    <mergeCell ref="C4916:N4916"/>
    <mergeCell ref="C4917:N4917"/>
    <mergeCell ref="C4918:E4918"/>
    <mergeCell ref="C4907:E4907"/>
    <mergeCell ref="C4908:E4908"/>
    <mergeCell ref="C4909:E4909"/>
    <mergeCell ref="C4910:E4910"/>
    <mergeCell ref="C4911:E4911"/>
    <mergeCell ref="C4912:E4912"/>
    <mergeCell ref="C4901:E4901"/>
    <mergeCell ref="C4902:N4902"/>
    <mergeCell ref="C4903:N4903"/>
    <mergeCell ref="C4904:N4904"/>
    <mergeCell ref="C4905:E4905"/>
    <mergeCell ref="C4906:E4906"/>
    <mergeCell ref="A4895:N4895"/>
    <mergeCell ref="C4896:E4896"/>
    <mergeCell ref="C4897:N4897"/>
    <mergeCell ref="C4898:E4898"/>
    <mergeCell ref="A4899:N4899"/>
    <mergeCell ref="A4900:N4900"/>
    <mergeCell ref="C4889:E4889"/>
    <mergeCell ref="C4890:E4890"/>
    <mergeCell ref="C4891:E4891"/>
    <mergeCell ref="C4892:E4892"/>
    <mergeCell ref="C4893:E4893"/>
    <mergeCell ref="C4894:E4894"/>
    <mergeCell ref="C4883:N4883"/>
    <mergeCell ref="C4884:N4884"/>
    <mergeCell ref="C4885:E4885"/>
    <mergeCell ref="C4886:E4886"/>
    <mergeCell ref="C4887:E4887"/>
    <mergeCell ref="C4888:E4888"/>
    <mergeCell ref="C4877:E4877"/>
    <mergeCell ref="C4878:E4878"/>
    <mergeCell ref="C4879:E4879"/>
    <mergeCell ref="C4880:E4880"/>
    <mergeCell ref="C4881:E4881"/>
    <mergeCell ref="C4882:N4882"/>
    <mergeCell ref="C4871:N4871"/>
    <mergeCell ref="C4872:N4872"/>
    <mergeCell ref="C4873:E4873"/>
    <mergeCell ref="C4874:E4874"/>
    <mergeCell ref="C4875:E4875"/>
    <mergeCell ref="C4876:E4876"/>
    <mergeCell ref="C4865:N4865"/>
    <mergeCell ref="C4866:N4866"/>
    <mergeCell ref="C4867:N4867"/>
    <mergeCell ref="C4868:E4868"/>
    <mergeCell ref="C4869:E4869"/>
    <mergeCell ref="C4870:N4870"/>
    <mergeCell ref="C4859:E4859"/>
    <mergeCell ref="C4860:N4860"/>
    <mergeCell ref="C4861:N4861"/>
    <mergeCell ref="C4862:N4862"/>
    <mergeCell ref="C4863:E4863"/>
    <mergeCell ref="C4864:E4864"/>
    <mergeCell ref="C4853:E4853"/>
    <mergeCell ref="C4854:E4854"/>
    <mergeCell ref="C4855:E4855"/>
    <mergeCell ref="C4856:E4856"/>
    <mergeCell ref="C4857:E4857"/>
    <mergeCell ref="C4858:E4858"/>
    <mergeCell ref="A4847:N4847"/>
    <mergeCell ref="C4848:E4848"/>
    <mergeCell ref="C4849:N4849"/>
    <mergeCell ref="C4850:N4850"/>
    <mergeCell ref="C4851:N4851"/>
    <mergeCell ref="C4852:E4852"/>
    <mergeCell ref="C4841:E4841"/>
    <mergeCell ref="C4842:E4842"/>
    <mergeCell ref="C4843:E4843"/>
    <mergeCell ref="C4844:N4844"/>
    <mergeCell ref="C4845:N4845"/>
    <mergeCell ref="C4846:E4846"/>
    <mergeCell ref="C4835:E4835"/>
    <mergeCell ref="C4836:E4836"/>
    <mergeCell ref="C4837:E4837"/>
    <mergeCell ref="C4838:E4838"/>
    <mergeCell ref="C4839:E4839"/>
    <mergeCell ref="C4840:E4840"/>
    <mergeCell ref="C4829:E4829"/>
    <mergeCell ref="C4830:N4830"/>
    <mergeCell ref="C4831:N4831"/>
    <mergeCell ref="C4832:N4832"/>
    <mergeCell ref="C4833:E4833"/>
    <mergeCell ref="C4834:E4834"/>
    <mergeCell ref="C4823:E4823"/>
    <mergeCell ref="C4824:E4824"/>
    <mergeCell ref="C4825:E4825"/>
    <mergeCell ref="C4826:E4826"/>
    <mergeCell ref="C4827:E4827"/>
    <mergeCell ref="A4828:N4828"/>
    <mergeCell ref="C4817:N4817"/>
    <mergeCell ref="C4818:N4818"/>
    <mergeCell ref="C4819:N4819"/>
    <mergeCell ref="C4820:N4820"/>
    <mergeCell ref="C4821:E4821"/>
    <mergeCell ref="C4822:E4822"/>
    <mergeCell ref="C4811:E4811"/>
    <mergeCell ref="C4812:E4812"/>
    <mergeCell ref="C4813:E4813"/>
    <mergeCell ref="C4814:E4814"/>
    <mergeCell ref="C4815:E4815"/>
    <mergeCell ref="C4816:E4816"/>
    <mergeCell ref="C4805:N4805"/>
    <mergeCell ref="C4806:N4806"/>
    <mergeCell ref="C4807:N4807"/>
    <mergeCell ref="C4808:E4808"/>
    <mergeCell ref="C4809:E4809"/>
    <mergeCell ref="C4810:E4810"/>
    <mergeCell ref="C4799:E4799"/>
    <mergeCell ref="C4800:E4800"/>
    <mergeCell ref="C4801:E4801"/>
    <mergeCell ref="C4802:E4802"/>
    <mergeCell ref="C4803:E4803"/>
    <mergeCell ref="C4804:E4804"/>
    <mergeCell ref="C4793:N4793"/>
    <mergeCell ref="C4794:N4794"/>
    <mergeCell ref="C4795:N4795"/>
    <mergeCell ref="C4796:E4796"/>
    <mergeCell ref="C4797:E4797"/>
    <mergeCell ref="C4798:E4798"/>
    <mergeCell ref="C4787:E4787"/>
    <mergeCell ref="C4788:E4788"/>
    <mergeCell ref="C4789:E4789"/>
    <mergeCell ref="C4790:E4790"/>
    <mergeCell ref="C4791:E4791"/>
    <mergeCell ref="C4792:E4792"/>
    <mergeCell ref="C4781:E4781"/>
    <mergeCell ref="C4782:N4782"/>
    <mergeCell ref="C4783:N4783"/>
    <mergeCell ref="C4784:N4784"/>
    <mergeCell ref="C4785:E4785"/>
    <mergeCell ref="C4786:E4786"/>
    <mergeCell ref="C4774:E4774"/>
    <mergeCell ref="C4776:K4776"/>
    <mergeCell ref="A4777:N4777"/>
    <mergeCell ref="A4778:N4778"/>
    <mergeCell ref="A4779:N4779"/>
    <mergeCell ref="A4780:N4780"/>
    <mergeCell ref="C4768:E4768"/>
    <mergeCell ref="C4769:E4769"/>
    <mergeCell ref="C4770:E4770"/>
    <mergeCell ref="C4771:E4771"/>
    <mergeCell ref="C4772:E4772"/>
    <mergeCell ref="C4773:E4773"/>
    <mergeCell ref="C4762:E4762"/>
    <mergeCell ref="C4763:E4763"/>
    <mergeCell ref="C4764:E4764"/>
    <mergeCell ref="C4765:E4765"/>
    <mergeCell ref="C4766:E4766"/>
    <mergeCell ref="C4767:E4767"/>
    <mergeCell ref="C4756:E4756"/>
    <mergeCell ref="C4757:E4757"/>
    <mergeCell ref="C4758:E4758"/>
    <mergeCell ref="C4759:E4759"/>
    <mergeCell ref="C4760:N4760"/>
    <mergeCell ref="C4761:N4761"/>
    <mergeCell ref="C4750:E4750"/>
    <mergeCell ref="C4751:E4751"/>
    <mergeCell ref="C4752:E4752"/>
    <mergeCell ref="C4753:E4753"/>
    <mergeCell ref="C4754:E4754"/>
    <mergeCell ref="C4755:E4755"/>
    <mergeCell ref="C4744:N4744"/>
    <mergeCell ref="C4745:N4745"/>
    <mergeCell ref="C4746:N4746"/>
    <mergeCell ref="C4747:E4747"/>
    <mergeCell ref="C4748:E4748"/>
    <mergeCell ref="C4749:E4749"/>
    <mergeCell ref="C4738:E4738"/>
    <mergeCell ref="C4739:E4739"/>
    <mergeCell ref="C4740:E4740"/>
    <mergeCell ref="C4741:E4741"/>
    <mergeCell ref="C4742:E4742"/>
    <mergeCell ref="C4743:E4743"/>
    <mergeCell ref="C4732:E4732"/>
    <mergeCell ref="C4733:E4733"/>
    <mergeCell ref="C4734:E4734"/>
    <mergeCell ref="C4735:E4735"/>
    <mergeCell ref="C4736:E4736"/>
    <mergeCell ref="C4737:E4737"/>
    <mergeCell ref="C4726:N4726"/>
    <mergeCell ref="C4727:N4727"/>
    <mergeCell ref="C4728:N4728"/>
    <mergeCell ref="C4729:E4729"/>
    <mergeCell ref="C4730:E4730"/>
    <mergeCell ref="C4731:E4731"/>
    <mergeCell ref="C4720:N4720"/>
    <mergeCell ref="C4721:N4721"/>
    <mergeCell ref="C4722:N4722"/>
    <mergeCell ref="C4723:E4723"/>
    <mergeCell ref="C4724:E4724"/>
    <mergeCell ref="C4725:N4725"/>
    <mergeCell ref="C4714:E4714"/>
    <mergeCell ref="C4715:N4715"/>
    <mergeCell ref="C4716:N4716"/>
    <mergeCell ref="C4717:N4717"/>
    <mergeCell ref="C4718:E4718"/>
    <mergeCell ref="C4719:E4719"/>
    <mergeCell ref="C4708:E4708"/>
    <mergeCell ref="C4709:E4709"/>
    <mergeCell ref="C4710:E4710"/>
    <mergeCell ref="C4711:E4711"/>
    <mergeCell ref="C4712:E4712"/>
    <mergeCell ref="C4713:E4713"/>
    <mergeCell ref="C4702:N4702"/>
    <mergeCell ref="C4703:N4703"/>
    <mergeCell ref="C4704:E4704"/>
    <mergeCell ref="C4705:E4705"/>
    <mergeCell ref="C4706:E4706"/>
    <mergeCell ref="C4707:E4707"/>
    <mergeCell ref="C4696:E4696"/>
    <mergeCell ref="C4697:E4697"/>
    <mergeCell ref="C4698:E4698"/>
    <mergeCell ref="C4699:E4699"/>
    <mergeCell ref="C4700:N4700"/>
    <mergeCell ref="C4701:N4701"/>
    <mergeCell ref="C4690:E4690"/>
    <mergeCell ref="C4691:E4691"/>
    <mergeCell ref="C4692:E4692"/>
    <mergeCell ref="C4693:E4693"/>
    <mergeCell ref="C4694:E4694"/>
    <mergeCell ref="C4695:E4695"/>
    <mergeCell ref="C4684:N4684"/>
    <mergeCell ref="C4685:N4685"/>
    <mergeCell ref="C4686:E4686"/>
    <mergeCell ref="C4687:E4687"/>
    <mergeCell ref="C4688:E4688"/>
    <mergeCell ref="C4689:E4689"/>
    <mergeCell ref="C4678:E4678"/>
    <mergeCell ref="C4679:E4679"/>
    <mergeCell ref="C4680:E4680"/>
    <mergeCell ref="C4681:E4681"/>
    <mergeCell ref="C4682:E4682"/>
    <mergeCell ref="C4683:E4683"/>
    <mergeCell ref="C4672:E4672"/>
    <mergeCell ref="C4673:E4673"/>
    <mergeCell ref="C4674:E4674"/>
    <mergeCell ref="C4675:E4675"/>
    <mergeCell ref="C4676:E4676"/>
    <mergeCell ref="C4677:E4677"/>
    <mergeCell ref="C4666:E4666"/>
    <mergeCell ref="C4667:E4667"/>
    <mergeCell ref="C4668:N4668"/>
    <mergeCell ref="C4669:N4669"/>
    <mergeCell ref="C4670:E4670"/>
    <mergeCell ref="C4671:E4671"/>
    <mergeCell ref="C4660:E4660"/>
    <mergeCell ref="C4661:E4661"/>
    <mergeCell ref="C4662:E4662"/>
    <mergeCell ref="C4663:E4663"/>
    <mergeCell ref="C4664:E4664"/>
    <mergeCell ref="C4665:E4665"/>
    <mergeCell ref="C4654:E4654"/>
    <mergeCell ref="C4655:E4655"/>
    <mergeCell ref="C4656:E4656"/>
    <mergeCell ref="C4657:E4657"/>
    <mergeCell ref="C4658:E4658"/>
    <mergeCell ref="C4659:E4659"/>
    <mergeCell ref="C4648:E4648"/>
    <mergeCell ref="C4649:N4649"/>
    <mergeCell ref="C4650:N4650"/>
    <mergeCell ref="C4651:N4651"/>
    <mergeCell ref="C4652:E4652"/>
    <mergeCell ref="C4653:E4653"/>
    <mergeCell ref="C4642:E4642"/>
    <mergeCell ref="C4643:E4643"/>
    <mergeCell ref="C4644:E4644"/>
    <mergeCell ref="C4645:E4645"/>
    <mergeCell ref="A4646:N4646"/>
    <mergeCell ref="A4647:N4647"/>
    <mergeCell ref="C4636:E4636"/>
    <mergeCell ref="C4637:E4637"/>
    <mergeCell ref="C4638:E4638"/>
    <mergeCell ref="C4639:E4639"/>
    <mergeCell ref="C4640:E4640"/>
    <mergeCell ref="C4641:E4641"/>
    <mergeCell ref="C4630:E4630"/>
    <mergeCell ref="C4631:E4631"/>
    <mergeCell ref="C4632:E4632"/>
    <mergeCell ref="C4633:N4633"/>
    <mergeCell ref="C4634:N4634"/>
    <mergeCell ref="C4635:E4635"/>
    <mergeCell ref="C4624:E4624"/>
    <mergeCell ref="C4625:E4625"/>
    <mergeCell ref="C4626:E4626"/>
    <mergeCell ref="C4627:E4627"/>
    <mergeCell ref="C4628:E4628"/>
    <mergeCell ref="C4629:E4629"/>
    <mergeCell ref="C4618:E4618"/>
    <mergeCell ref="C4619:N4619"/>
    <mergeCell ref="C4620:N4620"/>
    <mergeCell ref="C4621:E4621"/>
    <mergeCell ref="C4622:E4622"/>
    <mergeCell ref="C4623:E4623"/>
    <mergeCell ref="C4612:E4612"/>
    <mergeCell ref="C4613:E4613"/>
    <mergeCell ref="C4614:E4614"/>
    <mergeCell ref="C4615:E4615"/>
    <mergeCell ref="C4616:E4616"/>
    <mergeCell ref="C4617:E4617"/>
    <mergeCell ref="C4606:E4606"/>
    <mergeCell ref="C4607:E4607"/>
    <mergeCell ref="C4608:E4608"/>
    <mergeCell ref="C4609:E4609"/>
    <mergeCell ref="C4610:E4610"/>
    <mergeCell ref="C4611:E4611"/>
    <mergeCell ref="C4600:N4600"/>
    <mergeCell ref="C4601:N4601"/>
    <mergeCell ref="C4602:N4602"/>
    <mergeCell ref="C4603:N4603"/>
    <mergeCell ref="C4604:E4604"/>
    <mergeCell ref="C4605:E4605"/>
    <mergeCell ref="C4594:N4594"/>
    <mergeCell ref="C4595:N4595"/>
    <mergeCell ref="C4596:E4596"/>
    <mergeCell ref="C4597:E4597"/>
    <mergeCell ref="C4598:E4598"/>
    <mergeCell ref="C4599:E4599"/>
    <mergeCell ref="C4588:E4588"/>
    <mergeCell ref="C4589:E4589"/>
    <mergeCell ref="C4590:E4590"/>
    <mergeCell ref="C4591:E4591"/>
    <mergeCell ref="C4592:E4592"/>
    <mergeCell ref="C4593:N4593"/>
    <mergeCell ref="C4582:E4582"/>
    <mergeCell ref="C4583:E4583"/>
    <mergeCell ref="C4584:E4584"/>
    <mergeCell ref="C4585:E4585"/>
    <mergeCell ref="C4586:E4586"/>
    <mergeCell ref="C4587:E4587"/>
    <mergeCell ref="C4576:N4576"/>
    <mergeCell ref="C4577:N4577"/>
    <mergeCell ref="C4578:N4578"/>
    <mergeCell ref="C4579:E4579"/>
    <mergeCell ref="C4580:E4580"/>
    <mergeCell ref="C4581:E4581"/>
    <mergeCell ref="C4570:E4570"/>
    <mergeCell ref="C4571:E4571"/>
    <mergeCell ref="C4572:E4572"/>
    <mergeCell ref="C4573:E4573"/>
    <mergeCell ref="C4574:E4574"/>
    <mergeCell ref="C4575:E4575"/>
    <mergeCell ref="C4564:E4564"/>
    <mergeCell ref="C4565:E4565"/>
    <mergeCell ref="C4566:E4566"/>
    <mergeCell ref="C4567:E4567"/>
    <mergeCell ref="C4568:E4568"/>
    <mergeCell ref="C4569:E4569"/>
    <mergeCell ref="C4558:N4558"/>
    <mergeCell ref="C4559:E4559"/>
    <mergeCell ref="C4560:E4560"/>
    <mergeCell ref="C4561:E4561"/>
    <mergeCell ref="C4562:E4562"/>
    <mergeCell ref="C4563:E4563"/>
    <mergeCell ref="C4552:E4552"/>
    <mergeCell ref="A4553:N4553"/>
    <mergeCell ref="A4554:N4554"/>
    <mergeCell ref="C4555:E4555"/>
    <mergeCell ref="C4556:N4556"/>
    <mergeCell ref="C4557:N4557"/>
    <mergeCell ref="C4546:E4546"/>
    <mergeCell ref="C4547:E4547"/>
    <mergeCell ref="C4548:E4548"/>
    <mergeCell ref="C4549:E4549"/>
    <mergeCell ref="C4550:E4550"/>
    <mergeCell ref="C4551:E4551"/>
    <mergeCell ref="C4540:E4540"/>
    <mergeCell ref="C4541:E4541"/>
    <mergeCell ref="C4542:N4542"/>
    <mergeCell ref="C4543:E4543"/>
    <mergeCell ref="C4544:E4544"/>
    <mergeCell ref="C4545:E4545"/>
    <mergeCell ref="C4534:E4534"/>
    <mergeCell ref="C4535:E4535"/>
    <mergeCell ref="C4536:E4536"/>
    <mergeCell ref="C4537:E4537"/>
    <mergeCell ref="C4538:E4538"/>
    <mergeCell ref="C4539:E4539"/>
    <mergeCell ref="C4528:E4528"/>
    <mergeCell ref="C4529:E4529"/>
    <mergeCell ref="C4530:E4530"/>
    <mergeCell ref="C4531:E4531"/>
    <mergeCell ref="C4532:E4532"/>
    <mergeCell ref="C4533:E4533"/>
    <mergeCell ref="C4522:E4522"/>
    <mergeCell ref="C4523:E4523"/>
    <mergeCell ref="C4524:E4524"/>
    <mergeCell ref="C4525:N4525"/>
    <mergeCell ref="C4526:E4526"/>
    <mergeCell ref="C4527:E4527"/>
    <mergeCell ref="C4516:E4516"/>
    <mergeCell ref="C4517:E4517"/>
    <mergeCell ref="C4518:E4518"/>
    <mergeCell ref="C4519:E4519"/>
    <mergeCell ref="C4520:E4520"/>
    <mergeCell ref="C4521:E4521"/>
    <mergeCell ref="C4510:N4510"/>
    <mergeCell ref="C4511:E4511"/>
    <mergeCell ref="C4512:E4512"/>
    <mergeCell ref="C4513:E4513"/>
    <mergeCell ref="C4514:E4514"/>
    <mergeCell ref="C4515:E4515"/>
    <mergeCell ref="C4504:E4504"/>
    <mergeCell ref="C4505:E4505"/>
    <mergeCell ref="C4506:E4506"/>
    <mergeCell ref="C4507:E4507"/>
    <mergeCell ref="C4508:N4508"/>
    <mergeCell ref="C4509:N4509"/>
    <mergeCell ref="C4498:E4498"/>
    <mergeCell ref="C4499:E4499"/>
    <mergeCell ref="C4500:E4500"/>
    <mergeCell ref="C4501:E4501"/>
    <mergeCell ref="C4502:E4502"/>
    <mergeCell ref="C4503:E4503"/>
    <mergeCell ref="C4492:N4492"/>
    <mergeCell ref="C4493:N4493"/>
    <mergeCell ref="C4494:E4494"/>
    <mergeCell ref="C4495:E4495"/>
    <mergeCell ref="C4496:E4496"/>
    <mergeCell ref="C4497:E4497"/>
    <mergeCell ref="C4486:E4486"/>
    <mergeCell ref="C4487:E4487"/>
    <mergeCell ref="C4488:E4488"/>
    <mergeCell ref="C4489:E4489"/>
    <mergeCell ref="C4490:E4490"/>
    <mergeCell ref="C4491:N4491"/>
    <mergeCell ref="C4480:E4480"/>
    <mergeCell ref="C4481:E4481"/>
    <mergeCell ref="C4482:E4482"/>
    <mergeCell ref="C4483:E4483"/>
    <mergeCell ref="C4484:E4484"/>
    <mergeCell ref="C4485:E4485"/>
    <mergeCell ref="C4474:N4474"/>
    <mergeCell ref="C4475:N4475"/>
    <mergeCell ref="C4476:N4476"/>
    <mergeCell ref="C4477:E4477"/>
    <mergeCell ref="C4478:E4478"/>
    <mergeCell ref="C4479:E4479"/>
    <mergeCell ref="C4468:E4468"/>
    <mergeCell ref="C4469:E4469"/>
    <mergeCell ref="C4470:E4470"/>
    <mergeCell ref="C4471:E4471"/>
    <mergeCell ref="C4472:E4472"/>
    <mergeCell ref="C4473:E4473"/>
    <mergeCell ref="C4462:E4462"/>
    <mergeCell ref="C4463:E4463"/>
    <mergeCell ref="C4464:E4464"/>
    <mergeCell ref="C4465:E4465"/>
    <mergeCell ref="C4466:E4466"/>
    <mergeCell ref="C4467:E4467"/>
    <mergeCell ref="C4456:E4456"/>
    <mergeCell ref="C4457:N4457"/>
    <mergeCell ref="C4458:N4458"/>
    <mergeCell ref="C4459:N4459"/>
    <mergeCell ref="C4460:E4460"/>
    <mergeCell ref="C4461:E4461"/>
    <mergeCell ref="C4450:E4450"/>
    <mergeCell ref="C4451:E4451"/>
    <mergeCell ref="C4452:E4452"/>
    <mergeCell ref="A4453:N4453"/>
    <mergeCell ref="A4454:N4454"/>
    <mergeCell ref="A4455:N4455"/>
    <mergeCell ref="C4444:E4444"/>
    <mergeCell ref="C4445:E4445"/>
    <mergeCell ref="C4446:E4446"/>
    <mergeCell ref="C4447:E4447"/>
    <mergeCell ref="C4448:E4448"/>
    <mergeCell ref="C4449:N4449"/>
    <mergeCell ref="C4438:N4438"/>
    <mergeCell ref="C4439:E4439"/>
    <mergeCell ref="C4440:E4440"/>
    <mergeCell ref="C4441:N4441"/>
    <mergeCell ref="C4442:N4442"/>
    <mergeCell ref="C4443:E4443"/>
    <mergeCell ref="C4432:E4432"/>
    <mergeCell ref="C4433:E4433"/>
    <mergeCell ref="C4434:E4434"/>
    <mergeCell ref="C4435:E4435"/>
    <mergeCell ref="C4436:E4436"/>
    <mergeCell ref="C4437:N4437"/>
    <mergeCell ref="C4426:E4426"/>
    <mergeCell ref="C4427:E4427"/>
    <mergeCell ref="C4428:E4428"/>
    <mergeCell ref="C4429:E4429"/>
    <mergeCell ref="C4430:E4430"/>
    <mergeCell ref="C4431:E4431"/>
    <mergeCell ref="C4420:E4420"/>
    <mergeCell ref="C4421:E4421"/>
    <mergeCell ref="C4422:N4422"/>
    <mergeCell ref="C4423:N4423"/>
    <mergeCell ref="C4424:N4424"/>
    <mergeCell ref="C4425:E4425"/>
    <mergeCell ref="C4414:E4414"/>
    <mergeCell ref="C4415:E4415"/>
    <mergeCell ref="C4416:E4416"/>
    <mergeCell ref="C4417:E4417"/>
    <mergeCell ref="C4418:E4418"/>
    <mergeCell ref="C4419:N4419"/>
    <mergeCell ref="C4408:E4408"/>
    <mergeCell ref="C4409:E4409"/>
    <mergeCell ref="C4410:E4410"/>
    <mergeCell ref="C4411:E4411"/>
    <mergeCell ref="C4412:E4412"/>
    <mergeCell ref="C4413:E4413"/>
    <mergeCell ref="C4402:E4402"/>
    <mergeCell ref="C4403:E4403"/>
    <mergeCell ref="C4404:E4404"/>
    <mergeCell ref="C4405:E4405"/>
    <mergeCell ref="C4406:E4406"/>
    <mergeCell ref="C4407:E4407"/>
    <mergeCell ref="C4396:N4396"/>
    <mergeCell ref="C4397:N4397"/>
    <mergeCell ref="C4398:N4398"/>
    <mergeCell ref="C4399:E4399"/>
    <mergeCell ref="C4400:E4400"/>
    <mergeCell ref="C4401:E4401"/>
    <mergeCell ref="C4390:E4390"/>
    <mergeCell ref="C4391:E4391"/>
    <mergeCell ref="C4392:E4392"/>
    <mergeCell ref="A4393:N4393"/>
    <mergeCell ref="A4394:N4394"/>
    <mergeCell ref="C4395:E4395"/>
    <mergeCell ref="C4384:E4384"/>
    <mergeCell ref="C4385:E4385"/>
    <mergeCell ref="C4386:E4386"/>
    <mergeCell ref="C4387:E4387"/>
    <mergeCell ref="C4388:E4388"/>
    <mergeCell ref="C4389:N4389"/>
    <mergeCell ref="C4378:N4378"/>
    <mergeCell ref="C4379:E4379"/>
    <mergeCell ref="C4380:E4380"/>
    <mergeCell ref="C4381:N4381"/>
    <mergeCell ref="C4382:N4382"/>
    <mergeCell ref="C4383:E4383"/>
    <mergeCell ref="C4372:E4372"/>
    <mergeCell ref="C4373:E4373"/>
    <mergeCell ref="C4374:E4374"/>
    <mergeCell ref="C4375:E4375"/>
    <mergeCell ref="C4376:E4376"/>
    <mergeCell ref="C4377:N4377"/>
    <mergeCell ref="C4366:E4366"/>
    <mergeCell ref="C4367:E4367"/>
    <mergeCell ref="C4368:E4368"/>
    <mergeCell ref="C4369:E4369"/>
    <mergeCell ref="C4370:E4370"/>
    <mergeCell ref="C4371:E4371"/>
    <mergeCell ref="C4360:E4360"/>
    <mergeCell ref="C4361:E4361"/>
    <mergeCell ref="C4362:N4362"/>
    <mergeCell ref="C4363:N4363"/>
    <mergeCell ref="C4364:N4364"/>
    <mergeCell ref="C4365:E4365"/>
    <mergeCell ref="C4354:E4354"/>
    <mergeCell ref="C4355:E4355"/>
    <mergeCell ref="C4356:E4356"/>
    <mergeCell ref="C4357:E4357"/>
    <mergeCell ref="C4358:E4358"/>
    <mergeCell ref="C4359:N4359"/>
    <mergeCell ref="C4348:E4348"/>
    <mergeCell ref="C4349:E4349"/>
    <mergeCell ref="C4350:E4350"/>
    <mergeCell ref="C4351:E4351"/>
    <mergeCell ref="C4352:E4352"/>
    <mergeCell ref="C4353:E4353"/>
    <mergeCell ref="C4342:E4342"/>
    <mergeCell ref="C4343:E4343"/>
    <mergeCell ref="C4344:E4344"/>
    <mergeCell ref="C4345:E4345"/>
    <mergeCell ref="C4346:E4346"/>
    <mergeCell ref="C4347:E4347"/>
    <mergeCell ref="C4336:N4336"/>
    <mergeCell ref="C4337:E4337"/>
    <mergeCell ref="C4338:E4338"/>
    <mergeCell ref="C4339:E4339"/>
    <mergeCell ref="C4340:E4340"/>
    <mergeCell ref="C4341:E4341"/>
    <mergeCell ref="C4330:E4330"/>
    <mergeCell ref="A4331:N4331"/>
    <mergeCell ref="A4332:N4332"/>
    <mergeCell ref="C4333:E4333"/>
    <mergeCell ref="C4334:N4334"/>
    <mergeCell ref="C4335:N4335"/>
    <mergeCell ref="C4324:E4324"/>
    <mergeCell ref="C4325:E4325"/>
    <mergeCell ref="C4326:E4326"/>
    <mergeCell ref="C4327:E4327"/>
    <mergeCell ref="C4328:E4328"/>
    <mergeCell ref="C4329:E4329"/>
    <mergeCell ref="C4318:N4318"/>
    <mergeCell ref="C4319:N4319"/>
    <mergeCell ref="C4320:N4320"/>
    <mergeCell ref="C4321:E4321"/>
    <mergeCell ref="C4322:E4322"/>
    <mergeCell ref="C4323:E4323"/>
    <mergeCell ref="C4312:E4312"/>
    <mergeCell ref="C4313:E4313"/>
    <mergeCell ref="C4314:E4314"/>
    <mergeCell ref="C4315:E4315"/>
    <mergeCell ref="C4316:E4316"/>
    <mergeCell ref="C4317:E4317"/>
    <mergeCell ref="C4306:N4306"/>
    <mergeCell ref="C4307:N4307"/>
    <mergeCell ref="C4308:N4308"/>
    <mergeCell ref="C4309:E4309"/>
    <mergeCell ref="C4310:E4310"/>
    <mergeCell ref="C4311:E4311"/>
    <mergeCell ref="C4300:E4300"/>
    <mergeCell ref="C4301:N4301"/>
    <mergeCell ref="C4302:N4302"/>
    <mergeCell ref="C4303:N4303"/>
    <mergeCell ref="C4304:E4304"/>
    <mergeCell ref="C4305:E4305"/>
    <mergeCell ref="C4294:E4294"/>
    <mergeCell ref="C4295:E4295"/>
    <mergeCell ref="C4296:N4296"/>
    <mergeCell ref="C4297:N4297"/>
    <mergeCell ref="C4298:N4298"/>
    <mergeCell ref="C4299:E4299"/>
    <mergeCell ref="C4288:E4288"/>
    <mergeCell ref="C4289:E4289"/>
    <mergeCell ref="C4290:E4290"/>
    <mergeCell ref="C4291:E4291"/>
    <mergeCell ref="C4292:E4292"/>
    <mergeCell ref="C4293:E4293"/>
    <mergeCell ref="C4282:E4282"/>
    <mergeCell ref="A4283:N4283"/>
    <mergeCell ref="C4284:E4284"/>
    <mergeCell ref="C4285:N4285"/>
    <mergeCell ref="C4286:N4286"/>
    <mergeCell ref="C4287:N4287"/>
    <mergeCell ref="C4276:E4276"/>
    <mergeCell ref="C4277:E4277"/>
    <mergeCell ref="C4278:E4278"/>
    <mergeCell ref="C4279:E4279"/>
    <mergeCell ref="C4280:E4280"/>
    <mergeCell ref="C4281:E4281"/>
    <mergeCell ref="C4270:E4270"/>
    <mergeCell ref="C4271:E4271"/>
    <mergeCell ref="C4272:N4272"/>
    <mergeCell ref="C4273:N4273"/>
    <mergeCell ref="C4274:N4274"/>
    <mergeCell ref="C4275:N4275"/>
    <mergeCell ref="C4264:E4264"/>
    <mergeCell ref="C4265:E4265"/>
    <mergeCell ref="C4266:E4266"/>
    <mergeCell ref="C4267:E4267"/>
    <mergeCell ref="C4268:E4268"/>
    <mergeCell ref="C4269:E4269"/>
    <mergeCell ref="A4258:N4258"/>
    <mergeCell ref="C4259:E4259"/>
    <mergeCell ref="C4260:N4260"/>
    <mergeCell ref="C4261:N4261"/>
    <mergeCell ref="C4262:N4262"/>
    <mergeCell ref="C4263:E4263"/>
    <mergeCell ref="C4252:E4252"/>
    <mergeCell ref="C4253:E4253"/>
    <mergeCell ref="C4254:E4254"/>
    <mergeCell ref="C4255:E4255"/>
    <mergeCell ref="A4256:N4256"/>
    <mergeCell ref="A4257:N4257"/>
    <mergeCell ref="C4246:E4246"/>
    <mergeCell ref="C4247:E4247"/>
    <mergeCell ref="C4248:E4248"/>
    <mergeCell ref="C4249:E4249"/>
    <mergeCell ref="C4250:E4250"/>
    <mergeCell ref="C4251:E4251"/>
    <mergeCell ref="C4240:E4240"/>
    <mergeCell ref="C4241:E4241"/>
    <mergeCell ref="C4242:E4242"/>
    <mergeCell ref="C4243:N4243"/>
    <mergeCell ref="C4244:N4244"/>
    <mergeCell ref="C4245:N4245"/>
    <mergeCell ref="C4234:E4234"/>
    <mergeCell ref="C4235:E4235"/>
    <mergeCell ref="C4236:E4236"/>
    <mergeCell ref="C4237:E4237"/>
    <mergeCell ref="C4238:E4238"/>
    <mergeCell ref="C4239:E4239"/>
    <mergeCell ref="C4228:N4228"/>
    <mergeCell ref="C4229:E4229"/>
    <mergeCell ref="C4230:E4230"/>
    <mergeCell ref="C4231:N4231"/>
    <mergeCell ref="C4232:N4232"/>
    <mergeCell ref="C4233:N4233"/>
    <mergeCell ref="C4222:N4222"/>
    <mergeCell ref="C4223:N4223"/>
    <mergeCell ref="C4224:E4224"/>
    <mergeCell ref="C4225:E4225"/>
    <mergeCell ref="C4226:N4226"/>
    <mergeCell ref="C4227:N4227"/>
    <mergeCell ref="C4216:E4216"/>
    <mergeCell ref="C4217:E4217"/>
    <mergeCell ref="C4218:E4218"/>
    <mergeCell ref="C4219:E4219"/>
    <mergeCell ref="C4220:E4220"/>
    <mergeCell ref="C4221:N4221"/>
    <mergeCell ref="C4210:N4210"/>
    <mergeCell ref="C4211:N4211"/>
    <mergeCell ref="C4212:N4212"/>
    <mergeCell ref="C4213:E4213"/>
    <mergeCell ref="C4214:E4214"/>
    <mergeCell ref="C4215:E4215"/>
    <mergeCell ref="C4204:E4204"/>
    <mergeCell ref="C4205:E4205"/>
    <mergeCell ref="C4206:N4206"/>
    <mergeCell ref="C4207:E4207"/>
    <mergeCell ref="A4208:N4208"/>
    <mergeCell ref="C4209:E4209"/>
    <mergeCell ref="C4198:E4198"/>
    <mergeCell ref="C4199:E4199"/>
    <mergeCell ref="C4200:E4200"/>
    <mergeCell ref="C4201:E4201"/>
    <mergeCell ref="C4202:E4202"/>
    <mergeCell ref="C4203:E4203"/>
    <mergeCell ref="C4192:E4192"/>
    <mergeCell ref="C4193:E4193"/>
    <mergeCell ref="C4194:N4194"/>
    <mergeCell ref="C4195:N4195"/>
    <mergeCell ref="C4196:N4196"/>
    <mergeCell ref="C4197:N4197"/>
    <mergeCell ref="C4186:E4186"/>
    <mergeCell ref="C4187:E4187"/>
    <mergeCell ref="C4188:E4188"/>
    <mergeCell ref="C4189:E4189"/>
    <mergeCell ref="C4190:E4190"/>
    <mergeCell ref="C4191:E4191"/>
    <mergeCell ref="C4180:N4180"/>
    <mergeCell ref="C4181:N4181"/>
    <mergeCell ref="C4182:E4182"/>
    <mergeCell ref="C4183:E4183"/>
    <mergeCell ref="C4184:E4184"/>
    <mergeCell ref="C4185:E4185"/>
    <mergeCell ref="C4174:E4174"/>
    <mergeCell ref="C4175:E4175"/>
    <mergeCell ref="C4176:E4176"/>
    <mergeCell ref="C4177:E4177"/>
    <mergeCell ref="C4178:E4178"/>
    <mergeCell ref="C4179:N4179"/>
    <mergeCell ref="C4168:N4168"/>
    <mergeCell ref="C4169:N4169"/>
    <mergeCell ref="C4170:E4170"/>
    <mergeCell ref="C4171:E4171"/>
    <mergeCell ref="C4172:E4172"/>
    <mergeCell ref="C4173:E4173"/>
    <mergeCell ref="C4162:E4162"/>
    <mergeCell ref="A4163:N4163"/>
    <mergeCell ref="A4164:N4164"/>
    <mergeCell ref="A4165:N4165"/>
    <mergeCell ref="C4166:E4166"/>
    <mergeCell ref="C4167:N4167"/>
    <mergeCell ref="C4156:E4156"/>
    <mergeCell ref="A4157:N4157"/>
    <mergeCell ref="C4158:E4158"/>
    <mergeCell ref="C4159:E4159"/>
    <mergeCell ref="C4160:E4160"/>
    <mergeCell ref="C4161:N4161"/>
    <mergeCell ref="C4150:E4150"/>
    <mergeCell ref="C4151:E4151"/>
    <mergeCell ref="C4152:E4152"/>
    <mergeCell ref="C4153:E4153"/>
    <mergeCell ref="C4154:E4154"/>
    <mergeCell ref="C4155:E4155"/>
    <mergeCell ref="C4144:E4144"/>
    <mergeCell ref="C4145:N4145"/>
    <mergeCell ref="C4146:N4146"/>
    <mergeCell ref="C4147:E4147"/>
    <mergeCell ref="C4148:E4148"/>
    <mergeCell ref="C4149:E4149"/>
    <mergeCell ref="C4138:E4138"/>
    <mergeCell ref="C4139:E4139"/>
    <mergeCell ref="C4140:E4140"/>
    <mergeCell ref="C4141:E4141"/>
    <mergeCell ref="C4142:E4142"/>
    <mergeCell ref="C4143:E4143"/>
    <mergeCell ref="C4132:N4132"/>
    <mergeCell ref="C4133:N4133"/>
    <mergeCell ref="C4134:E4134"/>
    <mergeCell ref="C4135:E4135"/>
    <mergeCell ref="C4136:E4136"/>
    <mergeCell ref="C4137:E4137"/>
    <mergeCell ref="C4126:E4126"/>
    <mergeCell ref="C4127:E4127"/>
    <mergeCell ref="C4128:E4128"/>
    <mergeCell ref="C4129:E4129"/>
    <mergeCell ref="C4130:E4130"/>
    <mergeCell ref="C4131:E4131"/>
    <mergeCell ref="C4120:E4120"/>
    <mergeCell ref="C4121:E4121"/>
    <mergeCell ref="C4122:E4122"/>
    <mergeCell ref="C4123:E4123"/>
    <mergeCell ref="C4124:E4124"/>
    <mergeCell ref="C4125:E4125"/>
    <mergeCell ref="C4114:E4114"/>
    <mergeCell ref="C4115:N4115"/>
    <mergeCell ref="C4116:N4116"/>
    <mergeCell ref="C4117:N4117"/>
    <mergeCell ref="C4118:E4118"/>
    <mergeCell ref="C4119:E4119"/>
    <mergeCell ref="C4108:E4108"/>
    <mergeCell ref="C4109:E4109"/>
    <mergeCell ref="C4110:E4110"/>
    <mergeCell ref="C4111:N4111"/>
    <mergeCell ref="C4112:N4112"/>
    <mergeCell ref="C4113:E4113"/>
    <mergeCell ref="C4102:N4102"/>
    <mergeCell ref="C4103:N4103"/>
    <mergeCell ref="C4104:E4104"/>
    <mergeCell ref="C4105:E4105"/>
    <mergeCell ref="C4106:E4106"/>
    <mergeCell ref="C4107:E4107"/>
    <mergeCell ref="C4096:E4096"/>
    <mergeCell ref="C4097:E4097"/>
    <mergeCell ref="C4098:E4098"/>
    <mergeCell ref="C4099:E4099"/>
    <mergeCell ref="C4100:E4100"/>
    <mergeCell ref="C4101:E4101"/>
    <mergeCell ref="C4090:E4090"/>
    <mergeCell ref="C4091:E4091"/>
    <mergeCell ref="C4092:E4092"/>
    <mergeCell ref="C4093:E4093"/>
    <mergeCell ref="C4094:E4094"/>
    <mergeCell ref="C4095:E4095"/>
    <mergeCell ref="C4084:E4084"/>
    <mergeCell ref="C4085:E4085"/>
    <mergeCell ref="C4086:E4086"/>
    <mergeCell ref="C4087:E4087"/>
    <mergeCell ref="C4088:N4088"/>
    <mergeCell ref="C4089:N4089"/>
    <mergeCell ref="C4078:E4078"/>
    <mergeCell ref="C4079:E4079"/>
    <mergeCell ref="C4080:E4080"/>
    <mergeCell ref="C4081:E4081"/>
    <mergeCell ref="C4082:E4082"/>
    <mergeCell ref="C4083:E4083"/>
    <mergeCell ref="A4072:N4072"/>
    <mergeCell ref="A4073:N4073"/>
    <mergeCell ref="C4074:E4074"/>
    <mergeCell ref="C4075:N4075"/>
    <mergeCell ref="C4076:N4076"/>
    <mergeCell ref="C4077:E4077"/>
    <mergeCell ref="C4065:N4065"/>
    <mergeCell ref="C4066:N4066"/>
    <mergeCell ref="C4067:N4067"/>
    <mergeCell ref="C4068:E4068"/>
    <mergeCell ref="C4070:K4070"/>
    <mergeCell ref="A4071:N4071"/>
    <mergeCell ref="C4059:E4059"/>
    <mergeCell ref="C4060:N4060"/>
    <mergeCell ref="C4061:N4061"/>
    <mergeCell ref="C4062:N4062"/>
    <mergeCell ref="C4063:E4063"/>
    <mergeCell ref="C4064:E4064"/>
    <mergeCell ref="C4053:E4053"/>
    <mergeCell ref="C4054:E4054"/>
    <mergeCell ref="C4055:E4055"/>
    <mergeCell ref="C4056:E4056"/>
    <mergeCell ref="C4057:E4057"/>
    <mergeCell ref="C4058:E4058"/>
    <mergeCell ref="C4047:N4047"/>
    <mergeCell ref="C4048:N4048"/>
    <mergeCell ref="C4049:E4049"/>
    <mergeCell ref="C4050:E4050"/>
    <mergeCell ref="C4051:E4051"/>
    <mergeCell ref="C4052:E4052"/>
    <mergeCell ref="C4041:N4041"/>
    <mergeCell ref="C4042:N4042"/>
    <mergeCell ref="C4043:E4043"/>
    <mergeCell ref="C4044:E4044"/>
    <mergeCell ref="C4045:N4045"/>
    <mergeCell ref="C4046:N4046"/>
    <mergeCell ref="C4035:E4035"/>
    <mergeCell ref="C4036:E4036"/>
    <mergeCell ref="C4037:E4037"/>
    <mergeCell ref="C4038:E4038"/>
    <mergeCell ref="C4039:E4039"/>
    <mergeCell ref="C4040:N4040"/>
    <mergeCell ref="C4029:E4029"/>
    <mergeCell ref="C4030:E4030"/>
    <mergeCell ref="C4031:E4031"/>
    <mergeCell ref="C4032:E4032"/>
    <mergeCell ref="C4033:E4033"/>
    <mergeCell ref="C4034:E4034"/>
    <mergeCell ref="C4023:N4023"/>
    <mergeCell ref="C4024:N4024"/>
    <mergeCell ref="C4025:N4025"/>
    <mergeCell ref="C4026:E4026"/>
    <mergeCell ref="C4027:E4027"/>
    <mergeCell ref="C4028:E4028"/>
    <mergeCell ref="C4017:E4017"/>
    <mergeCell ref="C4018:N4018"/>
    <mergeCell ref="C4019:N4019"/>
    <mergeCell ref="C4020:N4020"/>
    <mergeCell ref="C4021:E4021"/>
    <mergeCell ref="C4022:E4022"/>
    <mergeCell ref="C4011:E4011"/>
    <mergeCell ref="C4012:E4012"/>
    <mergeCell ref="C4013:E4013"/>
    <mergeCell ref="C4014:E4014"/>
    <mergeCell ref="C4015:E4015"/>
    <mergeCell ref="C4016:E4016"/>
    <mergeCell ref="C4005:N4005"/>
    <mergeCell ref="C4006:E4006"/>
    <mergeCell ref="C4007:E4007"/>
    <mergeCell ref="C4008:E4008"/>
    <mergeCell ref="C4009:E4009"/>
    <mergeCell ref="C4010:E4010"/>
    <mergeCell ref="C3999:N3999"/>
    <mergeCell ref="C4000:E4000"/>
    <mergeCell ref="A4001:N4001"/>
    <mergeCell ref="A4002:N4002"/>
    <mergeCell ref="C4003:E4003"/>
    <mergeCell ref="C4004:N4004"/>
    <mergeCell ref="C3993:E3993"/>
    <mergeCell ref="C3994:E3994"/>
    <mergeCell ref="C3995:E3995"/>
    <mergeCell ref="C3996:N3996"/>
    <mergeCell ref="C3997:E3997"/>
    <mergeCell ref="C3998:E3998"/>
    <mergeCell ref="C3987:E3987"/>
    <mergeCell ref="C3988:N3988"/>
    <mergeCell ref="C3989:N3989"/>
    <mergeCell ref="C3990:E3990"/>
    <mergeCell ref="C3991:E3991"/>
    <mergeCell ref="C3992:E3992"/>
    <mergeCell ref="C3981:E3981"/>
    <mergeCell ref="C3982:E3982"/>
    <mergeCell ref="C3983:E3983"/>
    <mergeCell ref="C3984:N3984"/>
    <mergeCell ref="C3985:N3985"/>
    <mergeCell ref="C3986:E3986"/>
    <mergeCell ref="C3975:E3975"/>
    <mergeCell ref="C3976:E3976"/>
    <mergeCell ref="C3977:E3977"/>
    <mergeCell ref="C3978:E3978"/>
    <mergeCell ref="C3979:E3979"/>
    <mergeCell ref="C3980:E3980"/>
    <mergeCell ref="C3969:N3969"/>
    <mergeCell ref="C3970:N3970"/>
    <mergeCell ref="C3971:N3971"/>
    <mergeCell ref="C3972:E3972"/>
    <mergeCell ref="C3973:E3973"/>
    <mergeCell ref="C3974:E3974"/>
    <mergeCell ref="C3963:E3963"/>
    <mergeCell ref="C3964:E3964"/>
    <mergeCell ref="C3965:E3965"/>
    <mergeCell ref="C3966:E3966"/>
    <mergeCell ref="C3967:E3967"/>
    <mergeCell ref="C3968:E3968"/>
    <mergeCell ref="C3957:E3957"/>
    <mergeCell ref="C3958:E3958"/>
    <mergeCell ref="C3959:E3959"/>
    <mergeCell ref="C3960:E3960"/>
    <mergeCell ref="C3961:E3961"/>
    <mergeCell ref="C3962:E3962"/>
    <mergeCell ref="C3951:E3951"/>
    <mergeCell ref="C3952:E3952"/>
    <mergeCell ref="C3953:E3953"/>
    <mergeCell ref="C3954:E3954"/>
    <mergeCell ref="C3955:E3955"/>
    <mergeCell ref="C3956:E3956"/>
    <mergeCell ref="C3945:N3945"/>
    <mergeCell ref="C3946:N3946"/>
    <mergeCell ref="C3947:E3947"/>
    <mergeCell ref="C3948:E3948"/>
    <mergeCell ref="C3949:E3949"/>
    <mergeCell ref="C3950:E3950"/>
    <mergeCell ref="C3939:N3939"/>
    <mergeCell ref="C3940:E3940"/>
    <mergeCell ref="A3941:N3941"/>
    <mergeCell ref="A3942:N3942"/>
    <mergeCell ref="C3943:E3943"/>
    <mergeCell ref="C3944:N3944"/>
    <mergeCell ref="C3933:E3933"/>
    <mergeCell ref="C3934:E3934"/>
    <mergeCell ref="C3935:E3935"/>
    <mergeCell ref="C3936:E3936"/>
    <mergeCell ref="C3937:N3937"/>
    <mergeCell ref="C3938:N3938"/>
    <mergeCell ref="C3927:E3927"/>
    <mergeCell ref="C3928:E3928"/>
    <mergeCell ref="C3929:E3929"/>
    <mergeCell ref="C3930:E3930"/>
    <mergeCell ref="C3931:E3931"/>
    <mergeCell ref="C3932:E3932"/>
    <mergeCell ref="C3921:E3921"/>
    <mergeCell ref="C3922:E3922"/>
    <mergeCell ref="C3923:N3923"/>
    <mergeCell ref="C3924:N3924"/>
    <mergeCell ref="C3925:N3925"/>
    <mergeCell ref="C3926:E3926"/>
    <mergeCell ref="C3915:E3915"/>
    <mergeCell ref="C3916:E3916"/>
    <mergeCell ref="C3917:E3917"/>
    <mergeCell ref="C3918:E3918"/>
    <mergeCell ref="C3919:E3919"/>
    <mergeCell ref="C3920:E3920"/>
    <mergeCell ref="C3909:E3909"/>
    <mergeCell ref="C3910:E3910"/>
    <mergeCell ref="C3911:E3911"/>
    <mergeCell ref="C3912:E3912"/>
    <mergeCell ref="C3913:E3913"/>
    <mergeCell ref="C3914:E3914"/>
    <mergeCell ref="C3903:E3903"/>
    <mergeCell ref="C3904:E3904"/>
    <mergeCell ref="C3905:E3905"/>
    <mergeCell ref="C3906:N3906"/>
    <mergeCell ref="C3907:N3907"/>
    <mergeCell ref="C3908:N3908"/>
    <mergeCell ref="C3897:E3897"/>
    <mergeCell ref="C3898:E3898"/>
    <mergeCell ref="C3899:E3899"/>
    <mergeCell ref="C3900:E3900"/>
    <mergeCell ref="C3901:E3901"/>
    <mergeCell ref="C3902:E3902"/>
    <mergeCell ref="C3891:N3891"/>
    <mergeCell ref="C3892:E3892"/>
    <mergeCell ref="C3893:E3893"/>
    <mergeCell ref="C3894:E3894"/>
    <mergeCell ref="C3895:E3895"/>
    <mergeCell ref="C3896:E3896"/>
    <mergeCell ref="C3885:N3885"/>
    <mergeCell ref="C3886:N3886"/>
    <mergeCell ref="C3887:N3887"/>
    <mergeCell ref="C3888:E3888"/>
    <mergeCell ref="C3889:E3889"/>
    <mergeCell ref="C3890:N3890"/>
    <mergeCell ref="C3879:E3879"/>
    <mergeCell ref="C3880:E3880"/>
    <mergeCell ref="C3881:E3881"/>
    <mergeCell ref="C3882:E3882"/>
    <mergeCell ref="C3883:E3883"/>
    <mergeCell ref="C3884:E3884"/>
    <mergeCell ref="C3873:E3873"/>
    <mergeCell ref="C3874:E3874"/>
    <mergeCell ref="C3875:E3875"/>
    <mergeCell ref="C3876:E3876"/>
    <mergeCell ref="C3877:E3877"/>
    <mergeCell ref="C3878:E3878"/>
    <mergeCell ref="C3867:E3867"/>
    <mergeCell ref="C3868:N3868"/>
    <mergeCell ref="C3869:N3869"/>
    <mergeCell ref="C3870:N3870"/>
    <mergeCell ref="C3871:E3871"/>
    <mergeCell ref="C3872:E3872"/>
    <mergeCell ref="C3861:E3861"/>
    <mergeCell ref="C3862:E3862"/>
    <mergeCell ref="C3863:N3863"/>
    <mergeCell ref="C3864:N3864"/>
    <mergeCell ref="C3865:N3865"/>
    <mergeCell ref="C3866:E3866"/>
    <mergeCell ref="C3855:E3855"/>
    <mergeCell ref="C3856:E3856"/>
    <mergeCell ref="C3857:E3857"/>
    <mergeCell ref="C3858:N3858"/>
    <mergeCell ref="C3859:N3859"/>
    <mergeCell ref="C3860:N3860"/>
    <mergeCell ref="C3849:E3849"/>
    <mergeCell ref="C3850:E3850"/>
    <mergeCell ref="C3851:E3851"/>
    <mergeCell ref="C3852:E3852"/>
    <mergeCell ref="C3853:E3853"/>
    <mergeCell ref="C3854:E3854"/>
    <mergeCell ref="C3843:N3843"/>
    <mergeCell ref="C3844:N3844"/>
    <mergeCell ref="C3845:N3845"/>
    <mergeCell ref="C3846:N3846"/>
    <mergeCell ref="C3847:E3847"/>
    <mergeCell ref="C3848:E3848"/>
    <mergeCell ref="C3837:E3837"/>
    <mergeCell ref="C3838:N3838"/>
    <mergeCell ref="C3839:N3839"/>
    <mergeCell ref="C3840:N3840"/>
    <mergeCell ref="C3841:E3841"/>
    <mergeCell ref="C3842:E3842"/>
    <mergeCell ref="C3831:E3831"/>
    <mergeCell ref="C3832:E3832"/>
    <mergeCell ref="C3833:E3833"/>
    <mergeCell ref="C3834:E3834"/>
    <mergeCell ref="C3835:E3835"/>
    <mergeCell ref="C3836:E3836"/>
    <mergeCell ref="C3825:N3825"/>
    <mergeCell ref="C3826:E3826"/>
    <mergeCell ref="C3827:E3827"/>
    <mergeCell ref="C3828:E3828"/>
    <mergeCell ref="C3829:E3829"/>
    <mergeCell ref="C3830:E3830"/>
    <mergeCell ref="C3819:N3819"/>
    <mergeCell ref="C3820:N3820"/>
    <mergeCell ref="C3821:N3821"/>
    <mergeCell ref="C3822:E3822"/>
    <mergeCell ref="C3823:E3823"/>
    <mergeCell ref="C3824:N3824"/>
    <mergeCell ref="C3813:E3813"/>
    <mergeCell ref="C3814:N3814"/>
    <mergeCell ref="C3815:N3815"/>
    <mergeCell ref="C3816:N3816"/>
    <mergeCell ref="C3817:E3817"/>
    <mergeCell ref="C3818:E3818"/>
    <mergeCell ref="C3807:E3807"/>
    <mergeCell ref="C3808:E3808"/>
    <mergeCell ref="C3809:E3809"/>
    <mergeCell ref="C3810:E3810"/>
    <mergeCell ref="C3811:E3811"/>
    <mergeCell ref="C3812:E3812"/>
    <mergeCell ref="C3801:N3801"/>
    <mergeCell ref="C3802:N3802"/>
    <mergeCell ref="C3803:E3803"/>
    <mergeCell ref="C3804:E3804"/>
    <mergeCell ref="C3805:E3805"/>
    <mergeCell ref="C3806:E3806"/>
    <mergeCell ref="C3795:N3795"/>
    <mergeCell ref="C3796:N3796"/>
    <mergeCell ref="C3797:E3797"/>
    <mergeCell ref="C3798:E3798"/>
    <mergeCell ref="C3799:N3799"/>
    <mergeCell ref="C3800:N3800"/>
    <mergeCell ref="C3789:E3789"/>
    <mergeCell ref="C3790:E3790"/>
    <mergeCell ref="C3791:E3791"/>
    <mergeCell ref="C3792:E3792"/>
    <mergeCell ref="C3793:E3793"/>
    <mergeCell ref="C3794:N3794"/>
    <mergeCell ref="C3783:E3783"/>
    <mergeCell ref="C3784:E3784"/>
    <mergeCell ref="C3785:E3785"/>
    <mergeCell ref="C3786:E3786"/>
    <mergeCell ref="C3787:E3787"/>
    <mergeCell ref="C3788:E3788"/>
    <mergeCell ref="C3777:N3777"/>
    <mergeCell ref="C3778:N3778"/>
    <mergeCell ref="C3779:N3779"/>
    <mergeCell ref="C3780:E3780"/>
    <mergeCell ref="C3781:E3781"/>
    <mergeCell ref="C3782:E3782"/>
    <mergeCell ref="C3771:E3771"/>
    <mergeCell ref="C3772:N3772"/>
    <mergeCell ref="C3773:N3773"/>
    <mergeCell ref="C3774:N3774"/>
    <mergeCell ref="C3775:E3775"/>
    <mergeCell ref="C3776:E3776"/>
    <mergeCell ref="C3765:E3765"/>
    <mergeCell ref="C3766:E3766"/>
    <mergeCell ref="C3767:E3767"/>
    <mergeCell ref="C3768:E3768"/>
    <mergeCell ref="C3769:E3769"/>
    <mergeCell ref="C3770:E3770"/>
    <mergeCell ref="C3759:N3759"/>
    <mergeCell ref="C3760:E3760"/>
    <mergeCell ref="C3761:E3761"/>
    <mergeCell ref="C3762:E3762"/>
    <mergeCell ref="C3763:E3763"/>
    <mergeCell ref="C3764:E3764"/>
    <mergeCell ref="C3753:N3753"/>
    <mergeCell ref="C3754:E3754"/>
    <mergeCell ref="A3755:N3755"/>
    <mergeCell ref="A3756:N3756"/>
    <mergeCell ref="C3757:E3757"/>
    <mergeCell ref="C3758:N3758"/>
    <mergeCell ref="C3747:E3747"/>
    <mergeCell ref="C3748:E3748"/>
    <mergeCell ref="C3749:E3749"/>
    <mergeCell ref="C3750:N3750"/>
    <mergeCell ref="C3751:E3751"/>
    <mergeCell ref="C3752:E3752"/>
    <mergeCell ref="C3741:E3741"/>
    <mergeCell ref="C3742:N3742"/>
    <mergeCell ref="C3743:N3743"/>
    <mergeCell ref="C3744:E3744"/>
    <mergeCell ref="C3745:E3745"/>
    <mergeCell ref="C3746:E3746"/>
    <mergeCell ref="C3735:E3735"/>
    <mergeCell ref="C3736:E3736"/>
    <mergeCell ref="C3737:E3737"/>
    <mergeCell ref="C3738:N3738"/>
    <mergeCell ref="C3739:N3739"/>
    <mergeCell ref="C3740:E3740"/>
    <mergeCell ref="C3729:E3729"/>
    <mergeCell ref="C3730:E3730"/>
    <mergeCell ref="C3731:E3731"/>
    <mergeCell ref="C3732:E3732"/>
    <mergeCell ref="C3733:E3733"/>
    <mergeCell ref="C3734:E3734"/>
    <mergeCell ref="C3723:N3723"/>
    <mergeCell ref="C3724:N3724"/>
    <mergeCell ref="C3725:N3725"/>
    <mergeCell ref="C3726:E3726"/>
    <mergeCell ref="C3727:E3727"/>
    <mergeCell ref="C3728:E3728"/>
    <mergeCell ref="C3717:E3717"/>
    <mergeCell ref="C3718:E3718"/>
    <mergeCell ref="C3719:E3719"/>
    <mergeCell ref="C3720:E3720"/>
    <mergeCell ref="C3721:E3721"/>
    <mergeCell ref="C3722:E3722"/>
    <mergeCell ref="C3711:E3711"/>
    <mergeCell ref="C3712:E3712"/>
    <mergeCell ref="C3713:E3713"/>
    <mergeCell ref="C3714:E3714"/>
    <mergeCell ref="C3715:E3715"/>
    <mergeCell ref="C3716:E3716"/>
    <mergeCell ref="C3705:E3705"/>
    <mergeCell ref="C3706:E3706"/>
    <mergeCell ref="C3707:E3707"/>
    <mergeCell ref="C3708:E3708"/>
    <mergeCell ref="C3709:E3709"/>
    <mergeCell ref="C3710:E3710"/>
    <mergeCell ref="C3699:N3699"/>
    <mergeCell ref="C3700:N3700"/>
    <mergeCell ref="C3701:E3701"/>
    <mergeCell ref="C3702:E3702"/>
    <mergeCell ref="C3703:E3703"/>
    <mergeCell ref="C3704:E3704"/>
    <mergeCell ref="C3693:E3693"/>
    <mergeCell ref="C3694:E3694"/>
    <mergeCell ref="A3695:N3695"/>
    <mergeCell ref="A3696:N3696"/>
    <mergeCell ref="C3697:E3697"/>
    <mergeCell ref="C3698:N3698"/>
    <mergeCell ref="C3687:E3687"/>
    <mergeCell ref="C3688:E3688"/>
    <mergeCell ref="C3689:E3689"/>
    <mergeCell ref="C3690:E3690"/>
    <mergeCell ref="C3691:E3691"/>
    <mergeCell ref="C3692:E3692"/>
    <mergeCell ref="C3681:E3681"/>
    <mergeCell ref="C3682:N3682"/>
    <mergeCell ref="C3683:N3683"/>
    <mergeCell ref="C3684:E3684"/>
    <mergeCell ref="C3685:E3685"/>
    <mergeCell ref="C3686:E3686"/>
    <mergeCell ref="C3675:E3675"/>
    <mergeCell ref="C3676:E3676"/>
    <mergeCell ref="C3677:E3677"/>
    <mergeCell ref="C3678:E3678"/>
    <mergeCell ref="C3679:E3679"/>
    <mergeCell ref="C3680:E3680"/>
    <mergeCell ref="C3669:N3669"/>
    <mergeCell ref="C3670:E3670"/>
    <mergeCell ref="C3671:E3671"/>
    <mergeCell ref="C3672:E3672"/>
    <mergeCell ref="C3673:E3673"/>
    <mergeCell ref="C3674:E3674"/>
    <mergeCell ref="C3663:E3663"/>
    <mergeCell ref="C3664:E3664"/>
    <mergeCell ref="C3665:E3665"/>
    <mergeCell ref="C3666:E3666"/>
    <mergeCell ref="C3667:E3667"/>
    <mergeCell ref="C3668:E3668"/>
    <mergeCell ref="C3657:E3657"/>
    <mergeCell ref="C3658:E3658"/>
    <mergeCell ref="C3659:E3659"/>
    <mergeCell ref="C3660:E3660"/>
    <mergeCell ref="C3661:E3661"/>
    <mergeCell ref="C3662:E3662"/>
    <mergeCell ref="C3651:E3651"/>
    <mergeCell ref="C3652:N3652"/>
    <mergeCell ref="C3653:N3653"/>
    <mergeCell ref="C3654:N3654"/>
    <mergeCell ref="C3655:E3655"/>
    <mergeCell ref="C3656:E3656"/>
    <mergeCell ref="C3645:E3645"/>
    <mergeCell ref="C3646:E3646"/>
    <mergeCell ref="C3647:E3647"/>
    <mergeCell ref="C3648:E3648"/>
    <mergeCell ref="C3649:E3649"/>
    <mergeCell ref="C3650:E3650"/>
    <mergeCell ref="C3639:E3639"/>
    <mergeCell ref="C3640:E3640"/>
    <mergeCell ref="C3641:E3641"/>
    <mergeCell ref="C3642:E3642"/>
    <mergeCell ref="C3643:E3643"/>
    <mergeCell ref="C3644:E3644"/>
    <mergeCell ref="C3633:E3633"/>
    <mergeCell ref="C3634:E3634"/>
    <mergeCell ref="C3635:N3635"/>
    <mergeCell ref="C3636:N3636"/>
    <mergeCell ref="C3637:N3637"/>
    <mergeCell ref="C3638:E3638"/>
    <mergeCell ref="C3627:E3627"/>
    <mergeCell ref="C3628:E3628"/>
    <mergeCell ref="C3629:E3629"/>
    <mergeCell ref="C3630:E3630"/>
    <mergeCell ref="C3631:E3631"/>
    <mergeCell ref="C3632:E3632"/>
    <mergeCell ref="C3621:E3621"/>
    <mergeCell ref="C3622:E3622"/>
    <mergeCell ref="C3623:E3623"/>
    <mergeCell ref="C3624:E3624"/>
    <mergeCell ref="C3625:E3625"/>
    <mergeCell ref="C3626:E3626"/>
    <mergeCell ref="C3615:E3615"/>
    <mergeCell ref="C3616:E3616"/>
    <mergeCell ref="C3617:E3617"/>
    <mergeCell ref="C3618:N3618"/>
    <mergeCell ref="C3619:N3619"/>
    <mergeCell ref="C3620:N3620"/>
    <mergeCell ref="C3609:E3609"/>
    <mergeCell ref="C3610:E3610"/>
    <mergeCell ref="C3611:E3611"/>
    <mergeCell ref="C3612:E3612"/>
    <mergeCell ref="C3613:E3613"/>
    <mergeCell ref="C3614:E3614"/>
    <mergeCell ref="C3603:N3603"/>
    <mergeCell ref="C3604:E3604"/>
    <mergeCell ref="C3605:E3605"/>
    <mergeCell ref="C3606:E3606"/>
    <mergeCell ref="C3607:E3607"/>
    <mergeCell ref="C3608:E3608"/>
    <mergeCell ref="C3597:E3597"/>
    <mergeCell ref="C3598:E3598"/>
    <mergeCell ref="C3599:E3599"/>
    <mergeCell ref="C3600:E3600"/>
    <mergeCell ref="C3601:N3601"/>
    <mergeCell ref="C3602:N3602"/>
    <mergeCell ref="C3591:E3591"/>
    <mergeCell ref="C3592:E3592"/>
    <mergeCell ref="C3593:E3593"/>
    <mergeCell ref="C3594:E3594"/>
    <mergeCell ref="C3595:E3595"/>
    <mergeCell ref="C3596:E3596"/>
    <mergeCell ref="C3585:N3585"/>
    <mergeCell ref="C3586:N3586"/>
    <mergeCell ref="C3587:E3587"/>
    <mergeCell ref="C3588:E3588"/>
    <mergeCell ref="C3589:E3589"/>
    <mergeCell ref="C3590:E3590"/>
    <mergeCell ref="C3579:E3579"/>
    <mergeCell ref="A3580:N3580"/>
    <mergeCell ref="A3581:N3581"/>
    <mergeCell ref="A3582:N3582"/>
    <mergeCell ref="C3583:E3583"/>
    <mergeCell ref="C3584:N3584"/>
    <mergeCell ref="C3573:E3573"/>
    <mergeCell ref="C3574:E3574"/>
    <mergeCell ref="C3575:E3575"/>
    <mergeCell ref="C3576:E3576"/>
    <mergeCell ref="C3577:E3577"/>
    <mergeCell ref="C3578:E3578"/>
    <mergeCell ref="C3567:N3567"/>
    <mergeCell ref="C3568:N3568"/>
    <mergeCell ref="C3569:N3569"/>
    <mergeCell ref="C3570:E3570"/>
    <mergeCell ref="C3571:E3571"/>
    <mergeCell ref="C3572:E3572"/>
    <mergeCell ref="C3561:E3561"/>
    <mergeCell ref="C3562:E3562"/>
    <mergeCell ref="C3563:E3563"/>
    <mergeCell ref="C3564:E3564"/>
    <mergeCell ref="C3565:E3565"/>
    <mergeCell ref="C3566:E3566"/>
    <mergeCell ref="C3555:N3555"/>
    <mergeCell ref="C3556:N3556"/>
    <mergeCell ref="C3557:N3557"/>
    <mergeCell ref="C3558:E3558"/>
    <mergeCell ref="C3559:E3559"/>
    <mergeCell ref="C3560:E3560"/>
    <mergeCell ref="C3549:E3549"/>
    <mergeCell ref="C3550:N3550"/>
    <mergeCell ref="C3551:N3551"/>
    <mergeCell ref="C3552:N3552"/>
    <mergeCell ref="C3553:E3553"/>
    <mergeCell ref="C3554:E3554"/>
    <mergeCell ref="C3543:E3543"/>
    <mergeCell ref="C3544:E3544"/>
    <mergeCell ref="C3545:N3545"/>
    <mergeCell ref="C3546:N3546"/>
    <mergeCell ref="C3547:N3547"/>
    <mergeCell ref="C3548:E3548"/>
    <mergeCell ref="C3537:E3537"/>
    <mergeCell ref="C3538:E3538"/>
    <mergeCell ref="C3539:E3539"/>
    <mergeCell ref="C3540:E3540"/>
    <mergeCell ref="C3541:E3541"/>
    <mergeCell ref="C3542:E3542"/>
    <mergeCell ref="C3531:E3531"/>
    <mergeCell ref="A3532:N3532"/>
    <mergeCell ref="C3533:E3533"/>
    <mergeCell ref="C3534:N3534"/>
    <mergeCell ref="C3535:N3535"/>
    <mergeCell ref="C3536:N3536"/>
    <mergeCell ref="C3525:E3525"/>
    <mergeCell ref="C3526:E3526"/>
    <mergeCell ref="C3527:E3527"/>
    <mergeCell ref="C3528:E3528"/>
    <mergeCell ref="C3529:E3529"/>
    <mergeCell ref="C3530:N3530"/>
    <mergeCell ref="C3519:N3519"/>
    <mergeCell ref="C3520:N3520"/>
    <mergeCell ref="C3521:N3521"/>
    <mergeCell ref="C3522:E3522"/>
    <mergeCell ref="C3523:E3523"/>
    <mergeCell ref="C3524:E3524"/>
    <mergeCell ref="C3513:E3513"/>
    <mergeCell ref="C3514:E3514"/>
    <mergeCell ref="C3515:E3515"/>
    <mergeCell ref="C3516:E3516"/>
    <mergeCell ref="C3517:E3517"/>
    <mergeCell ref="C3518:N3518"/>
    <mergeCell ref="C3507:E3507"/>
    <mergeCell ref="C3508:E3508"/>
    <mergeCell ref="C3509:E3509"/>
    <mergeCell ref="C3510:E3510"/>
    <mergeCell ref="C3511:E3511"/>
    <mergeCell ref="C3512:E3512"/>
    <mergeCell ref="C3501:E3501"/>
    <mergeCell ref="C3502:E3502"/>
    <mergeCell ref="C3503:N3503"/>
    <mergeCell ref="C3504:N3504"/>
    <mergeCell ref="C3505:N3505"/>
    <mergeCell ref="C3506:E3506"/>
    <mergeCell ref="C3495:E3495"/>
    <mergeCell ref="C3496:E3496"/>
    <mergeCell ref="C3497:E3497"/>
    <mergeCell ref="C3498:E3498"/>
    <mergeCell ref="C3499:E3499"/>
    <mergeCell ref="C3500:E3500"/>
    <mergeCell ref="A3489:N3489"/>
    <mergeCell ref="C3490:E3490"/>
    <mergeCell ref="C3491:N3491"/>
    <mergeCell ref="C3492:N3492"/>
    <mergeCell ref="C3493:N3493"/>
    <mergeCell ref="C3494:E3494"/>
    <mergeCell ref="C3483:E3483"/>
    <mergeCell ref="C3484:E3484"/>
    <mergeCell ref="C3485:E3485"/>
    <mergeCell ref="C3486:E3486"/>
    <mergeCell ref="C3487:E3487"/>
    <mergeCell ref="A3488:N3488"/>
    <mergeCell ref="C3477:N3477"/>
    <mergeCell ref="C3478:N3478"/>
    <mergeCell ref="C3479:N3479"/>
    <mergeCell ref="C3480:E3480"/>
    <mergeCell ref="C3481:E3481"/>
    <mergeCell ref="C3482:E3482"/>
    <mergeCell ref="C3471:E3471"/>
    <mergeCell ref="C3472:E3472"/>
    <mergeCell ref="C3473:E3473"/>
    <mergeCell ref="C3474:E3474"/>
    <mergeCell ref="C3475:E3475"/>
    <mergeCell ref="C3476:E3476"/>
    <mergeCell ref="C3465:N3465"/>
    <mergeCell ref="C3466:E3466"/>
    <mergeCell ref="C3467:E3467"/>
    <mergeCell ref="C3468:E3468"/>
    <mergeCell ref="C3469:E3469"/>
    <mergeCell ref="C3470:E3470"/>
    <mergeCell ref="C3459:E3459"/>
    <mergeCell ref="C3460:E3460"/>
    <mergeCell ref="C3461:E3461"/>
    <mergeCell ref="C3462:E3462"/>
    <mergeCell ref="C3463:N3463"/>
    <mergeCell ref="C3464:N3464"/>
    <mergeCell ref="C3453:N3453"/>
    <mergeCell ref="C3454:E3454"/>
    <mergeCell ref="C3455:E3455"/>
    <mergeCell ref="C3456:E3456"/>
    <mergeCell ref="C3457:E3457"/>
    <mergeCell ref="C3458:E3458"/>
    <mergeCell ref="C3447:N3447"/>
    <mergeCell ref="C3448:N3448"/>
    <mergeCell ref="C3449:E3449"/>
    <mergeCell ref="C3450:E3450"/>
    <mergeCell ref="C3451:N3451"/>
    <mergeCell ref="C3452:N3452"/>
    <mergeCell ref="C3441:N3441"/>
    <mergeCell ref="C3442:N3442"/>
    <mergeCell ref="C3443:N3443"/>
    <mergeCell ref="C3444:E3444"/>
    <mergeCell ref="C3445:E3445"/>
    <mergeCell ref="C3446:N3446"/>
    <mergeCell ref="C3435:E3435"/>
    <mergeCell ref="C3436:E3436"/>
    <mergeCell ref="C3437:E3437"/>
    <mergeCell ref="C3438:E3438"/>
    <mergeCell ref="C3439:E3439"/>
    <mergeCell ref="C3440:E3440"/>
    <mergeCell ref="C3429:E3429"/>
    <mergeCell ref="C3430:N3430"/>
    <mergeCell ref="C3431:N3431"/>
    <mergeCell ref="C3432:N3432"/>
    <mergeCell ref="C3433:E3433"/>
    <mergeCell ref="C3434:E3434"/>
    <mergeCell ref="C3423:E3423"/>
    <mergeCell ref="C3424:E3424"/>
    <mergeCell ref="C3425:N3425"/>
    <mergeCell ref="C3426:N3426"/>
    <mergeCell ref="C3427:E3427"/>
    <mergeCell ref="A3428:N3428"/>
    <mergeCell ref="C3417:E3417"/>
    <mergeCell ref="C3418:E3418"/>
    <mergeCell ref="C3419:E3419"/>
    <mergeCell ref="C3420:E3420"/>
    <mergeCell ref="C3421:E3421"/>
    <mergeCell ref="C3422:E3422"/>
    <mergeCell ref="C3411:N3411"/>
    <mergeCell ref="C3412:N3412"/>
    <mergeCell ref="C3413:N3413"/>
    <mergeCell ref="C3414:E3414"/>
    <mergeCell ref="C3415:E3415"/>
    <mergeCell ref="C3416:E3416"/>
    <mergeCell ref="C3405:E3405"/>
    <mergeCell ref="C3406:E3406"/>
    <mergeCell ref="C3407:N3407"/>
    <mergeCell ref="C3408:E3408"/>
    <mergeCell ref="A3409:N3409"/>
    <mergeCell ref="C3410:E3410"/>
    <mergeCell ref="C3399:E3399"/>
    <mergeCell ref="C3400:E3400"/>
    <mergeCell ref="C3401:E3401"/>
    <mergeCell ref="C3402:E3402"/>
    <mergeCell ref="C3403:E3403"/>
    <mergeCell ref="C3404:E3404"/>
    <mergeCell ref="C3393:E3393"/>
    <mergeCell ref="C3394:E3394"/>
    <mergeCell ref="C3395:N3395"/>
    <mergeCell ref="C3396:N3396"/>
    <mergeCell ref="C3397:N3397"/>
    <mergeCell ref="C3398:N3398"/>
    <mergeCell ref="C3387:E3387"/>
    <mergeCell ref="C3388:E3388"/>
    <mergeCell ref="C3389:E3389"/>
    <mergeCell ref="C3390:E3390"/>
    <mergeCell ref="C3391:E3391"/>
    <mergeCell ref="C3392:E3392"/>
    <mergeCell ref="C3381:N3381"/>
    <mergeCell ref="C3382:N3382"/>
    <mergeCell ref="C3383:E3383"/>
    <mergeCell ref="C3384:E3384"/>
    <mergeCell ref="C3385:E3385"/>
    <mergeCell ref="C3386:E3386"/>
    <mergeCell ref="C3375:E3375"/>
    <mergeCell ref="C3376:E3376"/>
    <mergeCell ref="C3377:E3377"/>
    <mergeCell ref="C3378:E3378"/>
    <mergeCell ref="C3379:E3379"/>
    <mergeCell ref="C3380:N3380"/>
    <mergeCell ref="C3369:N3369"/>
    <mergeCell ref="C3370:N3370"/>
    <mergeCell ref="C3371:E3371"/>
    <mergeCell ref="C3372:E3372"/>
    <mergeCell ref="C3373:E3373"/>
    <mergeCell ref="C3374:E3374"/>
    <mergeCell ref="C3363:E3363"/>
    <mergeCell ref="A3364:N3364"/>
    <mergeCell ref="A3365:N3365"/>
    <mergeCell ref="A3366:N3366"/>
    <mergeCell ref="C3367:E3367"/>
    <mergeCell ref="C3368:N3368"/>
    <mergeCell ref="C3357:E3357"/>
    <mergeCell ref="C3358:E3358"/>
    <mergeCell ref="C3359:E3359"/>
    <mergeCell ref="C3360:E3360"/>
    <mergeCell ref="C3361:N3361"/>
    <mergeCell ref="C3362:N3362"/>
    <mergeCell ref="C3351:E3351"/>
    <mergeCell ref="C3352:E3352"/>
    <mergeCell ref="C3353:E3353"/>
    <mergeCell ref="C3354:E3354"/>
    <mergeCell ref="C3355:E3355"/>
    <mergeCell ref="C3356:E3356"/>
    <mergeCell ref="A3345:N3345"/>
    <mergeCell ref="C3346:E3346"/>
    <mergeCell ref="C3347:N3347"/>
    <mergeCell ref="C3348:N3348"/>
    <mergeCell ref="C3349:N3349"/>
    <mergeCell ref="C3350:E3350"/>
    <mergeCell ref="C3338:E3338"/>
    <mergeCell ref="C3339:E3339"/>
    <mergeCell ref="C3340:E3340"/>
    <mergeCell ref="C3341:E3341"/>
    <mergeCell ref="C3343:K3343"/>
    <mergeCell ref="A3344:N3344"/>
    <mergeCell ref="C3332:E3332"/>
    <mergeCell ref="C3333:E3333"/>
    <mergeCell ref="C3334:E3334"/>
    <mergeCell ref="C3335:E3335"/>
    <mergeCell ref="C3336:E3336"/>
    <mergeCell ref="C3337:E3337"/>
    <mergeCell ref="C3326:E3326"/>
    <mergeCell ref="C3327:E3327"/>
    <mergeCell ref="C3328:E3328"/>
    <mergeCell ref="C3329:E3329"/>
    <mergeCell ref="C3330:E3330"/>
    <mergeCell ref="C3331:E3331"/>
    <mergeCell ref="C3320:N3320"/>
    <mergeCell ref="C3321:E3321"/>
    <mergeCell ref="C3322:E3322"/>
    <mergeCell ref="C3323:E3323"/>
    <mergeCell ref="C3324:E3324"/>
    <mergeCell ref="C3325:E3325"/>
    <mergeCell ref="C3314:E3314"/>
    <mergeCell ref="A3315:N3315"/>
    <mergeCell ref="A3316:N3316"/>
    <mergeCell ref="C3317:E3317"/>
    <mergeCell ref="C3318:N3318"/>
    <mergeCell ref="C3319:N3319"/>
    <mergeCell ref="C3308:E3308"/>
    <mergeCell ref="C3309:E3309"/>
    <mergeCell ref="C3310:E3310"/>
    <mergeCell ref="C3311:E3311"/>
    <mergeCell ref="C3312:E3312"/>
    <mergeCell ref="C3313:E3313"/>
    <mergeCell ref="C3302:N3302"/>
    <mergeCell ref="C3303:N3303"/>
    <mergeCell ref="C3304:E3304"/>
    <mergeCell ref="C3305:E3305"/>
    <mergeCell ref="C3306:E3306"/>
    <mergeCell ref="C3307:E3307"/>
    <mergeCell ref="C3296:E3296"/>
    <mergeCell ref="C3297:E3297"/>
    <mergeCell ref="C3298:E3298"/>
    <mergeCell ref="C3299:E3299"/>
    <mergeCell ref="C3300:N3300"/>
    <mergeCell ref="C3301:N3301"/>
    <mergeCell ref="C3290:E3290"/>
    <mergeCell ref="C3291:E3291"/>
    <mergeCell ref="C3292:E3292"/>
    <mergeCell ref="C3293:E3293"/>
    <mergeCell ref="C3294:E3294"/>
    <mergeCell ref="C3295:E3295"/>
    <mergeCell ref="C3284:E3284"/>
    <mergeCell ref="C3285:N3285"/>
    <mergeCell ref="C3286:N3286"/>
    <mergeCell ref="C3287:N3287"/>
    <mergeCell ref="C3288:E3288"/>
    <mergeCell ref="C3289:E3289"/>
    <mergeCell ref="C3278:E3278"/>
    <mergeCell ref="C3279:N3279"/>
    <mergeCell ref="C3280:E3280"/>
    <mergeCell ref="C3281:E3281"/>
    <mergeCell ref="C3282:N3282"/>
    <mergeCell ref="C3283:E3283"/>
    <mergeCell ref="C3272:E3272"/>
    <mergeCell ref="C3273:E3273"/>
    <mergeCell ref="C3274:E3274"/>
    <mergeCell ref="C3275:E3275"/>
    <mergeCell ref="C3276:E3276"/>
    <mergeCell ref="C3277:E3277"/>
    <mergeCell ref="C3266:E3266"/>
    <mergeCell ref="C3267:E3267"/>
    <mergeCell ref="C3268:E3268"/>
    <mergeCell ref="C3269:E3269"/>
    <mergeCell ref="C3270:E3270"/>
    <mergeCell ref="C3271:E3271"/>
    <mergeCell ref="A3260:N3260"/>
    <mergeCell ref="C3261:E3261"/>
    <mergeCell ref="C3262:N3262"/>
    <mergeCell ref="C3263:N3263"/>
    <mergeCell ref="C3264:N3264"/>
    <mergeCell ref="C3265:E3265"/>
    <mergeCell ref="C3254:E3254"/>
    <mergeCell ref="C3255:E3255"/>
    <mergeCell ref="C3256:E3256"/>
    <mergeCell ref="C3257:E3257"/>
    <mergeCell ref="C3258:E3258"/>
    <mergeCell ref="C3259:E3259"/>
    <mergeCell ref="C3248:E3248"/>
    <mergeCell ref="C3249:E3249"/>
    <mergeCell ref="C3250:E3250"/>
    <mergeCell ref="C3251:E3251"/>
    <mergeCell ref="C3252:E3252"/>
    <mergeCell ref="C3253:E3253"/>
    <mergeCell ref="C3242:N3242"/>
    <mergeCell ref="C3243:N3243"/>
    <mergeCell ref="C3244:N3244"/>
    <mergeCell ref="C3245:E3245"/>
    <mergeCell ref="C3246:E3246"/>
    <mergeCell ref="C3247:E3247"/>
    <mergeCell ref="C3236:E3236"/>
    <mergeCell ref="C3237:N3237"/>
    <mergeCell ref="C3238:N3238"/>
    <mergeCell ref="C3239:N3239"/>
    <mergeCell ref="C3240:E3240"/>
    <mergeCell ref="C3241:E3241"/>
    <mergeCell ref="C3230:E3230"/>
    <mergeCell ref="C3231:E3231"/>
    <mergeCell ref="C3232:E3232"/>
    <mergeCell ref="C3233:E3233"/>
    <mergeCell ref="C3234:E3234"/>
    <mergeCell ref="C3235:E3235"/>
    <mergeCell ref="C3224:E3224"/>
    <mergeCell ref="C3225:E3225"/>
    <mergeCell ref="C3226:E3226"/>
    <mergeCell ref="C3227:E3227"/>
    <mergeCell ref="C3228:E3228"/>
    <mergeCell ref="C3229:E3229"/>
    <mergeCell ref="C3218:E3218"/>
    <mergeCell ref="C3219:E3219"/>
    <mergeCell ref="C3220:N3220"/>
    <mergeCell ref="C3221:N3221"/>
    <mergeCell ref="C3222:N3222"/>
    <mergeCell ref="C3223:N3223"/>
    <mergeCell ref="C3212:E3212"/>
    <mergeCell ref="C3213:E3213"/>
    <mergeCell ref="C3214:E3214"/>
    <mergeCell ref="C3215:N3215"/>
    <mergeCell ref="C3216:N3216"/>
    <mergeCell ref="C3217:N3217"/>
    <mergeCell ref="C3206:E3206"/>
    <mergeCell ref="C3207:E3207"/>
    <mergeCell ref="C3208:E3208"/>
    <mergeCell ref="C3209:E3209"/>
    <mergeCell ref="C3210:E3210"/>
    <mergeCell ref="C3211:E3211"/>
    <mergeCell ref="C3200:N3200"/>
    <mergeCell ref="C3201:N3201"/>
    <mergeCell ref="C3202:N3202"/>
    <mergeCell ref="C3203:E3203"/>
    <mergeCell ref="C3204:E3204"/>
    <mergeCell ref="C3205:E3205"/>
    <mergeCell ref="C3194:E3194"/>
    <mergeCell ref="C3195:N3195"/>
    <mergeCell ref="C3196:N3196"/>
    <mergeCell ref="C3197:N3197"/>
    <mergeCell ref="C3198:E3198"/>
    <mergeCell ref="C3199:E3199"/>
    <mergeCell ref="C3188:E3188"/>
    <mergeCell ref="C3189:E3189"/>
    <mergeCell ref="C3190:E3190"/>
    <mergeCell ref="C3191:E3191"/>
    <mergeCell ref="C3192:E3192"/>
    <mergeCell ref="C3193:E3193"/>
    <mergeCell ref="C3182:N3182"/>
    <mergeCell ref="C3183:E3183"/>
    <mergeCell ref="C3184:E3184"/>
    <mergeCell ref="C3185:E3185"/>
    <mergeCell ref="C3186:E3186"/>
    <mergeCell ref="C3187:E3187"/>
    <mergeCell ref="C3176:N3176"/>
    <mergeCell ref="C3177:N3177"/>
    <mergeCell ref="C3178:N3178"/>
    <mergeCell ref="C3179:E3179"/>
    <mergeCell ref="C3180:E3180"/>
    <mergeCell ref="C3181:N3181"/>
    <mergeCell ref="C3170:E3170"/>
    <mergeCell ref="C3171:N3171"/>
    <mergeCell ref="C3172:N3172"/>
    <mergeCell ref="C3173:N3173"/>
    <mergeCell ref="C3174:E3174"/>
    <mergeCell ref="C3175:E3175"/>
    <mergeCell ref="C3164:E3164"/>
    <mergeCell ref="C3165:E3165"/>
    <mergeCell ref="C3166:E3166"/>
    <mergeCell ref="C3167:E3167"/>
    <mergeCell ref="C3168:E3168"/>
    <mergeCell ref="C3169:E3169"/>
    <mergeCell ref="C3158:N3158"/>
    <mergeCell ref="C3159:E3159"/>
    <mergeCell ref="C3160:E3160"/>
    <mergeCell ref="C3161:E3161"/>
    <mergeCell ref="C3162:E3162"/>
    <mergeCell ref="C3163:E3163"/>
    <mergeCell ref="C3152:N3152"/>
    <mergeCell ref="C3153:N3153"/>
    <mergeCell ref="C3154:E3154"/>
    <mergeCell ref="C3155:E3155"/>
    <mergeCell ref="C3156:N3156"/>
    <mergeCell ref="C3157:N3157"/>
    <mergeCell ref="C3146:N3146"/>
    <mergeCell ref="C3147:N3147"/>
    <mergeCell ref="C3148:N3148"/>
    <mergeCell ref="C3149:E3149"/>
    <mergeCell ref="C3150:E3150"/>
    <mergeCell ref="C3151:N3151"/>
    <mergeCell ref="C3140:E3140"/>
    <mergeCell ref="C3141:N3141"/>
    <mergeCell ref="C3142:N3142"/>
    <mergeCell ref="C3143:N3143"/>
    <mergeCell ref="C3144:E3144"/>
    <mergeCell ref="C3145:E3145"/>
    <mergeCell ref="C3134:N3134"/>
    <mergeCell ref="C3135:E3135"/>
    <mergeCell ref="C3136:E3136"/>
    <mergeCell ref="C3137:E3137"/>
    <mergeCell ref="C3138:E3138"/>
    <mergeCell ref="C3139:E3139"/>
    <mergeCell ref="C3128:E3128"/>
    <mergeCell ref="C3129:E3129"/>
    <mergeCell ref="C3130:E3130"/>
    <mergeCell ref="C3131:E3131"/>
    <mergeCell ref="C3132:N3132"/>
    <mergeCell ref="C3133:N3133"/>
    <mergeCell ref="C3122:E3122"/>
    <mergeCell ref="C3123:E3123"/>
    <mergeCell ref="C3124:E3124"/>
    <mergeCell ref="C3125:E3125"/>
    <mergeCell ref="C3126:E3126"/>
    <mergeCell ref="C3127:E3127"/>
    <mergeCell ref="C3116:E3116"/>
    <mergeCell ref="C3117:E3117"/>
    <mergeCell ref="C3118:E3118"/>
    <mergeCell ref="C3119:E3119"/>
    <mergeCell ref="C3120:E3120"/>
    <mergeCell ref="C3121:E3121"/>
    <mergeCell ref="A3110:N3110"/>
    <mergeCell ref="A3111:N3111"/>
    <mergeCell ref="C3112:E3112"/>
    <mergeCell ref="C3113:N3113"/>
    <mergeCell ref="C3114:N3114"/>
    <mergeCell ref="C3115:N3115"/>
    <mergeCell ref="C3104:E3104"/>
    <mergeCell ref="C3105:E3105"/>
    <mergeCell ref="C3106:E3106"/>
    <mergeCell ref="C3107:E3107"/>
    <mergeCell ref="C3108:E3108"/>
    <mergeCell ref="C3109:E3109"/>
    <mergeCell ref="C3098:E3098"/>
    <mergeCell ref="C3099:E3099"/>
    <mergeCell ref="C3100:N3100"/>
    <mergeCell ref="C3101:N3101"/>
    <mergeCell ref="C3102:E3102"/>
    <mergeCell ref="C3103:E3103"/>
    <mergeCell ref="C3092:E3092"/>
    <mergeCell ref="C3093:E3093"/>
    <mergeCell ref="C3094:E3094"/>
    <mergeCell ref="C3095:E3095"/>
    <mergeCell ref="C3096:E3096"/>
    <mergeCell ref="C3097:E3097"/>
    <mergeCell ref="C3086:E3086"/>
    <mergeCell ref="C3087:N3087"/>
    <mergeCell ref="C3088:E3088"/>
    <mergeCell ref="C3089:E3089"/>
    <mergeCell ref="C3090:E3090"/>
    <mergeCell ref="C3091:E3091"/>
    <mergeCell ref="C3080:E3080"/>
    <mergeCell ref="C3081:E3081"/>
    <mergeCell ref="C3082:E3082"/>
    <mergeCell ref="C3083:E3083"/>
    <mergeCell ref="C3084:E3084"/>
    <mergeCell ref="C3085:E3085"/>
    <mergeCell ref="C3074:E3074"/>
    <mergeCell ref="C3075:E3075"/>
    <mergeCell ref="C3076:E3076"/>
    <mergeCell ref="C3077:E3077"/>
    <mergeCell ref="C3078:E3078"/>
    <mergeCell ref="C3079:E3079"/>
    <mergeCell ref="C3068:E3068"/>
    <mergeCell ref="C3069:E3069"/>
    <mergeCell ref="C3070:N3070"/>
    <mergeCell ref="C3071:N3071"/>
    <mergeCell ref="C3072:N3072"/>
    <mergeCell ref="C3073:E3073"/>
    <mergeCell ref="C3062:E3062"/>
    <mergeCell ref="C3063:E3063"/>
    <mergeCell ref="C3064:E3064"/>
    <mergeCell ref="C3065:E3065"/>
    <mergeCell ref="C3066:E3066"/>
    <mergeCell ref="C3067:E3067"/>
    <mergeCell ref="C3056:E3056"/>
    <mergeCell ref="C3057:E3057"/>
    <mergeCell ref="C3058:E3058"/>
    <mergeCell ref="C3059:E3059"/>
    <mergeCell ref="C3060:E3060"/>
    <mergeCell ref="C3061:E3061"/>
    <mergeCell ref="C3050:E3050"/>
    <mergeCell ref="C3051:E3051"/>
    <mergeCell ref="C3052:E3052"/>
    <mergeCell ref="C3053:N3053"/>
    <mergeCell ref="C3054:N3054"/>
    <mergeCell ref="C3055:N3055"/>
    <mergeCell ref="C3044:E3044"/>
    <mergeCell ref="C3045:E3045"/>
    <mergeCell ref="C3046:E3046"/>
    <mergeCell ref="C3047:E3047"/>
    <mergeCell ref="C3048:E3048"/>
    <mergeCell ref="C3049:E3049"/>
    <mergeCell ref="C3038:N3038"/>
    <mergeCell ref="C3039:E3039"/>
    <mergeCell ref="C3040:E3040"/>
    <mergeCell ref="C3041:E3041"/>
    <mergeCell ref="C3042:E3042"/>
    <mergeCell ref="C3043:E3043"/>
    <mergeCell ref="C3032:E3032"/>
    <mergeCell ref="C3033:E3033"/>
    <mergeCell ref="C3034:E3034"/>
    <mergeCell ref="C3035:E3035"/>
    <mergeCell ref="C3036:N3036"/>
    <mergeCell ref="C3037:N3037"/>
    <mergeCell ref="C3026:E3026"/>
    <mergeCell ref="C3027:E3027"/>
    <mergeCell ref="C3028:E3028"/>
    <mergeCell ref="C3029:E3029"/>
    <mergeCell ref="C3030:E3030"/>
    <mergeCell ref="C3031:E3031"/>
    <mergeCell ref="C3020:N3020"/>
    <mergeCell ref="C3021:N3021"/>
    <mergeCell ref="C3022:E3022"/>
    <mergeCell ref="C3023:E3023"/>
    <mergeCell ref="C3024:E3024"/>
    <mergeCell ref="C3025:E3025"/>
    <mergeCell ref="C3014:E3014"/>
    <mergeCell ref="C3015:E3015"/>
    <mergeCell ref="C3016:E3016"/>
    <mergeCell ref="C3017:E3017"/>
    <mergeCell ref="C3018:E3018"/>
    <mergeCell ref="C3019:N3019"/>
    <mergeCell ref="C3008:E3008"/>
    <mergeCell ref="C3009:E3009"/>
    <mergeCell ref="C3010:E3010"/>
    <mergeCell ref="C3011:E3011"/>
    <mergeCell ref="C3012:E3012"/>
    <mergeCell ref="C3013:E3013"/>
    <mergeCell ref="C3002:N3002"/>
    <mergeCell ref="C3003:N3003"/>
    <mergeCell ref="C3004:N3004"/>
    <mergeCell ref="C3005:E3005"/>
    <mergeCell ref="C3006:E3006"/>
    <mergeCell ref="C3007:E3007"/>
    <mergeCell ref="C2996:E2996"/>
    <mergeCell ref="C2997:E2997"/>
    <mergeCell ref="C2998:E2998"/>
    <mergeCell ref="A2999:N2999"/>
    <mergeCell ref="A3000:N3000"/>
    <mergeCell ref="C3001:E3001"/>
    <mergeCell ref="C2990:E2990"/>
    <mergeCell ref="C2991:E2991"/>
    <mergeCell ref="C2992:E2992"/>
    <mergeCell ref="C2993:E2993"/>
    <mergeCell ref="C2994:E2994"/>
    <mergeCell ref="C2995:E2995"/>
    <mergeCell ref="C2984:E2984"/>
    <mergeCell ref="C2985:E2985"/>
    <mergeCell ref="C2986:N2986"/>
    <mergeCell ref="C2987:N2987"/>
    <mergeCell ref="C2988:N2988"/>
    <mergeCell ref="C2989:E2989"/>
    <mergeCell ref="C2978:E2978"/>
    <mergeCell ref="C2979:E2979"/>
    <mergeCell ref="C2980:E2980"/>
    <mergeCell ref="C2981:N2981"/>
    <mergeCell ref="C2982:N2982"/>
    <mergeCell ref="C2983:N2983"/>
    <mergeCell ref="C2972:E2972"/>
    <mergeCell ref="C2973:E2973"/>
    <mergeCell ref="C2974:E2974"/>
    <mergeCell ref="C2975:E2975"/>
    <mergeCell ref="C2976:E2976"/>
    <mergeCell ref="C2977:E2977"/>
    <mergeCell ref="C2966:E2966"/>
    <mergeCell ref="C2967:N2967"/>
    <mergeCell ref="C2968:N2968"/>
    <mergeCell ref="C2969:N2969"/>
    <mergeCell ref="C2970:E2970"/>
    <mergeCell ref="C2971:E2971"/>
    <mergeCell ref="C2960:E2960"/>
    <mergeCell ref="C2961:E2961"/>
    <mergeCell ref="C2962:N2962"/>
    <mergeCell ref="C2963:N2963"/>
    <mergeCell ref="C2964:E2964"/>
    <mergeCell ref="A2965:N2965"/>
    <mergeCell ref="C2954:E2954"/>
    <mergeCell ref="C2955:E2955"/>
    <mergeCell ref="C2956:E2956"/>
    <mergeCell ref="C2957:E2957"/>
    <mergeCell ref="C2958:E2958"/>
    <mergeCell ref="C2959:E2959"/>
    <mergeCell ref="C2948:N2948"/>
    <mergeCell ref="C2949:N2949"/>
    <mergeCell ref="C2950:N2950"/>
    <mergeCell ref="C2951:E2951"/>
    <mergeCell ref="C2952:E2952"/>
    <mergeCell ref="C2953:E2953"/>
    <mergeCell ref="C2942:E2942"/>
    <mergeCell ref="C2943:N2943"/>
    <mergeCell ref="C2944:N2944"/>
    <mergeCell ref="C2945:E2945"/>
    <mergeCell ref="A2946:N2946"/>
    <mergeCell ref="C2947:E2947"/>
    <mergeCell ref="C2936:E2936"/>
    <mergeCell ref="C2937:E2937"/>
    <mergeCell ref="C2938:E2938"/>
    <mergeCell ref="C2939:E2939"/>
    <mergeCell ref="C2940:E2940"/>
    <mergeCell ref="C2941:E2941"/>
    <mergeCell ref="C2930:E2930"/>
    <mergeCell ref="C2931:E2931"/>
    <mergeCell ref="C2932:N2932"/>
    <mergeCell ref="C2933:N2933"/>
    <mergeCell ref="C2934:N2934"/>
    <mergeCell ref="C2935:E2935"/>
    <mergeCell ref="C2924:E2924"/>
    <mergeCell ref="C2925:E2925"/>
    <mergeCell ref="C2926:E2926"/>
    <mergeCell ref="C2927:E2927"/>
    <mergeCell ref="C2928:E2928"/>
    <mergeCell ref="C2929:E2929"/>
    <mergeCell ref="C2918:E2918"/>
    <mergeCell ref="C2919:E2919"/>
    <mergeCell ref="C2920:N2920"/>
    <mergeCell ref="C2921:N2921"/>
    <mergeCell ref="C2922:N2922"/>
    <mergeCell ref="C2923:N2923"/>
    <mergeCell ref="C2912:E2912"/>
    <mergeCell ref="C2913:E2913"/>
    <mergeCell ref="C2914:E2914"/>
    <mergeCell ref="C2915:E2915"/>
    <mergeCell ref="C2916:E2916"/>
    <mergeCell ref="C2917:E2917"/>
    <mergeCell ref="C2906:N2906"/>
    <mergeCell ref="C2907:N2907"/>
    <mergeCell ref="C2908:E2908"/>
    <mergeCell ref="C2909:E2909"/>
    <mergeCell ref="C2910:E2910"/>
    <mergeCell ref="C2911:E2911"/>
    <mergeCell ref="C2900:E2900"/>
    <mergeCell ref="A2901:N2901"/>
    <mergeCell ref="A2902:N2902"/>
    <mergeCell ref="A2903:N2903"/>
    <mergeCell ref="C2904:E2904"/>
    <mergeCell ref="C2905:N2905"/>
    <mergeCell ref="C2894:E2894"/>
    <mergeCell ref="C2895:E2895"/>
    <mergeCell ref="C2896:E2896"/>
    <mergeCell ref="C2897:E2897"/>
    <mergeCell ref="C2898:E2898"/>
    <mergeCell ref="C2899:N2899"/>
    <mergeCell ref="C2888:E2888"/>
    <mergeCell ref="C2889:E2889"/>
    <mergeCell ref="C2890:E2890"/>
    <mergeCell ref="C2891:E2891"/>
    <mergeCell ref="C2892:E2892"/>
    <mergeCell ref="C2893:E2893"/>
    <mergeCell ref="C2882:E2882"/>
    <mergeCell ref="C2883:N2883"/>
    <mergeCell ref="C2884:N2884"/>
    <mergeCell ref="C2885:N2885"/>
    <mergeCell ref="C2886:N2886"/>
    <mergeCell ref="C2887:E2887"/>
    <mergeCell ref="C2876:E2876"/>
    <mergeCell ref="C2877:E2877"/>
    <mergeCell ref="C2878:E2878"/>
    <mergeCell ref="C2879:E2879"/>
    <mergeCell ref="C2880:E2880"/>
    <mergeCell ref="C2881:E2881"/>
    <mergeCell ref="C2870:N2870"/>
    <mergeCell ref="C2871:E2871"/>
    <mergeCell ref="C2872:E2872"/>
    <mergeCell ref="C2873:E2873"/>
    <mergeCell ref="C2874:E2874"/>
    <mergeCell ref="C2875:E2875"/>
    <mergeCell ref="C2864:E2864"/>
    <mergeCell ref="C2865:E2865"/>
    <mergeCell ref="C2866:E2866"/>
    <mergeCell ref="C2867:E2867"/>
    <mergeCell ref="C2868:N2868"/>
    <mergeCell ref="C2869:N2869"/>
    <mergeCell ref="C2858:E2858"/>
    <mergeCell ref="C2859:E2859"/>
    <mergeCell ref="C2860:E2860"/>
    <mergeCell ref="C2861:E2861"/>
    <mergeCell ref="C2862:E2862"/>
    <mergeCell ref="C2863:E2863"/>
    <mergeCell ref="C2852:E2852"/>
    <mergeCell ref="C2853:E2853"/>
    <mergeCell ref="C2854:N2854"/>
    <mergeCell ref="C2855:N2855"/>
    <mergeCell ref="C2856:N2856"/>
    <mergeCell ref="C2857:E2857"/>
    <mergeCell ref="C2846:E2846"/>
    <mergeCell ref="C2847:E2847"/>
    <mergeCell ref="C2848:E2848"/>
    <mergeCell ref="C2849:E2849"/>
    <mergeCell ref="C2850:E2850"/>
    <mergeCell ref="C2851:N2851"/>
    <mergeCell ref="C2840:E2840"/>
    <mergeCell ref="C2841:E2841"/>
    <mergeCell ref="C2842:E2842"/>
    <mergeCell ref="C2843:E2843"/>
    <mergeCell ref="C2844:E2844"/>
    <mergeCell ref="C2845:E2845"/>
    <mergeCell ref="C2834:E2834"/>
    <mergeCell ref="C2835:N2835"/>
    <mergeCell ref="C2836:N2836"/>
    <mergeCell ref="C2837:N2837"/>
    <mergeCell ref="C2838:N2838"/>
    <mergeCell ref="C2839:E2839"/>
    <mergeCell ref="C2828:E2828"/>
    <mergeCell ref="C2829:E2829"/>
    <mergeCell ref="C2830:E2830"/>
    <mergeCell ref="C2831:E2831"/>
    <mergeCell ref="C2832:E2832"/>
    <mergeCell ref="C2833:E2833"/>
    <mergeCell ref="C2822:N2822"/>
    <mergeCell ref="C2823:E2823"/>
    <mergeCell ref="C2824:E2824"/>
    <mergeCell ref="C2825:E2825"/>
    <mergeCell ref="C2826:E2826"/>
    <mergeCell ref="C2827:E2827"/>
    <mergeCell ref="C2816:N2816"/>
    <mergeCell ref="C2817:N2817"/>
    <mergeCell ref="C2818:E2818"/>
    <mergeCell ref="C2819:E2819"/>
    <mergeCell ref="C2820:N2820"/>
    <mergeCell ref="C2821:N2821"/>
    <mergeCell ref="C2810:E2810"/>
    <mergeCell ref="C2811:E2811"/>
    <mergeCell ref="C2812:E2812"/>
    <mergeCell ref="C2813:E2813"/>
    <mergeCell ref="C2814:E2814"/>
    <mergeCell ref="C2815:E2815"/>
    <mergeCell ref="C2804:E2804"/>
    <mergeCell ref="C2805:E2805"/>
    <mergeCell ref="C2806:E2806"/>
    <mergeCell ref="C2807:E2807"/>
    <mergeCell ref="C2808:E2808"/>
    <mergeCell ref="C2809:E2809"/>
    <mergeCell ref="C2798:E2798"/>
    <mergeCell ref="A2799:N2799"/>
    <mergeCell ref="C2800:E2800"/>
    <mergeCell ref="C2801:N2801"/>
    <mergeCell ref="C2802:N2802"/>
    <mergeCell ref="C2803:N2803"/>
    <mergeCell ref="C2792:E2792"/>
    <mergeCell ref="C2793:N2793"/>
    <mergeCell ref="C2794:E2794"/>
    <mergeCell ref="C2795:E2795"/>
    <mergeCell ref="C2796:N2796"/>
    <mergeCell ref="C2797:N2797"/>
    <mergeCell ref="C2786:E2786"/>
    <mergeCell ref="C2787:E2787"/>
    <mergeCell ref="C2788:E2788"/>
    <mergeCell ref="C2789:E2789"/>
    <mergeCell ref="C2790:E2790"/>
    <mergeCell ref="C2791:E2791"/>
    <mergeCell ref="C2780:N2780"/>
    <mergeCell ref="C2781:N2781"/>
    <mergeCell ref="C2782:E2782"/>
    <mergeCell ref="C2783:E2783"/>
    <mergeCell ref="C2784:E2784"/>
    <mergeCell ref="C2785:E2785"/>
    <mergeCell ref="C2774:E2774"/>
    <mergeCell ref="C2775:E2775"/>
    <mergeCell ref="C2776:E2776"/>
    <mergeCell ref="C2777:E2777"/>
    <mergeCell ref="C2778:E2778"/>
    <mergeCell ref="C2779:E2779"/>
    <mergeCell ref="C2768:N2768"/>
    <mergeCell ref="C2769:E2769"/>
    <mergeCell ref="C2770:E2770"/>
    <mergeCell ref="C2771:E2771"/>
    <mergeCell ref="C2772:E2772"/>
    <mergeCell ref="C2773:E2773"/>
    <mergeCell ref="C2762:E2762"/>
    <mergeCell ref="C2763:E2763"/>
    <mergeCell ref="C2764:E2764"/>
    <mergeCell ref="C2765:E2765"/>
    <mergeCell ref="C2766:E2766"/>
    <mergeCell ref="C2767:N2767"/>
    <mergeCell ref="C2756:E2756"/>
    <mergeCell ref="C2757:E2757"/>
    <mergeCell ref="C2758:E2758"/>
    <mergeCell ref="C2759:E2759"/>
    <mergeCell ref="C2760:E2760"/>
    <mergeCell ref="C2761:E2761"/>
    <mergeCell ref="C2750:N2750"/>
    <mergeCell ref="C2751:N2751"/>
    <mergeCell ref="C2752:N2752"/>
    <mergeCell ref="C2753:E2753"/>
    <mergeCell ref="C2754:E2754"/>
    <mergeCell ref="C2755:E2755"/>
    <mergeCell ref="C2744:E2744"/>
    <mergeCell ref="C2745:E2745"/>
    <mergeCell ref="C2746:N2746"/>
    <mergeCell ref="C2747:N2747"/>
    <mergeCell ref="C2748:E2748"/>
    <mergeCell ref="C2749:E2749"/>
    <mergeCell ref="C2738:N2738"/>
    <mergeCell ref="C2739:E2739"/>
    <mergeCell ref="C2740:E2740"/>
    <mergeCell ref="C2741:E2741"/>
    <mergeCell ref="C2742:E2742"/>
    <mergeCell ref="C2743:E2743"/>
    <mergeCell ref="C2732:E2732"/>
    <mergeCell ref="C2733:E2733"/>
    <mergeCell ref="C2734:E2734"/>
    <mergeCell ref="C2735:E2735"/>
    <mergeCell ref="C2736:E2736"/>
    <mergeCell ref="C2737:N2737"/>
    <mergeCell ref="C2726:E2726"/>
    <mergeCell ref="C2727:E2727"/>
    <mergeCell ref="C2728:E2728"/>
    <mergeCell ref="C2729:E2729"/>
    <mergeCell ref="C2730:E2730"/>
    <mergeCell ref="C2731:E2731"/>
    <mergeCell ref="A2720:N2720"/>
    <mergeCell ref="A2721:N2721"/>
    <mergeCell ref="C2722:E2722"/>
    <mergeCell ref="C2723:N2723"/>
    <mergeCell ref="C2724:N2724"/>
    <mergeCell ref="C2725:E2725"/>
    <mergeCell ref="C2713:E2713"/>
    <mergeCell ref="C2714:E2714"/>
    <mergeCell ref="C2715:E2715"/>
    <mergeCell ref="C2716:E2716"/>
    <mergeCell ref="C2718:K2718"/>
    <mergeCell ref="A2719:N2719"/>
    <mergeCell ref="C2707:E2707"/>
    <mergeCell ref="C2708:E2708"/>
    <mergeCell ref="C2709:E2709"/>
    <mergeCell ref="C2710:E2710"/>
    <mergeCell ref="C2711:E2711"/>
    <mergeCell ref="C2712:E2712"/>
    <mergeCell ref="C2701:E2701"/>
    <mergeCell ref="C2702:E2702"/>
    <mergeCell ref="C2703:E2703"/>
    <mergeCell ref="C2704:E2704"/>
    <mergeCell ref="C2705:N2705"/>
    <mergeCell ref="C2706:N2706"/>
    <mergeCell ref="C2695:E2695"/>
    <mergeCell ref="C2696:E2696"/>
    <mergeCell ref="C2697:E2697"/>
    <mergeCell ref="C2698:E2698"/>
    <mergeCell ref="C2699:E2699"/>
    <mergeCell ref="C2700:E2700"/>
    <mergeCell ref="C2689:N2689"/>
    <mergeCell ref="C2690:N2690"/>
    <mergeCell ref="C2691:E2691"/>
    <mergeCell ref="C2692:E2692"/>
    <mergeCell ref="C2693:E2693"/>
    <mergeCell ref="C2694:E2694"/>
    <mergeCell ref="C2683:E2683"/>
    <mergeCell ref="C2684:E2684"/>
    <mergeCell ref="C2685:E2685"/>
    <mergeCell ref="C2686:E2686"/>
    <mergeCell ref="C2687:E2687"/>
    <mergeCell ref="C2688:N2688"/>
    <mergeCell ref="C2677:E2677"/>
    <mergeCell ref="C2678:E2678"/>
    <mergeCell ref="C2679:E2679"/>
    <mergeCell ref="C2680:E2680"/>
    <mergeCell ref="C2681:E2681"/>
    <mergeCell ref="C2682:E2682"/>
    <mergeCell ref="C2671:E2671"/>
    <mergeCell ref="C2672:E2672"/>
    <mergeCell ref="C2673:E2673"/>
    <mergeCell ref="C2674:E2674"/>
    <mergeCell ref="C2675:E2675"/>
    <mergeCell ref="C2676:E2676"/>
    <mergeCell ref="C2665:E2665"/>
    <mergeCell ref="C2666:E2666"/>
    <mergeCell ref="C2667:E2667"/>
    <mergeCell ref="C2668:N2668"/>
    <mergeCell ref="C2669:N2669"/>
    <mergeCell ref="C2670:N2670"/>
    <mergeCell ref="C2659:E2659"/>
    <mergeCell ref="C2660:E2660"/>
    <mergeCell ref="C2661:N2661"/>
    <mergeCell ref="C2662:N2662"/>
    <mergeCell ref="C2663:N2663"/>
    <mergeCell ref="C2664:E2664"/>
    <mergeCell ref="C2653:N2653"/>
    <mergeCell ref="C2654:E2654"/>
    <mergeCell ref="C2655:E2655"/>
    <mergeCell ref="C2656:N2656"/>
    <mergeCell ref="C2657:N2657"/>
    <mergeCell ref="C2658:N2658"/>
    <mergeCell ref="C2647:N2647"/>
    <mergeCell ref="C2648:N2648"/>
    <mergeCell ref="C2649:E2649"/>
    <mergeCell ref="C2650:E2650"/>
    <mergeCell ref="C2651:N2651"/>
    <mergeCell ref="C2652:N2652"/>
    <mergeCell ref="C2641:E2641"/>
    <mergeCell ref="C2642:E2642"/>
    <mergeCell ref="C2643:E2643"/>
    <mergeCell ref="C2644:E2644"/>
    <mergeCell ref="C2645:E2645"/>
    <mergeCell ref="C2646:N2646"/>
    <mergeCell ref="C2635:E2635"/>
    <mergeCell ref="C2636:E2636"/>
    <mergeCell ref="C2637:E2637"/>
    <mergeCell ref="C2638:E2638"/>
    <mergeCell ref="C2639:E2639"/>
    <mergeCell ref="C2640:E2640"/>
    <mergeCell ref="C2629:E2629"/>
    <mergeCell ref="C2630:E2630"/>
    <mergeCell ref="C2631:N2631"/>
    <mergeCell ref="C2632:N2632"/>
    <mergeCell ref="C2633:N2633"/>
    <mergeCell ref="C2634:N2634"/>
    <mergeCell ref="C2623:N2623"/>
    <mergeCell ref="C2624:N2624"/>
    <mergeCell ref="C2625:E2625"/>
    <mergeCell ref="C2626:E2626"/>
    <mergeCell ref="C2627:N2627"/>
    <mergeCell ref="C2628:N2628"/>
    <mergeCell ref="C2617:E2617"/>
    <mergeCell ref="C2618:E2618"/>
    <mergeCell ref="C2619:E2619"/>
    <mergeCell ref="C2620:E2620"/>
    <mergeCell ref="C2621:E2621"/>
    <mergeCell ref="C2622:N2622"/>
    <mergeCell ref="C2611:E2611"/>
    <mergeCell ref="C2612:E2612"/>
    <mergeCell ref="C2613:E2613"/>
    <mergeCell ref="C2614:E2614"/>
    <mergeCell ref="C2615:E2615"/>
    <mergeCell ref="C2616:E2616"/>
    <mergeCell ref="C2605:N2605"/>
    <mergeCell ref="C2606:N2606"/>
    <mergeCell ref="C2607:N2607"/>
    <mergeCell ref="C2608:E2608"/>
    <mergeCell ref="C2609:E2609"/>
    <mergeCell ref="C2610:E2610"/>
    <mergeCell ref="C2599:E2599"/>
    <mergeCell ref="C2600:N2600"/>
    <mergeCell ref="C2601:N2601"/>
    <mergeCell ref="C2602:N2602"/>
    <mergeCell ref="C2603:E2603"/>
    <mergeCell ref="C2604:E2604"/>
    <mergeCell ref="C2593:E2593"/>
    <mergeCell ref="C2594:E2594"/>
    <mergeCell ref="C2595:E2595"/>
    <mergeCell ref="C2596:E2596"/>
    <mergeCell ref="C2597:E2597"/>
    <mergeCell ref="C2598:E2598"/>
    <mergeCell ref="C2587:N2587"/>
    <mergeCell ref="C2588:E2588"/>
    <mergeCell ref="C2589:E2589"/>
    <mergeCell ref="C2590:E2590"/>
    <mergeCell ref="C2591:E2591"/>
    <mergeCell ref="C2592:E2592"/>
    <mergeCell ref="C2581:N2581"/>
    <mergeCell ref="C2582:N2582"/>
    <mergeCell ref="C2583:N2583"/>
    <mergeCell ref="C2584:E2584"/>
    <mergeCell ref="C2585:E2585"/>
    <mergeCell ref="C2586:N2586"/>
    <mergeCell ref="C2575:E2575"/>
    <mergeCell ref="C2576:E2576"/>
    <mergeCell ref="C2577:E2577"/>
    <mergeCell ref="C2578:E2578"/>
    <mergeCell ref="C2579:E2579"/>
    <mergeCell ref="C2580:E2580"/>
    <mergeCell ref="C2569:E2569"/>
    <mergeCell ref="C2570:E2570"/>
    <mergeCell ref="C2571:E2571"/>
    <mergeCell ref="C2572:E2572"/>
    <mergeCell ref="C2573:E2573"/>
    <mergeCell ref="C2574:E2574"/>
    <mergeCell ref="C2563:N2563"/>
    <mergeCell ref="C2564:N2564"/>
    <mergeCell ref="C2565:E2565"/>
    <mergeCell ref="C2566:E2566"/>
    <mergeCell ref="C2567:E2567"/>
    <mergeCell ref="C2568:E2568"/>
    <mergeCell ref="C2557:N2557"/>
    <mergeCell ref="C2558:E2558"/>
    <mergeCell ref="A2559:N2559"/>
    <mergeCell ref="A2560:N2560"/>
    <mergeCell ref="C2561:E2561"/>
    <mergeCell ref="C2562:N2562"/>
    <mergeCell ref="C2551:E2551"/>
    <mergeCell ref="C2552:E2552"/>
    <mergeCell ref="C2553:E2553"/>
    <mergeCell ref="C2554:E2554"/>
    <mergeCell ref="C2555:E2555"/>
    <mergeCell ref="C2556:N2556"/>
    <mergeCell ref="C2545:E2545"/>
    <mergeCell ref="C2546:E2546"/>
    <mergeCell ref="C2547:E2547"/>
    <mergeCell ref="C2548:E2548"/>
    <mergeCell ref="C2549:E2549"/>
    <mergeCell ref="C2550:E2550"/>
    <mergeCell ref="C2539:N2539"/>
    <mergeCell ref="C2540:E2540"/>
    <mergeCell ref="C2541:E2541"/>
    <mergeCell ref="C2542:N2542"/>
    <mergeCell ref="C2543:N2543"/>
    <mergeCell ref="C2544:E2544"/>
    <mergeCell ref="C2533:E2533"/>
    <mergeCell ref="C2534:E2534"/>
    <mergeCell ref="C2535:E2535"/>
    <mergeCell ref="C2536:E2536"/>
    <mergeCell ref="C2537:E2537"/>
    <mergeCell ref="C2538:N2538"/>
    <mergeCell ref="C2527:E2527"/>
    <mergeCell ref="C2528:E2528"/>
    <mergeCell ref="C2529:E2529"/>
    <mergeCell ref="C2530:E2530"/>
    <mergeCell ref="C2531:E2531"/>
    <mergeCell ref="C2532:E2532"/>
    <mergeCell ref="C2521:E2521"/>
    <mergeCell ref="C2522:E2522"/>
    <mergeCell ref="C2523:N2523"/>
    <mergeCell ref="C2524:N2524"/>
    <mergeCell ref="C2525:N2525"/>
    <mergeCell ref="C2526:E2526"/>
    <mergeCell ref="C2515:E2515"/>
    <mergeCell ref="C2516:E2516"/>
    <mergeCell ref="C2517:E2517"/>
    <mergeCell ref="C2518:E2518"/>
    <mergeCell ref="C2519:E2519"/>
    <mergeCell ref="C2520:E2520"/>
    <mergeCell ref="C2509:E2509"/>
    <mergeCell ref="C2510:E2510"/>
    <mergeCell ref="C2511:E2511"/>
    <mergeCell ref="C2512:E2512"/>
    <mergeCell ref="C2513:E2513"/>
    <mergeCell ref="C2514:E2514"/>
    <mergeCell ref="C2503:N2503"/>
    <mergeCell ref="C2504:E2504"/>
    <mergeCell ref="C2505:E2505"/>
    <mergeCell ref="C2506:N2506"/>
    <mergeCell ref="C2507:N2507"/>
    <mergeCell ref="C2508:N2508"/>
    <mergeCell ref="C2497:E2497"/>
    <mergeCell ref="C2498:E2498"/>
    <mergeCell ref="C2499:E2499"/>
    <mergeCell ref="C2500:N2500"/>
    <mergeCell ref="C2501:E2501"/>
    <mergeCell ref="C2502:E2502"/>
    <mergeCell ref="C2491:E2491"/>
    <mergeCell ref="C2492:N2492"/>
    <mergeCell ref="C2493:N2493"/>
    <mergeCell ref="C2494:E2494"/>
    <mergeCell ref="C2495:E2495"/>
    <mergeCell ref="C2496:E2496"/>
    <mergeCell ref="C2485:E2485"/>
    <mergeCell ref="C2486:E2486"/>
    <mergeCell ref="C2487:E2487"/>
    <mergeCell ref="C2488:N2488"/>
    <mergeCell ref="C2489:N2489"/>
    <mergeCell ref="C2490:E2490"/>
    <mergeCell ref="C2479:E2479"/>
    <mergeCell ref="C2480:E2480"/>
    <mergeCell ref="C2481:E2481"/>
    <mergeCell ref="C2482:E2482"/>
    <mergeCell ref="C2483:E2483"/>
    <mergeCell ref="C2484:E2484"/>
    <mergeCell ref="C2473:N2473"/>
    <mergeCell ref="C2474:N2474"/>
    <mergeCell ref="C2475:N2475"/>
    <mergeCell ref="C2476:E2476"/>
    <mergeCell ref="C2477:E2477"/>
    <mergeCell ref="C2478:E2478"/>
    <mergeCell ref="C2467:N2467"/>
    <mergeCell ref="C2468:E2468"/>
    <mergeCell ref="C2469:E2469"/>
    <mergeCell ref="C2470:N2470"/>
    <mergeCell ref="C2471:E2471"/>
    <mergeCell ref="C2472:E2472"/>
    <mergeCell ref="C2461:E2461"/>
    <mergeCell ref="C2462:E2462"/>
    <mergeCell ref="C2463:N2463"/>
    <mergeCell ref="C2464:N2464"/>
    <mergeCell ref="C2465:E2465"/>
    <mergeCell ref="C2466:E2466"/>
    <mergeCell ref="C2455:E2455"/>
    <mergeCell ref="C2456:E2456"/>
    <mergeCell ref="C2457:E2457"/>
    <mergeCell ref="C2458:E2458"/>
    <mergeCell ref="C2459:E2459"/>
    <mergeCell ref="C2460:E2460"/>
    <mergeCell ref="C2449:E2449"/>
    <mergeCell ref="C2450:E2450"/>
    <mergeCell ref="C2451:E2451"/>
    <mergeCell ref="C2452:E2452"/>
    <mergeCell ref="C2453:E2453"/>
    <mergeCell ref="C2454:E2454"/>
    <mergeCell ref="A2443:N2443"/>
    <mergeCell ref="A2444:N2444"/>
    <mergeCell ref="C2445:E2445"/>
    <mergeCell ref="C2446:N2446"/>
    <mergeCell ref="C2447:N2447"/>
    <mergeCell ref="C2448:N2448"/>
    <mergeCell ref="C2437:E2437"/>
    <mergeCell ref="C2438:N2438"/>
    <mergeCell ref="C2439:E2439"/>
    <mergeCell ref="C2440:E2440"/>
    <mergeCell ref="C2441:N2441"/>
    <mergeCell ref="C2442:E2442"/>
    <mergeCell ref="C2431:N2431"/>
    <mergeCell ref="C2432:E2432"/>
    <mergeCell ref="C2433:E2433"/>
    <mergeCell ref="C2434:E2434"/>
    <mergeCell ref="C2435:E2435"/>
    <mergeCell ref="C2436:E2436"/>
    <mergeCell ref="C2425:E2425"/>
    <mergeCell ref="C2426:N2426"/>
    <mergeCell ref="C2427:N2427"/>
    <mergeCell ref="C2428:E2428"/>
    <mergeCell ref="C2429:E2429"/>
    <mergeCell ref="C2430:N2430"/>
    <mergeCell ref="C2419:E2419"/>
    <mergeCell ref="C2420:E2420"/>
    <mergeCell ref="C2421:E2421"/>
    <mergeCell ref="C2422:E2422"/>
    <mergeCell ref="C2423:E2423"/>
    <mergeCell ref="C2424:E2424"/>
    <mergeCell ref="C2413:N2413"/>
    <mergeCell ref="C2414:E2414"/>
    <mergeCell ref="C2415:E2415"/>
    <mergeCell ref="C2416:E2416"/>
    <mergeCell ref="C2417:E2417"/>
    <mergeCell ref="C2418:E2418"/>
    <mergeCell ref="C2407:E2407"/>
    <mergeCell ref="C2408:E2408"/>
    <mergeCell ref="C2409:E2409"/>
    <mergeCell ref="C2410:E2410"/>
    <mergeCell ref="C2411:N2411"/>
    <mergeCell ref="C2412:N2412"/>
    <mergeCell ref="C2401:E2401"/>
    <mergeCell ref="C2402:E2402"/>
    <mergeCell ref="C2403:E2403"/>
    <mergeCell ref="C2404:E2404"/>
    <mergeCell ref="C2405:E2405"/>
    <mergeCell ref="C2406:E2406"/>
    <mergeCell ref="C2395:N2395"/>
    <mergeCell ref="C2396:N2396"/>
    <mergeCell ref="C2397:E2397"/>
    <mergeCell ref="C2398:E2398"/>
    <mergeCell ref="C2399:E2399"/>
    <mergeCell ref="C2400:E2400"/>
    <mergeCell ref="C2389:N2389"/>
    <mergeCell ref="C2390:E2390"/>
    <mergeCell ref="A2391:N2391"/>
    <mergeCell ref="A2392:N2392"/>
    <mergeCell ref="C2393:E2393"/>
    <mergeCell ref="C2394:N2394"/>
    <mergeCell ref="C2383:N2383"/>
    <mergeCell ref="C2384:E2384"/>
    <mergeCell ref="C2385:E2385"/>
    <mergeCell ref="C2386:N2386"/>
    <mergeCell ref="C2387:E2387"/>
    <mergeCell ref="C2388:E2388"/>
    <mergeCell ref="C2377:E2377"/>
    <mergeCell ref="C2378:E2378"/>
    <mergeCell ref="C2379:E2379"/>
    <mergeCell ref="C2380:E2380"/>
    <mergeCell ref="C2381:E2381"/>
    <mergeCell ref="C2382:N2382"/>
    <mergeCell ref="C2371:E2371"/>
    <mergeCell ref="C2372:E2372"/>
    <mergeCell ref="C2373:E2373"/>
    <mergeCell ref="C2374:E2374"/>
    <mergeCell ref="C2375:E2375"/>
    <mergeCell ref="C2376:E2376"/>
    <mergeCell ref="C2365:N2365"/>
    <mergeCell ref="C2366:N2366"/>
    <mergeCell ref="C2367:N2367"/>
    <mergeCell ref="C2368:E2368"/>
    <mergeCell ref="C2369:E2369"/>
    <mergeCell ref="C2370:E2370"/>
    <mergeCell ref="C2359:N2359"/>
    <mergeCell ref="C2360:N2360"/>
    <mergeCell ref="C2361:E2361"/>
    <mergeCell ref="A2362:N2362"/>
    <mergeCell ref="A2363:N2363"/>
    <mergeCell ref="C2364:E2364"/>
    <mergeCell ref="C2353:E2353"/>
    <mergeCell ref="C2354:E2354"/>
    <mergeCell ref="C2355:E2355"/>
    <mergeCell ref="C2356:E2356"/>
    <mergeCell ref="C2357:E2357"/>
    <mergeCell ref="C2358:E2358"/>
    <mergeCell ref="C2347:E2347"/>
    <mergeCell ref="C2348:E2348"/>
    <mergeCell ref="C2349:E2349"/>
    <mergeCell ref="C2350:E2350"/>
    <mergeCell ref="C2351:E2351"/>
    <mergeCell ref="C2352:E2352"/>
    <mergeCell ref="C2341:E2341"/>
    <mergeCell ref="C2342:N2342"/>
    <mergeCell ref="C2343:N2343"/>
    <mergeCell ref="C2344:N2344"/>
    <mergeCell ref="C2345:E2345"/>
    <mergeCell ref="C2346:E2346"/>
    <mergeCell ref="C2335:E2335"/>
    <mergeCell ref="C2336:E2336"/>
    <mergeCell ref="C2337:E2337"/>
    <mergeCell ref="C2338:E2338"/>
    <mergeCell ref="C2339:E2339"/>
    <mergeCell ref="C2340:E2340"/>
    <mergeCell ref="C2329:E2329"/>
    <mergeCell ref="C2330:E2330"/>
    <mergeCell ref="C2331:E2331"/>
    <mergeCell ref="C2332:E2332"/>
    <mergeCell ref="C2333:E2333"/>
    <mergeCell ref="C2334:E2334"/>
    <mergeCell ref="A2323:N2323"/>
    <mergeCell ref="A2324:N2324"/>
    <mergeCell ref="C2325:E2325"/>
    <mergeCell ref="C2326:N2326"/>
    <mergeCell ref="C2327:N2327"/>
    <mergeCell ref="C2328:E2328"/>
    <mergeCell ref="C2317:E2317"/>
    <mergeCell ref="C2318:E2318"/>
    <mergeCell ref="C2319:N2319"/>
    <mergeCell ref="C2320:N2320"/>
    <mergeCell ref="C2321:N2321"/>
    <mergeCell ref="C2322:E2322"/>
    <mergeCell ref="C2311:E2311"/>
    <mergeCell ref="C2312:E2312"/>
    <mergeCell ref="C2313:E2313"/>
    <mergeCell ref="C2314:N2314"/>
    <mergeCell ref="C2315:N2315"/>
    <mergeCell ref="C2316:N2316"/>
    <mergeCell ref="C2305:N2305"/>
    <mergeCell ref="C2306:E2306"/>
    <mergeCell ref="C2307:E2307"/>
    <mergeCell ref="C2308:E2308"/>
    <mergeCell ref="C2309:E2309"/>
    <mergeCell ref="C2310:E2310"/>
    <mergeCell ref="C2299:N2299"/>
    <mergeCell ref="C2300:E2300"/>
    <mergeCell ref="A2301:N2301"/>
    <mergeCell ref="C2302:E2302"/>
    <mergeCell ref="C2303:N2303"/>
    <mergeCell ref="C2304:N2304"/>
    <mergeCell ref="C2293:E2293"/>
    <mergeCell ref="C2294:E2294"/>
    <mergeCell ref="C2295:E2295"/>
    <mergeCell ref="C2296:E2296"/>
    <mergeCell ref="C2297:E2297"/>
    <mergeCell ref="C2298:E2298"/>
    <mergeCell ref="C2287:N2287"/>
    <mergeCell ref="C2288:N2288"/>
    <mergeCell ref="C2289:N2289"/>
    <mergeCell ref="C2290:N2290"/>
    <mergeCell ref="C2291:E2291"/>
    <mergeCell ref="C2292:E2292"/>
    <mergeCell ref="C2281:E2281"/>
    <mergeCell ref="C2282:E2282"/>
    <mergeCell ref="C2283:E2283"/>
    <mergeCell ref="C2284:E2284"/>
    <mergeCell ref="C2285:E2285"/>
    <mergeCell ref="C2286:E2286"/>
    <mergeCell ref="C2275:N2275"/>
    <mergeCell ref="C2276:E2276"/>
    <mergeCell ref="C2277:E2277"/>
    <mergeCell ref="C2278:E2278"/>
    <mergeCell ref="C2279:E2279"/>
    <mergeCell ref="C2280:E2280"/>
    <mergeCell ref="C2269:E2269"/>
    <mergeCell ref="C2270:E2270"/>
    <mergeCell ref="C2271:E2271"/>
    <mergeCell ref="C2272:E2272"/>
    <mergeCell ref="C2273:N2273"/>
    <mergeCell ref="C2274:N2274"/>
    <mergeCell ref="C2263:E2263"/>
    <mergeCell ref="C2264:E2264"/>
    <mergeCell ref="C2265:E2265"/>
    <mergeCell ref="C2266:E2266"/>
    <mergeCell ref="C2267:E2267"/>
    <mergeCell ref="C2268:E2268"/>
    <mergeCell ref="C2257:E2257"/>
    <mergeCell ref="C2258:N2258"/>
    <mergeCell ref="C2259:N2259"/>
    <mergeCell ref="C2260:N2260"/>
    <mergeCell ref="C2261:E2261"/>
    <mergeCell ref="C2262:E2262"/>
    <mergeCell ref="C2251:E2251"/>
    <mergeCell ref="C2252:E2252"/>
    <mergeCell ref="A2253:N2253"/>
    <mergeCell ref="A2254:N2254"/>
    <mergeCell ref="A2255:N2255"/>
    <mergeCell ref="A2256:N2256"/>
    <mergeCell ref="C2245:E2245"/>
    <mergeCell ref="C2246:E2246"/>
    <mergeCell ref="C2247:E2247"/>
    <mergeCell ref="C2248:E2248"/>
    <mergeCell ref="C2249:E2249"/>
    <mergeCell ref="C2250:E2250"/>
    <mergeCell ref="C2239:E2239"/>
    <mergeCell ref="C2240:E2240"/>
    <mergeCell ref="C2241:E2241"/>
    <mergeCell ref="C2242:E2242"/>
    <mergeCell ref="C2243:E2243"/>
    <mergeCell ref="C2244:E2244"/>
    <mergeCell ref="A2233:N2233"/>
    <mergeCell ref="C2234:E2234"/>
    <mergeCell ref="C2235:N2235"/>
    <mergeCell ref="C2236:N2236"/>
    <mergeCell ref="C2237:N2237"/>
    <mergeCell ref="C2238:N2238"/>
    <mergeCell ref="C2227:E2227"/>
    <mergeCell ref="C2228:E2228"/>
    <mergeCell ref="C2229:E2229"/>
    <mergeCell ref="C2230:E2230"/>
    <mergeCell ref="C2231:E2231"/>
    <mergeCell ref="C2232:E2232"/>
    <mergeCell ref="C2221:E2221"/>
    <mergeCell ref="C2222:N2222"/>
    <mergeCell ref="C2223:E2223"/>
    <mergeCell ref="C2224:E2224"/>
    <mergeCell ref="C2225:E2225"/>
    <mergeCell ref="C2226:E2226"/>
    <mergeCell ref="C2215:E2215"/>
    <mergeCell ref="C2216:E2216"/>
    <mergeCell ref="C2217:E2217"/>
    <mergeCell ref="C2218:E2218"/>
    <mergeCell ref="C2219:E2219"/>
    <mergeCell ref="C2220:E2220"/>
    <mergeCell ref="C2209:N2209"/>
    <mergeCell ref="C2210:E2210"/>
    <mergeCell ref="C2211:E2211"/>
    <mergeCell ref="C2212:E2212"/>
    <mergeCell ref="C2213:E2213"/>
    <mergeCell ref="C2214:E2214"/>
    <mergeCell ref="C2203:E2203"/>
    <mergeCell ref="C2204:E2204"/>
    <mergeCell ref="C2205:E2205"/>
    <mergeCell ref="C2206:E2206"/>
    <mergeCell ref="C2207:E2207"/>
    <mergeCell ref="C2208:E2208"/>
    <mergeCell ref="C2197:E2197"/>
    <mergeCell ref="C2198:E2198"/>
    <mergeCell ref="C2199:E2199"/>
    <mergeCell ref="C2200:E2200"/>
    <mergeCell ref="C2201:E2201"/>
    <mergeCell ref="C2202:E2202"/>
    <mergeCell ref="C2191:E2191"/>
    <mergeCell ref="C2192:N2192"/>
    <mergeCell ref="C2193:N2193"/>
    <mergeCell ref="C2194:N2194"/>
    <mergeCell ref="C2195:E2195"/>
    <mergeCell ref="C2196:E2196"/>
    <mergeCell ref="C2185:E2185"/>
    <mergeCell ref="C2186:E2186"/>
    <mergeCell ref="C2187:E2187"/>
    <mergeCell ref="C2188:E2188"/>
    <mergeCell ref="C2189:E2189"/>
    <mergeCell ref="C2190:E2190"/>
    <mergeCell ref="C2179:E2179"/>
    <mergeCell ref="C2180:E2180"/>
    <mergeCell ref="C2181:E2181"/>
    <mergeCell ref="C2182:E2182"/>
    <mergeCell ref="C2183:E2183"/>
    <mergeCell ref="C2184:E2184"/>
    <mergeCell ref="C2173:E2173"/>
    <mergeCell ref="C2174:E2174"/>
    <mergeCell ref="C2175:N2175"/>
    <mergeCell ref="C2176:N2176"/>
    <mergeCell ref="C2177:N2177"/>
    <mergeCell ref="C2178:E2178"/>
    <mergeCell ref="C2167:E2167"/>
    <mergeCell ref="C2168:E2168"/>
    <mergeCell ref="C2169:E2169"/>
    <mergeCell ref="C2170:E2170"/>
    <mergeCell ref="C2171:E2171"/>
    <mergeCell ref="C2172:E2172"/>
    <mergeCell ref="C2161:E2161"/>
    <mergeCell ref="C2162:E2162"/>
    <mergeCell ref="C2163:E2163"/>
    <mergeCell ref="C2164:E2164"/>
    <mergeCell ref="C2165:E2165"/>
    <mergeCell ref="C2166:E2166"/>
    <mergeCell ref="C2155:E2155"/>
    <mergeCell ref="C2156:E2156"/>
    <mergeCell ref="C2157:E2157"/>
    <mergeCell ref="C2158:N2158"/>
    <mergeCell ref="C2159:N2159"/>
    <mergeCell ref="C2160:N2160"/>
    <mergeCell ref="C2149:E2149"/>
    <mergeCell ref="C2150:E2150"/>
    <mergeCell ref="C2151:E2151"/>
    <mergeCell ref="C2152:E2152"/>
    <mergeCell ref="C2153:E2153"/>
    <mergeCell ref="C2154:E2154"/>
    <mergeCell ref="C2143:N2143"/>
    <mergeCell ref="C2144:E2144"/>
    <mergeCell ref="C2145:E2145"/>
    <mergeCell ref="C2146:E2146"/>
    <mergeCell ref="C2147:E2147"/>
    <mergeCell ref="C2148:E2148"/>
    <mergeCell ref="C2137:E2137"/>
    <mergeCell ref="C2138:E2138"/>
    <mergeCell ref="C2139:E2139"/>
    <mergeCell ref="C2140:E2140"/>
    <mergeCell ref="C2141:N2141"/>
    <mergeCell ref="C2142:N2142"/>
    <mergeCell ref="C2131:E2131"/>
    <mergeCell ref="C2132:E2132"/>
    <mergeCell ref="C2133:E2133"/>
    <mergeCell ref="C2134:E2134"/>
    <mergeCell ref="C2135:E2135"/>
    <mergeCell ref="C2136:E2136"/>
    <mergeCell ref="C2125:N2125"/>
    <mergeCell ref="C2126:N2126"/>
    <mergeCell ref="C2127:E2127"/>
    <mergeCell ref="C2128:E2128"/>
    <mergeCell ref="C2129:E2129"/>
    <mergeCell ref="C2130:E2130"/>
    <mergeCell ref="C2119:E2119"/>
    <mergeCell ref="A2120:N2120"/>
    <mergeCell ref="A2121:N2121"/>
    <mergeCell ref="A2122:N2122"/>
    <mergeCell ref="C2123:E2123"/>
    <mergeCell ref="C2124:N2124"/>
    <mergeCell ref="C2113:E2113"/>
    <mergeCell ref="C2114:E2114"/>
    <mergeCell ref="C2115:E2115"/>
    <mergeCell ref="C2116:E2116"/>
    <mergeCell ref="C2117:E2117"/>
    <mergeCell ref="C2118:N2118"/>
    <mergeCell ref="C2107:E2107"/>
    <mergeCell ref="C2108:E2108"/>
    <mergeCell ref="C2109:E2109"/>
    <mergeCell ref="C2110:E2110"/>
    <mergeCell ref="C2111:E2111"/>
    <mergeCell ref="C2112:E2112"/>
    <mergeCell ref="A2101:N2101"/>
    <mergeCell ref="C2102:E2102"/>
    <mergeCell ref="C2103:N2103"/>
    <mergeCell ref="C2104:N2104"/>
    <mergeCell ref="C2105:N2105"/>
    <mergeCell ref="C2106:E2106"/>
    <mergeCell ref="C2095:E2095"/>
    <mergeCell ref="C2096:E2096"/>
    <mergeCell ref="C2097:E2097"/>
    <mergeCell ref="C2098:E2098"/>
    <mergeCell ref="C2099:E2099"/>
    <mergeCell ref="C2100:E2100"/>
    <mergeCell ref="C2089:N2089"/>
    <mergeCell ref="C2090:N2090"/>
    <mergeCell ref="C2091:E2091"/>
    <mergeCell ref="C2092:E2092"/>
    <mergeCell ref="C2093:E2093"/>
    <mergeCell ref="C2094:E2094"/>
    <mergeCell ref="C2083:E2083"/>
    <mergeCell ref="C2084:E2084"/>
    <mergeCell ref="C2085:E2085"/>
    <mergeCell ref="C2086:E2086"/>
    <mergeCell ref="C2087:E2087"/>
    <mergeCell ref="C2088:N2088"/>
    <mergeCell ref="C2077:E2077"/>
    <mergeCell ref="C2078:E2078"/>
    <mergeCell ref="C2079:E2079"/>
    <mergeCell ref="C2080:E2080"/>
    <mergeCell ref="C2081:E2081"/>
    <mergeCell ref="C2082:E2082"/>
    <mergeCell ref="C2071:N2071"/>
    <mergeCell ref="C2072:E2072"/>
    <mergeCell ref="C2073:E2073"/>
    <mergeCell ref="C2074:N2074"/>
    <mergeCell ref="C2075:N2075"/>
    <mergeCell ref="C2076:N2076"/>
    <mergeCell ref="C2065:N2065"/>
    <mergeCell ref="C2066:N2066"/>
    <mergeCell ref="C2067:E2067"/>
    <mergeCell ref="C2068:E2068"/>
    <mergeCell ref="C2069:N2069"/>
    <mergeCell ref="C2070:N2070"/>
    <mergeCell ref="C2059:E2059"/>
    <mergeCell ref="C2060:E2060"/>
    <mergeCell ref="C2061:E2061"/>
    <mergeCell ref="C2062:E2062"/>
    <mergeCell ref="C2063:E2063"/>
    <mergeCell ref="C2064:N2064"/>
    <mergeCell ref="C2053:N2053"/>
    <mergeCell ref="C2054:N2054"/>
    <mergeCell ref="C2055:N2055"/>
    <mergeCell ref="C2056:E2056"/>
    <mergeCell ref="C2057:E2057"/>
    <mergeCell ref="C2058:E2058"/>
    <mergeCell ref="C2047:E2047"/>
    <mergeCell ref="C2048:N2048"/>
    <mergeCell ref="C2049:N2049"/>
    <mergeCell ref="C2050:E2050"/>
    <mergeCell ref="A2051:N2051"/>
    <mergeCell ref="C2052:E2052"/>
    <mergeCell ref="C2041:E2041"/>
    <mergeCell ref="C2042:E2042"/>
    <mergeCell ref="C2043:E2043"/>
    <mergeCell ref="C2044:E2044"/>
    <mergeCell ref="C2045:E2045"/>
    <mergeCell ref="C2046:E2046"/>
    <mergeCell ref="C2035:N2035"/>
    <mergeCell ref="C2036:N2036"/>
    <mergeCell ref="C2037:E2037"/>
    <mergeCell ref="C2038:E2038"/>
    <mergeCell ref="C2039:E2039"/>
    <mergeCell ref="C2040:E2040"/>
    <mergeCell ref="C2029:E2029"/>
    <mergeCell ref="C2030:E2030"/>
    <mergeCell ref="C2031:E2031"/>
    <mergeCell ref="C2032:E2032"/>
    <mergeCell ref="C2033:E2033"/>
    <mergeCell ref="C2034:N2034"/>
    <mergeCell ref="C2023:N2023"/>
    <mergeCell ref="C2024:N2024"/>
    <mergeCell ref="C2025:N2025"/>
    <mergeCell ref="C2026:E2026"/>
    <mergeCell ref="C2027:E2027"/>
    <mergeCell ref="C2028:E2028"/>
    <mergeCell ref="C2017:E2017"/>
    <mergeCell ref="C2018:E2018"/>
    <mergeCell ref="C2019:E2019"/>
    <mergeCell ref="C2020:E2020"/>
    <mergeCell ref="C2021:E2021"/>
    <mergeCell ref="C2022:N2022"/>
    <mergeCell ref="C2011:E2011"/>
    <mergeCell ref="C2012:E2012"/>
    <mergeCell ref="C2013:E2013"/>
    <mergeCell ref="C2014:E2014"/>
    <mergeCell ref="C2015:E2015"/>
    <mergeCell ref="C2016:E2016"/>
    <mergeCell ref="A2005:N2005"/>
    <mergeCell ref="C2006:E2006"/>
    <mergeCell ref="C2007:N2007"/>
    <mergeCell ref="C2008:N2008"/>
    <mergeCell ref="C2009:N2009"/>
    <mergeCell ref="C2010:E2010"/>
    <mergeCell ref="C1999:E1999"/>
    <mergeCell ref="C2000:N2000"/>
    <mergeCell ref="C2001:N2001"/>
    <mergeCell ref="C2002:E2002"/>
    <mergeCell ref="A2003:N2003"/>
    <mergeCell ref="A2004:N2004"/>
    <mergeCell ref="C1993:E1993"/>
    <mergeCell ref="C1994:E1994"/>
    <mergeCell ref="C1995:E1995"/>
    <mergeCell ref="C1996:E1996"/>
    <mergeCell ref="C1997:N1997"/>
    <mergeCell ref="C1998:E1998"/>
    <mergeCell ref="C1987:E1987"/>
    <mergeCell ref="C1988:E1988"/>
    <mergeCell ref="C1989:E1989"/>
    <mergeCell ref="C1990:E1990"/>
    <mergeCell ref="C1991:E1991"/>
    <mergeCell ref="C1992:E1992"/>
    <mergeCell ref="C1981:E1981"/>
    <mergeCell ref="C1982:E1982"/>
    <mergeCell ref="C1983:E1983"/>
    <mergeCell ref="C1984:N1984"/>
    <mergeCell ref="C1985:N1985"/>
    <mergeCell ref="C1986:E1986"/>
    <mergeCell ref="C1975:E1975"/>
    <mergeCell ref="C1976:E1976"/>
    <mergeCell ref="C1977:E1977"/>
    <mergeCell ref="C1978:E1978"/>
    <mergeCell ref="C1979:E1979"/>
    <mergeCell ref="C1980:E1980"/>
    <mergeCell ref="C1969:E1969"/>
    <mergeCell ref="C1970:E1970"/>
    <mergeCell ref="C1971:N1971"/>
    <mergeCell ref="C1972:N1972"/>
    <mergeCell ref="C1973:E1973"/>
    <mergeCell ref="C1974:E1974"/>
    <mergeCell ref="C1963:E1963"/>
    <mergeCell ref="C1964:E1964"/>
    <mergeCell ref="C1965:E1965"/>
    <mergeCell ref="C1966:E1966"/>
    <mergeCell ref="C1967:E1967"/>
    <mergeCell ref="C1968:E1968"/>
    <mergeCell ref="C1957:E1957"/>
    <mergeCell ref="C1958:E1958"/>
    <mergeCell ref="C1959:E1959"/>
    <mergeCell ref="C1960:E1960"/>
    <mergeCell ref="C1961:E1961"/>
    <mergeCell ref="C1962:E1962"/>
    <mergeCell ref="C1951:N1951"/>
    <mergeCell ref="C1952:E1952"/>
    <mergeCell ref="C1953:E1953"/>
    <mergeCell ref="C1954:N1954"/>
    <mergeCell ref="C1955:N1955"/>
    <mergeCell ref="C1956:N1956"/>
    <mergeCell ref="C1945:E1945"/>
    <mergeCell ref="C1946:E1946"/>
    <mergeCell ref="C1947:E1947"/>
    <mergeCell ref="C1948:E1948"/>
    <mergeCell ref="C1949:E1949"/>
    <mergeCell ref="C1950:N1950"/>
    <mergeCell ref="C1939:E1939"/>
    <mergeCell ref="C1940:E1940"/>
    <mergeCell ref="C1941:N1941"/>
    <mergeCell ref="C1942:N1942"/>
    <mergeCell ref="C1943:E1943"/>
    <mergeCell ref="C1944:E1944"/>
    <mergeCell ref="C1933:E1933"/>
    <mergeCell ref="C1934:E1934"/>
    <mergeCell ref="C1935:E1935"/>
    <mergeCell ref="C1936:E1936"/>
    <mergeCell ref="C1937:E1937"/>
    <mergeCell ref="C1938:E1938"/>
    <mergeCell ref="C1927:N1927"/>
    <mergeCell ref="C1928:N1928"/>
    <mergeCell ref="C1929:E1929"/>
    <mergeCell ref="C1930:E1930"/>
    <mergeCell ref="C1931:E1931"/>
    <mergeCell ref="C1932:E1932"/>
    <mergeCell ref="C1920:E1920"/>
    <mergeCell ref="C1922:K1922"/>
    <mergeCell ref="A1923:N1923"/>
    <mergeCell ref="A1924:N1924"/>
    <mergeCell ref="A1925:N1925"/>
    <mergeCell ref="C1926:E1926"/>
    <mergeCell ref="C1914:E1914"/>
    <mergeCell ref="C1915:E1915"/>
    <mergeCell ref="C1916:E1916"/>
    <mergeCell ref="C1917:E1917"/>
    <mergeCell ref="C1918:E1918"/>
    <mergeCell ref="C1919:E1919"/>
    <mergeCell ref="C1908:E1908"/>
    <mergeCell ref="C1909:E1909"/>
    <mergeCell ref="C1910:E1910"/>
    <mergeCell ref="C1911:E1911"/>
    <mergeCell ref="C1912:E1912"/>
    <mergeCell ref="C1913:E1913"/>
    <mergeCell ref="A1902:N1902"/>
    <mergeCell ref="A1903:N1903"/>
    <mergeCell ref="C1904:E1904"/>
    <mergeCell ref="C1905:N1905"/>
    <mergeCell ref="C1906:N1906"/>
    <mergeCell ref="C1907:N1907"/>
    <mergeCell ref="C1896:E1896"/>
    <mergeCell ref="C1897:E1897"/>
    <mergeCell ref="C1898:E1898"/>
    <mergeCell ref="C1899:E1899"/>
    <mergeCell ref="C1900:N1900"/>
    <mergeCell ref="C1901:E1901"/>
    <mergeCell ref="C1890:E1890"/>
    <mergeCell ref="C1891:E1891"/>
    <mergeCell ref="C1892:E1892"/>
    <mergeCell ref="C1893:E1893"/>
    <mergeCell ref="C1894:E1894"/>
    <mergeCell ref="C1895:E1895"/>
    <mergeCell ref="C1884:E1884"/>
    <mergeCell ref="C1885:N1885"/>
    <mergeCell ref="C1886:N1886"/>
    <mergeCell ref="C1887:N1887"/>
    <mergeCell ref="C1888:E1888"/>
    <mergeCell ref="C1889:E1889"/>
    <mergeCell ref="C1878:E1878"/>
    <mergeCell ref="C1879:E1879"/>
    <mergeCell ref="C1880:E1880"/>
    <mergeCell ref="C1881:E1881"/>
    <mergeCell ref="C1882:E1882"/>
    <mergeCell ref="A1883:N1883"/>
    <mergeCell ref="C1872:N1872"/>
    <mergeCell ref="C1873:E1873"/>
    <mergeCell ref="C1874:E1874"/>
    <mergeCell ref="C1875:E1875"/>
    <mergeCell ref="C1876:E1876"/>
    <mergeCell ref="C1877:E1877"/>
    <mergeCell ref="C1866:E1866"/>
    <mergeCell ref="C1867:E1867"/>
    <mergeCell ref="C1868:E1868"/>
    <mergeCell ref="C1869:E1869"/>
    <mergeCell ref="C1870:N1870"/>
    <mergeCell ref="C1871:N1871"/>
    <mergeCell ref="C1860:N1860"/>
    <mergeCell ref="C1861:E1861"/>
    <mergeCell ref="C1862:E1862"/>
    <mergeCell ref="C1863:E1863"/>
    <mergeCell ref="C1864:E1864"/>
    <mergeCell ref="C1865:E1865"/>
    <mergeCell ref="C1854:N1854"/>
    <mergeCell ref="C1855:N1855"/>
    <mergeCell ref="C1856:E1856"/>
    <mergeCell ref="C1857:E1857"/>
    <mergeCell ref="C1858:N1858"/>
    <mergeCell ref="C1859:N1859"/>
    <mergeCell ref="C1848:N1848"/>
    <mergeCell ref="C1849:N1849"/>
    <mergeCell ref="C1850:N1850"/>
    <mergeCell ref="C1851:E1851"/>
    <mergeCell ref="C1852:E1852"/>
    <mergeCell ref="C1853:N1853"/>
    <mergeCell ref="C1842:E1842"/>
    <mergeCell ref="C1843:E1843"/>
    <mergeCell ref="C1844:E1844"/>
    <mergeCell ref="C1845:E1845"/>
    <mergeCell ref="C1846:E1846"/>
    <mergeCell ref="C1847:E1847"/>
    <mergeCell ref="C1836:E1836"/>
    <mergeCell ref="C1837:N1837"/>
    <mergeCell ref="C1838:N1838"/>
    <mergeCell ref="C1839:N1839"/>
    <mergeCell ref="C1840:E1840"/>
    <mergeCell ref="C1841:E1841"/>
    <mergeCell ref="C1830:E1830"/>
    <mergeCell ref="C1831:E1831"/>
    <mergeCell ref="C1832:N1832"/>
    <mergeCell ref="C1833:N1833"/>
    <mergeCell ref="C1834:E1834"/>
    <mergeCell ref="A1835:N1835"/>
    <mergeCell ref="C1824:E1824"/>
    <mergeCell ref="C1825:E1825"/>
    <mergeCell ref="C1826:E1826"/>
    <mergeCell ref="C1827:E1827"/>
    <mergeCell ref="C1828:E1828"/>
    <mergeCell ref="C1829:E1829"/>
    <mergeCell ref="C1818:N1818"/>
    <mergeCell ref="C1819:N1819"/>
    <mergeCell ref="C1820:N1820"/>
    <mergeCell ref="C1821:E1821"/>
    <mergeCell ref="C1822:E1822"/>
    <mergeCell ref="C1823:E1823"/>
    <mergeCell ref="C1812:E1812"/>
    <mergeCell ref="C1813:E1813"/>
    <mergeCell ref="C1814:E1814"/>
    <mergeCell ref="C1815:E1815"/>
    <mergeCell ref="C1816:E1816"/>
    <mergeCell ref="C1817:E1817"/>
    <mergeCell ref="C1806:N1806"/>
    <mergeCell ref="C1807:N1807"/>
    <mergeCell ref="C1808:N1808"/>
    <mergeCell ref="C1809:N1809"/>
    <mergeCell ref="C1810:E1810"/>
    <mergeCell ref="C1811:E1811"/>
    <mergeCell ref="C1800:E1800"/>
    <mergeCell ref="C1801:E1801"/>
    <mergeCell ref="C1802:E1802"/>
    <mergeCell ref="C1803:E1803"/>
    <mergeCell ref="C1804:E1804"/>
    <mergeCell ref="C1805:E1805"/>
    <mergeCell ref="C1794:N1794"/>
    <mergeCell ref="C1795:N1795"/>
    <mergeCell ref="C1796:N1796"/>
    <mergeCell ref="C1797:E1797"/>
    <mergeCell ref="C1798:E1798"/>
    <mergeCell ref="C1799:E1799"/>
    <mergeCell ref="C1788:N1788"/>
    <mergeCell ref="C1789:E1789"/>
    <mergeCell ref="A1790:N1790"/>
    <mergeCell ref="A1791:N1791"/>
    <mergeCell ref="A1792:N1792"/>
    <mergeCell ref="C1793:E1793"/>
    <mergeCell ref="C1782:E1782"/>
    <mergeCell ref="C1783:E1783"/>
    <mergeCell ref="A1784:N1784"/>
    <mergeCell ref="C1785:E1785"/>
    <mergeCell ref="C1786:E1786"/>
    <mergeCell ref="C1787:E1787"/>
    <mergeCell ref="C1776:E1776"/>
    <mergeCell ref="C1777:E1777"/>
    <mergeCell ref="C1778:E1778"/>
    <mergeCell ref="C1779:E1779"/>
    <mergeCell ref="C1780:E1780"/>
    <mergeCell ref="C1781:E1781"/>
    <mergeCell ref="C1770:E1770"/>
    <mergeCell ref="C1771:E1771"/>
    <mergeCell ref="C1772:N1772"/>
    <mergeCell ref="C1773:N1773"/>
    <mergeCell ref="C1774:E1774"/>
    <mergeCell ref="C1775:E1775"/>
    <mergeCell ref="C1764:E1764"/>
    <mergeCell ref="C1765:E1765"/>
    <mergeCell ref="C1766:E1766"/>
    <mergeCell ref="C1767:E1767"/>
    <mergeCell ref="C1768:E1768"/>
    <mergeCell ref="C1769:E1769"/>
    <mergeCell ref="C1758:E1758"/>
    <mergeCell ref="C1759:N1759"/>
    <mergeCell ref="C1760:N1760"/>
    <mergeCell ref="C1761:E1761"/>
    <mergeCell ref="C1762:E1762"/>
    <mergeCell ref="C1763:E1763"/>
    <mergeCell ref="C1752:E1752"/>
    <mergeCell ref="C1753:E1753"/>
    <mergeCell ref="C1754:E1754"/>
    <mergeCell ref="C1755:E1755"/>
    <mergeCell ref="C1756:E1756"/>
    <mergeCell ref="C1757:E1757"/>
    <mergeCell ref="C1746:E1746"/>
    <mergeCell ref="C1747:E1747"/>
    <mergeCell ref="C1748:E1748"/>
    <mergeCell ref="C1749:E1749"/>
    <mergeCell ref="C1750:E1750"/>
    <mergeCell ref="C1751:E1751"/>
    <mergeCell ref="C1740:E1740"/>
    <mergeCell ref="C1741:E1741"/>
    <mergeCell ref="C1742:N1742"/>
    <mergeCell ref="C1743:N1743"/>
    <mergeCell ref="C1744:N1744"/>
    <mergeCell ref="C1745:E1745"/>
    <mergeCell ref="C1734:E1734"/>
    <mergeCell ref="C1735:E1735"/>
    <mergeCell ref="C1736:E1736"/>
    <mergeCell ref="C1737:E1737"/>
    <mergeCell ref="C1738:N1738"/>
    <mergeCell ref="C1739:N1739"/>
    <mergeCell ref="C1728:E1728"/>
    <mergeCell ref="C1729:N1729"/>
    <mergeCell ref="C1730:N1730"/>
    <mergeCell ref="C1731:E1731"/>
    <mergeCell ref="C1732:E1732"/>
    <mergeCell ref="C1733:E1733"/>
    <mergeCell ref="C1722:E1722"/>
    <mergeCell ref="C1723:E1723"/>
    <mergeCell ref="C1724:E1724"/>
    <mergeCell ref="C1725:E1725"/>
    <mergeCell ref="C1726:E1726"/>
    <mergeCell ref="C1727:E1727"/>
    <mergeCell ref="C1716:N1716"/>
    <mergeCell ref="C1717:E1717"/>
    <mergeCell ref="C1718:E1718"/>
    <mergeCell ref="C1719:E1719"/>
    <mergeCell ref="C1720:E1720"/>
    <mergeCell ref="C1721:E1721"/>
    <mergeCell ref="C1710:E1710"/>
    <mergeCell ref="C1711:E1711"/>
    <mergeCell ref="C1712:E1712"/>
    <mergeCell ref="C1713:E1713"/>
    <mergeCell ref="C1714:E1714"/>
    <mergeCell ref="C1715:N1715"/>
    <mergeCell ref="C1704:E1704"/>
    <mergeCell ref="C1705:E1705"/>
    <mergeCell ref="C1706:E1706"/>
    <mergeCell ref="C1707:E1707"/>
    <mergeCell ref="C1708:E1708"/>
    <mergeCell ref="C1709:E1709"/>
    <mergeCell ref="A1698:N1698"/>
    <mergeCell ref="A1699:N1699"/>
    <mergeCell ref="A1700:N1700"/>
    <mergeCell ref="C1701:E1701"/>
    <mergeCell ref="C1702:N1702"/>
    <mergeCell ref="C1703:N1703"/>
    <mergeCell ref="C1691:E1691"/>
    <mergeCell ref="C1692:N1692"/>
    <mergeCell ref="C1693:E1693"/>
    <mergeCell ref="C1694:E1694"/>
    <mergeCell ref="C1695:E1695"/>
    <mergeCell ref="C1697:K1697"/>
    <mergeCell ref="C1685:N1685"/>
    <mergeCell ref="C1686:E1686"/>
    <mergeCell ref="C1687:E1687"/>
    <mergeCell ref="C1688:E1688"/>
    <mergeCell ref="C1689:E1689"/>
    <mergeCell ref="C1690:E1690"/>
    <mergeCell ref="C1679:E1679"/>
    <mergeCell ref="C1680:N1680"/>
    <mergeCell ref="C1681:N1681"/>
    <mergeCell ref="C1682:E1682"/>
    <mergeCell ref="C1683:E1683"/>
    <mergeCell ref="C1684:N1684"/>
    <mergeCell ref="C1673:E1673"/>
    <mergeCell ref="C1674:E1674"/>
    <mergeCell ref="C1675:E1675"/>
    <mergeCell ref="C1676:E1676"/>
    <mergeCell ref="C1677:E1677"/>
    <mergeCell ref="C1678:E1678"/>
    <mergeCell ref="C1667:N1667"/>
    <mergeCell ref="C1668:E1668"/>
    <mergeCell ref="C1669:E1669"/>
    <mergeCell ref="C1670:E1670"/>
    <mergeCell ref="C1671:E1671"/>
    <mergeCell ref="C1672:E1672"/>
    <mergeCell ref="C1661:E1661"/>
    <mergeCell ref="C1662:N1662"/>
    <mergeCell ref="C1663:E1663"/>
    <mergeCell ref="C1664:E1664"/>
    <mergeCell ref="C1665:N1665"/>
    <mergeCell ref="C1666:N1666"/>
    <mergeCell ref="C1655:E1655"/>
    <mergeCell ref="C1656:E1656"/>
    <mergeCell ref="C1657:E1657"/>
    <mergeCell ref="C1658:E1658"/>
    <mergeCell ref="C1659:N1659"/>
    <mergeCell ref="C1660:E1660"/>
    <mergeCell ref="C1649:E1649"/>
    <mergeCell ref="C1650:E1650"/>
    <mergeCell ref="C1651:E1651"/>
    <mergeCell ref="C1652:E1652"/>
    <mergeCell ref="C1653:E1653"/>
    <mergeCell ref="C1654:E1654"/>
    <mergeCell ref="C1643:N1643"/>
    <mergeCell ref="C1644:N1644"/>
    <mergeCell ref="C1645:E1645"/>
    <mergeCell ref="C1646:E1646"/>
    <mergeCell ref="C1647:E1647"/>
    <mergeCell ref="C1648:E1648"/>
    <mergeCell ref="C1637:E1637"/>
    <mergeCell ref="C1638:E1638"/>
    <mergeCell ref="A1639:N1639"/>
    <mergeCell ref="A1640:N1640"/>
    <mergeCell ref="C1641:E1641"/>
    <mergeCell ref="C1642:N1642"/>
    <mergeCell ref="C1631:E1631"/>
    <mergeCell ref="C1632:E1632"/>
    <mergeCell ref="C1633:E1633"/>
    <mergeCell ref="C1634:E1634"/>
    <mergeCell ref="C1635:E1635"/>
    <mergeCell ref="C1636:E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E1621"/>
    <mergeCell ref="C1622:N1622"/>
    <mergeCell ref="C1623:N1623"/>
    <mergeCell ref="C1624:N1624"/>
    <mergeCell ref="C1613:E1613"/>
    <mergeCell ref="C1614:E1614"/>
    <mergeCell ref="C1615:E1615"/>
    <mergeCell ref="C1616:E1616"/>
    <mergeCell ref="C1617:E1617"/>
    <mergeCell ref="C1618:E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E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E1600"/>
    <mergeCell ref="C1589:E1589"/>
    <mergeCell ref="C1590:N1590"/>
    <mergeCell ref="C1591:E1591"/>
    <mergeCell ref="C1592:E1592"/>
    <mergeCell ref="C1593:E1593"/>
    <mergeCell ref="C1594:E1594"/>
    <mergeCell ref="C1583:E1583"/>
    <mergeCell ref="C1584:E1584"/>
    <mergeCell ref="C1585:E1585"/>
    <mergeCell ref="C1586:E1586"/>
    <mergeCell ref="C1587:E1587"/>
    <mergeCell ref="C1588:E1588"/>
    <mergeCell ref="C1577:E1577"/>
    <mergeCell ref="C1578:E1578"/>
    <mergeCell ref="C1579:E1579"/>
    <mergeCell ref="C1580:E1580"/>
    <mergeCell ref="C1581:E1581"/>
    <mergeCell ref="C1582:E1582"/>
    <mergeCell ref="C1571:E1571"/>
    <mergeCell ref="C1572:E1572"/>
    <mergeCell ref="C1573:N1573"/>
    <mergeCell ref="C1574:N1574"/>
    <mergeCell ref="C1575:N1575"/>
    <mergeCell ref="C1576:E1576"/>
    <mergeCell ref="C1565:E1565"/>
    <mergeCell ref="C1566:E1566"/>
    <mergeCell ref="C1567:E1567"/>
    <mergeCell ref="C1568:E1568"/>
    <mergeCell ref="C1569:E1569"/>
    <mergeCell ref="C1570:E1570"/>
    <mergeCell ref="C1559:E1559"/>
    <mergeCell ref="C1560:E1560"/>
    <mergeCell ref="C1561:E1561"/>
    <mergeCell ref="C1562:E1562"/>
    <mergeCell ref="C1563:E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N1541"/>
    <mergeCell ref="C1542:E1542"/>
    <mergeCell ref="C1543:E1543"/>
    <mergeCell ref="C1544:E1544"/>
    <mergeCell ref="C1545:E1545"/>
    <mergeCell ref="C1546:E1546"/>
    <mergeCell ref="C1535:E1535"/>
    <mergeCell ref="C1536:E1536"/>
    <mergeCell ref="C1537:E1537"/>
    <mergeCell ref="C1538:E1538"/>
    <mergeCell ref="C1539:N1539"/>
    <mergeCell ref="C1540:N1540"/>
    <mergeCell ref="C1529:E1529"/>
    <mergeCell ref="C1530:E1530"/>
    <mergeCell ref="C1531:E1531"/>
    <mergeCell ref="C1532:E1532"/>
    <mergeCell ref="C1533:E1533"/>
    <mergeCell ref="C1534:E1534"/>
    <mergeCell ref="C1523:N1523"/>
    <mergeCell ref="C1524:N1524"/>
    <mergeCell ref="C1525:E1525"/>
    <mergeCell ref="C1526:E1526"/>
    <mergeCell ref="C1527:E1527"/>
    <mergeCell ref="C1528:E1528"/>
    <mergeCell ref="C1517:E1517"/>
    <mergeCell ref="C1518:E1518"/>
    <mergeCell ref="C1519:E1519"/>
    <mergeCell ref="A1520:N1520"/>
    <mergeCell ref="C1521:E1521"/>
    <mergeCell ref="C1522:N1522"/>
    <mergeCell ref="C1511:E1511"/>
    <mergeCell ref="C1512:E1512"/>
    <mergeCell ref="C1513:E1513"/>
    <mergeCell ref="C1514:E1514"/>
    <mergeCell ref="C1515:E1515"/>
    <mergeCell ref="C1516:E1516"/>
    <mergeCell ref="A1505:N1505"/>
    <mergeCell ref="C1506:E1506"/>
    <mergeCell ref="C1507:N1507"/>
    <mergeCell ref="C1508:N1508"/>
    <mergeCell ref="C1509:N1509"/>
    <mergeCell ref="C1510:E1510"/>
    <mergeCell ref="C1499:E1499"/>
    <mergeCell ref="C1500:E1500"/>
    <mergeCell ref="C1501:E1501"/>
    <mergeCell ref="C1502:E1502"/>
    <mergeCell ref="A1503:N1503"/>
    <mergeCell ref="A1504:N1504"/>
    <mergeCell ref="C1493:E1493"/>
    <mergeCell ref="C1494:E1494"/>
    <mergeCell ref="C1495:E1495"/>
    <mergeCell ref="C1496:E1496"/>
    <mergeCell ref="C1497:E1497"/>
    <mergeCell ref="C1498:E1498"/>
    <mergeCell ref="C1487:E1487"/>
    <mergeCell ref="C1488:E1488"/>
    <mergeCell ref="C1489:E1489"/>
    <mergeCell ref="C1490:N1490"/>
    <mergeCell ref="C1491:N1491"/>
    <mergeCell ref="C1492:N1492"/>
    <mergeCell ref="C1481:E1481"/>
    <mergeCell ref="C1482:E1482"/>
    <mergeCell ref="C1483:E1483"/>
    <mergeCell ref="C1484:E1484"/>
    <mergeCell ref="C1485:E1485"/>
    <mergeCell ref="C1486:E1486"/>
    <mergeCell ref="C1475:N1475"/>
    <mergeCell ref="C1476:E1476"/>
    <mergeCell ref="C1477:E1477"/>
    <mergeCell ref="C1478:N1478"/>
    <mergeCell ref="C1479:N1479"/>
    <mergeCell ref="C1480:N1480"/>
    <mergeCell ref="C1469:N1469"/>
    <mergeCell ref="C1470:N1470"/>
    <mergeCell ref="C1471:E1471"/>
    <mergeCell ref="C1472:E1472"/>
    <mergeCell ref="C1473:N1473"/>
    <mergeCell ref="C1474:N1474"/>
    <mergeCell ref="C1463:E1463"/>
    <mergeCell ref="C1464:E1464"/>
    <mergeCell ref="C1465:E1465"/>
    <mergeCell ref="C1466:E1466"/>
    <mergeCell ref="C1467:E1467"/>
    <mergeCell ref="C1468:N1468"/>
    <mergeCell ref="C1457:N1457"/>
    <mergeCell ref="C1458:N1458"/>
    <mergeCell ref="C1459:N1459"/>
    <mergeCell ref="C1460:E1460"/>
    <mergeCell ref="C1461:E1461"/>
    <mergeCell ref="C1462:E1462"/>
    <mergeCell ref="C1451:E1451"/>
    <mergeCell ref="C1452:E1452"/>
    <mergeCell ref="C1453:E1453"/>
    <mergeCell ref="C1454:E1454"/>
    <mergeCell ref="A1455:N1455"/>
    <mergeCell ref="C1456:E1456"/>
    <mergeCell ref="C1445:N1445"/>
    <mergeCell ref="C1446:N1446"/>
    <mergeCell ref="C1447:N1447"/>
    <mergeCell ref="C1448:E1448"/>
    <mergeCell ref="C1449:E1449"/>
    <mergeCell ref="C1450:E1450"/>
    <mergeCell ref="C1439:E1439"/>
    <mergeCell ref="C1440:E1440"/>
    <mergeCell ref="C1441:E1441"/>
    <mergeCell ref="C1442:E1442"/>
    <mergeCell ref="C1443:E1443"/>
    <mergeCell ref="C1444:N1444"/>
    <mergeCell ref="C1433:N1433"/>
    <mergeCell ref="C1434:N1434"/>
    <mergeCell ref="C1435:E1435"/>
    <mergeCell ref="C1436:E1436"/>
    <mergeCell ref="C1437:E1437"/>
    <mergeCell ref="C1438:E1438"/>
    <mergeCell ref="C1427:E1427"/>
    <mergeCell ref="A1428:N1428"/>
    <mergeCell ref="A1429:N1429"/>
    <mergeCell ref="A1430:N1430"/>
    <mergeCell ref="C1431:E1431"/>
    <mergeCell ref="C1432:N1432"/>
    <mergeCell ref="C1421:E1421"/>
    <mergeCell ref="A1422:N1422"/>
    <mergeCell ref="C1423:E1423"/>
    <mergeCell ref="C1424:E1424"/>
    <mergeCell ref="C1425:E1425"/>
    <mergeCell ref="C1426:N1426"/>
    <mergeCell ref="C1415:E1415"/>
    <mergeCell ref="C1416:E1416"/>
    <mergeCell ref="C1417:E1417"/>
    <mergeCell ref="C1418:E1418"/>
    <mergeCell ref="C1419:E1419"/>
    <mergeCell ref="C1420:E1420"/>
    <mergeCell ref="C1409:E1409"/>
    <mergeCell ref="C1410:N1410"/>
    <mergeCell ref="C1411:N1411"/>
    <mergeCell ref="C1412:E1412"/>
    <mergeCell ref="C1413:E1413"/>
    <mergeCell ref="C1414:E1414"/>
    <mergeCell ref="C1403:E1403"/>
    <mergeCell ref="C1404:E1404"/>
    <mergeCell ref="C1405:E1405"/>
    <mergeCell ref="C1406:E1406"/>
    <mergeCell ref="C1407:E1407"/>
    <mergeCell ref="C1408:E1408"/>
    <mergeCell ref="C1397:N1397"/>
    <mergeCell ref="C1398:N1398"/>
    <mergeCell ref="C1399:E1399"/>
    <mergeCell ref="C1400:E1400"/>
    <mergeCell ref="C1401:E1401"/>
    <mergeCell ref="C1402:E1402"/>
    <mergeCell ref="C1391:E1391"/>
    <mergeCell ref="C1392:E1392"/>
    <mergeCell ref="C1393:E1393"/>
    <mergeCell ref="C1394:E1394"/>
    <mergeCell ref="C1395:E1395"/>
    <mergeCell ref="C1396:E1396"/>
    <mergeCell ref="C1385:E1385"/>
    <mergeCell ref="C1386:E1386"/>
    <mergeCell ref="C1387:E1387"/>
    <mergeCell ref="C1388:E1388"/>
    <mergeCell ref="C1389:E1389"/>
    <mergeCell ref="C1390:E1390"/>
    <mergeCell ref="C1379:E1379"/>
    <mergeCell ref="C1380:N1380"/>
    <mergeCell ref="C1381:N1381"/>
    <mergeCell ref="C1382:N1382"/>
    <mergeCell ref="C1383:E1383"/>
    <mergeCell ref="C1384:E1384"/>
    <mergeCell ref="C1373:E1373"/>
    <mergeCell ref="C1374:E1374"/>
    <mergeCell ref="C1375:E1375"/>
    <mergeCell ref="C1376:N1376"/>
    <mergeCell ref="C1377:N1377"/>
    <mergeCell ref="C1378:E1378"/>
    <mergeCell ref="C1367:N1367"/>
    <mergeCell ref="C1368:N1368"/>
    <mergeCell ref="C1369:E1369"/>
    <mergeCell ref="C1370:E1370"/>
    <mergeCell ref="C1371:E1371"/>
    <mergeCell ref="C1372:E1372"/>
    <mergeCell ref="C1361:E1361"/>
    <mergeCell ref="C1362:E1362"/>
    <mergeCell ref="C1363:E1363"/>
    <mergeCell ref="C1364:E1364"/>
    <mergeCell ref="C1365:E1365"/>
    <mergeCell ref="C1366:E1366"/>
    <mergeCell ref="C1355:E1355"/>
    <mergeCell ref="C1356:E1356"/>
    <mergeCell ref="C1357:E1357"/>
    <mergeCell ref="C1358:E1358"/>
    <mergeCell ref="C1359:E1359"/>
    <mergeCell ref="C1360:E1360"/>
    <mergeCell ref="C1349:E1349"/>
    <mergeCell ref="C1350:E1350"/>
    <mergeCell ref="C1351:E1351"/>
    <mergeCell ref="C1352:E1352"/>
    <mergeCell ref="C1353:N1353"/>
    <mergeCell ref="C1354:N1354"/>
    <mergeCell ref="C1343:E1343"/>
    <mergeCell ref="C1344:E1344"/>
    <mergeCell ref="C1345:E1345"/>
    <mergeCell ref="C1346:E1346"/>
    <mergeCell ref="C1347:E1347"/>
    <mergeCell ref="C1348:E1348"/>
    <mergeCell ref="A1337:N1337"/>
    <mergeCell ref="A1338:N1338"/>
    <mergeCell ref="C1339:E1339"/>
    <mergeCell ref="C1340:N1340"/>
    <mergeCell ref="C1341:N1341"/>
    <mergeCell ref="C1342:E1342"/>
    <mergeCell ref="C1330:E1330"/>
    <mergeCell ref="C1331:E1331"/>
    <mergeCell ref="C1332:E1332"/>
    <mergeCell ref="C1333:E1333"/>
    <mergeCell ref="C1335:K1335"/>
    <mergeCell ref="A1336:N1336"/>
    <mergeCell ref="C1324:E1324"/>
    <mergeCell ref="C1325:E1325"/>
    <mergeCell ref="C1326:E1326"/>
    <mergeCell ref="C1327:E1327"/>
    <mergeCell ref="C1328:E1328"/>
    <mergeCell ref="C1329:E1329"/>
    <mergeCell ref="C1318:N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E1317"/>
    <mergeCell ref="C1306:N1306"/>
    <mergeCell ref="C1307:E1307"/>
    <mergeCell ref="C1308:E1308"/>
    <mergeCell ref="C1309:E1309"/>
    <mergeCell ref="C1310:E1310"/>
    <mergeCell ref="C1311:E1311"/>
    <mergeCell ref="C1300:E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E1297"/>
    <mergeCell ref="C1298:E1298"/>
    <mergeCell ref="C1299:E1299"/>
    <mergeCell ref="C1288:E1288"/>
    <mergeCell ref="C1289:N1289"/>
    <mergeCell ref="C1290:N1290"/>
    <mergeCell ref="C1291:N1291"/>
    <mergeCell ref="C1292:E1292"/>
    <mergeCell ref="C1293:E1293"/>
    <mergeCell ref="C1282:E1282"/>
    <mergeCell ref="C1283:E1283"/>
    <mergeCell ref="C1284:E1284"/>
    <mergeCell ref="C1285:E1285"/>
    <mergeCell ref="C1286:E1286"/>
    <mergeCell ref="C1287:E1287"/>
    <mergeCell ref="C1276:E1276"/>
    <mergeCell ref="C1277:E1277"/>
    <mergeCell ref="C1278:E1278"/>
    <mergeCell ref="C1279:E1279"/>
    <mergeCell ref="C1280:E1280"/>
    <mergeCell ref="C1281:E1281"/>
    <mergeCell ref="C1270:E1270"/>
    <mergeCell ref="C1271:E1271"/>
    <mergeCell ref="C1272:N1272"/>
    <mergeCell ref="C1273:N1273"/>
    <mergeCell ref="C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E1258"/>
    <mergeCell ref="C1259:E1259"/>
    <mergeCell ref="C1260:E1260"/>
    <mergeCell ref="C1261:E1261"/>
    <mergeCell ref="C1262:E1262"/>
    <mergeCell ref="C1263:E1263"/>
    <mergeCell ref="C1252:E1252"/>
    <mergeCell ref="C1253:E1253"/>
    <mergeCell ref="C1254:E1254"/>
    <mergeCell ref="C1255:N1255"/>
    <mergeCell ref="C1256:N1256"/>
    <mergeCell ref="C1257:N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E1243"/>
    <mergeCell ref="C1244:E1244"/>
    <mergeCell ref="C1245:E1245"/>
    <mergeCell ref="C1234:E1234"/>
    <mergeCell ref="C1235:E1235"/>
    <mergeCell ref="C1236:E1236"/>
    <mergeCell ref="C1237:E1237"/>
    <mergeCell ref="C1238:N1238"/>
    <mergeCell ref="C1239:N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E1224"/>
    <mergeCell ref="C1225:E1225"/>
    <mergeCell ref="C1226:E1226"/>
    <mergeCell ref="C1227:E1227"/>
    <mergeCell ref="C1216:E1216"/>
    <mergeCell ref="A1217:N1217"/>
    <mergeCell ref="A1218:N1218"/>
    <mergeCell ref="A1219:N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N1204"/>
    <mergeCell ref="C1205:N1205"/>
    <mergeCell ref="C1206:N1206"/>
    <mergeCell ref="C1207:E1207"/>
    <mergeCell ref="C1208:E1208"/>
    <mergeCell ref="C1209:E1209"/>
    <mergeCell ref="C1198:E1198"/>
    <mergeCell ref="C1199:E1199"/>
    <mergeCell ref="C1200:E1200"/>
    <mergeCell ref="C1201:E1201"/>
    <mergeCell ref="C1202:E1202"/>
    <mergeCell ref="C1203:E1203"/>
    <mergeCell ref="C1192:N1192"/>
    <mergeCell ref="C1193:N1193"/>
    <mergeCell ref="C1194:N1194"/>
    <mergeCell ref="C1195:E1195"/>
    <mergeCell ref="C1196:E1196"/>
    <mergeCell ref="C1197:E1197"/>
    <mergeCell ref="C1186:E1186"/>
    <mergeCell ref="C1187:N1187"/>
    <mergeCell ref="C1188:N1188"/>
    <mergeCell ref="C1189:N1189"/>
    <mergeCell ref="C1190:E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E1176"/>
    <mergeCell ref="C1177:E1177"/>
    <mergeCell ref="C1178:E1178"/>
    <mergeCell ref="C1179:E1179"/>
    <mergeCell ref="C1168:E1168"/>
    <mergeCell ref="A1169:N1169"/>
    <mergeCell ref="C1170:E1170"/>
    <mergeCell ref="C1171:N1171"/>
    <mergeCell ref="C1172:N1172"/>
    <mergeCell ref="C1173:N1173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N1158"/>
    <mergeCell ref="C1159:N1159"/>
    <mergeCell ref="C1160:N1160"/>
    <mergeCell ref="C1161:N1161"/>
    <mergeCell ref="C1150:E1150"/>
    <mergeCell ref="C1151:E1151"/>
    <mergeCell ref="C1152:E1152"/>
    <mergeCell ref="C1153:E1153"/>
    <mergeCell ref="C1154:E1154"/>
    <mergeCell ref="C1155:E1155"/>
    <mergeCell ref="A1144:N1144"/>
    <mergeCell ref="C1145:E1145"/>
    <mergeCell ref="C1146:N1146"/>
    <mergeCell ref="C1147:N1147"/>
    <mergeCell ref="C1148:N1148"/>
    <mergeCell ref="C1149:E1149"/>
    <mergeCell ref="C1138:E1138"/>
    <mergeCell ref="C1139:E1139"/>
    <mergeCell ref="C1140:N1140"/>
    <mergeCell ref="C1141:E1141"/>
    <mergeCell ref="A1142:N1142"/>
    <mergeCell ref="A1143:N1143"/>
    <mergeCell ref="C1132:E1132"/>
    <mergeCell ref="C1133:E1133"/>
    <mergeCell ref="C1134:E1134"/>
    <mergeCell ref="C1135:E1135"/>
    <mergeCell ref="A1136:N1136"/>
    <mergeCell ref="C1137:E1137"/>
    <mergeCell ref="C1126:E1126"/>
    <mergeCell ref="C1127:E1127"/>
    <mergeCell ref="C1128:E1128"/>
    <mergeCell ref="C1129:E1129"/>
    <mergeCell ref="C1130:E1130"/>
    <mergeCell ref="C1131:E1131"/>
    <mergeCell ref="C1120:E1120"/>
    <mergeCell ref="A1121:N1121"/>
    <mergeCell ref="A1122:N1122"/>
    <mergeCell ref="C1123:E1123"/>
    <mergeCell ref="C1124:N1124"/>
    <mergeCell ref="C1125:N1125"/>
    <mergeCell ref="C1114:E1114"/>
    <mergeCell ref="C1115:E1115"/>
    <mergeCell ref="C1116:E1116"/>
    <mergeCell ref="C1117:E1117"/>
    <mergeCell ref="C1118:E1118"/>
    <mergeCell ref="C1119:E1119"/>
    <mergeCell ref="C1108:E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E1107"/>
    <mergeCell ref="C1096:N1096"/>
    <mergeCell ref="C1097:N1097"/>
    <mergeCell ref="C1098:E1098"/>
    <mergeCell ref="C1099:E1099"/>
    <mergeCell ref="C1100:E1100"/>
    <mergeCell ref="C1101:E1101"/>
    <mergeCell ref="C1090:E1090"/>
    <mergeCell ref="C1091:E1091"/>
    <mergeCell ref="C1092:E1092"/>
    <mergeCell ref="C1093:E1093"/>
    <mergeCell ref="C1094:E1094"/>
    <mergeCell ref="C1095:E1095"/>
    <mergeCell ref="C1084:E1084"/>
    <mergeCell ref="C1085:E1085"/>
    <mergeCell ref="C1086:E1086"/>
    <mergeCell ref="C1087:E1087"/>
    <mergeCell ref="C1088:E1088"/>
    <mergeCell ref="C1089:E1089"/>
    <mergeCell ref="C1078:E1078"/>
    <mergeCell ref="C1079:E1079"/>
    <mergeCell ref="C1080:E1080"/>
    <mergeCell ref="C1081:N1081"/>
    <mergeCell ref="C1082:N1082"/>
    <mergeCell ref="C1083:N1083"/>
    <mergeCell ref="C1072:E1072"/>
    <mergeCell ref="C1073:E1073"/>
    <mergeCell ref="C1074:E1074"/>
    <mergeCell ref="C1075:N1075"/>
    <mergeCell ref="C1076:N1076"/>
    <mergeCell ref="C1077:E1077"/>
    <mergeCell ref="C1066:E1066"/>
    <mergeCell ref="C1067:E1067"/>
    <mergeCell ref="C1068:E1068"/>
    <mergeCell ref="C1069:E1069"/>
    <mergeCell ref="C1070:E1070"/>
    <mergeCell ref="C1071:E1071"/>
    <mergeCell ref="C1060:E1060"/>
    <mergeCell ref="C1061:N1061"/>
    <mergeCell ref="C1062:N1062"/>
    <mergeCell ref="C1063:E1063"/>
    <mergeCell ref="C1064:E1064"/>
    <mergeCell ref="C1065:E1065"/>
    <mergeCell ref="C1054:E1054"/>
    <mergeCell ref="C1055:E1055"/>
    <mergeCell ref="C1056:E1056"/>
    <mergeCell ref="C1057:E1057"/>
    <mergeCell ref="C1058:E1058"/>
    <mergeCell ref="C1059:E1059"/>
    <mergeCell ref="C1048:N1048"/>
    <mergeCell ref="C1049:N1049"/>
    <mergeCell ref="C1050:E1050"/>
    <mergeCell ref="C1051:E1051"/>
    <mergeCell ref="C1052:E1052"/>
    <mergeCell ref="C1053:E1053"/>
    <mergeCell ref="C1041:E1041"/>
    <mergeCell ref="C1043:K1043"/>
    <mergeCell ref="A1044:N1044"/>
    <mergeCell ref="A1045:N1045"/>
    <mergeCell ref="A1046:N1046"/>
    <mergeCell ref="C1047:E1047"/>
    <mergeCell ref="C1035:E1035"/>
    <mergeCell ref="C1036:E1036"/>
    <mergeCell ref="C1037:E1037"/>
    <mergeCell ref="C1038:E1038"/>
    <mergeCell ref="C1039:E1039"/>
    <mergeCell ref="C1040:E1040"/>
    <mergeCell ref="C1029:N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E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N1015"/>
    <mergeCell ref="C1016:N1016"/>
    <mergeCell ref="C1005:E1005"/>
    <mergeCell ref="C1006:E1006"/>
    <mergeCell ref="C1007:E1007"/>
    <mergeCell ref="C1008:E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N996"/>
    <mergeCell ref="C997:N997"/>
    <mergeCell ref="C998:N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E975"/>
    <mergeCell ref="C976:N976"/>
    <mergeCell ref="C977:N977"/>
    <mergeCell ref="C978:E978"/>
    <mergeCell ref="C979:E979"/>
    <mergeCell ref="C980:E980"/>
    <mergeCell ref="C969:E969"/>
    <mergeCell ref="C970:E970"/>
    <mergeCell ref="C971:N971"/>
    <mergeCell ref="C972:N972"/>
    <mergeCell ref="C973:N973"/>
    <mergeCell ref="C974:E974"/>
    <mergeCell ref="C963:E963"/>
    <mergeCell ref="C964:E964"/>
    <mergeCell ref="C965:E965"/>
    <mergeCell ref="C966:N966"/>
    <mergeCell ref="C967:N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N952"/>
    <mergeCell ref="C953:N953"/>
    <mergeCell ref="C954:N954"/>
    <mergeCell ref="C955:E955"/>
    <mergeCell ref="C956:E956"/>
    <mergeCell ref="C945:E945"/>
    <mergeCell ref="C946:E946"/>
    <mergeCell ref="C947:E947"/>
    <mergeCell ref="C948:E948"/>
    <mergeCell ref="C949:N949"/>
    <mergeCell ref="C950:E950"/>
    <mergeCell ref="C939:E939"/>
    <mergeCell ref="C940:E940"/>
    <mergeCell ref="C941:E941"/>
    <mergeCell ref="C942:E942"/>
    <mergeCell ref="C943:E943"/>
    <mergeCell ref="C944:E944"/>
    <mergeCell ref="C933:E933"/>
    <mergeCell ref="C934:E934"/>
    <mergeCell ref="C935:E935"/>
    <mergeCell ref="C936:E936"/>
    <mergeCell ref="C937:E937"/>
    <mergeCell ref="C938:E938"/>
    <mergeCell ref="A927:N927"/>
    <mergeCell ref="A928:N928"/>
    <mergeCell ref="C929:E929"/>
    <mergeCell ref="C930:N930"/>
    <mergeCell ref="C931:N931"/>
    <mergeCell ref="C932:N932"/>
    <mergeCell ref="C921:E921"/>
    <mergeCell ref="C922:E922"/>
    <mergeCell ref="C923:E923"/>
    <mergeCell ref="C924:E924"/>
    <mergeCell ref="C925:E925"/>
    <mergeCell ref="C926:E926"/>
    <mergeCell ref="C915:N915"/>
    <mergeCell ref="C916:E916"/>
    <mergeCell ref="C917:E917"/>
    <mergeCell ref="C918:E918"/>
    <mergeCell ref="C919:E919"/>
    <mergeCell ref="C920:E920"/>
    <mergeCell ref="C909:E909"/>
    <mergeCell ref="C910:E910"/>
    <mergeCell ref="C911:E911"/>
    <mergeCell ref="C912:E912"/>
    <mergeCell ref="C913:E913"/>
    <mergeCell ref="C914:N914"/>
    <mergeCell ref="C903:E903"/>
    <mergeCell ref="C904:E904"/>
    <mergeCell ref="C905:E905"/>
    <mergeCell ref="C906:E906"/>
    <mergeCell ref="C907:E907"/>
    <mergeCell ref="C908:E908"/>
    <mergeCell ref="C897:N897"/>
    <mergeCell ref="C898:E898"/>
    <mergeCell ref="C899:E899"/>
    <mergeCell ref="C900:N900"/>
    <mergeCell ref="C901:N901"/>
    <mergeCell ref="C902:E902"/>
    <mergeCell ref="C891:E891"/>
    <mergeCell ref="C892:E892"/>
    <mergeCell ref="C893:E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873:E873"/>
    <mergeCell ref="C874:N874"/>
    <mergeCell ref="C875:N875"/>
    <mergeCell ref="C876:N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N849"/>
    <mergeCell ref="C850:N850"/>
    <mergeCell ref="C851:E851"/>
    <mergeCell ref="C852:E852"/>
    <mergeCell ref="C853:E853"/>
    <mergeCell ref="C854:E854"/>
    <mergeCell ref="C843:E843"/>
    <mergeCell ref="C844:E844"/>
    <mergeCell ref="C845:E845"/>
    <mergeCell ref="C846:E846"/>
    <mergeCell ref="C847:E847"/>
    <mergeCell ref="C848:N848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19:E819"/>
    <mergeCell ref="C820:E820"/>
    <mergeCell ref="C821:E821"/>
    <mergeCell ref="C822:E822"/>
    <mergeCell ref="C823:E823"/>
    <mergeCell ref="C824:E824"/>
    <mergeCell ref="C813:E813"/>
    <mergeCell ref="C814:E814"/>
    <mergeCell ref="C815:N815"/>
    <mergeCell ref="C816:N816"/>
    <mergeCell ref="C817:E817"/>
    <mergeCell ref="C818:E818"/>
    <mergeCell ref="C807:E807"/>
    <mergeCell ref="C808:E808"/>
    <mergeCell ref="C809:E809"/>
    <mergeCell ref="C810:N810"/>
    <mergeCell ref="C811:N811"/>
    <mergeCell ref="C812:N812"/>
    <mergeCell ref="C801:E801"/>
    <mergeCell ref="C802:E802"/>
    <mergeCell ref="C803:E803"/>
    <mergeCell ref="C804:E804"/>
    <mergeCell ref="C805:E805"/>
    <mergeCell ref="C806:E806"/>
    <mergeCell ref="C795:E795"/>
    <mergeCell ref="C796:N796"/>
    <mergeCell ref="C797:N797"/>
    <mergeCell ref="C798:E798"/>
    <mergeCell ref="C799:E799"/>
    <mergeCell ref="C800:E800"/>
    <mergeCell ref="C789:E789"/>
    <mergeCell ref="C790:E790"/>
    <mergeCell ref="C791:N791"/>
    <mergeCell ref="C792:N792"/>
    <mergeCell ref="C793:N793"/>
    <mergeCell ref="C794:E794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771:E771"/>
    <mergeCell ref="C772:N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A769:N769"/>
    <mergeCell ref="A770:N770"/>
    <mergeCell ref="C759:E759"/>
    <mergeCell ref="C760:E760"/>
    <mergeCell ref="C761:E761"/>
    <mergeCell ref="C762:E762"/>
    <mergeCell ref="C763:E763"/>
    <mergeCell ref="C764:E764"/>
    <mergeCell ref="C753:N753"/>
    <mergeCell ref="C754:E754"/>
    <mergeCell ref="C755:E755"/>
    <mergeCell ref="C756:E756"/>
    <mergeCell ref="C757:E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N736"/>
    <mergeCell ref="C737:N737"/>
    <mergeCell ref="C738:N738"/>
    <mergeCell ref="C739:E739"/>
    <mergeCell ref="C740:E740"/>
    <mergeCell ref="C729:E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E726"/>
    <mergeCell ref="C727:E727"/>
    <mergeCell ref="C728:E728"/>
    <mergeCell ref="C717:E717"/>
    <mergeCell ref="C718:E718"/>
    <mergeCell ref="C719:N719"/>
    <mergeCell ref="C720:N720"/>
    <mergeCell ref="C721:N721"/>
    <mergeCell ref="C722:E722"/>
    <mergeCell ref="C711:E711"/>
    <mergeCell ref="C712:E712"/>
    <mergeCell ref="C713:E713"/>
    <mergeCell ref="C714:E714"/>
    <mergeCell ref="C715:E715"/>
    <mergeCell ref="C716:E716"/>
    <mergeCell ref="C705:E705"/>
    <mergeCell ref="C706:E706"/>
    <mergeCell ref="C707:E707"/>
    <mergeCell ref="C708:E708"/>
    <mergeCell ref="C709:E709"/>
    <mergeCell ref="C710:E710"/>
    <mergeCell ref="C699:E699"/>
    <mergeCell ref="C700:E700"/>
    <mergeCell ref="C701:E701"/>
    <mergeCell ref="C702:N702"/>
    <mergeCell ref="C703:N703"/>
    <mergeCell ref="C704:N704"/>
    <mergeCell ref="C693:E693"/>
    <mergeCell ref="C694:E694"/>
    <mergeCell ref="C695:E695"/>
    <mergeCell ref="C696:E696"/>
    <mergeCell ref="C697:E697"/>
    <mergeCell ref="C698:E698"/>
    <mergeCell ref="C687:N687"/>
    <mergeCell ref="C688:E688"/>
    <mergeCell ref="C689:E689"/>
    <mergeCell ref="C690:E690"/>
    <mergeCell ref="C691:E691"/>
    <mergeCell ref="C692:E692"/>
    <mergeCell ref="C681:E681"/>
    <mergeCell ref="C682:E682"/>
    <mergeCell ref="C683:E683"/>
    <mergeCell ref="C684:E684"/>
    <mergeCell ref="C685:N685"/>
    <mergeCell ref="C686:N686"/>
    <mergeCell ref="C675:E675"/>
    <mergeCell ref="C676:E676"/>
    <mergeCell ref="C677:E677"/>
    <mergeCell ref="C678:E678"/>
    <mergeCell ref="C679:E679"/>
    <mergeCell ref="C680:E680"/>
    <mergeCell ref="C669:N669"/>
    <mergeCell ref="C670:N670"/>
    <mergeCell ref="C671:E671"/>
    <mergeCell ref="C672:E672"/>
    <mergeCell ref="C673:E673"/>
    <mergeCell ref="C674:E674"/>
    <mergeCell ref="C663:E663"/>
    <mergeCell ref="A664:N664"/>
    <mergeCell ref="A665:N665"/>
    <mergeCell ref="A666:N666"/>
    <mergeCell ref="C667:E667"/>
    <mergeCell ref="C668:N668"/>
    <mergeCell ref="C657:E657"/>
    <mergeCell ref="C658:E658"/>
    <mergeCell ref="C659:E659"/>
    <mergeCell ref="C660:N660"/>
    <mergeCell ref="C661:E661"/>
    <mergeCell ref="C662:E662"/>
    <mergeCell ref="C651:E651"/>
    <mergeCell ref="C652:N652"/>
    <mergeCell ref="C653:N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N633"/>
    <mergeCell ref="C634:N634"/>
    <mergeCell ref="C635:N635"/>
    <mergeCell ref="C636:E636"/>
    <mergeCell ref="C637:E637"/>
    <mergeCell ref="C638:E638"/>
    <mergeCell ref="C627:E627"/>
    <mergeCell ref="C628:E628"/>
    <mergeCell ref="C629:E629"/>
    <mergeCell ref="C630:N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N616"/>
    <mergeCell ref="C617:N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E586"/>
    <mergeCell ref="C587:E587"/>
    <mergeCell ref="C588:E588"/>
    <mergeCell ref="C589:E589"/>
    <mergeCell ref="C590:E590"/>
    <mergeCell ref="C579:E579"/>
    <mergeCell ref="C580:E580"/>
    <mergeCell ref="C581:E581"/>
    <mergeCell ref="C582:E582"/>
    <mergeCell ref="C583:N583"/>
    <mergeCell ref="C584:N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A562:N562"/>
    <mergeCell ref="A563:N563"/>
    <mergeCell ref="C564:E564"/>
    <mergeCell ref="C565:N565"/>
    <mergeCell ref="C566:N566"/>
    <mergeCell ref="C555:E555"/>
    <mergeCell ref="C556:E556"/>
    <mergeCell ref="C557:E557"/>
    <mergeCell ref="C558:N558"/>
    <mergeCell ref="C559:E559"/>
    <mergeCell ref="C560:E560"/>
    <mergeCell ref="C549:E549"/>
    <mergeCell ref="C550:N550"/>
    <mergeCell ref="C551:N551"/>
    <mergeCell ref="C552:E552"/>
    <mergeCell ref="C553:E553"/>
    <mergeCell ref="C554:E554"/>
    <mergeCell ref="C543:E543"/>
    <mergeCell ref="C544:E544"/>
    <mergeCell ref="C545:E545"/>
    <mergeCell ref="C546:N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N532"/>
    <mergeCell ref="C533:N533"/>
    <mergeCell ref="C534:E534"/>
    <mergeCell ref="C535:E535"/>
    <mergeCell ref="C536:E536"/>
    <mergeCell ref="C525:E525"/>
    <mergeCell ref="C526:E526"/>
    <mergeCell ref="C527:E527"/>
    <mergeCell ref="C528:N528"/>
    <mergeCell ref="C529:E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C503:E503"/>
    <mergeCell ref="C504:E504"/>
    <mergeCell ref="C505:E505"/>
    <mergeCell ref="C506:E506"/>
    <mergeCell ref="C495:E495"/>
    <mergeCell ref="A496:N496"/>
    <mergeCell ref="A497:N497"/>
    <mergeCell ref="C498:E498"/>
    <mergeCell ref="C499:N499"/>
    <mergeCell ref="C500:N500"/>
    <mergeCell ref="C489:E489"/>
    <mergeCell ref="C490:E490"/>
    <mergeCell ref="C491:E491"/>
    <mergeCell ref="C492:E492"/>
    <mergeCell ref="C493:E493"/>
    <mergeCell ref="C494:E494"/>
    <mergeCell ref="C483:N483"/>
    <mergeCell ref="C484:N484"/>
    <mergeCell ref="C485:N485"/>
    <mergeCell ref="C486:E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N471"/>
    <mergeCell ref="C472:N472"/>
    <mergeCell ref="C473:N473"/>
    <mergeCell ref="C474:E474"/>
    <mergeCell ref="C475:E475"/>
    <mergeCell ref="C476:E476"/>
    <mergeCell ref="C465:E465"/>
    <mergeCell ref="C466:N466"/>
    <mergeCell ref="C467:N467"/>
    <mergeCell ref="C468:N468"/>
    <mergeCell ref="C469:E469"/>
    <mergeCell ref="C470:E470"/>
    <mergeCell ref="C459:E459"/>
    <mergeCell ref="C460:E460"/>
    <mergeCell ref="C461:N461"/>
    <mergeCell ref="C462:N462"/>
    <mergeCell ref="C463:N463"/>
    <mergeCell ref="C464:E464"/>
    <mergeCell ref="C453:E453"/>
    <mergeCell ref="C454:E454"/>
    <mergeCell ref="C455:E455"/>
    <mergeCell ref="C456:E456"/>
    <mergeCell ref="C457:E457"/>
    <mergeCell ref="C458:E458"/>
    <mergeCell ref="C447:E447"/>
    <mergeCell ref="A448:N448"/>
    <mergeCell ref="C449:E449"/>
    <mergeCell ref="C450:N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N440"/>
    <mergeCell ref="C429:E429"/>
    <mergeCell ref="C430:E430"/>
    <mergeCell ref="C431:E431"/>
    <mergeCell ref="C432:E432"/>
    <mergeCell ref="C433:E433"/>
    <mergeCell ref="C434:E434"/>
    <mergeCell ref="A423:N423"/>
    <mergeCell ref="C424:E424"/>
    <mergeCell ref="C425:N425"/>
    <mergeCell ref="C426:N426"/>
    <mergeCell ref="C427:N427"/>
    <mergeCell ref="C428:E428"/>
    <mergeCell ref="C417:E417"/>
    <mergeCell ref="C418:E418"/>
    <mergeCell ref="C419:E419"/>
    <mergeCell ref="C420:E420"/>
    <mergeCell ref="A421:N421"/>
    <mergeCell ref="A422:N422"/>
    <mergeCell ref="C411:E411"/>
    <mergeCell ref="C412:E412"/>
    <mergeCell ref="C413:E413"/>
    <mergeCell ref="C414:E414"/>
    <mergeCell ref="C415:E415"/>
    <mergeCell ref="C416:E416"/>
    <mergeCell ref="C405:E405"/>
    <mergeCell ref="C406:E406"/>
    <mergeCell ref="C407:E407"/>
    <mergeCell ref="C408:N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E393"/>
    <mergeCell ref="C394:N394"/>
    <mergeCell ref="C395:N395"/>
    <mergeCell ref="C396:N396"/>
    <mergeCell ref="C397:E397"/>
    <mergeCell ref="C398:E398"/>
    <mergeCell ref="C387:E387"/>
    <mergeCell ref="C388:E388"/>
    <mergeCell ref="C389:N389"/>
    <mergeCell ref="C390:N390"/>
    <mergeCell ref="C391:N391"/>
    <mergeCell ref="C392:E392"/>
    <mergeCell ref="C381:E381"/>
    <mergeCell ref="C382:E382"/>
    <mergeCell ref="C383:E383"/>
    <mergeCell ref="C384:N384"/>
    <mergeCell ref="C385:N385"/>
    <mergeCell ref="C386:N386"/>
    <mergeCell ref="C375:N375"/>
    <mergeCell ref="C376:E376"/>
    <mergeCell ref="C377:E377"/>
    <mergeCell ref="C378:E378"/>
    <mergeCell ref="C379:E379"/>
    <mergeCell ref="C380:E380"/>
    <mergeCell ref="C369:E369"/>
    <mergeCell ref="C370:E370"/>
    <mergeCell ref="A371:N371"/>
    <mergeCell ref="C372:E372"/>
    <mergeCell ref="C373:N373"/>
    <mergeCell ref="C374:N374"/>
    <mergeCell ref="C363:N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N360"/>
    <mergeCell ref="C361:N361"/>
    <mergeCell ref="C362:N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N339"/>
    <mergeCell ref="C340:N340"/>
    <mergeCell ref="C341:E341"/>
    <mergeCell ref="A342:N342"/>
    <mergeCell ref="A343:N343"/>
    <mergeCell ref="A344:N344"/>
    <mergeCell ref="C333:E333"/>
    <mergeCell ref="C334:E334"/>
    <mergeCell ref="A335:N335"/>
    <mergeCell ref="C336:E336"/>
    <mergeCell ref="C337:E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A315:N315"/>
    <mergeCell ref="A316:N316"/>
    <mergeCell ref="C317:E317"/>
    <mergeCell ref="C318:N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N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N301"/>
    <mergeCell ref="C302:N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N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N254"/>
    <mergeCell ref="C243:E243"/>
    <mergeCell ref="C244:E244"/>
    <mergeCell ref="C245:E245"/>
    <mergeCell ref="C246:E246"/>
    <mergeCell ref="C247:E247"/>
    <mergeCell ref="C248:E248"/>
    <mergeCell ref="C237:E237"/>
    <mergeCell ref="C238:N238"/>
    <mergeCell ref="C239:N239"/>
    <mergeCell ref="C240:N240"/>
    <mergeCell ref="C241:N241"/>
    <mergeCell ref="C242:E242"/>
    <mergeCell ref="C231:E231"/>
    <mergeCell ref="C232:E232"/>
    <mergeCell ref="C233:E233"/>
    <mergeCell ref="C234:E234"/>
    <mergeCell ref="A235:N235"/>
    <mergeCell ref="A236:N236"/>
    <mergeCell ref="C225:E225"/>
    <mergeCell ref="C226:E226"/>
    <mergeCell ref="C227:E227"/>
    <mergeCell ref="C228:E228"/>
    <mergeCell ref="C229:E229"/>
    <mergeCell ref="C230:E230"/>
    <mergeCell ref="A219:N219"/>
    <mergeCell ref="C220:E220"/>
    <mergeCell ref="C221:N221"/>
    <mergeCell ref="C222:N222"/>
    <mergeCell ref="C223:N223"/>
    <mergeCell ref="C224:E224"/>
    <mergeCell ref="C213:E213"/>
    <mergeCell ref="C214:E214"/>
    <mergeCell ref="C215:E215"/>
    <mergeCell ref="C216:E216"/>
    <mergeCell ref="C217:E217"/>
    <mergeCell ref="A218:N218"/>
    <mergeCell ref="C207:E207"/>
    <mergeCell ref="C208:E208"/>
    <mergeCell ref="C209:N209"/>
    <mergeCell ref="C210:N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N199"/>
    <mergeCell ref="C200:N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N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A153:N153"/>
    <mergeCell ref="A154:N154"/>
    <mergeCell ref="C155:E155"/>
    <mergeCell ref="C156:N156"/>
    <mergeCell ref="C157:N157"/>
    <mergeCell ref="C158:N158"/>
    <mergeCell ref="C147:N147"/>
    <mergeCell ref="C148:E148"/>
    <mergeCell ref="C149:E149"/>
    <mergeCell ref="C150:N150"/>
    <mergeCell ref="C151:N151"/>
    <mergeCell ref="C152:E152"/>
    <mergeCell ref="C141:E141"/>
    <mergeCell ref="C142:E142"/>
    <mergeCell ref="C143:E143"/>
    <mergeCell ref="C144:E144"/>
    <mergeCell ref="A145:N145"/>
    <mergeCell ref="C146:E146"/>
    <mergeCell ref="C135:E135"/>
    <mergeCell ref="C136:N136"/>
    <mergeCell ref="C137:N137"/>
    <mergeCell ref="C138:E138"/>
    <mergeCell ref="C139:E139"/>
    <mergeCell ref="C140:E140"/>
    <mergeCell ref="C129:E129"/>
    <mergeCell ref="C130:E130"/>
    <mergeCell ref="C131:E131"/>
    <mergeCell ref="C132:E132"/>
    <mergeCell ref="A133:N133"/>
    <mergeCell ref="A134:N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N121"/>
    <mergeCell ref="C122:N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99:E99"/>
    <mergeCell ref="C100:E100"/>
    <mergeCell ref="C101:E101"/>
    <mergeCell ref="C102:E102"/>
    <mergeCell ref="C103:E103"/>
    <mergeCell ref="C104:E104"/>
    <mergeCell ref="C93:N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N78"/>
    <mergeCell ref="C79:N79"/>
    <mergeCell ref="C80:E80"/>
    <mergeCell ref="C69:E69"/>
    <mergeCell ref="C70:E70"/>
    <mergeCell ref="C71:E71"/>
    <mergeCell ref="C72:E72"/>
    <mergeCell ref="C73:E73"/>
    <mergeCell ref="C74:E74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N43:N45"/>
    <mergeCell ref="C46:E46"/>
    <mergeCell ref="A47:N47"/>
    <mergeCell ref="A48:N48"/>
    <mergeCell ref="A49:N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90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2253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2254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2254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1740.39</v>
      </c>
      <c r="D36" s="26" t="s">
        <v>2255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1570.8</v>
      </c>
      <c r="D38" s="26" t="s">
        <v>2256</v>
      </c>
      <c r="E38" s="27" t="s">
        <v>28</v>
      </c>
      <c r="G38" s="23" t="s">
        <v>32</v>
      </c>
      <c r="I38" s="23"/>
      <c r="J38" s="23"/>
      <c r="K38" s="23"/>
      <c r="L38" s="25">
        <v>242.38</v>
      </c>
      <c r="M38" s="33" t="s">
        <v>2257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648.66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106.94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2258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2258</v>
      </c>
    </row>
    <row r="48" spans="1:36" s="4" customFormat="1" ht="15" x14ac:dyDescent="0.25">
      <c r="A48" s="539" t="s">
        <v>2259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2259</v>
      </c>
    </row>
    <row r="49" spans="1:43" s="4" customFormat="1" ht="34.5" x14ac:dyDescent="0.25">
      <c r="A49" s="41" t="s">
        <v>56</v>
      </c>
      <c r="B49" s="42" t="s">
        <v>1000</v>
      </c>
      <c r="C49" s="542" t="s">
        <v>1001</v>
      </c>
      <c r="D49" s="542"/>
      <c r="E49" s="542"/>
      <c r="F49" s="43" t="s">
        <v>428</v>
      </c>
      <c r="G49" s="44">
        <v>0.94699999999999995</v>
      </c>
      <c r="H49" s="45">
        <v>1</v>
      </c>
      <c r="I49" s="92">
        <v>0.94699999999999995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5" x14ac:dyDescent="0.25">
      <c r="A50" s="67"/>
      <c r="B50" s="53"/>
      <c r="C50" s="543" t="s">
        <v>2260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2260</v>
      </c>
    </row>
    <row r="51" spans="1:43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178.84</v>
      </c>
      <c r="K52" s="58">
        <v>1.1499999999999999</v>
      </c>
      <c r="L52" s="56">
        <v>194.77</v>
      </c>
      <c r="M52" s="58">
        <v>44.77</v>
      </c>
      <c r="N52" s="59">
        <v>8719.85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76">
        <v>1228.57</v>
      </c>
      <c r="K53" s="58">
        <v>1.1499999999999999</v>
      </c>
      <c r="L53" s="76">
        <v>1337.97</v>
      </c>
      <c r="M53" s="58">
        <v>13.24</v>
      </c>
      <c r="N53" s="59">
        <v>17714.72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51.94</v>
      </c>
      <c r="K54" s="58">
        <v>1.1499999999999999</v>
      </c>
      <c r="L54" s="56">
        <v>56.57</v>
      </c>
      <c r="M54" s="58">
        <v>44.77</v>
      </c>
      <c r="N54" s="59">
        <v>2532.64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543" t="s">
        <v>70</v>
      </c>
      <c r="D55" s="543"/>
      <c r="E55" s="543"/>
      <c r="F55" s="54"/>
      <c r="G55" s="55"/>
      <c r="H55" s="55"/>
      <c r="I55" s="55"/>
      <c r="J55" s="56">
        <v>418.42</v>
      </c>
      <c r="K55" s="55"/>
      <c r="L55" s="56">
        <v>396.24</v>
      </c>
      <c r="M55" s="58">
        <v>8.16</v>
      </c>
      <c r="N55" s="59">
        <v>3233.32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58">
        <v>21.89</v>
      </c>
      <c r="H56" s="58">
        <v>1.1499999999999999</v>
      </c>
      <c r="I56" s="94">
        <v>23.839304500000001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4.5199999999999996</v>
      </c>
      <c r="H57" s="58">
        <v>1.1499999999999999</v>
      </c>
      <c r="I57" s="78">
        <v>4.9225060000000003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1825.83</v>
      </c>
      <c r="K58" s="69"/>
      <c r="L58" s="79">
        <v>1928.98</v>
      </c>
      <c r="M58" s="69"/>
      <c r="N58" s="71">
        <v>29667.89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251.34</v>
      </c>
      <c r="M59" s="55"/>
      <c r="N59" s="59">
        <v>11252.49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43" t="s">
        <v>728</v>
      </c>
      <c r="D60" s="543"/>
      <c r="E60" s="54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369.47</v>
      </c>
      <c r="M60" s="55"/>
      <c r="N60" s="59">
        <v>16541.16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43" t="s">
        <v>730</v>
      </c>
      <c r="D61" s="543"/>
      <c r="E61" s="54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286.27999999999997</v>
      </c>
      <c r="M61" s="55"/>
      <c r="N61" s="59">
        <v>12816.59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80">
        <v>2584.73</v>
      </c>
      <c r="M62" s="69"/>
      <c r="N62" s="75">
        <v>59025.64</v>
      </c>
      <c r="AI62" s="40"/>
      <c r="AJ62" s="49"/>
      <c r="AK62" s="49"/>
      <c r="AQ62" s="49" t="s">
        <v>81</v>
      </c>
    </row>
    <row r="63" spans="1:43" s="4" customFormat="1" ht="15" x14ac:dyDescent="0.25">
      <c r="A63" s="41" t="s">
        <v>65</v>
      </c>
      <c r="B63" s="42" t="s">
        <v>742</v>
      </c>
      <c r="C63" s="542" t="s">
        <v>743</v>
      </c>
      <c r="D63" s="542"/>
      <c r="E63" s="542"/>
      <c r="F63" s="43" t="s">
        <v>513</v>
      </c>
      <c r="G63" s="44">
        <v>-3.54</v>
      </c>
      <c r="H63" s="45">
        <v>1</v>
      </c>
      <c r="I63" s="46">
        <v>-3.54</v>
      </c>
      <c r="J63" s="47"/>
      <c r="K63" s="44"/>
      <c r="L63" s="80">
        <v>-1045.81</v>
      </c>
      <c r="M63" s="44"/>
      <c r="N63" s="75">
        <v>-18702.419999999998</v>
      </c>
      <c r="AI63" s="40"/>
      <c r="AJ63" s="49"/>
      <c r="AK63" s="49" t="s">
        <v>743</v>
      </c>
      <c r="AQ63" s="49"/>
    </row>
    <row r="64" spans="1:43" s="4" customFormat="1" ht="23.25" x14ac:dyDescent="0.25">
      <c r="A64" s="50"/>
      <c r="B64" s="51" t="s">
        <v>117</v>
      </c>
      <c r="C64" s="545" t="s">
        <v>118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545" t="s">
        <v>63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543" t="s">
        <v>66</v>
      </c>
      <c r="D66" s="543"/>
      <c r="E66" s="543"/>
      <c r="F66" s="54"/>
      <c r="G66" s="55"/>
      <c r="H66" s="55"/>
      <c r="I66" s="55"/>
      <c r="J66" s="56">
        <v>175.25</v>
      </c>
      <c r="K66" s="65">
        <v>1.4375</v>
      </c>
      <c r="L66" s="56">
        <v>-891.8</v>
      </c>
      <c r="M66" s="58">
        <v>13.24</v>
      </c>
      <c r="N66" s="59">
        <v>-11807.43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43" t="s">
        <v>68</v>
      </c>
      <c r="D67" s="543"/>
      <c r="E67" s="543"/>
      <c r="F67" s="54"/>
      <c r="G67" s="55"/>
      <c r="H67" s="55"/>
      <c r="I67" s="55"/>
      <c r="J67" s="56">
        <v>11.6</v>
      </c>
      <c r="K67" s="65">
        <v>1.4375</v>
      </c>
      <c r="L67" s="56">
        <v>-59.03</v>
      </c>
      <c r="M67" s="58">
        <v>44.77</v>
      </c>
      <c r="N67" s="59">
        <v>-2642.77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543" t="s">
        <v>75</v>
      </c>
      <c r="D68" s="543"/>
      <c r="E68" s="543"/>
      <c r="F68" s="54"/>
      <c r="G68" s="55"/>
      <c r="H68" s="55"/>
      <c r="I68" s="55"/>
      <c r="J68" s="66"/>
      <c r="K68" s="55"/>
      <c r="L68" s="56">
        <v>-59.03</v>
      </c>
      <c r="M68" s="55"/>
      <c r="N68" s="59">
        <v>-2642.77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727</v>
      </c>
      <c r="C69" s="543" t="s">
        <v>728</v>
      </c>
      <c r="D69" s="543"/>
      <c r="E69" s="543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-86.77</v>
      </c>
      <c r="M69" s="55"/>
      <c r="N69" s="59">
        <v>-3884.87</v>
      </c>
      <c r="AI69" s="40"/>
      <c r="AJ69" s="49"/>
      <c r="AK69" s="49"/>
      <c r="AO69" s="3" t="s">
        <v>728</v>
      </c>
      <c r="AQ69" s="49"/>
    </row>
    <row r="70" spans="1:43" s="4" customFormat="1" ht="56.25" x14ac:dyDescent="0.25">
      <c r="A70" s="63"/>
      <c r="B70" s="51" t="s">
        <v>729</v>
      </c>
      <c r="C70" s="543" t="s">
        <v>730</v>
      </c>
      <c r="D70" s="543"/>
      <c r="E70" s="543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-67.239999999999995</v>
      </c>
      <c r="M70" s="55"/>
      <c r="N70" s="59">
        <v>-3010.12</v>
      </c>
      <c r="AI70" s="40"/>
      <c r="AJ70" s="49"/>
      <c r="AK70" s="49"/>
      <c r="AO70" s="3" t="s">
        <v>730</v>
      </c>
      <c r="AQ70" s="49"/>
    </row>
    <row r="71" spans="1:43" s="4" customFormat="1" ht="15" x14ac:dyDescent="0.25">
      <c r="A71" s="72"/>
      <c r="B71" s="73"/>
      <c r="C71" s="542" t="s">
        <v>81</v>
      </c>
      <c r="D71" s="542"/>
      <c r="E71" s="542"/>
      <c r="F71" s="43"/>
      <c r="G71" s="44"/>
      <c r="H71" s="44"/>
      <c r="I71" s="44"/>
      <c r="J71" s="47"/>
      <c r="K71" s="44"/>
      <c r="L71" s="80">
        <v>-1045.81</v>
      </c>
      <c r="M71" s="69"/>
      <c r="N71" s="75">
        <v>-18702.419999999998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511</v>
      </c>
      <c r="C72" s="542" t="s">
        <v>512</v>
      </c>
      <c r="D72" s="542"/>
      <c r="E72" s="542"/>
      <c r="F72" s="43" t="s">
        <v>513</v>
      </c>
      <c r="G72" s="44">
        <v>-0.65</v>
      </c>
      <c r="H72" s="45">
        <v>1</v>
      </c>
      <c r="I72" s="46">
        <v>-0.65</v>
      </c>
      <c r="J72" s="74">
        <v>30</v>
      </c>
      <c r="K72" s="119">
        <v>1.4375</v>
      </c>
      <c r="L72" s="74">
        <v>-28.03</v>
      </c>
      <c r="M72" s="46">
        <v>13.24</v>
      </c>
      <c r="N72" s="82">
        <v>-371.12</v>
      </c>
      <c r="AI72" s="40"/>
      <c r="AJ72" s="49"/>
      <c r="AK72" s="49" t="s">
        <v>512</v>
      </c>
      <c r="AQ72" s="49"/>
    </row>
    <row r="73" spans="1:43" s="4" customFormat="1" ht="23.25" x14ac:dyDescent="0.25">
      <c r="A73" s="50"/>
      <c r="B73" s="51" t="s">
        <v>117</v>
      </c>
      <c r="C73" s="545" t="s">
        <v>118</v>
      </c>
      <c r="D73" s="545"/>
      <c r="E73" s="545"/>
      <c r="F73" s="545"/>
      <c r="G73" s="545"/>
      <c r="H73" s="545"/>
      <c r="I73" s="545"/>
      <c r="J73" s="545"/>
      <c r="K73" s="545"/>
      <c r="L73" s="545"/>
      <c r="M73" s="545"/>
      <c r="N73" s="546"/>
      <c r="AI73" s="40"/>
      <c r="AJ73" s="49"/>
      <c r="AK73" s="49"/>
      <c r="AM73" s="3" t="s">
        <v>118</v>
      </c>
      <c r="AQ73" s="49"/>
    </row>
    <row r="74" spans="1:43" s="4" customFormat="1" ht="68.25" x14ac:dyDescent="0.25">
      <c r="A74" s="50"/>
      <c r="B74" s="51" t="s">
        <v>62</v>
      </c>
      <c r="C74" s="545" t="s">
        <v>63</v>
      </c>
      <c r="D74" s="545"/>
      <c r="E74" s="545"/>
      <c r="F74" s="545"/>
      <c r="G74" s="545"/>
      <c r="H74" s="545"/>
      <c r="I74" s="545"/>
      <c r="J74" s="545"/>
      <c r="K74" s="545"/>
      <c r="L74" s="545"/>
      <c r="M74" s="545"/>
      <c r="N74" s="546"/>
      <c r="AI74" s="40"/>
      <c r="AJ74" s="49"/>
      <c r="AK74" s="49"/>
      <c r="AM74" s="3" t="s">
        <v>63</v>
      </c>
      <c r="AQ74" s="49"/>
    </row>
    <row r="75" spans="1:43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74">
        <v>-28.03</v>
      </c>
      <c r="M75" s="69"/>
      <c r="N75" s="82">
        <v>-371.12</v>
      </c>
      <c r="AI75" s="40"/>
      <c r="AJ75" s="49"/>
      <c r="AK75" s="49"/>
      <c r="AQ75" s="49" t="s">
        <v>81</v>
      </c>
    </row>
    <row r="76" spans="1:43" s="4" customFormat="1" ht="23.25" x14ac:dyDescent="0.25">
      <c r="A76" s="41" t="s">
        <v>69</v>
      </c>
      <c r="B76" s="42" t="s">
        <v>1009</v>
      </c>
      <c r="C76" s="542" t="s">
        <v>1010</v>
      </c>
      <c r="D76" s="542"/>
      <c r="E76" s="542"/>
      <c r="F76" s="43" t="s">
        <v>72</v>
      </c>
      <c r="G76" s="44">
        <v>-4.1900000000000004</v>
      </c>
      <c r="H76" s="45">
        <v>1</v>
      </c>
      <c r="I76" s="46">
        <v>-4.1900000000000004</v>
      </c>
      <c r="J76" s="74">
        <v>8.17</v>
      </c>
      <c r="K76" s="44"/>
      <c r="L76" s="74">
        <v>-163.38</v>
      </c>
      <c r="M76" s="44"/>
      <c r="N76" s="75">
        <v>-7314.51</v>
      </c>
      <c r="AI76" s="40"/>
      <c r="AJ76" s="49"/>
      <c r="AK76" s="49" t="s">
        <v>1010</v>
      </c>
      <c r="AQ76" s="49"/>
    </row>
    <row r="77" spans="1:43" s="4" customFormat="1" ht="15" x14ac:dyDescent="0.25">
      <c r="A77" s="67"/>
      <c r="B77" s="53"/>
      <c r="C77" s="543" t="s">
        <v>2261</v>
      </c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4"/>
      <c r="AI77" s="40"/>
      <c r="AJ77" s="49"/>
      <c r="AK77" s="49"/>
      <c r="AL77" s="3" t="s">
        <v>2261</v>
      </c>
      <c r="AQ77" s="49"/>
    </row>
    <row r="78" spans="1:43" s="4" customFormat="1" ht="23.25" x14ac:dyDescent="0.25">
      <c r="A78" s="50"/>
      <c r="B78" s="51" t="s">
        <v>117</v>
      </c>
      <c r="C78" s="545" t="s">
        <v>118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45" t="s">
        <v>63</v>
      </c>
      <c r="D79" s="545"/>
      <c r="E79" s="545"/>
      <c r="F79" s="545"/>
      <c r="G79" s="545"/>
      <c r="H79" s="545"/>
      <c r="I79" s="545"/>
      <c r="J79" s="545"/>
      <c r="K79" s="545"/>
      <c r="L79" s="545"/>
      <c r="M79" s="545"/>
      <c r="N79" s="546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56</v>
      </c>
      <c r="C80" s="543" t="s">
        <v>64</v>
      </c>
      <c r="D80" s="543"/>
      <c r="E80" s="543"/>
      <c r="F80" s="54"/>
      <c r="G80" s="55"/>
      <c r="H80" s="55"/>
      <c r="I80" s="55"/>
      <c r="J80" s="56">
        <v>8.17</v>
      </c>
      <c r="K80" s="65">
        <v>1.3225</v>
      </c>
      <c r="L80" s="56">
        <v>-45.27</v>
      </c>
      <c r="M80" s="58">
        <v>44.77</v>
      </c>
      <c r="N80" s="59">
        <v>-2026.74</v>
      </c>
      <c r="AI80" s="40"/>
      <c r="AJ80" s="49"/>
      <c r="AK80" s="49"/>
      <c r="AN80" s="3" t="s">
        <v>64</v>
      </c>
      <c r="AQ80" s="49"/>
    </row>
    <row r="81" spans="1:43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56">
        <v>-45.27</v>
      </c>
      <c r="M81" s="55"/>
      <c r="N81" s="59">
        <v>-2026.74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43" t="s">
        <v>728</v>
      </c>
      <c r="D82" s="543"/>
      <c r="E82" s="54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-66.55</v>
      </c>
      <c r="M82" s="55"/>
      <c r="N82" s="59">
        <v>-2979.31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43" t="s">
        <v>730</v>
      </c>
      <c r="D83" s="543"/>
      <c r="E83" s="54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-51.56</v>
      </c>
      <c r="M83" s="55"/>
      <c r="N83" s="59">
        <v>-2308.46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-163.38</v>
      </c>
      <c r="M84" s="69"/>
      <c r="N84" s="75">
        <v>-7314.51</v>
      </c>
      <c r="AI84" s="40"/>
      <c r="AJ84" s="49"/>
      <c r="AK84" s="49"/>
      <c r="AQ84" s="49" t="s">
        <v>81</v>
      </c>
    </row>
    <row r="85" spans="1:43" s="4" customFormat="1" ht="23.25" x14ac:dyDescent="0.25">
      <c r="A85" s="41" t="s">
        <v>96</v>
      </c>
      <c r="B85" s="42" t="s">
        <v>1003</v>
      </c>
      <c r="C85" s="542" t="s">
        <v>1004</v>
      </c>
      <c r="D85" s="542"/>
      <c r="E85" s="542"/>
      <c r="F85" s="43" t="s">
        <v>191</v>
      </c>
      <c r="G85" s="44">
        <v>-9.4699999999999993E-3</v>
      </c>
      <c r="H85" s="45">
        <v>1</v>
      </c>
      <c r="I85" s="93">
        <v>-9.4699999999999993E-3</v>
      </c>
      <c r="J85" s="80">
        <v>1690</v>
      </c>
      <c r="K85" s="44"/>
      <c r="L85" s="74">
        <v>-16</v>
      </c>
      <c r="M85" s="46">
        <v>8.16</v>
      </c>
      <c r="N85" s="82">
        <v>-130.56</v>
      </c>
      <c r="AI85" s="40"/>
      <c r="AJ85" s="49"/>
      <c r="AK85" s="49" t="s">
        <v>1004</v>
      </c>
      <c r="AQ85" s="49"/>
    </row>
    <row r="86" spans="1:43" s="4" customFormat="1" ht="15" x14ac:dyDescent="0.25">
      <c r="A86" s="72"/>
      <c r="B86" s="73"/>
      <c r="C86" s="542" t="s">
        <v>81</v>
      </c>
      <c r="D86" s="542"/>
      <c r="E86" s="542"/>
      <c r="F86" s="43"/>
      <c r="G86" s="44"/>
      <c r="H86" s="44"/>
      <c r="I86" s="44"/>
      <c r="J86" s="47"/>
      <c r="K86" s="44"/>
      <c r="L86" s="74">
        <v>-16</v>
      </c>
      <c r="M86" s="69"/>
      <c r="N86" s="82">
        <v>-130.56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103</v>
      </c>
      <c r="B87" s="42" t="s">
        <v>1005</v>
      </c>
      <c r="C87" s="542" t="s">
        <v>1006</v>
      </c>
      <c r="D87" s="542"/>
      <c r="E87" s="542"/>
      <c r="F87" s="43" t="s">
        <v>191</v>
      </c>
      <c r="G87" s="44">
        <v>-6.6290000000000002E-2</v>
      </c>
      <c r="H87" s="45">
        <v>1</v>
      </c>
      <c r="I87" s="93">
        <v>-6.6290000000000002E-2</v>
      </c>
      <c r="J87" s="80">
        <v>1500</v>
      </c>
      <c r="K87" s="44"/>
      <c r="L87" s="74">
        <v>-99.44</v>
      </c>
      <c r="M87" s="46">
        <v>8.16</v>
      </c>
      <c r="N87" s="82">
        <v>-811.43</v>
      </c>
      <c r="AI87" s="40"/>
      <c r="AJ87" s="49"/>
      <c r="AK87" s="49" t="s">
        <v>1006</v>
      </c>
      <c r="AQ87" s="49"/>
    </row>
    <row r="88" spans="1:43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-99.44</v>
      </c>
      <c r="M88" s="69"/>
      <c r="N88" s="82">
        <v>-811.43</v>
      </c>
      <c r="AI88" s="40"/>
      <c r="AJ88" s="49"/>
      <c r="AK88" s="49"/>
      <c r="AQ88" s="49" t="s">
        <v>81</v>
      </c>
    </row>
    <row r="89" spans="1:43" s="4" customFormat="1" ht="15" x14ac:dyDescent="0.25">
      <c r="A89" s="41" t="s">
        <v>112</v>
      </c>
      <c r="B89" s="42" t="s">
        <v>1007</v>
      </c>
      <c r="C89" s="542" t="s">
        <v>1008</v>
      </c>
      <c r="D89" s="542"/>
      <c r="E89" s="542"/>
      <c r="F89" s="43" t="s">
        <v>913</v>
      </c>
      <c r="G89" s="44">
        <v>-9.4700000000000006</v>
      </c>
      <c r="H89" s="45">
        <v>1</v>
      </c>
      <c r="I89" s="46">
        <v>-9.4700000000000006</v>
      </c>
      <c r="J89" s="74">
        <v>16.8</v>
      </c>
      <c r="K89" s="44"/>
      <c r="L89" s="74">
        <v>-159.1</v>
      </c>
      <c r="M89" s="46">
        <v>8.16</v>
      </c>
      <c r="N89" s="75">
        <v>-1298.26</v>
      </c>
      <c r="AI89" s="40"/>
      <c r="AJ89" s="49"/>
      <c r="AK89" s="49" t="s">
        <v>1008</v>
      </c>
      <c r="AQ89" s="49"/>
    </row>
    <row r="90" spans="1:43" s="4" customFormat="1" ht="15" x14ac:dyDescent="0.25">
      <c r="A90" s="72"/>
      <c r="B90" s="73"/>
      <c r="C90" s="542" t="s">
        <v>81</v>
      </c>
      <c r="D90" s="542"/>
      <c r="E90" s="542"/>
      <c r="F90" s="43"/>
      <c r="G90" s="44"/>
      <c r="H90" s="44"/>
      <c r="I90" s="44"/>
      <c r="J90" s="47"/>
      <c r="K90" s="44"/>
      <c r="L90" s="74">
        <v>-159.1</v>
      </c>
      <c r="M90" s="69"/>
      <c r="N90" s="75">
        <v>-1298.26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123</v>
      </c>
      <c r="B91" s="42" t="s">
        <v>736</v>
      </c>
      <c r="C91" s="542" t="s">
        <v>737</v>
      </c>
      <c r="D91" s="542"/>
      <c r="E91" s="542"/>
      <c r="F91" s="43" t="s">
        <v>86</v>
      </c>
      <c r="G91" s="44">
        <v>-1.8939999999999999</v>
      </c>
      <c r="H91" s="45">
        <v>1</v>
      </c>
      <c r="I91" s="92">
        <v>-1.8939999999999999</v>
      </c>
      <c r="J91" s="74">
        <v>59.99</v>
      </c>
      <c r="K91" s="44"/>
      <c r="L91" s="74">
        <v>-113.62</v>
      </c>
      <c r="M91" s="46">
        <v>8.16</v>
      </c>
      <c r="N91" s="82">
        <v>-927.14</v>
      </c>
      <c r="AI91" s="40"/>
      <c r="AJ91" s="49"/>
      <c r="AK91" s="49" t="s">
        <v>737</v>
      </c>
      <c r="AQ91" s="49"/>
    </row>
    <row r="92" spans="1:43" s="4" customFormat="1" ht="15" x14ac:dyDescent="0.25">
      <c r="A92" s="72"/>
      <c r="B92" s="73"/>
      <c r="C92" s="542" t="s">
        <v>81</v>
      </c>
      <c r="D92" s="542"/>
      <c r="E92" s="542"/>
      <c r="F92" s="43"/>
      <c r="G92" s="44"/>
      <c r="H92" s="44"/>
      <c r="I92" s="44"/>
      <c r="J92" s="47"/>
      <c r="K92" s="44"/>
      <c r="L92" s="74">
        <v>-113.62</v>
      </c>
      <c r="M92" s="69"/>
      <c r="N92" s="82">
        <v>-927.14</v>
      </c>
      <c r="AI92" s="40"/>
      <c r="AJ92" s="49"/>
      <c r="AK92" s="49"/>
      <c r="AQ92" s="49" t="s">
        <v>81</v>
      </c>
    </row>
    <row r="93" spans="1:43" s="4" customFormat="1" ht="23.25" x14ac:dyDescent="0.25">
      <c r="A93" s="41" t="s">
        <v>128</v>
      </c>
      <c r="B93" s="42" t="s">
        <v>744</v>
      </c>
      <c r="C93" s="542" t="s">
        <v>745</v>
      </c>
      <c r="D93" s="542"/>
      <c r="E93" s="542"/>
      <c r="F93" s="43" t="s">
        <v>461</v>
      </c>
      <c r="G93" s="44">
        <v>0.35799999999999998</v>
      </c>
      <c r="H93" s="45">
        <v>1</v>
      </c>
      <c r="I93" s="92">
        <v>0.35799999999999998</v>
      </c>
      <c r="J93" s="47"/>
      <c r="K93" s="44"/>
      <c r="L93" s="47"/>
      <c r="M93" s="44"/>
      <c r="N93" s="48"/>
      <c r="AI93" s="40"/>
      <c r="AJ93" s="49"/>
      <c r="AK93" s="49" t="s">
        <v>745</v>
      </c>
      <c r="AQ93" s="49"/>
    </row>
    <row r="94" spans="1:43" s="4" customFormat="1" ht="15" x14ac:dyDescent="0.25">
      <c r="A94" s="67"/>
      <c r="B94" s="53"/>
      <c r="C94" s="543" t="s">
        <v>2262</v>
      </c>
      <c r="D94" s="543"/>
      <c r="E94" s="543"/>
      <c r="F94" s="543"/>
      <c r="G94" s="543"/>
      <c r="H94" s="543"/>
      <c r="I94" s="543"/>
      <c r="J94" s="543"/>
      <c r="K94" s="543"/>
      <c r="L94" s="543"/>
      <c r="M94" s="543"/>
      <c r="N94" s="544"/>
      <c r="AI94" s="40"/>
      <c r="AJ94" s="49"/>
      <c r="AK94" s="49"/>
      <c r="AL94" s="3" t="s">
        <v>2262</v>
      </c>
      <c r="AQ94" s="49"/>
    </row>
    <row r="95" spans="1:43" s="4" customFormat="1" ht="68.25" x14ac:dyDescent="0.25">
      <c r="A95" s="50"/>
      <c r="B95" s="51" t="s">
        <v>62</v>
      </c>
      <c r="C95" s="545" t="s">
        <v>63</v>
      </c>
      <c r="D95" s="545"/>
      <c r="E95" s="545"/>
      <c r="F95" s="545"/>
      <c r="G95" s="545"/>
      <c r="H95" s="545"/>
      <c r="I95" s="545"/>
      <c r="J95" s="545"/>
      <c r="K95" s="545"/>
      <c r="L95" s="545"/>
      <c r="M95" s="545"/>
      <c r="N95" s="546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543" t="s">
        <v>64</v>
      </c>
      <c r="D96" s="543"/>
      <c r="E96" s="543"/>
      <c r="F96" s="54"/>
      <c r="G96" s="55"/>
      <c r="H96" s="55"/>
      <c r="I96" s="55"/>
      <c r="J96" s="76">
        <v>1494.14</v>
      </c>
      <c r="K96" s="58">
        <v>1.1499999999999999</v>
      </c>
      <c r="L96" s="56">
        <v>615.14</v>
      </c>
      <c r="M96" s="58">
        <v>44.77</v>
      </c>
      <c r="N96" s="59">
        <v>27539.82</v>
      </c>
      <c r="AI96" s="40"/>
      <c r="AJ96" s="49"/>
      <c r="AK96" s="49"/>
      <c r="AN96" s="3" t="s">
        <v>64</v>
      </c>
      <c r="AQ96" s="49"/>
    </row>
    <row r="97" spans="1:43" s="4" customFormat="1" ht="15" x14ac:dyDescent="0.25">
      <c r="A97" s="52"/>
      <c r="B97" s="51" t="s">
        <v>65</v>
      </c>
      <c r="C97" s="543" t="s">
        <v>66</v>
      </c>
      <c r="D97" s="543"/>
      <c r="E97" s="543"/>
      <c r="F97" s="54"/>
      <c r="G97" s="55"/>
      <c r="H97" s="55"/>
      <c r="I97" s="55"/>
      <c r="J97" s="76">
        <v>4292.7299999999996</v>
      </c>
      <c r="K97" s="58">
        <v>1.1499999999999999</v>
      </c>
      <c r="L97" s="76">
        <v>1767.32</v>
      </c>
      <c r="M97" s="58">
        <v>13.24</v>
      </c>
      <c r="N97" s="59">
        <v>23399.32</v>
      </c>
      <c r="AI97" s="40"/>
      <c r="AJ97" s="49"/>
      <c r="AK97" s="49"/>
      <c r="AN97" s="3" t="s">
        <v>66</v>
      </c>
      <c r="AQ97" s="49"/>
    </row>
    <row r="98" spans="1:43" s="4" customFormat="1" ht="15" x14ac:dyDescent="0.25">
      <c r="A98" s="52"/>
      <c r="B98" s="51" t="s">
        <v>67</v>
      </c>
      <c r="C98" s="543" t="s">
        <v>68</v>
      </c>
      <c r="D98" s="543"/>
      <c r="E98" s="543"/>
      <c r="F98" s="54"/>
      <c r="G98" s="55"/>
      <c r="H98" s="55"/>
      <c r="I98" s="55"/>
      <c r="J98" s="56">
        <v>464.37</v>
      </c>
      <c r="K98" s="58">
        <v>1.1499999999999999</v>
      </c>
      <c r="L98" s="56">
        <v>191.18</v>
      </c>
      <c r="M98" s="58">
        <v>44.77</v>
      </c>
      <c r="N98" s="59">
        <v>8559.1299999999992</v>
      </c>
      <c r="AI98" s="40"/>
      <c r="AJ98" s="49"/>
      <c r="AK98" s="49"/>
      <c r="AN98" s="3" t="s">
        <v>68</v>
      </c>
      <c r="AQ98" s="49"/>
    </row>
    <row r="99" spans="1:43" s="4" customFormat="1" ht="15" x14ac:dyDescent="0.25">
      <c r="A99" s="63"/>
      <c r="B99" s="51"/>
      <c r="C99" s="543" t="s">
        <v>71</v>
      </c>
      <c r="D99" s="543"/>
      <c r="E99" s="543"/>
      <c r="F99" s="54" t="s">
        <v>72</v>
      </c>
      <c r="G99" s="64">
        <v>179.8</v>
      </c>
      <c r="H99" s="58">
        <v>1.1499999999999999</v>
      </c>
      <c r="I99" s="77">
        <v>74.023660000000007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3"/>
      <c r="B100" s="51"/>
      <c r="C100" s="543" t="s">
        <v>73</v>
      </c>
      <c r="D100" s="543"/>
      <c r="E100" s="543"/>
      <c r="F100" s="54" t="s">
        <v>72</v>
      </c>
      <c r="G100" s="58">
        <v>45.63</v>
      </c>
      <c r="H100" s="58">
        <v>1.1499999999999999</v>
      </c>
      <c r="I100" s="78">
        <v>18.785871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5" x14ac:dyDescent="0.25">
      <c r="A101" s="67"/>
      <c r="B101" s="51"/>
      <c r="C101" s="547" t="s">
        <v>74</v>
      </c>
      <c r="D101" s="547"/>
      <c r="E101" s="547"/>
      <c r="F101" s="68"/>
      <c r="G101" s="69"/>
      <c r="H101" s="69"/>
      <c r="I101" s="69"/>
      <c r="J101" s="79">
        <v>5786.87</v>
      </c>
      <c r="K101" s="69"/>
      <c r="L101" s="79">
        <v>2382.46</v>
      </c>
      <c r="M101" s="69"/>
      <c r="N101" s="71">
        <v>50939.14</v>
      </c>
      <c r="AI101" s="40"/>
      <c r="AJ101" s="49"/>
      <c r="AK101" s="49"/>
      <c r="AP101" s="3" t="s">
        <v>74</v>
      </c>
      <c r="AQ101" s="49"/>
    </row>
    <row r="102" spans="1:43" s="4" customFormat="1" ht="15" x14ac:dyDescent="0.25">
      <c r="A102" s="63"/>
      <c r="B102" s="51"/>
      <c r="C102" s="543" t="s">
        <v>75</v>
      </c>
      <c r="D102" s="543"/>
      <c r="E102" s="543"/>
      <c r="F102" s="54"/>
      <c r="G102" s="55"/>
      <c r="H102" s="55"/>
      <c r="I102" s="55"/>
      <c r="J102" s="66"/>
      <c r="K102" s="55"/>
      <c r="L102" s="56">
        <v>806.32</v>
      </c>
      <c r="M102" s="55"/>
      <c r="N102" s="59">
        <v>36098.949999999997</v>
      </c>
      <c r="AI102" s="40"/>
      <c r="AJ102" s="49"/>
      <c r="AK102" s="49"/>
      <c r="AO102" s="3" t="s">
        <v>75</v>
      </c>
      <c r="AQ102" s="49"/>
    </row>
    <row r="103" spans="1:43" s="4" customFormat="1" ht="45" x14ac:dyDescent="0.25">
      <c r="A103" s="63"/>
      <c r="B103" s="51" t="s">
        <v>727</v>
      </c>
      <c r="C103" s="543" t="s">
        <v>728</v>
      </c>
      <c r="D103" s="543"/>
      <c r="E103" s="543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1185.29</v>
      </c>
      <c r="M103" s="55"/>
      <c r="N103" s="59">
        <v>53065.46</v>
      </c>
      <c r="AI103" s="40"/>
      <c r="AJ103" s="49"/>
      <c r="AK103" s="49"/>
      <c r="AO103" s="3" t="s">
        <v>728</v>
      </c>
      <c r="AQ103" s="49"/>
    </row>
    <row r="104" spans="1:43" s="4" customFormat="1" ht="56.25" x14ac:dyDescent="0.25">
      <c r="A104" s="63"/>
      <c r="B104" s="51" t="s">
        <v>729</v>
      </c>
      <c r="C104" s="543" t="s">
        <v>730</v>
      </c>
      <c r="D104" s="543"/>
      <c r="E104" s="543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56">
        <v>918.4</v>
      </c>
      <c r="M104" s="55"/>
      <c r="N104" s="59">
        <v>41116.699999999997</v>
      </c>
      <c r="AI104" s="40"/>
      <c r="AJ104" s="49"/>
      <c r="AK104" s="49"/>
      <c r="AO104" s="3" t="s">
        <v>730</v>
      </c>
      <c r="AQ104" s="49"/>
    </row>
    <row r="105" spans="1:43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80">
        <v>4486.1499999999996</v>
      </c>
      <c r="M105" s="69"/>
      <c r="N105" s="75">
        <v>145121.29999999999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747</v>
      </c>
      <c r="C106" s="542" t="s">
        <v>748</v>
      </c>
      <c r="D106" s="542"/>
      <c r="E106" s="542"/>
      <c r="F106" s="43" t="s">
        <v>461</v>
      </c>
      <c r="G106" s="44">
        <v>0.52400000000000002</v>
      </c>
      <c r="H106" s="45">
        <v>1</v>
      </c>
      <c r="I106" s="92">
        <v>0.52400000000000002</v>
      </c>
      <c r="J106" s="47"/>
      <c r="K106" s="44"/>
      <c r="L106" s="47"/>
      <c r="M106" s="44"/>
      <c r="N106" s="48"/>
      <c r="AI106" s="40"/>
      <c r="AJ106" s="49"/>
      <c r="AK106" s="49" t="s">
        <v>748</v>
      </c>
      <c r="AQ106" s="49"/>
    </row>
    <row r="107" spans="1:43" s="4" customFormat="1" ht="15" x14ac:dyDescent="0.25">
      <c r="A107" s="67"/>
      <c r="B107" s="53"/>
      <c r="C107" s="543" t="s">
        <v>2263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L107" s="3" t="s">
        <v>2263</v>
      </c>
      <c r="AQ107" s="49"/>
    </row>
    <row r="108" spans="1:43" s="4" customFormat="1" ht="68.25" x14ac:dyDescent="0.25">
      <c r="A108" s="50"/>
      <c r="B108" s="51" t="s">
        <v>62</v>
      </c>
      <c r="C108" s="545" t="s">
        <v>63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43" t="s">
        <v>64</v>
      </c>
      <c r="D109" s="543"/>
      <c r="E109" s="543"/>
      <c r="F109" s="54"/>
      <c r="G109" s="55"/>
      <c r="H109" s="55"/>
      <c r="I109" s="55"/>
      <c r="J109" s="56">
        <v>103.12</v>
      </c>
      <c r="K109" s="58">
        <v>1.1499999999999999</v>
      </c>
      <c r="L109" s="56">
        <v>62.14</v>
      </c>
      <c r="M109" s="58">
        <v>44.77</v>
      </c>
      <c r="N109" s="59">
        <v>2782.01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43" t="s">
        <v>66</v>
      </c>
      <c r="D110" s="543"/>
      <c r="E110" s="543"/>
      <c r="F110" s="54"/>
      <c r="G110" s="55"/>
      <c r="H110" s="55"/>
      <c r="I110" s="55"/>
      <c r="J110" s="56">
        <v>407.65</v>
      </c>
      <c r="K110" s="58">
        <v>1.1499999999999999</v>
      </c>
      <c r="L110" s="56">
        <v>245.65</v>
      </c>
      <c r="M110" s="58">
        <v>13.24</v>
      </c>
      <c r="N110" s="59">
        <v>3252.41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43" t="s">
        <v>68</v>
      </c>
      <c r="D111" s="543"/>
      <c r="E111" s="543"/>
      <c r="F111" s="54"/>
      <c r="G111" s="55"/>
      <c r="H111" s="55"/>
      <c r="I111" s="55"/>
      <c r="J111" s="56">
        <v>50.3</v>
      </c>
      <c r="K111" s="58">
        <v>1.1499999999999999</v>
      </c>
      <c r="L111" s="56">
        <v>30.31</v>
      </c>
      <c r="M111" s="58">
        <v>44.77</v>
      </c>
      <c r="N111" s="59">
        <v>1356.98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43" t="s">
        <v>71</v>
      </c>
      <c r="D112" s="543"/>
      <c r="E112" s="543"/>
      <c r="F112" s="54" t="s">
        <v>72</v>
      </c>
      <c r="G112" s="58">
        <v>13.22</v>
      </c>
      <c r="H112" s="58">
        <v>1.1499999999999999</v>
      </c>
      <c r="I112" s="78">
        <v>7.9663719999999998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4" s="4" customFormat="1" ht="15" x14ac:dyDescent="0.25">
      <c r="A113" s="63"/>
      <c r="B113" s="51"/>
      <c r="C113" s="543" t="s">
        <v>73</v>
      </c>
      <c r="D113" s="543"/>
      <c r="E113" s="543"/>
      <c r="F113" s="54" t="s">
        <v>72</v>
      </c>
      <c r="G113" s="58">
        <v>3.79</v>
      </c>
      <c r="H113" s="58">
        <v>1.1499999999999999</v>
      </c>
      <c r="I113" s="78">
        <v>2.2838539999999998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4" s="4" customFormat="1" ht="15" x14ac:dyDescent="0.25">
      <c r="A114" s="67"/>
      <c r="B114" s="51"/>
      <c r="C114" s="547" t="s">
        <v>74</v>
      </c>
      <c r="D114" s="547"/>
      <c r="E114" s="547"/>
      <c r="F114" s="68"/>
      <c r="G114" s="69"/>
      <c r="H114" s="69"/>
      <c r="I114" s="69"/>
      <c r="J114" s="70">
        <v>510.77</v>
      </c>
      <c r="K114" s="69"/>
      <c r="L114" s="70">
        <v>307.79000000000002</v>
      </c>
      <c r="M114" s="69"/>
      <c r="N114" s="71">
        <v>6034.42</v>
      </c>
      <c r="AI114" s="40"/>
      <c r="AJ114" s="49"/>
      <c r="AK114" s="49"/>
      <c r="AP114" s="3" t="s">
        <v>74</v>
      </c>
      <c r="AQ114" s="49"/>
    </row>
    <row r="115" spans="1:44" s="4" customFormat="1" ht="15" x14ac:dyDescent="0.25">
      <c r="A115" s="63"/>
      <c r="B115" s="51"/>
      <c r="C115" s="543" t="s">
        <v>75</v>
      </c>
      <c r="D115" s="543"/>
      <c r="E115" s="543"/>
      <c r="F115" s="54"/>
      <c r="G115" s="55"/>
      <c r="H115" s="55"/>
      <c r="I115" s="55"/>
      <c r="J115" s="66"/>
      <c r="K115" s="55"/>
      <c r="L115" s="56">
        <v>92.45</v>
      </c>
      <c r="M115" s="55"/>
      <c r="N115" s="59">
        <v>4138.99</v>
      </c>
      <c r="AI115" s="40"/>
      <c r="AJ115" s="49"/>
      <c r="AK115" s="49"/>
      <c r="AO115" s="3" t="s">
        <v>75</v>
      </c>
      <c r="AQ115" s="49"/>
    </row>
    <row r="116" spans="1:44" s="4" customFormat="1" ht="45" x14ac:dyDescent="0.25">
      <c r="A116" s="63"/>
      <c r="B116" s="51" t="s">
        <v>727</v>
      </c>
      <c r="C116" s="543" t="s">
        <v>728</v>
      </c>
      <c r="D116" s="543"/>
      <c r="E116" s="54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135.9</v>
      </c>
      <c r="M116" s="55"/>
      <c r="N116" s="59">
        <v>6084.32</v>
      </c>
      <c r="AI116" s="40"/>
      <c r="AJ116" s="49"/>
      <c r="AK116" s="49"/>
      <c r="AO116" s="3" t="s">
        <v>728</v>
      </c>
      <c r="AQ116" s="49"/>
    </row>
    <row r="117" spans="1:44" s="4" customFormat="1" ht="56.25" x14ac:dyDescent="0.25">
      <c r="A117" s="63"/>
      <c r="B117" s="51" t="s">
        <v>729</v>
      </c>
      <c r="C117" s="543" t="s">
        <v>730</v>
      </c>
      <c r="D117" s="543"/>
      <c r="E117" s="54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105.3</v>
      </c>
      <c r="M117" s="55"/>
      <c r="N117" s="59">
        <v>4714.3100000000004</v>
      </c>
      <c r="AI117" s="40"/>
      <c r="AJ117" s="49"/>
      <c r="AK117" s="49"/>
      <c r="AO117" s="3" t="s">
        <v>730</v>
      </c>
      <c r="AQ117" s="49"/>
    </row>
    <row r="118" spans="1:44" s="4" customFormat="1" ht="15" x14ac:dyDescent="0.25">
      <c r="A118" s="72"/>
      <c r="B118" s="73"/>
      <c r="C118" s="542" t="s">
        <v>81</v>
      </c>
      <c r="D118" s="542"/>
      <c r="E118" s="542"/>
      <c r="F118" s="43"/>
      <c r="G118" s="44"/>
      <c r="H118" s="44"/>
      <c r="I118" s="44"/>
      <c r="J118" s="47"/>
      <c r="K118" s="44"/>
      <c r="L118" s="74">
        <v>548.99</v>
      </c>
      <c r="M118" s="69"/>
      <c r="N118" s="75">
        <v>16833.05</v>
      </c>
      <c r="AI118" s="40"/>
      <c r="AJ118" s="49"/>
      <c r="AK118" s="49"/>
      <c r="AQ118" s="49" t="s">
        <v>81</v>
      </c>
    </row>
    <row r="119" spans="1:44" s="4" customFormat="1" ht="15" x14ac:dyDescent="0.25">
      <c r="A119" s="539" t="s">
        <v>491</v>
      </c>
      <c r="B119" s="540"/>
      <c r="C119" s="540"/>
      <c r="D119" s="540"/>
      <c r="E119" s="540"/>
      <c r="F119" s="540"/>
      <c r="G119" s="540"/>
      <c r="H119" s="540"/>
      <c r="I119" s="540"/>
      <c r="J119" s="540"/>
      <c r="K119" s="540"/>
      <c r="L119" s="540"/>
      <c r="M119" s="540"/>
      <c r="N119" s="541"/>
      <c r="AI119" s="40"/>
      <c r="AJ119" s="49" t="s">
        <v>491</v>
      </c>
      <c r="AK119" s="49"/>
      <c r="AQ119" s="49"/>
    </row>
    <row r="120" spans="1:44" s="4" customFormat="1" ht="45.75" x14ac:dyDescent="0.25">
      <c r="A120" s="41" t="s">
        <v>136</v>
      </c>
      <c r="B120" s="42" t="s">
        <v>750</v>
      </c>
      <c r="C120" s="542" t="s">
        <v>751</v>
      </c>
      <c r="D120" s="542"/>
      <c r="E120" s="542"/>
      <c r="F120" s="43" t="s">
        <v>94</v>
      </c>
      <c r="G120" s="44">
        <v>137.69999999999999</v>
      </c>
      <c r="H120" s="45">
        <v>1</v>
      </c>
      <c r="I120" s="81">
        <v>137.69999999999999</v>
      </c>
      <c r="J120" s="74">
        <v>3.28</v>
      </c>
      <c r="K120" s="44"/>
      <c r="L120" s="74">
        <v>451.66</v>
      </c>
      <c r="M120" s="46">
        <v>13.24</v>
      </c>
      <c r="N120" s="75">
        <v>5979.98</v>
      </c>
      <c r="AI120" s="40"/>
      <c r="AJ120" s="49"/>
      <c r="AK120" s="49" t="s">
        <v>751</v>
      </c>
      <c r="AQ120" s="49"/>
    </row>
    <row r="121" spans="1:44" s="4" customFormat="1" ht="15" x14ac:dyDescent="0.25">
      <c r="A121" s="67"/>
      <c r="B121" s="53"/>
      <c r="C121" s="543" t="s">
        <v>2264</v>
      </c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4"/>
      <c r="AI121" s="40"/>
      <c r="AJ121" s="49"/>
      <c r="AK121" s="49"/>
      <c r="AL121" s="3" t="s">
        <v>2264</v>
      </c>
      <c r="AQ121" s="49"/>
    </row>
    <row r="122" spans="1:44" s="4" customFormat="1" ht="15" x14ac:dyDescent="0.25">
      <c r="A122" s="72"/>
      <c r="B122" s="73"/>
      <c r="C122" s="542" t="s">
        <v>81</v>
      </c>
      <c r="D122" s="542"/>
      <c r="E122" s="542"/>
      <c r="F122" s="43"/>
      <c r="G122" s="44"/>
      <c r="H122" s="44"/>
      <c r="I122" s="44"/>
      <c r="J122" s="47"/>
      <c r="K122" s="44"/>
      <c r="L122" s="74">
        <v>451.66</v>
      </c>
      <c r="M122" s="69"/>
      <c r="N122" s="75">
        <v>5979.98</v>
      </c>
      <c r="AI122" s="40"/>
      <c r="AJ122" s="49"/>
      <c r="AK122" s="49"/>
      <c r="AQ122" s="49" t="s">
        <v>81</v>
      </c>
    </row>
    <row r="123" spans="1:44" s="4" customFormat="1" ht="23.25" x14ac:dyDescent="0.25">
      <c r="A123" s="41" t="s">
        <v>138</v>
      </c>
      <c r="B123" s="42" t="s">
        <v>97</v>
      </c>
      <c r="C123" s="542" t="s">
        <v>98</v>
      </c>
      <c r="D123" s="542"/>
      <c r="E123" s="542"/>
      <c r="F123" s="43" t="s">
        <v>86</v>
      </c>
      <c r="G123" s="44">
        <v>88.14</v>
      </c>
      <c r="H123" s="45">
        <v>1</v>
      </c>
      <c r="I123" s="46">
        <v>88.14</v>
      </c>
      <c r="J123" s="74">
        <v>162.38</v>
      </c>
      <c r="K123" s="44"/>
      <c r="L123" s="80">
        <v>14312.17</v>
      </c>
      <c r="M123" s="46">
        <v>8.16</v>
      </c>
      <c r="N123" s="75">
        <v>116787.31</v>
      </c>
      <c r="AI123" s="40"/>
      <c r="AJ123" s="49"/>
      <c r="AK123" s="49" t="s">
        <v>98</v>
      </c>
      <c r="AQ123" s="49"/>
    </row>
    <row r="124" spans="1:44" s="4" customFormat="1" ht="15" x14ac:dyDescent="0.25">
      <c r="A124" s="67"/>
      <c r="B124" s="53"/>
      <c r="C124" s="543" t="s">
        <v>2265</v>
      </c>
      <c r="D124" s="543"/>
      <c r="E124" s="543"/>
      <c r="F124" s="543"/>
      <c r="G124" s="543"/>
      <c r="H124" s="543"/>
      <c r="I124" s="543"/>
      <c r="J124" s="543"/>
      <c r="K124" s="543"/>
      <c r="L124" s="543"/>
      <c r="M124" s="543"/>
      <c r="N124" s="544"/>
      <c r="AI124" s="40"/>
      <c r="AJ124" s="49"/>
      <c r="AK124" s="49"/>
      <c r="AL124" s="3" t="s">
        <v>2265</v>
      </c>
      <c r="AQ124" s="49"/>
    </row>
    <row r="125" spans="1:44" s="4" customFormat="1" ht="15" x14ac:dyDescent="0.25">
      <c r="A125" s="67"/>
      <c r="B125" s="53"/>
      <c r="C125" s="543" t="s">
        <v>99</v>
      </c>
      <c r="D125" s="543"/>
      <c r="E125" s="543"/>
      <c r="F125" s="543"/>
      <c r="G125" s="543"/>
      <c r="H125" s="543"/>
      <c r="I125" s="543"/>
      <c r="J125" s="543"/>
      <c r="K125" s="543"/>
      <c r="L125" s="543"/>
      <c r="M125" s="543"/>
      <c r="N125" s="544"/>
      <c r="AI125" s="40"/>
      <c r="AJ125" s="49"/>
      <c r="AK125" s="49"/>
      <c r="AQ125" s="49"/>
      <c r="AR125" s="3" t="s">
        <v>99</v>
      </c>
    </row>
    <row r="126" spans="1:44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80">
        <v>14312.17</v>
      </c>
      <c r="M126" s="69"/>
      <c r="N126" s="75">
        <v>116787.31</v>
      </c>
      <c r="AI126" s="40"/>
      <c r="AJ126" s="49"/>
      <c r="AK126" s="49"/>
      <c r="AQ126" s="49" t="s">
        <v>81</v>
      </c>
    </row>
    <row r="127" spans="1:44" s="4" customFormat="1" ht="15" x14ac:dyDescent="0.25">
      <c r="A127" s="539" t="s">
        <v>2266</v>
      </c>
      <c r="B127" s="540"/>
      <c r="C127" s="540"/>
      <c r="D127" s="540"/>
      <c r="E127" s="540"/>
      <c r="F127" s="540"/>
      <c r="G127" s="540"/>
      <c r="H127" s="540"/>
      <c r="I127" s="540"/>
      <c r="J127" s="540"/>
      <c r="K127" s="540"/>
      <c r="L127" s="540"/>
      <c r="M127" s="540"/>
      <c r="N127" s="541"/>
      <c r="AI127" s="40"/>
      <c r="AJ127" s="49" t="s">
        <v>2266</v>
      </c>
      <c r="AK127" s="49"/>
      <c r="AQ127" s="49"/>
    </row>
    <row r="128" spans="1:44" s="4" customFormat="1" ht="34.5" x14ac:dyDescent="0.25">
      <c r="A128" s="41" t="s">
        <v>141</v>
      </c>
      <c r="B128" s="42" t="s">
        <v>2267</v>
      </c>
      <c r="C128" s="542" t="s">
        <v>2268</v>
      </c>
      <c r="D128" s="542"/>
      <c r="E128" s="542"/>
      <c r="F128" s="43" t="s">
        <v>428</v>
      </c>
      <c r="G128" s="44">
        <v>0.4113</v>
      </c>
      <c r="H128" s="45">
        <v>1</v>
      </c>
      <c r="I128" s="119">
        <v>0.4113</v>
      </c>
      <c r="J128" s="47"/>
      <c r="K128" s="44"/>
      <c r="L128" s="47"/>
      <c r="M128" s="44"/>
      <c r="N128" s="48"/>
      <c r="AI128" s="40"/>
      <c r="AJ128" s="49"/>
      <c r="AK128" s="49" t="s">
        <v>2268</v>
      </c>
      <c r="AQ128" s="49"/>
    </row>
    <row r="129" spans="1:43" s="4" customFormat="1" ht="15" x14ac:dyDescent="0.25">
      <c r="A129" s="67"/>
      <c r="B129" s="53"/>
      <c r="C129" s="543" t="s">
        <v>2269</v>
      </c>
      <c r="D129" s="543"/>
      <c r="E129" s="543"/>
      <c r="F129" s="543"/>
      <c r="G129" s="543"/>
      <c r="H129" s="543"/>
      <c r="I129" s="543"/>
      <c r="J129" s="543"/>
      <c r="K129" s="543"/>
      <c r="L129" s="543"/>
      <c r="M129" s="543"/>
      <c r="N129" s="544"/>
      <c r="AI129" s="40"/>
      <c r="AJ129" s="49"/>
      <c r="AK129" s="49"/>
      <c r="AL129" s="3" t="s">
        <v>2269</v>
      </c>
      <c r="AQ129" s="49"/>
    </row>
    <row r="130" spans="1:43" s="4" customFormat="1" ht="15" x14ac:dyDescent="0.25">
      <c r="A130" s="52"/>
      <c r="B130" s="51" t="s">
        <v>56</v>
      </c>
      <c r="C130" s="543" t="s">
        <v>64</v>
      </c>
      <c r="D130" s="543"/>
      <c r="E130" s="543"/>
      <c r="F130" s="54"/>
      <c r="G130" s="55"/>
      <c r="H130" s="55"/>
      <c r="I130" s="55"/>
      <c r="J130" s="76">
        <v>1379.51</v>
      </c>
      <c r="K130" s="55"/>
      <c r="L130" s="56">
        <v>567.39</v>
      </c>
      <c r="M130" s="58">
        <v>44.77</v>
      </c>
      <c r="N130" s="59">
        <v>25402.05</v>
      </c>
      <c r="AI130" s="40"/>
      <c r="AJ130" s="49"/>
      <c r="AK130" s="49"/>
      <c r="AN130" s="3" t="s">
        <v>64</v>
      </c>
      <c r="AQ130" s="49"/>
    </row>
    <row r="131" spans="1:43" s="4" customFormat="1" ht="15" x14ac:dyDescent="0.25">
      <c r="A131" s="63"/>
      <c r="B131" s="51"/>
      <c r="C131" s="543" t="s">
        <v>71</v>
      </c>
      <c r="D131" s="543"/>
      <c r="E131" s="543"/>
      <c r="F131" s="54" t="s">
        <v>72</v>
      </c>
      <c r="G131" s="58">
        <v>176.86</v>
      </c>
      <c r="H131" s="55"/>
      <c r="I131" s="78">
        <v>72.742518000000004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5" x14ac:dyDescent="0.25">
      <c r="A132" s="67"/>
      <c r="B132" s="51"/>
      <c r="C132" s="547" t="s">
        <v>74</v>
      </c>
      <c r="D132" s="547"/>
      <c r="E132" s="547"/>
      <c r="F132" s="68"/>
      <c r="G132" s="69"/>
      <c r="H132" s="69"/>
      <c r="I132" s="69"/>
      <c r="J132" s="79">
        <v>1379.51</v>
      </c>
      <c r="K132" s="69"/>
      <c r="L132" s="70">
        <v>567.39</v>
      </c>
      <c r="M132" s="69"/>
      <c r="N132" s="71">
        <v>25402.05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543" t="s">
        <v>75</v>
      </c>
      <c r="D133" s="543"/>
      <c r="E133" s="543"/>
      <c r="F133" s="54"/>
      <c r="G133" s="55"/>
      <c r="H133" s="55"/>
      <c r="I133" s="55"/>
      <c r="J133" s="66"/>
      <c r="K133" s="55"/>
      <c r="L133" s="56">
        <v>567.39</v>
      </c>
      <c r="M133" s="55"/>
      <c r="N133" s="59">
        <v>25402.05</v>
      </c>
      <c r="AI133" s="40"/>
      <c r="AJ133" s="49"/>
      <c r="AK133" s="49"/>
      <c r="AO133" s="3" t="s">
        <v>75</v>
      </c>
      <c r="AQ133" s="49"/>
    </row>
    <row r="134" spans="1:43" s="4" customFormat="1" ht="34.5" x14ac:dyDescent="0.25">
      <c r="A134" s="63"/>
      <c r="B134" s="51" t="s">
        <v>398</v>
      </c>
      <c r="C134" s="543" t="s">
        <v>399</v>
      </c>
      <c r="D134" s="543"/>
      <c r="E134" s="543"/>
      <c r="F134" s="54" t="s">
        <v>78</v>
      </c>
      <c r="G134" s="61">
        <v>89</v>
      </c>
      <c r="H134" s="55"/>
      <c r="I134" s="61">
        <v>89</v>
      </c>
      <c r="J134" s="66"/>
      <c r="K134" s="55"/>
      <c r="L134" s="56">
        <v>504.98</v>
      </c>
      <c r="M134" s="55"/>
      <c r="N134" s="59">
        <v>22607.82</v>
      </c>
      <c r="AI134" s="40"/>
      <c r="AJ134" s="49"/>
      <c r="AK134" s="49"/>
      <c r="AO134" s="3" t="s">
        <v>399</v>
      </c>
      <c r="AQ134" s="49"/>
    </row>
    <row r="135" spans="1:43" s="4" customFormat="1" ht="34.5" x14ac:dyDescent="0.25">
      <c r="A135" s="63"/>
      <c r="B135" s="51" t="s">
        <v>400</v>
      </c>
      <c r="C135" s="543" t="s">
        <v>401</v>
      </c>
      <c r="D135" s="543"/>
      <c r="E135" s="543"/>
      <c r="F135" s="54" t="s">
        <v>78</v>
      </c>
      <c r="G135" s="61">
        <v>44</v>
      </c>
      <c r="H135" s="55"/>
      <c r="I135" s="61">
        <v>44</v>
      </c>
      <c r="J135" s="66"/>
      <c r="K135" s="55"/>
      <c r="L135" s="56">
        <v>249.65</v>
      </c>
      <c r="M135" s="55"/>
      <c r="N135" s="59">
        <v>11176.9</v>
      </c>
      <c r="AI135" s="40"/>
      <c r="AJ135" s="49"/>
      <c r="AK135" s="49"/>
      <c r="AO135" s="3" t="s">
        <v>401</v>
      </c>
      <c r="AQ135" s="49"/>
    </row>
    <row r="136" spans="1:43" s="4" customFormat="1" ht="15" x14ac:dyDescent="0.25">
      <c r="A136" s="72"/>
      <c r="B136" s="73"/>
      <c r="C136" s="542" t="s">
        <v>81</v>
      </c>
      <c r="D136" s="542"/>
      <c r="E136" s="542"/>
      <c r="F136" s="43"/>
      <c r="G136" s="44"/>
      <c r="H136" s="44"/>
      <c r="I136" s="44"/>
      <c r="J136" s="47"/>
      <c r="K136" s="44"/>
      <c r="L136" s="80">
        <v>1322.02</v>
      </c>
      <c r="M136" s="69"/>
      <c r="N136" s="75">
        <v>59186.77</v>
      </c>
      <c r="AI136" s="40"/>
      <c r="AJ136" s="49"/>
      <c r="AK136" s="49"/>
      <c r="AQ136" s="49" t="s">
        <v>81</v>
      </c>
    </row>
    <row r="137" spans="1:43" s="4" customFormat="1" ht="15" x14ac:dyDescent="0.25">
      <c r="A137" s="539" t="s">
        <v>2270</v>
      </c>
      <c r="B137" s="540"/>
      <c r="C137" s="540"/>
      <c r="D137" s="540"/>
      <c r="E137" s="540"/>
      <c r="F137" s="540"/>
      <c r="G137" s="540"/>
      <c r="H137" s="540"/>
      <c r="I137" s="540"/>
      <c r="J137" s="540"/>
      <c r="K137" s="540"/>
      <c r="L137" s="540"/>
      <c r="M137" s="540"/>
      <c r="N137" s="541"/>
      <c r="AI137" s="40"/>
      <c r="AJ137" s="49" t="s">
        <v>2270</v>
      </c>
      <c r="AK137" s="49"/>
      <c r="AQ137" s="49"/>
    </row>
    <row r="138" spans="1:43" s="4" customFormat="1" ht="45.75" x14ac:dyDescent="0.25">
      <c r="A138" s="41" t="s">
        <v>146</v>
      </c>
      <c r="B138" s="42" t="s">
        <v>2271</v>
      </c>
      <c r="C138" s="542" t="s">
        <v>2272</v>
      </c>
      <c r="D138" s="542"/>
      <c r="E138" s="542"/>
      <c r="F138" s="43" t="s">
        <v>453</v>
      </c>
      <c r="G138" s="44">
        <v>6.2030000000000002E-2</v>
      </c>
      <c r="H138" s="45">
        <v>1</v>
      </c>
      <c r="I138" s="93">
        <v>6.2030000000000002E-2</v>
      </c>
      <c r="J138" s="47"/>
      <c r="K138" s="44"/>
      <c r="L138" s="47"/>
      <c r="M138" s="44"/>
      <c r="N138" s="48"/>
      <c r="AI138" s="40"/>
      <c r="AJ138" s="49"/>
      <c r="AK138" s="49" t="s">
        <v>2272</v>
      </c>
      <c r="AQ138" s="49"/>
    </row>
    <row r="139" spans="1:43" s="4" customFormat="1" ht="15" x14ac:dyDescent="0.25">
      <c r="A139" s="67"/>
      <c r="B139" s="53"/>
      <c r="C139" s="543" t="s">
        <v>2273</v>
      </c>
      <c r="D139" s="543"/>
      <c r="E139" s="543"/>
      <c r="F139" s="543"/>
      <c r="G139" s="543"/>
      <c r="H139" s="543"/>
      <c r="I139" s="543"/>
      <c r="J139" s="543"/>
      <c r="K139" s="543"/>
      <c r="L139" s="543"/>
      <c r="M139" s="543"/>
      <c r="N139" s="544"/>
      <c r="AI139" s="40"/>
      <c r="AJ139" s="49"/>
      <c r="AK139" s="49"/>
      <c r="AL139" s="3" t="s">
        <v>2273</v>
      </c>
      <c r="AQ139" s="49"/>
    </row>
    <row r="140" spans="1:43" s="4" customFormat="1" ht="23.25" x14ac:dyDescent="0.25">
      <c r="A140" s="50"/>
      <c r="B140" s="51" t="s">
        <v>117</v>
      </c>
      <c r="C140" s="545" t="s">
        <v>118</v>
      </c>
      <c r="D140" s="545"/>
      <c r="E140" s="545"/>
      <c r="F140" s="545"/>
      <c r="G140" s="545"/>
      <c r="H140" s="545"/>
      <c r="I140" s="545"/>
      <c r="J140" s="545"/>
      <c r="K140" s="545"/>
      <c r="L140" s="545"/>
      <c r="M140" s="545"/>
      <c r="N140" s="546"/>
      <c r="AI140" s="40"/>
      <c r="AJ140" s="49"/>
      <c r="AK140" s="49"/>
      <c r="AM140" s="3" t="s">
        <v>118</v>
      </c>
      <c r="AQ140" s="49"/>
    </row>
    <row r="141" spans="1:43" s="4" customFormat="1" ht="68.25" x14ac:dyDescent="0.25">
      <c r="A141" s="50"/>
      <c r="B141" s="51" t="s">
        <v>62</v>
      </c>
      <c r="C141" s="545" t="s">
        <v>63</v>
      </c>
      <c r="D141" s="545"/>
      <c r="E141" s="545"/>
      <c r="F141" s="545"/>
      <c r="G141" s="545"/>
      <c r="H141" s="545"/>
      <c r="I141" s="545"/>
      <c r="J141" s="545"/>
      <c r="K141" s="545"/>
      <c r="L141" s="545"/>
      <c r="M141" s="545"/>
      <c r="N141" s="546"/>
      <c r="AI141" s="40"/>
      <c r="AJ141" s="49"/>
      <c r="AK141" s="49"/>
      <c r="AM141" s="3" t="s">
        <v>63</v>
      </c>
      <c r="AQ141" s="49"/>
    </row>
    <row r="142" spans="1:43" s="4" customFormat="1" ht="15" x14ac:dyDescent="0.25">
      <c r="A142" s="52"/>
      <c r="B142" s="51" t="s">
        <v>56</v>
      </c>
      <c r="C142" s="543" t="s">
        <v>64</v>
      </c>
      <c r="D142" s="543"/>
      <c r="E142" s="543"/>
      <c r="F142" s="54"/>
      <c r="G142" s="55"/>
      <c r="H142" s="55"/>
      <c r="I142" s="55"/>
      <c r="J142" s="56">
        <v>61.93</v>
      </c>
      <c r="K142" s="65">
        <v>1.3225</v>
      </c>
      <c r="L142" s="56">
        <v>5.08</v>
      </c>
      <c r="M142" s="58">
        <v>44.77</v>
      </c>
      <c r="N142" s="60">
        <v>227.43</v>
      </c>
      <c r="AI142" s="40"/>
      <c r="AJ142" s="49"/>
      <c r="AK142" s="49"/>
      <c r="AN142" s="3" t="s">
        <v>64</v>
      </c>
      <c r="AQ142" s="49"/>
    </row>
    <row r="143" spans="1:43" s="4" customFormat="1" ht="15" x14ac:dyDescent="0.25">
      <c r="A143" s="52"/>
      <c r="B143" s="51" t="s">
        <v>65</v>
      </c>
      <c r="C143" s="543" t="s">
        <v>66</v>
      </c>
      <c r="D143" s="543"/>
      <c r="E143" s="543"/>
      <c r="F143" s="54"/>
      <c r="G143" s="55"/>
      <c r="H143" s="55"/>
      <c r="I143" s="55"/>
      <c r="J143" s="76">
        <v>2724.67</v>
      </c>
      <c r="K143" s="65">
        <v>1.4375</v>
      </c>
      <c r="L143" s="56">
        <v>242.95</v>
      </c>
      <c r="M143" s="58">
        <v>13.24</v>
      </c>
      <c r="N143" s="59">
        <v>3216.66</v>
      </c>
      <c r="AI143" s="40"/>
      <c r="AJ143" s="49"/>
      <c r="AK143" s="49"/>
      <c r="AN143" s="3" t="s">
        <v>66</v>
      </c>
      <c r="AQ143" s="49"/>
    </row>
    <row r="144" spans="1:43" s="4" customFormat="1" ht="15" x14ac:dyDescent="0.25">
      <c r="A144" s="52"/>
      <c r="B144" s="51" t="s">
        <v>67</v>
      </c>
      <c r="C144" s="543" t="s">
        <v>68</v>
      </c>
      <c r="D144" s="543"/>
      <c r="E144" s="543"/>
      <c r="F144" s="54"/>
      <c r="G144" s="55"/>
      <c r="H144" s="55"/>
      <c r="I144" s="55"/>
      <c r="J144" s="56">
        <v>226.26</v>
      </c>
      <c r="K144" s="65">
        <v>1.4375</v>
      </c>
      <c r="L144" s="56">
        <v>20.18</v>
      </c>
      <c r="M144" s="58">
        <v>44.77</v>
      </c>
      <c r="N144" s="60">
        <v>903.46</v>
      </c>
      <c r="AI144" s="40"/>
      <c r="AJ144" s="49"/>
      <c r="AK144" s="49"/>
      <c r="AN144" s="3" t="s">
        <v>68</v>
      </c>
      <c r="AQ144" s="49"/>
    </row>
    <row r="145" spans="1:43" s="4" customFormat="1" ht="15" x14ac:dyDescent="0.25">
      <c r="A145" s="63"/>
      <c r="B145" s="51"/>
      <c r="C145" s="543" t="s">
        <v>71</v>
      </c>
      <c r="D145" s="543"/>
      <c r="E145" s="543"/>
      <c r="F145" s="54" t="s">
        <v>72</v>
      </c>
      <c r="G145" s="58">
        <v>7.94</v>
      </c>
      <c r="H145" s="65">
        <v>1.3225</v>
      </c>
      <c r="I145" s="94">
        <v>0.65135529999999997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3" s="4" customFormat="1" ht="15" x14ac:dyDescent="0.25">
      <c r="A146" s="63"/>
      <c r="B146" s="51"/>
      <c r="C146" s="543" t="s">
        <v>73</v>
      </c>
      <c r="D146" s="543"/>
      <c r="E146" s="543"/>
      <c r="F146" s="54" t="s">
        <v>72</v>
      </c>
      <c r="G146" s="58">
        <v>16.760000000000002</v>
      </c>
      <c r="H146" s="65">
        <v>1.4375</v>
      </c>
      <c r="I146" s="94">
        <v>1.4944577999999999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3" s="4" customFormat="1" ht="15" x14ac:dyDescent="0.25">
      <c r="A147" s="67"/>
      <c r="B147" s="51"/>
      <c r="C147" s="547" t="s">
        <v>74</v>
      </c>
      <c r="D147" s="547"/>
      <c r="E147" s="547"/>
      <c r="F147" s="68"/>
      <c r="G147" s="69"/>
      <c r="H147" s="69"/>
      <c r="I147" s="69"/>
      <c r="J147" s="79">
        <v>2786.6</v>
      </c>
      <c r="K147" s="69"/>
      <c r="L147" s="70">
        <v>248.03</v>
      </c>
      <c r="M147" s="69"/>
      <c r="N147" s="71">
        <v>3444.09</v>
      </c>
      <c r="AI147" s="40"/>
      <c r="AJ147" s="49"/>
      <c r="AK147" s="49"/>
      <c r="AP147" s="3" t="s">
        <v>74</v>
      </c>
      <c r="AQ147" s="49"/>
    </row>
    <row r="148" spans="1:43" s="4" customFormat="1" ht="15" x14ac:dyDescent="0.25">
      <c r="A148" s="63"/>
      <c r="B148" s="51"/>
      <c r="C148" s="543" t="s">
        <v>75</v>
      </c>
      <c r="D148" s="543"/>
      <c r="E148" s="543"/>
      <c r="F148" s="54"/>
      <c r="G148" s="55"/>
      <c r="H148" s="55"/>
      <c r="I148" s="55"/>
      <c r="J148" s="66"/>
      <c r="K148" s="55"/>
      <c r="L148" s="56">
        <v>25.26</v>
      </c>
      <c r="M148" s="55"/>
      <c r="N148" s="59">
        <v>1130.8900000000001</v>
      </c>
      <c r="AI148" s="40"/>
      <c r="AJ148" s="49"/>
      <c r="AK148" s="49"/>
      <c r="AO148" s="3" t="s">
        <v>75</v>
      </c>
      <c r="AQ148" s="49"/>
    </row>
    <row r="149" spans="1:43" s="4" customFormat="1" ht="23.25" x14ac:dyDescent="0.25">
      <c r="A149" s="63"/>
      <c r="B149" s="51" t="s">
        <v>455</v>
      </c>
      <c r="C149" s="543" t="s">
        <v>456</v>
      </c>
      <c r="D149" s="543"/>
      <c r="E149" s="543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23.24</v>
      </c>
      <c r="M149" s="55"/>
      <c r="N149" s="59">
        <v>1040.42</v>
      </c>
      <c r="AI149" s="40"/>
      <c r="AJ149" s="49"/>
      <c r="AK149" s="49"/>
      <c r="AO149" s="3" t="s">
        <v>456</v>
      </c>
      <c r="AQ149" s="49"/>
    </row>
    <row r="150" spans="1:43" s="4" customFormat="1" ht="45" x14ac:dyDescent="0.25">
      <c r="A150" s="63"/>
      <c r="B150" s="51" t="s">
        <v>457</v>
      </c>
      <c r="C150" s="543" t="s">
        <v>458</v>
      </c>
      <c r="D150" s="543"/>
      <c r="E150" s="543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9.8800000000000008</v>
      </c>
      <c r="M150" s="55"/>
      <c r="N150" s="60">
        <v>442.18</v>
      </c>
      <c r="AI150" s="40"/>
      <c r="AJ150" s="49"/>
      <c r="AK150" s="49"/>
      <c r="AO150" s="3" t="s">
        <v>458</v>
      </c>
      <c r="AQ150" s="49"/>
    </row>
    <row r="151" spans="1:43" s="4" customFormat="1" ht="15" x14ac:dyDescent="0.25">
      <c r="A151" s="72"/>
      <c r="B151" s="73"/>
      <c r="C151" s="542" t="s">
        <v>81</v>
      </c>
      <c r="D151" s="542"/>
      <c r="E151" s="542"/>
      <c r="F151" s="43"/>
      <c r="G151" s="44"/>
      <c r="H151" s="44"/>
      <c r="I151" s="44"/>
      <c r="J151" s="47"/>
      <c r="K151" s="44"/>
      <c r="L151" s="74">
        <v>281.14999999999998</v>
      </c>
      <c r="M151" s="69"/>
      <c r="N151" s="75">
        <v>4926.6899999999996</v>
      </c>
      <c r="AI151" s="40"/>
      <c r="AJ151" s="49"/>
      <c r="AK151" s="49"/>
      <c r="AQ151" s="49" t="s">
        <v>81</v>
      </c>
    </row>
    <row r="152" spans="1:43" s="4" customFormat="1" ht="34.5" x14ac:dyDescent="0.25">
      <c r="A152" s="41" t="s">
        <v>149</v>
      </c>
      <c r="B152" s="42" t="s">
        <v>459</v>
      </c>
      <c r="C152" s="542" t="s">
        <v>806</v>
      </c>
      <c r="D152" s="542"/>
      <c r="E152" s="542"/>
      <c r="F152" s="43" t="s">
        <v>461</v>
      </c>
      <c r="G152" s="44">
        <v>1.9E-2</v>
      </c>
      <c r="H152" s="45">
        <v>1</v>
      </c>
      <c r="I152" s="92">
        <v>1.9E-2</v>
      </c>
      <c r="J152" s="47"/>
      <c r="K152" s="44"/>
      <c r="L152" s="47"/>
      <c r="M152" s="44"/>
      <c r="N152" s="48"/>
      <c r="AI152" s="40"/>
      <c r="AJ152" s="49"/>
      <c r="AK152" s="49" t="s">
        <v>806</v>
      </c>
      <c r="AQ152" s="49"/>
    </row>
    <row r="153" spans="1:43" s="4" customFormat="1" ht="15" x14ac:dyDescent="0.25">
      <c r="A153" s="67"/>
      <c r="B153" s="53"/>
      <c r="C153" s="543" t="s">
        <v>2004</v>
      </c>
      <c r="D153" s="543"/>
      <c r="E153" s="543"/>
      <c r="F153" s="543"/>
      <c r="G153" s="543"/>
      <c r="H153" s="543"/>
      <c r="I153" s="543"/>
      <c r="J153" s="543"/>
      <c r="K153" s="543"/>
      <c r="L153" s="543"/>
      <c r="M153" s="543"/>
      <c r="N153" s="544"/>
      <c r="AI153" s="40"/>
      <c r="AJ153" s="49"/>
      <c r="AK153" s="49"/>
      <c r="AL153" s="3" t="s">
        <v>2004</v>
      </c>
      <c r="AQ153" s="49"/>
    </row>
    <row r="154" spans="1:43" s="4" customFormat="1" ht="15" x14ac:dyDescent="0.25">
      <c r="A154" s="50"/>
      <c r="B154" s="51" t="s">
        <v>463</v>
      </c>
      <c r="C154" s="545" t="s">
        <v>464</v>
      </c>
      <c r="D154" s="545"/>
      <c r="E154" s="545"/>
      <c r="F154" s="545"/>
      <c r="G154" s="545"/>
      <c r="H154" s="545"/>
      <c r="I154" s="545"/>
      <c r="J154" s="545"/>
      <c r="K154" s="545"/>
      <c r="L154" s="545"/>
      <c r="M154" s="545"/>
      <c r="N154" s="546"/>
      <c r="AI154" s="40"/>
      <c r="AJ154" s="49"/>
      <c r="AK154" s="49"/>
      <c r="AM154" s="3" t="s">
        <v>464</v>
      </c>
      <c r="AQ154" s="49"/>
    </row>
    <row r="155" spans="1:43" s="4" customFormat="1" ht="23.25" x14ac:dyDescent="0.25">
      <c r="A155" s="50"/>
      <c r="B155" s="51" t="s">
        <v>117</v>
      </c>
      <c r="C155" s="545" t="s">
        <v>118</v>
      </c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6"/>
      <c r="AI155" s="40"/>
      <c r="AJ155" s="49"/>
      <c r="AK155" s="49"/>
      <c r="AM155" s="3" t="s">
        <v>118</v>
      </c>
      <c r="AQ155" s="49"/>
    </row>
    <row r="156" spans="1:43" s="4" customFormat="1" ht="68.25" x14ac:dyDescent="0.25">
      <c r="A156" s="50"/>
      <c r="B156" s="51" t="s">
        <v>62</v>
      </c>
      <c r="C156" s="545" t="s">
        <v>63</v>
      </c>
      <c r="D156" s="545"/>
      <c r="E156" s="545"/>
      <c r="F156" s="545"/>
      <c r="G156" s="545"/>
      <c r="H156" s="545"/>
      <c r="I156" s="545"/>
      <c r="J156" s="545"/>
      <c r="K156" s="545"/>
      <c r="L156" s="545"/>
      <c r="M156" s="545"/>
      <c r="N156" s="546"/>
      <c r="AI156" s="40"/>
      <c r="AJ156" s="49"/>
      <c r="AK156" s="49"/>
      <c r="AM156" s="3" t="s">
        <v>63</v>
      </c>
      <c r="AQ156" s="49"/>
    </row>
    <row r="157" spans="1:43" s="4" customFormat="1" ht="15" x14ac:dyDescent="0.25">
      <c r="A157" s="52"/>
      <c r="B157" s="51" t="s">
        <v>56</v>
      </c>
      <c r="C157" s="543" t="s">
        <v>64</v>
      </c>
      <c r="D157" s="543"/>
      <c r="E157" s="543"/>
      <c r="F157" s="54"/>
      <c r="G157" s="55"/>
      <c r="H157" s="55"/>
      <c r="I157" s="55"/>
      <c r="J157" s="76">
        <v>1201.2</v>
      </c>
      <c r="K157" s="57">
        <v>1.587</v>
      </c>
      <c r="L157" s="56">
        <v>36.22</v>
      </c>
      <c r="M157" s="58">
        <v>44.77</v>
      </c>
      <c r="N157" s="59">
        <v>1621.57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63"/>
      <c r="B158" s="51"/>
      <c r="C158" s="543" t="s">
        <v>71</v>
      </c>
      <c r="D158" s="543"/>
      <c r="E158" s="543"/>
      <c r="F158" s="54" t="s">
        <v>72</v>
      </c>
      <c r="G158" s="61">
        <v>154</v>
      </c>
      <c r="H158" s="57">
        <v>1.587</v>
      </c>
      <c r="I158" s="78">
        <v>4.6435620000000002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</row>
    <row r="159" spans="1:43" s="4" customFormat="1" ht="15" x14ac:dyDescent="0.25">
      <c r="A159" s="67"/>
      <c r="B159" s="51"/>
      <c r="C159" s="547" t="s">
        <v>74</v>
      </c>
      <c r="D159" s="547"/>
      <c r="E159" s="547"/>
      <c r="F159" s="68"/>
      <c r="G159" s="69"/>
      <c r="H159" s="69"/>
      <c r="I159" s="69"/>
      <c r="J159" s="79">
        <v>1201.2</v>
      </c>
      <c r="K159" s="69"/>
      <c r="L159" s="70">
        <v>36.22</v>
      </c>
      <c r="M159" s="69"/>
      <c r="N159" s="71">
        <v>1621.57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543" t="s">
        <v>75</v>
      </c>
      <c r="D160" s="543"/>
      <c r="E160" s="543"/>
      <c r="F160" s="54"/>
      <c r="G160" s="55"/>
      <c r="H160" s="55"/>
      <c r="I160" s="55"/>
      <c r="J160" s="66"/>
      <c r="K160" s="55"/>
      <c r="L160" s="56">
        <v>36.22</v>
      </c>
      <c r="M160" s="55"/>
      <c r="N160" s="59">
        <v>1621.57</v>
      </c>
      <c r="AI160" s="40"/>
      <c r="AJ160" s="49"/>
      <c r="AK160" s="49"/>
      <c r="AO160" s="3" t="s">
        <v>75</v>
      </c>
      <c r="AQ160" s="49"/>
    </row>
    <row r="161" spans="1:43" s="4" customFormat="1" ht="23.25" x14ac:dyDescent="0.25">
      <c r="A161" s="63"/>
      <c r="B161" s="51" t="s">
        <v>465</v>
      </c>
      <c r="C161" s="543" t="s">
        <v>466</v>
      </c>
      <c r="D161" s="543"/>
      <c r="E161" s="543"/>
      <c r="F161" s="54" t="s">
        <v>78</v>
      </c>
      <c r="G161" s="61">
        <v>89</v>
      </c>
      <c r="H161" s="55"/>
      <c r="I161" s="61">
        <v>89</v>
      </c>
      <c r="J161" s="66"/>
      <c r="K161" s="55"/>
      <c r="L161" s="56">
        <v>32.24</v>
      </c>
      <c r="M161" s="55"/>
      <c r="N161" s="59">
        <v>1443.2</v>
      </c>
      <c r="AI161" s="40"/>
      <c r="AJ161" s="49"/>
      <c r="AK161" s="49"/>
      <c r="AO161" s="3" t="s">
        <v>466</v>
      </c>
      <c r="AQ161" s="49"/>
    </row>
    <row r="162" spans="1:43" s="4" customFormat="1" ht="45" x14ac:dyDescent="0.25">
      <c r="A162" s="63"/>
      <c r="B162" s="51" t="s">
        <v>467</v>
      </c>
      <c r="C162" s="543" t="s">
        <v>468</v>
      </c>
      <c r="D162" s="543"/>
      <c r="E162" s="543"/>
      <c r="F162" s="54" t="s">
        <v>78</v>
      </c>
      <c r="G162" s="61">
        <v>40</v>
      </c>
      <c r="H162" s="58">
        <v>0.85</v>
      </c>
      <c r="I162" s="61">
        <v>34</v>
      </c>
      <c r="J162" s="66"/>
      <c r="K162" s="55"/>
      <c r="L162" s="56">
        <v>12.31</v>
      </c>
      <c r="M162" s="55"/>
      <c r="N162" s="60">
        <v>551.33000000000004</v>
      </c>
      <c r="AI162" s="40"/>
      <c r="AJ162" s="49"/>
      <c r="AK162" s="49"/>
      <c r="AO162" s="3" t="s">
        <v>468</v>
      </c>
      <c r="AQ162" s="49"/>
    </row>
    <row r="163" spans="1:43" s="4" customFormat="1" ht="15" x14ac:dyDescent="0.25">
      <c r="A163" s="72"/>
      <c r="B163" s="73"/>
      <c r="C163" s="542" t="s">
        <v>81</v>
      </c>
      <c r="D163" s="542"/>
      <c r="E163" s="542"/>
      <c r="F163" s="43"/>
      <c r="G163" s="44"/>
      <c r="H163" s="44"/>
      <c r="I163" s="44"/>
      <c r="J163" s="47"/>
      <c r="K163" s="44"/>
      <c r="L163" s="74">
        <v>80.77</v>
      </c>
      <c r="M163" s="69"/>
      <c r="N163" s="75">
        <v>3616.1</v>
      </c>
      <c r="AI163" s="40"/>
      <c r="AJ163" s="49"/>
      <c r="AK163" s="49"/>
      <c r="AQ163" s="49" t="s">
        <v>81</v>
      </c>
    </row>
    <row r="164" spans="1:43" s="4" customFormat="1" ht="45.75" x14ac:dyDescent="0.25">
      <c r="A164" s="41" t="s">
        <v>153</v>
      </c>
      <c r="B164" s="42" t="s">
        <v>2017</v>
      </c>
      <c r="C164" s="542" t="s">
        <v>2274</v>
      </c>
      <c r="D164" s="542"/>
      <c r="E164" s="542"/>
      <c r="F164" s="43" t="s">
        <v>646</v>
      </c>
      <c r="G164" s="44">
        <v>0.14399999999999999</v>
      </c>
      <c r="H164" s="45">
        <v>1</v>
      </c>
      <c r="I164" s="92">
        <v>0.14399999999999999</v>
      </c>
      <c r="J164" s="47"/>
      <c r="K164" s="44"/>
      <c r="L164" s="47"/>
      <c r="M164" s="44"/>
      <c r="N164" s="48"/>
      <c r="AI164" s="40"/>
      <c r="AJ164" s="49"/>
      <c r="AK164" s="49" t="s">
        <v>2274</v>
      </c>
      <c r="AQ164" s="49"/>
    </row>
    <row r="165" spans="1:43" s="4" customFormat="1" ht="15" x14ac:dyDescent="0.25">
      <c r="A165" s="67"/>
      <c r="B165" s="53"/>
      <c r="C165" s="543" t="s">
        <v>2275</v>
      </c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4"/>
      <c r="AI165" s="40"/>
      <c r="AJ165" s="49"/>
      <c r="AK165" s="49"/>
      <c r="AL165" s="3" t="s">
        <v>2275</v>
      </c>
      <c r="AQ165" s="49"/>
    </row>
    <row r="166" spans="1:43" s="4" customFormat="1" ht="23.25" x14ac:dyDescent="0.25">
      <c r="A166" s="50"/>
      <c r="B166" s="51" t="s">
        <v>117</v>
      </c>
      <c r="C166" s="545" t="s">
        <v>118</v>
      </c>
      <c r="D166" s="545"/>
      <c r="E166" s="545"/>
      <c r="F166" s="545"/>
      <c r="G166" s="545"/>
      <c r="H166" s="545"/>
      <c r="I166" s="545"/>
      <c r="J166" s="545"/>
      <c r="K166" s="545"/>
      <c r="L166" s="545"/>
      <c r="M166" s="545"/>
      <c r="N166" s="546"/>
      <c r="AI166" s="40"/>
      <c r="AJ166" s="49"/>
      <c r="AK166" s="49"/>
      <c r="AM166" s="3" t="s">
        <v>118</v>
      </c>
      <c r="AQ166" s="49"/>
    </row>
    <row r="167" spans="1:43" s="4" customFormat="1" ht="68.25" x14ac:dyDescent="0.25">
      <c r="A167" s="50"/>
      <c r="B167" s="51" t="s">
        <v>62</v>
      </c>
      <c r="C167" s="545" t="s">
        <v>63</v>
      </c>
      <c r="D167" s="545"/>
      <c r="E167" s="545"/>
      <c r="F167" s="545"/>
      <c r="G167" s="545"/>
      <c r="H167" s="545"/>
      <c r="I167" s="545"/>
      <c r="J167" s="545"/>
      <c r="K167" s="545"/>
      <c r="L167" s="545"/>
      <c r="M167" s="545"/>
      <c r="N167" s="546"/>
      <c r="AI167" s="40"/>
      <c r="AJ167" s="49"/>
      <c r="AK167" s="49"/>
      <c r="AM167" s="3" t="s">
        <v>63</v>
      </c>
      <c r="AQ167" s="49"/>
    </row>
    <row r="168" spans="1:43" s="4" customFormat="1" ht="15" x14ac:dyDescent="0.25">
      <c r="A168" s="52"/>
      <c r="B168" s="51" t="s">
        <v>56</v>
      </c>
      <c r="C168" s="543" t="s">
        <v>64</v>
      </c>
      <c r="D168" s="543"/>
      <c r="E168" s="543"/>
      <c r="F168" s="54"/>
      <c r="G168" s="55"/>
      <c r="H168" s="55"/>
      <c r="I168" s="55"/>
      <c r="J168" s="56">
        <v>83.33</v>
      </c>
      <c r="K168" s="65">
        <v>1.3225</v>
      </c>
      <c r="L168" s="56">
        <v>15.87</v>
      </c>
      <c r="M168" s="58">
        <v>44.77</v>
      </c>
      <c r="N168" s="60">
        <v>710.5</v>
      </c>
      <c r="AI168" s="40"/>
      <c r="AJ168" s="49"/>
      <c r="AK168" s="49"/>
      <c r="AN168" s="3" t="s">
        <v>64</v>
      </c>
      <c r="AQ168" s="49"/>
    </row>
    <row r="169" spans="1:43" s="4" customFormat="1" ht="15" x14ac:dyDescent="0.25">
      <c r="A169" s="52"/>
      <c r="B169" s="51" t="s">
        <v>65</v>
      </c>
      <c r="C169" s="543" t="s">
        <v>66</v>
      </c>
      <c r="D169" s="543"/>
      <c r="E169" s="543"/>
      <c r="F169" s="54"/>
      <c r="G169" s="55"/>
      <c r="H169" s="55"/>
      <c r="I169" s="55"/>
      <c r="J169" s="56">
        <v>42.3</v>
      </c>
      <c r="K169" s="65">
        <v>1.4375</v>
      </c>
      <c r="L169" s="56">
        <v>8.76</v>
      </c>
      <c r="M169" s="58">
        <v>13.24</v>
      </c>
      <c r="N169" s="60">
        <v>115.98</v>
      </c>
      <c r="AI169" s="40"/>
      <c r="AJ169" s="49"/>
      <c r="AK169" s="49"/>
      <c r="AN169" s="3" t="s">
        <v>66</v>
      </c>
      <c r="AQ169" s="49"/>
    </row>
    <row r="170" spans="1:43" s="4" customFormat="1" ht="15" x14ac:dyDescent="0.25">
      <c r="A170" s="52"/>
      <c r="B170" s="51" t="s">
        <v>67</v>
      </c>
      <c r="C170" s="543" t="s">
        <v>68</v>
      </c>
      <c r="D170" s="543"/>
      <c r="E170" s="543"/>
      <c r="F170" s="54"/>
      <c r="G170" s="55"/>
      <c r="H170" s="55"/>
      <c r="I170" s="55"/>
      <c r="J170" s="56">
        <v>4.7300000000000004</v>
      </c>
      <c r="K170" s="65">
        <v>1.4375</v>
      </c>
      <c r="L170" s="56">
        <v>0.98</v>
      </c>
      <c r="M170" s="58">
        <v>44.77</v>
      </c>
      <c r="N170" s="60">
        <v>43.87</v>
      </c>
      <c r="AI170" s="40"/>
      <c r="AJ170" s="49"/>
      <c r="AK170" s="49"/>
      <c r="AN170" s="3" t="s">
        <v>68</v>
      </c>
      <c r="AQ170" s="49"/>
    </row>
    <row r="171" spans="1:43" s="4" customFormat="1" ht="15" x14ac:dyDescent="0.25">
      <c r="A171" s="63"/>
      <c r="B171" s="51"/>
      <c r="C171" s="543" t="s">
        <v>71</v>
      </c>
      <c r="D171" s="543"/>
      <c r="E171" s="543"/>
      <c r="F171" s="54" t="s">
        <v>72</v>
      </c>
      <c r="G171" s="64">
        <v>10.199999999999999</v>
      </c>
      <c r="H171" s="65">
        <v>1.3225</v>
      </c>
      <c r="I171" s="78">
        <v>1.942488</v>
      </c>
      <c r="J171" s="66"/>
      <c r="K171" s="55"/>
      <c r="L171" s="66"/>
      <c r="M171" s="55"/>
      <c r="N171" s="62"/>
      <c r="AI171" s="40"/>
      <c r="AJ171" s="49"/>
      <c r="AK171" s="49"/>
      <c r="AO171" s="3" t="s">
        <v>71</v>
      </c>
      <c r="AQ171" s="49"/>
    </row>
    <row r="172" spans="1:43" s="4" customFormat="1" ht="15" x14ac:dyDescent="0.25">
      <c r="A172" s="63"/>
      <c r="B172" s="51"/>
      <c r="C172" s="543" t="s">
        <v>73</v>
      </c>
      <c r="D172" s="543"/>
      <c r="E172" s="543"/>
      <c r="F172" s="54" t="s">
        <v>72</v>
      </c>
      <c r="G172" s="58">
        <v>0.47</v>
      </c>
      <c r="H172" s="65">
        <v>1.4375</v>
      </c>
      <c r="I172" s="77">
        <v>9.7290000000000001E-2</v>
      </c>
      <c r="J172" s="66"/>
      <c r="K172" s="55"/>
      <c r="L172" s="66"/>
      <c r="M172" s="55"/>
      <c r="N172" s="62"/>
      <c r="AI172" s="40"/>
      <c r="AJ172" s="49"/>
      <c r="AK172" s="49"/>
      <c r="AO172" s="3" t="s">
        <v>73</v>
      </c>
      <c r="AQ172" s="49"/>
    </row>
    <row r="173" spans="1:43" s="4" customFormat="1" ht="15" x14ac:dyDescent="0.25">
      <c r="A173" s="67"/>
      <c r="B173" s="51"/>
      <c r="C173" s="547" t="s">
        <v>74</v>
      </c>
      <c r="D173" s="547"/>
      <c r="E173" s="547"/>
      <c r="F173" s="68"/>
      <c r="G173" s="69"/>
      <c r="H173" s="69"/>
      <c r="I173" s="69"/>
      <c r="J173" s="70">
        <v>125.63</v>
      </c>
      <c r="K173" s="69"/>
      <c r="L173" s="70">
        <v>24.63</v>
      </c>
      <c r="M173" s="69"/>
      <c r="N173" s="121">
        <v>826.48</v>
      </c>
      <c r="AI173" s="40"/>
      <c r="AJ173" s="49"/>
      <c r="AK173" s="49"/>
      <c r="AP173" s="3" t="s">
        <v>74</v>
      </c>
      <c r="AQ173" s="49"/>
    </row>
    <row r="174" spans="1:43" s="4" customFormat="1" ht="15" x14ac:dyDescent="0.25">
      <c r="A174" s="63"/>
      <c r="B174" s="51"/>
      <c r="C174" s="543" t="s">
        <v>75</v>
      </c>
      <c r="D174" s="543"/>
      <c r="E174" s="543"/>
      <c r="F174" s="54"/>
      <c r="G174" s="55"/>
      <c r="H174" s="55"/>
      <c r="I174" s="55"/>
      <c r="J174" s="66"/>
      <c r="K174" s="55"/>
      <c r="L174" s="56">
        <v>16.850000000000001</v>
      </c>
      <c r="M174" s="55"/>
      <c r="N174" s="60">
        <v>754.37</v>
      </c>
      <c r="AI174" s="40"/>
      <c r="AJ174" s="49"/>
      <c r="AK174" s="49"/>
      <c r="AO174" s="3" t="s">
        <v>75</v>
      </c>
      <c r="AQ174" s="49"/>
    </row>
    <row r="175" spans="1:43" s="4" customFormat="1" ht="23.25" x14ac:dyDescent="0.25">
      <c r="A175" s="63"/>
      <c r="B175" s="51" t="s">
        <v>648</v>
      </c>
      <c r="C175" s="543" t="s">
        <v>649</v>
      </c>
      <c r="D175" s="543"/>
      <c r="E175" s="543"/>
      <c r="F175" s="54" t="s">
        <v>78</v>
      </c>
      <c r="G175" s="61">
        <v>117</v>
      </c>
      <c r="H175" s="55"/>
      <c r="I175" s="61">
        <v>117</v>
      </c>
      <c r="J175" s="66"/>
      <c r="K175" s="55"/>
      <c r="L175" s="56">
        <v>19.71</v>
      </c>
      <c r="M175" s="55"/>
      <c r="N175" s="60">
        <v>882.61</v>
      </c>
      <c r="AI175" s="40"/>
      <c r="AJ175" s="49"/>
      <c r="AK175" s="49"/>
      <c r="AO175" s="3" t="s">
        <v>649</v>
      </c>
      <c r="AQ175" s="49"/>
    </row>
    <row r="176" spans="1:43" s="4" customFormat="1" ht="45" x14ac:dyDescent="0.25">
      <c r="A176" s="63"/>
      <c r="B176" s="51" t="s">
        <v>650</v>
      </c>
      <c r="C176" s="543" t="s">
        <v>651</v>
      </c>
      <c r="D176" s="543"/>
      <c r="E176" s="543"/>
      <c r="F176" s="54" t="s">
        <v>78</v>
      </c>
      <c r="G176" s="61">
        <v>74</v>
      </c>
      <c r="H176" s="58">
        <v>0.85</v>
      </c>
      <c r="I176" s="64">
        <v>62.9</v>
      </c>
      <c r="J176" s="66"/>
      <c r="K176" s="55"/>
      <c r="L176" s="56">
        <v>10.6</v>
      </c>
      <c r="M176" s="55"/>
      <c r="N176" s="60">
        <v>474.5</v>
      </c>
      <c r="AI176" s="40"/>
      <c r="AJ176" s="49"/>
      <c r="AK176" s="49"/>
      <c r="AO176" s="3" t="s">
        <v>651</v>
      </c>
      <c r="AQ176" s="49"/>
    </row>
    <row r="177" spans="1:44" s="4" customFormat="1" ht="15" x14ac:dyDescent="0.25">
      <c r="A177" s="72"/>
      <c r="B177" s="73"/>
      <c r="C177" s="542" t="s">
        <v>81</v>
      </c>
      <c r="D177" s="542"/>
      <c r="E177" s="542"/>
      <c r="F177" s="43"/>
      <c r="G177" s="44"/>
      <c r="H177" s="44"/>
      <c r="I177" s="44"/>
      <c r="J177" s="47"/>
      <c r="K177" s="44"/>
      <c r="L177" s="74">
        <v>54.94</v>
      </c>
      <c r="M177" s="69"/>
      <c r="N177" s="75">
        <v>2183.59</v>
      </c>
      <c r="AI177" s="40"/>
      <c r="AJ177" s="49"/>
      <c r="AK177" s="49"/>
      <c r="AQ177" s="49" t="s">
        <v>81</v>
      </c>
    </row>
    <row r="178" spans="1:44" s="4" customFormat="1" ht="22.5" x14ac:dyDescent="0.25">
      <c r="A178" s="41" t="s">
        <v>161</v>
      </c>
      <c r="B178" s="42" t="s">
        <v>479</v>
      </c>
      <c r="C178" s="542" t="s">
        <v>480</v>
      </c>
      <c r="D178" s="542"/>
      <c r="E178" s="542"/>
      <c r="F178" s="43" t="s">
        <v>86</v>
      </c>
      <c r="G178" s="44">
        <v>1.8</v>
      </c>
      <c r="H178" s="45">
        <v>1</v>
      </c>
      <c r="I178" s="81">
        <v>1.8</v>
      </c>
      <c r="J178" s="74">
        <v>325.20999999999998</v>
      </c>
      <c r="K178" s="44"/>
      <c r="L178" s="74">
        <v>585.38</v>
      </c>
      <c r="M178" s="46">
        <v>8.16</v>
      </c>
      <c r="N178" s="75">
        <v>4776.7</v>
      </c>
      <c r="AI178" s="40"/>
      <c r="AJ178" s="49"/>
      <c r="AK178" s="49" t="s">
        <v>480</v>
      </c>
      <c r="AQ178" s="49"/>
    </row>
    <row r="179" spans="1:44" s="4" customFormat="1" ht="15" x14ac:dyDescent="0.25">
      <c r="A179" s="67"/>
      <c r="B179" s="53"/>
      <c r="C179" s="543" t="s">
        <v>481</v>
      </c>
      <c r="D179" s="543"/>
      <c r="E179" s="543"/>
      <c r="F179" s="543"/>
      <c r="G179" s="543"/>
      <c r="H179" s="543"/>
      <c r="I179" s="543"/>
      <c r="J179" s="543"/>
      <c r="K179" s="543"/>
      <c r="L179" s="543"/>
      <c r="M179" s="543"/>
      <c r="N179" s="544"/>
      <c r="AI179" s="40"/>
      <c r="AJ179" s="49"/>
      <c r="AK179" s="49"/>
      <c r="AQ179" s="49"/>
      <c r="AR179" s="3" t="s">
        <v>481</v>
      </c>
    </row>
    <row r="180" spans="1:44" s="4" customFormat="1" ht="15" x14ac:dyDescent="0.25">
      <c r="A180" s="72"/>
      <c r="B180" s="73"/>
      <c r="C180" s="542" t="s">
        <v>81</v>
      </c>
      <c r="D180" s="542"/>
      <c r="E180" s="542"/>
      <c r="F180" s="43"/>
      <c r="G180" s="44"/>
      <c r="H180" s="44"/>
      <c r="I180" s="44"/>
      <c r="J180" s="47"/>
      <c r="K180" s="44"/>
      <c r="L180" s="74">
        <v>585.38</v>
      </c>
      <c r="M180" s="69"/>
      <c r="N180" s="75">
        <v>4776.7</v>
      </c>
      <c r="AI180" s="40"/>
      <c r="AJ180" s="49"/>
      <c r="AK180" s="49"/>
      <c r="AQ180" s="49" t="s">
        <v>81</v>
      </c>
    </row>
    <row r="181" spans="1:44" s="4" customFormat="1" ht="23.25" x14ac:dyDescent="0.25">
      <c r="A181" s="41" t="s">
        <v>170</v>
      </c>
      <c r="B181" s="42" t="s">
        <v>821</v>
      </c>
      <c r="C181" s="542" t="s">
        <v>822</v>
      </c>
      <c r="D181" s="542"/>
      <c r="E181" s="542"/>
      <c r="F181" s="43" t="s">
        <v>461</v>
      </c>
      <c r="G181" s="44">
        <v>0.15640000000000001</v>
      </c>
      <c r="H181" s="45">
        <v>1</v>
      </c>
      <c r="I181" s="119">
        <v>0.15640000000000001</v>
      </c>
      <c r="J181" s="47"/>
      <c r="K181" s="44"/>
      <c r="L181" s="47"/>
      <c r="M181" s="44"/>
      <c r="N181" s="48"/>
      <c r="AI181" s="40"/>
      <c r="AJ181" s="49"/>
      <c r="AK181" s="49" t="s">
        <v>822</v>
      </c>
      <c r="AQ181" s="49"/>
    </row>
    <row r="182" spans="1:44" s="4" customFormat="1" ht="15" x14ac:dyDescent="0.25">
      <c r="A182" s="67"/>
      <c r="B182" s="53"/>
      <c r="C182" s="543" t="s">
        <v>2276</v>
      </c>
      <c r="D182" s="543"/>
      <c r="E182" s="543"/>
      <c r="F182" s="543"/>
      <c r="G182" s="543"/>
      <c r="H182" s="543"/>
      <c r="I182" s="543"/>
      <c r="J182" s="543"/>
      <c r="K182" s="543"/>
      <c r="L182" s="543"/>
      <c r="M182" s="543"/>
      <c r="N182" s="544"/>
      <c r="AI182" s="40"/>
      <c r="AJ182" s="49"/>
      <c r="AK182" s="49"/>
      <c r="AL182" s="3" t="s">
        <v>2276</v>
      </c>
      <c r="AQ182" s="49"/>
    </row>
    <row r="183" spans="1:44" s="4" customFormat="1" ht="23.25" x14ac:dyDescent="0.25">
      <c r="A183" s="50"/>
      <c r="B183" s="51" t="s">
        <v>117</v>
      </c>
      <c r="C183" s="545" t="s">
        <v>118</v>
      </c>
      <c r="D183" s="545"/>
      <c r="E183" s="545"/>
      <c r="F183" s="545"/>
      <c r="G183" s="545"/>
      <c r="H183" s="545"/>
      <c r="I183" s="545"/>
      <c r="J183" s="545"/>
      <c r="K183" s="545"/>
      <c r="L183" s="545"/>
      <c r="M183" s="545"/>
      <c r="N183" s="546"/>
      <c r="AI183" s="40"/>
      <c r="AJ183" s="49"/>
      <c r="AK183" s="49"/>
      <c r="AM183" s="3" t="s">
        <v>118</v>
      </c>
      <c r="AQ183" s="49"/>
    </row>
    <row r="184" spans="1:44" s="4" customFormat="1" ht="68.25" x14ac:dyDescent="0.25">
      <c r="A184" s="50"/>
      <c r="B184" s="51" t="s">
        <v>62</v>
      </c>
      <c r="C184" s="545" t="s">
        <v>63</v>
      </c>
      <c r="D184" s="545"/>
      <c r="E184" s="545"/>
      <c r="F184" s="545"/>
      <c r="G184" s="545"/>
      <c r="H184" s="545"/>
      <c r="I184" s="545"/>
      <c r="J184" s="545"/>
      <c r="K184" s="545"/>
      <c r="L184" s="545"/>
      <c r="M184" s="545"/>
      <c r="N184" s="546"/>
      <c r="AI184" s="40"/>
      <c r="AJ184" s="49"/>
      <c r="AK184" s="49"/>
      <c r="AM184" s="3" t="s">
        <v>63</v>
      </c>
      <c r="AQ184" s="49"/>
    </row>
    <row r="185" spans="1:44" s="4" customFormat="1" ht="15" x14ac:dyDescent="0.25">
      <c r="A185" s="52"/>
      <c r="B185" s="51" t="s">
        <v>56</v>
      </c>
      <c r="C185" s="543" t="s">
        <v>64</v>
      </c>
      <c r="D185" s="543"/>
      <c r="E185" s="543"/>
      <c r="F185" s="54"/>
      <c r="G185" s="55"/>
      <c r="H185" s="55"/>
      <c r="I185" s="55"/>
      <c r="J185" s="56">
        <v>663.75</v>
      </c>
      <c r="K185" s="65">
        <v>1.3225</v>
      </c>
      <c r="L185" s="56">
        <v>137.29</v>
      </c>
      <c r="M185" s="58">
        <v>44.77</v>
      </c>
      <c r="N185" s="59">
        <v>6146.47</v>
      </c>
      <c r="AI185" s="40"/>
      <c r="AJ185" s="49"/>
      <c r="AK185" s="49"/>
      <c r="AN185" s="3" t="s">
        <v>64</v>
      </c>
      <c r="AQ185" s="49"/>
    </row>
    <row r="186" spans="1:44" s="4" customFormat="1" ht="15" x14ac:dyDescent="0.25">
      <c r="A186" s="63"/>
      <c r="B186" s="51"/>
      <c r="C186" s="543" t="s">
        <v>71</v>
      </c>
      <c r="D186" s="543"/>
      <c r="E186" s="543"/>
      <c r="F186" s="54" t="s">
        <v>72</v>
      </c>
      <c r="G186" s="64">
        <v>88.5</v>
      </c>
      <c r="H186" s="65">
        <v>1.3225</v>
      </c>
      <c r="I186" s="94">
        <v>18.305251500000001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4" s="4" customFormat="1" ht="15" x14ac:dyDescent="0.25">
      <c r="A187" s="67"/>
      <c r="B187" s="51"/>
      <c r="C187" s="547" t="s">
        <v>74</v>
      </c>
      <c r="D187" s="547"/>
      <c r="E187" s="547"/>
      <c r="F187" s="68"/>
      <c r="G187" s="69"/>
      <c r="H187" s="69"/>
      <c r="I187" s="69"/>
      <c r="J187" s="70">
        <v>663.75</v>
      </c>
      <c r="K187" s="69"/>
      <c r="L187" s="70">
        <v>137.29</v>
      </c>
      <c r="M187" s="69"/>
      <c r="N187" s="71">
        <v>6146.47</v>
      </c>
      <c r="AI187" s="40"/>
      <c r="AJ187" s="49"/>
      <c r="AK187" s="49"/>
      <c r="AP187" s="3" t="s">
        <v>74</v>
      </c>
      <c r="AQ187" s="49"/>
    </row>
    <row r="188" spans="1:44" s="4" customFormat="1" ht="15" x14ac:dyDescent="0.25">
      <c r="A188" s="63"/>
      <c r="B188" s="51"/>
      <c r="C188" s="543" t="s">
        <v>75</v>
      </c>
      <c r="D188" s="543"/>
      <c r="E188" s="543"/>
      <c r="F188" s="54"/>
      <c r="G188" s="55"/>
      <c r="H188" s="55"/>
      <c r="I188" s="55"/>
      <c r="J188" s="66"/>
      <c r="K188" s="55"/>
      <c r="L188" s="56">
        <v>137.29</v>
      </c>
      <c r="M188" s="55"/>
      <c r="N188" s="59">
        <v>6146.47</v>
      </c>
      <c r="AI188" s="40"/>
      <c r="AJ188" s="49"/>
      <c r="AK188" s="49"/>
      <c r="AO188" s="3" t="s">
        <v>75</v>
      </c>
      <c r="AQ188" s="49"/>
    </row>
    <row r="189" spans="1:44" s="4" customFormat="1" ht="23.25" x14ac:dyDescent="0.25">
      <c r="A189" s="63"/>
      <c r="B189" s="51" t="s">
        <v>465</v>
      </c>
      <c r="C189" s="543" t="s">
        <v>466</v>
      </c>
      <c r="D189" s="543"/>
      <c r="E189" s="543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122.19</v>
      </c>
      <c r="M189" s="55"/>
      <c r="N189" s="59">
        <v>5470.36</v>
      </c>
      <c r="AI189" s="40"/>
      <c r="AJ189" s="49"/>
      <c r="AK189" s="49"/>
      <c r="AO189" s="3" t="s">
        <v>466</v>
      </c>
      <c r="AQ189" s="49"/>
    </row>
    <row r="190" spans="1:44" s="4" customFormat="1" ht="45" x14ac:dyDescent="0.25">
      <c r="A190" s="63"/>
      <c r="B190" s="51" t="s">
        <v>467</v>
      </c>
      <c r="C190" s="543" t="s">
        <v>468</v>
      </c>
      <c r="D190" s="543"/>
      <c r="E190" s="543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46.68</v>
      </c>
      <c r="M190" s="55"/>
      <c r="N190" s="59">
        <v>2089.8000000000002</v>
      </c>
      <c r="AI190" s="40"/>
      <c r="AJ190" s="49"/>
      <c r="AK190" s="49"/>
      <c r="AO190" s="3" t="s">
        <v>468</v>
      </c>
      <c r="AQ190" s="49"/>
    </row>
    <row r="191" spans="1:44" s="4" customFormat="1" ht="15" x14ac:dyDescent="0.25">
      <c r="A191" s="72"/>
      <c r="B191" s="73"/>
      <c r="C191" s="542" t="s">
        <v>81</v>
      </c>
      <c r="D191" s="542"/>
      <c r="E191" s="542"/>
      <c r="F191" s="43"/>
      <c r="G191" s="44"/>
      <c r="H191" s="44"/>
      <c r="I191" s="44"/>
      <c r="J191" s="47"/>
      <c r="K191" s="44"/>
      <c r="L191" s="74">
        <v>306.16000000000003</v>
      </c>
      <c r="M191" s="69"/>
      <c r="N191" s="75">
        <v>13706.63</v>
      </c>
      <c r="AI191" s="40"/>
      <c r="AJ191" s="49"/>
      <c r="AK191" s="49"/>
      <c r="AQ191" s="49" t="s">
        <v>81</v>
      </c>
    </row>
    <row r="192" spans="1:44" s="4" customFormat="1" ht="22.5" x14ac:dyDescent="0.25">
      <c r="A192" s="41" t="s">
        <v>174</v>
      </c>
      <c r="B192" s="42" t="s">
        <v>479</v>
      </c>
      <c r="C192" s="542" t="s">
        <v>653</v>
      </c>
      <c r="D192" s="542"/>
      <c r="E192" s="542"/>
      <c r="F192" s="43" t="s">
        <v>86</v>
      </c>
      <c r="G192" s="44">
        <v>17.2</v>
      </c>
      <c r="H192" s="45">
        <v>1</v>
      </c>
      <c r="I192" s="81">
        <v>17.2</v>
      </c>
      <c r="J192" s="74">
        <v>99.98</v>
      </c>
      <c r="K192" s="92">
        <v>1.012</v>
      </c>
      <c r="L192" s="80">
        <v>1740.29</v>
      </c>
      <c r="M192" s="46">
        <v>8.16</v>
      </c>
      <c r="N192" s="75">
        <v>14200.77</v>
      </c>
      <c r="AI192" s="40"/>
      <c r="AJ192" s="49"/>
      <c r="AK192" s="49" t="s">
        <v>653</v>
      </c>
      <c r="AQ192" s="49"/>
    </row>
    <row r="193" spans="1:44" s="4" customFormat="1" ht="15" x14ac:dyDescent="0.25">
      <c r="A193" s="67"/>
      <c r="B193" s="53"/>
      <c r="C193" s="543" t="s">
        <v>2277</v>
      </c>
      <c r="D193" s="543"/>
      <c r="E193" s="543"/>
      <c r="F193" s="543"/>
      <c r="G193" s="543"/>
      <c r="H193" s="543"/>
      <c r="I193" s="543"/>
      <c r="J193" s="543"/>
      <c r="K193" s="543"/>
      <c r="L193" s="543"/>
      <c r="M193" s="543"/>
      <c r="N193" s="544"/>
      <c r="AI193" s="40"/>
      <c r="AJ193" s="49"/>
      <c r="AK193" s="49"/>
      <c r="AL193" s="3" t="s">
        <v>2277</v>
      </c>
      <c r="AQ193" s="49"/>
    </row>
    <row r="194" spans="1:44" s="4" customFormat="1" ht="15" x14ac:dyDescent="0.25">
      <c r="A194" s="67"/>
      <c r="B194" s="53"/>
      <c r="C194" s="543" t="s">
        <v>655</v>
      </c>
      <c r="D194" s="543"/>
      <c r="E194" s="543"/>
      <c r="F194" s="543"/>
      <c r="G194" s="543"/>
      <c r="H194" s="543"/>
      <c r="I194" s="543"/>
      <c r="J194" s="543"/>
      <c r="K194" s="543"/>
      <c r="L194" s="543"/>
      <c r="M194" s="543"/>
      <c r="N194" s="544"/>
      <c r="AI194" s="40"/>
      <c r="AJ194" s="49"/>
      <c r="AK194" s="49"/>
      <c r="AQ194" s="49"/>
      <c r="AR194" s="3" t="s">
        <v>655</v>
      </c>
    </row>
    <row r="195" spans="1:44" s="4" customFormat="1" ht="15" x14ac:dyDescent="0.25">
      <c r="A195" s="50"/>
      <c r="B195" s="51"/>
      <c r="C195" s="545" t="s">
        <v>127</v>
      </c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6"/>
      <c r="AI195" s="40"/>
      <c r="AJ195" s="49"/>
      <c r="AK195" s="49"/>
      <c r="AM195" s="3" t="s">
        <v>127</v>
      </c>
      <c r="AQ195" s="49"/>
    </row>
    <row r="196" spans="1:44" s="4" customFormat="1" ht="15" x14ac:dyDescent="0.25">
      <c r="A196" s="72"/>
      <c r="B196" s="73"/>
      <c r="C196" s="542" t="s">
        <v>81</v>
      </c>
      <c r="D196" s="542"/>
      <c r="E196" s="542"/>
      <c r="F196" s="43"/>
      <c r="G196" s="44"/>
      <c r="H196" s="44"/>
      <c r="I196" s="44"/>
      <c r="J196" s="47"/>
      <c r="K196" s="44"/>
      <c r="L196" s="80">
        <v>1740.29</v>
      </c>
      <c r="M196" s="69"/>
      <c r="N196" s="75">
        <v>14200.77</v>
      </c>
      <c r="AI196" s="40"/>
      <c r="AJ196" s="49"/>
      <c r="AK196" s="49"/>
      <c r="AQ196" s="49" t="s">
        <v>81</v>
      </c>
    </row>
    <row r="197" spans="1:44" s="4" customFormat="1" ht="57" x14ac:dyDescent="0.25">
      <c r="A197" s="41" t="s">
        <v>178</v>
      </c>
      <c r="B197" s="42" t="s">
        <v>482</v>
      </c>
      <c r="C197" s="542" t="s">
        <v>2278</v>
      </c>
      <c r="D197" s="542"/>
      <c r="E197" s="542"/>
      <c r="F197" s="43" t="s">
        <v>453</v>
      </c>
      <c r="G197" s="44">
        <v>6.615E-2</v>
      </c>
      <c r="H197" s="45">
        <v>1</v>
      </c>
      <c r="I197" s="93">
        <v>6.615E-2</v>
      </c>
      <c r="J197" s="47"/>
      <c r="K197" s="44"/>
      <c r="L197" s="47"/>
      <c r="M197" s="44"/>
      <c r="N197" s="48"/>
      <c r="AI197" s="40"/>
      <c r="AJ197" s="49"/>
      <c r="AK197" s="49" t="s">
        <v>2278</v>
      </c>
      <c r="AQ197" s="49"/>
    </row>
    <row r="198" spans="1:44" s="4" customFormat="1" ht="15" x14ac:dyDescent="0.25">
      <c r="A198" s="67"/>
      <c r="B198" s="53"/>
      <c r="C198" s="543" t="s">
        <v>2279</v>
      </c>
      <c r="D198" s="543"/>
      <c r="E198" s="543"/>
      <c r="F198" s="543"/>
      <c r="G198" s="543"/>
      <c r="H198" s="543"/>
      <c r="I198" s="543"/>
      <c r="J198" s="543"/>
      <c r="K198" s="543"/>
      <c r="L198" s="543"/>
      <c r="M198" s="543"/>
      <c r="N198" s="544"/>
      <c r="AI198" s="40"/>
      <c r="AJ198" s="49"/>
      <c r="AK198" s="49"/>
      <c r="AL198" s="3" t="s">
        <v>2279</v>
      </c>
      <c r="AQ198" s="49"/>
    </row>
    <row r="199" spans="1:44" s="4" customFormat="1" ht="23.25" x14ac:dyDescent="0.25">
      <c r="A199" s="50"/>
      <c r="B199" s="51" t="s">
        <v>117</v>
      </c>
      <c r="C199" s="545" t="s">
        <v>118</v>
      </c>
      <c r="D199" s="545"/>
      <c r="E199" s="545"/>
      <c r="F199" s="545"/>
      <c r="G199" s="545"/>
      <c r="H199" s="545"/>
      <c r="I199" s="545"/>
      <c r="J199" s="545"/>
      <c r="K199" s="545"/>
      <c r="L199" s="545"/>
      <c r="M199" s="545"/>
      <c r="N199" s="546"/>
      <c r="AI199" s="40"/>
      <c r="AJ199" s="49"/>
      <c r="AK199" s="49"/>
      <c r="AM199" s="3" t="s">
        <v>118</v>
      </c>
      <c r="AQ199" s="49"/>
    </row>
    <row r="200" spans="1:44" s="4" customFormat="1" ht="68.25" x14ac:dyDescent="0.25">
      <c r="A200" s="50"/>
      <c r="B200" s="51" t="s">
        <v>62</v>
      </c>
      <c r="C200" s="545" t="s">
        <v>63</v>
      </c>
      <c r="D200" s="545"/>
      <c r="E200" s="545"/>
      <c r="F200" s="545"/>
      <c r="G200" s="545"/>
      <c r="H200" s="545"/>
      <c r="I200" s="545"/>
      <c r="J200" s="545"/>
      <c r="K200" s="545"/>
      <c r="L200" s="545"/>
      <c r="M200" s="545"/>
      <c r="N200" s="546"/>
      <c r="AI200" s="40"/>
      <c r="AJ200" s="49"/>
      <c r="AK200" s="49"/>
      <c r="AM200" s="3" t="s">
        <v>63</v>
      </c>
      <c r="AQ200" s="49"/>
    </row>
    <row r="201" spans="1:44" s="4" customFormat="1" ht="15" x14ac:dyDescent="0.25">
      <c r="A201" s="52"/>
      <c r="B201" s="51" t="s">
        <v>56</v>
      </c>
      <c r="C201" s="543" t="s">
        <v>64</v>
      </c>
      <c r="D201" s="543"/>
      <c r="E201" s="543"/>
      <c r="F201" s="54"/>
      <c r="G201" s="55"/>
      <c r="H201" s="55"/>
      <c r="I201" s="55"/>
      <c r="J201" s="56">
        <v>71.06</v>
      </c>
      <c r="K201" s="65">
        <v>1.3225</v>
      </c>
      <c r="L201" s="56">
        <v>6.22</v>
      </c>
      <c r="M201" s="58">
        <v>44.77</v>
      </c>
      <c r="N201" s="60">
        <v>278.47000000000003</v>
      </c>
      <c r="AI201" s="40"/>
      <c r="AJ201" s="49"/>
      <c r="AK201" s="49"/>
      <c r="AN201" s="3" t="s">
        <v>64</v>
      </c>
      <c r="AQ201" s="49"/>
    </row>
    <row r="202" spans="1:44" s="4" customFormat="1" ht="15" x14ac:dyDescent="0.25">
      <c r="A202" s="52"/>
      <c r="B202" s="51" t="s">
        <v>65</v>
      </c>
      <c r="C202" s="543" t="s">
        <v>66</v>
      </c>
      <c r="D202" s="543"/>
      <c r="E202" s="543"/>
      <c r="F202" s="54"/>
      <c r="G202" s="55"/>
      <c r="H202" s="55"/>
      <c r="I202" s="55"/>
      <c r="J202" s="76">
        <v>1980</v>
      </c>
      <c r="K202" s="65">
        <v>1.4375</v>
      </c>
      <c r="L202" s="56">
        <v>188.28</v>
      </c>
      <c r="M202" s="58">
        <v>13.24</v>
      </c>
      <c r="N202" s="59">
        <v>2492.83</v>
      </c>
      <c r="AI202" s="40"/>
      <c r="AJ202" s="49"/>
      <c r="AK202" s="49"/>
      <c r="AN202" s="3" t="s">
        <v>66</v>
      </c>
      <c r="AQ202" s="49"/>
    </row>
    <row r="203" spans="1:44" s="4" customFormat="1" ht="15" x14ac:dyDescent="0.25">
      <c r="A203" s="52"/>
      <c r="B203" s="51" t="s">
        <v>67</v>
      </c>
      <c r="C203" s="543" t="s">
        <v>68</v>
      </c>
      <c r="D203" s="543"/>
      <c r="E203" s="543"/>
      <c r="F203" s="54"/>
      <c r="G203" s="55"/>
      <c r="H203" s="55"/>
      <c r="I203" s="55"/>
      <c r="J203" s="56">
        <v>267.3</v>
      </c>
      <c r="K203" s="65">
        <v>1.4375</v>
      </c>
      <c r="L203" s="56">
        <v>25.42</v>
      </c>
      <c r="M203" s="58">
        <v>44.77</v>
      </c>
      <c r="N203" s="59">
        <v>1138.05</v>
      </c>
      <c r="AI203" s="40"/>
      <c r="AJ203" s="49"/>
      <c r="AK203" s="49"/>
      <c r="AN203" s="3" t="s">
        <v>68</v>
      </c>
      <c r="AQ203" s="49"/>
    </row>
    <row r="204" spans="1:44" s="4" customFormat="1" ht="15" x14ac:dyDescent="0.25">
      <c r="A204" s="63"/>
      <c r="B204" s="51"/>
      <c r="C204" s="543" t="s">
        <v>71</v>
      </c>
      <c r="D204" s="543"/>
      <c r="E204" s="543"/>
      <c r="F204" s="54" t="s">
        <v>72</v>
      </c>
      <c r="G204" s="58">
        <v>9.11</v>
      </c>
      <c r="H204" s="65">
        <v>1.3225</v>
      </c>
      <c r="I204" s="94">
        <v>0.7969735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4" s="4" customFormat="1" ht="15" x14ac:dyDescent="0.25">
      <c r="A205" s="63"/>
      <c r="B205" s="51"/>
      <c r="C205" s="543" t="s">
        <v>73</v>
      </c>
      <c r="D205" s="543"/>
      <c r="E205" s="543"/>
      <c r="F205" s="54" t="s">
        <v>72</v>
      </c>
      <c r="G205" s="64">
        <v>19.8</v>
      </c>
      <c r="H205" s="65">
        <v>1.4375</v>
      </c>
      <c r="I205" s="94">
        <v>1.8827944000000001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4" s="4" customFormat="1" ht="15" x14ac:dyDescent="0.25">
      <c r="A206" s="67"/>
      <c r="B206" s="51"/>
      <c r="C206" s="547" t="s">
        <v>74</v>
      </c>
      <c r="D206" s="547"/>
      <c r="E206" s="547"/>
      <c r="F206" s="68"/>
      <c r="G206" s="69"/>
      <c r="H206" s="69"/>
      <c r="I206" s="69"/>
      <c r="J206" s="79">
        <v>2051.06</v>
      </c>
      <c r="K206" s="69"/>
      <c r="L206" s="70">
        <v>194.5</v>
      </c>
      <c r="M206" s="69"/>
      <c r="N206" s="71">
        <v>2771.3</v>
      </c>
      <c r="AI206" s="40"/>
      <c r="AJ206" s="49"/>
      <c r="AK206" s="49"/>
      <c r="AP206" s="3" t="s">
        <v>74</v>
      </c>
      <c r="AQ206" s="49"/>
    </row>
    <row r="207" spans="1:44" s="4" customFormat="1" ht="15" x14ac:dyDescent="0.25">
      <c r="A207" s="63"/>
      <c r="B207" s="51"/>
      <c r="C207" s="543" t="s">
        <v>75</v>
      </c>
      <c r="D207" s="543"/>
      <c r="E207" s="543"/>
      <c r="F207" s="54"/>
      <c r="G207" s="55"/>
      <c r="H207" s="55"/>
      <c r="I207" s="55"/>
      <c r="J207" s="66"/>
      <c r="K207" s="55"/>
      <c r="L207" s="56">
        <v>31.64</v>
      </c>
      <c r="M207" s="55"/>
      <c r="N207" s="59">
        <v>1416.52</v>
      </c>
      <c r="AI207" s="40"/>
      <c r="AJ207" s="49"/>
      <c r="AK207" s="49"/>
      <c r="AO207" s="3" t="s">
        <v>75</v>
      </c>
      <c r="AQ207" s="49"/>
    </row>
    <row r="208" spans="1:44" s="4" customFormat="1" ht="23.25" x14ac:dyDescent="0.25">
      <c r="A208" s="63"/>
      <c r="B208" s="51" t="s">
        <v>455</v>
      </c>
      <c r="C208" s="543" t="s">
        <v>456</v>
      </c>
      <c r="D208" s="543"/>
      <c r="E208" s="543"/>
      <c r="F208" s="54" t="s">
        <v>78</v>
      </c>
      <c r="G208" s="61">
        <v>92</v>
      </c>
      <c r="H208" s="55"/>
      <c r="I208" s="61">
        <v>92</v>
      </c>
      <c r="J208" s="66"/>
      <c r="K208" s="55"/>
      <c r="L208" s="56">
        <v>29.11</v>
      </c>
      <c r="M208" s="55"/>
      <c r="N208" s="59">
        <v>1303.2</v>
      </c>
      <c r="AI208" s="40"/>
      <c r="AJ208" s="49"/>
      <c r="AK208" s="49"/>
      <c r="AO208" s="3" t="s">
        <v>456</v>
      </c>
      <c r="AQ208" s="49"/>
    </row>
    <row r="209" spans="1:43" s="4" customFormat="1" ht="45" x14ac:dyDescent="0.25">
      <c r="A209" s="63"/>
      <c r="B209" s="51" t="s">
        <v>457</v>
      </c>
      <c r="C209" s="543" t="s">
        <v>458</v>
      </c>
      <c r="D209" s="543"/>
      <c r="E209" s="543"/>
      <c r="F209" s="54" t="s">
        <v>78</v>
      </c>
      <c r="G209" s="61">
        <v>46</v>
      </c>
      <c r="H209" s="58">
        <v>0.85</v>
      </c>
      <c r="I209" s="64">
        <v>39.1</v>
      </c>
      <c r="J209" s="66"/>
      <c r="K209" s="55"/>
      <c r="L209" s="56">
        <v>12.37</v>
      </c>
      <c r="M209" s="55"/>
      <c r="N209" s="60">
        <v>553.86</v>
      </c>
      <c r="AI209" s="40"/>
      <c r="AJ209" s="49"/>
      <c r="AK209" s="49"/>
      <c r="AO209" s="3" t="s">
        <v>458</v>
      </c>
      <c r="AQ209" s="49"/>
    </row>
    <row r="210" spans="1:43" s="4" customFormat="1" ht="15" x14ac:dyDescent="0.25">
      <c r="A210" s="72"/>
      <c r="B210" s="73"/>
      <c r="C210" s="542" t="s">
        <v>81</v>
      </c>
      <c r="D210" s="542"/>
      <c r="E210" s="542"/>
      <c r="F210" s="43"/>
      <c r="G210" s="44"/>
      <c r="H210" s="44"/>
      <c r="I210" s="44"/>
      <c r="J210" s="47"/>
      <c r="K210" s="44"/>
      <c r="L210" s="74">
        <v>235.98</v>
      </c>
      <c r="M210" s="69"/>
      <c r="N210" s="75">
        <v>4628.3599999999997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181</v>
      </c>
      <c r="B211" s="42" t="s">
        <v>488</v>
      </c>
      <c r="C211" s="542" t="s">
        <v>489</v>
      </c>
      <c r="D211" s="542"/>
      <c r="E211" s="542"/>
      <c r="F211" s="43" t="s">
        <v>461</v>
      </c>
      <c r="G211" s="44">
        <v>0.81799999999999995</v>
      </c>
      <c r="H211" s="45">
        <v>1</v>
      </c>
      <c r="I211" s="92">
        <v>0.81799999999999995</v>
      </c>
      <c r="J211" s="47"/>
      <c r="K211" s="44"/>
      <c r="L211" s="47"/>
      <c r="M211" s="44"/>
      <c r="N211" s="48"/>
      <c r="AI211" s="40"/>
      <c r="AJ211" s="49"/>
      <c r="AK211" s="49" t="s">
        <v>489</v>
      </c>
      <c r="AQ211" s="49"/>
    </row>
    <row r="212" spans="1:43" s="4" customFormat="1" ht="15" x14ac:dyDescent="0.25">
      <c r="A212" s="67"/>
      <c r="B212" s="53"/>
      <c r="C212" s="543" t="s">
        <v>2280</v>
      </c>
      <c r="D212" s="543"/>
      <c r="E212" s="543"/>
      <c r="F212" s="543"/>
      <c r="G212" s="543"/>
      <c r="H212" s="543"/>
      <c r="I212" s="543"/>
      <c r="J212" s="543"/>
      <c r="K212" s="543"/>
      <c r="L212" s="543"/>
      <c r="M212" s="543"/>
      <c r="N212" s="544"/>
      <c r="AI212" s="40"/>
      <c r="AJ212" s="49"/>
      <c r="AK212" s="49"/>
      <c r="AL212" s="3" t="s">
        <v>2280</v>
      </c>
      <c r="AQ212" s="49"/>
    </row>
    <row r="213" spans="1:43" s="4" customFormat="1" ht="23.25" x14ac:dyDescent="0.25">
      <c r="A213" s="50"/>
      <c r="B213" s="51" t="s">
        <v>117</v>
      </c>
      <c r="C213" s="545" t="s">
        <v>118</v>
      </c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45" t="s">
        <v>63</v>
      </c>
      <c r="D214" s="545"/>
      <c r="E214" s="545"/>
      <c r="F214" s="545"/>
      <c r="G214" s="545"/>
      <c r="H214" s="545"/>
      <c r="I214" s="545"/>
      <c r="J214" s="545"/>
      <c r="K214" s="545"/>
      <c r="L214" s="545"/>
      <c r="M214" s="545"/>
      <c r="N214" s="54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43" t="s">
        <v>64</v>
      </c>
      <c r="D215" s="543"/>
      <c r="E215" s="543"/>
      <c r="F215" s="54"/>
      <c r="G215" s="55"/>
      <c r="H215" s="55"/>
      <c r="I215" s="55"/>
      <c r="J215" s="56">
        <v>106.88</v>
      </c>
      <c r="K215" s="65">
        <v>1.3225</v>
      </c>
      <c r="L215" s="56">
        <v>115.62</v>
      </c>
      <c r="M215" s="58">
        <v>44.77</v>
      </c>
      <c r="N215" s="59">
        <v>5176.3100000000004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43" t="s">
        <v>66</v>
      </c>
      <c r="D216" s="543"/>
      <c r="E216" s="543"/>
      <c r="F216" s="54"/>
      <c r="G216" s="55"/>
      <c r="H216" s="55"/>
      <c r="I216" s="55"/>
      <c r="J216" s="56">
        <v>241.58</v>
      </c>
      <c r="K216" s="65">
        <v>1.4375</v>
      </c>
      <c r="L216" s="56">
        <v>284.07</v>
      </c>
      <c r="M216" s="58">
        <v>13.24</v>
      </c>
      <c r="N216" s="59">
        <v>3761.09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43" t="s">
        <v>68</v>
      </c>
      <c r="D217" s="543"/>
      <c r="E217" s="543"/>
      <c r="F217" s="54"/>
      <c r="G217" s="55"/>
      <c r="H217" s="55"/>
      <c r="I217" s="55"/>
      <c r="J217" s="56">
        <v>26.36</v>
      </c>
      <c r="K217" s="65">
        <v>1.4375</v>
      </c>
      <c r="L217" s="56">
        <v>31</v>
      </c>
      <c r="M217" s="58">
        <v>44.77</v>
      </c>
      <c r="N217" s="59">
        <v>1387.87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43" t="s">
        <v>71</v>
      </c>
      <c r="D218" s="543"/>
      <c r="E218" s="543"/>
      <c r="F218" s="54" t="s">
        <v>72</v>
      </c>
      <c r="G218" s="58">
        <v>12.53</v>
      </c>
      <c r="H218" s="65">
        <v>1.3225</v>
      </c>
      <c r="I218" s="94">
        <v>13.555016699999999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43" t="s">
        <v>73</v>
      </c>
      <c r="D219" s="543"/>
      <c r="E219" s="543"/>
      <c r="F219" s="54" t="s">
        <v>72</v>
      </c>
      <c r="G219" s="58">
        <v>2.62</v>
      </c>
      <c r="H219" s="65">
        <v>1.4375</v>
      </c>
      <c r="I219" s="94">
        <v>3.0807924999999998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47" t="s">
        <v>74</v>
      </c>
      <c r="D220" s="547"/>
      <c r="E220" s="547"/>
      <c r="F220" s="68"/>
      <c r="G220" s="69"/>
      <c r="H220" s="69"/>
      <c r="I220" s="69"/>
      <c r="J220" s="70">
        <v>348.46</v>
      </c>
      <c r="K220" s="69"/>
      <c r="L220" s="70">
        <v>399.69</v>
      </c>
      <c r="M220" s="69"/>
      <c r="N220" s="71">
        <v>8937.4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146.62</v>
      </c>
      <c r="M221" s="55"/>
      <c r="N221" s="59">
        <v>6564.18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455</v>
      </c>
      <c r="C222" s="543" t="s">
        <v>456</v>
      </c>
      <c r="D222" s="543"/>
      <c r="E222" s="543"/>
      <c r="F222" s="54" t="s">
        <v>78</v>
      </c>
      <c r="G222" s="61">
        <v>92</v>
      </c>
      <c r="H222" s="55"/>
      <c r="I222" s="61">
        <v>92</v>
      </c>
      <c r="J222" s="66"/>
      <c r="K222" s="55"/>
      <c r="L222" s="56">
        <v>134.88999999999999</v>
      </c>
      <c r="M222" s="55"/>
      <c r="N222" s="59">
        <v>6039.05</v>
      </c>
      <c r="AI222" s="40"/>
      <c r="AJ222" s="49"/>
      <c r="AK222" s="49"/>
      <c r="AO222" s="3" t="s">
        <v>456</v>
      </c>
      <c r="AQ222" s="49"/>
    </row>
    <row r="223" spans="1:43" s="4" customFormat="1" ht="45" x14ac:dyDescent="0.25">
      <c r="A223" s="63"/>
      <c r="B223" s="51" t="s">
        <v>457</v>
      </c>
      <c r="C223" s="543" t="s">
        <v>458</v>
      </c>
      <c r="D223" s="543"/>
      <c r="E223" s="543"/>
      <c r="F223" s="54" t="s">
        <v>78</v>
      </c>
      <c r="G223" s="61">
        <v>46</v>
      </c>
      <c r="H223" s="58">
        <v>0.85</v>
      </c>
      <c r="I223" s="64">
        <v>39.1</v>
      </c>
      <c r="J223" s="66"/>
      <c r="K223" s="55"/>
      <c r="L223" s="56">
        <v>57.33</v>
      </c>
      <c r="M223" s="55"/>
      <c r="N223" s="59">
        <v>2566.59</v>
      </c>
      <c r="AI223" s="40"/>
      <c r="AJ223" s="49"/>
      <c r="AK223" s="49"/>
      <c r="AO223" s="3" t="s">
        <v>458</v>
      </c>
      <c r="AQ223" s="49"/>
    </row>
    <row r="224" spans="1:43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74">
        <v>591.91</v>
      </c>
      <c r="M224" s="69"/>
      <c r="N224" s="75">
        <v>17543.04</v>
      </c>
      <c r="AI224" s="40"/>
      <c r="AJ224" s="49"/>
      <c r="AK224" s="49"/>
      <c r="AQ224" s="49" t="s">
        <v>81</v>
      </c>
    </row>
    <row r="225" spans="1:43" s="4" customFormat="1" ht="15" x14ac:dyDescent="0.25">
      <c r="A225" s="539" t="s">
        <v>2281</v>
      </c>
      <c r="B225" s="540"/>
      <c r="C225" s="540"/>
      <c r="D225" s="540"/>
      <c r="E225" s="540"/>
      <c r="F225" s="540"/>
      <c r="G225" s="540"/>
      <c r="H225" s="540"/>
      <c r="I225" s="540"/>
      <c r="J225" s="540"/>
      <c r="K225" s="540"/>
      <c r="L225" s="540"/>
      <c r="M225" s="540"/>
      <c r="N225" s="541"/>
      <c r="AI225" s="40"/>
      <c r="AJ225" s="49" t="s">
        <v>2281</v>
      </c>
      <c r="AK225" s="49"/>
      <c r="AQ225" s="49"/>
    </row>
    <row r="226" spans="1:43" s="4" customFormat="1" ht="57" x14ac:dyDescent="0.25">
      <c r="A226" s="41" t="s">
        <v>185</v>
      </c>
      <c r="B226" s="42" t="s">
        <v>451</v>
      </c>
      <c r="C226" s="542" t="s">
        <v>1535</v>
      </c>
      <c r="D226" s="542"/>
      <c r="E226" s="542"/>
      <c r="F226" s="43" t="s">
        <v>453</v>
      </c>
      <c r="G226" s="44">
        <v>0.16200999999999999</v>
      </c>
      <c r="H226" s="45">
        <v>1</v>
      </c>
      <c r="I226" s="93">
        <v>0.16200999999999999</v>
      </c>
      <c r="J226" s="47"/>
      <c r="K226" s="44"/>
      <c r="L226" s="47"/>
      <c r="M226" s="44"/>
      <c r="N226" s="48"/>
      <c r="AI226" s="40"/>
      <c r="AJ226" s="49"/>
      <c r="AK226" s="49" t="s">
        <v>1535</v>
      </c>
      <c r="AQ226" s="49"/>
    </row>
    <row r="227" spans="1:43" s="4" customFormat="1" ht="15" x14ac:dyDescent="0.25">
      <c r="A227" s="67"/>
      <c r="B227" s="53"/>
      <c r="C227" s="543" t="s">
        <v>2282</v>
      </c>
      <c r="D227" s="543"/>
      <c r="E227" s="543"/>
      <c r="F227" s="543"/>
      <c r="G227" s="543"/>
      <c r="H227" s="543"/>
      <c r="I227" s="543"/>
      <c r="J227" s="543"/>
      <c r="K227" s="543"/>
      <c r="L227" s="543"/>
      <c r="M227" s="543"/>
      <c r="N227" s="544"/>
      <c r="AI227" s="40"/>
      <c r="AJ227" s="49"/>
      <c r="AK227" s="49"/>
      <c r="AL227" s="3" t="s">
        <v>2282</v>
      </c>
      <c r="AQ227" s="49"/>
    </row>
    <row r="228" spans="1:43" s="4" customFormat="1" ht="23.25" x14ac:dyDescent="0.25">
      <c r="A228" s="50"/>
      <c r="B228" s="51" t="s">
        <v>117</v>
      </c>
      <c r="C228" s="545" t="s">
        <v>118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118</v>
      </c>
      <c r="AQ228" s="49"/>
    </row>
    <row r="229" spans="1:43" s="4" customFormat="1" ht="68.25" x14ac:dyDescent="0.25">
      <c r="A229" s="50"/>
      <c r="B229" s="51" t="s">
        <v>62</v>
      </c>
      <c r="C229" s="545" t="s">
        <v>63</v>
      </c>
      <c r="D229" s="545"/>
      <c r="E229" s="545"/>
      <c r="F229" s="545"/>
      <c r="G229" s="545"/>
      <c r="H229" s="545"/>
      <c r="I229" s="545"/>
      <c r="J229" s="545"/>
      <c r="K229" s="545"/>
      <c r="L229" s="545"/>
      <c r="M229" s="545"/>
      <c r="N229" s="546"/>
      <c r="AI229" s="40"/>
      <c r="AJ229" s="49"/>
      <c r="AK229" s="49"/>
      <c r="AM229" s="3" t="s">
        <v>63</v>
      </c>
      <c r="AQ229" s="49"/>
    </row>
    <row r="230" spans="1:43" s="4" customFormat="1" ht="15" x14ac:dyDescent="0.25">
      <c r="A230" s="52"/>
      <c r="B230" s="51" t="s">
        <v>56</v>
      </c>
      <c r="C230" s="543" t="s">
        <v>64</v>
      </c>
      <c r="D230" s="543"/>
      <c r="E230" s="543"/>
      <c r="F230" s="54"/>
      <c r="G230" s="55"/>
      <c r="H230" s="55"/>
      <c r="I230" s="55"/>
      <c r="J230" s="56">
        <v>89.7</v>
      </c>
      <c r="K230" s="65">
        <v>1.3225</v>
      </c>
      <c r="L230" s="56">
        <v>19.22</v>
      </c>
      <c r="M230" s="58">
        <v>44.77</v>
      </c>
      <c r="N230" s="60">
        <v>860.48</v>
      </c>
      <c r="AI230" s="40"/>
      <c r="AJ230" s="49"/>
      <c r="AK230" s="49"/>
      <c r="AN230" s="3" t="s">
        <v>64</v>
      </c>
      <c r="AQ230" s="49"/>
    </row>
    <row r="231" spans="1:43" s="4" customFormat="1" ht="15" x14ac:dyDescent="0.25">
      <c r="A231" s="52"/>
      <c r="B231" s="51" t="s">
        <v>65</v>
      </c>
      <c r="C231" s="543" t="s">
        <v>66</v>
      </c>
      <c r="D231" s="543"/>
      <c r="E231" s="543"/>
      <c r="F231" s="54"/>
      <c r="G231" s="55"/>
      <c r="H231" s="55"/>
      <c r="I231" s="55"/>
      <c r="J231" s="76">
        <v>2500</v>
      </c>
      <c r="K231" s="65">
        <v>1.4375</v>
      </c>
      <c r="L231" s="56">
        <v>582.22</v>
      </c>
      <c r="M231" s="58">
        <v>13.24</v>
      </c>
      <c r="N231" s="59">
        <v>7708.59</v>
      </c>
      <c r="AI231" s="40"/>
      <c r="AJ231" s="49"/>
      <c r="AK231" s="49"/>
      <c r="AN231" s="3" t="s">
        <v>66</v>
      </c>
      <c r="AQ231" s="49"/>
    </row>
    <row r="232" spans="1:43" s="4" customFormat="1" ht="15" x14ac:dyDescent="0.25">
      <c r="A232" s="52"/>
      <c r="B232" s="51" t="s">
        <v>67</v>
      </c>
      <c r="C232" s="543" t="s">
        <v>68</v>
      </c>
      <c r="D232" s="543"/>
      <c r="E232" s="543"/>
      <c r="F232" s="54"/>
      <c r="G232" s="55"/>
      <c r="H232" s="55"/>
      <c r="I232" s="55"/>
      <c r="J232" s="56">
        <v>337.5</v>
      </c>
      <c r="K232" s="65">
        <v>1.4375</v>
      </c>
      <c r="L232" s="56">
        <v>78.599999999999994</v>
      </c>
      <c r="M232" s="58">
        <v>44.77</v>
      </c>
      <c r="N232" s="59">
        <v>3518.92</v>
      </c>
      <c r="AI232" s="40"/>
      <c r="AJ232" s="49"/>
      <c r="AK232" s="49"/>
      <c r="AN232" s="3" t="s">
        <v>68</v>
      </c>
      <c r="AQ232" s="49"/>
    </row>
    <row r="233" spans="1:43" s="4" customFormat="1" ht="15" x14ac:dyDescent="0.25">
      <c r="A233" s="63"/>
      <c r="B233" s="51"/>
      <c r="C233" s="543" t="s">
        <v>71</v>
      </c>
      <c r="D233" s="543"/>
      <c r="E233" s="543"/>
      <c r="F233" s="54" t="s">
        <v>72</v>
      </c>
      <c r="G233" s="64">
        <v>11.5</v>
      </c>
      <c r="H233" s="65">
        <v>1.3225</v>
      </c>
      <c r="I233" s="94">
        <v>2.4639696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543" t="s">
        <v>73</v>
      </c>
      <c r="D234" s="543"/>
      <c r="E234" s="543"/>
      <c r="F234" s="54" t="s">
        <v>72</v>
      </c>
      <c r="G234" s="61">
        <v>25</v>
      </c>
      <c r="H234" s="65">
        <v>1.4375</v>
      </c>
      <c r="I234" s="94">
        <v>5.8222344000000001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547" t="s">
        <v>74</v>
      </c>
      <c r="D235" s="547"/>
      <c r="E235" s="547"/>
      <c r="F235" s="68"/>
      <c r="G235" s="69"/>
      <c r="H235" s="69"/>
      <c r="I235" s="69"/>
      <c r="J235" s="79">
        <v>2589.6999999999998</v>
      </c>
      <c r="K235" s="69"/>
      <c r="L235" s="70">
        <v>601.44000000000005</v>
      </c>
      <c r="M235" s="69"/>
      <c r="N235" s="71">
        <v>8569.07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543" t="s">
        <v>75</v>
      </c>
      <c r="D236" s="543"/>
      <c r="E236" s="543"/>
      <c r="F236" s="54"/>
      <c r="G236" s="55"/>
      <c r="H236" s="55"/>
      <c r="I236" s="55"/>
      <c r="J236" s="66"/>
      <c r="K236" s="55"/>
      <c r="L236" s="56">
        <v>97.82</v>
      </c>
      <c r="M236" s="55"/>
      <c r="N236" s="59">
        <v>4379.3999999999996</v>
      </c>
      <c r="AI236" s="40"/>
      <c r="AJ236" s="49"/>
      <c r="AK236" s="49"/>
      <c r="AO236" s="3" t="s">
        <v>75</v>
      </c>
      <c r="AQ236" s="49"/>
    </row>
    <row r="237" spans="1:43" s="4" customFormat="1" ht="23.25" x14ac:dyDescent="0.25">
      <c r="A237" s="63"/>
      <c r="B237" s="51" t="s">
        <v>455</v>
      </c>
      <c r="C237" s="543" t="s">
        <v>456</v>
      </c>
      <c r="D237" s="543"/>
      <c r="E237" s="543"/>
      <c r="F237" s="54" t="s">
        <v>78</v>
      </c>
      <c r="G237" s="61">
        <v>92</v>
      </c>
      <c r="H237" s="55"/>
      <c r="I237" s="61">
        <v>92</v>
      </c>
      <c r="J237" s="66"/>
      <c r="K237" s="55"/>
      <c r="L237" s="56">
        <v>89.99</v>
      </c>
      <c r="M237" s="55"/>
      <c r="N237" s="59">
        <v>4029.05</v>
      </c>
      <c r="AI237" s="40"/>
      <c r="AJ237" s="49"/>
      <c r="AK237" s="49"/>
      <c r="AO237" s="3" t="s">
        <v>456</v>
      </c>
      <c r="AQ237" s="49"/>
    </row>
    <row r="238" spans="1:43" s="4" customFormat="1" ht="45" x14ac:dyDescent="0.25">
      <c r="A238" s="63"/>
      <c r="B238" s="51" t="s">
        <v>457</v>
      </c>
      <c r="C238" s="543" t="s">
        <v>458</v>
      </c>
      <c r="D238" s="543"/>
      <c r="E238" s="543"/>
      <c r="F238" s="54" t="s">
        <v>78</v>
      </c>
      <c r="G238" s="61">
        <v>46</v>
      </c>
      <c r="H238" s="58">
        <v>0.85</v>
      </c>
      <c r="I238" s="64">
        <v>39.1</v>
      </c>
      <c r="J238" s="66"/>
      <c r="K238" s="55"/>
      <c r="L238" s="56">
        <v>38.25</v>
      </c>
      <c r="M238" s="55"/>
      <c r="N238" s="59">
        <v>1712.35</v>
      </c>
      <c r="AI238" s="40"/>
      <c r="AJ238" s="49"/>
      <c r="AK238" s="49"/>
      <c r="AO238" s="3" t="s">
        <v>458</v>
      </c>
      <c r="AQ238" s="49"/>
    </row>
    <row r="239" spans="1:43" s="4" customFormat="1" ht="15" x14ac:dyDescent="0.25">
      <c r="A239" s="72"/>
      <c r="B239" s="73"/>
      <c r="C239" s="542" t="s">
        <v>81</v>
      </c>
      <c r="D239" s="542"/>
      <c r="E239" s="542"/>
      <c r="F239" s="43"/>
      <c r="G239" s="44"/>
      <c r="H239" s="44"/>
      <c r="I239" s="44"/>
      <c r="J239" s="47"/>
      <c r="K239" s="44"/>
      <c r="L239" s="74">
        <v>729.68</v>
      </c>
      <c r="M239" s="69"/>
      <c r="N239" s="75">
        <v>14310.47</v>
      </c>
      <c r="AI239" s="40"/>
      <c r="AJ239" s="49"/>
      <c r="AK239" s="49"/>
      <c r="AQ239" s="49" t="s">
        <v>81</v>
      </c>
    </row>
    <row r="240" spans="1:43" s="4" customFormat="1" ht="34.5" x14ac:dyDescent="0.25">
      <c r="A240" s="41" t="s">
        <v>188</v>
      </c>
      <c r="B240" s="42" t="s">
        <v>459</v>
      </c>
      <c r="C240" s="542" t="s">
        <v>806</v>
      </c>
      <c r="D240" s="542"/>
      <c r="E240" s="542"/>
      <c r="F240" s="43" t="s">
        <v>461</v>
      </c>
      <c r="G240" s="44">
        <v>0.05</v>
      </c>
      <c r="H240" s="45">
        <v>1</v>
      </c>
      <c r="I240" s="46">
        <v>0.05</v>
      </c>
      <c r="J240" s="47"/>
      <c r="K240" s="44"/>
      <c r="L240" s="47"/>
      <c r="M240" s="44"/>
      <c r="N240" s="48"/>
      <c r="AI240" s="40"/>
      <c r="AJ240" s="49"/>
      <c r="AK240" s="49" t="s">
        <v>806</v>
      </c>
      <c r="AQ240" s="49"/>
    </row>
    <row r="241" spans="1:43" s="4" customFormat="1" ht="15" x14ac:dyDescent="0.25">
      <c r="A241" s="67"/>
      <c r="B241" s="53"/>
      <c r="C241" s="543" t="s">
        <v>2283</v>
      </c>
      <c r="D241" s="543"/>
      <c r="E241" s="543"/>
      <c r="F241" s="543"/>
      <c r="G241" s="543"/>
      <c r="H241" s="543"/>
      <c r="I241" s="543"/>
      <c r="J241" s="543"/>
      <c r="K241" s="543"/>
      <c r="L241" s="543"/>
      <c r="M241" s="543"/>
      <c r="N241" s="544"/>
      <c r="AI241" s="40"/>
      <c r="AJ241" s="49"/>
      <c r="AK241" s="49"/>
      <c r="AL241" s="3" t="s">
        <v>2283</v>
      </c>
      <c r="AQ241" s="49"/>
    </row>
    <row r="242" spans="1:43" s="4" customFormat="1" ht="15" x14ac:dyDescent="0.25">
      <c r="A242" s="50"/>
      <c r="B242" s="51" t="s">
        <v>463</v>
      </c>
      <c r="C242" s="545" t="s">
        <v>464</v>
      </c>
      <c r="D242" s="545"/>
      <c r="E242" s="545"/>
      <c r="F242" s="545"/>
      <c r="G242" s="545"/>
      <c r="H242" s="545"/>
      <c r="I242" s="545"/>
      <c r="J242" s="545"/>
      <c r="K242" s="545"/>
      <c r="L242" s="545"/>
      <c r="M242" s="545"/>
      <c r="N242" s="546"/>
      <c r="AI242" s="40"/>
      <c r="AJ242" s="49"/>
      <c r="AK242" s="49"/>
      <c r="AM242" s="3" t="s">
        <v>464</v>
      </c>
      <c r="AQ242" s="49"/>
    </row>
    <row r="243" spans="1:43" s="4" customFormat="1" ht="23.25" x14ac:dyDescent="0.25">
      <c r="A243" s="50"/>
      <c r="B243" s="51" t="s">
        <v>117</v>
      </c>
      <c r="C243" s="545" t="s">
        <v>118</v>
      </c>
      <c r="D243" s="545"/>
      <c r="E243" s="545"/>
      <c r="F243" s="545"/>
      <c r="G243" s="545"/>
      <c r="H243" s="545"/>
      <c r="I243" s="545"/>
      <c r="J243" s="545"/>
      <c r="K243" s="545"/>
      <c r="L243" s="545"/>
      <c r="M243" s="545"/>
      <c r="N243" s="546"/>
      <c r="AI243" s="40"/>
      <c r="AJ243" s="49"/>
      <c r="AK243" s="49"/>
      <c r="AM243" s="3" t="s">
        <v>118</v>
      </c>
      <c r="AQ243" s="49"/>
    </row>
    <row r="244" spans="1:43" s="4" customFormat="1" ht="68.25" x14ac:dyDescent="0.25">
      <c r="A244" s="50"/>
      <c r="B244" s="51" t="s">
        <v>62</v>
      </c>
      <c r="C244" s="545" t="s">
        <v>63</v>
      </c>
      <c r="D244" s="545"/>
      <c r="E244" s="545"/>
      <c r="F244" s="545"/>
      <c r="G244" s="545"/>
      <c r="H244" s="545"/>
      <c r="I244" s="545"/>
      <c r="J244" s="545"/>
      <c r="K244" s="545"/>
      <c r="L244" s="545"/>
      <c r="M244" s="545"/>
      <c r="N244" s="546"/>
      <c r="AI244" s="40"/>
      <c r="AJ244" s="49"/>
      <c r="AK244" s="49"/>
      <c r="AM244" s="3" t="s">
        <v>63</v>
      </c>
      <c r="AQ244" s="49"/>
    </row>
    <row r="245" spans="1:43" s="4" customFormat="1" ht="15" x14ac:dyDescent="0.25">
      <c r="A245" s="52"/>
      <c r="B245" s="51" t="s">
        <v>56</v>
      </c>
      <c r="C245" s="543" t="s">
        <v>64</v>
      </c>
      <c r="D245" s="543"/>
      <c r="E245" s="543"/>
      <c r="F245" s="54"/>
      <c r="G245" s="55"/>
      <c r="H245" s="55"/>
      <c r="I245" s="55"/>
      <c r="J245" s="76">
        <v>1201.2</v>
      </c>
      <c r="K245" s="57">
        <v>1.587</v>
      </c>
      <c r="L245" s="56">
        <v>95.32</v>
      </c>
      <c r="M245" s="58">
        <v>44.77</v>
      </c>
      <c r="N245" s="59">
        <v>4267.4799999999996</v>
      </c>
      <c r="AI245" s="40"/>
      <c r="AJ245" s="49"/>
      <c r="AK245" s="49"/>
      <c r="AN245" s="3" t="s">
        <v>64</v>
      </c>
      <c r="AQ245" s="49"/>
    </row>
    <row r="246" spans="1:43" s="4" customFormat="1" ht="15" x14ac:dyDescent="0.25">
      <c r="A246" s="63"/>
      <c r="B246" s="51"/>
      <c r="C246" s="543" t="s">
        <v>71</v>
      </c>
      <c r="D246" s="543"/>
      <c r="E246" s="543"/>
      <c r="F246" s="54" t="s">
        <v>72</v>
      </c>
      <c r="G246" s="61">
        <v>154</v>
      </c>
      <c r="H246" s="57">
        <v>1.587</v>
      </c>
      <c r="I246" s="65">
        <v>12.219900000000001</v>
      </c>
      <c r="J246" s="66"/>
      <c r="K246" s="55"/>
      <c r="L246" s="66"/>
      <c r="M246" s="55"/>
      <c r="N246" s="62"/>
      <c r="AI246" s="40"/>
      <c r="AJ246" s="49"/>
      <c r="AK246" s="49"/>
      <c r="AO246" s="3" t="s">
        <v>71</v>
      </c>
      <c r="AQ246" s="49"/>
    </row>
    <row r="247" spans="1:43" s="4" customFormat="1" ht="15" x14ac:dyDescent="0.25">
      <c r="A247" s="67"/>
      <c r="B247" s="51"/>
      <c r="C247" s="547" t="s">
        <v>74</v>
      </c>
      <c r="D247" s="547"/>
      <c r="E247" s="547"/>
      <c r="F247" s="68"/>
      <c r="G247" s="69"/>
      <c r="H247" s="69"/>
      <c r="I247" s="69"/>
      <c r="J247" s="79">
        <v>1201.2</v>
      </c>
      <c r="K247" s="69"/>
      <c r="L247" s="70">
        <v>95.32</v>
      </c>
      <c r="M247" s="69"/>
      <c r="N247" s="71">
        <v>4267.4799999999996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543" t="s">
        <v>75</v>
      </c>
      <c r="D248" s="543"/>
      <c r="E248" s="543"/>
      <c r="F248" s="54"/>
      <c r="G248" s="55"/>
      <c r="H248" s="55"/>
      <c r="I248" s="55"/>
      <c r="J248" s="66"/>
      <c r="K248" s="55"/>
      <c r="L248" s="56">
        <v>95.32</v>
      </c>
      <c r="M248" s="55"/>
      <c r="N248" s="59">
        <v>4267.4799999999996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465</v>
      </c>
      <c r="C249" s="543" t="s">
        <v>466</v>
      </c>
      <c r="D249" s="543"/>
      <c r="E249" s="543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84.83</v>
      </c>
      <c r="M249" s="55"/>
      <c r="N249" s="59">
        <v>3798.06</v>
      </c>
      <c r="AI249" s="40"/>
      <c r="AJ249" s="49"/>
      <c r="AK249" s="49"/>
      <c r="AO249" s="3" t="s">
        <v>466</v>
      </c>
      <c r="AQ249" s="49"/>
    </row>
    <row r="250" spans="1:43" s="4" customFormat="1" ht="45" x14ac:dyDescent="0.25">
      <c r="A250" s="63"/>
      <c r="B250" s="51" t="s">
        <v>467</v>
      </c>
      <c r="C250" s="543" t="s">
        <v>468</v>
      </c>
      <c r="D250" s="543"/>
      <c r="E250" s="543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32.409999999999997</v>
      </c>
      <c r="M250" s="55"/>
      <c r="N250" s="59">
        <v>1450.94</v>
      </c>
      <c r="AI250" s="40"/>
      <c r="AJ250" s="49"/>
      <c r="AK250" s="49"/>
      <c r="AO250" s="3" t="s">
        <v>468</v>
      </c>
      <c r="AQ250" s="49"/>
    </row>
    <row r="251" spans="1:43" s="4" customFormat="1" ht="15" x14ac:dyDescent="0.25">
      <c r="A251" s="72"/>
      <c r="B251" s="73"/>
      <c r="C251" s="542" t="s">
        <v>81</v>
      </c>
      <c r="D251" s="542"/>
      <c r="E251" s="542"/>
      <c r="F251" s="43"/>
      <c r="G251" s="44"/>
      <c r="H251" s="44"/>
      <c r="I251" s="44"/>
      <c r="J251" s="47"/>
      <c r="K251" s="44"/>
      <c r="L251" s="74">
        <v>212.56</v>
      </c>
      <c r="M251" s="69"/>
      <c r="N251" s="75">
        <v>9516.48</v>
      </c>
      <c r="AI251" s="40"/>
      <c r="AJ251" s="49"/>
      <c r="AK251" s="49"/>
      <c r="AQ251" s="49" t="s">
        <v>81</v>
      </c>
    </row>
    <row r="252" spans="1:43" s="4" customFormat="1" ht="23.25" x14ac:dyDescent="0.25">
      <c r="A252" s="41" t="s">
        <v>193</v>
      </c>
      <c r="B252" s="42" t="s">
        <v>644</v>
      </c>
      <c r="C252" s="542" t="s">
        <v>645</v>
      </c>
      <c r="D252" s="542"/>
      <c r="E252" s="542"/>
      <c r="F252" s="43" t="s">
        <v>646</v>
      </c>
      <c r="G252" s="44">
        <v>0.246</v>
      </c>
      <c r="H252" s="45">
        <v>1</v>
      </c>
      <c r="I252" s="92">
        <v>0.246</v>
      </c>
      <c r="J252" s="47"/>
      <c r="K252" s="44"/>
      <c r="L252" s="47"/>
      <c r="M252" s="44"/>
      <c r="N252" s="48"/>
      <c r="AI252" s="40"/>
      <c r="AJ252" s="49"/>
      <c r="AK252" s="49" t="s">
        <v>645</v>
      </c>
      <c r="AQ252" s="49"/>
    </row>
    <row r="253" spans="1:43" s="4" customFormat="1" ht="15" x14ac:dyDescent="0.25">
      <c r="A253" s="67"/>
      <c r="B253" s="53"/>
      <c r="C253" s="543" t="s">
        <v>2284</v>
      </c>
      <c r="D253" s="543"/>
      <c r="E253" s="543"/>
      <c r="F253" s="543"/>
      <c r="G253" s="543"/>
      <c r="H253" s="543"/>
      <c r="I253" s="543"/>
      <c r="J253" s="543"/>
      <c r="K253" s="543"/>
      <c r="L253" s="543"/>
      <c r="M253" s="543"/>
      <c r="N253" s="544"/>
      <c r="AI253" s="40"/>
      <c r="AJ253" s="49"/>
      <c r="AK253" s="49"/>
      <c r="AL253" s="3" t="s">
        <v>2284</v>
      </c>
      <c r="AQ253" s="49"/>
    </row>
    <row r="254" spans="1:43" s="4" customFormat="1" ht="23.25" x14ac:dyDescent="0.25">
      <c r="A254" s="50"/>
      <c r="B254" s="51" t="s">
        <v>117</v>
      </c>
      <c r="C254" s="545" t="s">
        <v>118</v>
      </c>
      <c r="D254" s="545"/>
      <c r="E254" s="545"/>
      <c r="F254" s="545"/>
      <c r="G254" s="545"/>
      <c r="H254" s="545"/>
      <c r="I254" s="545"/>
      <c r="J254" s="545"/>
      <c r="K254" s="545"/>
      <c r="L254" s="545"/>
      <c r="M254" s="545"/>
      <c r="N254" s="546"/>
      <c r="AI254" s="40"/>
      <c r="AJ254" s="49"/>
      <c r="AK254" s="49"/>
      <c r="AM254" s="3" t="s">
        <v>118</v>
      </c>
      <c r="AQ254" s="49"/>
    </row>
    <row r="255" spans="1:43" s="4" customFormat="1" ht="68.25" x14ac:dyDescent="0.25">
      <c r="A255" s="50"/>
      <c r="B255" s="51" t="s">
        <v>62</v>
      </c>
      <c r="C255" s="545" t="s">
        <v>63</v>
      </c>
      <c r="D255" s="545"/>
      <c r="E255" s="545"/>
      <c r="F255" s="545"/>
      <c r="G255" s="545"/>
      <c r="H255" s="545"/>
      <c r="I255" s="545"/>
      <c r="J255" s="545"/>
      <c r="K255" s="545"/>
      <c r="L255" s="545"/>
      <c r="M255" s="545"/>
      <c r="N255" s="546"/>
      <c r="AI255" s="40"/>
      <c r="AJ255" s="49"/>
      <c r="AK255" s="49"/>
      <c r="AM255" s="3" t="s">
        <v>63</v>
      </c>
      <c r="AQ255" s="49"/>
    </row>
    <row r="256" spans="1:43" s="4" customFormat="1" ht="15" x14ac:dyDescent="0.25">
      <c r="A256" s="52"/>
      <c r="B256" s="51" t="s">
        <v>56</v>
      </c>
      <c r="C256" s="543" t="s">
        <v>64</v>
      </c>
      <c r="D256" s="543"/>
      <c r="E256" s="543"/>
      <c r="F256" s="54"/>
      <c r="G256" s="55"/>
      <c r="H256" s="55"/>
      <c r="I256" s="55"/>
      <c r="J256" s="56">
        <v>83.33</v>
      </c>
      <c r="K256" s="65">
        <v>1.3225</v>
      </c>
      <c r="L256" s="56">
        <v>27.11</v>
      </c>
      <c r="M256" s="58">
        <v>44.77</v>
      </c>
      <c r="N256" s="59">
        <v>1213.71</v>
      </c>
      <c r="AI256" s="40"/>
      <c r="AJ256" s="49"/>
      <c r="AK256" s="49"/>
      <c r="AN256" s="3" t="s">
        <v>64</v>
      </c>
      <c r="AQ256" s="49"/>
    </row>
    <row r="257" spans="1:44" s="4" customFormat="1" ht="15" x14ac:dyDescent="0.25">
      <c r="A257" s="52"/>
      <c r="B257" s="51" t="s">
        <v>65</v>
      </c>
      <c r="C257" s="543" t="s">
        <v>66</v>
      </c>
      <c r="D257" s="543"/>
      <c r="E257" s="543"/>
      <c r="F257" s="54"/>
      <c r="G257" s="55"/>
      <c r="H257" s="55"/>
      <c r="I257" s="55"/>
      <c r="J257" s="56">
        <v>28.8</v>
      </c>
      <c r="K257" s="65">
        <v>1.4375</v>
      </c>
      <c r="L257" s="56">
        <v>10.18</v>
      </c>
      <c r="M257" s="58">
        <v>13.24</v>
      </c>
      <c r="N257" s="60">
        <v>134.78</v>
      </c>
      <c r="AI257" s="40"/>
      <c r="AJ257" s="49"/>
      <c r="AK257" s="49"/>
      <c r="AN257" s="3" t="s">
        <v>66</v>
      </c>
      <c r="AQ257" s="49"/>
    </row>
    <row r="258" spans="1:44" s="4" customFormat="1" ht="15" x14ac:dyDescent="0.25">
      <c r="A258" s="52"/>
      <c r="B258" s="51" t="s">
        <v>67</v>
      </c>
      <c r="C258" s="543" t="s">
        <v>68</v>
      </c>
      <c r="D258" s="543"/>
      <c r="E258" s="543"/>
      <c r="F258" s="54"/>
      <c r="G258" s="55"/>
      <c r="H258" s="55"/>
      <c r="I258" s="55"/>
      <c r="J258" s="56">
        <v>3.22</v>
      </c>
      <c r="K258" s="65">
        <v>1.4375</v>
      </c>
      <c r="L258" s="56">
        <v>1.1399999999999999</v>
      </c>
      <c r="M258" s="58">
        <v>44.77</v>
      </c>
      <c r="N258" s="60">
        <v>51.04</v>
      </c>
      <c r="AI258" s="40"/>
      <c r="AJ258" s="49"/>
      <c r="AK258" s="49"/>
      <c r="AN258" s="3" t="s">
        <v>68</v>
      </c>
      <c r="AQ258" s="49"/>
    </row>
    <row r="259" spans="1:44" s="4" customFormat="1" ht="15" x14ac:dyDescent="0.25">
      <c r="A259" s="63"/>
      <c r="B259" s="51"/>
      <c r="C259" s="543" t="s">
        <v>71</v>
      </c>
      <c r="D259" s="543"/>
      <c r="E259" s="543"/>
      <c r="F259" s="54" t="s">
        <v>72</v>
      </c>
      <c r="G259" s="64">
        <v>10.199999999999999</v>
      </c>
      <c r="H259" s="65">
        <v>1.3225</v>
      </c>
      <c r="I259" s="78">
        <v>3.3184170000000002</v>
      </c>
      <c r="J259" s="66"/>
      <c r="K259" s="55"/>
      <c r="L259" s="66"/>
      <c r="M259" s="55"/>
      <c r="N259" s="62"/>
      <c r="AI259" s="40"/>
      <c r="AJ259" s="49"/>
      <c r="AK259" s="49"/>
      <c r="AO259" s="3" t="s">
        <v>71</v>
      </c>
      <c r="AQ259" s="49"/>
    </row>
    <row r="260" spans="1:44" s="4" customFormat="1" ht="15" x14ac:dyDescent="0.25">
      <c r="A260" s="63"/>
      <c r="B260" s="51"/>
      <c r="C260" s="543" t="s">
        <v>73</v>
      </c>
      <c r="D260" s="543"/>
      <c r="E260" s="543"/>
      <c r="F260" s="54" t="s">
        <v>72</v>
      </c>
      <c r="G260" s="58">
        <v>0.32</v>
      </c>
      <c r="H260" s="65">
        <v>1.4375</v>
      </c>
      <c r="I260" s="77">
        <v>0.11316</v>
      </c>
      <c r="J260" s="66"/>
      <c r="K260" s="55"/>
      <c r="L260" s="66"/>
      <c r="M260" s="55"/>
      <c r="N260" s="62"/>
      <c r="AI260" s="40"/>
      <c r="AJ260" s="49"/>
      <c r="AK260" s="49"/>
      <c r="AO260" s="3" t="s">
        <v>73</v>
      </c>
      <c r="AQ260" s="49"/>
    </row>
    <row r="261" spans="1:44" s="4" customFormat="1" ht="15" x14ac:dyDescent="0.25">
      <c r="A261" s="67"/>
      <c r="B261" s="51"/>
      <c r="C261" s="547" t="s">
        <v>74</v>
      </c>
      <c r="D261" s="547"/>
      <c r="E261" s="547"/>
      <c r="F261" s="68"/>
      <c r="G261" s="69"/>
      <c r="H261" s="69"/>
      <c r="I261" s="69"/>
      <c r="J261" s="70">
        <v>112.13</v>
      </c>
      <c r="K261" s="69"/>
      <c r="L261" s="70">
        <v>37.29</v>
      </c>
      <c r="M261" s="69"/>
      <c r="N261" s="71">
        <v>1348.49</v>
      </c>
      <c r="AI261" s="40"/>
      <c r="AJ261" s="49"/>
      <c r="AK261" s="49"/>
      <c r="AP261" s="3" t="s">
        <v>74</v>
      </c>
      <c r="AQ261" s="49"/>
    </row>
    <row r="262" spans="1:44" s="4" customFormat="1" ht="15" x14ac:dyDescent="0.25">
      <c r="A262" s="63"/>
      <c r="B262" s="51"/>
      <c r="C262" s="543" t="s">
        <v>75</v>
      </c>
      <c r="D262" s="543"/>
      <c r="E262" s="543"/>
      <c r="F262" s="54"/>
      <c r="G262" s="55"/>
      <c r="H262" s="55"/>
      <c r="I262" s="55"/>
      <c r="J262" s="66"/>
      <c r="K262" s="55"/>
      <c r="L262" s="56">
        <v>28.25</v>
      </c>
      <c r="M262" s="55"/>
      <c r="N262" s="59">
        <v>1264.75</v>
      </c>
      <c r="AI262" s="40"/>
      <c r="AJ262" s="49"/>
      <c r="AK262" s="49"/>
      <c r="AO262" s="3" t="s">
        <v>75</v>
      </c>
      <c r="AQ262" s="49"/>
    </row>
    <row r="263" spans="1:44" s="4" customFormat="1" ht="23.25" x14ac:dyDescent="0.25">
      <c r="A263" s="63"/>
      <c r="B263" s="51" t="s">
        <v>648</v>
      </c>
      <c r="C263" s="543" t="s">
        <v>649</v>
      </c>
      <c r="D263" s="543"/>
      <c r="E263" s="543"/>
      <c r="F263" s="54" t="s">
        <v>78</v>
      </c>
      <c r="G263" s="61">
        <v>117</v>
      </c>
      <c r="H263" s="55"/>
      <c r="I263" s="61">
        <v>117</v>
      </c>
      <c r="J263" s="66"/>
      <c r="K263" s="55"/>
      <c r="L263" s="56">
        <v>33.049999999999997</v>
      </c>
      <c r="M263" s="55"/>
      <c r="N263" s="59">
        <v>1479.76</v>
      </c>
      <c r="AI263" s="40"/>
      <c r="AJ263" s="49"/>
      <c r="AK263" s="49"/>
      <c r="AO263" s="3" t="s">
        <v>649</v>
      </c>
      <c r="AQ263" s="49"/>
    </row>
    <row r="264" spans="1:44" s="4" customFormat="1" ht="45" x14ac:dyDescent="0.25">
      <c r="A264" s="63"/>
      <c r="B264" s="51" t="s">
        <v>650</v>
      </c>
      <c r="C264" s="543" t="s">
        <v>651</v>
      </c>
      <c r="D264" s="543"/>
      <c r="E264" s="543"/>
      <c r="F264" s="54" t="s">
        <v>78</v>
      </c>
      <c r="G264" s="61">
        <v>74</v>
      </c>
      <c r="H264" s="58">
        <v>0.85</v>
      </c>
      <c r="I264" s="64">
        <v>62.9</v>
      </c>
      <c r="J264" s="66"/>
      <c r="K264" s="55"/>
      <c r="L264" s="56">
        <v>17.77</v>
      </c>
      <c r="M264" s="55"/>
      <c r="N264" s="60">
        <v>795.53</v>
      </c>
      <c r="AI264" s="40"/>
      <c r="AJ264" s="49"/>
      <c r="AK264" s="49"/>
      <c r="AO264" s="3" t="s">
        <v>651</v>
      </c>
      <c r="AQ264" s="49"/>
    </row>
    <row r="265" spans="1:44" s="4" customFormat="1" ht="15" x14ac:dyDescent="0.25">
      <c r="A265" s="72"/>
      <c r="B265" s="73"/>
      <c r="C265" s="542" t="s">
        <v>81</v>
      </c>
      <c r="D265" s="542"/>
      <c r="E265" s="542"/>
      <c r="F265" s="43"/>
      <c r="G265" s="44"/>
      <c r="H265" s="44"/>
      <c r="I265" s="44"/>
      <c r="J265" s="47"/>
      <c r="K265" s="44"/>
      <c r="L265" s="74">
        <v>88.11</v>
      </c>
      <c r="M265" s="69"/>
      <c r="N265" s="75">
        <v>3623.78</v>
      </c>
      <c r="AI265" s="40"/>
      <c r="AJ265" s="49"/>
      <c r="AK265" s="49"/>
      <c r="AQ265" s="49" t="s">
        <v>81</v>
      </c>
    </row>
    <row r="266" spans="1:44" s="4" customFormat="1" ht="22.5" x14ac:dyDescent="0.25">
      <c r="A266" s="41" t="s">
        <v>196</v>
      </c>
      <c r="B266" s="42" t="s">
        <v>652</v>
      </c>
      <c r="C266" s="542" t="s">
        <v>653</v>
      </c>
      <c r="D266" s="542"/>
      <c r="E266" s="542"/>
      <c r="F266" s="43" t="s">
        <v>86</v>
      </c>
      <c r="G266" s="44">
        <v>2.71</v>
      </c>
      <c r="H266" s="45">
        <v>1</v>
      </c>
      <c r="I266" s="46">
        <v>2.71</v>
      </c>
      <c r="J266" s="74">
        <v>99.98</v>
      </c>
      <c r="K266" s="92">
        <v>1.012</v>
      </c>
      <c r="L266" s="74">
        <v>274.2</v>
      </c>
      <c r="M266" s="46">
        <v>8.16</v>
      </c>
      <c r="N266" s="75">
        <v>2237.4699999999998</v>
      </c>
      <c r="AI266" s="40"/>
      <c r="AJ266" s="49"/>
      <c r="AK266" s="49" t="s">
        <v>653</v>
      </c>
      <c r="AQ266" s="49"/>
    </row>
    <row r="267" spans="1:44" s="4" customFormat="1" ht="15" x14ac:dyDescent="0.25">
      <c r="A267" s="67"/>
      <c r="B267" s="53"/>
      <c r="C267" s="543" t="s">
        <v>2285</v>
      </c>
      <c r="D267" s="543"/>
      <c r="E267" s="543"/>
      <c r="F267" s="543"/>
      <c r="G267" s="543"/>
      <c r="H267" s="543"/>
      <c r="I267" s="543"/>
      <c r="J267" s="543"/>
      <c r="K267" s="543"/>
      <c r="L267" s="543"/>
      <c r="M267" s="543"/>
      <c r="N267" s="544"/>
      <c r="AI267" s="40"/>
      <c r="AJ267" s="49"/>
      <c r="AK267" s="49"/>
      <c r="AL267" s="3" t="s">
        <v>2285</v>
      </c>
      <c r="AQ267" s="49"/>
    </row>
    <row r="268" spans="1:44" s="4" customFormat="1" ht="15" x14ac:dyDescent="0.25">
      <c r="A268" s="67"/>
      <c r="B268" s="53"/>
      <c r="C268" s="543" t="s">
        <v>655</v>
      </c>
      <c r="D268" s="543"/>
      <c r="E268" s="543"/>
      <c r="F268" s="543"/>
      <c r="G268" s="543"/>
      <c r="H268" s="543"/>
      <c r="I268" s="543"/>
      <c r="J268" s="543"/>
      <c r="K268" s="543"/>
      <c r="L268" s="543"/>
      <c r="M268" s="543"/>
      <c r="N268" s="544"/>
      <c r="AI268" s="40"/>
      <c r="AJ268" s="49"/>
      <c r="AK268" s="49"/>
      <c r="AQ268" s="49"/>
      <c r="AR268" s="3" t="s">
        <v>655</v>
      </c>
    </row>
    <row r="269" spans="1:44" s="4" customFormat="1" ht="15" x14ac:dyDescent="0.25">
      <c r="A269" s="50"/>
      <c r="B269" s="51"/>
      <c r="C269" s="545" t="s">
        <v>697</v>
      </c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6"/>
      <c r="AI269" s="40"/>
      <c r="AJ269" s="49"/>
      <c r="AK269" s="49"/>
      <c r="AM269" s="3" t="s">
        <v>697</v>
      </c>
      <c r="AQ269" s="49"/>
    </row>
    <row r="270" spans="1:44" s="4" customFormat="1" ht="15" x14ac:dyDescent="0.25">
      <c r="A270" s="72"/>
      <c r="B270" s="73"/>
      <c r="C270" s="542" t="s">
        <v>81</v>
      </c>
      <c r="D270" s="542"/>
      <c r="E270" s="542"/>
      <c r="F270" s="43"/>
      <c r="G270" s="44"/>
      <c r="H270" s="44"/>
      <c r="I270" s="44"/>
      <c r="J270" s="47"/>
      <c r="K270" s="44"/>
      <c r="L270" s="74">
        <v>274.2</v>
      </c>
      <c r="M270" s="69"/>
      <c r="N270" s="75">
        <v>2237.4699999999998</v>
      </c>
      <c r="AI270" s="40"/>
      <c r="AJ270" s="49"/>
      <c r="AK270" s="49"/>
      <c r="AQ270" s="49" t="s">
        <v>81</v>
      </c>
    </row>
    <row r="271" spans="1:44" s="4" customFormat="1" ht="23.25" x14ac:dyDescent="0.25">
      <c r="A271" s="41" t="s">
        <v>199</v>
      </c>
      <c r="B271" s="42" t="s">
        <v>821</v>
      </c>
      <c r="C271" s="542" t="s">
        <v>822</v>
      </c>
      <c r="D271" s="542"/>
      <c r="E271" s="542"/>
      <c r="F271" s="43" t="s">
        <v>461</v>
      </c>
      <c r="G271" s="44">
        <v>0.38240000000000002</v>
      </c>
      <c r="H271" s="45">
        <v>1</v>
      </c>
      <c r="I271" s="119">
        <v>0.38240000000000002</v>
      </c>
      <c r="J271" s="47"/>
      <c r="K271" s="44"/>
      <c r="L271" s="47"/>
      <c r="M271" s="44"/>
      <c r="N271" s="48"/>
      <c r="AI271" s="40"/>
      <c r="AJ271" s="49"/>
      <c r="AK271" s="49" t="s">
        <v>822</v>
      </c>
      <c r="AQ271" s="49"/>
    </row>
    <row r="272" spans="1:44" s="4" customFormat="1" ht="15" x14ac:dyDescent="0.25">
      <c r="A272" s="67"/>
      <c r="B272" s="53"/>
      <c r="C272" s="543" t="s">
        <v>2286</v>
      </c>
      <c r="D272" s="543"/>
      <c r="E272" s="543"/>
      <c r="F272" s="543"/>
      <c r="G272" s="543"/>
      <c r="H272" s="543"/>
      <c r="I272" s="543"/>
      <c r="J272" s="543"/>
      <c r="K272" s="543"/>
      <c r="L272" s="543"/>
      <c r="M272" s="543"/>
      <c r="N272" s="544"/>
      <c r="AI272" s="40"/>
      <c r="AJ272" s="49"/>
      <c r="AK272" s="49"/>
      <c r="AL272" s="3" t="s">
        <v>2286</v>
      </c>
      <c r="AQ272" s="49"/>
    </row>
    <row r="273" spans="1:44" s="4" customFormat="1" ht="23.25" x14ac:dyDescent="0.25">
      <c r="A273" s="50"/>
      <c r="B273" s="51" t="s">
        <v>117</v>
      </c>
      <c r="C273" s="545" t="s">
        <v>118</v>
      </c>
      <c r="D273" s="545"/>
      <c r="E273" s="545"/>
      <c r="F273" s="545"/>
      <c r="G273" s="545"/>
      <c r="H273" s="545"/>
      <c r="I273" s="545"/>
      <c r="J273" s="545"/>
      <c r="K273" s="545"/>
      <c r="L273" s="545"/>
      <c r="M273" s="545"/>
      <c r="N273" s="546"/>
      <c r="AI273" s="40"/>
      <c r="AJ273" s="49"/>
      <c r="AK273" s="49"/>
      <c r="AM273" s="3" t="s">
        <v>118</v>
      </c>
      <c r="AQ273" s="49"/>
    </row>
    <row r="274" spans="1:44" s="4" customFormat="1" ht="68.25" x14ac:dyDescent="0.25">
      <c r="A274" s="50"/>
      <c r="B274" s="51" t="s">
        <v>62</v>
      </c>
      <c r="C274" s="545" t="s">
        <v>63</v>
      </c>
      <c r="D274" s="545"/>
      <c r="E274" s="545"/>
      <c r="F274" s="545"/>
      <c r="G274" s="545"/>
      <c r="H274" s="545"/>
      <c r="I274" s="545"/>
      <c r="J274" s="545"/>
      <c r="K274" s="545"/>
      <c r="L274" s="545"/>
      <c r="M274" s="545"/>
      <c r="N274" s="546"/>
      <c r="AI274" s="40"/>
      <c r="AJ274" s="49"/>
      <c r="AK274" s="49"/>
      <c r="AM274" s="3" t="s">
        <v>63</v>
      </c>
      <c r="AQ274" s="49"/>
    </row>
    <row r="275" spans="1:44" s="4" customFormat="1" ht="15" x14ac:dyDescent="0.25">
      <c r="A275" s="52"/>
      <c r="B275" s="51" t="s">
        <v>56</v>
      </c>
      <c r="C275" s="543" t="s">
        <v>64</v>
      </c>
      <c r="D275" s="543"/>
      <c r="E275" s="543"/>
      <c r="F275" s="54"/>
      <c r="G275" s="55"/>
      <c r="H275" s="55"/>
      <c r="I275" s="55"/>
      <c r="J275" s="56">
        <v>663.75</v>
      </c>
      <c r="K275" s="65">
        <v>1.3225</v>
      </c>
      <c r="L275" s="56">
        <v>335.67</v>
      </c>
      <c r="M275" s="58">
        <v>44.77</v>
      </c>
      <c r="N275" s="59">
        <v>15027.95</v>
      </c>
      <c r="AI275" s="40"/>
      <c r="AJ275" s="49"/>
      <c r="AK275" s="49"/>
      <c r="AN275" s="3" t="s">
        <v>64</v>
      </c>
      <c r="AQ275" s="49"/>
    </row>
    <row r="276" spans="1:44" s="4" customFormat="1" ht="15" x14ac:dyDescent="0.25">
      <c r="A276" s="63"/>
      <c r="B276" s="51"/>
      <c r="C276" s="543" t="s">
        <v>71</v>
      </c>
      <c r="D276" s="543"/>
      <c r="E276" s="543"/>
      <c r="F276" s="54" t="s">
        <v>72</v>
      </c>
      <c r="G276" s="64">
        <v>88.5</v>
      </c>
      <c r="H276" s="65">
        <v>1.3225</v>
      </c>
      <c r="I276" s="78">
        <v>44.756574000000001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</row>
    <row r="277" spans="1:44" s="4" customFormat="1" ht="15" x14ac:dyDescent="0.25">
      <c r="A277" s="67"/>
      <c r="B277" s="51"/>
      <c r="C277" s="547" t="s">
        <v>74</v>
      </c>
      <c r="D277" s="547"/>
      <c r="E277" s="547"/>
      <c r="F277" s="68"/>
      <c r="G277" s="69"/>
      <c r="H277" s="69"/>
      <c r="I277" s="69"/>
      <c r="J277" s="70">
        <v>663.75</v>
      </c>
      <c r="K277" s="69"/>
      <c r="L277" s="70">
        <v>335.67</v>
      </c>
      <c r="M277" s="69"/>
      <c r="N277" s="71">
        <v>15027.95</v>
      </c>
      <c r="AI277" s="40"/>
      <c r="AJ277" s="49"/>
      <c r="AK277" s="49"/>
      <c r="AP277" s="3" t="s">
        <v>74</v>
      </c>
      <c r="AQ277" s="49"/>
    </row>
    <row r="278" spans="1:44" s="4" customFormat="1" ht="15" x14ac:dyDescent="0.25">
      <c r="A278" s="63"/>
      <c r="B278" s="51"/>
      <c r="C278" s="543" t="s">
        <v>75</v>
      </c>
      <c r="D278" s="543"/>
      <c r="E278" s="543"/>
      <c r="F278" s="54"/>
      <c r="G278" s="55"/>
      <c r="H278" s="55"/>
      <c r="I278" s="55"/>
      <c r="J278" s="66"/>
      <c r="K278" s="55"/>
      <c r="L278" s="56">
        <v>335.67</v>
      </c>
      <c r="M278" s="55"/>
      <c r="N278" s="59">
        <v>15027.95</v>
      </c>
      <c r="AI278" s="40"/>
      <c r="AJ278" s="49"/>
      <c r="AK278" s="49"/>
      <c r="AO278" s="3" t="s">
        <v>75</v>
      </c>
      <c r="AQ278" s="49"/>
    </row>
    <row r="279" spans="1:44" s="4" customFormat="1" ht="23.25" x14ac:dyDescent="0.25">
      <c r="A279" s="63"/>
      <c r="B279" s="51" t="s">
        <v>465</v>
      </c>
      <c r="C279" s="543" t="s">
        <v>466</v>
      </c>
      <c r="D279" s="543"/>
      <c r="E279" s="543"/>
      <c r="F279" s="54" t="s">
        <v>78</v>
      </c>
      <c r="G279" s="61">
        <v>89</v>
      </c>
      <c r="H279" s="55"/>
      <c r="I279" s="61">
        <v>89</v>
      </c>
      <c r="J279" s="66"/>
      <c r="K279" s="55"/>
      <c r="L279" s="56">
        <v>298.75</v>
      </c>
      <c r="M279" s="55"/>
      <c r="N279" s="59">
        <v>13374.88</v>
      </c>
      <c r="AI279" s="40"/>
      <c r="AJ279" s="49"/>
      <c r="AK279" s="49"/>
      <c r="AO279" s="3" t="s">
        <v>466</v>
      </c>
      <c r="AQ279" s="49"/>
    </row>
    <row r="280" spans="1:44" s="4" customFormat="1" ht="45" x14ac:dyDescent="0.25">
      <c r="A280" s="63"/>
      <c r="B280" s="51" t="s">
        <v>467</v>
      </c>
      <c r="C280" s="543" t="s">
        <v>468</v>
      </c>
      <c r="D280" s="543"/>
      <c r="E280" s="543"/>
      <c r="F280" s="54" t="s">
        <v>78</v>
      </c>
      <c r="G280" s="61">
        <v>40</v>
      </c>
      <c r="H280" s="58">
        <v>0.85</v>
      </c>
      <c r="I280" s="61">
        <v>34</v>
      </c>
      <c r="J280" s="66"/>
      <c r="K280" s="55"/>
      <c r="L280" s="56">
        <v>114.13</v>
      </c>
      <c r="M280" s="55"/>
      <c r="N280" s="59">
        <v>5109.5</v>
      </c>
      <c r="AI280" s="40"/>
      <c r="AJ280" s="49"/>
      <c r="AK280" s="49"/>
      <c r="AO280" s="3" t="s">
        <v>468</v>
      </c>
      <c r="AQ280" s="49"/>
    </row>
    <row r="281" spans="1:44" s="4" customFormat="1" ht="15" x14ac:dyDescent="0.25">
      <c r="A281" s="72"/>
      <c r="B281" s="73"/>
      <c r="C281" s="542" t="s">
        <v>81</v>
      </c>
      <c r="D281" s="542"/>
      <c r="E281" s="542"/>
      <c r="F281" s="43"/>
      <c r="G281" s="44"/>
      <c r="H281" s="44"/>
      <c r="I281" s="44"/>
      <c r="J281" s="47"/>
      <c r="K281" s="44"/>
      <c r="L281" s="74">
        <v>748.55</v>
      </c>
      <c r="M281" s="69"/>
      <c r="N281" s="75">
        <v>33512.33</v>
      </c>
      <c r="AI281" s="40"/>
      <c r="AJ281" s="49"/>
      <c r="AK281" s="49"/>
      <c r="AQ281" s="49" t="s">
        <v>81</v>
      </c>
    </row>
    <row r="282" spans="1:44" s="4" customFormat="1" ht="22.5" x14ac:dyDescent="0.25">
      <c r="A282" s="41" t="s">
        <v>202</v>
      </c>
      <c r="B282" s="42" t="s">
        <v>479</v>
      </c>
      <c r="C282" s="542" t="s">
        <v>653</v>
      </c>
      <c r="D282" s="542"/>
      <c r="E282" s="542"/>
      <c r="F282" s="43" t="s">
        <v>86</v>
      </c>
      <c r="G282" s="44">
        <v>42.06</v>
      </c>
      <c r="H282" s="45">
        <v>1</v>
      </c>
      <c r="I282" s="46">
        <v>42.06</v>
      </c>
      <c r="J282" s="74">
        <v>99.98</v>
      </c>
      <c r="K282" s="92">
        <v>1.012</v>
      </c>
      <c r="L282" s="80">
        <v>4255.62</v>
      </c>
      <c r="M282" s="46">
        <v>8.16</v>
      </c>
      <c r="N282" s="75">
        <v>34725.86</v>
      </c>
      <c r="AI282" s="40"/>
      <c r="AJ282" s="49"/>
      <c r="AK282" s="49" t="s">
        <v>653</v>
      </c>
      <c r="AQ282" s="49"/>
    </row>
    <row r="283" spans="1:44" s="4" customFormat="1" ht="15" x14ac:dyDescent="0.25">
      <c r="A283" s="67"/>
      <c r="B283" s="53"/>
      <c r="C283" s="543" t="s">
        <v>2287</v>
      </c>
      <c r="D283" s="543"/>
      <c r="E283" s="543"/>
      <c r="F283" s="543"/>
      <c r="G283" s="543"/>
      <c r="H283" s="543"/>
      <c r="I283" s="543"/>
      <c r="J283" s="543"/>
      <c r="K283" s="543"/>
      <c r="L283" s="543"/>
      <c r="M283" s="543"/>
      <c r="N283" s="544"/>
      <c r="AI283" s="40"/>
      <c r="AJ283" s="49"/>
      <c r="AK283" s="49"/>
      <c r="AL283" s="3" t="s">
        <v>2287</v>
      </c>
      <c r="AQ283" s="49"/>
    </row>
    <row r="284" spans="1:44" s="4" customFormat="1" ht="15" x14ac:dyDescent="0.25">
      <c r="A284" s="67"/>
      <c r="B284" s="53"/>
      <c r="C284" s="543" t="s">
        <v>655</v>
      </c>
      <c r="D284" s="543"/>
      <c r="E284" s="543"/>
      <c r="F284" s="543"/>
      <c r="G284" s="543"/>
      <c r="H284" s="543"/>
      <c r="I284" s="543"/>
      <c r="J284" s="543"/>
      <c r="K284" s="543"/>
      <c r="L284" s="543"/>
      <c r="M284" s="543"/>
      <c r="N284" s="544"/>
      <c r="AI284" s="40"/>
      <c r="AJ284" s="49"/>
      <c r="AK284" s="49"/>
      <c r="AQ284" s="49"/>
      <c r="AR284" s="3" t="s">
        <v>655</v>
      </c>
    </row>
    <row r="285" spans="1:44" s="4" customFormat="1" ht="15" x14ac:dyDescent="0.25">
      <c r="A285" s="50"/>
      <c r="B285" s="51"/>
      <c r="C285" s="545" t="s">
        <v>127</v>
      </c>
      <c r="D285" s="545"/>
      <c r="E285" s="545"/>
      <c r="F285" s="545"/>
      <c r="G285" s="545"/>
      <c r="H285" s="545"/>
      <c r="I285" s="545"/>
      <c r="J285" s="545"/>
      <c r="K285" s="545"/>
      <c r="L285" s="545"/>
      <c r="M285" s="545"/>
      <c r="N285" s="546"/>
      <c r="AI285" s="40"/>
      <c r="AJ285" s="49"/>
      <c r="AK285" s="49"/>
      <c r="AM285" s="3" t="s">
        <v>127</v>
      </c>
      <c r="AQ285" s="49"/>
    </row>
    <row r="286" spans="1:44" s="4" customFormat="1" ht="15" x14ac:dyDescent="0.25">
      <c r="A286" s="72"/>
      <c r="B286" s="73"/>
      <c r="C286" s="542" t="s">
        <v>81</v>
      </c>
      <c r="D286" s="542"/>
      <c r="E286" s="542"/>
      <c r="F286" s="43"/>
      <c r="G286" s="44"/>
      <c r="H286" s="44"/>
      <c r="I286" s="44"/>
      <c r="J286" s="47"/>
      <c r="K286" s="44"/>
      <c r="L286" s="80">
        <v>4255.62</v>
      </c>
      <c r="M286" s="69"/>
      <c r="N286" s="75">
        <v>34725.86</v>
      </c>
      <c r="AI286" s="40"/>
      <c r="AJ286" s="49"/>
      <c r="AK286" s="49"/>
      <c r="AQ286" s="49" t="s">
        <v>81</v>
      </c>
    </row>
    <row r="287" spans="1:44" s="4" customFormat="1" ht="23.25" x14ac:dyDescent="0.25">
      <c r="A287" s="41" t="s">
        <v>205</v>
      </c>
      <c r="B287" s="42" t="s">
        <v>825</v>
      </c>
      <c r="C287" s="542" t="s">
        <v>826</v>
      </c>
      <c r="D287" s="542"/>
      <c r="E287" s="542"/>
      <c r="F287" s="43" t="s">
        <v>513</v>
      </c>
      <c r="G287" s="44">
        <v>3.44</v>
      </c>
      <c r="H287" s="45">
        <v>1</v>
      </c>
      <c r="I287" s="46">
        <v>3.44</v>
      </c>
      <c r="J287" s="74">
        <v>60</v>
      </c>
      <c r="K287" s="119">
        <v>1.4375</v>
      </c>
      <c r="L287" s="74">
        <v>296.7</v>
      </c>
      <c r="M287" s="46">
        <v>13.24</v>
      </c>
      <c r="N287" s="75">
        <v>3928.31</v>
      </c>
      <c r="AI287" s="40"/>
      <c r="AJ287" s="49"/>
      <c r="AK287" s="49" t="s">
        <v>826</v>
      </c>
      <c r="AQ287" s="49"/>
    </row>
    <row r="288" spans="1:44" s="4" customFormat="1" ht="15" x14ac:dyDescent="0.25">
      <c r="A288" s="67"/>
      <c r="B288" s="53"/>
      <c r="C288" s="543" t="s">
        <v>2288</v>
      </c>
      <c r="D288" s="543"/>
      <c r="E288" s="543"/>
      <c r="F288" s="543"/>
      <c r="G288" s="543"/>
      <c r="H288" s="543"/>
      <c r="I288" s="543"/>
      <c r="J288" s="543"/>
      <c r="K288" s="543"/>
      <c r="L288" s="543"/>
      <c r="M288" s="543"/>
      <c r="N288" s="544"/>
      <c r="AI288" s="40"/>
      <c r="AJ288" s="49"/>
      <c r="AK288" s="49"/>
      <c r="AL288" s="3" t="s">
        <v>2288</v>
      </c>
      <c r="AQ288" s="49"/>
    </row>
    <row r="289" spans="1:43" s="4" customFormat="1" ht="23.25" x14ac:dyDescent="0.25">
      <c r="A289" s="50"/>
      <c r="B289" s="51" t="s">
        <v>117</v>
      </c>
      <c r="C289" s="545" t="s">
        <v>118</v>
      </c>
      <c r="D289" s="545"/>
      <c r="E289" s="545"/>
      <c r="F289" s="545"/>
      <c r="G289" s="545"/>
      <c r="H289" s="545"/>
      <c r="I289" s="545"/>
      <c r="J289" s="545"/>
      <c r="K289" s="545"/>
      <c r="L289" s="545"/>
      <c r="M289" s="545"/>
      <c r="N289" s="546"/>
      <c r="AI289" s="40"/>
      <c r="AJ289" s="49"/>
      <c r="AK289" s="49"/>
      <c r="AM289" s="3" t="s">
        <v>118</v>
      </c>
      <c r="AQ289" s="49"/>
    </row>
    <row r="290" spans="1:43" s="4" customFormat="1" ht="68.25" x14ac:dyDescent="0.25">
      <c r="A290" s="50"/>
      <c r="B290" s="51" t="s">
        <v>62</v>
      </c>
      <c r="C290" s="545" t="s">
        <v>63</v>
      </c>
      <c r="D290" s="545"/>
      <c r="E290" s="545"/>
      <c r="F290" s="545"/>
      <c r="G290" s="545"/>
      <c r="H290" s="545"/>
      <c r="I290" s="545"/>
      <c r="J290" s="545"/>
      <c r="K290" s="545"/>
      <c r="L290" s="545"/>
      <c r="M290" s="545"/>
      <c r="N290" s="546"/>
      <c r="AI290" s="40"/>
      <c r="AJ290" s="49"/>
      <c r="AK290" s="49"/>
      <c r="AM290" s="3" t="s">
        <v>63</v>
      </c>
      <c r="AQ290" s="49"/>
    </row>
    <row r="291" spans="1:43" s="4" customFormat="1" ht="15" x14ac:dyDescent="0.25">
      <c r="A291" s="72"/>
      <c r="B291" s="73"/>
      <c r="C291" s="542" t="s">
        <v>81</v>
      </c>
      <c r="D291" s="542"/>
      <c r="E291" s="542"/>
      <c r="F291" s="43"/>
      <c r="G291" s="44"/>
      <c r="H291" s="44"/>
      <c r="I291" s="44"/>
      <c r="J291" s="47"/>
      <c r="K291" s="44"/>
      <c r="L291" s="74">
        <v>296.7</v>
      </c>
      <c r="M291" s="69"/>
      <c r="N291" s="75">
        <v>3928.31</v>
      </c>
      <c r="AI291" s="40"/>
      <c r="AJ291" s="49"/>
      <c r="AK291" s="49"/>
      <c r="AQ291" s="49" t="s">
        <v>81</v>
      </c>
    </row>
    <row r="292" spans="1:43" s="4" customFormat="1" ht="57" x14ac:dyDescent="0.25">
      <c r="A292" s="41" t="s">
        <v>208</v>
      </c>
      <c r="B292" s="42" t="s">
        <v>482</v>
      </c>
      <c r="C292" s="542" t="s">
        <v>483</v>
      </c>
      <c r="D292" s="542"/>
      <c r="E292" s="542"/>
      <c r="F292" s="43" t="s">
        <v>453</v>
      </c>
      <c r="G292" s="44">
        <v>0.185</v>
      </c>
      <c r="H292" s="45">
        <v>1</v>
      </c>
      <c r="I292" s="92">
        <v>0.185</v>
      </c>
      <c r="J292" s="47"/>
      <c r="K292" s="44"/>
      <c r="L292" s="47"/>
      <c r="M292" s="44"/>
      <c r="N292" s="48"/>
      <c r="AI292" s="40"/>
      <c r="AJ292" s="49"/>
      <c r="AK292" s="49" t="s">
        <v>483</v>
      </c>
      <c r="AQ292" s="49"/>
    </row>
    <row r="293" spans="1:43" s="4" customFormat="1" ht="15" x14ac:dyDescent="0.25">
      <c r="A293" s="67"/>
      <c r="B293" s="53"/>
      <c r="C293" s="543" t="s">
        <v>2289</v>
      </c>
      <c r="D293" s="543"/>
      <c r="E293" s="543"/>
      <c r="F293" s="543"/>
      <c r="G293" s="543"/>
      <c r="H293" s="543"/>
      <c r="I293" s="543"/>
      <c r="J293" s="543"/>
      <c r="K293" s="543"/>
      <c r="L293" s="543"/>
      <c r="M293" s="543"/>
      <c r="N293" s="544"/>
      <c r="AI293" s="40"/>
      <c r="AJ293" s="49"/>
      <c r="AK293" s="49"/>
      <c r="AL293" s="3" t="s">
        <v>2289</v>
      </c>
      <c r="AQ293" s="49"/>
    </row>
    <row r="294" spans="1:43" s="4" customFormat="1" ht="23.25" x14ac:dyDescent="0.25">
      <c r="A294" s="50"/>
      <c r="B294" s="51" t="s">
        <v>117</v>
      </c>
      <c r="C294" s="545" t="s">
        <v>118</v>
      </c>
      <c r="D294" s="545"/>
      <c r="E294" s="545"/>
      <c r="F294" s="545"/>
      <c r="G294" s="545"/>
      <c r="H294" s="545"/>
      <c r="I294" s="545"/>
      <c r="J294" s="545"/>
      <c r="K294" s="545"/>
      <c r="L294" s="545"/>
      <c r="M294" s="545"/>
      <c r="N294" s="546"/>
      <c r="AI294" s="40"/>
      <c r="AJ294" s="49"/>
      <c r="AK294" s="49"/>
      <c r="AM294" s="3" t="s">
        <v>118</v>
      </c>
      <c r="AQ294" s="49"/>
    </row>
    <row r="295" spans="1:43" s="4" customFormat="1" ht="68.25" x14ac:dyDescent="0.25">
      <c r="A295" s="50"/>
      <c r="B295" s="51" t="s">
        <v>62</v>
      </c>
      <c r="C295" s="545" t="s">
        <v>63</v>
      </c>
      <c r="D295" s="545"/>
      <c r="E295" s="545"/>
      <c r="F295" s="545"/>
      <c r="G295" s="545"/>
      <c r="H295" s="545"/>
      <c r="I295" s="545"/>
      <c r="J295" s="545"/>
      <c r="K295" s="545"/>
      <c r="L295" s="545"/>
      <c r="M295" s="545"/>
      <c r="N295" s="546"/>
      <c r="AI295" s="40"/>
      <c r="AJ295" s="49"/>
      <c r="AK295" s="49"/>
      <c r="AM295" s="3" t="s">
        <v>63</v>
      </c>
      <c r="AQ295" s="49"/>
    </row>
    <row r="296" spans="1:43" s="4" customFormat="1" ht="15" x14ac:dyDescent="0.25">
      <c r="A296" s="52"/>
      <c r="B296" s="51" t="s">
        <v>56</v>
      </c>
      <c r="C296" s="543" t="s">
        <v>64</v>
      </c>
      <c r="D296" s="543"/>
      <c r="E296" s="543"/>
      <c r="F296" s="54"/>
      <c r="G296" s="55"/>
      <c r="H296" s="55"/>
      <c r="I296" s="55"/>
      <c r="J296" s="56">
        <v>71.06</v>
      </c>
      <c r="K296" s="65">
        <v>1.3225</v>
      </c>
      <c r="L296" s="56">
        <v>17.39</v>
      </c>
      <c r="M296" s="58">
        <v>44.77</v>
      </c>
      <c r="N296" s="60">
        <v>778.55</v>
      </c>
      <c r="AI296" s="40"/>
      <c r="AJ296" s="49"/>
      <c r="AK296" s="49"/>
      <c r="AN296" s="3" t="s">
        <v>64</v>
      </c>
      <c r="AQ296" s="49"/>
    </row>
    <row r="297" spans="1:43" s="4" customFormat="1" ht="15" x14ac:dyDescent="0.25">
      <c r="A297" s="52"/>
      <c r="B297" s="51" t="s">
        <v>65</v>
      </c>
      <c r="C297" s="543" t="s">
        <v>66</v>
      </c>
      <c r="D297" s="543"/>
      <c r="E297" s="543"/>
      <c r="F297" s="54"/>
      <c r="G297" s="55"/>
      <c r="H297" s="55"/>
      <c r="I297" s="55"/>
      <c r="J297" s="76">
        <v>1980</v>
      </c>
      <c r="K297" s="65">
        <v>1.4375</v>
      </c>
      <c r="L297" s="56">
        <v>526.55999999999995</v>
      </c>
      <c r="M297" s="58">
        <v>13.24</v>
      </c>
      <c r="N297" s="59">
        <v>6971.65</v>
      </c>
      <c r="AI297" s="40"/>
      <c r="AJ297" s="49"/>
      <c r="AK297" s="49"/>
      <c r="AN297" s="3" t="s">
        <v>66</v>
      </c>
      <c r="AQ297" s="49"/>
    </row>
    <row r="298" spans="1:43" s="4" customFormat="1" ht="15" x14ac:dyDescent="0.25">
      <c r="A298" s="52"/>
      <c r="B298" s="51" t="s">
        <v>67</v>
      </c>
      <c r="C298" s="543" t="s">
        <v>68</v>
      </c>
      <c r="D298" s="543"/>
      <c r="E298" s="543"/>
      <c r="F298" s="54"/>
      <c r="G298" s="55"/>
      <c r="H298" s="55"/>
      <c r="I298" s="55"/>
      <c r="J298" s="56">
        <v>267.3</v>
      </c>
      <c r="K298" s="65">
        <v>1.4375</v>
      </c>
      <c r="L298" s="56">
        <v>71.09</v>
      </c>
      <c r="M298" s="58">
        <v>44.77</v>
      </c>
      <c r="N298" s="59">
        <v>3182.7</v>
      </c>
      <c r="AI298" s="40"/>
      <c r="AJ298" s="49"/>
      <c r="AK298" s="49"/>
      <c r="AN298" s="3" t="s">
        <v>68</v>
      </c>
      <c r="AQ298" s="49"/>
    </row>
    <row r="299" spans="1:43" s="4" customFormat="1" ht="15" x14ac:dyDescent="0.25">
      <c r="A299" s="63"/>
      <c r="B299" s="51"/>
      <c r="C299" s="543" t="s">
        <v>71</v>
      </c>
      <c r="D299" s="543"/>
      <c r="E299" s="543"/>
      <c r="F299" s="54" t="s">
        <v>72</v>
      </c>
      <c r="G299" s="58">
        <v>9.11</v>
      </c>
      <c r="H299" s="65">
        <v>1.3225</v>
      </c>
      <c r="I299" s="94">
        <v>2.2288754000000002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5" x14ac:dyDescent="0.25">
      <c r="A300" s="63"/>
      <c r="B300" s="51"/>
      <c r="C300" s="543" t="s">
        <v>73</v>
      </c>
      <c r="D300" s="543"/>
      <c r="E300" s="543"/>
      <c r="F300" s="54" t="s">
        <v>72</v>
      </c>
      <c r="G300" s="64">
        <v>19.8</v>
      </c>
      <c r="H300" s="65">
        <v>1.4375</v>
      </c>
      <c r="I300" s="94">
        <v>5.2655624999999997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5" x14ac:dyDescent="0.25">
      <c r="A301" s="67"/>
      <c r="B301" s="51"/>
      <c r="C301" s="547" t="s">
        <v>74</v>
      </c>
      <c r="D301" s="547"/>
      <c r="E301" s="547"/>
      <c r="F301" s="68"/>
      <c r="G301" s="69"/>
      <c r="H301" s="69"/>
      <c r="I301" s="69"/>
      <c r="J301" s="79">
        <v>2051.06</v>
      </c>
      <c r="K301" s="69"/>
      <c r="L301" s="70">
        <v>543.95000000000005</v>
      </c>
      <c r="M301" s="69"/>
      <c r="N301" s="71">
        <v>7750.2</v>
      </c>
      <c r="AI301" s="40"/>
      <c r="AJ301" s="49"/>
      <c r="AK301" s="49"/>
      <c r="AP301" s="3" t="s">
        <v>74</v>
      </c>
      <c r="AQ301" s="49"/>
    </row>
    <row r="302" spans="1:43" s="4" customFormat="1" ht="15" x14ac:dyDescent="0.25">
      <c r="A302" s="63"/>
      <c r="B302" s="51"/>
      <c r="C302" s="543" t="s">
        <v>75</v>
      </c>
      <c r="D302" s="543"/>
      <c r="E302" s="543"/>
      <c r="F302" s="54"/>
      <c r="G302" s="55"/>
      <c r="H302" s="55"/>
      <c r="I302" s="55"/>
      <c r="J302" s="66"/>
      <c r="K302" s="55"/>
      <c r="L302" s="56">
        <v>88.48</v>
      </c>
      <c r="M302" s="55"/>
      <c r="N302" s="59">
        <v>3961.25</v>
      </c>
      <c r="AI302" s="40"/>
      <c r="AJ302" s="49"/>
      <c r="AK302" s="49"/>
      <c r="AO302" s="3" t="s">
        <v>75</v>
      </c>
      <c r="AQ302" s="49"/>
    </row>
    <row r="303" spans="1:43" s="4" customFormat="1" ht="23.25" x14ac:dyDescent="0.25">
      <c r="A303" s="63"/>
      <c r="B303" s="51" t="s">
        <v>455</v>
      </c>
      <c r="C303" s="543" t="s">
        <v>456</v>
      </c>
      <c r="D303" s="543"/>
      <c r="E303" s="543"/>
      <c r="F303" s="54" t="s">
        <v>78</v>
      </c>
      <c r="G303" s="61">
        <v>92</v>
      </c>
      <c r="H303" s="55"/>
      <c r="I303" s="61">
        <v>92</v>
      </c>
      <c r="J303" s="66"/>
      <c r="K303" s="55"/>
      <c r="L303" s="56">
        <v>81.400000000000006</v>
      </c>
      <c r="M303" s="55"/>
      <c r="N303" s="59">
        <v>3644.35</v>
      </c>
      <c r="AI303" s="40"/>
      <c r="AJ303" s="49"/>
      <c r="AK303" s="49"/>
      <c r="AO303" s="3" t="s">
        <v>456</v>
      </c>
      <c r="AQ303" s="49"/>
    </row>
    <row r="304" spans="1:43" s="4" customFormat="1" ht="45" x14ac:dyDescent="0.25">
      <c r="A304" s="63"/>
      <c r="B304" s="51" t="s">
        <v>457</v>
      </c>
      <c r="C304" s="543" t="s">
        <v>458</v>
      </c>
      <c r="D304" s="543"/>
      <c r="E304" s="543"/>
      <c r="F304" s="54" t="s">
        <v>78</v>
      </c>
      <c r="G304" s="61">
        <v>46</v>
      </c>
      <c r="H304" s="58">
        <v>0.85</v>
      </c>
      <c r="I304" s="64">
        <v>39.1</v>
      </c>
      <c r="J304" s="66"/>
      <c r="K304" s="55"/>
      <c r="L304" s="56">
        <v>34.6</v>
      </c>
      <c r="M304" s="55"/>
      <c r="N304" s="59">
        <v>1548.85</v>
      </c>
      <c r="AI304" s="40"/>
      <c r="AJ304" s="49"/>
      <c r="AK304" s="49"/>
      <c r="AO304" s="3" t="s">
        <v>458</v>
      </c>
      <c r="AQ304" s="49"/>
    </row>
    <row r="305" spans="1:43" s="4" customFormat="1" ht="15" x14ac:dyDescent="0.25">
      <c r="A305" s="72"/>
      <c r="B305" s="73"/>
      <c r="C305" s="542" t="s">
        <v>81</v>
      </c>
      <c r="D305" s="542"/>
      <c r="E305" s="542"/>
      <c r="F305" s="43"/>
      <c r="G305" s="44"/>
      <c r="H305" s="44"/>
      <c r="I305" s="44"/>
      <c r="J305" s="47"/>
      <c r="K305" s="44"/>
      <c r="L305" s="74">
        <v>659.95</v>
      </c>
      <c r="M305" s="69"/>
      <c r="N305" s="75">
        <v>12943.4</v>
      </c>
      <c r="AI305" s="40"/>
      <c r="AJ305" s="49"/>
      <c r="AK305" s="49"/>
      <c r="AQ305" s="49" t="s">
        <v>81</v>
      </c>
    </row>
    <row r="306" spans="1:43" s="4" customFormat="1" ht="23.25" x14ac:dyDescent="0.25">
      <c r="A306" s="41" t="s">
        <v>211</v>
      </c>
      <c r="B306" s="42" t="s">
        <v>488</v>
      </c>
      <c r="C306" s="542" t="s">
        <v>489</v>
      </c>
      <c r="D306" s="542"/>
      <c r="E306" s="542"/>
      <c r="F306" s="43" t="s">
        <v>461</v>
      </c>
      <c r="G306" s="44">
        <v>1.855</v>
      </c>
      <c r="H306" s="45">
        <v>1</v>
      </c>
      <c r="I306" s="92">
        <v>1.855</v>
      </c>
      <c r="J306" s="47"/>
      <c r="K306" s="44"/>
      <c r="L306" s="47"/>
      <c r="M306" s="44"/>
      <c r="N306" s="48"/>
      <c r="AI306" s="40"/>
      <c r="AJ306" s="49"/>
      <c r="AK306" s="49" t="s">
        <v>489</v>
      </c>
      <c r="AQ306" s="49"/>
    </row>
    <row r="307" spans="1:43" s="4" customFormat="1" ht="15" x14ac:dyDescent="0.25">
      <c r="A307" s="67"/>
      <c r="B307" s="53"/>
      <c r="C307" s="543" t="s">
        <v>2290</v>
      </c>
      <c r="D307" s="543"/>
      <c r="E307" s="543"/>
      <c r="F307" s="543"/>
      <c r="G307" s="543"/>
      <c r="H307" s="543"/>
      <c r="I307" s="543"/>
      <c r="J307" s="543"/>
      <c r="K307" s="543"/>
      <c r="L307" s="543"/>
      <c r="M307" s="543"/>
      <c r="N307" s="544"/>
      <c r="AI307" s="40"/>
      <c r="AJ307" s="49"/>
      <c r="AK307" s="49"/>
      <c r="AL307" s="3" t="s">
        <v>2290</v>
      </c>
      <c r="AQ307" s="49"/>
    </row>
    <row r="308" spans="1:43" s="4" customFormat="1" ht="23.25" x14ac:dyDescent="0.25">
      <c r="A308" s="50"/>
      <c r="B308" s="51" t="s">
        <v>117</v>
      </c>
      <c r="C308" s="545" t="s">
        <v>118</v>
      </c>
      <c r="D308" s="545"/>
      <c r="E308" s="545"/>
      <c r="F308" s="545"/>
      <c r="G308" s="545"/>
      <c r="H308" s="545"/>
      <c r="I308" s="545"/>
      <c r="J308" s="545"/>
      <c r="K308" s="545"/>
      <c r="L308" s="545"/>
      <c r="M308" s="545"/>
      <c r="N308" s="546"/>
      <c r="AI308" s="40"/>
      <c r="AJ308" s="49"/>
      <c r="AK308" s="49"/>
      <c r="AM308" s="3" t="s">
        <v>118</v>
      </c>
      <c r="AQ308" s="49"/>
    </row>
    <row r="309" spans="1:43" s="4" customFormat="1" ht="68.25" x14ac:dyDescent="0.25">
      <c r="A309" s="50"/>
      <c r="B309" s="51" t="s">
        <v>62</v>
      </c>
      <c r="C309" s="545" t="s">
        <v>63</v>
      </c>
      <c r="D309" s="545"/>
      <c r="E309" s="545"/>
      <c r="F309" s="545"/>
      <c r="G309" s="545"/>
      <c r="H309" s="545"/>
      <c r="I309" s="545"/>
      <c r="J309" s="545"/>
      <c r="K309" s="545"/>
      <c r="L309" s="545"/>
      <c r="M309" s="545"/>
      <c r="N309" s="546"/>
      <c r="AI309" s="40"/>
      <c r="AJ309" s="49"/>
      <c r="AK309" s="49"/>
      <c r="AM309" s="3" t="s">
        <v>63</v>
      </c>
      <c r="AQ309" s="49"/>
    </row>
    <row r="310" spans="1:43" s="4" customFormat="1" ht="15" x14ac:dyDescent="0.25">
      <c r="A310" s="52"/>
      <c r="B310" s="51" t="s">
        <v>56</v>
      </c>
      <c r="C310" s="543" t="s">
        <v>64</v>
      </c>
      <c r="D310" s="543"/>
      <c r="E310" s="543"/>
      <c r="F310" s="54"/>
      <c r="G310" s="55"/>
      <c r="H310" s="55"/>
      <c r="I310" s="55"/>
      <c r="J310" s="56">
        <v>106.88</v>
      </c>
      <c r="K310" s="65">
        <v>1.3225</v>
      </c>
      <c r="L310" s="56">
        <v>262.2</v>
      </c>
      <c r="M310" s="58">
        <v>44.77</v>
      </c>
      <c r="N310" s="59">
        <v>11738.69</v>
      </c>
      <c r="AI310" s="40"/>
      <c r="AJ310" s="49"/>
      <c r="AK310" s="49"/>
      <c r="AN310" s="3" t="s">
        <v>64</v>
      </c>
      <c r="AQ310" s="49"/>
    </row>
    <row r="311" spans="1:43" s="4" customFormat="1" ht="15" x14ac:dyDescent="0.25">
      <c r="A311" s="52"/>
      <c r="B311" s="51" t="s">
        <v>65</v>
      </c>
      <c r="C311" s="543" t="s">
        <v>66</v>
      </c>
      <c r="D311" s="543"/>
      <c r="E311" s="543"/>
      <c r="F311" s="54"/>
      <c r="G311" s="55"/>
      <c r="H311" s="55"/>
      <c r="I311" s="55"/>
      <c r="J311" s="56">
        <v>241.58</v>
      </c>
      <c r="K311" s="65">
        <v>1.4375</v>
      </c>
      <c r="L311" s="56">
        <v>644.19000000000005</v>
      </c>
      <c r="M311" s="58">
        <v>13.24</v>
      </c>
      <c r="N311" s="59">
        <v>8529.08</v>
      </c>
      <c r="AI311" s="40"/>
      <c r="AJ311" s="49"/>
      <c r="AK311" s="49"/>
      <c r="AN311" s="3" t="s">
        <v>66</v>
      </c>
      <c r="AQ311" s="49"/>
    </row>
    <row r="312" spans="1:43" s="4" customFormat="1" ht="15" x14ac:dyDescent="0.25">
      <c r="A312" s="52"/>
      <c r="B312" s="51" t="s">
        <v>67</v>
      </c>
      <c r="C312" s="543" t="s">
        <v>68</v>
      </c>
      <c r="D312" s="543"/>
      <c r="E312" s="543"/>
      <c r="F312" s="54"/>
      <c r="G312" s="55"/>
      <c r="H312" s="55"/>
      <c r="I312" s="55"/>
      <c r="J312" s="56">
        <v>26.36</v>
      </c>
      <c r="K312" s="65">
        <v>1.4375</v>
      </c>
      <c r="L312" s="56">
        <v>70.290000000000006</v>
      </c>
      <c r="M312" s="58">
        <v>44.77</v>
      </c>
      <c r="N312" s="59">
        <v>3146.88</v>
      </c>
      <c r="AI312" s="40"/>
      <c r="AJ312" s="49"/>
      <c r="AK312" s="49"/>
      <c r="AN312" s="3" t="s">
        <v>68</v>
      </c>
      <c r="AQ312" s="49"/>
    </row>
    <row r="313" spans="1:43" s="4" customFormat="1" ht="15" x14ac:dyDescent="0.25">
      <c r="A313" s="63"/>
      <c r="B313" s="51"/>
      <c r="C313" s="543" t="s">
        <v>71</v>
      </c>
      <c r="D313" s="543"/>
      <c r="E313" s="543"/>
      <c r="F313" s="54" t="s">
        <v>72</v>
      </c>
      <c r="G313" s="58">
        <v>12.53</v>
      </c>
      <c r="H313" s="65">
        <v>1.3225</v>
      </c>
      <c r="I313" s="94">
        <v>30.7390659</v>
      </c>
      <c r="J313" s="66"/>
      <c r="K313" s="55"/>
      <c r="L313" s="66"/>
      <c r="M313" s="55"/>
      <c r="N313" s="62"/>
      <c r="AI313" s="40"/>
      <c r="AJ313" s="49"/>
      <c r="AK313" s="49"/>
      <c r="AO313" s="3" t="s">
        <v>71</v>
      </c>
      <c r="AQ313" s="49"/>
    </row>
    <row r="314" spans="1:43" s="4" customFormat="1" ht="15" x14ac:dyDescent="0.25">
      <c r="A314" s="63"/>
      <c r="B314" s="51"/>
      <c r="C314" s="543" t="s">
        <v>73</v>
      </c>
      <c r="D314" s="543"/>
      <c r="E314" s="543"/>
      <c r="F314" s="54" t="s">
        <v>72</v>
      </c>
      <c r="G314" s="58">
        <v>2.62</v>
      </c>
      <c r="H314" s="65">
        <v>1.4375</v>
      </c>
      <c r="I314" s="94">
        <v>6.9863938000000001</v>
      </c>
      <c r="J314" s="66"/>
      <c r="K314" s="55"/>
      <c r="L314" s="66"/>
      <c r="M314" s="55"/>
      <c r="N314" s="62"/>
      <c r="AI314" s="40"/>
      <c r="AJ314" s="49"/>
      <c r="AK314" s="49"/>
      <c r="AO314" s="3" t="s">
        <v>73</v>
      </c>
      <c r="AQ314" s="49"/>
    </row>
    <row r="315" spans="1:43" s="4" customFormat="1" ht="15" x14ac:dyDescent="0.25">
      <c r="A315" s="67"/>
      <c r="B315" s="51"/>
      <c r="C315" s="547" t="s">
        <v>74</v>
      </c>
      <c r="D315" s="547"/>
      <c r="E315" s="547"/>
      <c r="F315" s="68"/>
      <c r="G315" s="69"/>
      <c r="H315" s="69"/>
      <c r="I315" s="69"/>
      <c r="J315" s="70">
        <v>348.46</v>
      </c>
      <c r="K315" s="69"/>
      <c r="L315" s="70">
        <v>906.39</v>
      </c>
      <c r="M315" s="69"/>
      <c r="N315" s="71">
        <v>20267.77</v>
      </c>
      <c r="AI315" s="40"/>
      <c r="AJ315" s="49"/>
      <c r="AK315" s="49"/>
      <c r="AP315" s="3" t="s">
        <v>74</v>
      </c>
      <c r="AQ315" s="49"/>
    </row>
    <row r="316" spans="1:43" s="4" customFormat="1" ht="15" x14ac:dyDescent="0.25">
      <c r="A316" s="63"/>
      <c r="B316" s="51"/>
      <c r="C316" s="543" t="s">
        <v>75</v>
      </c>
      <c r="D316" s="543"/>
      <c r="E316" s="543"/>
      <c r="F316" s="54"/>
      <c r="G316" s="55"/>
      <c r="H316" s="55"/>
      <c r="I316" s="55"/>
      <c r="J316" s="66"/>
      <c r="K316" s="55"/>
      <c r="L316" s="56">
        <v>332.49</v>
      </c>
      <c r="M316" s="55"/>
      <c r="N316" s="59">
        <v>14885.57</v>
      </c>
      <c r="AI316" s="40"/>
      <c r="AJ316" s="49"/>
      <c r="AK316" s="49"/>
      <c r="AO316" s="3" t="s">
        <v>75</v>
      </c>
      <c r="AQ316" s="49"/>
    </row>
    <row r="317" spans="1:43" s="4" customFormat="1" ht="23.25" x14ac:dyDescent="0.25">
      <c r="A317" s="63"/>
      <c r="B317" s="51" t="s">
        <v>455</v>
      </c>
      <c r="C317" s="543" t="s">
        <v>456</v>
      </c>
      <c r="D317" s="543"/>
      <c r="E317" s="543"/>
      <c r="F317" s="54" t="s">
        <v>78</v>
      </c>
      <c r="G317" s="61">
        <v>92</v>
      </c>
      <c r="H317" s="55"/>
      <c r="I317" s="61">
        <v>92</v>
      </c>
      <c r="J317" s="66"/>
      <c r="K317" s="55"/>
      <c r="L317" s="56">
        <v>305.89</v>
      </c>
      <c r="M317" s="55"/>
      <c r="N317" s="59">
        <v>13694.72</v>
      </c>
      <c r="AI317" s="40"/>
      <c r="AJ317" s="49"/>
      <c r="AK317" s="49"/>
      <c r="AO317" s="3" t="s">
        <v>456</v>
      </c>
      <c r="AQ317" s="49"/>
    </row>
    <row r="318" spans="1:43" s="4" customFormat="1" ht="45" x14ac:dyDescent="0.25">
      <c r="A318" s="63"/>
      <c r="B318" s="51" t="s">
        <v>457</v>
      </c>
      <c r="C318" s="543" t="s">
        <v>458</v>
      </c>
      <c r="D318" s="543"/>
      <c r="E318" s="543"/>
      <c r="F318" s="54" t="s">
        <v>78</v>
      </c>
      <c r="G318" s="61">
        <v>46</v>
      </c>
      <c r="H318" s="58">
        <v>0.85</v>
      </c>
      <c r="I318" s="64">
        <v>39.1</v>
      </c>
      <c r="J318" s="66"/>
      <c r="K318" s="55"/>
      <c r="L318" s="56">
        <v>130</v>
      </c>
      <c r="M318" s="55"/>
      <c r="N318" s="59">
        <v>5820.26</v>
      </c>
      <c r="AI318" s="40"/>
      <c r="AJ318" s="49"/>
      <c r="AK318" s="49"/>
      <c r="AO318" s="3" t="s">
        <v>458</v>
      </c>
      <c r="AQ318" s="49"/>
    </row>
    <row r="319" spans="1:43" s="4" customFormat="1" ht="15" x14ac:dyDescent="0.25">
      <c r="A319" s="72"/>
      <c r="B319" s="73"/>
      <c r="C319" s="542" t="s">
        <v>81</v>
      </c>
      <c r="D319" s="542"/>
      <c r="E319" s="542"/>
      <c r="F319" s="43"/>
      <c r="G319" s="44"/>
      <c r="H319" s="44"/>
      <c r="I319" s="44"/>
      <c r="J319" s="47"/>
      <c r="K319" s="44"/>
      <c r="L319" s="80">
        <v>1342.28</v>
      </c>
      <c r="M319" s="69"/>
      <c r="N319" s="75">
        <v>39782.75</v>
      </c>
      <c r="AI319" s="40"/>
      <c r="AJ319" s="49"/>
      <c r="AK319" s="49"/>
      <c r="AQ319" s="49" t="s">
        <v>81</v>
      </c>
    </row>
    <row r="320" spans="1:43" s="4" customFormat="1" ht="15" x14ac:dyDescent="0.25">
      <c r="A320" s="539" t="s">
        <v>491</v>
      </c>
      <c r="B320" s="540"/>
      <c r="C320" s="540"/>
      <c r="D320" s="540"/>
      <c r="E320" s="540"/>
      <c r="F320" s="540"/>
      <c r="G320" s="540"/>
      <c r="H320" s="540"/>
      <c r="I320" s="540"/>
      <c r="J320" s="540"/>
      <c r="K320" s="540"/>
      <c r="L320" s="540"/>
      <c r="M320" s="540"/>
      <c r="N320" s="541"/>
      <c r="AI320" s="40"/>
      <c r="AJ320" s="49" t="s">
        <v>491</v>
      </c>
      <c r="AK320" s="49"/>
      <c r="AQ320" s="49"/>
    </row>
    <row r="321" spans="1:43" s="4" customFormat="1" ht="45.75" x14ac:dyDescent="0.25">
      <c r="A321" s="41" t="s">
        <v>215</v>
      </c>
      <c r="B321" s="42" t="s">
        <v>494</v>
      </c>
      <c r="C321" s="542" t="s">
        <v>495</v>
      </c>
      <c r="D321" s="542"/>
      <c r="E321" s="542"/>
      <c r="F321" s="43" t="s">
        <v>94</v>
      </c>
      <c r="G321" s="44">
        <v>21.34</v>
      </c>
      <c r="H321" s="45">
        <v>1</v>
      </c>
      <c r="I321" s="46">
        <v>21.34</v>
      </c>
      <c r="J321" s="74">
        <v>2.91</v>
      </c>
      <c r="K321" s="44"/>
      <c r="L321" s="74">
        <v>62.1</v>
      </c>
      <c r="M321" s="46">
        <v>13.24</v>
      </c>
      <c r="N321" s="82">
        <v>822.2</v>
      </c>
      <c r="AI321" s="40"/>
      <c r="AJ321" s="49"/>
      <c r="AK321" s="49" t="s">
        <v>495</v>
      </c>
      <c r="AQ321" s="49"/>
    </row>
    <row r="322" spans="1:43" s="4" customFormat="1" ht="15" x14ac:dyDescent="0.25">
      <c r="A322" s="67"/>
      <c r="B322" s="53"/>
      <c r="C322" s="543" t="s">
        <v>2291</v>
      </c>
      <c r="D322" s="543"/>
      <c r="E322" s="543"/>
      <c r="F322" s="543"/>
      <c r="G322" s="543"/>
      <c r="H322" s="543"/>
      <c r="I322" s="543"/>
      <c r="J322" s="543"/>
      <c r="K322" s="543"/>
      <c r="L322" s="543"/>
      <c r="M322" s="543"/>
      <c r="N322" s="544"/>
      <c r="AI322" s="40"/>
      <c r="AJ322" s="49"/>
      <c r="AK322" s="49"/>
      <c r="AL322" s="3" t="s">
        <v>2291</v>
      </c>
      <c r="AQ322" s="49"/>
    </row>
    <row r="323" spans="1:43" s="4" customFormat="1" ht="15" x14ac:dyDescent="0.25">
      <c r="A323" s="72"/>
      <c r="B323" s="73"/>
      <c r="C323" s="542" t="s">
        <v>81</v>
      </c>
      <c r="D323" s="542"/>
      <c r="E323" s="542"/>
      <c r="F323" s="43"/>
      <c r="G323" s="44"/>
      <c r="H323" s="44"/>
      <c r="I323" s="44"/>
      <c r="J323" s="47"/>
      <c r="K323" s="44"/>
      <c r="L323" s="74">
        <v>62.1</v>
      </c>
      <c r="M323" s="69"/>
      <c r="N323" s="82">
        <v>822.2</v>
      </c>
      <c r="AI323" s="40"/>
      <c r="AJ323" s="49"/>
      <c r="AK323" s="49"/>
      <c r="AQ323" s="49" t="s">
        <v>81</v>
      </c>
    </row>
    <row r="324" spans="1:43" s="4" customFormat="1" ht="15" x14ac:dyDescent="0.25">
      <c r="A324" s="539" t="s">
        <v>2292</v>
      </c>
      <c r="B324" s="540"/>
      <c r="C324" s="540"/>
      <c r="D324" s="540"/>
      <c r="E324" s="540"/>
      <c r="F324" s="540"/>
      <c r="G324" s="540"/>
      <c r="H324" s="540"/>
      <c r="I324" s="540"/>
      <c r="J324" s="540"/>
      <c r="K324" s="540"/>
      <c r="L324" s="540"/>
      <c r="M324" s="540"/>
      <c r="N324" s="541"/>
      <c r="AI324" s="40"/>
      <c r="AJ324" s="49" t="s">
        <v>2292</v>
      </c>
      <c r="AK324" s="49"/>
      <c r="AQ324" s="49"/>
    </row>
    <row r="325" spans="1:43" s="4" customFormat="1" ht="45.75" x14ac:dyDescent="0.25">
      <c r="A325" s="41" t="s">
        <v>219</v>
      </c>
      <c r="B325" s="42" t="s">
        <v>1261</v>
      </c>
      <c r="C325" s="542" t="s">
        <v>1293</v>
      </c>
      <c r="D325" s="542"/>
      <c r="E325" s="542"/>
      <c r="F325" s="43" t="s">
        <v>646</v>
      </c>
      <c r="G325" s="44">
        <v>0.18740000000000001</v>
      </c>
      <c r="H325" s="45">
        <v>1</v>
      </c>
      <c r="I325" s="119">
        <v>0.18740000000000001</v>
      </c>
      <c r="J325" s="47"/>
      <c r="K325" s="44"/>
      <c r="L325" s="47"/>
      <c r="M325" s="44"/>
      <c r="N325" s="48"/>
      <c r="AI325" s="40"/>
      <c r="AJ325" s="49"/>
      <c r="AK325" s="49" t="s">
        <v>1293</v>
      </c>
      <c r="AQ325" s="49"/>
    </row>
    <row r="326" spans="1:43" s="4" customFormat="1" ht="15" x14ac:dyDescent="0.25">
      <c r="A326" s="67"/>
      <c r="B326" s="53"/>
      <c r="C326" s="543" t="s">
        <v>2293</v>
      </c>
      <c r="D326" s="543"/>
      <c r="E326" s="543"/>
      <c r="F326" s="543"/>
      <c r="G326" s="543"/>
      <c r="H326" s="543"/>
      <c r="I326" s="543"/>
      <c r="J326" s="543"/>
      <c r="K326" s="543"/>
      <c r="L326" s="543"/>
      <c r="M326" s="543"/>
      <c r="N326" s="544"/>
      <c r="AI326" s="40"/>
      <c r="AJ326" s="49"/>
      <c r="AK326" s="49"/>
      <c r="AL326" s="3" t="s">
        <v>2293</v>
      </c>
      <c r="AQ326" s="49"/>
    </row>
    <row r="327" spans="1:43" s="4" customFormat="1" ht="23.25" x14ac:dyDescent="0.25">
      <c r="A327" s="50"/>
      <c r="B327" s="51" t="s">
        <v>117</v>
      </c>
      <c r="C327" s="545" t="s">
        <v>118</v>
      </c>
      <c r="D327" s="545"/>
      <c r="E327" s="545"/>
      <c r="F327" s="545"/>
      <c r="G327" s="545"/>
      <c r="H327" s="545"/>
      <c r="I327" s="545"/>
      <c r="J327" s="545"/>
      <c r="K327" s="545"/>
      <c r="L327" s="545"/>
      <c r="M327" s="545"/>
      <c r="N327" s="546"/>
      <c r="AI327" s="40"/>
      <c r="AJ327" s="49"/>
      <c r="AK327" s="49"/>
      <c r="AM327" s="3" t="s">
        <v>118</v>
      </c>
      <c r="AQ327" s="49"/>
    </row>
    <row r="328" spans="1:43" s="4" customFormat="1" ht="68.25" x14ac:dyDescent="0.25">
      <c r="A328" s="50"/>
      <c r="B328" s="51" t="s">
        <v>62</v>
      </c>
      <c r="C328" s="545" t="s">
        <v>63</v>
      </c>
      <c r="D328" s="545"/>
      <c r="E328" s="545"/>
      <c r="F328" s="545"/>
      <c r="G328" s="545"/>
      <c r="H328" s="545"/>
      <c r="I328" s="545"/>
      <c r="J328" s="545"/>
      <c r="K328" s="545"/>
      <c r="L328" s="545"/>
      <c r="M328" s="545"/>
      <c r="N328" s="546"/>
      <c r="AI328" s="40"/>
      <c r="AJ328" s="49"/>
      <c r="AK328" s="49"/>
      <c r="AM328" s="3" t="s">
        <v>63</v>
      </c>
      <c r="AQ328" s="49"/>
    </row>
    <row r="329" spans="1:43" s="4" customFormat="1" ht="15" x14ac:dyDescent="0.25">
      <c r="A329" s="52"/>
      <c r="B329" s="51" t="s">
        <v>56</v>
      </c>
      <c r="C329" s="543" t="s">
        <v>64</v>
      </c>
      <c r="D329" s="543"/>
      <c r="E329" s="543"/>
      <c r="F329" s="54"/>
      <c r="G329" s="55"/>
      <c r="H329" s="55"/>
      <c r="I329" s="55"/>
      <c r="J329" s="56">
        <v>875.71</v>
      </c>
      <c r="K329" s="65">
        <v>1.3225</v>
      </c>
      <c r="L329" s="56">
        <v>217.03</v>
      </c>
      <c r="M329" s="58">
        <v>44.77</v>
      </c>
      <c r="N329" s="59">
        <v>9716.43</v>
      </c>
      <c r="AI329" s="40"/>
      <c r="AJ329" s="49"/>
      <c r="AK329" s="49"/>
      <c r="AN329" s="3" t="s">
        <v>64</v>
      </c>
      <c r="AQ329" s="49"/>
    </row>
    <row r="330" spans="1:43" s="4" customFormat="1" ht="15" x14ac:dyDescent="0.25">
      <c r="A330" s="52"/>
      <c r="B330" s="51" t="s">
        <v>65</v>
      </c>
      <c r="C330" s="543" t="s">
        <v>66</v>
      </c>
      <c r="D330" s="543"/>
      <c r="E330" s="543"/>
      <c r="F330" s="54"/>
      <c r="G330" s="55"/>
      <c r="H330" s="55"/>
      <c r="I330" s="55"/>
      <c r="J330" s="76">
        <v>1531.19</v>
      </c>
      <c r="K330" s="65">
        <v>1.4375</v>
      </c>
      <c r="L330" s="56">
        <v>412.48</v>
      </c>
      <c r="M330" s="58">
        <v>13.24</v>
      </c>
      <c r="N330" s="59">
        <v>5461.24</v>
      </c>
      <c r="AI330" s="40"/>
      <c r="AJ330" s="49"/>
      <c r="AK330" s="49"/>
      <c r="AN330" s="3" t="s">
        <v>66</v>
      </c>
      <c r="AQ330" s="49"/>
    </row>
    <row r="331" spans="1:43" s="4" customFormat="1" ht="15" x14ac:dyDescent="0.25">
      <c r="A331" s="52"/>
      <c r="B331" s="51" t="s">
        <v>67</v>
      </c>
      <c r="C331" s="543" t="s">
        <v>68</v>
      </c>
      <c r="D331" s="543"/>
      <c r="E331" s="543"/>
      <c r="F331" s="54"/>
      <c r="G331" s="55"/>
      <c r="H331" s="55"/>
      <c r="I331" s="55"/>
      <c r="J331" s="56">
        <v>202.72</v>
      </c>
      <c r="K331" s="65">
        <v>1.4375</v>
      </c>
      <c r="L331" s="56">
        <v>54.61</v>
      </c>
      <c r="M331" s="58">
        <v>44.77</v>
      </c>
      <c r="N331" s="59">
        <v>2444.89</v>
      </c>
      <c r="AI331" s="40"/>
      <c r="AJ331" s="49"/>
      <c r="AK331" s="49"/>
      <c r="AN331" s="3" t="s">
        <v>68</v>
      </c>
      <c r="AQ331" s="49"/>
    </row>
    <row r="332" spans="1:43" s="4" customFormat="1" ht="15" x14ac:dyDescent="0.25">
      <c r="A332" s="52"/>
      <c r="B332" s="51" t="s">
        <v>69</v>
      </c>
      <c r="C332" s="543" t="s">
        <v>70</v>
      </c>
      <c r="D332" s="543"/>
      <c r="E332" s="543"/>
      <c r="F332" s="54"/>
      <c r="G332" s="55"/>
      <c r="H332" s="55"/>
      <c r="I332" s="55"/>
      <c r="J332" s="76">
        <v>3692.89</v>
      </c>
      <c r="K332" s="55"/>
      <c r="L332" s="56">
        <v>692.05</v>
      </c>
      <c r="M332" s="58">
        <v>8.16</v>
      </c>
      <c r="N332" s="59">
        <v>5647.13</v>
      </c>
      <c r="AI332" s="40"/>
      <c r="AJ332" s="49"/>
      <c r="AK332" s="49"/>
      <c r="AN332" s="3" t="s">
        <v>70</v>
      </c>
      <c r="AQ332" s="49"/>
    </row>
    <row r="333" spans="1:43" s="4" customFormat="1" ht="15" x14ac:dyDescent="0.25">
      <c r="A333" s="63"/>
      <c r="B333" s="51"/>
      <c r="C333" s="543" t="s">
        <v>71</v>
      </c>
      <c r="D333" s="543"/>
      <c r="E333" s="543"/>
      <c r="F333" s="54" t="s">
        <v>72</v>
      </c>
      <c r="G333" s="58">
        <v>96.55</v>
      </c>
      <c r="H333" s="65">
        <v>1.3225</v>
      </c>
      <c r="I333" s="94">
        <v>23.928614100000001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3" s="4" customFormat="1" ht="15" x14ac:dyDescent="0.25">
      <c r="A334" s="63"/>
      <c r="B334" s="51"/>
      <c r="C334" s="543" t="s">
        <v>73</v>
      </c>
      <c r="D334" s="543"/>
      <c r="E334" s="543"/>
      <c r="F334" s="54" t="s">
        <v>72</v>
      </c>
      <c r="G334" s="58">
        <v>15.89</v>
      </c>
      <c r="H334" s="65">
        <v>1.4375</v>
      </c>
      <c r="I334" s="94">
        <v>4.2805673999999998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3" s="4" customFormat="1" ht="15" x14ac:dyDescent="0.25">
      <c r="A335" s="67"/>
      <c r="B335" s="51"/>
      <c r="C335" s="547" t="s">
        <v>74</v>
      </c>
      <c r="D335" s="547"/>
      <c r="E335" s="547"/>
      <c r="F335" s="68"/>
      <c r="G335" s="69"/>
      <c r="H335" s="69"/>
      <c r="I335" s="69"/>
      <c r="J335" s="79">
        <v>6099.79</v>
      </c>
      <c r="K335" s="69"/>
      <c r="L335" s="79">
        <v>1321.56</v>
      </c>
      <c r="M335" s="69"/>
      <c r="N335" s="71">
        <v>20824.8</v>
      </c>
      <c r="AI335" s="40"/>
      <c r="AJ335" s="49"/>
      <c r="AK335" s="49"/>
      <c r="AP335" s="3" t="s">
        <v>74</v>
      </c>
      <c r="AQ335" s="49"/>
    </row>
    <row r="336" spans="1:43" s="4" customFormat="1" ht="15" x14ac:dyDescent="0.25">
      <c r="A336" s="63"/>
      <c r="B336" s="51"/>
      <c r="C336" s="543" t="s">
        <v>75</v>
      </c>
      <c r="D336" s="543"/>
      <c r="E336" s="543"/>
      <c r="F336" s="54"/>
      <c r="G336" s="55"/>
      <c r="H336" s="55"/>
      <c r="I336" s="55"/>
      <c r="J336" s="66"/>
      <c r="K336" s="55"/>
      <c r="L336" s="56">
        <v>271.64</v>
      </c>
      <c r="M336" s="55"/>
      <c r="N336" s="59">
        <v>12161.32</v>
      </c>
      <c r="AI336" s="40"/>
      <c r="AJ336" s="49"/>
      <c r="AK336" s="49"/>
      <c r="AO336" s="3" t="s">
        <v>75</v>
      </c>
      <c r="AQ336" s="49"/>
    </row>
    <row r="337" spans="1:43" s="4" customFormat="1" ht="23.25" x14ac:dyDescent="0.25">
      <c r="A337" s="63"/>
      <c r="B337" s="51" t="s">
        <v>648</v>
      </c>
      <c r="C337" s="543" t="s">
        <v>649</v>
      </c>
      <c r="D337" s="543"/>
      <c r="E337" s="543"/>
      <c r="F337" s="54" t="s">
        <v>78</v>
      </c>
      <c r="G337" s="61">
        <v>117</v>
      </c>
      <c r="H337" s="55"/>
      <c r="I337" s="61">
        <v>117</v>
      </c>
      <c r="J337" s="66"/>
      <c r="K337" s="55"/>
      <c r="L337" s="56">
        <v>317.82</v>
      </c>
      <c r="M337" s="55"/>
      <c r="N337" s="59">
        <v>14228.74</v>
      </c>
      <c r="AI337" s="40"/>
      <c r="AJ337" s="49"/>
      <c r="AK337" s="49"/>
      <c r="AO337" s="3" t="s">
        <v>649</v>
      </c>
      <c r="AQ337" s="49"/>
    </row>
    <row r="338" spans="1:43" s="4" customFormat="1" ht="45" x14ac:dyDescent="0.25">
      <c r="A338" s="63"/>
      <c r="B338" s="51" t="s">
        <v>650</v>
      </c>
      <c r="C338" s="543" t="s">
        <v>651</v>
      </c>
      <c r="D338" s="543"/>
      <c r="E338" s="543"/>
      <c r="F338" s="54" t="s">
        <v>78</v>
      </c>
      <c r="G338" s="61">
        <v>74</v>
      </c>
      <c r="H338" s="58">
        <v>0.85</v>
      </c>
      <c r="I338" s="64">
        <v>62.9</v>
      </c>
      <c r="J338" s="66"/>
      <c r="K338" s="55"/>
      <c r="L338" s="56">
        <v>170.86</v>
      </c>
      <c r="M338" s="55"/>
      <c r="N338" s="59">
        <v>7649.47</v>
      </c>
      <c r="AI338" s="40"/>
      <c r="AJ338" s="49"/>
      <c r="AK338" s="49"/>
      <c r="AO338" s="3" t="s">
        <v>651</v>
      </c>
      <c r="AQ338" s="49"/>
    </row>
    <row r="339" spans="1:43" s="4" customFormat="1" ht="15" x14ac:dyDescent="0.25">
      <c r="A339" s="72"/>
      <c r="B339" s="73"/>
      <c r="C339" s="542" t="s">
        <v>81</v>
      </c>
      <c r="D339" s="542"/>
      <c r="E339" s="542"/>
      <c r="F339" s="43"/>
      <c r="G339" s="44"/>
      <c r="H339" s="44"/>
      <c r="I339" s="44"/>
      <c r="J339" s="47"/>
      <c r="K339" s="44"/>
      <c r="L339" s="80">
        <v>1810.24</v>
      </c>
      <c r="M339" s="69"/>
      <c r="N339" s="75">
        <v>42703.01</v>
      </c>
      <c r="AI339" s="40"/>
      <c r="AJ339" s="49"/>
      <c r="AK339" s="49"/>
      <c r="AQ339" s="49" t="s">
        <v>81</v>
      </c>
    </row>
    <row r="340" spans="1:43" s="4" customFormat="1" ht="45.75" x14ac:dyDescent="0.25">
      <c r="A340" s="41" t="s">
        <v>222</v>
      </c>
      <c r="B340" s="42" t="s">
        <v>1606</v>
      </c>
      <c r="C340" s="542" t="s">
        <v>2294</v>
      </c>
      <c r="D340" s="542"/>
      <c r="E340" s="542"/>
      <c r="F340" s="43" t="s">
        <v>115</v>
      </c>
      <c r="G340" s="44">
        <v>1</v>
      </c>
      <c r="H340" s="45">
        <v>1</v>
      </c>
      <c r="I340" s="45">
        <v>1</v>
      </c>
      <c r="J340" s="74">
        <v>462.83</v>
      </c>
      <c r="K340" s="44"/>
      <c r="L340" s="74">
        <v>462.83</v>
      </c>
      <c r="M340" s="46">
        <v>8.16</v>
      </c>
      <c r="N340" s="75">
        <v>3776.69</v>
      </c>
      <c r="AI340" s="40"/>
      <c r="AJ340" s="49"/>
      <c r="AK340" s="49" t="s">
        <v>2294</v>
      </c>
      <c r="AQ340" s="49"/>
    </row>
    <row r="341" spans="1:43" s="4" customFormat="1" ht="15" x14ac:dyDescent="0.25">
      <c r="A341" s="72"/>
      <c r="B341" s="73"/>
      <c r="C341" s="542" t="s">
        <v>81</v>
      </c>
      <c r="D341" s="542"/>
      <c r="E341" s="542"/>
      <c r="F341" s="43"/>
      <c r="G341" s="44"/>
      <c r="H341" s="44"/>
      <c r="I341" s="44"/>
      <c r="J341" s="47"/>
      <c r="K341" s="44"/>
      <c r="L341" s="74">
        <v>462.83</v>
      </c>
      <c r="M341" s="69"/>
      <c r="N341" s="75">
        <v>3776.69</v>
      </c>
      <c r="AI341" s="40"/>
      <c r="AJ341" s="49"/>
      <c r="AK341" s="49"/>
      <c r="AQ341" s="49" t="s">
        <v>81</v>
      </c>
    </row>
    <row r="342" spans="1:43" s="4" customFormat="1" ht="34.5" x14ac:dyDescent="0.25">
      <c r="A342" s="41" t="s">
        <v>224</v>
      </c>
      <c r="B342" s="42" t="s">
        <v>2295</v>
      </c>
      <c r="C342" s="542" t="s">
        <v>2296</v>
      </c>
      <c r="D342" s="542"/>
      <c r="E342" s="542"/>
      <c r="F342" s="43" t="s">
        <v>115</v>
      </c>
      <c r="G342" s="44">
        <v>2</v>
      </c>
      <c r="H342" s="45">
        <v>1</v>
      </c>
      <c r="I342" s="45">
        <v>2</v>
      </c>
      <c r="J342" s="74">
        <v>647.77</v>
      </c>
      <c r="K342" s="44"/>
      <c r="L342" s="80">
        <v>1295.54</v>
      </c>
      <c r="M342" s="46">
        <v>8.16</v>
      </c>
      <c r="N342" s="75">
        <v>10571.61</v>
      </c>
      <c r="AI342" s="40"/>
      <c r="AJ342" s="49"/>
      <c r="AK342" s="49" t="s">
        <v>2296</v>
      </c>
      <c r="AQ342" s="49"/>
    </row>
    <row r="343" spans="1:43" s="4" customFormat="1" ht="15" x14ac:dyDescent="0.25">
      <c r="A343" s="72"/>
      <c r="B343" s="73"/>
      <c r="C343" s="542" t="s">
        <v>81</v>
      </c>
      <c r="D343" s="542"/>
      <c r="E343" s="542"/>
      <c r="F343" s="43"/>
      <c r="G343" s="44"/>
      <c r="H343" s="44"/>
      <c r="I343" s="44"/>
      <c r="J343" s="47"/>
      <c r="K343" s="44"/>
      <c r="L343" s="80">
        <v>1295.54</v>
      </c>
      <c r="M343" s="69"/>
      <c r="N343" s="75">
        <v>10571.61</v>
      </c>
      <c r="AI343" s="40"/>
      <c r="AJ343" s="49"/>
      <c r="AK343" s="49"/>
      <c r="AQ343" s="49" t="s">
        <v>81</v>
      </c>
    </row>
    <row r="344" spans="1:43" s="4" customFormat="1" ht="23.25" x14ac:dyDescent="0.25">
      <c r="A344" s="41" t="s">
        <v>227</v>
      </c>
      <c r="B344" s="42" t="s">
        <v>2297</v>
      </c>
      <c r="C344" s="542" t="s">
        <v>2298</v>
      </c>
      <c r="D344" s="542"/>
      <c r="E344" s="542"/>
      <c r="F344" s="43" t="s">
        <v>115</v>
      </c>
      <c r="G344" s="44">
        <v>1</v>
      </c>
      <c r="H344" s="45">
        <v>1</v>
      </c>
      <c r="I344" s="45">
        <v>1</v>
      </c>
      <c r="J344" s="74">
        <v>387.63</v>
      </c>
      <c r="K344" s="44"/>
      <c r="L344" s="74">
        <v>387.63</v>
      </c>
      <c r="M344" s="46">
        <v>8.16</v>
      </c>
      <c r="N344" s="75">
        <v>3163.06</v>
      </c>
      <c r="AI344" s="40"/>
      <c r="AJ344" s="49"/>
      <c r="AK344" s="49" t="s">
        <v>2298</v>
      </c>
      <c r="AQ344" s="49"/>
    </row>
    <row r="345" spans="1:43" s="4" customFormat="1" ht="15" x14ac:dyDescent="0.25">
      <c r="A345" s="72"/>
      <c r="B345" s="73"/>
      <c r="C345" s="542" t="s">
        <v>81</v>
      </c>
      <c r="D345" s="542"/>
      <c r="E345" s="542"/>
      <c r="F345" s="43"/>
      <c r="G345" s="44"/>
      <c r="H345" s="44"/>
      <c r="I345" s="44"/>
      <c r="J345" s="47"/>
      <c r="K345" s="44"/>
      <c r="L345" s="74">
        <v>387.63</v>
      </c>
      <c r="M345" s="69"/>
      <c r="N345" s="75">
        <v>3163.06</v>
      </c>
      <c r="AI345" s="40"/>
      <c r="AJ345" s="49"/>
      <c r="AK345" s="49"/>
      <c r="AQ345" s="49" t="s">
        <v>81</v>
      </c>
    </row>
    <row r="346" spans="1:43" s="4" customFormat="1" ht="34.5" x14ac:dyDescent="0.25">
      <c r="A346" s="41" t="s">
        <v>231</v>
      </c>
      <c r="B346" s="42" t="s">
        <v>1285</v>
      </c>
      <c r="C346" s="542" t="s">
        <v>1286</v>
      </c>
      <c r="D346" s="542"/>
      <c r="E346" s="542"/>
      <c r="F346" s="43" t="s">
        <v>115</v>
      </c>
      <c r="G346" s="44">
        <v>1</v>
      </c>
      <c r="H346" s="45">
        <v>1</v>
      </c>
      <c r="I346" s="45">
        <v>1</v>
      </c>
      <c r="J346" s="74">
        <v>78.56</v>
      </c>
      <c r="K346" s="44"/>
      <c r="L346" s="74">
        <v>78.56</v>
      </c>
      <c r="M346" s="46">
        <v>8.16</v>
      </c>
      <c r="N346" s="82">
        <v>641.04999999999995</v>
      </c>
      <c r="AI346" s="40"/>
      <c r="AJ346" s="49"/>
      <c r="AK346" s="49" t="s">
        <v>1286</v>
      </c>
      <c r="AQ346" s="49"/>
    </row>
    <row r="347" spans="1:43" s="4" customFormat="1" ht="15" x14ac:dyDescent="0.25">
      <c r="A347" s="72"/>
      <c r="B347" s="73"/>
      <c r="C347" s="542" t="s">
        <v>81</v>
      </c>
      <c r="D347" s="542"/>
      <c r="E347" s="542"/>
      <c r="F347" s="43"/>
      <c r="G347" s="44"/>
      <c r="H347" s="44"/>
      <c r="I347" s="44"/>
      <c r="J347" s="47"/>
      <c r="K347" s="44"/>
      <c r="L347" s="74">
        <v>78.56</v>
      </c>
      <c r="M347" s="69"/>
      <c r="N347" s="82">
        <v>641.04999999999995</v>
      </c>
      <c r="AI347" s="40"/>
      <c r="AJ347" s="49"/>
      <c r="AK347" s="49"/>
      <c r="AQ347" s="49" t="s">
        <v>81</v>
      </c>
    </row>
    <row r="348" spans="1:43" s="4" customFormat="1" ht="23.25" x14ac:dyDescent="0.25">
      <c r="A348" s="41" t="s">
        <v>235</v>
      </c>
      <c r="B348" s="42" t="s">
        <v>1288</v>
      </c>
      <c r="C348" s="542" t="s">
        <v>1289</v>
      </c>
      <c r="D348" s="542"/>
      <c r="E348" s="542"/>
      <c r="F348" s="43" t="s">
        <v>115</v>
      </c>
      <c r="G348" s="44">
        <v>1</v>
      </c>
      <c r="H348" s="45">
        <v>1</v>
      </c>
      <c r="I348" s="45">
        <v>1</v>
      </c>
      <c r="J348" s="74">
        <v>31.43</v>
      </c>
      <c r="K348" s="44"/>
      <c r="L348" s="74">
        <v>31.43</v>
      </c>
      <c r="M348" s="46">
        <v>8.16</v>
      </c>
      <c r="N348" s="82">
        <v>256.47000000000003</v>
      </c>
      <c r="AI348" s="40"/>
      <c r="AJ348" s="49"/>
      <c r="AK348" s="49" t="s">
        <v>1289</v>
      </c>
      <c r="AQ348" s="49"/>
    </row>
    <row r="349" spans="1:43" s="4" customFormat="1" ht="15" x14ac:dyDescent="0.25">
      <c r="A349" s="72"/>
      <c r="B349" s="73"/>
      <c r="C349" s="542" t="s">
        <v>81</v>
      </c>
      <c r="D349" s="542"/>
      <c r="E349" s="542"/>
      <c r="F349" s="43"/>
      <c r="G349" s="44"/>
      <c r="H349" s="44"/>
      <c r="I349" s="44"/>
      <c r="J349" s="47"/>
      <c r="K349" s="44"/>
      <c r="L349" s="74">
        <v>31.43</v>
      </c>
      <c r="M349" s="69"/>
      <c r="N349" s="82">
        <v>256.47000000000003</v>
      </c>
      <c r="AI349" s="40"/>
      <c r="AJ349" s="49"/>
      <c r="AK349" s="49"/>
      <c r="AQ349" s="49" t="s">
        <v>81</v>
      </c>
    </row>
    <row r="350" spans="1:43" s="4" customFormat="1" ht="34.5" x14ac:dyDescent="0.25">
      <c r="A350" s="41" t="s">
        <v>238</v>
      </c>
      <c r="B350" s="42" t="s">
        <v>2157</v>
      </c>
      <c r="C350" s="542" t="s">
        <v>2158</v>
      </c>
      <c r="D350" s="542"/>
      <c r="E350" s="542"/>
      <c r="F350" s="43" t="s">
        <v>191</v>
      </c>
      <c r="G350" s="44">
        <v>2.92E-2</v>
      </c>
      <c r="H350" s="45">
        <v>1</v>
      </c>
      <c r="I350" s="119">
        <v>2.92E-2</v>
      </c>
      <c r="J350" s="80">
        <v>10508</v>
      </c>
      <c r="K350" s="44"/>
      <c r="L350" s="74">
        <v>306.83</v>
      </c>
      <c r="M350" s="46">
        <v>8.16</v>
      </c>
      <c r="N350" s="75">
        <v>2503.73</v>
      </c>
      <c r="AI350" s="40"/>
      <c r="AJ350" s="49"/>
      <c r="AK350" s="49" t="s">
        <v>2158</v>
      </c>
      <c r="AQ350" s="49"/>
    </row>
    <row r="351" spans="1:43" s="4" customFormat="1" ht="15" x14ac:dyDescent="0.25">
      <c r="A351" s="67"/>
      <c r="B351" s="53"/>
      <c r="C351" s="543" t="s">
        <v>2159</v>
      </c>
      <c r="D351" s="543"/>
      <c r="E351" s="543"/>
      <c r="F351" s="543"/>
      <c r="G351" s="543"/>
      <c r="H351" s="543"/>
      <c r="I351" s="543"/>
      <c r="J351" s="543"/>
      <c r="K351" s="543"/>
      <c r="L351" s="543"/>
      <c r="M351" s="543"/>
      <c r="N351" s="544"/>
      <c r="AI351" s="40"/>
      <c r="AJ351" s="49"/>
      <c r="AK351" s="49"/>
      <c r="AL351" s="3" t="s">
        <v>2159</v>
      </c>
      <c r="AQ351" s="49"/>
    </row>
    <row r="352" spans="1:43" s="4" customFormat="1" ht="15" x14ac:dyDescent="0.25">
      <c r="A352" s="72"/>
      <c r="B352" s="73"/>
      <c r="C352" s="542" t="s">
        <v>81</v>
      </c>
      <c r="D352" s="542"/>
      <c r="E352" s="542"/>
      <c r="F352" s="43"/>
      <c r="G352" s="44"/>
      <c r="H352" s="44"/>
      <c r="I352" s="44"/>
      <c r="J352" s="47"/>
      <c r="K352" s="44"/>
      <c r="L352" s="74">
        <v>306.83</v>
      </c>
      <c r="M352" s="69"/>
      <c r="N352" s="75">
        <v>2503.73</v>
      </c>
      <c r="AI352" s="40"/>
      <c r="AJ352" s="49"/>
      <c r="AK352" s="49"/>
      <c r="AQ352" s="49" t="s">
        <v>81</v>
      </c>
    </row>
    <row r="353" spans="1:43" s="4" customFormat="1" ht="23.25" x14ac:dyDescent="0.25">
      <c r="A353" s="41" t="s">
        <v>242</v>
      </c>
      <c r="B353" s="42" t="s">
        <v>672</v>
      </c>
      <c r="C353" s="542" t="s">
        <v>673</v>
      </c>
      <c r="D353" s="542"/>
      <c r="E353" s="542"/>
      <c r="F353" s="43" t="s">
        <v>115</v>
      </c>
      <c r="G353" s="44">
        <v>1</v>
      </c>
      <c r="H353" s="45">
        <v>1</v>
      </c>
      <c r="I353" s="45">
        <v>1</v>
      </c>
      <c r="J353" s="74">
        <v>596.04</v>
      </c>
      <c r="K353" s="44"/>
      <c r="L353" s="74">
        <v>596.04</v>
      </c>
      <c r="M353" s="46">
        <v>8.16</v>
      </c>
      <c r="N353" s="75">
        <v>4863.6899999999996</v>
      </c>
      <c r="AI353" s="40"/>
      <c r="AJ353" s="49"/>
      <c r="AK353" s="49" t="s">
        <v>673</v>
      </c>
      <c r="AQ353" s="49"/>
    </row>
    <row r="354" spans="1:43" s="4" customFormat="1" ht="15" x14ac:dyDescent="0.25">
      <c r="A354" s="72"/>
      <c r="B354" s="73"/>
      <c r="C354" s="542" t="s">
        <v>81</v>
      </c>
      <c r="D354" s="542"/>
      <c r="E354" s="542"/>
      <c r="F354" s="43"/>
      <c r="G354" s="44"/>
      <c r="H354" s="44"/>
      <c r="I354" s="44"/>
      <c r="J354" s="47"/>
      <c r="K354" s="44"/>
      <c r="L354" s="74">
        <v>596.04</v>
      </c>
      <c r="M354" s="69"/>
      <c r="N354" s="75">
        <v>4863.6899999999996</v>
      </c>
      <c r="AI354" s="40"/>
      <c r="AJ354" s="49"/>
      <c r="AK354" s="49"/>
      <c r="AQ354" s="49" t="s">
        <v>81</v>
      </c>
    </row>
    <row r="355" spans="1:43" s="4" customFormat="1" ht="45.75" x14ac:dyDescent="0.25">
      <c r="A355" s="41" t="s">
        <v>244</v>
      </c>
      <c r="B355" s="42" t="s">
        <v>508</v>
      </c>
      <c r="C355" s="542" t="s">
        <v>509</v>
      </c>
      <c r="D355" s="542"/>
      <c r="E355" s="542"/>
      <c r="F355" s="43" t="s">
        <v>164</v>
      </c>
      <c r="G355" s="44">
        <v>0.15759999999999999</v>
      </c>
      <c r="H355" s="45">
        <v>1</v>
      </c>
      <c r="I355" s="119">
        <v>0.15759999999999999</v>
      </c>
      <c r="J355" s="47"/>
      <c r="K355" s="44"/>
      <c r="L355" s="47"/>
      <c r="M355" s="44"/>
      <c r="N355" s="48"/>
      <c r="AI355" s="40"/>
      <c r="AJ355" s="49"/>
      <c r="AK355" s="49" t="s">
        <v>509</v>
      </c>
      <c r="AQ355" s="49"/>
    </row>
    <row r="356" spans="1:43" s="4" customFormat="1" ht="15" x14ac:dyDescent="0.25">
      <c r="A356" s="67"/>
      <c r="B356" s="53"/>
      <c r="C356" s="543" t="s">
        <v>2299</v>
      </c>
      <c r="D356" s="543"/>
      <c r="E356" s="543"/>
      <c r="F356" s="543"/>
      <c r="G356" s="543"/>
      <c r="H356" s="543"/>
      <c r="I356" s="543"/>
      <c r="J356" s="543"/>
      <c r="K356" s="543"/>
      <c r="L356" s="543"/>
      <c r="M356" s="543"/>
      <c r="N356" s="544"/>
      <c r="AI356" s="40"/>
      <c r="AJ356" s="49"/>
      <c r="AK356" s="49"/>
      <c r="AL356" s="3" t="s">
        <v>2299</v>
      </c>
      <c r="AQ356" s="49"/>
    </row>
    <row r="357" spans="1:43" s="4" customFormat="1" ht="23.25" x14ac:dyDescent="0.25">
      <c r="A357" s="50"/>
      <c r="B357" s="51" t="s">
        <v>117</v>
      </c>
      <c r="C357" s="545" t="s">
        <v>118</v>
      </c>
      <c r="D357" s="545"/>
      <c r="E357" s="545"/>
      <c r="F357" s="545"/>
      <c r="G357" s="545"/>
      <c r="H357" s="545"/>
      <c r="I357" s="545"/>
      <c r="J357" s="545"/>
      <c r="K357" s="545"/>
      <c r="L357" s="545"/>
      <c r="M357" s="545"/>
      <c r="N357" s="546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545" t="s">
        <v>63</v>
      </c>
      <c r="D358" s="545"/>
      <c r="E358" s="545"/>
      <c r="F358" s="545"/>
      <c r="G358" s="545"/>
      <c r="H358" s="545"/>
      <c r="I358" s="545"/>
      <c r="J358" s="545"/>
      <c r="K358" s="545"/>
      <c r="L358" s="545"/>
      <c r="M358" s="545"/>
      <c r="N358" s="546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543" t="s">
        <v>64</v>
      </c>
      <c r="D359" s="543"/>
      <c r="E359" s="543"/>
      <c r="F359" s="54"/>
      <c r="G359" s="55"/>
      <c r="H359" s="55"/>
      <c r="I359" s="55"/>
      <c r="J359" s="56">
        <v>201.61</v>
      </c>
      <c r="K359" s="65">
        <v>1.3225</v>
      </c>
      <c r="L359" s="56">
        <v>42.02</v>
      </c>
      <c r="M359" s="58">
        <v>44.77</v>
      </c>
      <c r="N359" s="59">
        <v>1881.24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543" t="s">
        <v>66</v>
      </c>
      <c r="D360" s="543"/>
      <c r="E360" s="543"/>
      <c r="F360" s="54"/>
      <c r="G360" s="55"/>
      <c r="H360" s="55"/>
      <c r="I360" s="55"/>
      <c r="J360" s="56">
        <v>71.64</v>
      </c>
      <c r="K360" s="65">
        <v>1.4375</v>
      </c>
      <c r="L360" s="56">
        <v>16.23</v>
      </c>
      <c r="M360" s="58">
        <v>13.24</v>
      </c>
      <c r="N360" s="60">
        <v>214.89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543" t="s">
        <v>68</v>
      </c>
      <c r="D361" s="543"/>
      <c r="E361" s="543"/>
      <c r="F361" s="54"/>
      <c r="G361" s="55"/>
      <c r="H361" s="55"/>
      <c r="I361" s="55"/>
      <c r="J361" s="56">
        <v>2.3199999999999998</v>
      </c>
      <c r="K361" s="65">
        <v>1.4375</v>
      </c>
      <c r="L361" s="56">
        <v>0.53</v>
      </c>
      <c r="M361" s="58">
        <v>44.77</v>
      </c>
      <c r="N361" s="60">
        <v>23.73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543" t="s">
        <v>70</v>
      </c>
      <c r="D362" s="543"/>
      <c r="E362" s="543"/>
      <c r="F362" s="54"/>
      <c r="G362" s="55"/>
      <c r="H362" s="55"/>
      <c r="I362" s="55"/>
      <c r="J362" s="56">
        <v>62.75</v>
      </c>
      <c r="K362" s="55"/>
      <c r="L362" s="56">
        <v>9.89</v>
      </c>
      <c r="M362" s="58">
        <v>8.16</v>
      </c>
      <c r="N362" s="60">
        <v>80.7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543" t="s">
        <v>71</v>
      </c>
      <c r="D363" s="543"/>
      <c r="E363" s="543"/>
      <c r="F363" s="54" t="s">
        <v>72</v>
      </c>
      <c r="G363" s="64">
        <v>21.2</v>
      </c>
      <c r="H363" s="65">
        <v>1.3225</v>
      </c>
      <c r="I363" s="94">
        <v>4.4186312000000001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543" t="s">
        <v>73</v>
      </c>
      <c r="D364" s="543"/>
      <c r="E364" s="543"/>
      <c r="F364" s="54" t="s">
        <v>72</v>
      </c>
      <c r="G364" s="64">
        <v>0.2</v>
      </c>
      <c r="H364" s="65">
        <v>1.4375</v>
      </c>
      <c r="I364" s="77">
        <v>4.5310000000000003E-2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547" t="s">
        <v>74</v>
      </c>
      <c r="D365" s="547"/>
      <c r="E365" s="547"/>
      <c r="F365" s="68"/>
      <c r="G365" s="69"/>
      <c r="H365" s="69"/>
      <c r="I365" s="69"/>
      <c r="J365" s="70">
        <v>336</v>
      </c>
      <c r="K365" s="69"/>
      <c r="L365" s="70">
        <v>68.14</v>
      </c>
      <c r="M365" s="69"/>
      <c r="N365" s="71">
        <v>2176.83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543" t="s">
        <v>75</v>
      </c>
      <c r="D366" s="543"/>
      <c r="E366" s="543"/>
      <c r="F366" s="54"/>
      <c r="G366" s="55"/>
      <c r="H366" s="55"/>
      <c r="I366" s="55"/>
      <c r="J366" s="66"/>
      <c r="K366" s="55"/>
      <c r="L366" s="56">
        <v>42.55</v>
      </c>
      <c r="M366" s="55"/>
      <c r="N366" s="59">
        <v>1904.97</v>
      </c>
      <c r="AI366" s="40"/>
      <c r="AJ366" s="49"/>
      <c r="AK366" s="49"/>
      <c r="AO366" s="3" t="s">
        <v>75</v>
      </c>
      <c r="AQ366" s="49"/>
    </row>
    <row r="367" spans="1:43" s="4" customFormat="1" ht="22.5" x14ac:dyDescent="0.25">
      <c r="A367" s="63"/>
      <c r="B367" s="51" t="s">
        <v>475</v>
      </c>
      <c r="C367" s="543" t="s">
        <v>476</v>
      </c>
      <c r="D367" s="543"/>
      <c r="E367" s="543"/>
      <c r="F367" s="54" t="s">
        <v>78</v>
      </c>
      <c r="G367" s="61">
        <v>110</v>
      </c>
      <c r="H367" s="55"/>
      <c r="I367" s="61">
        <v>110</v>
      </c>
      <c r="J367" s="66"/>
      <c r="K367" s="55"/>
      <c r="L367" s="56">
        <v>46.81</v>
      </c>
      <c r="M367" s="55"/>
      <c r="N367" s="59">
        <v>2095.4699999999998</v>
      </c>
      <c r="AI367" s="40"/>
      <c r="AJ367" s="49"/>
      <c r="AK367" s="49"/>
      <c r="AO367" s="3" t="s">
        <v>476</v>
      </c>
      <c r="AQ367" s="49"/>
    </row>
    <row r="368" spans="1:43" s="4" customFormat="1" ht="45" x14ac:dyDescent="0.25">
      <c r="A368" s="63"/>
      <c r="B368" s="51" t="s">
        <v>477</v>
      </c>
      <c r="C368" s="543" t="s">
        <v>478</v>
      </c>
      <c r="D368" s="543"/>
      <c r="E368" s="543"/>
      <c r="F368" s="54" t="s">
        <v>78</v>
      </c>
      <c r="G368" s="61">
        <v>69</v>
      </c>
      <c r="H368" s="58">
        <v>0.85</v>
      </c>
      <c r="I368" s="58">
        <v>58.65</v>
      </c>
      <c r="J368" s="66"/>
      <c r="K368" s="55"/>
      <c r="L368" s="56">
        <v>24.96</v>
      </c>
      <c r="M368" s="55"/>
      <c r="N368" s="59">
        <v>1117.26</v>
      </c>
      <c r="AI368" s="40"/>
      <c r="AJ368" s="49"/>
      <c r="AK368" s="49"/>
      <c r="AO368" s="3" t="s">
        <v>478</v>
      </c>
      <c r="AQ368" s="49"/>
    </row>
    <row r="369" spans="1:43" s="4" customFormat="1" ht="15" x14ac:dyDescent="0.25">
      <c r="A369" s="72"/>
      <c r="B369" s="73"/>
      <c r="C369" s="542" t="s">
        <v>81</v>
      </c>
      <c r="D369" s="542"/>
      <c r="E369" s="542"/>
      <c r="F369" s="43"/>
      <c r="G369" s="44"/>
      <c r="H369" s="44"/>
      <c r="I369" s="44"/>
      <c r="J369" s="47"/>
      <c r="K369" s="44"/>
      <c r="L369" s="74">
        <v>139.91</v>
      </c>
      <c r="M369" s="69"/>
      <c r="N369" s="75">
        <v>5389.56</v>
      </c>
      <c r="AI369" s="40"/>
      <c r="AJ369" s="49"/>
      <c r="AK369" s="49"/>
      <c r="AQ369" s="49" t="s">
        <v>81</v>
      </c>
    </row>
    <row r="370" spans="1:43" s="4" customFormat="1" ht="15" x14ac:dyDescent="0.25">
      <c r="A370" s="41" t="s">
        <v>247</v>
      </c>
      <c r="B370" s="42" t="s">
        <v>511</v>
      </c>
      <c r="C370" s="542" t="s">
        <v>512</v>
      </c>
      <c r="D370" s="542"/>
      <c r="E370" s="542"/>
      <c r="F370" s="43" t="s">
        <v>513</v>
      </c>
      <c r="G370" s="44">
        <v>-0.442</v>
      </c>
      <c r="H370" s="45">
        <v>1</v>
      </c>
      <c r="I370" s="92">
        <v>-0.442</v>
      </c>
      <c r="J370" s="74">
        <v>30</v>
      </c>
      <c r="K370" s="119">
        <v>1.4375</v>
      </c>
      <c r="L370" s="74">
        <v>-19.059999999999999</v>
      </c>
      <c r="M370" s="46">
        <v>13.24</v>
      </c>
      <c r="N370" s="82">
        <v>-252.35</v>
      </c>
      <c r="AI370" s="40"/>
      <c r="AJ370" s="49"/>
      <c r="AK370" s="49" t="s">
        <v>512</v>
      </c>
      <c r="AQ370" s="49"/>
    </row>
    <row r="371" spans="1:43" s="4" customFormat="1" ht="23.25" x14ac:dyDescent="0.25">
      <c r="A371" s="50"/>
      <c r="B371" s="51" t="s">
        <v>117</v>
      </c>
      <c r="C371" s="545" t="s">
        <v>118</v>
      </c>
      <c r="D371" s="545"/>
      <c r="E371" s="545"/>
      <c r="F371" s="545"/>
      <c r="G371" s="545"/>
      <c r="H371" s="545"/>
      <c r="I371" s="545"/>
      <c r="J371" s="545"/>
      <c r="K371" s="545"/>
      <c r="L371" s="545"/>
      <c r="M371" s="545"/>
      <c r="N371" s="546"/>
      <c r="AI371" s="40"/>
      <c r="AJ371" s="49"/>
      <c r="AK371" s="49"/>
      <c r="AM371" s="3" t="s">
        <v>118</v>
      </c>
      <c r="AQ371" s="49"/>
    </row>
    <row r="372" spans="1:43" s="4" customFormat="1" ht="68.25" x14ac:dyDescent="0.25">
      <c r="A372" s="50"/>
      <c r="B372" s="51" t="s">
        <v>62</v>
      </c>
      <c r="C372" s="545" t="s">
        <v>63</v>
      </c>
      <c r="D372" s="545"/>
      <c r="E372" s="545"/>
      <c r="F372" s="545"/>
      <c r="G372" s="545"/>
      <c r="H372" s="545"/>
      <c r="I372" s="545"/>
      <c r="J372" s="545"/>
      <c r="K372" s="545"/>
      <c r="L372" s="545"/>
      <c r="M372" s="545"/>
      <c r="N372" s="546"/>
      <c r="AI372" s="40"/>
      <c r="AJ372" s="49"/>
      <c r="AK372" s="49"/>
      <c r="AM372" s="3" t="s">
        <v>63</v>
      </c>
      <c r="AQ372" s="49"/>
    </row>
    <row r="373" spans="1:43" s="4" customFormat="1" ht="15" x14ac:dyDescent="0.25">
      <c r="A373" s="72"/>
      <c r="B373" s="73"/>
      <c r="C373" s="542" t="s">
        <v>81</v>
      </c>
      <c r="D373" s="542"/>
      <c r="E373" s="542"/>
      <c r="F373" s="43"/>
      <c r="G373" s="44"/>
      <c r="H373" s="44"/>
      <c r="I373" s="44"/>
      <c r="J373" s="47"/>
      <c r="K373" s="44"/>
      <c r="L373" s="74">
        <v>-19.059999999999999</v>
      </c>
      <c r="M373" s="69"/>
      <c r="N373" s="82">
        <v>-252.35</v>
      </c>
      <c r="AI373" s="40"/>
      <c r="AJ373" s="49"/>
      <c r="AK373" s="49"/>
      <c r="AQ373" s="49" t="s">
        <v>81</v>
      </c>
    </row>
    <row r="374" spans="1:43" s="4" customFormat="1" ht="15" x14ac:dyDescent="0.25">
      <c r="A374" s="41" t="s">
        <v>248</v>
      </c>
      <c r="B374" s="42" t="s">
        <v>1323</v>
      </c>
      <c r="C374" s="542" t="s">
        <v>1324</v>
      </c>
      <c r="D374" s="542"/>
      <c r="E374" s="542"/>
      <c r="F374" s="43" t="s">
        <v>72</v>
      </c>
      <c r="G374" s="44">
        <v>-0.442</v>
      </c>
      <c r="H374" s="45">
        <v>1</v>
      </c>
      <c r="I374" s="92">
        <v>-0.442</v>
      </c>
      <c r="J374" s="74">
        <v>9.51</v>
      </c>
      <c r="K374" s="44"/>
      <c r="L374" s="74">
        <v>-14.94</v>
      </c>
      <c r="M374" s="44"/>
      <c r="N374" s="82">
        <v>-668.72</v>
      </c>
      <c r="AI374" s="40"/>
      <c r="AJ374" s="49"/>
      <c r="AK374" s="49" t="s">
        <v>1324</v>
      </c>
      <c r="AQ374" s="49"/>
    </row>
    <row r="375" spans="1:43" s="4" customFormat="1" ht="23.25" x14ac:dyDescent="0.25">
      <c r="A375" s="50"/>
      <c r="B375" s="51" t="s">
        <v>117</v>
      </c>
      <c r="C375" s="545" t="s">
        <v>118</v>
      </c>
      <c r="D375" s="545"/>
      <c r="E375" s="545"/>
      <c r="F375" s="545"/>
      <c r="G375" s="545"/>
      <c r="H375" s="545"/>
      <c r="I375" s="545"/>
      <c r="J375" s="545"/>
      <c r="K375" s="545"/>
      <c r="L375" s="545"/>
      <c r="M375" s="545"/>
      <c r="N375" s="546"/>
      <c r="AI375" s="40"/>
      <c r="AJ375" s="49"/>
      <c r="AK375" s="49"/>
      <c r="AM375" s="3" t="s">
        <v>118</v>
      </c>
      <c r="AQ375" s="49"/>
    </row>
    <row r="376" spans="1:43" s="4" customFormat="1" ht="68.25" x14ac:dyDescent="0.25">
      <c r="A376" s="50"/>
      <c r="B376" s="51" t="s">
        <v>62</v>
      </c>
      <c r="C376" s="545" t="s">
        <v>63</v>
      </c>
      <c r="D376" s="545"/>
      <c r="E376" s="545"/>
      <c r="F376" s="545"/>
      <c r="G376" s="545"/>
      <c r="H376" s="545"/>
      <c r="I376" s="545"/>
      <c r="J376" s="545"/>
      <c r="K376" s="545"/>
      <c r="L376" s="545"/>
      <c r="M376" s="545"/>
      <c r="N376" s="546"/>
      <c r="AI376" s="40"/>
      <c r="AJ376" s="49"/>
      <c r="AK376" s="49"/>
      <c r="AM376" s="3" t="s">
        <v>63</v>
      </c>
      <c r="AQ376" s="49"/>
    </row>
    <row r="377" spans="1:43" s="4" customFormat="1" ht="15" x14ac:dyDescent="0.25">
      <c r="A377" s="52"/>
      <c r="B377" s="51" t="s">
        <v>56</v>
      </c>
      <c r="C377" s="543" t="s">
        <v>64</v>
      </c>
      <c r="D377" s="543"/>
      <c r="E377" s="543"/>
      <c r="F377" s="54"/>
      <c r="G377" s="55"/>
      <c r="H377" s="55"/>
      <c r="I377" s="55"/>
      <c r="J377" s="56">
        <v>9.51</v>
      </c>
      <c r="K377" s="65">
        <v>1.3225</v>
      </c>
      <c r="L377" s="56">
        <v>-5.56</v>
      </c>
      <c r="M377" s="58">
        <v>44.77</v>
      </c>
      <c r="N377" s="60">
        <v>-248.92</v>
      </c>
      <c r="AI377" s="40"/>
      <c r="AJ377" s="49"/>
      <c r="AK377" s="49"/>
      <c r="AN377" s="3" t="s">
        <v>64</v>
      </c>
      <c r="AQ377" s="49"/>
    </row>
    <row r="378" spans="1:43" s="4" customFormat="1" ht="15" x14ac:dyDescent="0.25">
      <c r="A378" s="63"/>
      <c r="B378" s="51"/>
      <c r="C378" s="543" t="s">
        <v>75</v>
      </c>
      <c r="D378" s="543"/>
      <c r="E378" s="543"/>
      <c r="F378" s="54"/>
      <c r="G378" s="55"/>
      <c r="H378" s="55"/>
      <c r="I378" s="55"/>
      <c r="J378" s="66"/>
      <c r="K378" s="55"/>
      <c r="L378" s="56">
        <v>-5.56</v>
      </c>
      <c r="M378" s="55"/>
      <c r="N378" s="60">
        <v>-248.92</v>
      </c>
      <c r="AI378" s="40"/>
      <c r="AJ378" s="49"/>
      <c r="AK378" s="49"/>
      <c r="AO378" s="3" t="s">
        <v>75</v>
      </c>
      <c r="AQ378" s="49"/>
    </row>
    <row r="379" spans="1:43" s="4" customFormat="1" ht="22.5" x14ac:dyDescent="0.25">
      <c r="A379" s="63"/>
      <c r="B379" s="51" t="s">
        <v>475</v>
      </c>
      <c r="C379" s="543" t="s">
        <v>476</v>
      </c>
      <c r="D379" s="543"/>
      <c r="E379" s="543"/>
      <c r="F379" s="54" t="s">
        <v>78</v>
      </c>
      <c r="G379" s="61">
        <v>110</v>
      </c>
      <c r="H379" s="55"/>
      <c r="I379" s="61">
        <v>110</v>
      </c>
      <c r="J379" s="66"/>
      <c r="K379" s="55"/>
      <c r="L379" s="56">
        <v>-6.12</v>
      </c>
      <c r="M379" s="55"/>
      <c r="N379" s="60">
        <v>-273.81</v>
      </c>
      <c r="AI379" s="40"/>
      <c r="AJ379" s="49"/>
      <c r="AK379" s="49"/>
      <c r="AO379" s="3" t="s">
        <v>476</v>
      </c>
      <c r="AQ379" s="49"/>
    </row>
    <row r="380" spans="1:43" s="4" customFormat="1" ht="45" x14ac:dyDescent="0.25">
      <c r="A380" s="63"/>
      <c r="B380" s="51" t="s">
        <v>477</v>
      </c>
      <c r="C380" s="543" t="s">
        <v>478</v>
      </c>
      <c r="D380" s="543"/>
      <c r="E380" s="543"/>
      <c r="F380" s="54" t="s">
        <v>78</v>
      </c>
      <c r="G380" s="61">
        <v>69</v>
      </c>
      <c r="H380" s="58">
        <v>0.85</v>
      </c>
      <c r="I380" s="58">
        <v>58.65</v>
      </c>
      <c r="J380" s="66"/>
      <c r="K380" s="55"/>
      <c r="L380" s="56">
        <v>-3.26</v>
      </c>
      <c r="M380" s="55"/>
      <c r="N380" s="60">
        <v>-145.99</v>
      </c>
      <c r="AI380" s="40"/>
      <c r="AJ380" s="49"/>
      <c r="AK380" s="49"/>
      <c r="AO380" s="3" t="s">
        <v>478</v>
      </c>
      <c r="AQ380" s="49"/>
    </row>
    <row r="381" spans="1:43" s="4" customFormat="1" ht="15" x14ac:dyDescent="0.25">
      <c r="A381" s="72"/>
      <c r="B381" s="73"/>
      <c r="C381" s="542" t="s">
        <v>81</v>
      </c>
      <c r="D381" s="542"/>
      <c r="E381" s="542"/>
      <c r="F381" s="43"/>
      <c r="G381" s="44"/>
      <c r="H381" s="44"/>
      <c r="I381" s="44"/>
      <c r="J381" s="47"/>
      <c r="K381" s="44"/>
      <c r="L381" s="74">
        <v>-14.94</v>
      </c>
      <c r="M381" s="69"/>
      <c r="N381" s="82">
        <v>-668.72</v>
      </c>
      <c r="AI381" s="40"/>
      <c r="AJ381" s="49"/>
      <c r="AK381" s="49"/>
      <c r="AQ381" s="49" t="s">
        <v>81</v>
      </c>
    </row>
    <row r="382" spans="1:43" s="4" customFormat="1" ht="124.5" x14ac:dyDescent="0.25">
      <c r="A382" s="41" t="s">
        <v>252</v>
      </c>
      <c r="B382" s="42" t="s">
        <v>516</v>
      </c>
      <c r="C382" s="542" t="s">
        <v>517</v>
      </c>
      <c r="D382" s="542"/>
      <c r="E382" s="542"/>
      <c r="F382" s="43" t="s">
        <v>177</v>
      </c>
      <c r="G382" s="44">
        <v>78.8</v>
      </c>
      <c r="H382" s="45">
        <v>1</v>
      </c>
      <c r="I382" s="81">
        <v>78.8</v>
      </c>
      <c r="J382" s="74">
        <v>10.33</v>
      </c>
      <c r="K382" s="44"/>
      <c r="L382" s="74">
        <v>814</v>
      </c>
      <c r="M382" s="46">
        <v>8.16</v>
      </c>
      <c r="N382" s="75">
        <v>6642.24</v>
      </c>
      <c r="AI382" s="40"/>
      <c r="AJ382" s="49"/>
      <c r="AK382" s="49" t="s">
        <v>517</v>
      </c>
      <c r="AQ382" s="49"/>
    </row>
    <row r="383" spans="1:43" s="4" customFormat="1" ht="15" x14ac:dyDescent="0.25">
      <c r="A383" s="67"/>
      <c r="B383" s="53"/>
      <c r="C383" s="543" t="s">
        <v>2300</v>
      </c>
      <c r="D383" s="543"/>
      <c r="E383" s="543"/>
      <c r="F383" s="543"/>
      <c r="G383" s="543"/>
      <c r="H383" s="543"/>
      <c r="I383" s="543"/>
      <c r="J383" s="543"/>
      <c r="K383" s="543"/>
      <c r="L383" s="543"/>
      <c r="M383" s="543"/>
      <c r="N383" s="544"/>
      <c r="AI383" s="40"/>
      <c r="AJ383" s="49"/>
      <c r="AK383" s="49"/>
      <c r="AL383" s="3" t="s">
        <v>2300</v>
      </c>
      <c r="AQ383" s="49"/>
    </row>
    <row r="384" spans="1:43" s="4" customFormat="1" ht="15" x14ac:dyDescent="0.25">
      <c r="A384" s="72"/>
      <c r="B384" s="73"/>
      <c r="C384" s="542" t="s">
        <v>81</v>
      </c>
      <c r="D384" s="542"/>
      <c r="E384" s="542"/>
      <c r="F384" s="43"/>
      <c r="G384" s="44"/>
      <c r="H384" s="44"/>
      <c r="I384" s="44"/>
      <c r="J384" s="47"/>
      <c r="K384" s="44"/>
      <c r="L384" s="74">
        <v>814</v>
      </c>
      <c r="M384" s="69"/>
      <c r="N384" s="75">
        <v>6642.24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254</v>
      </c>
      <c r="B385" s="42" t="s">
        <v>519</v>
      </c>
      <c r="C385" s="542" t="s">
        <v>520</v>
      </c>
      <c r="D385" s="542"/>
      <c r="E385" s="542"/>
      <c r="F385" s="43" t="s">
        <v>191</v>
      </c>
      <c r="G385" s="44">
        <v>2.5219999999999999E-3</v>
      </c>
      <c r="H385" s="45">
        <v>1</v>
      </c>
      <c r="I385" s="125">
        <v>2.5219999999999999E-3</v>
      </c>
      <c r="J385" s="80">
        <v>11885.47</v>
      </c>
      <c r="K385" s="44"/>
      <c r="L385" s="74">
        <v>29.98</v>
      </c>
      <c r="M385" s="46">
        <v>8.16</v>
      </c>
      <c r="N385" s="82">
        <v>244.64</v>
      </c>
      <c r="AI385" s="40"/>
      <c r="AJ385" s="49"/>
      <c r="AK385" s="49" t="s">
        <v>520</v>
      </c>
      <c r="AQ385" s="49"/>
    </row>
    <row r="386" spans="1:43" s="4" customFormat="1" ht="15" x14ac:dyDescent="0.25">
      <c r="A386" s="72"/>
      <c r="B386" s="73"/>
      <c r="C386" s="542" t="s">
        <v>81</v>
      </c>
      <c r="D386" s="542"/>
      <c r="E386" s="542"/>
      <c r="F386" s="43"/>
      <c r="G386" s="44"/>
      <c r="H386" s="44"/>
      <c r="I386" s="44"/>
      <c r="J386" s="47"/>
      <c r="K386" s="44"/>
      <c r="L386" s="74">
        <v>29.98</v>
      </c>
      <c r="M386" s="69"/>
      <c r="N386" s="82">
        <v>244.64</v>
      </c>
      <c r="AI386" s="40"/>
      <c r="AJ386" s="49"/>
      <c r="AK386" s="49"/>
      <c r="AQ386" s="49" t="s">
        <v>81</v>
      </c>
    </row>
    <row r="387" spans="1:43" s="4" customFormat="1" ht="15" x14ac:dyDescent="0.25">
      <c r="A387" s="539" t="s">
        <v>2301</v>
      </c>
      <c r="B387" s="540"/>
      <c r="C387" s="540"/>
      <c r="D387" s="540"/>
      <c r="E387" s="540"/>
      <c r="F387" s="540"/>
      <c r="G387" s="540"/>
      <c r="H387" s="540"/>
      <c r="I387" s="540"/>
      <c r="J387" s="540"/>
      <c r="K387" s="540"/>
      <c r="L387" s="540"/>
      <c r="M387" s="540"/>
      <c r="N387" s="541"/>
      <c r="AI387" s="40"/>
      <c r="AJ387" s="49" t="s">
        <v>2301</v>
      </c>
      <c r="AK387" s="49"/>
      <c r="AQ387" s="49"/>
    </row>
    <row r="388" spans="1:43" s="4" customFormat="1" ht="45.75" x14ac:dyDescent="0.25">
      <c r="A388" s="41" t="s">
        <v>257</v>
      </c>
      <c r="B388" s="42" t="s">
        <v>663</v>
      </c>
      <c r="C388" s="542" t="s">
        <v>664</v>
      </c>
      <c r="D388" s="542"/>
      <c r="E388" s="542"/>
      <c r="F388" s="43" t="s">
        <v>646</v>
      </c>
      <c r="G388" s="44">
        <v>0.13450000000000001</v>
      </c>
      <c r="H388" s="45">
        <v>1</v>
      </c>
      <c r="I388" s="119">
        <v>0.13450000000000001</v>
      </c>
      <c r="J388" s="47"/>
      <c r="K388" s="44"/>
      <c r="L388" s="47"/>
      <c r="M388" s="44"/>
      <c r="N388" s="48"/>
      <c r="AI388" s="40"/>
      <c r="AJ388" s="49"/>
      <c r="AK388" s="49" t="s">
        <v>664</v>
      </c>
      <c r="AQ388" s="49"/>
    </row>
    <row r="389" spans="1:43" s="4" customFormat="1" ht="15" x14ac:dyDescent="0.25">
      <c r="A389" s="67"/>
      <c r="B389" s="53"/>
      <c r="C389" s="543" t="s">
        <v>2302</v>
      </c>
      <c r="D389" s="543"/>
      <c r="E389" s="543"/>
      <c r="F389" s="543"/>
      <c r="G389" s="543"/>
      <c r="H389" s="543"/>
      <c r="I389" s="543"/>
      <c r="J389" s="543"/>
      <c r="K389" s="543"/>
      <c r="L389" s="543"/>
      <c r="M389" s="543"/>
      <c r="N389" s="544"/>
      <c r="AI389" s="40"/>
      <c r="AJ389" s="49"/>
      <c r="AK389" s="49"/>
      <c r="AL389" s="3" t="s">
        <v>2302</v>
      </c>
      <c r="AQ389" s="49"/>
    </row>
    <row r="390" spans="1:43" s="4" customFormat="1" ht="23.25" x14ac:dyDescent="0.25">
      <c r="A390" s="50"/>
      <c r="B390" s="51" t="s">
        <v>117</v>
      </c>
      <c r="C390" s="545" t="s">
        <v>118</v>
      </c>
      <c r="D390" s="545"/>
      <c r="E390" s="545"/>
      <c r="F390" s="545"/>
      <c r="G390" s="545"/>
      <c r="H390" s="545"/>
      <c r="I390" s="545"/>
      <c r="J390" s="545"/>
      <c r="K390" s="545"/>
      <c r="L390" s="545"/>
      <c r="M390" s="545"/>
      <c r="N390" s="546"/>
      <c r="AI390" s="40"/>
      <c r="AJ390" s="49"/>
      <c r="AK390" s="49"/>
      <c r="AM390" s="3" t="s">
        <v>118</v>
      </c>
      <c r="AQ390" s="49"/>
    </row>
    <row r="391" spans="1:43" s="4" customFormat="1" ht="68.25" x14ac:dyDescent="0.25">
      <c r="A391" s="50"/>
      <c r="B391" s="51" t="s">
        <v>62</v>
      </c>
      <c r="C391" s="545" t="s">
        <v>63</v>
      </c>
      <c r="D391" s="545"/>
      <c r="E391" s="545"/>
      <c r="F391" s="545"/>
      <c r="G391" s="545"/>
      <c r="H391" s="545"/>
      <c r="I391" s="545"/>
      <c r="J391" s="545"/>
      <c r="K391" s="545"/>
      <c r="L391" s="545"/>
      <c r="M391" s="545"/>
      <c r="N391" s="546"/>
      <c r="AI391" s="40"/>
      <c r="AJ391" s="49"/>
      <c r="AK391" s="49"/>
      <c r="AM391" s="3" t="s">
        <v>63</v>
      </c>
      <c r="AQ391" s="49"/>
    </row>
    <row r="392" spans="1:43" s="4" customFormat="1" ht="15" x14ac:dyDescent="0.25">
      <c r="A392" s="52"/>
      <c r="B392" s="51" t="s">
        <v>56</v>
      </c>
      <c r="C392" s="543" t="s">
        <v>64</v>
      </c>
      <c r="D392" s="543"/>
      <c r="E392" s="543"/>
      <c r="F392" s="54"/>
      <c r="G392" s="55"/>
      <c r="H392" s="55"/>
      <c r="I392" s="55"/>
      <c r="J392" s="76">
        <v>1257.92</v>
      </c>
      <c r="K392" s="65">
        <v>1.3225</v>
      </c>
      <c r="L392" s="56">
        <v>223.75</v>
      </c>
      <c r="M392" s="58">
        <v>44.77</v>
      </c>
      <c r="N392" s="59">
        <v>10017.290000000001</v>
      </c>
      <c r="AI392" s="40"/>
      <c r="AJ392" s="49"/>
      <c r="AK392" s="49"/>
      <c r="AN392" s="3" t="s">
        <v>64</v>
      </c>
      <c r="AQ392" s="49"/>
    </row>
    <row r="393" spans="1:43" s="4" customFormat="1" ht="15" x14ac:dyDescent="0.25">
      <c r="A393" s="52"/>
      <c r="B393" s="51" t="s">
        <v>65</v>
      </c>
      <c r="C393" s="543" t="s">
        <v>66</v>
      </c>
      <c r="D393" s="543"/>
      <c r="E393" s="543"/>
      <c r="F393" s="54"/>
      <c r="G393" s="55"/>
      <c r="H393" s="55"/>
      <c r="I393" s="55"/>
      <c r="J393" s="76">
        <v>2297.79</v>
      </c>
      <c r="K393" s="65">
        <v>1.4375</v>
      </c>
      <c r="L393" s="56">
        <v>444.26</v>
      </c>
      <c r="M393" s="58">
        <v>13.24</v>
      </c>
      <c r="N393" s="59">
        <v>5882</v>
      </c>
      <c r="AI393" s="40"/>
      <c r="AJ393" s="49"/>
      <c r="AK393" s="49"/>
      <c r="AN393" s="3" t="s">
        <v>66</v>
      </c>
      <c r="AQ393" s="49"/>
    </row>
    <row r="394" spans="1:43" s="4" customFormat="1" ht="15" x14ac:dyDescent="0.25">
      <c r="A394" s="52"/>
      <c r="B394" s="51" t="s">
        <v>67</v>
      </c>
      <c r="C394" s="543" t="s">
        <v>68</v>
      </c>
      <c r="D394" s="543"/>
      <c r="E394" s="543"/>
      <c r="F394" s="54"/>
      <c r="G394" s="55"/>
      <c r="H394" s="55"/>
      <c r="I394" s="55"/>
      <c r="J394" s="56">
        <v>286.33999999999997</v>
      </c>
      <c r="K394" s="65">
        <v>1.4375</v>
      </c>
      <c r="L394" s="56">
        <v>55.36</v>
      </c>
      <c r="M394" s="58">
        <v>44.77</v>
      </c>
      <c r="N394" s="59">
        <v>2478.4699999999998</v>
      </c>
      <c r="AI394" s="40"/>
      <c r="AJ394" s="49"/>
      <c r="AK394" s="49"/>
      <c r="AN394" s="3" t="s">
        <v>68</v>
      </c>
      <c r="AQ394" s="49"/>
    </row>
    <row r="395" spans="1:43" s="4" customFormat="1" ht="15" x14ac:dyDescent="0.25">
      <c r="A395" s="52"/>
      <c r="B395" s="51" t="s">
        <v>69</v>
      </c>
      <c r="C395" s="543" t="s">
        <v>70</v>
      </c>
      <c r="D395" s="543"/>
      <c r="E395" s="543"/>
      <c r="F395" s="54"/>
      <c r="G395" s="55"/>
      <c r="H395" s="55"/>
      <c r="I395" s="55"/>
      <c r="J395" s="76">
        <v>3018.09</v>
      </c>
      <c r="K395" s="55"/>
      <c r="L395" s="56">
        <v>405.93</v>
      </c>
      <c r="M395" s="58">
        <v>8.16</v>
      </c>
      <c r="N395" s="59">
        <v>3312.39</v>
      </c>
      <c r="AI395" s="40"/>
      <c r="AJ395" s="49"/>
      <c r="AK395" s="49"/>
      <c r="AN395" s="3" t="s">
        <v>70</v>
      </c>
      <c r="AQ395" s="49"/>
    </row>
    <row r="396" spans="1:43" s="4" customFormat="1" ht="15" x14ac:dyDescent="0.25">
      <c r="A396" s="63"/>
      <c r="B396" s="51"/>
      <c r="C396" s="543" t="s">
        <v>71</v>
      </c>
      <c r="D396" s="543"/>
      <c r="E396" s="543"/>
      <c r="F396" s="54" t="s">
        <v>72</v>
      </c>
      <c r="G396" s="58">
        <v>138.69</v>
      </c>
      <c r="H396" s="65">
        <v>1.3225</v>
      </c>
      <c r="I396" s="94">
        <v>24.669657099999998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3" s="4" customFormat="1" ht="15" x14ac:dyDescent="0.25">
      <c r="A397" s="63"/>
      <c r="B397" s="51"/>
      <c r="C397" s="543" t="s">
        <v>73</v>
      </c>
      <c r="D397" s="543"/>
      <c r="E397" s="543"/>
      <c r="F397" s="54" t="s">
        <v>72</v>
      </c>
      <c r="G397" s="58">
        <v>21.87</v>
      </c>
      <c r="H397" s="65">
        <v>1.4375</v>
      </c>
      <c r="I397" s="94">
        <v>4.2284278000000004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3" s="4" customFormat="1" ht="15" x14ac:dyDescent="0.25">
      <c r="A398" s="67"/>
      <c r="B398" s="51"/>
      <c r="C398" s="547" t="s">
        <v>74</v>
      </c>
      <c r="D398" s="547"/>
      <c r="E398" s="547"/>
      <c r="F398" s="68"/>
      <c r="G398" s="69"/>
      <c r="H398" s="69"/>
      <c r="I398" s="69"/>
      <c r="J398" s="79">
        <v>6573.8</v>
      </c>
      <c r="K398" s="69"/>
      <c r="L398" s="79">
        <v>1073.94</v>
      </c>
      <c r="M398" s="69"/>
      <c r="N398" s="71">
        <v>19211.68</v>
      </c>
      <c r="AI398" s="40"/>
      <c r="AJ398" s="49"/>
      <c r="AK398" s="49"/>
      <c r="AP398" s="3" t="s">
        <v>74</v>
      </c>
      <c r="AQ398" s="49"/>
    </row>
    <row r="399" spans="1:43" s="4" customFormat="1" ht="15" x14ac:dyDescent="0.25">
      <c r="A399" s="63"/>
      <c r="B399" s="51"/>
      <c r="C399" s="543" t="s">
        <v>75</v>
      </c>
      <c r="D399" s="543"/>
      <c r="E399" s="543"/>
      <c r="F399" s="54"/>
      <c r="G399" s="55"/>
      <c r="H399" s="55"/>
      <c r="I399" s="55"/>
      <c r="J399" s="66"/>
      <c r="K399" s="55"/>
      <c r="L399" s="56">
        <v>279.11</v>
      </c>
      <c r="M399" s="55"/>
      <c r="N399" s="59">
        <v>12495.76</v>
      </c>
      <c r="AI399" s="40"/>
      <c r="AJ399" s="49"/>
      <c r="AK399" s="49"/>
      <c r="AO399" s="3" t="s">
        <v>75</v>
      </c>
      <c r="AQ399" s="49"/>
    </row>
    <row r="400" spans="1:43" s="4" customFormat="1" ht="23.25" x14ac:dyDescent="0.25">
      <c r="A400" s="63"/>
      <c r="B400" s="51" t="s">
        <v>648</v>
      </c>
      <c r="C400" s="543" t="s">
        <v>649</v>
      </c>
      <c r="D400" s="543"/>
      <c r="E400" s="543"/>
      <c r="F400" s="54" t="s">
        <v>78</v>
      </c>
      <c r="G400" s="61">
        <v>117</v>
      </c>
      <c r="H400" s="55"/>
      <c r="I400" s="61">
        <v>117</v>
      </c>
      <c r="J400" s="66"/>
      <c r="K400" s="55"/>
      <c r="L400" s="56">
        <v>326.56</v>
      </c>
      <c r="M400" s="55"/>
      <c r="N400" s="59">
        <v>14620.04</v>
      </c>
      <c r="AI400" s="40"/>
      <c r="AJ400" s="49"/>
      <c r="AK400" s="49"/>
      <c r="AO400" s="3" t="s">
        <v>649</v>
      </c>
      <c r="AQ400" s="49"/>
    </row>
    <row r="401" spans="1:43" s="4" customFormat="1" ht="45" x14ac:dyDescent="0.25">
      <c r="A401" s="63"/>
      <c r="B401" s="51" t="s">
        <v>650</v>
      </c>
      <c r="C401" s="543" t="s">
        <v>651</v>
      </c>
      <c r="D401" s="543"/>
      <c r="E401" s="543"/>
      <c r="F401" s="54" t="s">
        <v>78</v>
      </c>
      <c r="G401" s="61">
        <v>74</v>
      </c>
      <c r="H401" s="58">
        <v>0.85</v>
      </c>
      <c r="I401" s="64">
        <v>62.9</v>
      </c>
      <c r="J401" s="66"/>
      <c r="K401" s="55"/>
      <c r="L401" s="56">
        <v>175.56</v>
      </c>
      <c r="M401" s="55"/>
      <c r="N401" s="59">
        <v>7859.83</v>
      </c>
      <c r="AI401" s="40"/>
      <c r="AJ401" s="49"/>
      <c r="AK401" s="49"/>
      <c r="AO401" s="3" t="s">
        <v>651</v>
      </c>
      <c r="AQ401" s="49"/>
    </row>
    <row r="402" spans="1:43" s="4" customFormat="1" ht="15" x14ac:dyDescent="0.25">
      <c r="A402" s="72"/>
      <c r="B402" s="73"/>
      <c r="C402" s="542" t="s">
        <v>81</v>
      </c>
      <c r="D402" s="542"/>
      <c r="E402" s="542"/>
      <c r="F402" s="43"/>
      <c r="G402" s="44"/>
      <c r="H402" s="44"/>
      <c r="I402" s="44"/>
      <c r="J402" s="47"/>
      <c r="K402" s="44"/>
      <c r="L402" s="80">
        <v>1576.06</v>
      </c>
      <c r="M402" s="69"/>
      <c r="N402" s="75">
        <v>41691.550000000003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261</v>
      </c>
      <c r="B403" s="42" t="s">
        <v>666</v>
      </c>
      <c r="C403" s="542" t="s">
        <v>667</v>
      </c>
      <c r="D403" s="542"/>
      <c r="E403" s="542"/>
      <c r="F403" s="43" t="s">
        <v>115</v>
      </c>
      <c r="G403" s="44">
        <v>1</v>
      </c>
      <c r="H403" s="45">
        <v>1</v>
      </c>
      <c r="I403" s="45">
        <v>1</v>
      </c>
      <c r="J403" s="74">
        <v>215.48</v>
      </c>
      <c r="K403" s="44"/>
      <c r="L403" s="74">
        <v>215.48</v>
      </c>
      <c r="M403" s="46">
        <v>8.16</v>
      </c>
      <c r="N403" s="75">
        <v>1758.32</v>
      </c>
      <c r="AI403" s="40"/>
      <c r="AJ403" s="49"/>
      <c r="AK403" s="49" t="s">
        <v>667</v>
      </c>
      <c r="AQ403" s="49"/>
    </row>
    <row r="404" spans="1:43" s="4" customFormat="1" ht="15" x14ac:dyDescent="0.25">
      <c r="A404" s="72"/>
      <c r="B404" s="73"/>
      <c r="C404" s="542" t="s">
        <v>81</v>
      </c>
      <c r="D404" s="542"/>
      <c r="E404" s="542"/>
      <c r="F404" s="43"/>
      <c r="G404" s="44"/>
      <c r="H404" s="44"/>
      <c r="I404" s="44"/>
      <c r="J404" s="47"/>
      <c r="K404" s="44"/>
      <c r="L404" s="74">
        <v>215.48</v>
      </c>
      <c r="M404" s="69"/>
      <c r="N404" s="75">
        <v>1758.32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264</v>
      </c>
      <c r="B405" s="42" t="s">
        <v>668</v>
      </c>
      <c r="C405" s="542" t="s">
        <v>669</v>
      </c>
      <c r="D405" s="542"/>
      <c r="E405" s="542"/>
      <c r="F405" s="43" t="s">
        <v>115</v>
      </c>
      <c r="G405" s="44">
        <v>2</v>
      </c>
      <c r="H405" s="45">
        <v>1</v>
      </c>
      <c r="I405" s="45">
        <v>2</v>
      </c>
      <c r="J405" s="74">
        <v>362.1</v>
      </c>
      <c r="K405" s="44"/>
      <c r="L405" s="74">
        <v>724.2</v>
      </c>
      <c r="M405" s="46">
        <v>8.16</v>
      </c>
      <c r="N405" s="75">
        <v>5909.47</v>
      </c>
      <c r="AI405" s="40"/>
      <c r="AJ405" s="49"/>
      <c r="AK405" s="49" t="s">
        <v>669</v>
      </c>
      <c r="AQ405" s="49"/>
    </row>
    <row r="406" spans="1:43" s="4" customFormat="1" ht="15" x14ac:dyDescent="0.25">
      <c r="A406" s="72"/>
      <c r="B406" s="73"/>
      <c r="C406" s="542" t="s">
        <v>81</v>
      </c>
      <c r="D406" s="542"/>
      <c r="E406" s="542"/>
      <c r="F406" s="43"/>
      <c r="G406" s="44"/>
      <c r="H406" s="44"/>
      <c r="I406" s="44"/>
      <c r="J406" s="47"/>
      <c r="K406" s="44"/>
      <c r="L406" s="74">
        <v>724.2</v>
      </c>
      <c r="M406" s="69"/>
      <c r="N406" s="75">
        <v>5909.47</v>
      </c>
      <c r="AI406" s="40"/>
      <c r="AJ406" s="49"/>
      <c r="AK406" s="49"/>
      <c r="AQ406" s="49" t="s">
        <v>81</v>
      </c>
    </row>
    <row r="407" spans="1:43" s="4" customFormat="1" ht="23.25" x14ac:dyDescent="0.25">
      <c r="A407" s="41" t="s">
        <v>270</v>
      </c>
      <c r="B407" s="42" t="s">
        <v>670</v>
      </c>
      <c r="C407" s="542" t="s">
        <v>671</v>
      </c>
      <c r="D407" s="542"/>
      <c r="E407" s="542"/>
      <c r="F407" s="43" t="s">
        <v>115</v>
      </c>
      <c r="G407" s="44">
        <v>1</v>
      </c>
      <c r="H407" s="45">
        <v>1</v>
      </c>
      <c r="I407" s="45">
        <v>1</v>
      </c>
      <c r="J407" s="74">
        <v>175.57</v>
      </c>
      <c r="K407" s="44"/>
      <c r="L407" s="74">
        <v>175.57</v>
      </c>
      <c r="M407" s="46">
        <v>8.16</v>
      </c>
      <c r="N407" s="75">
        <v>1432.65</v>
      </c>
      <c r="AI407" s="40"/>
      <c r="AJ407" s="49"/>
      <c r="AK407" s="49" t="s">
        <v>671</v>
      </c>
      <c r="AQ407" s="49"/>
    </row>
    <row r="408" spans="1:43" s="4" customFormat="1" ht="15" x14ac:dyDescent="0.25">
      <c r="A408" s="72"/>
      <c r="B408" s="73"/>
      <c r="C408" s="542" t="s">
        <v>81</v>
      </c>
      <c r="D408" s="542"/>
      <c r="E408" s="542"/>
      <c r="F408" s="43"/>
      <c r="G408" s="44"/>
      <c r="H408" s="44"/>
      <c r="I408" s="44"/>
      <c r="J408" s="47"/>
      <c r="K408" s="44"/>
      <c r="L408" s="74">
        <v>175.57</v>
      </c>
      <c r="M408" s="69"/>
      <c r="N408" s="75">
        <v>1432.65</v>
      </c>
      <c r="AI408" s="40"/>
      <c r="AJ408" s="49"/>
      <c r="AK408" s="49"/>
      <c r="AQ408" s="49" t="s">
        <v>81</v>
      </c>
    </row>
    <row r="409" spans="1:43" s="4" customFormat="1" ht="45.75" x14ac:dyDescent="0.25">
      <c r="A409" s="41" t="s">
        <v>273</v>
      </c>
      <c r="B409" s="42" t="s">
        <v>1282</v>
      </c>
      <c r="C409" s="542" t="s">
        <v>1283</v>
      </c>
      <c r="D409" s="542"/>
      <c r="E409" s="542"/>
      <c r="F409" s="43" t="s">
        <v>115</v>
      </c>
      <c r="G409" s="44">
        <v>1</v>
      </c>
      <c r="H409" s="45">
        <v>1</v>
      </c>
      <c r="I409" s="45">
        <v>1</v>
      </c>
      <c r="J409" s="74">
        <v>234.87</v>
      </c>
      <c r="K409" s="44"/>
      <c r="L409" s="74">
        <v>234.87</v>
      </c>
      <c r="M409" s="46">
        <v>8.16</v>
      </c>
      <c r="N409" s="75">
        <v>1916.54</v>
      </c>
      <c r="AI409" s="40"/>
      <c r="AJ409" s="49"/>
      <c r="AK409" s="49" t="s">
        <v>1283</v>
      </c>
      <c r="AQ409" s="49"/>
    </row>
    <row r="410" spans="1:43" s="4" customFormat="1" ht="15" x14ac:dyDescent="0.25">
      <c r="A410" s="72"/>
      <c r="B410" s="73"/>
      <c r="C410" s="542" t="s">
        <v>81</v>
      </c>
      <c r="D410" s="542"/>
      <c r="E410" s="542"/>
      <c r="F410" s="43"/>
      <c r="G410" s="44"/>
      <c r="H410" s="44"/>
      <c r="I410" s="44"/>
      <c r="J410" s="47"/>
      <c r="K410" s="44"/>
      <c r="L410" s="74">
        <v>234.87</v>
      </c>
      <c r="M410" s="69"/>
      <c r="N410" s="75">
        <v>1916.54</v>
      </c>
      <c r="AI410" s="40"/>
      <c r="AJ410" s="49"/>
      <c r="AK410" s="49"/>
      <c r="AQ410" s="49" t="s">
        <v>81</v>
      </c>
    </row>
    <row r="411" spans="1:43" s="4" customFormat="1" ht="34.5" x14ac:dyDescent="0.25">
      <c r="A411" s="41" t="s">
        <v>276</v>
      </c>
      <c r="B411" s="42" t="s">
        <v>1288</v>
      </c>
      <c r="C411" s="542" t="s">
        <v>2303</v>
      </c>
      <c r="D411" s="542"/>
      <c r="E411" s="542"/>
      <c r="F411" s="43" t="s">
        <v>115</v>
      </c>
      <c r="G411" s="44">
        <v>1</v>
      </c>
      <c r="H411" s="45">
        <v>1</v>
      </c>
      <c r="I411" s="45">
        <v>1</v>
      </c>
      <c r="J411" s="74">
        <v>31.43</v>
      </c>
      <c r="K411" s="44"/>
      <c r="L411" s="74">
        <v>31.43</v>
      </c>
      <c r="M411" s="46">
        <v>8.16</v>
      </c>
      <c r="N411" s="82">
        <v>256.47000000000003</v>
      </c>
      <c r="AI411" s="40"/>
      <c r="AJ411" s="49"/>
      <c r="AK411" s="49" t="s">
        <v>2303</v>
      </c>
      <c r="AQ411" s="49"/>
    </row>
    <row r="412" spans="1:43" s="4" customFormat="1" ht="15" x14ac:dyDescent="0.25">
      <c r="A412" s="72"/>
      <c r="B412" s="73"/>
      <c r="C412" s="542" t="s">
        <v>81</v>
      </c>
      <c r="D412" s="542"/>
      <c r="E412" s="542"/>
      <c r="F412" s="43"/>
      <c r="G412" s="44"/>
      <c r="H412" s="44"/>
      <c r="I412" s="44"/>
      <c r="J412" s="47"/>
      <c r="K412" s="44"/>
      <c r="L412" s="74">
        <v>31.43</v>
      </c>
      <c r="M412" s="69"/>
      <c r="N412" s="82">
        <v>256.47000000000003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280</v>
      </c>
      <c r="B413" s="42" t="s">
        <v>2157</v>
      </c>
      <c r="C413" s="542" t="s">
        <v>2158</v>
      </c>
      <c r="D413" s="542"/>
      <c r="E413" s="542"/>
      <c r="F413" s="43" t="s">
        <v>191</v>
      </c>
      <c r="G413" s="44">
        <v>2.92E-2</v>
      </c>
      <c r="H413" s="45">
        <v>1</v>
      </c>
      <c r="I413" s="119">
        <v>2.92E-2</v>
      </c>
      <c r="J413" s="80">
        <v>10508</v>
      </c>
      <c r="K413" s="44"/>
      <c r="L413" s="74">
        <v>306.83</v>
      </c>
      <c r="M413" s="46">
        <v>8.16</v>
      </c>
      <c r="N413" s="75">
        <v>2503.73</v>
      </c>
      <c r="AI413" s="40"/>
      <c r="AJ413" s="49"/>
      <c r="AK413" s="49" t="s">
        <v>2158</v>
      </c>
      <c r="AQ413" s="49"/>
    </row>
    <row r="414" spans="1:43" s="4" customFormat="1" ht="15" x14ac:dyDescent="0.25">
      <c r="A414" s="67"/>
      <c r="B414" s="53"/>
      <c r="C414" s="543" t="s">
        <v>2159</v>
      </c>
      <c r="D414" s="543"/>
      <c r="E414" s="543"/>
      <c r="F414" s="543"/>
      <c r="G414" s="543"/>
      <c r="H414" s="543"/>
      <c r="I414" s="543"/>
      <c r="J414" s="543"/>
      <c r="K414" s="543"/>
      <c r="L414" s="543"/>
      <c r="M414" s="543"/>
      <c r="N414" s="544"/>
      <c r="AI414" s="40"/>
      <c r="AJ414" s="49"/>
      <c r="AK414" s="49"/>
      <c r="AL414" s="3" t="s">
        <v>2159</v>
      </c>
      <c r="AQ414" s="49"/>
    </row>
    <row r="415" spans="1:43" s="4" customFormat="1" ht="15" x14ac:dyDescent="0.25">
      <c r="A415" s="72"/>
      <c r="B415" s="73"/>
      <c r="C415" s="542" t="s">
        <v>81</v>
      </c>
      <c r="D415" s="542"/>
      <c r="E415" s="542"/>
      <c r="F415" s="43"/>
      <c r="G415" s="44"/>
      <c r="H415" s="44"/>
      <c r="I415" s="44"/>
      <c r="J415" s="47"/>
      <c r="K415" s="44"/>
      <c r="L415" s="74">
        <v>306.83</v>
      </c>
      <c r="M415" s="69"/>
      <c r="N415" s="75">
        <v>2503.73</v>
      </c>
      <c r="AI415" s="40"/>
      <c r="AJ415" s="49"/>
      <c r="AK415" s="49"/>
      <c r="AQ415" s="49" t="s">
        <v>81</v>
      </c>
    </row>
    <row r="416" spans="1:43" s="4" customFormat="1" ht="23.25" x14ac:dyDescent="0.25">
      <c r="A416" s="41" t="s">
        <v>283</v>
      </c>
      <c r="B416" s="42" t="s">
        <v>672</v>
      </c>
      <c r="C416" s="542" t="s">
        <v>673</v>
      </c>
      <c r="D416" s="542"/>
      <c r="E416" s="542"/>
      <c r="F416" s="43" t="s">
        <v>115</v>
      </c>
      <c r="G416" s="44">
        <v>1</v>
      </c>
      <c r="H416" s="45">
        <v>1</v>
      </c>
      <c r="I416" s="45">
        <v>1</v>
      </c>
      <c r="J416" s="74">
        <v>596.04</v>
      </c>
      <c r="K416" s="44"/>
      <c r="L416" s="74">
        <v>596.04</v>
      </c>
      <c r="M416" s="46">
        <v>8.16</v>
      </c>
      <c r="N416" s="75">
        <v>4863.6899999999996</v>
      </c>
      <c r="AI416" s="40"/>
      <c r="AJ416" s="49"/>
      <c r="AK416" s="49" t="s">
        <v>673</v>
      </c>
      <c r="AQ416" s="49"/>
    </row>
    <row r="417" spans="1:43" s="4" customFormat="1" ht="15" x14ac:dyDescent="0.25">
      <c r="A417" s="72"/>
      <c r="B417" s="73"/>
      <c r="C417" s="542" t="s">
        <v>81</v>
      </c>
      <c r="D417" s="542"/>
      <c r="E417" s="542"/>
      <c r="F417" s="43"/>
      <c r="G417" s="44"/>
      <c r="H417" s="44"/>
      <c r="I417" s="44"/>
      <c r="J417" s="47"/>
      <c r="K417" s="44"/>
      <c r="L417" s="74">
        <v>596.04</v>
      </c>
      <c r="M417" s="69"/>
      <c r="N417" s="75">
        <v>4863.6899999999996</v>
      </c>
      <c r="AI417" s="40"/>
      <c r="AJ417" s="49"/>
      <c r="AK417" s="49"/>
      <c r="AQ417" s="49" t="s">
        <v>81</v>
      </c>
    </row>
    <row r="418" spans="1:43" s="4" customFormat="1" ht="45.75" x14ac:dyDescent="0.25">
      <c r="A418" s="41" t="s">
        <v>286</v>
      </c>
      <c r="B418" s="42" t="s">
        <v>508</v>
      </c>
      <c r="C418" s="542" t="s">
        <v>509</v>
      </c>
      <c r="D418" s="542"/>
      <c r="E418" s="542"/>
      <c r="F418" s="43" t="s">
        <v>164</v>
      </c>
      <c r="G418" s="44">
        <v>0.1086</v>
      </c>
      <c r="H418" s="45">
        <v>1</v>
      </c>
      <c r="I418" s="119">
        <v>0.1086</v>
      </c>
      <c r="J418" s="47"/>
      <c r="K418" s="44"/>
      <c r="L418" s="47"/>
      <c r="M418" s="44"/>
      <c r="N418" s="48"/>
      <c r="AI418" s="40"/>
      <c r="AJ418" s="49"/>
      <c r="AK418" s="49" t="s">
        <v>509</v>
      </c>
      <c r="AQ418" s="49"/>
    </row>
    <row r="419" spans="1:43" s="4" customFormat="1" ht="15" x14ac:dyDescent="0.25">
      <c r="A419" s="67"/>
      <c r="B419" s="53"/>
      <c r="C419" s="543" t="s">
        <v>2304</v>
      </c>
      <c r="D419" s="543"/>
      <c r="E419" s="543"/>
      <c r="F419" s="543"/>
      <c r="G419" s="543"/>
      <c r="H419" s="543"/>
      <c r="I419" s="543"/>
      <c r="J419" s="543"/>
      <c r="K419" s="543"/>
      <c r="L419" s="543"/>
      <c r="M419" s="543"/>
      <c r="N419" s="544"/>
      <c r="AI419" s="40"/>
      <c r="AJ419" s="49"/>
      <c r="AK419" s="49"/>
      <c r="AL419" s="3" t="s">
        <v>2304</v>
      </c>
      <c r="AQ419" s="49"/>
    </row>
    <row r="420" spans="1:43" s="4" customFormat="1" ht="23.25" x14ac:dyDescent="0.25">
      <c r="A420" s="50"/>
      <c r="B420" s="51" t="s">
        <v>117</v>
      </c>
      <c r="C420" s="545" t="s">
        <v>118</v>
      </c>
      <c r="D420" s="545"/>
      <c r="E420" s="545"/>
      <c r="F420" s="545"/>
      <c r="G420" s="545"/>
      <c r="H420" s="545"/>
      <c r="I420" s="545"/>
      <c r="J420" s="545"/>
      <c r="K420" s="545"/>
      <c r="L420" s="545"/>
      <c r="M420" s="545"/>
      <c r="N420" s="546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545" t="s">
        <v>63</v>
      </c>
      <c r="D421" s="545"/>
      <c r="E421" s="545"/>
      <c r="F421" s="545"/>
      <c r="G421" s="545"/>
      <c r="H421" s="545"/>
      <c r="I421" s="545"/>
      <c r="J421" s="545"/>
      <c r="K421" s="545"/>
      <c r="L421" s="545"/>
      <c r="M421" s="545"/>
      <c r="N421" s="546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543" t="s">
        <v>64</v>
      </c>
      <c r="D422" s="543"/>
      <c r="E422" s="543"/>
      <c r="F422" s="54"/>
      <c r="G422" s="55"/>
      <c r="H422" s="55"/>
      <c r="I422" s="55"/>
      <c r="J422" s="56">
        <v>201.61</v>
      </c>
      <c r="K422" s="65">
        <v>1.3225</v>
      </c>
      <c r="L422" s="56">
        <v>28.96</v>
      </c>
      <c r="M422" s="58">
        <v>44.77</v>
      </c>
      <c r="N422" s="59">
        <v>1296.54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543" t="s">
        <v>66</v>
      </c>
      <c r="D423" s="543"/>
      <c r="E423" s="543"/>
      <c r="F423" s="54"/>
      <c r="G423" s="55"/>
      <c r="H423" s="55"/>
      <c r="I423" s="55"/>
      <c r="J423" s="56">
        <v>71.64</v>
      </c>
      <c r="K423" s="65">
        <v>1.4375</v>
      </c>
      <c r="L423" s="56">
        <v>11.18</v>
      </c>
      <c r="M423" s="58">
        <v>13.24</v>
      </c>
      <c r="N423" s="60">
        <v>148.02000000000001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543" t="s">
        <v>68</v>
      </c>
      <c r="D424" s="543"/>
      <c r="E424" s="543"/>
      <c r="F424" s="54"/>
      <c r="G424" s="55"/>
      <c r="H424" s="55"/>
      <c r="I424" s="55"/>
      <c r="J424" s="56">
        <v>2.3199999999999998</v>
      </c>
      <c r="K424" s="65">
        <v>1.4375</v>
      </c>
      <c r="L424" s="56">
        <v>0.36</v>
      </c>
      <c r="M424" s="58">
        <v>44.77</v>
      </c>
      <c r="N424" s="60">
        <v>16.12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52"/>
      <c r="B425" s="51" t="s">
        <v>69</v>
      </c>
      <c r="C425" s="543" t="s">
        <v>70</v>
      </c>
      <c r="D425" s="543"/>
      <c r="E425" s="543"/>
      <c r="F425" s="54"/>
      <c r="G425" s="55"/>
      <c r="H425" s="55"/>
      <c r="I425" s="55"/>
      <c r="J425" s="56">
        <v>62.75</v>
      </c>
      <c r="K425" s="55"/>
      <c r="L425" s="56">
        <v>6.81</v>
      </c>
      <c r="M425" s="58">
        <v>8.16</v>
      </c>
      <c r="N425" s="60">
        <v>55.57</v>
      </c>
      <c r="AI425" s="40"/>
      <c r="AJ425" s="49"/>
      <c r="AK425" s="49"/>
      <c r="AN425" s="3" t="s">
        <v>70</v>
      </c>
      <c r="AQ425" s="49"/>
    </row>
    <row r="426" spans="1:43" s="4" customFormat="1" ht="15" x14ac:dyDescent="0.25">
      <c r="A426" s="63"/>
      <c r="B426" s="51"/>
      <c r="C426" s="543" t="s">
        <v>71</v>
      </c>
      <c r="D426" s="543"/>
      <c r="E426" s="543"/>
      <c r="F426" s="54" t="s">
        <v>72</v>
      </c>
      <c r="G426" s="64">
        <v>21.2</v>
      </c>
      <c r="H426" s="65">
        <v>1.3225</v>
      </c>
      <c r="I426" s="94">
        <v>3.0448181999999999</v>
      </c>
      <c r="J426" s="66"/>
      <c r="K426" s="55"/>
      <c r="L426" s="66"/>
      <c r="M426" s="55"/>
      <c r="N426" s="62"/>
      <c r="AI426" s="40"/>
      <c r="AJ426" s="49"/>
      <c r="AK426" s="49"/>
      <c r="AO426" s="3" t="s">
        <v>71</v>
      </c>
      <c r="AQ426" s="49"/>
    </row>
    <row r="427" spans="1:43" s="4" customFormat="1" ht="15" x14ac:dyDescent="0.25">
      <c r="A427" s="63"/>
      <c r="B427" s="51"/>
      <c r="C427" s="543" t="s">
        <v>73</v>
      </c>
      <c r="D427" s="543"/>
      <c r="E427" s="543"/>
      <c r="F427" s="54" t="s">
        <v>72</v>
      </c>
      <c r="G427" s="64">
        <v>0.2</v>
      </c>
      <c r="H427" s="65">
        <v>1.4375</v>
      </c>
      <c r="I427" s="94">
        <v>3.12225E-2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73</v>
      </c>
      <c r="AQ427" s="49"/>
    </row>
    <row r="428" spans="1:43" s="4" customFormat="1" ht="15" x14ac:dyDescent="0.25">
      <c r="A428" s="67"/>
      <c r="B428" s="51"/>
      <c r="C428" s="547" t="s">
        <v>74</v>
      </c>
      <c r="D428" s="547"/>
      <c r="E428" s="547"/>
      <c r="F428" s="68"/>
      <c r="G428" s="69"/>
      <c r="H428" s="69"/>
      <c r="I428" s="69"/>
      <c r="J428" s="70">
        <v>336</v>
      </c>
      <c r="K428" s="69"/>
      <c r="L428" s="70">
        <v>46.95</v>
      </c>
      <c r="M428" s="69"/>
      <c r="N428" s="71">
        <v>1500.13</v>
      </c>
      <c r="AI428" s="40"/>
      <c r="AJ428" s="49"/>
      <c r="AK428" s="49"/>
      <c r="AP428" s="3" t="s">
        <v>74</v>
      </c>
      <c r="AQ428" s="49"/>
    </row>
    <row r="429" spans="1:43" s="4" customFormat="1" ht="15" x14ac:dyDescent="0.25">
      <c r="A429" s="63"/>
      <c r="B429" s="51"/>
      <c r="C429" s="543" t="s">
        <v>75</v>
      </c>
      <c r="D429" s="543"/>
      <c r="E429" s="543"/>
      <c r="F429" s="54"/>
      <c r="G429" s="55"/>
      <c r="H429" s="55"/>
      <c r="I429" s="55"/>
      <c r="J429" s="66"/>
      <c r="K429" s="55"/>
      <c r="L429" s="56">
        <v>29.32</v>
      </c>
      <c r="M429" s="55"/>
      <c r="N429" s="59">
        <v>1312.66</v>
      </c>
      <c r="AI429" s="40"/>
      <c r="AJ429" s="49"/>
      <c r="AK429" s="49"/>
      <c r="AO429" s="3" t="s">
        <v>75</v>
      </c>
      <c r="AQ429" s="49"/>
    </row>
    <row r="430" spans="1:43" s="4" customFormat="1" ht="22.5" x14ac:dyDescent="0.25">
      <c r="A430" s="63"/>
      <c r="B430" s="51" t="s">
        <v>475</v>
      </c>
      <c r="C430" s="543" t="s">
        <v>476</v>
      </c>
      <c r="D430" s="543"/>
      <c r="E430" s="543"/>
      <c r="F430" s="54" t="s">
        <v>78</v>
      </c>
      <c r="G430" s="61">
        <v>110</v>
      </c>
      <c r="H430" s="55"/>
      <c r="I430" s="61">
        <v>110</v>
      </c>
      <c r="J430" s="66"/>
      <c r="K430" s="55"/>
      <c r="L430" s="56">
        <v>32.25</v>
      </c>
      <c r="M430" s="55"/>
      <c r="N430" s="59">
        <v>1443.93</v>
      </c>
      <c r="AI430" s="40"/>
      <c r="AJ430" s="49"/>
      <c r="AK430" s="49"/>
      <c r="AO430" s="3" t="s">
        <v>476</v>
      </c>
      <c r="AQ430" s="49"/>
    </row>
    <row r="431" spans="1:43" s="4" customFormat="1" ht="45" x14ac:dyDescent="0.25">
      <c r="A431" s="63"/>
      <c r="B431" s="51" t="s">
        <v>477</v>
      </c>
      <c r="C431" s="543" t="s">
        <v>478</v>
      </c>
      <c r="D431" s="543"/>
      <c r="E431" s="543"/>
      <c r="F431" s="54" t="s">
        <v>78</v>
      </c>
      <c r="G431" s="61">
        <v>69</v>
      </c>
      <c r="H431" s="58">
        <v>0.85</v>
      </c>
      <c r="I431" s="58">
        <v>58.65</v>
      </c>
      <c r="J431" s="66"/>
      <c r="K431" s="55"/>
      <c r="L431" s="56">
        <v>17.2</v>
      </c>
      <c r="M431" s="55"/>
      <c r="N431" s="60">
        <v>769.88</v>
      </c>
      <c r="AI431" s="40"/>
      <c r="AJ431" s="49"/>
      <c r="AK431" s="49"/>
      <c r="AO431" s="3" t="s">
        <v>478</v>
      </c>
      <c r="AQ431" s="49"/>
    </row>
    <row r="432" spans="1:43" s="4" customFormat="1" ht="15" x14ac:dyDescent="0.25">
      <c r="A432" s="72"/>
      <c r="B432" s="73"/>
      <c r="C432" s="542" t="s">
        <v>81</v>
      </c>
      <c r="D432" s="542"/>
      <c r="E432" s="542"/>
      <c r="F432" s="43"/>
      <c r="G432" s="44"/>
      <c r="H432" s="44"/>
      <c r="I432" s="44"/>
      <c r="J432" s="47"/>
      <c r="K432" s="44"/>
      <c r="L432" s="74">
        <v>96.4</v>
      </c>
      <c r="M432" s="69"/>
      <c r="N432" s="75">
        <v>3713.94</v>
      </c>
      <c r="AI432" s="40"/>
      <c r="AJ432" s="49"/>
      <c r="AK432" s="49"/>
      <c r="AQ432" s="49" t="s">
        <v>81</v>
      </c>
    </row>
    <row r="433" spans="1:43" s="4" customFormat="1" ht="15" x14ac:dyDescent="0.25">
      <c r="A433" s="41" t="s">
        <v>588</v>
      </c>
      <c r="B433" s="42" t="s">
        <v>511</v>
      </c>
      <c r="C433" s="542" t="s">
        <v>512</v>
      </c>
      <c r="D433" s="542"/>
      <c r="E433" s="542"/>
      <c r="F433" s="43" t="s">
        <v>513</v>
      </c>
      <c r="G433" s="44">
        <v>-0.30399999999999999</v>
      </c>
      <c r="H433" s="45">
        <v>1</v>
      </c>
      <c r="I433" s="92">
        <v>-0.30399999999999999</v>
      </c>
      <c r="J433" s="74">
        <v>30</v>
      </c>
      <c r="K433" s="119">
        <v>1.4375</v>
      </c>
      <c r="L433" s="74">
        <v>-13.11</v>
      </c>
      <c r="M433" s="46">
        <v>13.24</v>
      </c>
      <c r="N433" s="82">
        <v>-173.58</v>
      </c>
      <c r="AI433" s="40"/>
      <c r="AJ433" s="49"/>
      <c r="AK433" s="49" t="s">
        <v>512</v>
      </c>
      <c r="AQ433" s="49"/>
    </row>
    <row r="434" spans="1:43" s="4" customFormat="1" ht="23.25" x14ac:dyDescent="0.25">
      <c r="A434" s="50"/>
      <c r="B434" s="51" t="s">
        <v>117</v>
      </c>
      <c r="C434" s="545" t="s">
        <v>118</v>
      </c>
      <c r="D434" s="545"/>
      <c r="E434" s="545"/>
      <c r="F434" s="545"/>
      <c r="G434" s="545"/>
      <c r="H434" s="545"/>
      <c r="I434" s="545"/>
      <c r="J434" s="545"/>
      <c r="K434" s="545"/>
      <c r="L434" s="545"/>
      <c r="M434" s="545"/>
      <c r="N434" s="546"/>
      <c r="AI434" s="40"/>
      <c r="AJ434" s="49"/>
      <c r="AK434" s="49"/>
      <c r="AM434" s="3" t="s">
        <v>118</v>
      </c>
      <c r="AQ434" s="49"/>
    </row>
    <row r="435" spans="1:43" s="4" customFormat="1" ht="68.25" x14ac:dyDescent="0.25">
      <c r="A435" s="50"/>
      <c r="B435" s="51" t="s">
        <v>62</v>
      </c>
      <c r="C435" s="545" t="s">
        <v>63</v>
      </c>
      <c r="D435" s="545"/>
      <c r="E435" s="545"/>
      <c r="F435" s="545"/>
      <c r="G435" s="545"/>
      <c r="H435" s="545"/>
      <c r="I435" s="545"/>
      <c r="J435" s="545"/>
      <c r="K435" s="545"/>
      <c r="L435" s="545"/>
      <c r="M435" s="545"/>
      <c r="N435" s="546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72"/>
      <c r="B436" s="73"/>
      <c r="C436" s="542" t="s">
        <v>81</v>
      </c>
      <c r="D436" s="542"/>
      <c r="E436" s="542"/>
      <c r="F436" s="43"/>
      <c r="G436" s="44"/>
      <c r="H436" s="44"/>
      <c r="I436" s="44"/>
      <c r="J436" s="47"/>
      <c r="K436" s="44"/>
      <c r="L436" s="74">
        <v>-13.11</v>
      </c>
      <c r="M436" s="69"/>
      <c r="N436" s="82">
        <v>-173.58</v>
      </c>
      <c r="AI436" s="40"/>
      <c r="AJ436" s="49"/>
      <c r="AK436" s="49"/>
      <c r="AQ436" s="49" t="s">
        <v>81</v>
      </c>
    </row>
    <row r="437" spans="1:43" s="4" customFormat="1" ht="15" x14ac:dyDescent="0.25">
      <c r="A437" s="41" t="s">
        <v>596</v>
      </c>
      <c r="B437" s="42" t="s">
        <v>1323</v>
      </c>
      <c r="C437" s="542" t="s">
        <v>1324</v>
      </c>
      <c r="D437" s="542"/>
      <c r="E437" s="542"/>
      <c r="F437" s="43" t="s">
        <v>72</v>
      </c>
      <c r="G437" s="44">
        <v>-0.30399999999999999</v>
      </c>
      <c r="H437" s="45">
        <v>1</v>
      </c>
      <c r="I437" s="92">
        <v>-0.30399999999999999</v>
      </c>
      <c r="J437" s="74">
        <v>9.51</v>
      </c>
      <c r="K437" s="44"/>
      <c r="L437" s="74">
        <v>-10.26</v>
      </c>
      <c r="M437" s="44"/>
      <c r="N437" s="82">
        <v>-459.44</v>
      </c>
      <c r="AI437" s="40"/>
      <c r="AJ437" s="49"/>
      <c r="AK437" s="49" t="s">
        <v>1324</v>
      </c>
      <c r="AQ437" s="49"/>
    </row>
    <row r="438" spans="1:43" s="4" customFormat="1" ht="23.25" x14ac:dyDescent="0.25">
      <c r="A438" s="50"/>
      <c r="B438" s="51" t="s">
        <v>117</v>
      </c>
      <c r="C438" s="545" t="s">
        <v>118</v>
      </c>
      <c r="D438" s="545"/>
      <c r="E438" s="545"/>
      <c r="F438" s="545"/>
      <c r="G438" s="545"/>
      <c r="H438" s="545"/>
      <c r="I438" s="545"/>
      <c r="J438" s="545"/>
      <c r="K438" s="545"/>
      <c r="L438" s="545"/>
      <c r="M438" s="545"/>
      <c r="N438" s="546"/>
      <c r="AI438" s="40"/>
      <c r="AJ438" s="49"/>
      <c r="AK438" s="49"/>
      <c r="AM438" s="3" t="s">
        <v>118</v>
      </c>
      <c r="AQ438" s="49"/>
    </row>
    <row r="439" spans="1:43" s="4" customFormat="1" ht="68.25" x14ac:dyDescent="0.25">
      <c r="A439" s="50"/>
      <c r="B439" s="51" t="s">
        <v>62</v>
      </c>
      <c r="C439" s="545" t="s">
        <v>63</v>
      </c>
      <c r="D439" s="545"/>
      <c r="E439" s="545"/>
      <c r="F439" s="545"/>
      <c r="G439" s="545"/>
      <c r="H439" s="545"/>
      <c r="I439" s="545"/>
      <c r="J439" s="545"/>
      <c r="K439" s="545"/>
      <c r="L439" s="545"/>
      <c r="M439" s="545"/>
      <c r="N439" s="546"/>
      <c r="AI439" s="40"/>
      <c r="AJ439" s="49"/>
      <c r="AK439" s="49"/>
      <c r="AM439" s="3" t="s">
        <v>63</v>
      </c>
      <c r="AQ439" s="49"/>
    </row>
    <row r="440" spans="1:43" s="4" customFormat="1" ht="15" x14ac:dyDescent="0.25">
      <c r="A440" s="52"/>
      <c r="B440" s="51" t="s">
        <v>56</v>
      </c>
      <c r="C440" s="543" t="s">
        <v>64</v>
      </c>
      <c r="D440" s="543"/>
      <c r="E440" s="543"/>
      <c r="F440" s="54"/>
      <c r="G440" s="55"/>
      <c r="H440" s="55"/>
      <c r="I440" s="55"/>
      <c r="J440" s="56">
        <v>9.51</v>
      </c>
      <c r="K440" s="65">
        <v>1.3225</v>
      </c>
      <c r="L440" s="56">
        <v>-3.82</v>
      </c>
      <c r="M440" s="58">
        <v>44.77</v>
      </c>
      <c r="N440" s="60">
        <v>-171.02</v>
      </c>
      <c r="AI440" s="40"/>
      <c r="AJ440" s="49"/>
      <c r="AK440" s="49"/>
      <c r="AN440" s="3" t="s">
        <v>64</v>
      </c>
      <c r="AQ440" s="49"/>
    </row>
    <row r="441" spans="1:43" s="4" customFormat="1" ht="15" x14ac:dyDescent="0.25">
      <c r="A441" s="63"/>
      <c r="B441" s="51"/>
      <c r="C441" s="543" t="s">
        <v>75</v>
      </c>
      <c r="D441" s="543"/>
      <c r="E441" s="543"/>
      <c r="F441" s="54"/>
      <c r="G441" s="55"/>
      <c r="H441" s="55"/>
      <c r="I441" s="55"/>
      <c r="J441" s="66"/>
      <c r="K441" s="55"/>
      <c r="L441" s="56">
        <v>-3.82</v>
      </c>
      <c r="M441" s="55"/>
      <c r="N441" s="60">
        <v>-171.02</v>
      </c>
      <c r="AI441" s="40"/>
      <c r="AJ441" s="49"/>
      <c r="AK441" s="49"/>
      <c r="AO441" s="3" t="s">
        <v>75</v>
      </c>
      <c r="AQ441" s="49"/>
    </row>
    <row r="442" spans="1:43" s="4" customFormat="1" ht="22.5" x14ac:dyDescent="0.25">
      <c r="A442" s="63"/>
      <c r="B442" s="51" t="s">
        <v>475</v>
      </c>
      <c r="C442" s="543" t="s">
        <v>476</v>
      </c>
      <c r="D442" s="543"/>
      <c r="E442" s="543"/>
      <c r="F442" s="54" t="s">
        <v>78</v>
      </c>
      <c r="G442" s="61">
        <v>110</v>
      </c>
      <c r="H442" s="55"/>
      <c r="I442" s="61">
        <v>110</v>
      </c>
      <c r="J442" s="66"/>
      <c r="K442" s="55"/>
      <c r="L442" s="56">
        <v>-4.2</v>
      </c>
      <c r="M442" s="55"/>
      <c r="N442" s="60">
        <v>-188.12</v>
      </c>
      <c r="AI442" s="40"/>
      <c r="AJ442" s="49"/>
      <c r="AK442" s="49"/>
      <c r="AO442" s="3" t="s">
        <v>476</v>
      </c>
      <c r="AQ442" s="49"/>
    </row>
    <row r="443" spans="1:43" s="4" customFormat="1" ht="45" x14ac:dyDescent="0.25">
      <c r="A443" s="63"/>
      <c r="B443" s="51" t="s">
        <v>477</v>
      </c>
      <c r="C443" s="543" t="s">
        <v>478</v>
      </c>
      <c r="D443" s="543"/>
      <c r="E443" s="543"/>
      <c r="F443" s="54" t="s">
        <v>78</v>
      </c>
      <c r="G443" s="61">
        <v>69</v>
      </c>
      <c r="H443" s="58">
        <v>0.85</v>
      </c>
      <c r="I443" s="58">
        <v>58.65</v>
      </c>
      <c r="J443" s="66"/>
      <c r="K443" s="55"/>
      <c r="L443" s="56">
        <v>-2.2400000000000002</v>
      </c>
      <c r="M443" s="55"/>
      <c r="N443" s="60">
        <v>-100.3</v>
      </c>
      <c r="AI443" s="40"/>
      <c r="AJ443" s="49"/>
      <c r="AK443" s="49"/>
      <c r="AO443" s="3" t="s">
        <v>478</v>
      </c>
      <c r="AQ443" s="49"/>
    </row>
    <row r="444" spans="1:43" s="4" customFormat="1" ht="15" x14ac:dyDescent="0.25">
      <c r="A444" s="72"/>
      <c r="B444" s="73"/>
      <c r="C444" s="542" t="s">
        <v>81</v>
      </c>
      <c r="D444" s="542"/>
      <c r="E444" s="542"/>
      <c r="F444" s="43"/>
      <c r="G444" s="44"/>
      <c r="H444" s="44"/>
      <c r="I444" s="44"/>
      <c r="J444" s="47"/>
      <c r="K444" s="44"/>
      <c r="L444" s="74">
        <v>-10.26</v>
      </c>
      <c r="M444" s="69"/>
      <c r="N444" s="82">
        <v>-459.44</v>
      </c>
      <c r="AI444" s="40"/>
      <c r="AJ444" s="49"/>
      <c r="AK444" s="49"/>
      <c r="AQ444" s="49" t="s">
        <v>81</v>
      </c>
    </row>
    <row r="445" spans="1:43" s="4" customFormat="1" ht="124.5" x14ac:dyDescent="0.25">
      <c r="A445" s="41" t="s">
        <v>600</v>
      </c>
      <c r="B445" s="42" t="s">
        <v>516</v>
      </c>
      <c r="C445" s="542" t="s">
        <v>517</v>
      </c>
      <c r="D445" s="542"/>
      <c r="E445" s="542"/>
      <c r="F445" s="43" t="s">
        <v>177</v>
      </c>
      <c r="G445" s="44">
        <v>54.3</v>
      </c>
      <c r="H445" s="45">
        <v>1</v>
      </c>
      <c r="I445" s="81">
        <v>54.3</v>
      </c>
      <c r="J445" s="74">
        <v>10.33</v>
      </c>
      <c r="K445" s="44"/>
      <c r="L445" s="74">
        <v>560.91999999999996</v>
      </c>
      <c r="M445" s="46">
        <v>8.16</v>
      </c>
      <c r="N445" s="75">
        <v>4577.1099999999997</v>
      </c>
      <c r="AI445" s="40"/>
      <c r="AJ445" s="49"/>
      <c r="AK445" s="49" t="s">
        <v>517</v>
      </c>
      <c r="AQ445" s="49"/>
    </row>
    <row r="446" spans="1:43" s="4" customFormat="1" ht="15" x14ac:dyDescent="0.25">
      <c r="A446" s="67"/>
      <c r="B446" s="53"/>
      <c r="C446" s="543" t="s">
        <v>2305</v>
      </c>
      <c r="D446" s="543"/>
      <c r="E446" s="543"/>
      <c r="F446" s="543"/>
      <c r="G446" s="543"/>
      <c r="H446" s="543"/>
      <c r="I446" s="543"/>
      <c r="J446" s="543"/>
      <c r="K446" s="543"/>
      <c r="L446" s="543"/>
      <c r="M446" s="543"/>
      <c r="N446" s="544"/>
      <c r="AI446" s="40"/>
      <c r="AJ446" s="49"/>
      <c r="AK446" s="49"/>
      <c r="AL446" s="3" t="s">
        <v>2305</v>
      </c>
      <c r="AQ446" s="49"/>
    </row>
    <row r="447" spans="1:43" s="4" customFormat="1" ht="15" x14ac:dyDescent="0.25">
      <c r="A447" s="72"/>
      <c r="B447" s="73"/>
      <c r="C447" s="542" t="s">
        <v>81</v>
      </c>
      <c r="D447" s="542"/>
      <c r="E447" s="542"/>
      <c r="F447" s="43"/>
      <c r="G447" s="44"/>
      <c r="H447" s="44"/>
      <c r="I447" s="44"/>
      <c r="J447" s="47"/>
      <c r="K447" s="44"/>
      <c r="L447" s="74">
        <v>560.91999999999996</v>
      </c>
      <c r="M447" s="69"/>
      <c r="N447" s="75">
        <v>4577.1099999999997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604</v>
      </c>
      <c r="B448" s="42" t="s">
        <v>519</v>
      </c>
      <c r="C448" s="542" t="s">
        <v>520</v>
      </c>
      <c r="D448" s="542"/>
      <c r="E448" s="542"/>
      <c r="F448" s="43" t="s">
        <v>191</v>
      </c>
      <c r="G448" s="44">
        <v>2E-3</v>
      </c>
      <c r="H448" s="45">
        <v>1</v>
      </c>
      <c r="I448" s="92">
        <v>2E-3</v>
      </c>
      <c r="J448" s="80">
        <v>11885.47</v>
      </c>
      <c r="K448" s="44"/>
      <c r="L448" s="74">
        <v>23.77</v>
      </c>
      <c r="M448" s="46">
        <v>8.16</v>
      </c>
      <c r="N448" s="82">
        <v>193.96</v>
      </c>
      <c r="AI448" s="40"/>
      <c r="AJ448" s="49"/>
      <c r="AK448" s="49" t="s">
        <v>520</v>
      </c>
      <c r="AQ448" s="49"/>
    </row>
    <row r="449" spans="1:43" s="4" customFormat="1" ht="15" x14ac:dyDescent="0.25">
      <c r="A449" s="72"/>
      <c r="B449" s="73"/>
      <c r="C449" s="542" t="s">
        <v>81</v>
      </c>
      <c r="D449" s="542"/>
      <c r="E449" s="542"/>
      <c r="F449" s="43"/>
      <c r="G449" s="44"/>
      <c r="H449" s="44"/>
      <c r="I449" s="44"/>
      <c r="J449" s="47"/>
      <c r="K449" s="44"/>
      <c r="L449" s="74">
        <v>23.77</v>
      </c>
      <c r="M449" s="69"/>
      <c r="N449" s="82">
        <v>193.96</v>
      </c>
      <c r="AI449" s="40"/>
      <c r="AJ449" s="49"/>
      <c r="AK449" s="49"/>
      <c r="AQ449" s="49" t="s">
        <v>81</v>
      </c>
    </row>
    <row r="450" spans="1:43" s="4" customFormat="1" ht="15" x14ac:dyDescent="0.25">
      <c r="A450" s="539" t="s">
        <v>2306</v>
      </c>
      <c r="B450" s="540"/>
      <c r="C450" s="540"/>
      <c r="D450" s="540"/>
      <c r="E450" s="540"/>
      <c r="F450" s="540"/>
      <c r="G450" s="540"/>
      <c r="H450" s="540"/>
      <c r="I450" s="540"/>
      <c r="J450" s="540"/>
      <c r="K450" s="540"/>
      <c r="L450" s="540"/>
      <c r="M450" s="540"/>
      <c r="N450" s="541"/>
      <c r="AI450" s="40"/>
      <c r="AJ450" s="49" t="s">
        <v>2306</v>
      </c>
      <c r="AK450" s="49"/>
      <c r="AQ450" s="49"/>
    </row>
    <row r="451" spans="1:43" s="4" customFormat="1" ht="34.5" x14ac:dyDescent="0.25">
      <c r="A451" s="41" t="s">
        <v>1130</v>
      </c>
      <c r="B451" s="42" t="s">
        <v>2307</v>
      </c>
      <c r="C451" s="542" t="s">
        <v>2308</v>
      </c>
      <c r="D451" s="542"/>
      <c r="E451" s="542"/>
      <c r="F451" s="43" t="s">
        <v>428</v>
      </c>
      <c r="G451" s="44">
        <v>0.17280000000000001</v>
      </c>
      <c r="H451" s="45">
        <v>1</v>
      </c>
      <c r="I451" s="119">
        <v>0.17280000000000001</v>
      </c>
      <c r="J451" s="47"/>
      <c r="K451" s="44"/>
      <c r="L451" s="47"/>
      <c r="M451" s="44"/>
      <c r="N451" s="48"/>
      <c r="AI451" s="40"/>
      <c r="AJ451" s="49"/>
      <c r="AK451" s="49" t="s">
        <v>2308</v>
      </c>
      <c r="AQ451" s="49"/>
    </row>
    <row r="452" spans="1:43" s="4" customFormat="1" ht="15" x14ac:dyDescent="0.25">
      <c r="A452" s="67"/>
      <c r="B452" s="53"/>
      <c r="C452" s="543" t="s">
        <v>2309</v>
      </c>
      <c r="D452" s="543"/>
      <c r="E452" s="543"/>
      <c r="F452" s="543"/>
      <c r="G452" s="543"/>
      <c r="H452" s="543"/>
      <c r="I452" s="543"/>
      <c r="J452" s="543"/>
      <c r="K452" s="543"/>
      <c r="L452" s="543"/>
      <c r="M452" s="543"/>
      <c r="N452" s="544"/>
      <c r="AI452" s="40"/>
      <c r="AJ452" s="49"/>
      <c r="AK452" s="49"/>
      <c r="AL452" s="3" t="s">
        <v>2309</v>
      </c>
      <c r="AQ452" s="49"/>
    </row>
    <row r="453" spans="1:43" s="4" customFormat="1" ht="23.25" x14ac:dyDescent="0.25">
      <c r="A453" s="50"/>
      <c r="B453" s="51" t="s">
        <v>117</v>
      </c>
      <c r="C453" s="545" t="s">
        <v>118</v>
      </c>
      <c r="D453" s="545"/>
      <c r="E453" s="545"/>
      <c r="F453" s="545"/>
      <c r="G453" s="545"/>
      <c r="H453" s="545"/>
      <c r="I453" s="545"/>
      <c r="J453" s="545"/>
      <c r="K453" s="545"/>
      <c r="L453" s="545"/>
      <c r="M453" s="545"/>
      <c r="N453" s="546"/>
      <c r="AI453" s="40"/>
      <c r="AJ453" s="49"/>
      <c r="AK453" s="49"/>
      <c r="AM453" s="3" t="s">
        <v>118</v>
      </c>
      <c r="AQ453" s="49"/>
    </row>
    <row r="454" spans="1:43" s="4" customFormat="1" ht="68.25" x14ac:dyDescent="0.25">
      <c r="A454" s="50"/>
      <c r="B454" s="51" t="s">
        <v>62</v>
      </c>
      <c r="C454" s="545" t="s">
        <v>63</v>
      </c>
      <c r="D454" s="545"/>
      <c r="E454" s="545"/>
      <c r="F454" s="545"/>
      <c r="G454" s="545"/>
      <c r="H454" s="545"/>
      <c r="I454" s="545"/>
      <c r="J454" s="545"/>
      <c r="K454" s="545"/>
      <c r="L454" s="545"/>
      <c r="M454" s="545"/>
      <c r="N454" s="546"/>
      <c r="AI454" s="40"/>
      <c r="AJ454" s="49"/>
      <c r="AK454" s="49"/>
      <c r="AM454" s="3" t="s">
        <v>63</v>
      </c>
      <c r="AQ454" s="49"/>
    </row>
    <row r="455" spans="1:43" s="4" customFormat="1" ht="15" x14ac:dyDescent="0.25">
      <c r="A455" s="52"/>
      <c r="B455" s="51" t="s">
        <v>56</v>
      </c>
      <c r="C455" s="543" t="s">
        <v>64</v>
      </c>
      <c r="D455" s="543"/>
      <c r="E455" s="543"/>
      <c r="F455" s="54"/>
      <c r="G455" s="55"/>
      <c r="H455" s="55"/>
      <c r="I455" s="55"/>
      <c r="J455" s="76">
        <v>2848.25</v>
      </c>
      <c r="K455" s="65">
        <v>1.3225</v>
      </c>
      <c r="L455" s="56">
        <v>650.9</v>
      </c>
      <c r="M455" s="58">
        <v>44.77</v>
      </c>
      <c r="N455" s="59">
        <v>29140.79</v>
      </c>
      <c r="AI455" s="40"/>
      <c r="AJ455" s="49"/>
      <c r="AK455" s="49"/>
      <c r="AN455" s="3" t="s">
        <v>64</v>
      </c>
      <c r="AQ455" s="49"/>
    </row>
    <row r="456" spans="1:43" s="4" customFormat="1" ht="15" x14ac:dyDescent="0.25">
      <c r="A456" s="52"/>
      <c r="B456" s="51" t="s">
        <v>65</v>
      </c>
      <c r="C456" s="543" t="s">
        <v>66</v>
      </c>
      <c r="D456" s="543"/>
      <c r="E456" s="543"/>
      <c r="F456" s="54"/>
      <c r="G456" s="55"/>
      <c r="H456" s="55"/>
      <c r="I456" s="55"/>
      <c r="J456" s="76">
        <v>4553.32</v>
      </c>
      <c r="K456" s="65">
        <v>1.4375</v>
      </c>
      <c r="L456" s="76">
        <v>1131.04</v>
      </c>
      <c r="M456" s="58">
        <v>13.24</v>
      </c>
      <c r="N456" s="59">
        <v>14974.97</v>
      </c>
      <c r="AI456" s="40"/>
      <c r="AJ456" s="49"/>
      <c r="AK456" s="49"/>
      <c r="AN456" s="3" t="s">
        <v>66</v>
      </c>
      <c r="AQ456" s="49"/>
    </row>
    <row r="457" spans="1:43" s="4" customFormat="1" ht="15" x14ac:dyDescent="0.25">
      <c r="A457" s="52"/>
      <c r="B457" s="51" t="s">
        <v>67</v>
      </c>
      <c r="C457" s="543" t="s">
        <v>68</v>
      </c>
      <c r="D457" s="543"/>
      <c r="E457" s="543"/>
      <c r="F457" s="54"/>
      <c r="G457" s="55"/>
      <c r="H457" s="55"/>
      <c r="I457" s="55"/>
      <c r="J457" s="56">
        <v>324.99</v>
      </c>
      <c r="K457" s="65">
        <v>1.4375</v>
      </c>
      <c r="L457" s="56">
        <v>80.73</v>
      </c>
      <c r="M457" s="58">
        <v>44.77</v>
      </c>
      <c r="N457" s="59">
        <v>3614.28</v>
      </c>
      <c r="AI457" s="40"/>
      <c r="AJ457" s="49"/>
      <c r="AK457" s="49"/>
      <c r="AN457" s="3" t="s">
        <v>68</v>
      </c>
      <c r="AQ457" s="49"/>
    </row>
    <row r="458" spans="1:43" s="4" customFormat="1" ht="15" x14ac:dyDescent="0.25">
      <c r="A458" s="52"/>
      <c r="B458" s="51" t="s">
        <v>69</v>
      </c>
      <c r="C458" s="543" t="s">
        <v>70</v>
      </c>
      <c r="D458" s="543"/>
      <c r="E458" s="543"/>
      <c r="F458" s="54"/>
      <c r="G458" s="55"/>
      <c r="H458" s="55"/>
      <c r="I458" s="55"/>
      <c r="J458" s="76">
        <v>3186.04</v>
      </c>
      <c r="K458" s="55"/>
      <c r="L458" s="56">
        <v>550.54999999999995</v>
      </c>
      <c r="M458" s="58">
        <v>8.16</v>
      </c>
      <c r="N458" s="59">
        <v>4492.49</v>
      </c>
      <c r="AI458" s="40"/>
      <c r="AJ458" s="49"/>
      <c r="AK458" s="49"/>
      <c r="AN458" s="3" t="s">
        <v>70</v>
      </c>
      <c r="AQ458" s="49"/>
    </row>
    <row r="459" spans="1:43" s="4" customFormat="1" ht="15" x14ac:dyDescent="0.25">
      <c r="A459" s="63"/>
      <c r="B459" s="51"/>
      <c r="C459" s="543" t="s">
        <v>71</v>
      </c>
      <c r="D459" s="543"/>
      <c r="E459" s="543"/>
      <c r="F459" s="54" t="s">
        <v>72</v>
      </c>
      <c r="G459" s="64">
        <v>299.5</v>
      </c>
      <c r="H459" s="65">
        <v>1.3225</v>
      </c>
      <c r="I459" s="78">
        <v>68.444136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</row>
    <row r="460" spans="1:43" s="4" customFormat="1" ht="15" x14ac:dyDescent="0.25">
      <c r="A460" s="63"/>
      <c r="B460" s="51"/>
      <c r="C460" s="543" t="s">
        <v>73</v>
      </c>
      <c r="D460" s="543"/>
      <c r="E460" s="543"/>
      <c r="F460" s="54" t="s">
        <v>72</v>
      </c>
      <c r="G460" s="58">
        <v>24.19</v>
      </c>
      <c r="H460" s="65">
        <v>1.4375</v>
      </c>
      <c r="I460" s="78">
        <v>6.0087960000000002</v>
      </c>
      <c r="J460" s="66"/>
      <c r="K460" s="55"/>
      <c r="L460" s="66"/>
      <c r="M460" s="55"/>
      <c r="N460" s="62"/>
      <c r="AI460" s="40"/>
      <c r="AJ460" s="49"/>
      <c r="AK460" s="49"/>
      <c r="AO460" s="3" t="s">
        <v>73</v>
      </c>
      <c r="AQ460" s="49"/>
    </row>
    <row r="461" spans="1:43" s="4" customFormat="1" ht="15" x14ac:dyDescent="0.25">
      <c r="A461" s="67"/>
      <c r="B461" s="51"/>
      <c r="C461" s="547" t="s">
        <v>74</v>
      </c>
      <c r="D461" s="547"/>
      <c r="E461" s="547"/>
      <c r="F461" s="68"/>
      <c r="G461" s="69"/>
      <c r="H461" s="69"/>
      <c r="I461" s="69"/>
      <c r="J461" s="79">
        <v>10587.61</v>
      </c>
      <c r="K461" s="69"/>
      <c r="L461" s="79">
        <v>2332.4899999999998</v>
      </c>
      <c r="M461" s="69"/>
      <c r="N461" s="71">
        <v>48608.25</v>
      </c>
      <c r="AI461" s="40"/>
      <c r="AJ461" s="49"/>
      <c r="AK461" s="49"/>
      <c r="AP461" s="3" t="s">
        <v>74</v>
      </c>
      <c r="AQ461" s="49"/>
    </row>
    <row r="462" spans="1:43" s="4" customFormat="1" ht="15" x14ac:dyDescent="0.25">
      <c r="A462" s="63"/>
      <c r="B462" s="51"/>
      <c r="C462" s="543" t="s">
        <v>75</v>
      </c>
      <c r="D462" s="543"/>
      <c r="E462" s="543"/>
      <c r="F462" s="54"/>
      <c r="G462" s="55"/>
      <c r="H462" s="55"/>
      <c r="I462" s="55"/>
      <c r="J462" s="66"/>
      <c r="K462" s="55"/>
      <c r="L462" s="56">
        <v>731.63</v>
      </c>
      <c r="M462" s="55"/>
      <c r="N462" s="59">
        <v>32755.07</v>
      </c>
      <c r="AI462" s="40"/>
      <c r="AJ462" s="49"/>
      <c r="AK462" s="49"/>
      <c r="AO462" s="3" t="s">
        <v>75</v>
      </c>
      <c r="AQ462" s="49"/>
    </row>
    <row r="463" spans="1:43" s="4" customFormat="1" ht="23.25" x14ac:dyDescent="0.25">
      <c r="A463" s="63"/>
      <c r="B463" s="51" t="s">
        <v>648</v>
      </c>
      <c r="C463" s="543" t="s">
        <v>649</v>
      </c>
      <c r="D463" s="543"/>
      <c r="E463" s="543"/>
      <c r="F463" s="54" t="s">
        <v>78</v>
      </c>
      <c r="G463" s="61">
        <v>117</v>
      </c>
      <c r="H463" s="55"/>
      <c r="I463" s="61">
        <v>117</v>
      </c>
      <c r="J463" s="66"/>
      <c r="K463" s="55"/>
      <c r="L463" s="56">
        <v>856.01</v>
      </c>
      <c r="M463" s="55"/>
      <c r="N463" s="59">
        <v>38323.43</v>
      </c>
      <c r="AI463" s="40"/>
      <c r="AJ463" s="49"/>
      <c r="AK463" s="49"/>
      <c r="AO463" s="3" t="s">
        <v>649</v>
      </c>
      <c r="AQ463" s="49"/>
    </row>
    <row r="464" spans="1:43" s="4" customFormat="1" ht="45" x14ac:dyDescent="0.25">
      <c r="A464" s="63"/>
      <c r="B464" s="51" t="s">
        <v>650</v>
      </c>
      <c r="C464" s="543" t="s">
        <v>651</v>
      </c>
      <c r="D464" s="543"/>
      <c r="E464" s="543"/>
      <c r="F464" s="54" t="s">
        <v>78</v>
      </c>
      <c r="G464" s="61">
        <v>74</v>
      </c>
      <c r="H464" s="58">
        <v>0.85</v>
      </c>
      <c r="I464" s="64">
        <v>62.9</v>
      </c>
      <c r="J464" s="66"/>
      <c r="K464" s="55"/>
      <c r="L464" s="56">
        <v>460.2</v>
      </c>
      <c r="M464" s="55"/>
      <c r="N464" s="59">
        <v>20602.939999999999</v>
      </c>
      <c r="AI464" s="40"/>
      <c r="AJ464" s="49"/>
      <c r="AK464" s="49"/>
      <c r="AO464" s="3" t="s">
        <v>651</v>
      </c>
      <c r="AQ464" s="49"/>
    </row>
    <row r="465" spans="1:43" s="4" customFormat="1" ht="15" x14ac:dyDescent="0.25">
      <c r="A465" s="72"/>
      <c r="B465" s="73"/>
      <c r="C465" s="542" t="s">
        <v>81</v>
      </c>
      <c r="D465" s="542"/>
      <c r="E465" s="542"/>
      <c r="F465" s="43"/>
      <c r="G465" s="44"/>
      <c r="H465" s="44"/>
      <c r="I465" s="44"/>
      <c r="J465" s="47"/>
      <c r="K465" s="44"/>
      <c r="L465" s="80">
        <v>3648.7</v>
      </c>
      <c r="M465" s="69"/>
      <c r="N465" s="75">
        <v>107534.62</v>
      </c>
      <c r="AI465" s="40"/>
      <c r="AJ465" s="49"/>
      <c r="AK465" s="49"/>
      <c r="AQ465" s="49" t="s">
        <v>81</v>
      </c>
    </row>
    <row r="466" spans="1:43" s="4" customFormat="1" ht="45.75" x14ac:dyDescent="0.25">
      <c r="A466" s="41" t="s">
        <v>1134</v>
      </c>
      <c r="B466" s="42" t="s">
        <v>2310</v>
      </c>
      <c r="C466" s="542" t="s">
        <v>2311</v>
      </c>
      <c r="D466" s="542"/>
      <c r="E466" s="542"/>
      <c r="F466" s="43" t="s">
        <v>250</v>
      </c>
      <c r="G466" s="44">
        <v>17.4528</v>
      </c>
      <c r="H466" s="45">
        <v>1</v>
      </c>
      <c r="I466" s="119">
        <v>17.4528</v>
      </c>
      <c r="J466" s="74">
        <v>921.9</v>
      </c>
      <c r="K466" s="44"/>
      <c r="L466" s="80">
        <v>16089.74</v>
      </c>
      <c r="M466" s="46">
        <v>8.16</v>
      </c>
      <c r="N466" s="75">
        <v>131292.28</v>
      </c>
      <c r="AI466" s="40"/>
      <c r="AJ466" s="49"/>
      <c r="AK466" s="49" t="s">
        <v>2311</v>
      </c>
      <c r="AQ466" s="49"/>
    </row>
    <row r="467" spans="1:43" s="4" customFormat="1" ht="15" x14ac:dyDescent="0.25">
      <c r="A467" s="72"/>
      <c r="B467" s="73"/>
      <c r="C467" s="542" t="s">
        <v>81</v>
      </c>
      <c r="D467" s="542"/>
      <c r="E467" s="542"/>
      <c r="F467" s="43"/>
      <c r="G467" s="44"/>
      <c r="H467" s="44"/>
      <c r="I467" s="44"/>
      <c r="J467" s="47"/>
      <c r="K467" s="44"/>
      <c r="L467" s="80">
        <v>16089.74</v>
      </c>
      <c r="M467" s="69"/>
      <c r="N467" s="75">
        <v>131292.28</v>
      </c>
      <c r="AI467" s="40"/>
      <c r="AJ467" s="49"/>
      <c r="AK467" s="49"/>
      <c r="AQ467" s="49" t="s">
        <v>81</v>
      </c>
    </row>
    <row r="468" spans="1:43" s="4" customFormat="1" ht="57" x14ac:dyDescent="0.25">
      <c r="A468" s="41" t="s">
        <v>1142</v>
      </c>
      <c r="B468" s="42" t="s">
        <v>2312</v>
      </c>
      <c r="C468" s="542" t="s">
        <v>2313</v>
      </c>
      <c r="D468" s="542"/>
      <c r="E468" s="542"/>
      <c r="F468" s="43" t="s">
        <v>59</v>
      </c>
      <c r="G468" s="44">
        <v>1.728E-2</v>
      </c>
      <c r="H468" s="45">
        <v>1</v>
      </c>
      <c r="I468" s="93">
        <v>1.728E-2</v>
      </c>
      <c r="J468" s="47"/>
      <c r="K468" s="44"/>
      <c r="L468" s="47"/>
      <c r="M468" s="44"/>
      <c r="N468" s="48"/>
      <c r="AI468" s="40"/>
      <c r="AJ468" s="49"/>
      <c r="AK468" s="49" t="s">
        <v>2313</v>
      </c>
      <c r="AQ468" s="49"/>
    </row>
    <row r="469" spans="1:43" s="4" customFormat="1" ht="15" x14ac:dyDescent="0.25">
      <c r="A469" s="67"/>
      <c r="B469" s="53"/>
      <c r="C469" s="543" t="s">
        <v>2314</v>
      </c>
      <c r="D469" s="543"/>
      <c r="E469" s="543"/>
      <c r="F469" s="543"/>
      <c r="G469" s="543"/>
      <c r="H469" s="543"/>
      <c r="I469" s="543"/>
      <c r="J469" s="543"/>
      <c r="K469" s="543"/>
      <c r="L469" s="543"/>
      <c r="M469" s="543"/>
      <c r="N469" s="544"/>
      <c r="AI469" s="40"/>
      <c r="AJ469" s="49"/>
      <c r="AK469" s="49"/>
      <c r="AL469" s="3" t="s">
        <v>2314</v>
      </c>
      <c r="AQ469" s="49"/>
    </row>
    <row r="470" spans="1:43" s="4" customFormat="1" ht="23.25" x14ac:dyDescent="0.25">
      <c r="A470" s="50"/>
      <c r="B470" s="51" t="s">
        <v>117</v>
      </c>
      <c r="C470" s="545" t="s">
        <v>118</v>
      </c>
      <c r="D470" s="545"/>
      <c r="E470" s="545"/>
      <c r="F470" s="545"/>
      <c r="G470" s="545"/>
      <c r="H470" s="545"/>
      <c r="I470" s="545"/>
      <c r="J470" s="545"/>
      <c r="K470" s="545"/>
      <c r="L470" s="545"/>
      <c r="M470" s="545"/>
      <c r="N470" s="546"/>
      <c r="AI470" s="40"/>
      <c r="AJ470" s="49"/>
      <c r="AK470" s="49"/>
      <c r="AM470" s="3" t="s">
        <v>118</v>
      </c>
      <c r="AQ470" s="49"/>
    </row>
    <row r="471" spans="1:43" s="4" customFormat="1" ht="68.25" x14ac:dyDescent="0.25">
      <c r="A471" s="50"/>
      <c r="B471" s="51" t="s">
        <v>62</v>
      </c>
      <c r="C471" s="545" t="s">
        <v>63</v>
      </c>
      <c r="D471" s="545"/>
      <c r="E471" s="545"/>
      <c r="F471" s="545"/>
      <c r="G471" s="545"/>
      <c r="H471" s="545"/>
      <c r="I471" s="545"/>
      <c r="J471" s="545"/>
      <c r="K471" s="545"/>
      <c r="L471" s="545"/>
      <c r="M471" s="545"/>
      <c r="N471" s="546"/>
      <c r="AI471" s="40"/>
      <c r="AJ471" s="49"/>
      <c r="AK471" s="49"/>
      <c r="AM471" s="3" t="s">
        <v>63</v>
      </c>
      <c r="AQ471" s="49"/>
    </row>
    <row r="472" spans="1:43" s="4" customFormat="1" ht="15" x14ac:dyDescent="0.25">
      <c r="A472" s="52"/>
      <c r="B472" s="51" t="s">
        <v>56</v>
      </c>
      <c r="C472" s="543" t="s">
        <v>64</v>
      </c>
      <c r="D472" s="543"/>
      <c r="E472" s="543"/>
      <c r="F472" s="54"/>
      <c r="G472" s="55"/>
      <c r="H472" s="55"/>
      <c r="I472" s="55"/>
      <c r="J472" s="76">
        <v>1408.64</v>
      </c>
      <c r="K472" s="65">
        <v>1.3225</v>
      </c>
      <c r="L472" s="56">
        <v>32.19</v>
      </c>
      <c r="M472" s="58">
        <v>44.77</v>
      </c>
      <c r="N472" s="59">
        <v>1441.15</v>
      </c>
      <c r="AI472" s="40"/>
      <c r="AJ472" s="49"/>
      <c r="AK472" s="49"/>
      <c r="AN472" s="3" t="s">
        <v>64</v>
      </c>
      <c r="AQ472" s="49"/>
    </row>
    <row r="473" spans="1:43" s="4" customFormat="1" ht="15" x14ac:dyDescent="0.25">
      <c r="A473" s="52"/>
      <c r="B473" s="51" t="s">
        <v>65</v>
      </c>
      <c r="C473" s="543" t="s">
        <v>66</v>
      </c>
      <c r="D473" s="543"/>
      <c r="E473" s="543"/>
      <c r="F473" s="54"/>
      <c r="G473" s="55"/>
      <c r="H473" s="55"/>
      <c r="I473" s="55"/>
      <c r="J473" s="76">
        <v>2315.38</v>
      </c>
      <c r="K473" s="65">
        <v>1.4375</v>
      </c>
      <c r="L473" s="56">
        <v>57.51</v>
      </c>
      <c r="M473" s="58">
        <v>13.24</v>
      </c>
      <c r="N473" s="60">
        <v>761.43</v>
      </c>
      <c r="AI473" s="40"/>
      <c r="AJ473" s="49"/>
      <c r="AK473" s="49"/>
      <c r="AN473" s="3" t="s">
        <v>66</v>
      </c>
      <c r="AQ473" s="49"/>
    </row>
    <row r="474" spans="1:43" s="4" customFormat="1" ht="15" x14ac:dyDescent="0.25">
      <c r="A474" s="52"/>
      <c r="B474" s="51" t="s">
        <v>67</v>
      </c>
      <c r="C474" s="543" t="s">
        <v>68</v>
      </c>
      <c r="D474" s="543"/>
      <c r="E474" s="543"/>
      <c r="F474" s="54"/>
      <c r="G474" s="55"/>
      <c r="H474" s="55"/>
      <c r="I474" s="55"/>
      <c r="J474" s="56">
        <v>271.88</v>
      </c>
      <c r="K474" s="65">
        <v>1.4375</v>
      </c>
      <c r="L474" s="56">
        <v>6.75</v>
      </c>
      <c r="M474" s="58">
        <v>44.77</v>
      </c>
      <c r="N474" s="60">
        <v>302.2</v>
      </c>
      <c r="AI474" s="40"/>
      <c r="AJ474" s="49"/>
      <c r="AK474" s="49"/>
      <c r="AN474" s="3" t="s">
        <v>68</v>
      </c>
      <c r="AQ474" s="49"/>
    </row>
    <row r="475" spans="1:43" s="4" customFormat="1" ht="15" x14ac:dyDescent="0.25">
      <c r="A475" s="52"/>
      <c r="B475" s="51" t="s">
        <v>69</v>
      </c>
      <c r="C475" s="543" t="s">
        <v>70</v>
      </c>
      <c r="D475" s="543"/>
      <c r="E475" s="543"/>
      <c r="F475" s="54"/>
      <c r="G475" s="55"/>
      <c r="H475" s="55"/>
      <c r="I475" s="55"/>
      <c r="J475" s="76">
        <v>1935.91</v>
      </c>
      <c r="K475" s="55"/>
      <c r="L475" s="56">
        <v>33.450000000000003</v>
      </c>
      <c r="M475" s="58">
        <v>8.16</v>
      </c>
      <c r="N475" s="60">
        <v>272.95</v>
      </c>
      <c r="AI475" s="40"/>
      <c r="AJ475" s="49"/>
      <c r="AK475" s="49"/>
      <c r="AN475" s="3" t="s">
        <v>70</v>
      </c>
      <c r="AQ475" s="49"/>
    </row>
    <row r="476" spans="1:43" s="4" customFormat="1" ht="15" x14ac:dyDescent="0.25">
      <c r="A476" s="63"/>
      <c r="B476" s="51"/>
      <c r="C476" s="543" t="s">
        <v>71</v>
      </c>
      <c r="D476" s="543"/>
      <c r="E476" s="543"/>
      <c r="F476" s="54" t="s">
        <v>72</v>
      </c>
      <c r="G476" s="61">
        <v>142</v>
      </c>
      <c r="H476" s="65">
        <v>1.3225</v>
      </c>
      <c r="I476" s="94">
        <v>3.2450975999999998</v>
      </c>
      <c r="J476" s="66"/>
      <c r="K476" s="55"/>
      <c r="L476" s="66"/>
      <c r="M476" s="55"/>
      <c r="N476" s="62"/>
      <c r="AI476" s="40"/>
      <c r="AJ476" s="49"/>
      <c r="AK476" s="49"/>
      <c r="AO476" s="3" t="s">
        <v>71</v>
      </c>
      <c r="AQ476" s="49"/>
    </row>
    <row r="477" spans="1:43" s="4" customFormat="1" ht="15" x14ac:dyDescent="0.25">
      <c r="A477" s="63"/>
      <c r="B477" s="51"/>
      <c r="C477" s="543" t="s">
        <v>73</v>
      </c>
      <c r="D477" s="543"/>
      <c r="E477" s="543"/>
      <c r="F477" s="54" t="s">
        <v>72</v>
      </c>
      <c r="G477" s="58">
        <v>21.12</v>
      </c>
      <c r="H477" s="65">
        <v>1.4375</v>
      </c>
      <c r="I477" s="94">
        <v>0.5246208</v>
      </c>
      <c r="J477" s="66"/>
      <c r="K477" s="55"/>
      <c r="L477" s="66"/>
      <c r="M477" s="55"/>
      <c r="N477" s="62"/>
      <c r="AI477" s="40"/>
      <c r="AJ477" s="49"/>
      <c r="AK477" s="49"/>
      <c r="AO477" s="3" t="s">
        <v>73</v>
      </c>
      <c r="AQ477" s="49"/>
    </row>
    <row r="478" spans="1:43" s="4" customFormat="1" ht="15" x14ac:dyDescent="0.25">
      <c r="A478" s="67"/>
      <c r="B478" s="51"/>
      <c r="C478" s="547" t="s">
        <v>74</v>
      </c>
      <c r="D478" s="547"/>
      <c r="E478" s="547"/>
      <c r="F478" s="68"/>
      <c r="G478" s="69"/>
      <c r="H478" s="69"/>
      <c r="I478" s="69"/>
      <c r="J478" s="79">
        <v>5659.93</v>
      </c>
      <c r="K478" s="69"/>
      <c r="L478" s="70">
        <v>123.15</v>
      </c>
      <c r="M478" s="69"/>
      <c r="N478" s="71">
        <v>2475.5300000000002</v>
      </c>
      <c r="AI478" s="40"/>
      <c r="AJ478" s="49"/>
      <c r="AK478" s="49"/>
      <c r="AP478" s="3" t="s">
        <v>74</v>
      </c>
      <c r="AQ478" s="49"/>
    </row>
    <row r="479" spans="1:43" s="4" customFormat="1" ht="15" x14ac:dyDescent="0.25">
      <c r="A479" s="63"/>
      <c r="B479" s="51"/>
      <c r="C479" s="543" t="s">
        <v>75</v>
      </c>
      <c r="D479" s="543"/>
      <c r="E479" s="543"/>
      <c r="F479" s="54"/>
      <c r="G479" s="55"/>
      <c r="H479" s="55"/>
      <c r="I479" s="55"/>
      <c r="J479" s="66"/>
      <c r="K479" s="55"/>
      <c r="L479" s="56">
        <v>38.94</v>
      </c>
      <c r="M479" s="55"/>
      <c r="N479" s="59">
        <v>1743.35</v>
      </c>
      <c r="AI479" s="40"/>
      <c r="AJ479" s="49"/>
      <c r="AK479" s="49"/>
      <c r="AO479" s="3" t="s">
        <v>75</v>
      </c>
      <c r="AQ479" s="49"/>
    </row>
    <row r="480" spans="1:43" s="4" customFormat="1" ht="23.25" x14ac:dyDescent="0.25">
      <c r="A480" s="63"/>
      <c r="B480" s="51" t="s">
        <v>648</v>
      </c>
      <c r="C480" s="543" t="s">
        <v>649</v>
      </c>
      <c r="D480" s="543"/>
      <c r="E480" s="543"/>
      <c r="F480" s="54" t="s">
        <v>78</v>
      </c>
      <c r="G480" s="61">
        <v>117</v>
      </c>
      <c r="H480" s="55"/>
      <c r="I480" s="61">
        <v>117</v>
      </c>
      <c r="J480" s="66"/>
      <c r="K480" s="55"/>
      <c r="L480" s="56">
        <v>45.56</v>
      </c>
      <c r="M480" s="55"/>
      <c r="N480" s="59">
        <v>2039.72</v>
      </c>
      <c r="AI480" s="40"/>
      <c r="AJ480" s="49"/>
      <c r="AK480" s="49"/>
      <c r="AO480" s="3" t="s">
        <v>649</v>
      </c>
      <c r="AQ480" s="49"/>
    </row>
    <row r="481" spans="1:43" s="4" customFormat="1" ht="45" x14ac:dyDescent="0.25">
      <c r="A481" s="63"/>
      <c r="B481" s="51" t="s">
        <v>650</v>
      </c>
      <c r="C481" s="543" t="s">
        <v>651</v>
      </c>
      <c r="D481" s="543"/>
      <c r="E481" s="543"/>
      <c r="F481" s="54" t="s">
        <v>78</v>
      </c>
      <c r="G481" s="61">
        <v>74</v>
      </c>
      <c r="H481" s="58">
        <v>0.85</v>
      </c>
      <c r="I481" s="64">
        <v>62.9</v>
      </c>
      <c r="J481" s="66"/>
      <c r="K481" s="55"/>
      <c r="L481" s="56">
        <v>24.49</v>
      </c>
      <c r="M481" s="55"/>
      <c r="N481" s="59">
        <v>1096.57</v>
      </c>
      <c r="AI481" s="40"/>
      <c r="AJ481" s="49"/>
      <c r="AK481" s="49"/>
      <c r="AO481" s="3" t="s">
        <v>651</v>
      </c>
      <c r="AQ481" s="49"/>
    </row>
    <row r="482" spans="1:43" s="4" customFormat="1" ht="15" x14ac:dyDescent="0.25">
      <c r="A482" s="72"/>
      <c r="B482" s="73"/>
      <c r="C482" s="542" t="s">
        <v>81</v>
      </c>
      <c r="D482" s="542"/>
      <c r="E482" s="542"/>
      <c r="F482" s="43"/>
      <c r="G482" s="44"/>
      <c r="H482" s="44"/>
      <c r="I482" s="44"/>
      <c r="J482" s="47"/>
      <c r="K482" s="44"/>
      <c r="L482" s="74">
        <v>193.2</v>
      </c>
      <c r="M482" s="69"/>
      <c r="N482" s="75">
        <v>5611.82</v>
      </c>
      <c r="AI482" s="40"/>
      <c r="AJ482" s="49"/>
      <c r="AK482" s="49"/>
      <c r="AQ482" s="49" t="s">
        <v>81</v>
      </c>
    </row>
    <row r="483" spans="1:43" s="4" customFormat="1" ht="57" x14ac:dyDescent="0.25">
      <c r="A483" s="41" t="s">
        <v>1143</v>
      </c>
      <c r="B483" s="42" t="s">
        <v>2315</v>
      </c>
      <c r="C483" s="542" t="s">
        <v>2316</v>
      </c>
      <c r="D483" s="542"/>
      <c r="E483" s="542"/>
      <c r="F483" s="43" t="s">
        <v>59</v>
      </c>
      <c r="G483" s="44">
        <v>1.728E-2</v>
      </c>
      <c r="H483" s="45">
        <v>1</v>
      </c>
      <c r="I483" s="93">
        <v>1.728E-2</v>
      </c>
      <c r="J483" s="47"/>
      <c r="K483" s="44"/>
      <c r="L483" s="47"/>
      <c r="M483" s="44"/>
      <c r="N483" s="48"/>
      <c r="AI483" s="40"/>
      <c r="AJ483" s="49"/>
      <c r="AK483" s="49" t="s">
        <v>2316</v>
      </c>
      <c r="AQ483" s="49"/>
    </row>
    <row r="484" spans="1:43" s="4" customFormat="1" ht="15" x14ac:dyDescent="0.25">
      <c r="A484" s="67"/>
      <c r="B484" s="53"/>
      <c r="C484" s="543" t="s">
        <v>2314</v>
      </c>
      <c r="D484" s="543"/>
      <c r="E484" s="543"/>
      <c r="F484" s="543"/>
      <c r="G484" s="543"/>
      <c r="H484" s="543"/>
      <c r="I484" s="543"/>
      <c r="J484" s="543"/>
      <c r="K484" s="543"/>
      <c r="L484" s="543"/>
      <c r="M484" s="543"/>
      <c r="N484" s="544"/>
      <c r="AI484" s="40"/>
      <c r="AJ484" s="49"/>
      <c r="AK484" s="49"/>
      <c r="AL484" s="3" t="s">
        <v>2314</v>
      </c>
      <c r="AQ484" s="49"/>
    </row>
    <row r="485" spans="1:43" s="4" customFormat="1" ht="23.25" x14ac:dyDescent="0.25">
      <c r="A485" s="50"/>
      <c r="B485" s="51" t="s">
        <v>117</v>
      </c>
      <c r="C485" s="545" t="s">
        <v>118</v>
      </c>
      <c r="D485" s="545"/>
      <c r="E485" s="545"/>
      <c r="F485" s="545"/>
      <c r="G485" s="545"/>
      <c r="H485" s="545"/>
      <c r="I485" s="545"/>
      <c r="J485" s="545"/>
      <c r="K485" s="545"/>
      <c r="L485" s="545"/>
      <c r="M485" s="545"/>
      <c r="N485" s="546"/>
      <c r="AI485" s="40"/>
      <c r="AJ485" s="49"/>
      <c r="AK485" s="49"/>
      <c r="AM485" s="3" t="s">
        <v>118</v>
      </c>
      <c r="AQ485" s="49"/>
    </row>
    <row r="486" spans="1:43" s="4" customFormat="1" ht="68.25" x14ac:dyDescent="0.25">
      <c r="A486" s="50"/>
      <c r="B486" s="51" t="s">
        <v>62</v>
      </c>
      <c r="C486" s="545" t="s">
        <v>63</v>
      </c>
      <c r="D486" s="545"/>
      <c r="E486" s="545"/>
      <c r="F486" s="545"/>
      <c r="G486" s="545"/>
      <c r="H486" s="545"/>
      <c r="I486" s="545"/>
      <c r="J486" s="545"/>
      <c r="K486" s="545"/>
      <c r="L486" s="545"/>
      <c r="M486" s="545"/>
      <c r="N486" s="546"/>
      <c r="AI486" s="40"/>
      <c r="AJ486" s="49"/>
      <c r="AK486" s="49"/>
      <c r="AM486" s="3" t="s">
        <v>63</v>
      </c>
      <c r="AQ486" s="49"/>
    </row>
    <row r="487" spans="1:43" s="4" customFormat="1" ht="15" x14ac:dyDescent="0.25">
      <c r="A487" s="52"/>
      <c r="B487" s="51" t="s">
        <v>56</v>
      </c>
      <c r="C487" s="543" t="s">
        <v>64</v>
      </c>
      <c r="D487" s="543"/>
      <c r="E487" s="543"/>
      <c r="F487" s="54"/>
      <c r="G487" s="55"/>
      <c r="H487" s="55"/>
      <c r="I487" s="55"/>
      <c r="J487" s="76">
        <v>1180.48</v>
      </c>
      <c r="K487" s="65">
        <v>1.3225</v>
      </c>
      <c r="L487" s="56">
        <v>26.98</v>
      </c>
      <c r="M487" s="58">
        <v>44.77</v>
      </c>
      <c r="N487" s="59">
        <v>1207.8900000000001</v>
      </c>
      <c r="AI487" s="40"/>
      <c r="AJ487" s="49"/>
      <c r="AK487" s="49"/>
      <c r="AN487" s="3" t="s">
        <v>64</v>
      </c>
      <c r="AQ487" s="49"/>
    </row>
    <row r="488" spans="1:43" s="4" customFormat="1" ht="15" x14ac:dyDescent="0.25">
      <c r="A488" s="52"/>
      <c r="B488" s="51" t="s">
        <v>65</v>
      </c>
      <c r="C488" s="543" t="s">
        <v>66</v>
      </c>
      <c r="D488" s="543"/>
      <c r="E488" s="543"/>
      <c r="F488" s="54"/>
      <c r="G488" s="55"/>
      <c r="H488" s="55"/>
      <c r="I488" s="55"/>
      <c r="J488" s="76">
        <v>1936.73</v>
      </c>
      <c r="K488" s="65">
        <v>1.4375</v>
      </c>
      <c r="L488" s="56">
        <v>48.11</v>
      </c>
      <c r="M488" s="58">
        <v>13.24</v>
      </c>
      <c r="N488" s="60">
        <v>636.98</v>
      </c>
      <c r="AI488" s="40"/>
      <c r="AJ488" s="49"/>
      <c r="AK488" s="49"/>
      <c r="AN488" s="3" t="s">
        <v>66</v>
      </c>
      <c r="AQ488" s="49"/>
    </row>
    <row r="489" spans="1:43" s="4" customFormat="1" ht="15" x14ac:dyDescent="0.25">
      <c r="A489" s="52"/>
      <c r="B489" s="51" t="s">
        <v>67</v>
      </c>
      <c r="C489" s="543" t="s">
        <v>68</v>
      </c>
      <c r="D489" s="543"/>
      <c r="E489" s="543"/>
      <c r="F489" s="54"/>
      <c r="G489" s="55"/>
      <c r="H489" s="55"/>
      <c r="I489" s="55"/>
      <c r="J489" s="56">
        <v>234.27</v>
      </c>
      <c r="K489" s="65">
        <v>1.4375</v>
      </c>
      <c r="L489" s="56">
        <v>5.82</v>
      </c>
      <c r="M489" s="58">
        <v>44.77</v>
      </c>
      <c r="N489" s="60">
        <v>260.56</v>
      </c>
      <c r="AI489" s="40"/>
      <c r="AJ489" s="49"/>
      <c r="AK489" s="49"/>
      <c r="AN489" s="3" t="s">
        <v>68</v>
      </c>
      <c r="AQ489" s="49"/>
    </row>
    <row r="490" spans="1:43" s="4" customFormat="1" ht="15" x14ac:dyDescent="0.25">
      <c r="A490" s="52"/>
      <c r="B490" s="51" t="s">
        <v>69</v>
      </c>
      <c r="C490" s="543" t="s">
        <v>70</v>
      </c>
      <c r="D490" s="543"/>
      <c r="E490" s="543"/>
      <c r="F490" s="54"/>
      <c r="G490" s="55"/>
      <c r="H490" s="55"/>
      <c r="I490" s="55"/>
      <c r="J490" s="76">
        <v>1338.04</v>
      </c>
      <c r="K490" s="55"/>
      <c r="L490" s="56">
        <v>23.12</v>
      </c>
      <c r="M490" s="58">
        <v>8.16</v>
      </c>
      <c r="N490" s="60">
        <v>188.66</v>
      </c>
      <c r="AI490" s="40"/>
      <c r="AJ490" s="49"/>
      <c r="AK490" s="49"/>
      <c r="AN490" s="3" t="s">
        <v>70</v>
      </c>
      <c r="AQ490" s="49"/>
    </row>
    <row r="491" spans="1:43" s="4" customFormat="1" ht="15" x14ac:dyDescent="0.25">
      <c r="A491" s="63"/>
      <c r="B491" s="51"/>
      <c r="C491" s="543" t="s">
        <v>71</v>
      </c>
      <c r="D491" s="543"/>
      <c r="E491" s="543"/>
      <c r="F491" s="54" t="s">
        <v>72</v>
      </c>
      <c r="G491" s="61">
        <v>119</v>
      </c>
      <c r="H491" s="65">
        <v>1.3225</v>
      </c>
      <c r="I491" s="94">
        <v>2.7194832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543" t="s">
        <v>73</v>
      </c>
      <c r="D492" s="543"/>
      <c r="E492" s="543"/>
      <c r="F492" s="54" t="s">
        <v>72</v>
      </c>
      <c r="G492" s="58">
        <v>18.27</v>
      </c>
      <c r="H492" s="65">
        <v>1.4375</v>
      </c>
      <c r="I492" s="94">
        <v>0.45382679999999997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547" t="s">
        <v>74</v>
      </c>
      <c r="D493" s="547"/>
      <c r="E493" s="547"/>
      <c r="F493" s="68"/>
      <c r="G493" s="69"/>
      <c r="H493" s="69"/>
      <c r="I493" s="69"/>
      <c r="J493" s="79">
        <v>4455.25</v>
      </c>
      <c r="K493" s="69"/>
      <c r="L493" s="70">
        <v>98.21</v>
      </c>
      <c r="M493" s="69"/>
      <c r="N493" s="71">
        <v>2033.53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543" t="s">
        <v>75</v>
      </c>
      <c r="D494" s="543"/>
      <c r="E494" s="543"/>
      <c r="F494" s="54"/>
      <c r="G494" s="55"/>
      <c r="H494" s="55"/>
      <c r="I494" s="55"/>
      <c r="J494" s="66"/>
      <c r="K494" s="55"/>
      <c r="L494" s="56">
        <v>32.799999999999997</v>
      </c>
      <c r="M494" s="55"/>
      <c r="N494" s="59">
        <v>1468.45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648</v>
      </c>
      <c r="C495" s="543" t="s">
        <v>649</v>
      </c>
      <c r="D495" s="543"/>
      <c r="E495" s="543"/>
      <c r="F495" s="54" t="s">
        <v>78</v>
      </c>
      <c r="G495" s="61">
        <v>117</v>
      </c>
      <c r="H495" s="55"/>
      <c r="I495" s="61">
        <v>117</v>
      </c>
      <c r="J495" s="66"/>
      <c r="K495" s="55"/>
      <c r="L495" s="56">
        <v>38.380000000000003</v>
      </c>
      <c r="M495" s="55"/>
      <c r="N495" s="59">
        <v>1718.09</v>
      </c>
      <c r="AI495" s="40"/>
      <c r="AJ495" s="49"/>
      <c r="AK495" s="49"/>
      <c r="AO495" s="3" t="s">
        <v>649</v>
      </c>
      <c r="AQ495" s="49"/>
    </row>
    <row r="496" spans="1:43" s="4" customFormat="1" ht="45" x14ac:dyDescent="0.25">
      <c r="A496" s="63"/>
      <c r="B496" s="51" t="s">
        <v>650</v>
      </c>
      <c r="C496" s="543" t="s">
        <v>651</v>
      </c>
      <c r="D496" s="543"/>
      <c r="E496" s="543"/>
      <c r="F496" s="54" t="s">
        <v>78</v>
      </c>
      <c r="G496" s="61">
        <v>74</v>
      </c>
      <c r="H496" s="58">
        <v>0.85</v>
      </c>
      <c r="I496" s="64">
        <v>62.9</v>
      </c>
      <c r="J496" s="66"/>
      <c r="K496" s="55"/>
      <c r="L496" s="56">
        <v>20.63</v>
      </c>
      <c r="M496" s="55"/>
      <c r="N496" s="60">
        <v>923.66</v>
      </c>
      <c r="AI496" s="40"/>
      <c r="AJ496" s="49"/>
      <c r="AK496" s="49"/>
      <c r="AO496" s="3" t="s">
        <v>651</v>
      </c>
      <c r="AQ496" s="49"/>
    </row>
    <row r="497" spans="1:43" s="4" customFormat="1" ht="15" x14ac:dyDescent="0.25">
      <c r="A497" s="72"/>
      <c r="B497" s="73"/>
      <c r="C497" s="542" t="s">
        <v>81</v>
      </c>
      <c r="D497" s="542"/>
      <c r="E497" s="542"/>
      <c r="F497" s="43"/>
      <c r="G497" s="44"/>
      <c r="H497" s="44"/>
      <c r="I497" s="44"/>
      <c r="J497" s="47"/>
      <c r="K497" s="44"/>
      <c r="L497" s="74">
        <v>157.22</v>
      </c>
      <c r="M497" s="69"/>
      <c r="N497" s="75">
        <v>4675.28</v>
      </c>
      <c r="AI497" s="40"/>
      <c r="AJ497" s="49"/>
      <c r="AK497" s="49"/>
      <c r="AQ497" s="49" t="s">
        <v>81</v>
      </c>
    </row>
    <row r="498" spans="1:43" s="4" customFormat="1" ht="15" x14ac:dyDescent="0.25">
      <c r="A498" s="41" t="s">
        <v>1146</v>
      </c>
      <c r="B498" s="42" t="s">
        <v>2110</v>
      </c>
      <c r="C498" s="542" t="s">
        <v>2111</v>
      </c>
      <c r="D498" s="542"/>
      <c r="E498" s="542"/>
      <c r="F498" s="43" t="s">
        <v>191</v>
      </c>
      <c r="G498" s="44">
        <v>4.2000000000000003E-2</v>
      </c>
      <c r="H498" s="45">
        <v>1</v>
      </c>
      <c r="I498" s="92">
        <v>4.2000000000000003E-2</v>
      </c>
      <c r="J498" s="80">
        <v>43982.400000000001</v>
      </c>
      <c r="K498" s="44"/>
      <c r="L498" s="80">
        <v>1847.26</v>
      </c>
      <c r="M498" s="46">
        <v>8.16</v>
      </c>
      <c r="N498" s="75">
        <v>15073.64</v>
      </c>
      <c r="AI498" s="40"/>
      <c r="AJ498" s="49"/>
      <c r="AK498" s="49" t="s">
        <v>2111</v>
      </c>
      <c r="AQ498" s="49"/>
    </row>
    <row r="499" spans="1:43" s="4" customFormat="1" ht="15" x14ac:dyDescent="0.25">
      <c r="A499" s="67"/>
      <c r="B499" s="53"/>
      <c r="C499" s="543" t="s">
        <v>2317</v>
      </c>
      <c r="D499" s="543"/>
      <c r="E499" s="543"/>
      <c r="F499" s="543"/>
      <c r="G499" s="543"/>
      <c r="H499" s="543"/>
      <c r="I499" s="543"/>
      <c r="J499" s="543"/>
      <c r="K499" s="543"/>
      <c r="L499" s="543"/>
      <c r="M499" s="543"/>
      <c r="N499" s="544"/>
      <c r="AI499" s="40"/>
      <c r="AJ499" s="49"/>
      <c r="AK499" s="49"/>
      <c r="AL499" s="3" t="s">
        <v>2317</v>
      </c>
      <c r="AQ499" s="49"/>
    </row>
    <row r="500" spans="1:43" s="4" customFormat="1" ht="15" x14ac:dyDescent="0.25">
      <c r="A500" s="72"/>
      <c r="B500" s="73"/>
      <c r="C500" s="542" t="s">
        <v>81</v>
      </c>
      <c r="D500" s="542"/>
      <c r="E500" s="542"/>
      <c r="F500" s="43"/>
      <c r="G500" s="44"/>
      <c r="H500" s="44"/>
      <c r="I500" s="44"/>
      <c r="J500" s="47"/>
      <c r="K500" s="44"/>
      <c r="L500" s="80">
        <v>1847.26</v>
      </c>
      <c r="M500" s="69"/>
      <c r="N500" s="75">
        <v>15073.64</v>
      </c>
      <c r="AI500" s="40"/>
      <c r="AJ500" s="49"/>
      <c r="AK500" s="49"/>
      <c r="AQ500" s="49" t="s">
        <v>81</v>
      </c>
    </row>
    <row r="501" spans="1:43" s="4" customFormat="1" ht="34.5" x14ac:dyDescent="0.25">
      <c r="A501" s="41" t="s">
        <v>1150</v>
      </c>
      <c r="B501" s="42" t="s">
        <v>2318</v>
      </c>
      <c r="C501" s="542" t="s">
        <v>2319</v>
      </c>
      <c r="D501" s="542"/>
      <c r="E501" s="542"/>
      <c r="F501" s="43" t="s">
        <v>584</v>
      </c>
      <c r="G501" s="44">
        <v>3.2831999999999999</v>
      </c>
      <c r="H501" s="45">
        <v>1</v>
      </c>
      <c r="I501" s="119">
        <v>3.2831999999999999</v>
      </c>
      <c r="J501" s="74">
        <v>12.37</v>
      </c>
      <c r="K501" s="44"/>
      <c r="L501" s="74">
        <v>40.61</v>
      </c>
      <c r="M501" s="46">
        <v>8.16</v>
      </c>
      <c r="N501" s="82">
        <v>331.38</v>
      </c>
      <c r="AI501" s="40"/>
      <c r="AJ501" s="49"/>
      <c r="AK501" s="49" t="s">
        <v>2319</v>
      </c>
      <c r="AQ501" s="49"/>
    </row>
    <row r="502" spans="1:43" s="4" customFormat="1" ht="15" x14ac:dyDescent="0.25">
      <c r="A502" s="72"/>
      <c r="B502" s="73"/>
      <c r="C502" s="542" t="s">
        <v>81</v>
      </c>
      <c r="D502" s="542"/>
      <c r="E502" s="542"/>
      <c r="F502" s="43"/>
      <c r="G502" s="44"/>
      <c r="H502" s="44"/>
      <c r="I502" s="44"/>
      <c r="J502" s="47"/>
      <c r="K502" s="44"/>
      <c r="L502" s="74">
        <v>40.61</v>
      </c>
      <c r="M502" s="69"/>
      <c r="N502" s="82">
        <v>331.38</v>
      </c>
      <c r="AI502" s="40"/>
      <c r="AJ502" s="49"/>
      <c r="AK502" s="49"/>
      <c r="AQ502" s="49" t="s">
        <v>81</v>
      </c>
    </row>
    <row r="503" spans="1:43" s="4" customFormat="1" ht="56.25" x14ac:dyDescent="0.25">
      <c r="A503" s="41" t="s">
        <v>1154</v>
      </c>
      <c r="B503" s="42" t="s">
        <v>2112</v>
      </c>
      <c r="C503" s="542" t="s">
        <v>2113</v>
      </c>
      <c r="D503" s="542"/>
      <c r="E503" s="542"/>
      <c r="F503" s="43" t="s">
        <v>845</v>
      </c>
      <c r="G503" s="44">
        <v>0.17280000000000001</v>
      </c>
      <c r="H503" s="45">
        <v>1</v>
      </c>
      <c r="I503" s="119">
        <v>0.17280000000000001</v>
      </c>
      <c r="J503" s="47"/>
      <c r="K503" s="44"/>
      <c r="L503" s="47"/>
      <c r="M503" s="44"/>
      <c r="N503" s="48"/>
      <c r="AI503" s="40"/>
      <c r="AJ503" s="49"/>
      <c r="AK503" s="49" t="s">
        <v>2113</v>
      </c>
      <c r="AQ503" s="49"/>
    </row>
    <row r="504" spans="1:43" s="4" customFormat="1" ht="15" x14ac:dyDescent="0.25">
      <c r="A504" s="67"/>
      <c r="B504" s="53"/>
      <c r="C504" s="543" t="s">
        <v>2309</v>
      </c>
      <c r="D504" s="543"/>
      <c r="E504" s="543"/>
      <c r="F504" s="543"/>
      <c r="G504" s="543"/>
      <c r="H504" s="543"/>
      <c r="I504" s="543"/>
      <c r="J504" s="543"/>
      <c r="K504" s="543"/>
      <c r="L504" s="543"/>
      <c r="M504" s="543"/>
      <c r="N504" s="544"/>
      <c r="AI504" s="40"/>
      <c r="AJ504" s="49"/>
      <c r="AK504" s="49"/>
      <c r="AL504" s="3" t="s">
        <v>2309</v>
      </c>
      <c r="AQ504" s="49"/>
    </row>
    <row r="505" spans="1:43" s="4" customFormat="1" ht="23.25" x14ac:dyDescent="0.25">
      <c r="A505" s="50"/>
      <c r="B505" s="51" t="s">
        <v>117</v>
      </c>
      <c r="C505" s="545" t="s">
        <v>118</v>
      </c>
      <c r="D505" s="545"/>
      <c r="E505" s="545"/>
      <c r="F505" s="545"/>
      <c r="G505" s="545"/>
      <c r="H505" s="545"/>
      <c r="I505" s="545"/>
      <c r="J505" s="545"/>
      <c r="K505" s="545"/>
      <c r="L505" s="545"/>
      <c r="M505" s="545"/>
      <c r="N505" s="546"/>
      <c r="AI505" s="40"/>
      <c r="AJ505" s="49"/>
      <c r="AK505" s="49"/>
      <c r="AM505" s="3" t="s">
        <v>118</v>
      </c>
      <c r="AQ505" s="49"/>
    </row>
    <row r="506" spans="1:43" s="4" customFormat="1" ht="68.25" x14ac:dyDescent="0.25">
      <c r="A506" s="50"/>
      <c r="B506" s="51" t="s">
        <v>62</v>
      </c>
      <c r="C506" s="545" t="s">
        <v>63</v>
      </c>
      <c r="D506" s="545"/>
      <c r="E506" s="545"/>
      <c r="F506" s="545"/>
      <c r="G506" s="545"/>
      <c r="H506" s="545"/>
      <c r="I506" s="545"/>
      <c r="J506" s="545"/>
      <c r="K506" s="545"/>
      <c r="L506" s="545"/>
      <c r="M506" s="545"/>
      <c r="N506" s="546"/>
      <c r="AI506" s="40"/>
      <c r="AJ506" s="49"/>
      <c r="AK506" s="49"/>
      <c r="AM506" s="3" t="s">
        <v>63</v>
      </c>
      <c r="AQ506" s="49"/>
    </row>
    <row r="507" spans="1:43" s="4" customFormat="1" ht="15" x14ac:dyDescent="0.25">
      <c r="A507" s="52"/>
      <c r="B507" s="51" t="s">
        <v>56</v>
      </c>
      <c r="C507" s="543" t="s">
        <v>64</v>
      </c>
      <c r="D507" s="543"/>
      <c r="E507" s="543"/>
      <c r="F507" s="54"/>
      <c r="G507" s="55"/>
      <c r="H507" s="55"/>
      <c r="I507" s="55"/>
      <c r="J507" s="56">
        <v>854.35</v>
      </c>
      <c r="K507" s="65">
        <v>1.3225</v>
      </c>
      <c r="L507" s="56">
        <v>195.24</v>
      </c>
      <c r="M507" s="58">
        <v>44.77</v>
      </c>
      <c r="N507" s="59">
        <v>8740.89</v>
      </c>
      <c r="AI507" s="40"/>
      <c r="AJ507" s="49"/>
      <c r="AK507" s="49"/>
      <c r="AN507" s="3" t="s">
        <v>64</v>
      </c>
      <c r="AQ507" s="49"/>
    </row>
    <row r="508" spans="1:43" s="4" customFormat="1" ht="15" x14ac:dyDescent="0.25">
      <c r="A508" s="52"/>
      <c r="B508" s="51" t="s">
        <v>65</v>
      </c>
      <c r="C508" s="543" t="s">
        <v>66</v>
      </c>
      <c r="D508" s="543"/>
      <c r="E508" s="543"/>
      <c r="F508" s="54"/>
      <c r="G508" s="55"/>
      <c r="H508" s="55"/>
      <c r="I508" s="55"/>
      <c r="J508" s="56">
        <v>97.64</v>
      </c>
      <c r="K508" s="65">
        <v>1.4375</v>
      </c>
      <c r="L508" s="56">
        <v>24.25</v>
      </c>
      <c r="M508" s="58">
        <v>13.24</v>
      </c>
      <c r="N508" s="60">
        <v>321.07</v>
      </c>
      <c r="AI508" s="40"/>
      <c r="AJ508" s="49"/>
      <c r="AK508" s="49"/>
      <c r="AN508" s="3" t="s">
        <v>66</v>
      </c>
      <c r="AQ508" s="49"/>
    </row>
    <row r="509" spans="1:43" s="4" customFormat="1" ht="15" x14ac:dyDescent="0.25">
      <c r="A509" s="52"/>
      <c r="B509" s="51" t="s">
        <v>67</v>
      </c>
      <c r="C509" s="543" t="s">
        <v>68</v>
      </c>
      <c r="D509" s="543"/>
      <c r="E509" s="543"/>
      <c r="F509" s="54"/>
      <c r="G509" s="55"/>
      <c r="H509" s="55"/>
      <c r="I509" s="55"/>
      <c r="J509" s="56">
        <v>1.22</v>
      </c>
      <c r="K509" s="65">
        <v>1.4375</v>
      </c>
      <c r="L509" s="56">
        <v>0.3</v>
      </c>
      <c r="M509" s="58">
        <v>44.77</v>
      </c>
      <c r="N509" s="60">
        <v>13.43</v>
      </c>
      <c r="AI509" s="40"/>
      <c r="AJ509" s="49"/>
      <c r="AK509" s="49"/>
      <c r="AN509" s="3" t="s">
        <v>68</v>
      </c>
      <c r="AQ509" s="49"/>
    </row>
    <row r="510" spans="1:43" s="4" customFormat="1" ht="15" x14ac:dyDescent="0.25">
      <c r="A510" s="52"/>
      <c r="B510" s="51" t="s">
        <v>69</v>
      </c>
      <c r="C510" s="543" t="s">
        <v>70</v>
      </c>
      <c r="D510" s="543"/>
      <c r="E510" s="543"/>
      <c r="F510" s="54"/>
      <c r="G510" s="55"/>
      <c r="H510" s="55"/>
      <c r="I510" s="55"/>
      <c r="J510" s="76">
        <v>1314.91</v>
      </c>
      <c r="K510" s="55"/>
      <c r="L510" s="56">
        <v>227.22</v>
      </c>
      <c r="M510" s="58">
        <v>8.16</v>
      </c>
      <c r="N510" s="59">
        <v>1854.12</v>
      </c>
      <c r="AI510" s="40"/>
      <c r="AJ510" s="49"/>
      <c r="AK510" s="49"/>
      <c r="AN510" s="3" t="s">
        <v>70</v>
      </c>
      <c r="AQ510" s="49"/>
    </row>
    <row r="511" spans="1:43" s="4" customFormat="1" ht="15" x14ac:dyDescent="0.25">
      <c r="A511" s="63"/>
      <c r="B511" s="51"/>
      <c r="C511" s="543" t="s">
        <v>71</v>
      </c>
      <c r="D511" s="543"/>
      <c r="E511" s="543"/>
      <c r="F511" s="54" t="s">
        <v>72</v>
      </c>
      <c r="G511" s="58">
        <v>88.81</v>
      </c>
      <c r="H511" s="65">
        <v>1.3225</v>
      </c>
      <c r="I511" s="94">
        <v>20.2955717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</row>
    <row r="512" spans="1:43" s="4" customFormat="1" ht="15" x14ac:dyDescent="0.25">
      <c r="A512" s="63"/>
      <c r="B512" s="51"/>
      <c r="C512" s="543" t="s">
        <v>73</v>
      </c>
      <c r="D512" s="543"/>
      <c r="E512" s="543"/>
      <c r="F512" s="54" t="s">
        <v>72</v>
      </c>
      <c r="G512" s="58">
        <v>0.09</v>
      </c>
      <c r="H512" s="65">
        <v>1.4375</v>
      </c>
      <c r="I512" s="78">
        <v>2.2356000000000001E-2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</row>
    <row r="513" spans="1:43" s="4" customFormat="1" ht="15" x14ac:dyDescent="0.25">
      <c r="A513" s="67"/>
      <c r="B513" s="51"/>
      <c r="C513" s="547" t="s">
        <v>74</v>
      </c>
      <c r="D513" s="547"/>
      <c r="E513" s="547"/>
      <c r="F513" s="68"/>
      <c r="G513" s="69"/>
      <c r="H513" s="69"/>
      <c r="I513" s="69"/>
      <c r="J513" s="79">
        <v>2266.9</v>
      </c>
      <c r="K513" s="69"/>
      <c r="L513" s="70">
        <v>446.71</v>
      </c>
      <c r="M513" s="69"/>
      <c r="N513" s="71">
        <v>10916.08</v>
      </c>
      <c r="AI513" s="40"/>
      <c r="AJ513" s="49"/>
      <c r="AK513" s="49"/>
      <c r="AP513" s="3" t="s">
        <v>74</v>
      </c>
      <c r="AQ513" s="49"/>
    </row>
    <row r="514" spans="1:43" s="4" customFormat="1" ht="15" x14ac:dyDescent="0.25">
      <c r="A514" s="63"/>
      <c r="B514" s="51"/>
      <c r="C514" s="543" t="s">
        <v>75</v>
      </c>
      <c r="D514" s="543"/>
      <c r="E514" s="543"/>
      <c r="F514" s="54"/>
      <c r="G514" s="55"/>
      <c r="H514" s="55"/>
      <c r="I514" s="55"/>
      <c r="J514" s="66"/>
      <c r="K514" s="55"/>
      <c r="L514" s="56">
        <v>195.54</v>
      </c>
      <c r="M514" s="55"/>
      <c r="N514" s="59">
        <v>8754.32</v>
      </c>
      <c r="AI514" s="40"/>
      <c r="AJ514" s="49"/>
      <c r="AK514" s="49"/>
      <c r="AO514" s="3" t="s">
        <v>75</v>
      </c>
      <c r="AQ514" s="49"/>
    </row>
    <row r="515" spans="1:43" s="4" customFormat="1" ht="23.25" x14ac:dyDescent="0.25">
      <c r="A515" s="63"/>
      <c r="B515" s="51" t="s">
        <v>648</v>
      </c>
      <c r="C515" s="543" t="s">
        <v>649</v>
      </c>
      <c r="D515" s="543"/>
      <c r="E515" s="543"/>
      <c r="F515" s="54" t="s">
        <v>78</v>
      </c>
      <c r="G515" s="61">
        <v>117</v>
      </c>
      <c r="H515" s="55"/>
      <c r="I515" s="61">
        <v>117</v>
      </c>
      <c r="J515" s="66"/>
      <c r="K515" s="55"/>
      <c r="L515" s="56">
        <v>228.78</v>
      </c>
      <c r="M515" s="55"/>
      <c r="N515" s="59">
        <v>10242.549999999999</v>
      </c>
      <c r="AI515" s="40"/>
      <c r="AJ515" s="49"/>
      <c r="AK515" s="49"/>
      <c r="AO515" s="3" t="s">
        <v>649</v>
      </c>
      <c r="AQ515" s="49"/>
    </row>
    <row r="516" spans="1:43" s="4" customFormat="1" ht="45" x14ac:dyDescent="0.25">
      <c r="A516" s="63"/>
      <c r="B516" s="51" t="s">
        <v>650</v>
      </c>
      <c r="C516" s="543" t="s">
        <v>651</v>
      </c>
      <c r="D516" s="543"/>
      <c r="E516" s="543"/>
      <c r="F516" s="54" t="s">
        <v>78</v>
      </c>
      <c r="G516" s="61">
        <v>74</v>
      </c>
      <c r="H516" s="58">
        <v>0.85</v>
      </c>
      <c r="I516" s="64">
        <v>62.9</v>
      </c>
      <c r="J516" s="66"/>
      <c r="K516" s="55"/>
      <c r="L516" s="56">
        <v>122.99</v>
      </c>
      <c r="M516" s="55"/>
      <c r="N516" s="59">
        <v>5506.47</v>
      </c>
      <c r="AI516" s="40"/>
      <c r="AJ516" s="49"/>
      <c r="AK516" s="49"/>
      <c r="AO516" s="3" t="s">
        <v>651</v>
      </c>
      <c r="AQ516" s="49"/>
    </row>
    <row r="517" spans="1:43" s="4" customFormat="1" ht="15" x14ac:dyDescent="0.25">
      <c r="A517" s="72"/>
      <c r="B517" s="73"/>
      <c r="C517" s="542" t="s">
        <v>81</v>
      </c>
      <c r="D517" s="542"/>
      <c r="E517" s="542"/>
      <c r="F517" s="43"/>
      <c r="G517" s="44"/>
      <c r="H517" s="44"/>
      <c r="I517" s="44"/>
      <c r="J517" s="47"/>
      <c r="K517" s="44"/>
      <c r="L517" s="74">
        <v>798.48</v>
      </c>
      <c r="M517" s="69"/>
      <c r="N517" s="75">
        <v>26665.1</v>
      </c>
      <c r="AI517" s="40"/>
      <c r="AJ517" s="49"/>
      <c r="AK517" s="49"/>
      <c r="AQ517" s="49" t="s">
        <v>81</v>
      </c>
    </row>
    <row r="518" spans="1:43" s="4" customFormat="1" ht="34.5" x14ac:dyDescent="0.25">
      <c r="A518" s="41" t="s">
        <v>1158</v>
      </c>
      <c r="B518" s="42" t="s">
        <v>2114</v>
      </c>
      <c r="C518" s="542" t="s">
        <v>2320</v>
      </c>
      <c r="D518" s="542"/>
      <c r="E518" s="542"/>
      <c r="F518" s="43" t="s">
        <v>115</v>
      </c>
      <c r="G518" s="44">
        <v>7</v>
      </c>
      <c r="H518" s="45">
        <v>1</v>
      </c>
      <c r="I518" s="45">
        <v>7</v>
      </c>
      <c r="J518" s="74">
        <v>10.68</v>
      </c>
      <c r="K518" s="44"/>
      <c r="L518" s="74">
        <v>74.760000000000005</v>
      </c>
      <c r="M518" s="46">
        <v>8.16</v>
      </c>
      <c r="N518" s="82">
        <v>610.04</v>
      </c>
      <c r="AI518" s="40"/>
      <c r="AJ518" s="49"/>
      <c r="AK518" s="49" t="s">
        <v>2320</v>
      </c>
      <c r="AQ518" s="49"/>
    </row>
    <row r="519" spans="1:43" s="4" customFormat="1" ht="15" x14ac:dyDescent="0.25">
      <c r="A519" s="72"/>
      <c r="B519" s="73"/>
      <c r="C519" s="542" t="s">
        <v>81</v>
      </c>
      <c r="D519" s="542"/>
      <c r="E519" s="542"/>
      <c r="F519" s="43"/>
      <c r="G519" s="44"/>
      <c r="H519" s="44"/>
      <c r="I519" s="44"/>
      <c r="J519" s="47"/>
      <c r="K519" s="44"/>
      <c r="L519" s="74">
        <v>74.760000000000005</v>
      </c>
      <c r="M519" s="69"/>
      <c r="N519" s="82">
        <v>610.04</v>
      </c>
      <c r="AI519" s="40"/>
      <c r="AJ519" s="49"/>
      <c r="AK519" s="49"/>
      <c r="AQ519" s="49" t="s">
        <v>81</v>
      </c>
    </row>
    <row r="520" spans="1:43" s="4" customFormat="1" ht="34.5" x14ac:dyDescent="0.25">
      <c r="A520" s="41" t="s">
        <v>1162</v>
      </c>
      <c r="B520" s="42" t="s">
        <v>2139</v>
      </c>
      <c r="C520" s="542" t="s">
        <v>2140</v>
      </c>
      <c r="D520" s="542"/>
      <c r="E520" s="542"/>
      <c r="F520" s="43" t="s">
        <v>115</v>
      </c>
      <c r="G520" s="44">
        <v>4</v>
      </c>
      <c r="H520" s="45">
        <v>1</v>
      </c>
      <c r="I520" s="45">
        <v>4</v>
      </c>
      <c r="J520" s="47"/>
      <c r="K520" s="44"/>
      <c r="L520" s="47"/>
      <c r="M520" s="44"/>
      <c r="N520" s="48"/>
      <c r="AI520" s="40"/>
      <c r="AJ520" s="49"/>
      <c r="AK520" s="49" t="s">
        <v>2140</v>
      </c>
      <c r="AQ520" s="49"/>
    </row>
    <row r="521" spans="1:43" s="4" customFormat="1" ht="23.25" x14ac:dyDescent="0.25">
      <c r="A521" s="50"/>
      <c r="B521" s="51" t="s">
        <v>117</v>
      </c>
      <c r="C521" s="545" t="s">
        <v>118</v>
      </c>
      <c r="D521" s="545"/>
      <c r="E521" s="545"/>
      <c r="F521" s="545"/>
      <c r="G521" s="545"/>
      <c r="H521" s="545"/>
      <c r="I521" s="545"/>
      <c r="J521" s="545"/>
      <c r="K521" s="545"/>
      <c r="L521" s="545"/>
      <c r="M521" s="545"/>
      <c r="N521" s="546"/>
      <c r="AI521" s="40"/>
      <c r="AJ521" s="49"/>
      <c r="AK521" s="49"/>
      <c r="AM521" s="3" t="s">
        <v>118</v>
      </c>
      <c r="AQ521" s="49"/>
    </row>
    <row r="522" spans="1:43" s="4" customFormat="1" ht="68.25" x14ac:dyDescent="0.25">
      <c r="A522" s="50"/>
      <c r="B522" s="51" t="s">
        <v>62</v>
      </c>
      <c r="C522" s="545" t="s">
        <v>63</v>
      </c>
      <c r="D522" s="545"/>
      <c r="E522" s="545"/>
      <c r="F522" s="545"/>
      <c r="G522" s="545"/>
      <c r="H522" s="545"/>
      <c r="I522" s="545"/>
      <c r="J522" s="545"/>
      <c r="K522" s="545"/>
      <c r="L522" s="545"/>
      <c r="M522" s="545"/>
      <c r="N522" s="546"/>
      <c r="AI522" s="40"/>
      <c r="AJ522" s="49"/>
      <c r="AK522" s="49"/>
      <c r="AM522" s="3" t="s">
        <v>63</v>
      </c>
      <c r="AQ522" s="49"/>
    </row>
    <row r="523" spans="1:43" s="4" customFormat="1" ht="15" x14ac:dyDescent="0.25">
      <c r="A523" s="52"/>
      <c r="B523" s="51" t="s">
        <v>56</v>
      </c>
      <c r="C523" s="543" t="s">
        <v>64</v>
      </c>
      <c r="D523" s="543"/>
      <c r="E523" s="543"/>
      <c r="F523" s="54"/>
      <c r="G523" s="55"/>
      <c r="H523" s="55"/>
      <c r="I523" s="55"/>
      <c r="J523" s="56">
        <v>27.3</v>
      </c>
      <c r="K523" s="65">
        <v>1.3225</v>
      </c>
      <c r="L523" s="56">
        <v>144.41999999999999</v>
      </c>
      <c r="M523" s="58">
        <v>44.77</v>
      </c>
      <c r="N523" s="59">
        <v>6465.68</v>
      </c>
      <c r="AI523" s="40"/>
      <c r="AJ523" s="49"/>
      <c r="AK523" s="49"/>
      <c r="AN523" s="3" t="s">
        <v>64</v>
      </c>
      <c r="AQ523" s="49"/>
    </row>
    <row r="524" spans="1:43" s="4" customFormat="1" ht="15" x14ac:dyDescent="0.25">
      <c r="A524" s="52"/>
      <c r="B524" s="51" t="s">
        <v>69</v>
      </c>
      <c r="C524" s="543" t="s">
        <v>70</v>
      </c>
      <c r="D524" s="543"/>
      <c r="E524" s="543"/>
      <c r="F524" s="54"/>
      <c r="G524" s="55"/>
      <c r="H524" s="55"/>
      <c r="I524" s="55"/>
      <c r="J524" s="56">
        <v>95.92</v>
      </c>
      <c r="K524" s="55"/>
      <c r="L524" s="56">
        <v>383.68</v>
      </c>
      <c r="M524" s="58">
        <v>8.16</v>
      </c>
      <c r="N524" s="59">
        <v>3130.83</v>
      </c>
      <c r="AI524" s="40"/>
      <c r="AJ524" s="49"/>
      <c r="AK524" s="49"/>
      <c r="AN524" s="3" t="s">
        <v>70</v>
      </c>
      <c r="AQ524" s="49"/>
    </row>
    <row r="525" spans="1:43" s="4" customFormat="1" ht="15" x14ac:dyDescent="0.25">
      <c r="A525" s="63"/>
      <c r="B525" s="51"/>
      <c r="C525" s="543" t="s">
        <v>71</v>
      </c>
      <c r="D525" s="543"/>
      <c r="E525" s="543"/>
      <c r="F525" s="54" t="s">
        <v>72</v>
      </c>
      <c r="G525" s="58">
        <v>3.01</v>
      </c>
      <c r="H525" s="65">
        <v>1.3225</v>
      </c>
      <c r="I525" s="65">
        <v>15.9229</v>
      </c>
      <c r="J525" s="66"/>
      <c r="K525" s="55"/>
      <c r="L525" s="66"/>
      <c r="M525" s="55"/>
      <c r="N525" s="62"/>
      <c r="AI525" s="40"/>
      <c r="AJ525" s="49"/>
      <c r="AK525" s="49"/>
      <c r="AO525" s="3" t="s">
        <v>71</v>
      </c>
      <c r="AQ525" s="49"/>
    </row>
    <row r="526" spans="1:43" s="4" customFormat="1" ht="15" x14ac:dyDescent="0.25">
      <c r="A526" s="67"/>
      <c r="B526" s="51"/>
      <c r="C526" s="547" t="s">
        <v>74</v>
      </c>
      <c r="D526" s="547"/>
      <c r="E526" s="547"/>
      <c r="F526" s="68"/>
      <c r="G526" s="69"/>
      <c r="H526" s="69"/>
      <c r="I526" s="69"/>
      <c r="J526" s="70">
        <v>123.22</v>
      </c>
      <c r="K526" s="69"/>
      <c r="L526" s="70">
        <v>528.1</v>
      </c>
      <c r="M526" s="69"/>
      <c r="N526" s="71">
        <v>9596.51</v>
      </c>
      <c r="AI526" s="40"/>
      <c r="AJ526" s="49"/>
      <c r="AK526" s="49"/>
      <c r="AP526" s="3" t="s">
        <v>74</v>
      </c>
      <c r="AQ526" s="49"/>
    </row>
    <row r="527" spans="1:43" s="4" customFormat="1" ht="15" x14ac:dyDescent="0.25">
      <c r="A527" s="63"/>
      <c r="B527" s="51"/>
      <c r="C527" s="543" t="s">
        <v>75</v>
      </c>
      <c r="D527" s="543"/>
      <c r="E527" s="543"/>
      <c r="F527" s="54"/>
      <c r="G527" s="55"/>
      <c r="H527" s="55"/>
      <c r="I527" s="55"/>
      <c r="J527" s="66"/>
      <c r="K527" s="55"/>
      <c r="L527" s="56">
        <v>144.41999999999999</v>
      </c>
      <c r="M527" s="55"/>
      <c r="N527" s="59">
        <v>6465.68</v>
      </c>
      <c r="AI527" s="40"/>
      <c r="AJ527" s="49"/>
      <c r="AK527" s="49"/>
      <c r="AO527" s="3" t="s">
        <v>75</v>
      </c>
      <c r="AQ527" s="49"/>
    </row>
    <row r="528" spans="1:43" s="4" customFormat="1" ht="45.75" x14ac:dyDescent="0.25">
      <c r="A528" s="63"/>
      <c r="B528" s="51" t="s">
        <v>687</v>
      </c>
      <c r="C528" s="543" t="s">
        <v>688</v>
      </c>
      <c r="D528" s="543"/>
      <c r="E528" s="543"/>
      <c r="F528" s="54" t="s">
        <v>78</v>
      </c>
      <c r="G528" s="61">
        <v>121</v>
      </c>
      <c r="H528" s="55"/>
      <c r="I528" s="61">
        <v>121</v>
      </c>
      <c r="J528" s="66"/>
      <c r="K528" s="55"/>
      <c r="L528" s="56">
        <v>174.75</v>
      </c>
      <c r="M528" s="55"/>
      <c r="N528" s="59">
        <v>7823.47</v>
      </c>
      <c r="AI528" s="40"/>
      <c r="AJ528" s="49"/>
      <c r="AK528" s="49"/>
      <c r="AO528" s="3" t="s">
        <v>688</v>
      </c>
      <c r="AQ528" s="49"/>
    </row>
    <row r="529" spans="1:43" s="4" customFormat="1" ht="45.75" x14ac:dyDescent="0.25">
      <c r="A529" s="63"/>
      <c r="B529" s="51" t="s">
        <v>689</v>
      </c>
      <c r="C529" s="543" t="s">
        <v>690</v>
      </c>
      <c r="D529" s="543"/>
      <c r="E529" s="543"/>
      <c r="F529" s="54" t="s">
        <v>78</v>
      </c>
      <c r="G529" s="61">
        <v>72</v>
      </c>
      <c r="H529" s="58">
        <v>0.85</v>
      </c>
      <c r="I529" s="64">
        <v>61.2</v>
      </c>
      <c r="J529" s="66"/>
      <c r="K529" s="55"/>
      <c r="L529" s="56">
        <v>88.39</v>
      </c>
      <c r="M529" s="55"/>
      <c r="N529" s="59">
        <v>3957</v>
      </c>
      <c r="AI529" s="40"/>
      <c r="AJ529" s="49"/>
      <c r="AK529" s="49"/>
      <c r="AO529" s="3" t="s">
        <v>690</v>
      </c>
      <c r="AQ529" s="49"/>
    </row>
    <row r="530" spans="1:43" s="4" customFormat="1" ht="15" x14ac:dyDescent="0.25">
      <c r="A530" s="72"/>
      <c r="B530" s="73"/>
      <c r="C530" s="542" t="s">
        <v>81</v>
      </c>
      <c r="D530" s="542"/>
      <c r="E530" s="542"/>
      <c r="F530" s="43"/>
      <c r="G530" s="44"/>
      <c r="H530" s="44"/>
      <c r="I530" s="44"/>
      <c r="J530" s="47"/>
      <c r="K530" s="44"/>
      <c r="L530" s="74">
        <v>791.24</v>
      </c>
      <c r="M530" s="69"/>
      <c r="N530" s="75">
        <v>21376.98</v>
      </c>
      <c r="AI530" s="40"/>
      <c r="AJ530" s="49"/>
      <c r="AK530" s="49"/>
      <c r="AQ530" s="49" t="s">
        <v>81</v>
      </c>
    </row>
    <row r="531" spans="1:43" s="4" customFormat="1" ht="23.25" x14ac:dyDescent="0.25">
      <c r="A531" s="41" t="s">
        <v>1165</v>
      </c>
      <c r="B531" s="42" t="s">
        <v>2141</v>
      </c>
      <c r="C531" s="542" t="s">
        <v>2142</v>
      </c>
      <c r="D531" s="542"/>
      <c r="E531" s="542"/>
      <c r="F531" s="43" t="s">
        <v>191</v>
      </c>
      <c r="G531" s="44">
        <v>-1.12E-2</v>
      </c>
      <c r="H531" s="45">
        <v>1</v>
      </c>
      <c r="I531" s="119">
        <v>-1.12E-2</v>
      </c>
      <c r="J531" s="80">
        <v>1836</v>
      </c>
      <c r="K531" s="44"/>
      <c r="L531" s="74">
        <v>-20.56</v>
      </c>
      <c r="M531" s="46">
        <v>8.16</v>
      </c>
      <c r="N531" s="82">
        <v>-167.77</v>
      </c>
      <c r="AI531" s="40"/>
      <c r="AJ531" s="49"/>
      <c r="AK531" s="49" t="s">
        <v>2142</v>
      </c>
      <c r="AQ531" s="49"/>
    </row>
    <row r="532" spans="1:43" s="4" customFormat="1" ht="15" x14ac:dyDescent="0.25">
      <c r="A532" s="72"/>
      <c r="B532" s="73"/>
      <c r="C532" s="542" t="s">
        <v>81</v>
      </c>
      <c r="D532" s="542"/>
      <c r="E532" s="542"/>
      <c r="F532" s="43"/>
      <c r="G532" s="44"/>
      <c r="H532" s="44"/>
      <c r="I532" s="44"/>
      <c r="J532" s="47"/>
      <c r="K532" s="44"/>
      <c r="L532" s="74">
        <v>-20.56</v>
      </c>
      <c r="M532" s="69"/>
      <c r="N532" s="82">
        <v>-167.77</v>
      </c>
      <c r="AI532" s="40"/>
      <c r="AJ532" s="49"/>
      <c r="AK532" s="49"/>
      <c r="AQ532" s="49" t="s">
        <v>81</v>
      </c>
    </row>
    <row r="533" spans="1:43" s="4" customFormat="1" ht="15" x14ac:dyDescent="0.25">
      <c r="A533" s="41" t="s">
        <v>1168</v>
      </c>
      <c r="B533" s="42" t="s">
        <v>2145</v>
      </c>
      <c r="C533" s="542" t="s">
        <v>2146</v>
      </c>
      <c r="D533" s="542"/>
      <c r="E533" s="542"/>
      <c r="F533" s="43" t="s">
        <v>177</v>
      </c>
      <c r="G533" s="44">
        <v>-38.799999999999997</v>
      </c>
      <c r="H533" s="45">
        <v>1</v>
      </c>
      <c r="I533" s="81">
        <v>-38.799999999999997</v>
      </c>
      <c r="J533" s="74">
        <v>9.0399999999999991</v>
      </c>
      <c r="K533" s="44"/>
      <c r="L533" s="74">
        <v>-350.75</v>
      </c>
      <c r="M533" s="46">
        <v>8.16</v>
      </c>
      <c r="N533" s="75">
        <v>-2862.12</v>
      </c>
      <c r="AI533" s="40"/>
      <c r="AJ533" s="49"/>
      <c r="AK533" s="49" t="s">
        <v>2146</v>
      </c>
      <c r="AQ533" s="49"/>
    </row>
    <row r="534" spans="1:43" s="4" customFormat="1" ht="15" x14ac:dyDescent="0.25">
      <c r="A534" s="72"/>
      <c r="B534" s="73"/>
      <c r="C534" s="542" t="s">
        <v>81</v>
      </c>
      <c r="D534" s="542"/>
      <c r="E534" s="542"/>
      <c r="F534" s="43"/>
      <c r="G534" s="44"/>
      <c r="H534" s="44"/>
      <c r="I534" s="44"/>
      <c r="J534" s="47"/>
      <c r="K534" s="44"/>
      <c r="L534" s="74">
        <v>-350.75</v>
      </c>
      <c r="M534" s="69"/>
      <c r="N534" s="75">
        <v>-2862.12</v>
      </c>
      <c r="AI534" s="40"/>
      <c r="AJ534" s="49"/>
      <c r="AK534" s="49"/>
      <c r="AQ534" s="49" t="s">
        <v>81</v>
      </c>
    </row>
    <row r="535" spans="1:43" s="4" customFormat="1" ht="23.25" x14ac:dyDescent="0.25">
      <c r="A535" s="41" t="s">
        <v>1171</v>
      </c>
      <c r="B535" s="42" t="s">
        <v>2143</v>
      </c>
      <c r="C535" s="542" t="s">
        <v>2144</v>
      </c>
      <c r="D535" s="542"/>
      <c r="E535" s="542"/>
      <c r="F535" s="43" t="s">
        <v>191</v>
      </c>
      <c r="G535" s="44">
        <v>-3.8400000000000001E-3</v>
      </c>
      <c r="H535" s="45">
        <v>1</v>
      </c>
      <c r="I535" s="93">
        <v>-3.8400000000000001E-3</v>
      </c>
      <c r="J535" s="80">
        <v>3219.2</v>
      </c>
      <c r="K535" s="44"/>
      <c r="L535" s="74">
        <v>-12.36</v>
      </c>
      <c r="M535" s="46">
        <v>8.16</v>
      </c>
      <c r="N535" s="82">
        <v>-100.86</v>
      </c>
      <c r="AI535" s="40"/>
      <c r="AJ535" s="49"/>
      <c r="AK535" s="49" t="s">
        <v>2144</v>
      </c>
      <c r="AQ535" s="49"/>
    </row>
    <row r="536" spans="1:43" s="4" customFormat="1" ht="15" x14ac:dyDescent="0.25">
      <c r="A536" s="72"/>
      <c r="B536" s="73"/>
      <c r="C536" s="542" t="s">
        <v>81</v>
      </c>
      <c r="D536" s="542"/>
      <c r="E536" s="542"/>
      <c r="F536" s="43"/>
      <c r="G536" s="44"/>
      <c r="H536" s="44"/>
      <c r="I536" s="44"/>
      <c r="J536" s="47"/>
      <c r="K536" s="44"/>
      <c r="L536" s="74">
        <v>-12.36</v>
      </c>
      <c r="M536" s="69"/>
      <c r="N536" s="82">
        <v>-100.86</v>
      </c>
      <c r="AI536" s="40"/>
      <c r="AJ536" s="49"/>
      <c r="AK536" s="49"/>
      <c r="AQ536" s="49" t="s">
        <v>81</v>
      </c>
    </row>
    <row r="537" spans="1:43" s="4" customFormat="1" ht="45.75" x14ac:dyDescent="0.25">
      <c r="A537" s="41" t="s">
        <v>1173</v>
      </c>
      <c r="B537" s="42" t="s">
        <v>2147</v>
      </c>
      <c r="C537" s="542" t="s">
        <v>2148</v>
      </c>
      <c r="D537" s="542"/>
      <c r="E537" s="542"/>
      <c r="F537" s="43" t="s">
        <v>115</v>
      </c>
      <c r="G537" s="44">
        <v>4</v>
      </c>
      <c r="H537" s="45">
        <v>1</v>
      </c>
      <c r="I537" s="45">
        <v>4</v>
      </c>
      <c r="J537" s="74">
        <v>352.46</v>
      </c>
      <c r="K537" s="44"/>
      <c r="L537" s="80">
        <v>1409.84</v>
      </c>
      <c r="M537" s="46">
        <v>8.16</v>
      </c>
      <c r="N537" s="75">
        <v>11504.29</v>
      </c>
      <c r="AI537" s="40"/>
      <c r="AJ537" s="49"/>
      <c r="AK537" s="49" t="s">
        <v>2148</v>
      </c>
      <c r="AQ537" s="49"/>
    </row>
    <row r="538" spans="1:43" s="4" customFormat="1" ht="15" x14ac:dyDescent="0.25">
      <c r="A538" s="72"/>
      <c r="B538" s="73"/>
      <c r="C538" s="542" t="s">
        <v>81</v>
      </c>
      <c r="D538" s="542"/>
      <c r="E538" s="542"/>
      <c r="F538" s="43"/>
      <c r="G538" s="44"/>
      <c r="H538" s="44"/>
      <c r="I538" s="44"/>
      <c r="J538" s="47"/>
      <c r="K538" s="44"/>
      <c r="L538" s="80">
        <v>1409.84</v>
      </c>
      <c r="M538" s="69"/>
      <c r="N538" s="75">
        <v>11504.29</v>
      </c>
      <c r="AI538" s="40"/>
      <c r="AJ538" s="49"/>
      <c r="AK538" s="49"/>
      <c r="AQ538" s="49" t="s">
        <v>81</v>
      </c>
    </row>
    <row r="539" spans="1:43" s="4" customFormat="1" ht="34.5" x14ac:dyDescent="0.25">
      <c r="A539" s="41" t="s">
        <v>1175</v>
      </c>
      <c r="B539" s="42" t="s">
        <v>2129</v>
      </c>
      <c r="C539" s="542" t="s">
        <v>2130</v>
      </c>
      <c r="D539" s="542"/>
      <c r="E539" s="542"/>
      <c r="F539" s="43" t="s">
        <v>428</v>
      </c>
      <c r="G539" s="44">
        <v>0.39400000000000002</v>
      </c>
      <c r="H539" s="45">
        <v>1</v>
      </c>
      <c r="I539" s="92">
        <v>0.39400000000000002</v>
      </c>
      <c r="J539" s="47"/>
      <c r="K539" s="44"/>
      <c r="L539" s="47"/>
      <c r="M539" s="44"/>
      <c r="N539" s="48"/>
      <c r="AI539" s="40"/>
      <c r="AJ539" s="49"/>
      <c r="AK539" s="49" t="s">
        <v>2130</v>
      </c>
      <c r="AQ539" s="49"/>
    </row>
    <row r="540" spans="1:43" s="4" customFormat="1" ht="15" x14ac:dyDescent="0.25">
      <c r="A540" s="67"/>
      <c r="B540" s="53"/>
      <c r="C540" s="543" t="s">
        <v>2321</v>
      </c>
      <c r="D540" s="543"/>
      <c r="E540" s="543"/>
      <c r="F540" s="543"/>
      <c r="G540" s="543"/>
      <c r="H540" s="543"/>
      <c r="I540" s="543"/>
      <c r="J540" s="543"/>
      <c r="K540" s="543"/>
      <c r="L540" s="543"/>
      <c r="M540" s="543"/>
      <c r="N540" s="544"/>
      <c r="AI540" s="40"/>
      <c r="AJ540" s="49"/>
      <c r="AK540" s="49"/>
      <c r="AL540" s="3" t="s">
        <v>2321</v>
      </c>
      <c r="AQ540" s="49"/>
    </row>
    <row r="541" spans="1:43" s="4" customFormat="1" ht="23.25" x14ac:dyDescent="0.25">
      <c r="A541" s="50"/>
      <c r="B541" s="51" t="s">
        <v>117</v>
      </c>
      <c r="C541" s="545" t="s">
        <v>118</v>
      </c>
      <c r="D541" s="545"/>
      <c r="E541" s="545"/>
      <c r="F541" s="545"/>
      <c r="G541" s="545"/>
      <c r="H541" s="545"/>
      <c r="I541" s="545"/>
      <c r="J541" s="545"/>
      <c r="K541" s="545"/>
      <c r="L541" s="545"/>
      <c r="M541" s="545"/>
      <c r="N541" s="546"/>
      <c r="AI541" s="40"/>
      <c r="AJ541" s="49"/>
      <c r="AK541" s="49"/>
      <c r="AM541" s="3" t="s">
        <v>118</v>
      </c>
      <c r="AQ541" s="49"/>
    </row>
    <row r="542" spans="1:43" s="4" customFormat="1" ht="68.25" x14ac:dyDescent="0.25">
      <c r="A542" s="50"/>
      <c r="B542" s="51" t="s">
        <v>62</v>
      </c>
      <c r="C542" s="545" t="s">
        <v>63</v>
      </c>
      <c r="D542" s="545"/>
      <c r="E542" s="545"/>
      <c r="F542" s="545"/>
      <c r="G542" s="545"/>
      <c r="H542" s="545"/>
      <c r="I542" s="545"/>
      <c r="J542" s="545"/>
      <c r="K542" s="545"/>
      <c r="L542" s="545"/>
      <c r="M542" s="545"/>
      <c r="N542" s="546"/>
      <c r="AI542" s="40"/>
      <c r="AJ542" s="49"/>
      <c r="AK542" s="49"/>
      <c r="AM542" s="3" t="s">
        <v>63</v>
      </c>
      <c r="AQ542" s="49"/>
    </row>
    <row r="543" spans="1:43" s="4" customFormat="1" ht="15" x14ac:dyDescent="0.25">
      <c r="A543" s="52"/>
      <c r="B543" s="51" t="s">
        <v>56</v>
      </c>
      <c r="C543" s="543" t="s">
        <v>64</v>
      </c>
      <c r="D543" s="543"/>
      <c r="E543" s="543"/>
      <c r="F543" s="54"/>
      <c r="G543" s="55"/>
      <c r="H543" s="55"/>
      <c r="I543" s="55"/>
      <c r="J543" s="56">
        <v>272.45999999999998</v>
      </c>
      <c r="K543" s="65">
        <v>1.3225</v>
      </c>
      <c r="L543" s="56">
        <v>141.97</v>
      </c>
      <c r="M543" s="58">
        <v>44.77</v>
      </c>
      <c r="N543" s="59">
        <v>6356</v>
      </c>
      <c r="AI543" s="40"/>
      <c r="AJ543" s="49"/>
      <c r="AK543" s="49"/>
      <c r="AN543" s="3" t="s">
        <v>64</v>
      </c>
      <c r="AQ543" s="49"/>
    </row>
    <row r="544" spans="1:43" s="4" customFormat="1" ht="15" x14ac:dyDescent="0.25">
      <c r="A544" s="52"/>
      <c r="B544" s="51" t="s">
        <v>65</v>
      </c>
      <c r="C544" s="543" t="s">
        <v>66</v>
      </c>
      <c r="D544" s="543"/>
      <c r="E544" s="543"/>
      <c r="F544" s="54"/>
      <c r="G544" s="55"/>
      <c r="H544" s="55"/>
      <c r="I544" s="55"/>
      <c r="J544" s="56">
        <v>522.71</v>
      </c>
      <c r="K544" s="65">
        <v>1.4375</v>
      </c>
      <c r="L544" s="56">
        <v>296.05</v>
      </c>
      <c r="M544" s="58">
        <v>13.24</v>
      </c>
      <c r="N544" s="59">
        <v>3919.7</v>
      </c>
      <c r="AI544" s="40"/>
      <c r="AJ544" s="49"/>
      <c r="AK544" s="49"/>
      <c r="AN544" s="3" t="s">
        <v>66</v>
      </c>
      <c r="AQ544" s="49"/>
    </row>
    <row r="545" spans="1:43" s="4" customFormat="1" ht="15" x14ac:dyDescent="0.25">
      <c r="A545" s="52"/>
      <c r="B545" s="51" t="s">
        <v>67</v>
      </c>
      <c r="C545" s="543" t="s">
        <v>68</v>
      </c>
      <c r="D545" s="543"/>
      <c r="E545" s="543"/>
      <c r="F545" s="54"/>
      <c r="G545" s="55"/>
      <c r="H545" s="55"/>
      <c r="I545" s="55"/>
      <c r="J545" s="56">
        <v>61.98</v>
      </c>
      <c r="K545" s="65">
        <v>1.4375</v>
      </c>
      <c r="L545" s="56">
        <v>35.1</v>
      </c>
      <c r="M545" s="58">
        <v>44.77</v>
      </c>
      <c r="N545" s="59">
        <v>1571.43</v>
      </c>
      <c r="AI545" s="40"/>
      <c r="AJ545" s="49"/>
      <c r="AK545" s="49"/>
      <c r="AN545" s="3" t="s">
        <v>68</v>
      </c>
      <c r="AQ545" s="49"/>
    </row>
    <row r="546" spans="1:43" s="4" customFormat="1" ht="15" x14ac:dyDescent="0.25">
      <c r="A546" s="52"/>
      <c r="B546" s="51" t="s">
        <v>69</v>
      </c>
      <c r="C546" s="543" t="s">
        <v>70</v>
      </c>
      <c r="D546" s="543"/>
      <c r="E546" s="543"/>
      <c r="F546" s="54"/>
      <c r="G546" s="55"/>
      <c r="H546" s="55"/>
      <c r="I546" s="55"/>
      <c r="J546" s="56">
        <v>19.03</v>
      </c>
      <c r="K546" s="55"/>
      <c r="L546" s="56">
        <v>7.5</v>
      </c>
      <c r="M546" s="58">
        <v>8.16</v>
      </c>
      <c r="N546" s="60">
        <v>61.2</v>
      </c>
      <c r="AI546" s="40"/>
      <c r="AJ546" s="49"/>
      <c r="AK546" s="49"/>
      <c r="AN546" s="3" t="s">
        <v>70</v>
      </c>
      <c r="AQ546" s="49"/>
    </row>
    <row r="547" spans="1:43" s="4" customFormat="1" ht="15" x14ac:dyDescent="0.25">
      <c r="A547" s="63"/>
      <c r="B547" s="51"/>
      <c r="C547" s="543" t="s">
        <v>71</v>
      </c>
      <c r="D547" s="543"/>
      <c r="E547" s="543"/>
      <c r="F547" s="54" t="s">
        <v>72</v>
      </c>
      <c r="G547" s="58">
        <v>29.68</v>
      </c>
      <c r="H547" s="65">
        <v>1.3225</v>
      </c>
      <c r="I547" s="94">
        <v>15.4652092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</row>
    <row r="548" spans="1:43" s="4" customFormat="1" ht="15" x14ac:dyDescent="0.25">
      <c r="A548" s="63"/>
      <c r="B548" s="51"/>
      <c r="C548" s="543" t="s">
        <v>73</v>
      </c>
      <c r="D548" s="543"/>
      <c r="E548" s="543"/>
      <c r="F548" s="54" t="s">
        <v>72</v>
      </c>
      <c r="G548" s="58">
        <v>4.62</v>
      </c>
      <c r="H548" s="65">
        <v>1.4375</v>
      </c>
      <c r="I548" s="94">
        <v>2.6166524999999998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</row>
    <row r="549" spans="1:43" s="4" customFormat="1" ht="15" x14ac:dyDescent="0.25">
      <c r="A549" s="67"/>
      <c r="B549" s="51"/>
      <c r="C549" s="547" t="s">
        <v>74</v>
      </c>
      <c r="D549" s="547"/>
      <c r="E549" s="547"/>
      <c r="F549" s="68"/>
      <c r="G549" s="69"/>
      <c r="H549" s="69"/>
      <c r="I549" s="69"/>
      <c r="J549" s="70">
        <v>814.2</v>
      </c>
      <c r="K549" s="69"/>
      <c r="L549" s="70">
        <v>445.52</v>
      </c>
      <c r="M549" s="69"/>
      <c r="N549" s="71">
        <v>10336.9</v>
      </c>
      <c r="AI549" s="40"/>
      <c r="AJ549" s="49"/>
      <c r="AK549" s="49"/>
      <c r="AP549" s="3" t="s">
        <v>74</v>
      </c>
      <c r="AQ549" s="49"/>
    </row>
    <row r="550" spans="1:43" s="4" customFormat="1" ht="15" x14ac:dyDescent="0.25">
      <c r="A550" s="63"/>
      <c r="B550" s="51"/>
      <c r="C550" s="543" t="s">
        <v>75</v>
      </c>
      <c r="D550" s="543"/>
      <c r="E550" s="543"/>
      <c r="F550" s="54"/>
      <c r="G550" s="55"/>
      <c r="H550" s="55"/>
      <c r="I550" s="55"/>
      <c r="J550" s="66"/>
      <c r="K550" s="55"/>
      <c r="L550" s="56">
        <v>177.07</v>
      </c>
      <c r="M550" s="55"/>
      <c r="N550" s="59">
        <v>7927.43</v>
      </c>
      <c r="AI550" s="40"/>
      <c r="AJ550" s="49"/>
      <c r="AK550" s="49"/>
      <c r="AO550" s="3" t="s">
        <v>75</v>
      </c>
      <c r="AQ550" s="49"/>
    </row>
    <row r="551" spans="1:43" s="4" customFormat="1" ht="23.25" x14ac:dyDescent="0.25">
      <c r="A551" s="63"/>
      <c r="B551" s="51" t="s">
        <v>648</v>
      </c>
      <c r="C551" s="543" t="s">
        <v>649</v>
      </c>
      <c r="D551" s="543"/>
      <c r="E551" s="543"/>
      <c r="F551" s="54" t="s">
        <v>78</v>
      </c>
      <c r="G551" s="61">
        <v>117</v>
      </c>
      <c r="H551" s="55"/>
      <c r="I551" s="61">
        <v>117</v>
      </c>
      <c r="J551" s="66"/>
      <c r="K551" s="55"/>
      <c r="L551" s="56">
        <v>207.17</v>
      </c>
      <c r="M551" s="55"/>
      <c r="N551" s="59">
        <v>9275.09</v>
      </c>
      <c r="AI551" s="40"/>
      <c r="AJ551" s="49"/>
      <c r="AK551" s="49"/>
      <c r="AO551" s="3" t="s">
        <v>649</v>
      </c>
      <c r="AQ551" s="49"/>
    </row>
    <row r="552" spans="1:43" s="4" customFormat="1" ht="45" x14ac:dyDescent="0.25">
      <c r="A552" s="63"/>
      <c r="B552" s="51" t="s">
        <v>650</v>
      </c>
      <c r="C552" s="543" t="s">
        <v>651</v>
      </c>
      <c r="D552" s="543"/>
      <c r="E552" s="543"/>
      <c r="F552" s="54" t="s">
        <v>78</v>
      </c>
      <c r="G552" s="61">
        <v>74</v>
      </c>
      <c r="H552" s="58">
        <v>0.85</v>
      </c>
      <c r="I552" s="64">
        <v>62.9</v>
      </c>
      <c r="J552" s="66"/>
      <c r="K552" s="55"/>
      <c r="L552" s="56">
        <v>111.38</v>
      </c>
      <c r="M552" s="55"/>
      <c r="N552" s="59">
        <v>4986.3500000000004</v>
      </c>
      <c r="AI552" s="40"/>
      <c r="AJ552" s="49"/>
      <c r="AK552" s="49"/>
      <c r="AO552" s="3" t="s">
        <v>651</v>
      </c>
      <c r="AQ552" s="49"/>
    </row>
    <row r="553" spans="1:43" s="4" customFormat="1" ht="15" x14ac:dyDescent="0.25">
      <c r="A553" s="72"/>
      <c r="B553" s="73"/>
      <c r="C553" s="542" t="s">
        <v>81</v>
      </c>
      <c r="D553" s="542"/>
      <c r="E553" s="542"/>
      <c r="F553" s="43"/>
      <c r="G553" s="44"/>
      <c r="H553" s="44"/>
      <c r="I553" s="44"/>
      <c r="J553" s="47"/>
      <c r="K553" s="44"/>
      <c r="L553" s="74">
        <v>764.07</v>
      </c>
      <c r="M553" s="69"/>
      <c r="N553" s="75">
        <v>24598.34</v>
      </c>
      <c r="AI553" s="40"/>
      <c r="AJ553" s="49"/>
      <c r="AK553" s="49"/>
      <c r="AQ553" s="49" t="s">
        <v>81</v>
      </c>
    </row>
    <row r="554" spans="1:43" s="4" customFormat="1" ht="102" x14ac:dyDescent="0.25">
      <c r="A554" s="41" t="s">
        <v>1177</v>
      </c>
      <c r="B554" s="42" t="s">
        <v>2219</v>
      </c>
      <c r="C554" s="542" t="s">
        <v>2220</v>
      </c>
      <c r="D554" s="542"/>
      <c r="E554" s="542"/>
      <c r="F554" s="43" t="s">
        <v>250</v>
      </c>
      <c r="G554" s="44">
        <v>39.4</v>
      </c>
      <c r="H554" s="45">
        <v>1</v>
      </c>
      <c r="I554" s="81">
        <v>39.4</v>
      </c>
      <c r="J554" s="74">
        <v>352.61</v>
      </c>
      <c r="K554" s="44"/>
      <c r="L554" s="80">
        <v>13892.83</v>
      </c>
      <c r="M554" s="46">
        <v>8.16</v>
      </c>
      <c r="N554" s="75">
        <v>113365.49</v>
      </c>
      <c r="AI554" s="40"/>
      <c r="AJ554" s="49"/>
      <c r="AK554" s="49" t="s">
        <v>2220</v>
      </c>
      <c r="AQ554" s="49"/>
    </row>
    <row r="555" spans="1:43" s="4" customFormat="1" ht="15" x14ac:dyDescent="0.25">
      <c r="A555" s="72"/>
      <c r="B555" s="73"/>
      <c r="C555" s="542" t="s">
        <v>81</v>
      </c>
      <c r="D555" s="542"/>
      <c r="E555" s="542"/>
      <c r="F555" s="43"/>
      <c r="G555" s="44"/>
      <c r="H555" s="44"/>
      <c r="I555" s="44"/>
      <c r="J555" s="47"/>
      <c r="K555" s="44"/>
      <c r="L555" s="80">
        <v>13892.83</v>
      </c>
      <c r="M555" s="69"/>
      <c r="N555" s="75">
        <v>113365.49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1180</v>
      </c>
      <c r="B556" s="42" t="s">
        <v>703</v>
      </c>
      <c r="C556" s="542" t="s">
        <v>2322</v>
      </c>
      <c r="D556" s="542"/>
      <c r="E556" s="542"/>
      <c r="F556" s="43" t="s">
        <v>250</v>
      </c>
      <c r="G556" s="44">
        <v>4.0199999999999996</v>
      </c>
      <c r="H556" s="45">
        <v>1</v>
      </c>
      <c r="I556" s="46">
        <v>4.0199999999999996</v>
      </c>
      <c r="J556" s="47"/>
      <c r="K556" s="44"/>
      <c r="L556" s="47"/>
      <c r="M556" s="44"/>
      <c r="N556" s="48"/>
      <c r="AI556" s="40"/>
      <c r="AJ556" s="49"/>
      <c r="AK556" s="49" t="s">
        <v>2322</v>
      </c>
      <c r="AQ556" s="49"/>
    </row>
    <row r="557" spans="1:43" s="4" customFormat="1" ht="15" x14ac:dyDescent="0.25">
      <c r="A557" s="67"/>
      <c r="B557" s="53"/>
      <c r="C557" s="543" t="s">
        <v>2323</v>
      </c>
      <c r="D557" s="543"/>
      <c r="E557" s="543"/>
      <c r="F557" s="543"/>
      <c r="G557" s="543"/>
      <c r="H557" s="543"/>
      <c r="I557" s="543"/>
      <c r="J557" s="543"/>
      <c r="K557" s="543"/>
      <c r="L557" s="543"/>
      <c r="M557" s="543"/>
      <c r="N557" s="544"/>
      <c r="AI557" s="40"/>
      <c r="AJ557" s="49"/>
      <c r="AK557" s="49"/>
      <c r="AL557" s="3" t="s">
        <v>2323</v>
      </c>
      <c r="AQ557" s="49"/>
    </row>
    <row r="558" spans="1:43" s="4" customFormat="1" ht="23.25" x14ac:dyDescent="0.25">
      <c r="A558" s="50"/>
      <c r="B558" s="51" t="s">
        <v>117</v>
      </c>
      <c r="C558" s="545" t="s">
        <v>118</v>
      </c>
      <c r="D558" s="545"/>
      <c r="E558" s="545"/>
      <c r="F558" s="545"/>
      <c r="G558" s="545"/>
      <c r="H558" s="545"/>
      <c r="I558" s="545"/>
      <c r="J558" s="545"/>
      <c r="K558" s="545"/>
      <c r="L558" s="545"/>
      <c r="M558" s="545"/>
      <c r="N558" s="546"/>
      <c r="AI558" s="40"/>
      <c r="AJ558" s="49"/>
      <c r="AK558" s="49"/>
      <c r="AM558" s="3" t="s">
        <v>118</v>
      </c>
      <c r="AQ558" s="49"/>
    </row>
    <row r="559" spans="1:43" s="4" customFormat="1" ht="68.25" x14ac:dyDescent="0.25">
      <c r="A559" s="50"/>
      <c r="B559" s="51" t="s">
        <v>62</v>
      </c>
      <c r="C559" s="545" t="s">
        <v>63</v>
      </c>
      <c r="D559" s="545"/>
      <c r="E559" s="545"/>
      <c r="F559" s="545"/>
      <c r="G559" s="545"/>
      <c r="H559" s="545"/>
      <c r="I559" s="545"/>
      <c r="J559" s="545"/>
      <c r="K559" s="545"/>
      <c r="L559" s="545"/>
      <c r="M559" s="545"/>
      <c r="N559" s="546"/>
      <c r="AI559" s="40"/>
      <c r="AJ559" s="49"/>
      <c r="AK559" s="49"/>
      <c r="AM559" s="3" t="s">
        <v>63</v>
      </c>
      <c r="AQ559" s="49"/>
    </row>
    <row r="560" spans="1:43" s="4" customFormat="1" ht="15" x14ac:dyDescent="0.25">
      <c r="A560" s="52"/>
      <c r="B560" s="51" t="s">
        <v>56</v>
      </c>
      <c r="C560" s="543" t="s">
        <v>64</v>
      </c>
      <c r="D560" s="543"/>
      <c r="E560" s="543"/>
      <c r="F560" s="54"/>
      <c r="G560" s="55"/>
      <c r="H560" s="55"/>
      <c r="I560" s="55"/>
      <c r="J560" s="56">
        <v>42.14</v>
      </c>
      <c r="K560" s="65">
        <v>1.3225</v>
      </c>
      <c r="L560" s="56">
        <v>224.04</v>
      </c>
      <c r="M560" s="58">
        <v>44.77</v>
      </c>
      <c r="N560" s="59">
        <v>10030.27</v>
      </c>
      <c r="AI560" s="40"/>
      <c r="AJ560" s="49"/>
      <c r="AK560" s="49"/>
      <c r="AN560" s="3" t="s">
        <v>64</v>
      </c>
      <c r="AQ560" s="49"/>
    </row>
    <row r="561" spans="1:43" s="4" customFormat="1" ht="15" x14ac:dyDescent="0.25">
      <c r="A561" s="52"/>
      <c r="B561" s="51" t="s">
        <v>65</v>
      </c>
      <c r="C561" s="543" t="s">
        <v>66</v>
      </c>
      <c r="D561" s="543"/>
      <c r="E561" s="543"/>
      <c r="F561" s="54"/>
      <c r="G561" s="55"/>
      <c r="H561" s="55"/>
      <c r="I561" s="55"/>
      <c r="J561" s="56">
        <v>218.88</v>
      </c>
      <c r="K561" s="65">
        <v>1.4375</v>
      </c>
      <c r="L561" s="76">
        <v>1264.8499999999999</v>
      </c>
      <c r="M561" s="58">
        <v>13.24</v>
      </c>
      <c r="N561" s="59">
        <v>16746.61</v>
      </c>
      <c r="AI561" s="40"/>
      <c r="AJ561" s="49"/>
      <c r="AK561" s="49"/>
      <c r="AN561" s="3" t="s">
        <v>66</v>
      </c>
      <c r="AQ561" s="49"/>
    </row>
    <row r="562" spans="1:43" s="4" customFormat="1" ht="15" x14ac:dyDescent="0.25">
      <c r="A562" s="52"/>
      <c r="B562" s="51" t="s">
        <v>67</v>
      </c>
      <c r="C562" s="543" t="s">
        <v>68</v>
      </c>
      <c r="D562" s="543"/>
      <c r="E562" s="543"/>
      <c r="F562" s="54"/>
      <c r="G562" s="55"/>
      <c r="H562" s="55"/>
      <c r="I562" s="55"/>
      <c r="J562" s="56">
        <v>24.14</v>
      </c>
      <c r="K562" s="65">
        <v>1.4375</v>
      </c>
      <c r="L562" s="56">
        <v>139.5</v>
      </c>
      <c r="M562" s="58">
        <v>44.77</v>
      </c>
      <c r="N562" s="59">
        <v>6245.42</v>
      </c>
      <c r="AI562" s="40"/>
      <c r="AJ562" s="49"/>
      <c r="AK562" s="49"/>
      <c r="AN562" s="3" t="s">
        <v>68</v>
      </c>
      <c r="AQ562" s="49"/>
    </row>
    <row r="563" spans="1:43" s="4" customFormat="1" ht="15" x14ac:dyDescent="0.25">
      <c r="A563" s="63"/>
      <c r="B563" s="51"/>
      <c r="C563" s="543" t="s">
        <v>71</v>
      </c>
      <c r="D563" s="543"/>
      <c r="E563" s="543"/>
      <c r="F563" s="54" t="s">
        <v>72</v>
      </c>
      <c r="G563" s="58">
        <v>4.9400000000000004</v>
      </c>
      <c r="H563" s="65">
        <v>1.3225</v>
      </c>
      <c r="I563" s="78">
        <v>26.263262999999998</v>
      </c>
      <c r="J563" s="66"/>
      <c r="K563" s="55"/>
      <c r="L563" s="66"/>
      <c r="M563" s="55"/>
      <c r="N563" s="62"/>
      <c r="AI563" s="40"/>
      <c r="AJ563" s="49"/>
      <c r="AK563" s="49"/>
      <c r="AO563" s="3" t="s">
        <v>71</v>
      </c>
      <c r="AQ563" s="49"/>
    </row>
    <row r="564" spans="1:43" s="4" customFormat="1" ht="15" x14ac:dyDescent="0.25">
      <c r="A564" s="63"/>
      <c r="B564" s="51"/>
      <c r="C564" s="543" t="s">
        <v>73</v>
      </c>
      <c r="D564" s="543"/>
      <c r="E564" s="543"/>
      <c r="F564" s="54" t="s">
        <v>72</v>
      </c>
      <c r="G564" s="64">
        <v>2.4</v>
      </c>
      <c r="H564" s="65">
        <v>1.4375</v>
      </c>
      <c r="I564" s="57">
        <v>13.869</v>
      </c>
      <c r="J564" s="66"/>
      <c r="K564" s="55"/>
      <c r="L564" s="66"/>
      <c r="M564" s="55"/>
      <c r="N564" s="62"/>
      <c r="AI564" s="40"/>
      <c r="AJ564" s="49"/>
      <c r="AK564" s="49"/>
      <c r="AO564" s="3" t="s">
        <v>73</v>
      </c>
      <c r="AQ564" s="49"/>
    </row>
    <row r="565" spans="1:43" s="4" customFormat="1" ht="15" x14ac:dyDescent="0.25">
      <c r="A565" s="67"/>
      <c r="B565" s="51"/>
      <c r="C565" s="547" t="s">
        <v>74</v>
      </c>
      <c r="D565" s="547"/>
      <c r="E565" s="547"/>
      <c r="F565" s="68"/>
      <c r="G565" s="69"/>
      <c r="H565" s="69"/>
      <c r="I565" s="69"/>
      <c r="J565" s="70">
        <v>261.02</v>
      </c>
      <c r="K565" s="69"/>
      <c r="L565" s="79">
        <v>1488.89</v>
      </c>
      <c r="M565" s="69"/>
      <c r="N565" s="71">
        <v>26776.880000000001</v>
      </c>
      <c r="AI565" s="40"/>
      <c r="AJ565" s="49"/>
      <c r="AK565" s="49"/>
      <c r="AP565" s="3" t="s">
        <v>74</v>
      </c>
      <c r="AQ565" s="49"/>
    </row>
    <row r="566" spans="1:43" s="4" customFormat="1" ht="15" x14ac:dyDescent="0.25">
      <c r="A566" s="63"/>
      <c r="B566" s="51"/>
      <c r="C566" s="543" t="s">
        <v>75</v>
      </c>
      <c r="D566" s="543"/>
      <c r="E566" s="543"/>
      <c r="F566" s="54"/>
      <c r="G566" s="55"/>
      <c r="H566" s="55"/>
      <c r="I566" s="55"/>
      <c r="J566" s="66"/>
      <c r="K566" s="55"/>
      <c r="L566" s="56">
        <v>363.54</v>
      </c>
      <c r="M566" s="55"/>
      <c r="N566" s="59">
        <v>16275.69</v>
      </c>
      <c r="AI566" s="40"/>
      <c r="AJ566" s="49"/>
      <c r="AK566" s="49"/>
      <c r="AO566" s="3" t="s">
        <v>75</v>
      </c>
      <c r="AQ566" s="49"/>
    </row>
    <row r="567" spans="1:43" s="4" customFormat="1" ht="23.25" x14ac:dyDescent="0.25">
      <c r="A567" s="63"/>
      <c r="B567" s="51" t="s">
        <v>706</v>
      </c>
      <c r="C567" s="543" t="s">
        <v>707</v>
      </c>
      <c r="D567" s="543"/>
      <c r="E567" s="543"/>
      <c r="F567" s="54" t="s">
        <v>78</v>
      </c>
      <c r="G567" s="61">
        <v>98</v>
      </c>
      <c r="H567" s="55"/>
      <c r="I567" s="61">
        <v>98</v>
      </c>
      <c r="J567" s="66"/>
      <c r="K567" s="55"/>
      <c r="L567" s="56">
        <v>356.27</v>
      </c>
      <c r="M567" s="55"/>
      <c r="N567" s="59">
        <v>15950.18</v>
      </c>
      <c r="AI567" s="40"/>
      <c r="AJ567" s="49"/>
      <c r="AK567" s="49"/>
      <c r="AO567" s="3" t="s">
        <v>707</v>
      </c>
      <c r="AQ567" s="49"/>
    </row>
    <row r="568" spans="1:43" s="4" customFormat="1" ht="23.25" x14ac:dyDescent="0.25">
      <c r="A568" s="63"/>
      <c r="B568" s="51" t="s">
        <v>708</v>
      </c>
      <c r="C568" s="543" t="s">
        <v>709</v>
      </c>
      <c r="D568" s="543"/>
      <c r="E568" s="543"/>
      <c r="F568" s="54" t="s">
        <v>78</v>
      </c>
      <c r="G568" s="61">
        <v>58</v>
      </c>
      <c r="H568" s="58">
        <v>0.85</v>
      </c>
      <c r="I568" s="64">
        <v>49.3</v>
      </c>
      <c r="J568" s="66"/>
      <c r="K568" s="55"/>
      <c r="L568" s="56">
        <v>179.23</v>
      </c>
      <c r="M568" s="55"/>
      <c r="N568" s="59">
        <v>8023.92</v>
      </c>
      <c r="AI568" s="40"/>
      <c r="AJ568" s="49"/>
      <c r="AK568" s="49"/>
      <c r="AO568" s="3" t="s">
        <v>709</v>
      </c>
      <c r="AQ568" s="49"/>
    </row>
    <row r="569" spans="1:43" s="4" customFormat="1" ht="15" x14ac:dyDescent="0.25">
      <c r="A569" s="72"/>
      <c r="B569" s="73"/>
      <c r="C569" s="542" t="s">
        <v>81</v>
      </c>
      <c r="D569" s="542"/>
      <c r="E569" s="542"/>
      <c r="F569" s="43"/>
      <c r="G569" s="44"/>
      <c r="H569" s="44"/>
      <c r="I569" s="44"/>
      <c r="J569" s="47"/>
      <c r="K569" s="44"/>
      <c r="L569" s="80">
        <v>2024.39</v>
      </c>
      <c r="M569" s="69"/>
      <c r="N569" s="75">
        <v>50750.98</v>
      </c>
      <c r="AI569" s="40"/>
      <c r="AJ569" s="49"/>
      <c r="AK569" s="49"/>
      <c r="AQ569" s="49" t="s">
        <v>81</v>
      </c>
    </row>
    <row r="570" spans="1:43" s="4" customFormat="1" ht="34.5" x14ac:dyDescent="0.25">
      <c r="A570" s="41" t="s">
        <v>1181</v>
      </c>
      <c r="B570" s="42" t="s">
        <v>2121</v>
      </c>
      <c r="C570" s="542" t="s">
        <v>2122</v>
      </c>
      <c r="D570" s="542"/>
      <c r="E570" s="542"/>
      <c r="F570" s="43" t="s">
        <v>86</v>
      </c>
      <c r="G570" s="44">
        <v>2.1800000000000002</v>
      </c>
      <c r="H570" s="45">
        <v>1</v>
      </c>
      <c r="I570" s="46">
        <v>2.1800000000000002</v>
      </c>
      <c r="J570" s="47"/>
      <c r="K570" s="44"/>
      <c r="L570" s="47"/>
      <c r="M570" s="44"/>
      <c r="N570" s="48"/>
      <c r="AI570" s="40"/>
      <c r="AJ570" s="49"/>
      <c r="AK570" s="49" t="s">
        <v>2122</v>
      </c>
      <c r="AQ570" s="49"/>
    </row>
    <row r="571" spans="1:43" s="4" customFormat="1" ht="68.25" x14ac:dyDescent="0.25">
      <c r="A571" s="50"/>
      <c r="B571" s="51" t="s">
        <v>62</v>
      </c>
      <c r="C571" s="545" t="s">
        <v>63</v>
      </c>
      <c r="D571" s="545"/>
      <c r="E571" s="545"/>
      <c r="F571" s="545"/>
      <c r="G571" s="545"/>
      <c r="H571" s="545"/>
      <c r="I571" s="545"/>
      <c r="J571" s="545"/>
      <c r="K571" s="545"/>
      <c r="L571" s="545"/>
      <c r="M571" s="545"/>
      <c r="N571" s="546"/>
      <c r="AI571" s="40"/>
      <c r="AJ571" s="49"/>
      <c r="AK571" s="49"/>
      <c r="AM571" s="3" t="s">
        <v>63</v>
      </c>
      <c r="AQ571" s="49"/>
    </row>
    <row r="572" spans="1:43" s="4" customFormat="1" ht="15" x14ac:dyDescent="0.25">
      <c r="A572" s="52"/>
      <c r="B572" s="51" t="s">
        <v>56</v>
      </c>
      <c r="C572" s="543" t="s">
        <v>64</v>
      </c>
      <c r="D572" s="543"/>
      <c r="E572" s="543"/>
      <c r="F572" s="54"/>
      <c r="G572" s="55"/>
      <c r="H572" s="55"/>
      <c r="I572" s="55"/>
      <c r="J572" s="56">
        <v>20.64</v>
      </c>
      <c r="K572" s="58">
        <v>1.1499999999999999</v>
      </c>
      <c r="L572" s="56">
        <v>51.74</v>
      </c>
      <c r="M572" s="58">
        <v>44.77</v>
      </c>
      <c r="N572" s="59">
        <v>2316.4</v>
      </c>
      <c r="AI572" s="40"/>
      <c r="AJ572" s="49"/>
      <c r="AK572" s="49"/>
      <c r="AN572" s="3" t="s">
        <v>64</v>
      </c>
      <c r="AQ572" s="49"/>
    </row>
    <row r="573" spans="1:43" s="4" customFormat="1" ht="15" x14ac:dyDescent="0.25">
      <c r="A573" s="52"/>
      <c r="B573" s="51" t="s">
        <v>65</v>
      </c>
      <c r="C573" s="543" t="s">
        <v>66</v>
      </c>
      <c r="D573" s="543"/>
      <c r="E573" s="543"/>
      <c r="F573" s="54"/>
      <c r="G573" s="55"/>
      <c r="H573" s="55"/>
      <c r="I573" s="55"/>
      <c r="J573" s="56">
        <v>75.010000000000005</v>
      </c>
      <c r="K573" s="58">
        <v>1.1499999999999999</v>
      </c>
      <c r="L573" s="56">
        <v>188.05</v>
      </c>
      <c r="M573" s="58">
        <v>13.24</v>
      </c>
      <c r="N573" s="59">
        <v>2489.7800000000002</v>
      </c>
      <c r="AI573" s="40"/>
      <c r="AJ573" s="49"/>
      <c r="AK573" s="49"/>
      <c r="AN573" s="3" t="s">
        <v>66</v>
      </c>
      <c r="AQ573" s="49"/>
    </row>
    <row r="574" spans="1:43" s="4" customFormat="1" ht="15" x14ac:dyDescent="0.25">
      <c r="A574" s="52"/>
      <c r="B574" s="51" t="s">
        <v>67</v>
      </c>
      <c r="C574" s="543" t="s">
        <v>68</v>
      </c>
      <c r="D574" s="543"/>
      <c r="E574" s="543"/>
      <c r="F574" s="54"/>
      <c r="G574" s="55"/>
      <c r="H574" s="55"/>
      <c r="I574" s="55"/>
      <c r="J574" s="56">
        <v>10.86</v>
      </c>
      <c r="K574" s="58">
        <v>1.1499999999999999</v>
      </c>
      <c r="L574" s="56">
        <v>27.23</v>
      </c>
      <c r="M574" s="58">
        <v>44.77</v>
      </c>
      <c r="N574" s="59">
        <v>1219.0899999999999</v>
      </c>
      <c r="AI574" s="40"/>
      <c r="AJ574" s="49"/>
      <c r="AK574" s="49"/>
      <c r="AN574" s="3" t="s">
        <v>68</v>
      </c>
      <c r="AQ574" s="49"/>
    </row>
    <row r="575" spans="1:43" s="4" customFormat="1" ht="15" x14ac:dyDescent="0.25">
      <c r="A575" s="52"/>
      <c r="B575" s="51" t="s">
        <v>69</v>
      </c>
      <c r="C575" s="543" t="s">
        <v>70</v>
      </c>
      <c r="D575" s="543"/>
      <c r="E575" s="543"/>
      <c r="F575" s="54"/>
      <c r="G575" s="55"/>
      <c r="H575" s="55"/>
      <c r="I575" s="55"/>
      <c r="J575" s="56">
        <v>507.7</v>
      </c>
      <c r="K575" s="55"/>
      <c r="L575" s="76">
        <v>1106.79</v>
      </c>
      <c r="M575" s="58">
        <v>8.16</v>
      </c>
      <c r="N575" s="59">
        <v>9031.41</v>
      </c>
      <c r="AI575" s="40"/>
      <c r="AJ575" s="49"/>
      <c r="AK575" s="49"/>
      <c r="AN575" s="3" t="s">
        <v>70</v>
      </c>
      <c r="AQ575" s="49"/>
    </row>
    <row r="576" spans="1:43" s="4" customFormat="1" ht="15" x14ac:dyDescent="0.25">
      <c r="A576" s="63"/>
      <c r="B576" s="51"/>
      <c r="C576" s="543" t="s">
        <v>71</v>
      </c>
      <c r="D576" s="543"/>
      <c r="E576" s="543"/>
      <c r="F576" s="54" t="s">
        <v>72</v>
      </c>
      <c r="G576" s="58">
        <v>2.33</v>
      </c>
      <c r="H576" s="58">
        <v>1.1499999999999999</v>
      </c>
      <c r="I576" s="77">
        <v>5.84131</v>
      </c>
      <c r="J576" s="66"/>
      <c r="K576" s="55"/>
      <c r="L576" s="66"/>
      <c r="M576" s="55"/>
      <c r="N576" s="62"/>
      <c r="AI576" s="40"/>
      <c r="AJ576" s="49"/>
      <c r="AK576" s="49"/>
      <c r="AO576" s="3" t="s">
        <v>71</v>
      </c>
      <c r="AQ576" s="49"/>
    </row>
    <row r="577" spans="1:45" s="4" customFormat="1" ht="15" x14ac:dyDescent="0.25">
      <c r="A577" s="63"/>
      <c r="B577" s="51"/>
      <c r="C577" s="543" t="s">
        <v>73</v>
      </c>
      <c r="D577" s="543"/>
      <c r="E577" s="543"/>
      <c r="F577" s="54" t="s">
        <v>72</v>
      </c>
      <c r="G577" s="58">
        <v>0.69</v>
      </c>
      <c r="H577" s="58">
        <v>1.1499999999999999</v>
      </c>
      <c r="I577" s="77">
        <v>1.72983</v>
      </c>
      <c r="J577" s="66"/>
      <c r="K577" s="55"/>
      <c r="L577" s="66"/>
      <c r="M577" s="55"/>
      <c r="N577" s="62"/>
      <c r="AI577" s="40"/>
      <c r="AJ577" s="49"/>
      <c r="AK577" s="49"/>
      <c r="AO577" s="3" t="s">
        <v>73</v>
      </c>
      <c r="AQ577" s="49"/>
    </row>
    <row r="578" spans="1:45" s="4" customFormat="1" ht="15" x14ac:dyDescent="0.25">
      <c r="A578" s="67"/>
      <c r="B578" s="51"/>
      <c r="C578" s="547" t="s">
        <v>74</v>
      </c>
      <c r="D578" s="547"/>
      <c r="E578" s="547"/>
      <c r="F578" s="68"/>
      <c r="G578" s="69"/>
      <c r="H578" s="69"/>
      <c r="I578" s="69"/>
      <c r="J578" s="70">
        <v>603.35</v>
      </c>
      <c r="K578" s="69"/>
      <c r="L578" s="79">
        <v>1346.58</v>
      </c>
      <c r="M578" s="69"/>
      <c r="N578" s="71">
        <v>13837.59</v>
      </c>
      <c r="AI578" s="40"/>
      <c r="AJ578" s="49"/>
      <c r="AK578" s="49"/>
      <c r="AP578" s="3" t="s">
        <v>74</v>
      </c>
      <c r="AQ578" s="49"/>
    </row>
    <row r="579" spans="1:45" s="4" customFormat="1" ht="15" x14ac:dyDescent="0.25">
      <c r="A579" s="63"/>
      <c r="B579" s="51"/>
      <c r="C579" s="543" t="s">
        <v>75</v>
      </c>
      <c r="D579" s="543"/>
      <c r="E579" s="543"/>
      <c r="F579" s="54"/>
      <c r="G579" s="55"/>
      <c r="H579" s="55"/>
      <c r="I579" s="55"/>
      <c r="J579" s="66"/>
      <c r="K579" s="55"/>
      <c r="L579" s="56">
        <v>78.97</v>
      </c>
      <c r="M579" s="55"/>
      <c r="N579" s="59">
        <v>3535.49</v>
      </c>
      <c r="AI579" s="40"/>
      <c r="AJ579" s="49"/>
      <c r="AK579" s="49"/>
      <c r="AO579" s="3" t="s">
        <v>75</v>
      </c>
      <c r="AQ579" s="49"/>
    </row>
    <row r="580" spans="1:45" s="4" customFormat="1" ht="45.75" x14ac:dyDescent="0.25">
      <c r="A580" s="63"/>
      <c r="B580" s="51" t="s">
        <v>2123</v>
      </c>
      <c r="C580" s="543" t="s">
        <v>2124</v>
      </c>
      <c r="D580" s="543"/>
      <c r="E580" s="543"/>
      <c r="F580" s="54" t="s">
        <v>78</v>
      </c>
      <c r="G580" s="61">
        <v>104</v>
      </c>
      <c r="H580" s="55"/>
      <c r="I580" s="61">
        <v>104</v>
      </c>
      <c r="J580" s="66"/>
      <c r="K580" s="55"/>
      <c r="L580" s="56">
        <v>82.13</v>
      </c>
      <c r="M580" s="55"/>
      <c r="N580" s="59">
        <v>3676.91</v>
      </c>
      <c r="AI580" s="40"/>
      <c r="AJ580" s="49"/>
      <c r="AK580" s="49"/>
      <c r="AO580" s="3" t="s">
        <v>2124</v>
      </c>
      <c r="AQ580" s="49"/>
    </row>
    <row r="581" spans="1:45" s="4" customFormat="1" ht="45.75" x14ac:dyDescent="0.25">
      <c r="A581" s="63"/>
      <c r="B581" s="51" t="s">
        <v>2125</v>
      </c>
      <c r="C581" s="543" t="s">
        <v>2126</v>
      </c>
      <c r="D581" s="543"/>
      <c r="E581" s="543"/>
      <c r="F581" s="54" t="s">
        <v>78</v>
      </c>
      <c r="G581" s="61">
        <v>60</v>
      </c>
      <c r="H581" s="55"/>
      <c r="I581" s="61">
        <v>60</v>
      </c>
      <c r="J581" s="66"/>
      <c r="K581" s="55"/>
      <c r="L581" s="56">
        <v>47.38</v>
      </c>
      <c r="M581" s="55"/>
      <c r="N581" s="59">
        <v>2121.29</v>
      </c>
      <c r="AI581" s="40"/>
      <c r="AJ581" s="49"/>
      <c r="AK581" s="49"/>
      <c r="AO581" s="3" t="s">
        <v>2126</v>
      </c>
      <c r="AQ581" s="49"/>
    </row>
    <row r="582" spans="1:45" s="4" customFormat="1" ht="15" x14ac:dyDescent="0.25">
      <c r="A582" s="72"/>
      <c r="B582" s="73"/>
      <c r="C582" s="542" t="s">
        <v>81</v>
      </c>
      <c r="D582" s="542"/>
      <c r="E582" s="542"/>
      <c r="F582" s="43"/>
      <c r="G582" s="44"/>
      <c r="H582" s="44"/>
      <c r="I582" s="44"/>
      <c r="J582" s="47"/>
      <c r="K582" s="44"/>
      <c r="L582" s="80">
        <v>1476.09</v>
      </c>
      <c r="M582" s="69"/>
      <c r="N582" s="75">
        <v>19635.79</v>
      </c>
      <c r="AI582" s="40"/>
      <c r="AJ582" s="49"/>
      <c r="AK582" s="49"/>
      <c r="AQ582" s="49" t="s">
        <v>81</v>
      </c>
    </row>
    <row r="583" spans="1:45" s="4" customFormat="1" ht="23.25" x14ac:dyDescent="0.25">
      <c r="A583" s="41" t="s">
        <v>1184</v>
      </c>
      <c r="B583" s="42" t="s">
        <v>2127</v>
      </c>
      <c r="C583" s="542" t="s">
        <v>2128</v>
      </c>
      <c r="D583" s="542"/>
      <c r="E583" s="542"/>
      <c r="F583" s="43" t="s">
        <v>86</v>
      </c>
      <c r="G583" s="44">
        <v>-2.21</v>
      </c>
      <c r="H583" s="45">
        <v>1</v>
      </c>
      <c r="I583" s="46">
        <v>-2.21</v>
      </c>
      <c r="J583" s="74">
        <v>463.3</v>
      </c>
      <c r="K583" s="44"/>
      <c r="L583" s="80">
        <v>-1023.89</v>
      </c>
      <c r="M583" s="46">
        <v>8.16</v>
      </c>
      <c r="N583" s="75">
        <v>-8354.94</v>
      </c>
      <c r="AI583" s="40"/>
      <c r="AJ583" s="49"/>
      <c r="AK583" s="49" t="s">
        <v>2128</v>
      </c>
      <c r="AQ583" s="49"/>
    </row>
    <row r="584" spans="1:45" s="4" customFormat="1" ht="15" x14ac:dyDescent="0.25">
      <c r="A584" s="72"/>
      <c r="B584" s="73"/>
      <c r="C584" s="542" t="s">
        <v>81</v>
      </c>
      <c r="D584" s="542"/>
      <c r="E584" s="542"/>
      <c r="F584" s="43"/>
      <c r="G584" s="44"/>
      <c r="H584" s="44"/>
      <c r="I584" s="44"/>
      <c r="J584" s="47"/>
      <c r="K584" s="44"/>
      <c r="L584" s="80">
        <v>-1023.89</v>
      </c>
      <c r="M584" s="69"/>
      <c r="N584" s="75">
        <v>-8354.94</v>
      </c>
      <c r="AI584" s="40"/>
      <c r="AJ584" s="49"/>
      <c r="AK584" s="49"/>
      <c r="AQ584" s="49" t="s">
        <v>81</v>
      </c>
    </row>
    <row r="585" spans="1:45" s="4" customFormat="1" ht="23.25" x14ac:dyDescent="0.25">
      <c r="A585" s="41" t="s">
        <v>1186</v>
      </c>
      <c r="B585" s="42" t="s">
        <v>715</v>
      </c>
      <c r="C585" s="542" t="s">
        <v>716</v>
      </c>
      <c r="D585" s="542"/>
      <c r="E585" s="542"/>
      <c r="F585" s="43" t="s">
        <v>86</v>
      </c>
      <c r="G585" s="44">
        <v>2.2126999999999999</v>
      </c>
      <c r="H585" s="45">
        <v>1</v>
      </c>
      <c r="I585" s="119">
        <v>2.2126999999999999</v>
      </c>
      <c r="J585" s="74">
        <v>519.79999999999995</v>
      </c>
      <c r="K585" s="44"/>
      <c r="L585" s="80">
        <v>1150.1600000000001</v>
      </c>
      <c r="M585" s="46">
        <v>8.16</v>
      </c>
      <c r="N585" s="75">
        <v>9385.31</v>
      </c>
      <c r="AI585" s="40"/>
      <c r="AJ585" s="49"/>
      <c r="AK585" s="49" t="s">
        <v>716</v>
      </c>
      <c r="AQ585" s="49"/>
    </row>
    <row r="586" spans="1:45" s="4" customFormat="1" ht="15" x14ac:dyDescent="0.25">
      <c r="A586" s="72"/>
      <c r="B586" s="73"/>
      <c r="C586" s="542" t="s">
        <v>81</v>
      </c>
      <c r="D586" s="542"/>
      <c r="E586" s="542"/>
      <c r="F586" s="43"/>
      <c r="G586" s="44"/>
      <c r="H586" s="44"/>
      <c r="I586" s="44"/>
      <c r="J586" s="47"/>
      <c r="K586" s="44"/>
      <c r="L586" s="80">
        <v>1150.1600000000001</v>
      </c>
      <c r="M586" s="69"/>
      <c r="N586" s="75">
        <v>9385.31</v>
      </c>
      <c r="AI586" s="40"/>
      <c r="AJ586" s="49"/>
      <c r="AK586" s="49"/>
      <c r="AQ586" s="49" t="s">
        <v>81</v>
      </c>
    </row>
    <row r="587" spans="1:45" s="4" customFormat="1" ht="15" x14ac:dyDescent="0.25">
      <c r="A587" s="83"/>
      <c r="B587" s="84"/>
      <c r="C587" s="84"/>
      <c r="D587" s="84"/>
      <c r="E587" s="84"/>
      <c r="F587" s="85"/>
      <c r="G587" s="85"/>
      <c r="H587" s="85"/>
      <c r="I587" s="85"/>
      <c r="J587" s="86"/>
      <c r="K587" s="85"/>
      <c r="L587" s="86"/>
      <c r="M587" s="55"/>
      <c r="N587" s="86"/>
      <c r="AI587" s="40"/>
      <c r="AJ587" s="49"/>
      <c r="AK587" s="49"/>
      <c r="AQ587" s="49"/>
    </row>
    <row r="588" spans="1:45" s="4" customFormat="1" ht="15" x14ac:dyDescent="0.25">
      <c r="A588" s="87"/>
      <c r="B588" s="88"/>
      <c r="C588" s="542" t="s">
        <v>2324</v>
      </c>
      <c r="D588" s="542"/>
      <c r="E588" s="542"/>
      <c r="F588" s="542"/>
      <c r="G588" s="542"/>
      <c r="H588" s="542"/>
      <c r="I588" s="542"/>
      <c r="J588" s="542"/>
      <c r="K588" s="542"/>
      <c r="L588" s="89">
        <v>88014.89</v>
      </c>
      <c r="M588" s="90"/>
      <c r="N588" s="91">
        <v>1273308.28</v>
      </c>
      <c r="AI588" s="40"/>
      <c r="AJ588" s="49"/>
      <c r="AK588" s="49"/>
      <c r="AQ588" s="49"/>
      <c r="AS588" s="49" t="s">
        <v>2324</v>
      </c>
    </row>
    <row r="589" spans="1:45" s="4" customFormat="1" ht="15" x14ac:dyDescent="0.25">
      <c r="A589" s="536" t="s">
        <v>2325</v>
      </c>
      <c r="B589" s="537"/>
      <c r="C589" s="537"/>
      <c r="D589" s="537"/>
      <c r="E589" s="537"/>
      <c r="F589" s="537"/>
      <c r="G589" s="537"/>
      <c r="H589" s="537"/>
      <c r="I589" s="537"/>
      <c r="J589" s="537"/>
      <c r="K589" s="537"/>
      <c r="L589" s="537"/>
      <c r="M589" s="537"/>
      <c r="N589" s="538"/>
      <c r="AI589" s="40" t="s">
        <v>2325</v>
      </c>
      <c r="AJ589" s="49"/>
      <c r="AK589" s="49"/>
      <c r="AQ589" s="49"/>
      <c r="AS589" s="49"/>
    </row>
    <row r="590" spans="1:45" s="4" customFormat="1" ht="15" x14ac:dyDescent="0.25">
      <c r="A590" s="539" t="s">
        <v>2326</v>
      </c>
      <c r="B590" s="540"/>
      <c r="C590" s="540"/>
      <c r="D590" s="540"/>
      <c r="E590" s="540"/>
      <c r="F590" s="540"/>
      <c r="G590" s="540"/>
      <c r="H590" s="540"/>
      <c r="I590" s="540"/>
      <c r="J590" s="540"/>
      <c r="K590" s="540"/>
      <c r="L590" s="540"/>
      <c r="M590" s="540"/>
      <c r="N590" s="541"/>
      <c r="AI590" s="40"/>
      <c r="AJ590" s="49" t="s">
        <v>2326</v>
      </c>
      <c r="AK590" s="49"/>
      <c r="AQ590" s="49"/>
      <c r="AS590" s="49"/>
    </row>
    <row r="591" spans="1:45" s="4" customFormat="1" ht="23.25" x14ac:dyDescent="0.25">
      <c r="A591" s="41" t="s">
        <v>1188</v>
      </c>
      <c r="B591" s="42" t="s">
        <v>747</v>
      </c>
      <c r="C591" s="542" t="s">
        <v>748</v>
      </c>
      <c r="D591" s="542"/>
      <c r="E591" s="542"/>
      <c r="F591" s="43" t="s">
        <v>461</v>
      </c>
      <c r="G591" s="44">
        <v>1.7999999999999999E-2</v>
      </c>
      <c r="H591" s="45">
        <v>1</v>
      </c>
      <c r="I591" s="92">
        <v>1.7999999999999999E-2</v>
      </c>
      <c r="J591" s="47"/>
      <c r="K591" s="44"/>
      <c r="L591" s="47"/>
      <c r="M591" s="44"/>
      <c r="N591" s="48"/>
      <c r="AI591" s="40"/>
      <c r="AJ591" s="49"/>
      <c r="AK591" s="49" t="s">
        <v>748</v>
      </c>
      <c r="AQ591" s="49"/>
      <c r="AS591" s="49"/>
    </row>
    <row r="592" spans="1:45" s="4" customFormat="1" ht="15" x14ac:dyDescent="0.25">
      <c r="A592" s="67"/>
      <c r="B592" s="53"/>
      <c r="C592" s="543" t="s">
        <v>2327</v>
      </c>
      <c r="D592" s="543"/>
      <c r="E592" s="543"/>
      <c r="F592" s="543"/>
      <c r="G592" s="543"/>
      <c r="H592" s="543"/>
      <c r="I592" s="543"/>
      <c r="J592" s="543"/>
      <c r="K592" s="543"/>
      <c r="L592" s="543"/>
      <c r="M592" s="543"/>
      <c r="N592" s="544"/>
      <c r="AI592" s="40"/>
      <c r="AJ592" s="49"/>
      <c r="AK592" s="49"/>
      <c r="AL592" s="3" t="s">
        <v>2327</v>
      </c>
      <c r="AQ592" s="49"/>
      <c r="AS592" s="49"/>
    </row>
    <row r="593" spans="1:45" s="4" customFormat="1" ht="68.25" x14ac:dyDescent="0.25">
      <c r="A593" s="50"/>
      <c r="B593" s="51" t="s">
        <v>62</v>
      </c>
      <c r="C593" s="545" t="s">
        <v>63</v>
      </c>
      <c r="D593" s="545"/>
      <c r="E593" s="545"/>
      <c r="F593" s="545"/>
      <c r="G593" s="545"/>
      <c r="H593" s="545"/>
      <c r="I593" s="545"/>
      <c r="J593" s="545"/>
      <c r="K593" s="545"/>
      <c r="L593" s="545"/>
      <c r="M593" s="545"/>
      <c r="N593" s="546"/>
      <c r="AI593" s="40"/>
      <c r="AJ593" s="49"/>
      <c r="AK593" s="49"/>
      <c r="AM593" s="3" t="s">
        <v>63</v>
      </c>
      <c r="AQ593" s="49"/>
      <c r="AS593" s="49"/>
    </row>
    <row r="594" spans="1:45" s="4" customFormat="1" ht="15" x14ac:dyDescent="0.25">
      <c r="A594" s="52"/>
      <c r="B594" s="51" t="s">
        <v>56</v>
      </c>
      <c r="C594" s="543" t="s">
        <v>64</v>
      </c>
      <c r="D594" s="543"/>
      <c r="E594" s="543"/>
      <c r="F594" s="54"/>
      <c r="G594" s="55"/>
      <c r="H594" s="55"/>
      <c r="I594" s="55"/>
      <c r="J594" s="56">
        <v>103.12</v>
      </c>
      <c r="K594" s="58">
        <v>1.1499999999999999</v>
      </c>
      <c r="L594" s="56">
        <v>2.13</v>
      </c>
      <c r="M594" s="58">
        <v>44.77</v>
      </c>
      <c r="N594" s="60">
        <v>95.36</v>
      </c>
      <c r="AI594" s="40"/>
      <c r="AJ594" s="49"/>
      <c r="AK594" s="49"/>
      <c r="AN594" s="3" t="s">
        <v>64</v>
      </c>
      <c r="AQ594" s="49"/>
      <c r="AS594" s="49"/>
    </row>
    <row r="595" spans="1:45" s="4" customFormat="1" ht="15" x14ac:dyDescent="0.25">
      <c r="A595" s="52"/>
      <c r="B595" s="51" t="s">
        <v>65</v>
      </c>
      <c r="C595" s="543" t="s">
        <v>66</v>
      </c>
      <c r="D595" s="543"/>
      <c r="E595" s="543"/>
      <c r="F595" s="54"/>
      <c r="G595" s="55"/>
      <c r="H595" s="55"/>
      <c r="I595" s="55"/>
      <c r="J595" s="56">
        <v>407.65</v>
      </c>
      <c r="K595" s="58">
        <v>1.1499999999999999</v>
      </c>
      <c r="L595" s="56">
        <v>8.44</v>
      </c>
      <c r="M595" s="58">
        <v>13.24</v>
      </c>
      <c r="N595" s="60">
        <v>111.75</v>
      </c>
      <c r="AI595" s="40"/>
      <c r="AJ595" s="49"/>
      <c r="AK595" s="49"/>
      <c r="AN595" s="3" t="s">
        <v>66</v>
      </c>
      <c r="AQ595" s="49"/>
      <c r="AS595" s="49"/>
    </row>
    <row r="596" spans="1:45" s="4" customFormat="1" ht="15" x14ac:dyDescent="0.25">
      <c r="A596" s="52"/>
      <c r="B596" s="51" t="s">
        <v>67</v>
      </c>
      <c r="C596" s="543" t="s">
        <v>68</v>
      </c>
      <c r="D596" s="543"/>
      <c r="E596" s="543"/>
      <c r="F596" s="54"/>
      <c r="G596" s="55"/>
      <c r="H596" s="55"/>
      <c r="I596" s="55"/>
      <c r="J596" s="56">
        <v>50.3</v>
      </c>
      <c r="K596" s="58">
        <v>1.1499999999999999</v>
      </c>
      <c r="L596" s="56">
        <v>1.04</v>
      </c>
      <c r="M596" s="58">
        <v>44.77</v>
      </c>
      <c r="N596" s="60">
        <v>46.56</v>
      </c>
      <c r="AI596" s="40"/>
      <c r="AJ596" s="49"/>
      <c r="AK596" s="49"/>
      <c r="AN596" s="3" t="s">
        <v>68</v>
      </c>
      <c r="AQ596" s="49"/>
      <c r="AS596" s="49"/>
    </row>
    <row r="597" spans="1:45" s="4" customFormat="1" ht="15" x14ac:dyDescent="0.25">
      <c r="A597" s="63"/>
      <c r="B597" s="51"/>
      <c r="C597" s="543" t="s">
        <v>71</v>
      </c>
      <c r="D597" s="543"/>
      <c r="E597" s="543"/>
      <c r="F597" s="54" t="s">
        <v>72</v>
      </c>
      <c r="G597" s="58">
        <v>13.22</v>
      </c>
      <c r="H597" s="58">
        <v>1.1499999999999999</v>
      </c>
      <c r="I597" s="78">
        <v>0.27365400000000001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543" t="s">
        <v>73</v>
      </c>
      <c r="D598" s="543"/>
      <c r="E598" s="543"/>
      <c r="F598" s="54" t="s">
        <v>72</v>
      </c>
      <c r="G598" s="58">
        <v>3.79</v>
      </c>
      <c r="H598" s="58">
        <v>1.1499999999999999</v>
      </c>
      <c r="I598" s="78">
        <v>7.8452999999999995E-2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547" t="s">
        <v>74</v>
      </c>
      <c r="D599" s="547"/>
      <c r="E599" s="547"/>
      <c r="F599" s="68"/>
      <c r="G599" s="69"/>
      <c r="H599" s="69"/>
      <c r="I599" s="69"/>
      <c r="J599" s="70">
        <v>510.77</v>
      </c>
      <c r="K599" s="69"/>
      <c r="L599" s="70">
        <v>10.57</v>
      </c>
      <c r="M599" s="69"/>
      <c r="N599" s="121">
        <v>207.11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543" t="s">
        <v>75</v>
      </c>
      <c r="D600" s="543"/>
      <c r="E600" s="543"/>
      <c r="F600" s="54"/>
      <c r="G600" s="55"/>
      <c r="H600" s="55"/>
      <c r="I600" s="55"/>
      <c r="J600" s="66"/>
      <c r="K600" s="55"/>
      <c r="L600" s="56">
        <v>3.17</v>
      </c>
      <c r="M600" s="55"/>
      <c r="N600" s="60">
        <v>141.91999999999999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45" x14ac:dyDescent="0.25">
      <c r="A601" s="63"/>
      <c r="B601" s="51" t="s">
        <v>727</v>
      </c>
      <c r="C601" s="543" t="s">
        <v>728</v>
      </c>
      <c r="D601" s="543"/>
      <c r="E601" s="543"/>
      <c r="F601" s="54" t="s">
        <v>78</v>
      </c>
      <c r="G601" s="61">
        <v>147</v>
      </c>
      <c r="H601" s="55"/>
      <c r="I601" s="61">
        <v>147</v>
      </c>
      <c r="J601" s="66"/>
      <c r="K601" s="55"/>
      <c r="L601" s="56">
        <v>4.66</v>
      </c>
      <c r="M601" s="55"/>
      <c r="N601" s="60">
        <v>208.62</v>
      </c>
      <c r="AI601" s="40"/>
      <c r="AJ601" s="49"/>
      <c r="AK601" s="49"/>
      <c r="AO601" s="3" t="s">
        <v>728</v>
      </c>
      <c r="AQ601" s="49"/>
      <c r="AS601" s="49"/>
    </row>
    <row r="602" spans="1:45" s="4" customFormat="1" ht="56.25" x14ac:dyDescent="0.25">
      <c r="A602" s="63"/>
      <c r="B602" s="51" t="s">
        <v>729</v>
      </c>
      <c r="C602" s="543" t="s">
        <v>730</v>
      </c>
      <c r="D602" s="543"/>
      <c r="E602" s="543"/>
      <c r="F602" s="54" t="s">
        <v>78</v>
      </c>
      <c r="G602" s="61">
        <v>134</v>
      </c>
      <c r="H602" s="58">
        <v>0.85</v>
      </c>
      <c r="I602" s="64">
        <v>113.9</v>
      </c>
      <c r="J602" s="66"/>
      <c r="K602" s="55"/>
      <c r="L602" s="56">
        <v>3.61</v>
      </c>
      <c r="M602" s="55"/>
      <c r="N602" s="60">
        <v>161.65</v>
      </c>
      <c r="AI602" s="40"/>
      <c r="AJ602" s="49"/>
      <c r="AK602" s="49"/>
      <c r="AO602" s="3" t="s">
        <v>730</v>
      </c>
      <c r="AQ602" s="49"/>
      <c r="AS602" s="49"/>
    </row>
    <row r="603" spans="1:45" s="4" customFormat="1" ht="15" x14ac:dyDescent="0.25">
      <c r="A603" s="72"/>
      <c r="B603" s="73"/>
      <c r="C603" s="542" t="s">
        <v>81</v>
      </c>
      <c r="D603" s="542"/>
      <c r="E603" s="542"/>
      <c r="F603" s="43"/>
      <c r="G603" s="44"/>
      <c r="H603" s="44"/>
      <c r="I603" s="44"/>
      <c r="J603" s="47"/>
      <c r="K603" s="44"/>
      <c r="L603" s="74">
        <v>18.84</v>
      </c>
      <c r="M603" s="69"/>
      <c r="N603" s="82">
        <v>577.38</v>
      </c>
      <c r="AI603" s="40"/>
      <c r="AJ603" s="49"/>
      <c r="AK603" s="49"/>
      <c r="AQ603" s="49" t="s">
        <v>81</v>
      </c>
      <c r="AS603" s="49"/>
    </row>
    <row r="604" spans="1:45" s="4" customFormat="1" ht="15" x14ac:dyDescent="0.25">
      <c r="A604" s="539" t="s">
        <v>491</v>
      </c>
      <c r="B604" s="540"/>
      <c r="C604" s="540"/>
      <c r="D604" s="540"/>
      <c r="E604" s="540"/>
      <c r="F604" s="540"/>
      <c r="G604" s="540"/>
      <c r="H604" s="540"/>
      <c r="I604" s="540"/>
      <c r="J604" s="540"/>
      <c r="K604" s="540"/>
      <c r="L604" s="540"/>
      <c r="M604" s="540"/>
      <c r="N604" s="541"/>
      <c r="AI604" s="40"/>
      <c r="AJ604" s="49" t="s">
        <v>491</v>
      </c>
      <c r="AK604" s="49"/>
      <c r="AQ604" s="49"/>
      <c r="AS604" s="49"/>
    </row>
    <row r="605" spans="1:45" s="4" customFormat="1" ht="45.75" x14ac:dyDescent="0.25">
      <c r="A605" s="41" t="s">
        <v>1190</v>
      </c>
      <c r="B605" s="42" t="s">
        <v>750</v>
      </c>
      <c r="C605" s="542" t="s">
        <v>751</v>
      </c>
      <c r="D605" s="542"/>
      <c r="E605" s="542"/>
      <c r="F605" s="43" t="s">
        <v>94</v>
      </c>
      <c r="G605" s="44">
        <v>2.5299999999999998</v>
      </c>
      <c r="H605" s="45">
        <v>1</v>
      </c>
      <c r="I605" s="46">
        <v>2.5299999999999998</v>
      </c>
      <c r="J605" s="74">
        <v>3.28</v>
      </c>
      <c r="K605" s="44"/>
      <c r="L605" s="74">
        <v>8.3000000000000007</v>
      </c>
      <c r="M605" s="46">
        <v>13.24</v>
      </c>
      <c r="N605" s="82">
        <v>109.89</v>
      </c>
      <c r="AI605" s="40"/>
      <c r="AJ605" s="49"/>
      <c r="AK605" s="49" t="s">
        <v>751</v>
      </c>
      <c r="AQ605" s="49"/>
      <c r="AS605" s="49"/>
    </row>
    <row r="606" spans="1:45" s="4" customFormat="1" ht="15" x14ac:dyDescent="0.25">
      <c r="A606" s="67"/>
      <c r="B606" s="53"/>
      <c r="C606" s="543" t="s">
        <v>2328</v>
      </c>
      <c r="D606" s="543"/>
      <c r="E606" s="543"/>
      <c r="F606" s="543"/>
      <c r="G606" s="543"/>
      <c r="H606" s="543"/>
      <c r="I606" s="543"/>
      <c r="J606" s="543"/>
      <c r="K606" s="543"/>
      <c r="L606" s="543"/>
      <c r="M606" s="543"/>
      <c r="N606" s="544"/>
      <c r="AI606" s="40"/>
      <c r="AJ606" s="49"/>
      <c r="AK606" s="49"/>
      <c r="AL606" s="3" t="s">
        <v>2328</v>
      </c>
      <c r="AQ606" s="49"/>
      <c r="AS606" s="49"/>
    </row>
    <row r="607" spans="1:45" s="4" customFormat="1" ht="15" x14ac:dyDescent="0.25">
      <c r="A607" s="72"/>
      <c r="B607" s="73"/>
      <c r="C607" s="542" t="s">
        <v>81</v>
      </c>
      <c r="D607" s="542"/>
      <c r="E607" s="542"/>
      <c r="F607" s="43"/>
      <c r="G607" s="44"/>
      <c r="H607" s="44"/>
      <c r="I607" s="44"/>
      <c r="J607" s="47"/>
      <c r="K607" s="44"/>
      <c r="L607" s="74">
        <v>8.3000000000000007</v>
      </c>
      <c r="M607" s="69"/>
      <c r="N607" s="82">
        <v>109.89</v>
      </c>
      <c r="AI607" s="40"/>
      <c r="AJ607" s="49"/>
      <c r="AK607" s="49"/>
      <c r="AQ607" s="49" t="s">
        <v>81</v>
      </c>
      <c r="AS607" s="49"/>
    </row>
    <row r="608" spans="1:45" s="4" customFormat="1" ht="23.25" x14ac:dyDescent="0.25">
      <c r="A608" s="41" t="s">
        <v>1194</v>
      </c>
      <c r="B608" s="42" t="s">
        <v>97</v>
      </c>
      <c r="C608" s="542" t="s">
        <v>98</v>
      </c>
      <c r="D608" s="542"/>
      <c r="E608" s="542"/>
      <c r="F608" s="43" t="s">
        <v>86</v>
      </c>
      <c r="G608" s="44">
        <v>1.81</v>
      </c>
      <c r="H608" s="45">
        <v>1</v>
      </c>
      <c r="I608" s="46">
        <v>1.81</v>
      </c>
      <c r="J608" s="74">
        <v>162.38</v>
      </c>
      <c r="K608" s="44"/>
      <c r="L608" s="74">
        <v>293.91000000000003</v>
      </c>
      <c r="M608" s="46">
        <v>8.16</v>
      </c>
      <c r="N608" s="75">
        <v>2398.31</v>
      </c>
      <c r="AI608" s="40"/>
      <c r="AJ608" s="49"/>
      <c r="AK608" s="49" t="s">
        <v>98</v>
      </c>
      <c r="AQ608" s="49"/>
      <c r="AS608" s="49"/>
    </row>
    <row r="609" spans="1:45" s="4" customFormat="1" ht="15" x14ac:dyDescent="0.25">
      <c r="A609" s="67"/>
      <c r="B609" s="53"/>
      <c r="C609" s="543" t="s">
        <v>99</v>
      </c>
      <c r="D609" s="543"/>
      <c r="E609" s="543"/>
      <c r="F609" s="543"/>
      <c r="G609" s="543"/>
      <c r="H609" s="543"/>
      <c r="I609" s="543"/>
      <c r="J609" s="543"/>
      <c r="K609" s="543"/>
      <c r="L609" s="543"/>
      <c r="M609" s="543"/>
      <c r="N609" s="544"/>
      <c r="AI609" s="40"/>
      <c r="AJ609" s="49"/>
      <c r="AK609" s="49"/>
      <c r="AQ609" s="49"/>
      <c r="AR609" s="3" t="s">
        <v>99</v>
      </c>
      <c r="AS609" s="49"/>
    </row>
    <row r="610" spans="1:45" s="4" customFormat="1" ht="15" x14ac:dyDescent="0.25">
      <c r="A610" s="72"/>
      <c r="B610" s="73"/>
      <c r="C610" s="542" t="s">
        <v>81</v>
      </c>
      <c r="D610" s="542"/>
      <c r="E610" s="542"/>
      <c r="F610" s="43"/>
      <c r="G610" s="44"/>
      <c r="H610" s="44"/>
      <c r="I610" s="44"/>
      <c r="J610" s="47"/>
      <c r="K610" s="44"/>
      <c r="L610" s="74">
        <v>293.91000000000003</v>
      </c>
      <c r="M610" s="69"/>
      <c r="N610" s="75">
        <v>2398.31</v>
      </c>
      <c r="AI610" s="40"/>
      <c r="AJ610" s="49"/>
      <c r="AK610" s="49"/>
      <c r="AQ610" s="49" t="s">
        <v>81</v>
      </c>
      <c r="AS610" s="49"/>
    </row>
    <row r="611" spans="1:45" s="4" customFormat="1" ht="15" x14ac:dyDescent="0.25">
      <c r="A611" s="539" t="s">
        <v>2329</v>
      </c>
      <c r="B611" s="540"/>
      <c r="C611" s="540"/>
      <c r="D611" s="540"/>
      <c r="E611" s="540"/>
      <c r="F611" s="540"/>
      <c r="G611" s="540"/>
      <c r="H611" s="540"/>
      <c r="I611" s="540"/>
      <c r="J611" s="540"/>
      <c r="K611" s="540"/>
      <c r="L611" s="540"/>
      <c r="M611" s="540"/>
      <c r="N611" s="541"/>
      <c r="AI611" s="40"/>
      <c r="AJ611" s="49" t="s">
        <v>2329</v>
      </c>
      <c r="AK611" s="49"/>
      <c r="AQ611" s="49"/>
      <c r="AS611" s="49"/>
    </row>
    <row r="612" spans="1:45" s="4" customFormat="1" ht="57" x14ac:dyDescent="0.25">
      <c r="A612" s="41" t="s">
        <v>1198</v>
      </c>
      <c r="B612" s="42" t="s">
        <v>451</v>
      </c>
      <c r="C612" s="542" t="s">
        <v>1535</v>
      </c>
      <c r="D612" s="542"/>
      <c r="E612" s="542"/>
      <c r="F612" s="43" t="s">
        <v>453</v>
      </c>
      <c r="G612" s="44">
        <v>8.9999999999999993E-3</v>
      </c>
      <c r="H612" s="45">
        <v>1</v>
      </c>
      <c r="I612" s="92">
        <v>8.9999999999999993E-3</v>
      </c>
      <c r="J612" s="47"/>
      <c r="K612" s="44"/>
      <c r="L612" s="47"/>
      <c r="M612" s="44"/>
      <c r="N612" s="48"/>
      <c r="AI612" s="40"/>
      <c r="AJ612" s="49"/>
      <c r="AK612" s="49" t="s">
        <v>1535</v>
      </c>
      <c r="AQ612" s="49"/>
      <c r="AS612" s="49"/>
    </row>
    <row r="613" spans="1:45" s="4" customFormat="1" ht="15" x14ac:dyDescent="0.25">
      <c r="A613" s="67"/>
      <c r="B613" s="53"/>
      <c r="C613" s="543" t="s">
        <v>2330</v>
      </c>
      <c r="D613" s="543"/>
      <c r="E613" s="543"/>
      <c r="F613" s="543"/>
      <c r="G613" s="543"/>
      <c r="H613" s="543"/>
      <c r="I613" s="543"/>
      <c r="J613" s="543"/>
      <c r="K613" s="543"/>
      <c r="L613" s="543"/>
      <c r="M613" s="543"/>
      <c r="N613" s="544"/>
      <c r="AI613" s="40"/>
      <c r="AJ613" s="49"/>
      <c r="AK613" s="49"/>
      <c r="AL613" s="3" t="s">
        <v>2330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545" t="s">
        <v>118</v>
      </c>
      <c r="D614" s="545"/>
      <c r="E614" s="545"/>
      <c r="F614" s="545"/>
      <c r="G614" s="545"/>
      <c r="H614" s="545"/>
      <c r="I614" s="545"/>
      <c r="J614" s="545"/>
      <c r="K614" s="545"/>
      <c r="L614" s="545"/>
      <c r="M614" s="545"/>
      <c r="N614" s="546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545" t="s">
        <v>63</v>
      </c>
      <c r="D615" s="545"/>
      <c r="E615" s="545"/>
      <c r="F615" s="545"/>
      <c r="G615" s="545"/>
      <c r="H615" s="545"/>
      <c r="I615" s="545"/>
      <c r="J615" s="545"/>
      <c r="K615" s="545"/>
      <c r="L615" s="545"/>
      <c r="M615" s="545"/>
      <c r="N615" s="546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543" t="s">
        <v>64</v>
      </c>
      <c r="D616" s="543"/>
      <c r="E616" s="543"/>
      <c r="F616" s="54"/>
      <c r="G616" s="55"/>
      <c r="H616" s="55"/>
      <c r="I616" s="55"/>
      <c r="J616" s="56">
        <v>89.7</v>
      </c>
      <c r="K616" s="65">
        <v>1.3225</v>
      </c>
      <c r="L616" s="56">
        <v>1.07</v>
      </c>
      <c r="M616" s="58">
        <v>44.77</v>
      </c>
      <c r="N616" s="60">
        <v>47.9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543" t="s">
        <v>66</v>
      </c>
      <c r="D617" s="543"/>
      <c r="E617" s="543"/>
      <c r="F617" s="54"/>
      <c r="G617" s="55"/>
      <c r="H617" s="55"/>
      <c r="I617" s="55"/>
      <c r="J617" s="76">
        <v>2500</v>
      </c>
      <c r="K617" s="65">
        <v>1.4375</v>
      </c>
      <c r="L617" s="56">
        <v>32.340000000000003</v>
      </c>
      <c r="M617" s="58">
        <v>13.24</v>
      </c>
      <c r="N617" s="60">
        <v>428.18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543" t="s">
        <v>68</v>
      </c>
      <c r="D618" s="543"/>
      <c r="E618" s="543"/>
      <c r="F618" s="54"/>
      <c r="G618" s="55"/>
      <c r="H618" s="55"/>
      <c r="I618" s="55"/>
      <c r="J618" s="56">
        <v>337.5</v>
      </c>
      <c r="K618" s="65">
        <v>1.4375</v>
      </c>
      <c r="L618" s="56">
        <v>4.37</v>
      </c>
      <c r="M618" s="58">
        <v>44.77</v>
      </c>
      <c r="N618" s="60">
        <v>195.64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543" t="s">
        <v>71</v>
      </c>
      <c r="D619" s="543"/>
      <c r="E619" s="543"/>
      <c r="F619" s="54" t="s">
        <v>72</v>
      </c>
      <c r="G619" s="64">
        <v>11.5</v>
      </c>
      <c r="H619" s="65">
        <v>1.3225</v>
      </c>
      <c r="I619" s="94">
        <v>0.13687879999999999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543" t="s">
        <v>73</v>
      </c>
      <c r="D620" s="543"/>
      <c r="E620" s="543"/>
      <c r="F620" s="54" t="s">
        <v>72</v>
      </c>
      <c r="G620" s="61">
        <v>25</v>
      </c>
      <c r="H620" s="65">
        <v>1.4375</v>
      </c>
      <c r="I620" s="94">
        <v>0.32343749999999999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547" t="s">
        <v>74</v>
      </c>
      <c r="D621" s="547"/>
      <c r="E621" s="547"/>
      <c r="F621" s="68"/>
      <c r="G621" s="69"/>
      <c r="H621" s="69"/>
      <c r="I621" s="69"/>
      <c r="J621" s="79">
        <v>2589.6999999999998</v>
      </c>
      <c r="K621" s="69"/>
      <c r="L621" s="70">
        <v>33.409999999999997</v>
      </c>
      <c r="M621" s="69"/>
      <c r="N621" s="121">
        <v>476.08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543" t="s">
        <v>75</v>
      </c>
      <c r="D622" s="543"/>
      <c r="E622" s="543"/>
      <c r="F622" s="54"/>
      <c r="G622" s="55"/>
      <c r="H622" s="55"/>
      <c r="I622" s="55"/>
      <c r="J622" s="66"/>
      <c r="K622" s="55"/>
      <c r="L622" s="56">
        <v>5.44</v>
      </c>
      <c r="M622" s="55"/>
      <c r="N622" s="60">
        <v>243.54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455</v>
      </c>
      <c r="C623" s="543" t="s">
        <v>456</v>
      </c>
      <c r="D623" s="543"/>
      <c r="E623" s="543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5</v>
      </c>
      <c r="M623" s="55"/>
      <c r="N623" s="60">
        <v>224.06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5" x14ac:dyDescent="0.25">
      <c r="A624" s="63"/>
      <c r="B624" s="51" t="s">
        <v>457</v>
      </c>
      <c r="C624" s="543" t="s">
        <v>458</v>
      </c>
      <c r="D624" s="543"/>
      <c r="E624" s="543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2.13</v>
      </c>
      <c r="M624" s="55"/>
      <c r="N624" s="60">
        <v>95.22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5" x14ac:dyDescent="0.25">
      <c r="A625" s="72"/>
      <c r="B625" s="73"/>
      <c r="C625" s="542" t="s">
        <v>81</v>
      </c>
      <c r="D625" s="542"/>
      <c r="E625" s="542"/>
      <c r="F625" s="43"/>
      <c r="G625" s="44"/>
      <c r="H625" s="44"/>
      <c r="I625" s="44"/>
      <c r="J625" s="47"/>
      <c r="K625" s="44"/>
      <c r="L625" s="74">
        <v>40.54</v>
      </c>
      <c r="M625" s="69"/>
      <c r="N625" s="82">
        <v>795.36</v>
      </c>
      <c r="AI625" s="40"/>
      <c r="AJ625" s="49"/>
      <c r="AK625" s="49"/>
      <c r="AQ625" s="49" t="s">
        <v>81</v>
      </c>
      <c r="AS625" s="49"/>
    </row>
    <row r="626" spans="1:45" s="4" customFormat="1" ht="34.5" x14ac:dyDescent="0.25">
      <c r="A626" s="41" t="s">
        <v>1202</v>
      </c>
      <c r="B626" s="42" t="s">
        <v>459</v>
      </c>
      <c r="C626" s="542" t="s">
        <v>806</v>
      </c>
      <c r="D626" s="542"/>
      <c r="E626" s="542"/>
      <c r="F626" s="43" t="s">
        <v>461</v>
      </c>
      <c r="G626" s="44">
        <v>2E-3</v>
      </c>
      <c r="H626" s="45">
        <v>1</v>
      </c>
      <c r="I626" s="92">
        <v>2E-3</v>
      </c>
      <c r="J626" s="47"/>
      <c r="K626" s="44"/>
      <c r="L626" s="47"/>
      <c r="M626" s="44"/>
      <c r="N626" s="48"/>
      <c r="AI626" s="40"/>
      <c r="AJ626" s="49"/>
      <c r="AK626" s="49" t="s">
        <v>806</v>
      </c>
      <c r="AQ626" s="49"/>
      <c r="AS626" s="49"/>
    </row>
    <row r="627" spans="1:45" s="4" customFormat="1" ht="15" x14ac:dyDescent="0.25">
      <c r="A627" s="67"/>
      <c r="B627" s="53"/>
      <c r="C627" s="543" t="s">
        <v>2331</v>
      </c>
      <c r="D627" s="543"/>
      <c r="E627" s="543"/>
      <c r="F627" s="543"/>
      <c r="G627" s="543"/>
      <c r="H627" s="543"/>
      <c r="I627" s="543"/>
      <c r="J627" s="543"/>
      <c r="K627" s="543"/>
      <c r="L627" s="543"/>
      <c r="M627" s="543"/>
      <c r="N627" s="544"/>
      <c r="AI627" s="40"/>
      <c r="AJ627" s="49"/>
      <c r="AK627" s="49"/>
      <c r="AL627" s="3" t="s">
        <v>2331</v>
      </c>
      <c r="AQ627" s="49"/>
      <c r="AS627" s="49"/>
    </row>
    <row r="628" spans="1:45" s="4" customFormat="1" ht="15" x14ac:dyDescent="0.25">
      <c r="A628" s="50"/>
      <c r="B628" s="51" t="s">
        <v>463</v>
      </c>
      <c r="C628" s="545" t="s">
        <v>464</v>
      </c>
      <c r="D628" s="545"/>
      <c r="E628" s="545"/>
      <c r="F628" s="545"/>
      <c r="G628" s="545"/>
      <c r="H628" s="545"/>
      <c r="I628" s="545"/>
      <c r="J628" s="545"/>
      <c r="K628" s="545"/>
      <c r="L628" s="545"/>
      <c r="M628" s="545"/>
      <c r="N628" s="546"/>
      <c r="AI628" s="40"/>
      <c r="AJ628" s="49"/>
      <c r="AK628" s="49"/>
      <c r="AM628" s="3" t="s">
        <v>464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545" t="s">
        <v>118</v>
      </c>
      <c r="D629" s="545"/>
      <c r="E629" s="545"/>
      <c r="F629" s="545"/>
      <c r="G629" s="545"/>
      <c r="H629" s="545"/>
      <c r="I629" s="545"/>
      <c r="J629" s="545"/>
      <c r="K629" s="545"/>
      <c r="L629" s="545"/>
      <c r="M629" s="545"/>
      <c r="N629" s="546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545" t="s">
        <v>63</v>
      </c>
      <c r="D630" s="545"/>
      <c r="E630" s="545"/>
      <c r="F630" s="545"/>
      <c r="G630" s="545"/>
      <c r="H630" s="545"/>
      <c r="I630" s="545"/>
      <c r="J630" s="545"/>
      <c r="K630" s="545"/>
      <c r="L630" s="545"/>
      <c r="M630" s="545"/>
      <c r="N630" s="546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543" t="s">
        <v>64</v>
      </c>
      <c r="D631" s="543"/>
      <c r="E631" s="543"/>
      <c r="F631" s="54"/>
      <c r="G631" s="55"/>
      <c r="H631" s="55"/>
      <c r="I631" s="55"/>
      <c r="J631" s="76">
        <v>1201.2</v>
      </c>
      <c r="K631" s="57">
        <v>1.587</v>
      </c>
      <c r="L631" s="56">
        <v>3.81</v>
      </c>
      <c r="M631" s="58">
        <v>44.77</v>
      </c>
      <c r="N631" s="60">
        <v>170.57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63"/>
      <c r="B632" s="51"/>
      <c r="C632" s="543" t="s">
        <v>71</v>
      </c>
      <c r="D632" s="543"/>
      <c r="E632" s="543"/>
      <c r="F632" s="54" t="s">
        <v>72</v>
      </c>
      <c r="G632" s="61">
        <v>154</v>
      </c>
      <c r="H632" s="57">
        <v>1.587</v>
      </c>
      <c r="I632" s="78">
        <v>0.48879600000000001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71</v>
      </c>
      <c r="AQ632" s="49"/>
      <c r="AS632" s="49"/>
    </row>
    <row r="633" spans="1:45" s="4" customFormat="1" ht="15" x14ac:dyDescent="0.25">
      <c r="A633" s="67"/>
      <c r="B633" s="51"/>
      <c r="C633" s="547" t="s">
        <v>74</v>
      </c>
      <c r="D633" s="547"/>
      <c r="E633" s="547"/>
      <c r="F633" s="68"/>
      <c r="G633" s="69"/>
      <c r="H633" s="69"/>
      <c r="I633" s="69"/>
      <c r="J633" s="79">
        <v>1201.2</v>
      </c>
      <c r="K633" s="69"/>
      <c r="L633" s="70">
        <v>3.81</v>
      </c>
      <c r="M633" s="69"/>
      <c r="N633" s="121">
        <v>170.57</v>
      </c>
      <c r="AI633" s="40"/>
      <c r="AJ633" s="49"/>
      <c r="AK633" s="49"/>
      <c r="AP633" s="3" t="s">
        <v>74</v>
      </c>
      <c r="AQ633" s="49"/>
      <c r="AS633" s="49"/>
    </row>
    <row r="634" spans="1:45" s="4" customFormat="1" ht="15" x14ac:dyDescent="0.25">
      <c r="A634" s="63"/>
      <c r="B634" s="51"/>
      <c r="C634" s="543" t="s">
        <v>75</v>
      </c>
      <c r="D634" s="543"/>
      <c r="E634" s="543"/>
      <c r="F634" s="54"/>
      <c r="G634" s="55"/>
      <c r="H634" s="55"/>
      <c r="I634" s="55"/>
      <c r="J634" s="66"/>
      <c r="K634" s="55"/>
      <c r="L634" s="56">
        <v>3.81</v>
      </c>
      <c r="M634" s="55"/>
      <c r="N634" s="60">
        <v>170.57</v>
      </c>
      <c r="AI634" s="40"/>
      <c r="AJ634" s="49"/>
      <c r="AK634" s="49"/>
      <c r="AO634" s="3" t="s">
        <v>75</v>
      </c>
      <c r="AQ634" s="49"/>
      <c r="AS634" s="49"/>
    </row>
    <row r="635" spans="1:45" s="4" customFormat="1" ht="23.25" x14ac:dyDescent="0.25">
      <c r="A635" s="63"/>
      <c r="B635" s="51" t="s">
        <v>465</v>
      </c>
      <c r="C635" s="543" t="s">
        <v>466</v>
      </c>
      <c r="D635" s="543"/>
      <c r="E635" s="543"/>
      <c r="F635" s="54" t="s">
        <v>78</v>
      </c>
      <c r="G635" s="61">
        <v>89</v>
      </c>
      <c r="H635" s="55"/>
      <c r="I635" s="61">
        <v>89</v>
      </c>
      <c r="J635" s="66"/>
      <c r="K635" s="55"/>
      <c r="L635" s="56">
        <v>3.39</v>
      </c>
      <c r="M635" s="55"/>
      <c r="N635" s="60">
        <v>151.81</v>
      </c>
      <c r="AI635" s="40"/>
      <c r="AJ635" s="49"/>
      <c r="AK635" s="49"/>
      <c r="AO635" s="3" t="s">
        <v>466</v>
      </c>
      <c r="AQ635" s="49"/>
      <c r="AS635" s="49"/>
    </row>
    <row r="636" spans="1:45" s="4" customFormat="1" ht="45" x14ac:dyDescent="0.25">
      <c r="A636" s="63"/>
      <c r="B636" s="51" t="s">
        <v>467</v>
      </c>
      <c r="C636" s="543" t="s">
        <v>468</v>
      </c>
      <c r="D636" s="543"/>
      <c r="E636" s="543"/>
      <c r="F636" s="54" t="s">
        <v>78</v>
      </c>
      <c r="G636" s="61">
        <v>40</v>
      </c>
      <c r="H636" s="58">
        <v>0.85</v>
      </c>
      <c r="I636" s="61">
        <v>34</v>
      </c>
      <c r="J636" s="66"/>
      <c r="K636" s="55"/>
      <c r="L636" s="56">
        <v>1.3</v>
      </c>
      <c r="M636" s="55"/>
      <c r="N636" s="60">
        <v>57.99</v>
      </c>
      <c r="AI636" s="40"/>
      <c r="AJ636" s="49"/>
      <c r="AK636" s="49"/>
      <c r="AO636" s="3" t="s">
        <v>468</v>
      </c>
      <c r="AQ636" s="49"/>
      <c r="AS636" s="49"/>
    </row>
    <row r="637" spans="1:45" s="4" customFormat="1" ht="15" x14ac:dyDescent="0.25">
      <c r="A637" s="72"/>
      <c r="B637" s="73"/>
      <c r="C637" s="542" t="s">
        <v>81</v>
      </c>
      <c r="D637" s="542"/>
      <c r="E637" s="542"/>
      <c r="F637" s="43"/>
      <c r="G637" s="44"/>
      <c r="H637" s="44"/>
      <c r="I637" s="44"/>
      <c r="J637" s="47"/>
      <c r="K637" s="44"/>
      <c r="L637" s="74">
        <v>8.5</v>
      </c>
      <c r="M637" s="69"/>
      <c r="N637" s="82">
        <v>380.37</v>
      </c>
      <c r="AI637" s="40"/>
      <c r="AJ637" s="49"/>
      <c r="AK637" s="49"/>
      <c r="AQ637" s="49" t="s">
        <v>81</v>
      </c>
      <c r="AS637" s="49"/>
    </row>
    <row r="638" spans="1:45" s="4" customFormat="1" ht="23.25" x14ac:dyDescent="0.25">
      <c r="A638" s="41" t="s">
        <v>1204</v>
      </c>
      <c r="B638" s="42" t="s">
        <v>644</v>
      </c>
      <c r="C638" s="542" t="s">
        <v>645</v>
      </c>
      <c r="D638" s="542"/>
      <c r="E638" s="542"/>
      <c r="F638" s="43" t="s">
        <v>646</v>
      </c>
      <c r="G638" s="44">
        <v>0.104</v>
      </c>
      <c r="H638" s="45">
        <v>1</v>
      </c>
      <c r="I638" s="92">
        <v>0.104</v>
      </c>
      <c r="J638" s="47"/>
      <c r="K638" s="44"/>
      <c r="L638" s="47"/>
      <c r="M638" s="44"/>
      <c r="N638" s="48"/>
      <c r="AI638" s="40"/>
      <c r="AJ638" s="49"/>
      <c r="AK638" s="49" t="s">
        <v>645</v>
      </c>
      <c r="AQ638" s="49"/>
      <c r="AS638" s="49"/>
    </row>
    <row r="639" spans="1:45" s="4" customFormat="1" ht="15" x14ac:dyDescent="0.25">
      <c r="A639" s="67"/>
      <c r="B639" s="53"/>
      <c r="C639" s="543" t="s">
        <v>2332</v>
      </c>
      <c r="D639" s="543"/>
      <c r="E639" s="543"/>
      <c r="F639" s="543"/>
      <c r="G639" s="543"/>
      <c r="H639" s="543"/>
      <c r="I639" s="543"/>
      <c r="J639" s="543"/>
      <c r="K639" s="543"/>
      <c r="L639" s="543"/>
      <c r="M639" s="543"/>
      <c r="N639" s="544"/>
      <c r="AI639" s="40"/>
      <c r="AJ639" s="49"/>
      <c r="AK639" s="49"/>
      <c r="AL639" s="3" t="s">
        <v>2332</v>
      </c>
      <c r="AQ639" s="49"/>
      <c r="AS639" s="49"/>
    </row>
    <row r="640" spans="1:45" s="4" customFormat="1" ht="23.25" x14ac:dyDescent="0.25">
      <c r="A640" s="50"/>
      <c r="B640" s="51" t="s">
        <v>117</v>
      </c>
      <c r="C640" s="545" t="s">
        <v>118</v>
      </c>
      <c r="D640" s="545"/>
      <c r="E640" s="545"/>
      <c r="F640" s="545"/>
      <c r="G640" s="545"/>
      <c r="H640" s="545"/>
      <c r="I640" s="545"/>
      <c r="J640" s="545"/>
      <c r="K640" s="545"/>
      <c r="L640" s="545"/>
      <c r="M640" s="545"/>
      <c r="N640" s="546"/>
      <c r="AI640" s="40"/>
      <c r="AJ640" s="49"/>
      <c r="AK640" s="49"/>
      <c r="AM640" s="3" t="s">
        <v>118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545" t="s">
        <v>63</v>
      </c>
      <c r="D641" s="545"/>
      <c r="E641" s="545"/>
      <c r="F641" s="545"/>
      <c r="G641" s="545"/>
      <c r="H641" s="545"/>
      <c r="I641" s="545"/>
      <c r="J641" s="545"/>
      <c r="K641" s="545"/>
      <c r="L641" s="545"/>
      <c r="M641" s="545"/>
      <c r="N641" s="546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543" t="s">
        <v>64</v>
      </c>
      <c r="D642" s="543"/>
      <c r="E642" s="543"/>
      <c r="F642" s="54"/>
      <c r="G642" s="55"/>
      <c r="H642" s="55"/>
      <c r="I642" s="55"/>
      <c r="J642" s="56">
        <v>83.33</v>
      </c>
      <c r="K642" s="65">
        <v>1.3225</v>
      </c>
      <c r="L642" s="56">
        <v>11.46</v>
      </c>
      <c r="M642" s="58">
        <v>44.77</v>
      </c>
      <c r="N642" s="60">
        <v>513.05999999999995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543" t="s">
        <v>66</v>
      </c>
      <c r="D643" s="543"/>
      <c r="E643" s="543"/>
      <c r="F643" s="54"/>
      <c r="G643" s="55"/>
      <c r="H643" s="55"/>
      <c r="I643" s="55"/>
      <c r="J643" s="56">
        <v>28.8</v>
      </c>
      <c r="K643" s="65">
        <v>1.4375</v>
      </c>
      <c r="L643" s="56">
        <v>4.3099999999999996</v>
      </c>
      <c r="M643" s="58">
        <v>13.24</v>
      </c>
      <c r="N643" s="60">
        <v>57.06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543" t="s">
        <v>68</v>
      </c>
      <c r="D644" s="543"/>
      <c r="E644" s="543"/>
      <c r="F644" s="54"/>
      <c r="G644" s="55"/>
      <c r="H644" s="55"/>
      <c r="I644" s="55"/>
      <c r="J644" s="56">
        <v>3.22</v>
      </c>
      <c r="K644" s="65">
        <v>1.4375</v>
      </c>
      <c r="L644" s="56">
        <v>0.48</v>
      </c>
      <c r="M644" s="58">
        <v>44.77</v>
      </c>
      <c r="N644" s="60">
        <v>21.49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63"/>
      <c r="B645" s="51"/>
      <c r="C645" s="543" t="s">
        <v>71</v>
      </c>
      <c r="D645" s="543"/>
      <c r="E645" s="543"/>
      <c r="F645" s="54" t="s">
        <v>72</v>
      </c>
      <c r="G645" s="64">
        <v>10.199999999999999</v>
      </c>
      <c r="H645" s="65">
        <v>1.3225</v>
      </c>
      <c r="I645" s="78">
        <v>1.402908</v>
      </c>
      <c r="J645" s="66"/>
      <c r="K645" s="55"/>
      <c r="L645" s="66"/>
      <c r="M645" s="55"/>
      <c r="N645" s="62"/>
      <c r="AI645" s="40"/>
      <c r="AJ645" s="49"/>
      <c r="AK645" s="49"/>
      <c r="AO645" s="3" t="s">
        <v>71</v>
      </c>
      <c r="AQ645" s="49"/>
      <c r="AS645" s="49"/>
    </row>
    <row r="646" spans="1:45" s="4" customFormat="1" ht="15" x14ac:dyDescent="0.25">
      <c r="A646" s="63"/>
      <c r="B646" s="51"/>
      <c r="C646" s="543" t="s">
        <v>73</v>
      </c>
      <c r="D646" s="543"/>
      <c r="E646" s="543"/>
      <c r="F646" s="54" t="s">
        <v>72</v>
      </c>
      <c r="G646" s="58">
        <v>0.32</v>
      </c>
      <c r="H646" s="65">
        <v>1.4375</v>
      </c>
      <c r="I646" s="77">
        <v>4.7840000000000001E-2</v>
      </c>
      <c r="J646" s="66"/>
      <c r="K646" s="55"/>
      <c r="L646" s="66"/>
      <c r="M646" s="55"/>
      <c r="N646" s="62"/>
      <c r="AI646" s="40"/>
      <c r="AJ646" s="49"/>
      <c r="AK646" s="49"/>
      <c r="AO646" s="3" t="s">
        <v>73</v>
      </c>
      <c r="AQ646" s="49"/>
      <c r="AS646" s="49"/>
    </row>
    <row r="647" spans="1:45" s="4" customFormat="1" ht="15" x14ac:dyDescent="0.25">
      <c r="A647" s="67"/>
      <c r="B647" s="51"/>
      <c r="C647" s="547" t="s">
        <v>74</v>
      </c>
      <c r="D647" s="547"/>
      <c r="E647" s="547"/>
      <c r="F647" s="68"/>
      <c r="G647" s="69"/>
      <c r="H647" s="69"/>
      <c r="I647" s="69"/>
      <c r="J647" s="70">
        <v>112.13</v>
      </c>
      <c r="K647" s="69"/>
      <c r="L647" s="70">
        <v>15.77</v>
      </c>
      <c r="M647" s="69"/>
      <c r="N647" s="121">
        <v>570.12</v>
      </c>
      <c r="AI647" s="40"/>
      <c r="AJ647" s="49"/>
      <c r="AK647" s="49"/>
      <c r="AP647" s="3" t="s">
        <v>74</v>
      </c>
      <c r="AQ647" s="49"/>
      <c r="AS647" s="49"/>
    </row>
    <row r="648" spans="1:45" s="4" customFormat="1" ht="15" x14ac:dyDescent="0.25">
      <c r="A648" s="63"/>
      <c r="B648" s="51"/>
      <c r="C648" s="543" t="s">
        <v>75</v>
      </c>
      <c r="D648" s="543"/>
      <c r="E648" s="543"/>
      <c r="F648" s="54"/>
      <c r="G648" s="55"/>
      <c r="H648" s="55"/>
      <c r="I648" s="55"/>
      <c r="J648" s="66"/>
      <c r="K648" s="55"/>
      <c r="L648" s="56">
        <v>11.94</v>
      </c>
      <c r="M648" s="55"/>
      <c r="N648" s="60">
        <v>534.54999999999995</v>
      </c>
      <c r="AI648" s="40"/>
      <c r="AJ648" s="49"/>
      <c r="AK648" s="49"/>
      <c r="AO648" s="3" t="s">
        <v>75</v>
      </c>
      <c r="AQ648" s="49"/>
      <c r="AS648" s="49"/>
    </row>
    <row r="649" spans="1:45" s="4" customFormat="1" ht="23.25" x14ac:dyDescent="0.25">
      <c r="A649" s="63"/>
      <c r="B649" s="51" t="s">
        <v>648</v>
      </c>
      <c r="C649" s="543" t="s">
        <v>649</v>
      </c>
      <c r="D649" s="543"/>
      <c r="E649" s="543"/>
      <c r="F649" s="54" t="s">
        <v>78</v>
      </c>
      <c r="G649" s="61">
        <v>117</v>
      </c>
      <c r="H649" s="55"/>
      <c r="I649" s="61">
        <v>117</v>
      </c>
      <c r="J649" s="66"/>
      <c r="K649" s="55"/>
      <c r="L649" s="56">
        <v>13.97</v>
      </c>
      <c r="M649" s="55"/>
      <c r="N649" s="60">
        <v>625.41999999999996</v>
      </c>
      <c r="AI649" s="40"/>
      <c r="AJ649" s="49"/>
      <c r="AK649" s="49"/>
      <c r="AO649" s="3" t="s">
        <v>649</v>
      </c>
      <c r="AQ649" s="49"/>
      <c r="AS649" s="49"/>
    </row>
    <row r="650" spans="1:45" s="4" customFormat="1" ht="45" x14ac:dyDescent="0.25">
      <c r="A650" s="63"/>
      <c r="B650" s="51" t="s">
        <v>650</v>
      </c>
      <c r="C650" s="543" t="s">
        <v>651</v>
      </c>
      <c r="D650" s="543"/>
      <c r="E650" s="543"/>
      <c r="F650" s="54" t="s">
        <v>78</v>
      </c>
      <c r="G650" s="61">
        <v>74</v>
      </c>
      <c r="H650" s="58">
        <v>0.85</v>
      </c>
      <c r="I650" s="64">
        <v>62.9</v>
      </c>
      <c r="J650" s="66"/>
      <c r="K650" s="55"/>
      <c r="L650" s="56">
        <v>7.51</v>
      </c>
      <c r="M650" s="55"/>
      <c r="N650" s="60">
        <v>336.23</v>
      </c>
      <c r="AI650" s="40"/>
      <c r="AJ650" s="49"/>
      <c r="AK650" s="49"/>
      <c r="AO650" s="3" t="s">
        <v>651</v>
      </c>
      <c r="AQ650" s="49"/>
      <c r="AS650" s="49"/>
    </row>
    <row r="651" spans="1:45" s="4" customFormat="1" ht="15" x14ac:dyDescent="0.25">
      <c r="A651" s="72"/>
      <c r="B651" s="73"/>
      <c r="C651" s="542" t="s">
        <v>81</v>
      </c>
      <c r="D651" s="542"/>
      <c r="E651" s="542"/>
      <c r="F651" s="43"/>
      <c r="G651" s="44"/>
      <c r="H651" s="44"/>
      <c r="I651" s="44"/>
      <c r="J651" s="47"/>
      <c r="K651" s="44"/>
      <c r="L651" s="74">
        <v>37.25</v>
      </c>
      <c r="M651" s="69"/>
      <c r="N651" s="75">
        <v>1531.77</v>
      </c>
      <c r="AI651" s="40"/>
      <c r="AJ651" s="49"/>
      <c r="AK651" s="49"/>
      <c r="AQ651" s="49" t="s">
        <v>81</v>
      </c>
      <c r="AS651" s="49"/>
    </row>
    <row r="652" spans="1:45" s="4" customFormat="1" ht="22.5" x14ac:dyDescent="0.25">
      <c r="A652" s="41" t="s">
        <v>1210</v>
      </c>
      <c r="B652" s="42" t="s">
        <v>479</v>
      </c>
      <c r="C652" s="542" t="s">
        <v>653</v>
      </c>
      <c r="D652" s="542"/>
      <c r="E652" s="542"/>
      <c r="F652" s="43" t="s">
        <v>86</v>
      </c>
      <c r="G652" s="44">
        <v>1.1439999999999999</v>
      </c>
      <c r="H652" s="45">
        <v>1</v>
      </c>
      <c r="I652" s="92">
        <v>1.1439999999999999</v>
      </c>
      <c r="J652" s="74">
        <v>99.98</v>
      </c>
      <c r="K652" s="92">
        <v>1.012</v>
      </c>
      <c r="L652" s="74">
        <v>115.75</v>
      </c>
      <c r="M652" s="46">
        <v>8.16</v>
      </c>
      <c r="N652" s="82">
        <v>944.52</v>
      </c>
      <c r="AI652" s="40"/>
      <c r="AJ652" s="49"/>
      <c r="AK652" s="49" t="s">
        <v>653</v>
      </c>
      <c r="AQ652" s="49"/>
      <c r="AS652" s="49"/>
    </row>
    <row r="653" spans="1:45" s="4" customFormat="1" ht="15" x14ac:dyDescent="0.25">
      <c r="A653" s="67"/>
      <c r="B653" s="53"/>
      <c r="C653" s="543" t="s">
        <v>655</v>
      </c>
      <c r="D653" s="543"/>
      <c r="E653" s="543"/>
      <c r="F653" s="543"/>
      <c r="G653" s="543"/>
      <c r="H653" s="543"/>
      <c r="I653" s="543"/>
      <c r="J653" s="543"/>
      <c r="K653" s="543"/>
      <c r="L653" s="543"/>
      <c r="M653" s="543"/>
      <c r="N653" s="544"/>
      <c r="AI653" s="40"/>
      <c r="AJ653" s="49"/>
      <c r="AK653" s="49"/>
      <c r="AQ653" s="49"/>
      <c r="AR653" s="3" t="s">
        <v>655</v>
      </c>
      <c r="AS653" s="49"/>
    </row>
    <row r="654" spans="1:45" s="4" customFormat="1" ht="15" x14ac:dyDescent="0.25">
      <c r="A654" s="50"/>
      <c r="B654" s="51"/>
      <c r="C654" s="545" t="s">
        <v>2083</v>
      </c>
      <c r="D654" s="545"/>
      <c r="E654" s="545"/>
      <c r="F654" s="545"/>
      <c r="G654" s="545"/>
      <c r="H654" s="545"/>
      <c r="I654" s="545"/>
      <c r="J654" s="545"/>
      <c r="K654" s="545"/>
      <c r="L654" s="545"/>
      <c r="M654" s="545"/>
      <c r="N654" s="546"/>
      <c r="AI654" s="40"/>
      <c r="AJ654" s="49"/>
      <c r="AK654" s="49"/>
      <c r="AM654" s="3" t="s">
        <v>2083</v>
      </c>
      <c r="AQ654" s="49"/>
      <c r="AS654" s="49"/>
    </row>
    <row r="655" spans="1:45" s="4" customFormat="1" ht="15" x14ac:dyDescent="0.25">
      <c r="A655" s="72"/>
      <c r="B655" s="73"/>
      <c r="C655" s="542" t="s">
        <v>81</v>
      </c>
      <c r="D655" s="542"/>
      <c r="E655" s="542"/>
      <c r="F655" s="43"/>
      <c r="G655" s="44"/>
      <c r="H655" s="44"/>
      <c r="I655" s="44"/>
      <c r="J655" s="47"/>
      <c r="K655" s="44"/>
      <c r="L655" s="74">
        <v>115.75</v>
      </c>
      <c r="M655" s="69"/>
      <c r="N655" s="82">
        <v>944.52</v>
      </c>
      <c r="AI655" s="40"/>
      <c r="AJ655" s="49"/>
      <c r="AK655" s="49"/>
      <c r="AQ655" s="49" t="s">
        <v>81</v>
      </c>
      <c r="AS655" s="49"/>
    </row>
    <row r="656" spans="1:45" s="4" customFormat="1" ht="23.25" x14ac:dyDescent="0.25">
      <c r="A656" s="41" t="s">
        <v>1214</v>
      </c>
      <c r="B656" s="42" t="s">
        <v>821</v>
      </c>
      <c r="C656" s="542" t="s">
        <v>822</v>
      </c>
      <c r="D656" s="542"/>
      <c r="E656" s="542"/>
      <c r="F656" s="43" t="s">
        <v>461</v>
      </c>
      <c r="G656" s="44">
        <v>7.8200000000000006E-2</v>
      </c>
      <c r="H656" s="45">
        <v>1</v>
      </c>
      <c r="I656" s="119">
        <v>7.8200000000000006E-2</v>
      </c>
      <c r="J656" s="47"/>
      <c r="K656" s="44"/>
      <c r="L656" s="47"/>
      <c r="M656" s="44"/>
      <c r="N656" s="48"/>
      <c r="AI656" s="40"/>
      <c r="AJ656" s="49"/>
      <c r="AK656" s="49" t="s">
        <v>822</v>
      </c>
      <c r="AQ656" s="49"/>
      <c r="AS656" s="49"/>
    </row>
    <row r="657" spans="1:45" s="4" customFormat="1" ht="15" x14ac:dyDescent="0.25">
      <c r="A657" s="67"/>
      <c r="B657" s="53"/>
      <c r="C657" s="543" t="s">
        <v>2333</v>
      </c>
      <c r="D657" s="543"/>
      <c r="E657" s="543"/>
      <c r="F657" s="543"/>
      <c r="G657" s="543"/>
      <c r="H657" s="543"/>
      <c r="I657" s="543"/>
      <c r="J657" s="543"/>
      <c r="K657" s="543"/>
      <c r="L657" s="543"/>
      <c r="M657" s="543"/>
      <c r="N657" s="544"/>
      <c r="AI657" s="40"/>
      <c r="AJ657" s="49"/>
      <c r="AK657" s="49"/>
      <c r="AL657" s="3" t="s">
        <v>2333</v>
      </c>
      <c r="AQ657" s="49"/>
      <c r="AS657" s="49"/>
    </row>
    <row r="658" spans="1:45" s="4" customFormat="1" ht="23.25" x14ac:dyDescent="0.25">
      <c r="A658" s="50"/>
      <c r="B658" s="51" t="s">
        <v>117</v>
      </c>
      <c r="C658" s="545" t="s">
        <v>118</v>
      </c>
      <c r="D658" s="545"/>
      <c r="E658" s="545"/>
      <c r="F658" s="545"/>
      <c r="G658" s="545"/>
      <c r="H658" s="545"/>
      <c r="I658" s="545"/>
      <c r="J658" s="545"/>
      <c r="K658" s="545"/>
      <c r="L658" s="545"/>
      <c r="M658" s="545"/>
      <c r="N658" s="546"/>
      <c r="AI658" s="40"/>
      <c r="AJ658" s="49"/>
      <c r="AK658" s="49"/>
      <c r="AM658" s="3" t="s">
        <v>118</v>
      </c>
      <c r="AQ658" s="49"/>
      <c r="AS658" s="49"/>
    </row>
    <row r="659" spans="1:45" s="4" customFormat="1" ht="68.25" x14ac:dyDescent="0.25">
      <c r="A659" s="50"/>
      <c r="B659" s="51" t="s">
        <v>62</v>
      </c>
      <c r="C659" s="545" t="s">
        <v>63</v>
      </c>
      <c r="D659" s="545"/>
      <c r="E659" s="545"/>
      <c r="F659" s="545"/>
      <c r="G659" s="545"/>
      <c r="H659" s="545"/>
      <c r="I659" s="545"/>
      <c r="J659" s="545"/>
      <c r="K659" s="545"/>
      <c r="L659" s="545"/>
      <c r="M659" s="545"/>
      <c r="N659" s="546"/>
      <c r="AI659" s="40"/>
      <c r="AJ659" s="49"/>
      <c r="AK659" s="49"/>
      <c r="AM659" s="3" t="s">
        <v>63</v>
      </c>
      <c r="AQ659" s="49"/>
      <c r="AS659" s="49"/>
    </row>
    <row r="660" spans="1:45" s="4" customFormat="1" ht="15" x14ac:dyDescent="0.25">
      <c r="A660" s="52"/>
      <c r="B660" s="51" t="s">
        <v>56</v>
      </c>
      <c r="C660" s="543" t="s">
        <v>64</v>
      </c>
      <c r="D660" s="543"/>
      <c r="E660" s="543"/>
      <c r="F660" s="54"/>
      <c r="G660" s="55"/>
      <c r="H660" s="55"/>
      <c r="I660" s="55"/>
      <c r="J660" s="56">
        <v>663.75</v>
      </c>
      <c r="K660" s="65">
        <v>1.3225</v>
      </c>
      <c r="L660" s="56">
        <v>68.64</v>
      </c>
      <c r="M660" s="58">
        <v>44.77</v>
      </c>
      <c r="N660" s="59">
        <v>3073.01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5" x14ac:dyDescent="0.25">
      <c r="A661" s="63"/>
      <c r="B661" s="51"/>
      <c r="C661" s="543" t="s">
        <v>71</v>
      </c>
      <c r="D661" s="543"/>
      <c r="E661" s="543"/>
      <c r="F661" s="54" t="s">
        <v>72</v>
      </c>
      <c r="G661" s="64">
        <v>88.5</v>
      </c>
      <c r="H661" s="65">
        <v>1.3225</v>
      </c>
      <c r="I661" s="94">
        <v>9.1526257999999991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5" x14ac:dyDescent="0.25">
      <c r="A662" s="67"/>
      <c r="B662" s="51"/>
      <c r="C662" s="547" t="s">
        <v>74</v>
      </c>
      <c r="D662" s="547"/>
      <c r="E662" s="547"/>
      <c r="F662" s="68"/>
      <c r="G662" s="69"/>
      <c r="H662" s="69"/>
      <c r="I662" s="69"/>
      <c r="J662" s="70">
        <v>663.75</v>
      </c>
      <c r="K662" s="69"/>
      <c r="L662" s="70">
        <v>68.64</v>
      </c>
      <c r="M662" s="69"/>
      <c r="N662" s="71">
        <v>3073.01</v>
      </c>
      <c r="AI662" s="40"/>
      <c r="AJ662" s="49"/>
      <c r="AK662" s="49"/>
      <c r="AP662" s="3" t="s">
        <v>74</v>
      </c>
      <c r="AQ662" s="49"/>
      <c r="AS662" s="49"/>
    </row>
    <row r="663" spans="1:45" s="4" customFormat="1" ht="15" x14ac:dyDescent="0.25">
      <c r="A663" s="63"/>
      <c r="B663" s="51"/>
      <c r="C663" s="543" t="s">
        <v>75</v>
      </c>
      <c r="D663" s="543"/>
      <c r="E663" s="543"/>
      <c r="F663" s="54"/>
      <c r="G663" s="55"/>
      <c r="H663" s="55"/>
      <c r="I663" s="55"/>
      <c r="J663" s="66"/>
      <c r="K663" s="55"/>
      <c r="L663" s="56">
        <v>68.64</v>
      </c>
      <c r="M663" s="55"/>
      <c r="N663" s="59">
        <v>3073.01</v>
      </c>
      <c r="AI663" s="40"/>
      <c r="AJ663" s="49"/>
      <c r="AK663" s="49"/>
      <c r="AO663" s="3" t="s">
        <v>75</v>
      </c>
      <c r="AQ663" s="49"/>
      <c r="AS663" s="49"/>
    </row>
    <row r="664" spans="1:45" s="4" customFormat="1" ht="23.25" x14ac:dyDescent="0.25">
      <c r="A664" s="63"/>
      <c r="B664" s="51" t="s">
        <v>465</v>
      </c>
      <c r="C664" s="543" t="s">
        <v>466</v>
      </c>
      <c r="D664" s="543"/>
      <c r="E664" s="543"/>
      <c r="F664" s="54" t="s">
        <v>78</v>
      </c>
      <c r="G664" s="61">
        <v>89</v>
      </c>
      <c r="H664" s="55"/>
      <c r="I664" s="61">
        <v>89</v>
      </c>
      <c r="J664" s="66"/>
      <c r="K664" s="55"/>
      <c r="L664" s="56">
        <v>61.09</v>
      </c>
      <c r="M664" s="55"/>
      <c r="N664" s="59">
        <v>2734.98</v>
      </c>
      <c r="AI664" s="40"/>
      <c r="AJ664" s="49"/>
      <c r="AK664" s="49"/>
      <c r="AO664" s="3" t="s">
        <v>466</v>
      </c>
      <c r="AQ664" s="49"/>
      <c r="AS664" s="49"/>
    </row>
    <row r="665" spans="1:45" s="4" customFormat="1" ht="45" x14ac:dyDescent="0.25">
      <c r="A665" s="63"/>
      <c r="B665" s="51" t="s">
        <v>467</v>
      </c>
      <c r="C665" s="543" t="s">
        <v>468</v>
      </c>
      <c r="D665" s="543"/>
      <c r="E665" s="543"/>
      <c r="F665" s="54" t="s">
        <v>78</v>
      </c>
      <c r="G665" s="61">
        <v>40</v>
      </c>
      <c r="H665" s="58">
        <v>0.85</v>
      </c>
      <c r="I665" s="61">
        <v>34</v>
      </c>
      <c r="J665" s="66"/>
      <c r="K665" s="55"/>
      <c r="L665" s="56">
        <v>23.34</v>
      </c>
      <c r="M665" s="55"/>
      <c r="N665" s="59">
        <v>1044.82</v>
      </c>
      <c r="AI665" s="40"/>
      <c r="AJ665" s="49"/>
      <c r="AK665" s="49"/>
      <c r="AO665" s="3" t="s">
        <v>468</v>
      </c>
      <c r="AQ665" s="49"/>
      <c r="AS665" s="49"/>
    </row>
    <row r="666" spans="1:45" s="4" customFormat="1" ht="15" x14ac:dyDescent="0.25">
      <c r="A666" s="72"/>
      <c r="B666" s="73"/>
      <c r="C666" s="542" t="s">
        <v>81</v>
      </c>
      <c r="D666" s="542"/>
      <c r="E666" s="542"/>
      <c r="F666" s="43"/>
      <c r="G666" s="44"/>
      <c r="H666" s="44"/>
      <c r="I666" s="44"/>
      <c r="J666" s="47"/>
      <c r="K666" s="44"/>
      <c r="L666" s="74">
        <v>153.07</v>
      </c>
      <c r="M666" s="69"/>
      <c r="N666" s="75">
        <v>6852.81</v>
      </c>
      <c r="AI666" s="40"/>
      <c r="AJ666" s="49"/>
      <c r="AK666" s="49"/>
      <c r="AQ666" s="49" t="s">
        <v>81</v>
      </c>
      <c r="AS666" s="49"/>
    </row>
    <row r="667" spans="1:45" s="4" customFormat="1" ht="22.5" x14ac:dyDescent="0.25">
      <c r="A667" s="41" t="s">
        <v>1219</v>
      </c>
      <c r="B667" s="42" t="s">
        <v>479</v>
      </c>
      <c r="C667" s="542" t="s">
        <v>653</v>
      </c>
      <c r="D667" s="542"/>
      <c r="E667" s="542"/>
      <c r="F667" s="43" t="s">
        <v>86</v>
      </c>
      <c r="G667" s="44">
        <v>8.6</v>
      </c>
      <c r="H667" s="45">
        <v>1</v>
      </c>
      <c r="I667" s="81">
        <v>8.6</v>
      </c>
      <c r="J667" s="74">
        <v>99.98</v>
      </c>
      <c r="K667" s="92">
        <v>1.012</v>
      </c>
      <c r="L667" s="74">
        <v>870.15</v>
      </c>
      <c r="M667" s="46">
        <v>8.16</v>
      </c>
      <c r="N667" s="75">
        <v>7100.42</v>
      </c>
      <c r="AI667" s="40"/>
      <c r="AJ667" s="49"/>
      <c r="AK667" s="49" t="s">
        <v>653</v>
      </c>
      <c r="AQ667" s="49"/>
      <c r="AS667" s="49"/>
    </row>
    <row r="668" spans="1:45" s="4" customFormat="1" ht="15" x14ac:dyDescent="0.25">
      <c r="A668" s="67"/>
      <c r="B668" s="53"/>
      <c r="C668" s="543" t="s">
        <v>2334</v>
      </c>
      <c r="D668" s="543"/>
      <c r="E668" s="543"/>
      <c r="F668" s="543"/>
      <c r="G668" s="543"/>
      <c r="H668" s="543"/>
      <c r="I668" s="543"/>
      <c r="J668" s="543"/>
      <c r="K668" s="543"/>
      <c r="L668" s="543"/>
      <c r="M668" s="543"/>
      <c r="N668" s="544"/>
      <c r="AI668" s="40"/>
      <c r="AJ668" s="49"/>
      <c r="AK668" s="49"/>
      <c r="AL668" s="3" t="s">
        <v>2334</v>
      </c>
      <c r="AQ668" s="49"/>
      <c r="AS668" s="49"/>
    </row>
    <row r="669" spans="1:45" s="4" customFormat="1" ht="15" x14ac:dyDescent="0.25">
      <c r="A669" s="67"/>
      <c r="B669" s="53"/>
      <c r="C669" s="543" t="s">
        <v>655</v>
      </c>
      <c r="D669" s="543"/>
      <c r="E669" s="543"/>
      <c r="F669" s="543"/>
      <c r="G669" s="543"/>
      <c r="H669" s="543"/>
      <c r="I669" s="543"/>
      <c r="J669" s="543"/>
      <c r="K669" s="543"/>
      <c r="L669" s="543"/>
      <c r="M669" s="543"/>
      <c r="N669" s="544"/>
      <c r="AI669" s="40"/>
      <c r="AJ669" s="49"/>
      <c r="AK669" s="49"/>
      <c r="AQ669" s="49"/>
      <c r="AR669" s="3" t="s">
        <v>655</v>
      </c>
      <c r="AS669" s="49"/>
    </row>
    <row r="670" spans="1:45" s="4" customFormat="1" ht="15" x14ac:dyDescent="0.25">
      <c r="A670" s="50"/>
      <c r="B670" s="51"/>
      <c r="C670" s="545" t="s">
        <v>127</v>
      </c>
      <c r="D670" s="545"/>
      <c r="E670" s="545"/>
      <c r="F670" s="545"/>
      <c r="G670" s="545"/>
      <c r="H670" s="545"/>
      <c r="I670" s="545"/>
      <c r="J670" s="545"/>
      <c r="K670" s="545"/>
      <c r="L670" s="545"/>
      <c r="M670" s="545"/>
      <c r="N670" s="546"/>
      <c r="AI670" s="40"/>
      <c r="AJ670" s="49"/>
      <c r="AK670" s="49"/>
      <c r="AM670" s="3" t="s">
        <v>127</v>
      </c>
      <c r="AQ670" s="49"/>
      <c r="AS670" s="49"/>
    </row>
    <row r="671" spans="1:45" s="4" customFormat="1" ht="15" x14ac:dyDescent="0.25">
      <c r="A671" s="72"/>
      <c r="B671" s="73"/>
      <c r="C671" s="542" t="s">
        <v>81</v>
      </c>
      <c r="D671" s="542"/>
      <c r="E671" s="542"/>
      <c r="F671" s="43"/>
      <c r="G671" s="44"/>
      <c r="H671" s="44"/>
      <c r="I671" s="44"/>
      <c r="J671" s="47"/>
      <c r="K671" s="44"/>
      <c r="L671" s="74">
        <v>870.15</v>
      </c>
      <c r="M671" s="69"/>
      <c r="N671" s="75">
        <v>7100.42</v>
      </c>
      <c r="AI671" s="40"/>
      <c r="AJ671" s="49"/>
      <c r="AK671" s="49"/>
      <c r="AQ671" s="49" t="s">
        <v>81</v>
      </c>
      <c r="AS671" s="49"/>
    </row>
    <row r="672" spans="1:45" s="4" customFormat="1" ht="23.25" x14ac:dyDescent="0.25">
      <c r="A672" s="41" t="s">
        <v>1222</v>
      </c>
      <c r="B672" s="42" t="s">
        <v>825</v>
      </c>
      <c r="C672" s="542" t="s">
        <v>826</v>
      </c>
      <c r="D672" s="542"/>
      <c r="E672" s="542"/>
      <c r="F672" s="43" t="s">
        <v>513</v>
      </c>
      <c r="G672" s="44">
        <v>0.7</v>
      </c>
      <c r="H672" s="45">
        <v>1</v>
      </c>
      <c r="I672" s="81">
        <v>0.7</v>
      </c>
      <c r="J672" s="74">
        <v>60</v>
      </c>
      <c r="K672" s="119">
        <v>1.4375</v>
      </c>
      <c r="L672" s="74">
        <v>60.38</v>
      </c>
      <c r="M672" s="46">
        <v>13.24</v>
      </c>
      <c r="N672" s="82">
        <v>799.43</v>
      </c>
      <c r="AI672" s="40"/>
      <c r="AJ672" s="49"/>
      <c r="AK672" s="49" t="s">
        <v>826</v>
      </c>
      <c r="AQ672" s="49"/>
      <c r="AS672" s="49"/>
    </row>
    <row r="673" spans="1:45" s="4" customFormat="1" ht="15" x14ac:dyDescent="0.25">
      <c r="A673" s="67"/>
      <c r="B673" s="53"/>
      <c r="C673" s="543" t="s">
        <v>2335</v>
      </c>
      <c r="D673" s="543"/>
      <c r="E673" s="543"/>
      <c r="F673" s="543"/>
      <c r="G673" s="543"/>
      <c r="H673" s="543"/>
      <c r="I673" s="543"/>
      <c r="J673" s="543"/>
      <c r="K673" s="543"/>
      <c r="L673" s="543"/>
      <c r="M673" s="543"/>
      <c r="N673" s="544"/>
      <c r="AI673" s="40"/>
      <c r="AJ673" s="49"/>
      <c r="AK673" s="49"/>
      <c r="AL673" s="3" t="s">
        <v>2335</v>
      </c>
      <c r="AQ673" s="49"/>
      <c r="AS673" s="49"/>
    </row>
    <row r="674" spans="1:45" s="4" customFormat="1" ht="23.25" x14ac:dyDescent="0.25">
      <c r="A674" s="50"/>
      <c r="B674" s="51" t="s">
        <v>117</v>
      </c>
      <c r="C674" s="545" t="s">
        <v>118</v>
      </c>
      <c r="D674" s="545"/>
      <c r="E674" s="545"/>
      <c r="F674" s="545"/>
      <c r="G674" s="545"/>
      <c r="H674" s="545"/>
      <c r="I674" s="545"/>
      <c r="J674" s="545"/>
      <c r="K674" s="545"/>
      <c r="L674" s="545"/>
      <c r="M674" s="545"/>
      <c r="N674" s="546"/>
      <c r="AI674" s="40"/>
      <c r="AJ674" s="49"/>
      <c r="AK674" s="49"/>
      <c r="AM674" s="3" t="s">
        <v>118</v>
      </c>
      <c r="AQ674" s="49"/>
      <c r="AS674" s="49"/>
    </row>
    <row r="675" spans="1:45" s="4" customFormat="1" ht="68.25" x14ac:dyDescent="0.25">
      <c r="A675" s="50"/>
      <c r="B675" s="51" t="s">
        <v>62</v>
      </c>
      <c r="C675" s="545" t="s">
        <v>63</v>
      </c>
      <c r="D675" s="545"/>
      <c r="E675" s="545"/>
      <c r="F675" s="545"/>
      <c r="G675" s="545"/>
      <c r="H675" s="545"/>
      <c r="I675" s="545"/>
      <c r="J675" s="545"/>
      <c r="K675" s="545"/>
      <c r="L675" s="545"/>
      <c r="M675" s="545"/>
      <c r="N675" s="546"/>
      <c r="AI675" s="40"/>
      <c r="AJ675" s="49"/>
      <c r="AK675" s="49"/>
      <c r="AM675" s="3" t="s">
        <v>63</v>
      </c>
      <c r="AQ675" s="49"/>
      <c r="AS675" s="49"/>
    </row>
    <row r="676" spans="1:45" s="4" customFormat="1" ht="15" x14ac:dyDescent="0.25">
      <c r="A676" s="72"/>
      <c r="B676" s="73"/>
      <c r="C676" s="542" t="s">
        <v>81</v>
      </c>
      <c r="D676" s="542"/>
      <c r="E676" s="542"/>
      <c r="F676" s="43"/>
      <c r="G676" s="44"/>
      <c r="H676" s="44"/>
      <c r="I676" s="44"/>
      <c r="J676" s="47"/>
      <c r="K676" s="44"/>
      <c r="L676" s="74">
        <v>60.38</v>
      </c>
      <c r="M676" s="69"/>
      <c r="N676" s="82">
        <v>799.43</v>
      </c>
      <c r="AI676" s="40"/>
      <c r="AJ676" s="49"/>
      <c r="AK676" s="49"/>
      <c r="AQ676" s="49" t="s">
        <v>81</v>
      </c>
      <c r="AS676" s="49"/>
    </row>
    <row r="677" spans="1:45" s="4" customFormat="1" ht="57" x14ac:dyDescent="0.25">
      <c r="A677" s="41" t="s">
        <v>1224</v>
      </c>
      <c r="B677" s="42" t="s">
        <v>451</v>
      </c>
      <c r="C677" s="542" t="s">
        <v>2336</v>
      </c>
      <c r="D677" s="542"/>
      <c r="E677" s="542"/>
      <c r="F677" s="43" t="s">
        <v>453</v>
      </c>
      <c r="G677" s="44">
        <v>2E-3</v>
      </c>
      <c r="H677" s="45">
        <v>1</v>
      </c>
      <c r="I677" s="92">
        <v>2E-3</v>
      </c>
      <c r="J677" s="47"/>
      <c r="K677" s="44"/>
      <c r="L677" s="47"/>
      <c r="M677" s="44"/>
      <c r="N677" s="48"/>
      <c r="AI677" s="40"/>
      <c r="AJ677" s="49"/>
      <c r="AK677" s="49" t="s">
        <v>2336</v>
      </c>
      <c r="AQ677" s="49"/>
      <c r="AS677" s="49"/>
    </row>
    <row r="678" spans="1:45" s="4" customFormat="1" ht="15" x14ac:dyDescent="0.25">
      <c r="A678" s="67"/>
      <c r="B678" s="53"/>
      <c r="C678" s="543" t="s">
        <v>2337</v>
      </c>
      <c r="D678" s="543"/>
      <c r="E678" s="543"/>
      <c r="F678" s="543"/>
      <c r="G678" s="543"/>
      <c r="H678" s="543"/>
      <c r="I678" s="543"/>
      <c r="J678" s="543"/>
      <c r="K678" s="543"/>
      <c r="L678" s="543"/>
      <c r="M678" s="543"/>
      <c r="N678" s="544"/>
      <c r="AI678" s="40"/>
      <c r="AJ678" s="49"/>
      <c r="AK678" s="49"/>
      <c r="AL678" s="3" t="s">
        <v>2337</v>
      </c>
      <c r="AQ678" s="49"/>
      <c r="AS678" s="49"/>
    </row>
    <row r="679" spans="1:45" s="4" customFormat="1" ht="23.25" x14ac:dyDescent="0.25">
      <c r="A679" s="50"/>
      <c r="B679" s="51" t="s">
        <v>117</v>
      </c>
      <c r="C679" s="545" t="s">
        <v>118</v>
      </c>
      <c r="D679" s="545"/>
      <c r="E679" s="545"/>
      <c r="F679" s="545"/>
      <c r="G679" s="545"/>
      <c r="H679" s="545"/>
      <c r="I679" s="545"/>
      <c r="J679" s="545"/>
      <c r="K679" s="545"/>
      <c r="L679" s="545"/>
      <c r="M679" s="545"/>
      <c r="N679" s="546"/>
      <c r="AI679" s="40"/>
      <c r="AJ679" s="49"/>
      <c r="AK679" s="49"/>
      <c r="AM679" s="3" t="s">
        <v>118</v>
      </c>
      <c r="AQ679" s="49"/>
      <c r="AS679" s="49"/>
    </row>
    <row r="680" spans="1:45" s="4" customFormat="1" ht="68.25" x14ac:dyDescent="0.25">
      <c r="A680" s="50"/>
      <c r="B680" s="51" t="s">
        <v>62</v>
      </c>
      <c r="C680" s="545" t="s">
        <v>63</v>
      </c>
      <c r="D680" s="545"/>
      <c r="E680" s="545"/>
      <c r="F680" s="545"/>
      <c r="G680" s="545"/>
      <c r="H680" s="545"/>
      <c r="I680" s="545"/>
      <c r="J680" s="545"/>
      <c r="K680" s="545"/>
      <c r="L680" s="545"/>
      <c r="M680" s="545"/>
      <c r="N680" s="546"/>
      <c r="AI680" s="40"/>
      <c r="AJ680" s="49"/>
      <c r="AK680" s="49"/>
      <c r="AM680" s="3" t="s">
        <v>63</v>
      </c>
      <c r="AQ680" s="49"/>
      <c r="AS680" s="49"/>
    </row>
    <row r="681" spans="1:45" s="4" customFormat="1" ht="15" x14ac:dyDescent="0.25">
      <c r="A681" s="52"/>
      <c r="B681" s="51" t="s">
        <v>56</v>
      </c>
      <c r="C681" s="543" t="s">
        <v>64</v>
      </c>
      <c r="D681" s="543"/>
      <c r="E681" s="543"/>
      <c r="F681" s="54"/>
      <c r="G681" s="55"/>
      <c r="H681" s="55"/>
      <c r="I681" s="55"/>
      <c r="J681" s="56">
        <v>89.7</v>
      </c>
      <c r="K681" s="65">
        <v>1.3225</v>
      </c>
      <c r="L681" s="56">
        <v>0.24</v>
      </c>
      <c r="M681" s="58">
        <v>44.77</v>
      </c>
      <c r="N681" s="60">
        <v>10.74</v>
      </c>
      <c r="AI681" s="40"/>
      <c r="AJ681" s="49"/>
      <c r="AK681" s="49"/>
      <c r="AN681" s="3" t="s">
        <v>64</v>
      </c>
      <c r="AQ681" s="49"/>
      <c r="AS681" s="49"/>
    </row>
    <row r="682" spans="1:45" s="4" customFormat="1" ht="15" x14ac:dyDescent="0.25">
      <c r="A682" s="52"/>
      <c r="B682" s="51" t="s">
        <v>65</v>
      </c>
      <c r="C682" s="543" t="s">
        <v>66</v>
      </c>
      <c r="D682" s="543"/>
      <c r="E682" s="543"/>
      <c r="F682" s="54"/>
      <c r="G682" s="55"/>
      <c r="H682" s="55"/>
      <c r="I682" s="55"/>
      <c r="J682" s="76">
        <v>2500</v>
      </c>
      <c r="K682" s="65">
        <v>1.4375</v>
      </c>
      <c r="L682" s="56">
        <v>7.19</v>
      </c>
      <c r="M682" s="58">
        <v>13.24</v>
      </c>
      <c r="N682" s="60">
        <v>95.2</v>
      </c>
      <c r="AI682" s="40"/>
      <c r="AJ682" s="49"/>
      <c r="AK682" s="49"/>
      <c r="AN682" s="3" t="s">
        <v>66</v>
      </c>
      <c r="AQ682" s="49"/>
      <c r="AS682" s="49"/>
    </row>
    <row r="683" spans="1:45" s="4" customFormat="1" ht="15" x14ac:dyDescent="0.25">
      <c r="A683" s="52"/>
      <c r="B683" s="51" t="s">
        <v>67</v>
      </c>
      <c r="C683" s="543" t="s">
        <v>68</v>
      </c>
      <c r="D683" s="543"/>
      <c r="E683" s="543"/>
      <c r="F683" s="54"/>
      <c r="G683" s="55"/>
      <c r="H683" s="55"/>
      <c r="I683" s="55"/>
      <c r="J683" s="56">
        <v>337.5</v>
      </c>
      <c r="K683" s="65">
        <v>1.4375</v>
      </c>
      <c r="L683" s="56">
        <v>0.97</v>
      </c>
      <c r="M683" s="58">
        <v>44.77</v>
      </c>
      <c r="N683" s="60">
        <v>43.43</v>
      </c>
      <c r="AI683" s="40"/>
      <c r="AJ683" s="49"/>
      <c r="AK683" s="49"/>
      <c r="AN683" s="3" t="s">
        <v>68</v>
      </c>
      <c r="AQ683" s="49"/>
      <c r="AS683" s="49"/>
    </row>
    <row r="684" spans="1:45" s="4" customFormat="1" ht="15" x14ac:dyDescent="0.25">
      <c r="A684" s="63"/>
      <c r="B684" s="51"/>
      <c r="C684" s="543" t="s">
        <v>71</v>
      </c>
      <c r="D684" s="543"/>
      <c r="E684" s="543"/>
      <c r="F684" s="54" t="s">
        <v>72</v>
      </c>
      <c r="G684" s="64">
        <v>11.5</v>
      </c>
      <c r="H684" s="65">
        <v>1.3225</v>
      </c>
      <c r="I684" s="94">
        <v>3.04175E-2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543" t="s">
        <v>73</v>
      </c>
      <c r="D685" s="543"/>
      <c r="E685" s="543"/>
      <c r="F685" s="54" t="s">
        <v>72</v>
      </c>
      <c r="G685" s="61">
        <v>25</v>
      </c>
      <c r="H685" s="65">
        <v>1.4375</v>
      </c>
      <c r="I685" s="78">
        <v>7.1874999999999994E-2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547" t="s">
        <v>74</v>
      </c>
      <c r="D686" s="547"/>
      <c r="E686" s="547"/>
      <c r="F686" s="68"/>
      <c r="G686" s="69"/>
      <c r="H686" s="69"/>
      <c r="I686" s="69"/>
      <c r="J686" s="79">
        <v>2589.6999999999998</v>
      </c>
      <c r="K686" s="69"/>
      <c r="L686" s="70">
        <v>7.43</v>
      </c>
      <c r="M686" s="69"/>
      <c r="N686" s="121">
        <v>105.94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543" t="s">
        <v>75</v>
      </c>
      <c r="D687" s="543"/>
      <c r="E687" s="543"/>
      <c r="F687" s="54"/>
      <c r="G687" s="55"/>
      <c r="H687" s="55"/>
      <c r="I687" s="55"/>
      <c r="J687" s="66"/>
      <c r="K687" s="55"/>
      <c r="L687" s="56">
        <v>1.21</v>
      </c>
      <c r="M687" s="55"/>
      <c r="N687" s="60">
        <v>54.17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455</v>
      </c>
      <c r="C688" s="543" t="s">
        <v>456</v>
      </c>
      <c r="D688" s="543"/>
      <c r="E688" s="543"/>
      <c r="F688" s="54" t="s">
        <v>78</v>
      </c>
      <c r="G688" s="61">
        <v>92</v>
      </c>
      <c r="H688" s="55"/>
      <c r="I688" s="61">
        <v>92</v>
      </c>
      <c r="J688" s="66"/>
      <c r="K688" s="55"/>
      <c r="L688" s="56">
        <v>1.1100000000000001</v>
      </c>
      <c r="M688" s="55"/>
      <c r="N688" s="60">
        <v>49.84</v>
      </c>
      <c r="AI688" s="40"/>
      <c r="AJ688" s="49"/>
      <c r="AK688" s="49"/>
      <c r="AO688" s="3" t="s">
        <v>456</v>
      </c>
      <c r="AQ688" s="49"/>
      <c r="AS688" s="49"/>
    </row>
    <row r="689" spans="1:45" s="4" customFormat="1" ht="45" x14ac:dyDescent="0.25">
      <c r="A689" s="63"/>
      <c r="B689" s="51" t="s">
        <v>457</v>
      </c>
      <c r="C689" s="543" t="s">
        <v>458</v>
      </c>
      <c r="D689" s="543"/>
      <c r="E689" s="543"/>
      <c r="F689" s="54" t="s">
        <v>78</v>
      </c>
      <c r="G689" s="61">
        <v>46</v>
      </c>
      <c r="H689" s="58">
        <v>0.85</v>
      </c>
      <c r="I689" s="64">
        <v>39.1</v>
      </c>
      <c r="J689" s="66"/>
      <c r="K689" s="55"/>
      <c r="L689" s="56">
        <v>0.47</v>
      </c>
      <c r="M689" s="55"/>
      <c r="N689" s="60">
        <v>21.18</v>
      </c>
      <c r="AI689" s="40"/>
      <c r="AJ689" s="49"/>
      <c r="AK689" s="49"/>
      <c r="AO689" s="3" t="s">
        <v>458</v>
      </c>
      <c r="AQ689" s="49"/>
      <c r="AS689" s="49"/>
    </row>
    <row r="690" spans="1:45" s="4" customFormat="1" ht="15" x14ac:dyDescent="0.25">
      <c r="A690" s="72"/>
      <c r="B690" s="73"/>
      <c r="C690" s="542" t="s">
        <v>81</v>
      </c>
      <c r="D690" s="542"/>
      <c r="E690" s="542"/>
      <c r="F690" s="43"/>
      <c r="G690" s="44"/>
      <c r="H690" s="44"/>
      <c r="I690" s="44"/>
      <c r="J690" s="47"/>
      <c r="K690" s="44"/>
      <c r="L690" s="74">
        <v>9.01</v>
      </c>
      <c r="M690" s="69"/>
      <c r="N690" s="82">
        <v>176.96</v>
      </c>
      <c r="AI690" s="40"/>
      <c r="AJ690" s="49"/>
      <c r="AK690" s="49"/>
      <c r="AQ690" s="49" t="s">
        <v>81</v>
      </c>
      <c r="AS690" s="49"/>
    </row>
    <row r="691" spans="1:45" s="4" customFormat="1" ht="22.5" x14ac:dyDescent="0.25">
      <c r="A691" s="41" t="s">
        <v>1226</v>
      </c>
      <c r="B691" s="42" t="s">
        <v>479</v>
      </c>
      <c r="C691" s="542" t="s">
        <v>480</v>
      </c>
      <c r="D691" s="542"/>
      <c r="E691" s="542"/>
      <c r="F691" s="43" t="s">
        <v>86</v>
      </c>
      <c r="G691" s="44">
        <v>1.81</v>
      </c>
      <c r="H691" s="45">
        <v>1</v>
      </c>
      <c r="I691" s="46">
        <v>1.81</v>
      </c>
      <c r="J691" s="74">
        <v>325.20999999999998</v>
      </c>
      <c r="K691" s="92">
        <v>1.012</v>
      </c>
      <c r="L691" s="74">
        <v>595.69000000000005</v>
      </c>
      <c r="M691" s="46">
        <v>8.16</v>
      </c>
      <c r="N691" s="75">
        <v>4860.83</v>
      </c>
      <c r="AI691" s="40"/>
      <c r="AJ691" s="49"/>
      <c r="AK691" s="49" t="s">
        <v>480</v>
      </c>
      <c r="AQ691" s="49"/>
      <c r="AS691" s="49"/>
    </row>
    <row r="692" spans="1:45" s="4" customFormat="1" ht="15" x14ac:dyDescent="0.25">
      <c r="A692" s="67"/>
      <c r="B692" s="53"/>
      <c r="C692" s="543" t="s">
        <v>481</v>
      </c>
      <c r="D692" s="543"/>
      <c r="E692" s="543"/>
      <c r="F692" s="543"/>
      <c r="G692" s="543"/>
      <c r="H692" s="543"/>
      <c r="I692" s="543"/>
      <c r="J692" s="543"/>
      <c r="K692" s="543"/>
      <c r="L692" s="543"/>
      <c r="M692" s="543"/>
      <c r="N692" s="544"/>
      <c r="AI692" s="40"/>
      <c r="AJ692" s="49"/>
      <c r="AK692" s="49"/>
      <c r="AQ692" s="49"/>
      <c r="AR692" s="3" t="s">
        <v>481</v>
      </c>
      <c r="AS692" s="49"/>
    </row>
    <row r="693" spans="1:45" s="4" customFormat="1" ht="15" x14ac:dyDescent="0.25">
      <c r="A693" s="50"/>
      <c r="B693" s="51"/>
      <c r="C693" s="545" t="s">
        <v>2083</v>
      </c>
      <c r="D693" s="545"/>
      <c r="E693" s="545"/>
      <c r="F693" s="545"/>
      <c r="G693" s="545"/>
      <c r="H693" s="545"/>
      <c r="I693" s="545"/>
      <c r="J693" s="545"/>
      <c r="K693" s="545"/>
      <c r="L693" s="545"/>
      <c r="M693" s="545"/>
      <c r="N693" s="546"/>
      <c r="AI693" s="40"/>
      <c r="AJ693" s="49"/>
      <c r="AK693" s="49"/>
      <c r="AM693" s="3" t="s">
        <v>2083</v>
      </c>
      <c r="AQ693" s="49"/>
      <c r="AS693" s="49"/>
    </row>
    <row r="694" spans="1:45" s="4" customFormat="1" ht="15" x14ac:dyDescent="0.25">
      <c r="A694" s="72"/>
      <c r="B694" s="73"/>
      <c r="C694" s="542" t="s">
        <v>81</v>
      </c>
      <c r="D694" s="542"/>
      <c r="E694" s="542"/>
      <c r="F694" s="43"/>
      <c r="G694" s="44"/>
      <c r="H694" s="44"/>
      <c r="I694" s="44"/>
      <c r="J694" s="47"/>
      <c r="K694" s="44"/>
      <c r="L694" s="74">
        <v>595.69000000000005</v>
      </c>
      <c r="M694" s="69"/>
      <c r="N694" s="75">
        <v>4860.83</v>
      </c>
      <c r="AI694" s="40"/>
      <c r="AJ694" s="49"/>
      <c r="AK694" s="49"/>
      <c r="AQ694" s="49" t="s">
        <v>81</v>
      </c>
      <c r="AS694" s="49"/>
    </row>
    <row r="695" spans="1:45" s="4" customFormat="1" ht="15" x14ac:dyDescent="0.25">
      <c r="A695" s="539" t="s">
        <v>491</v>
      </c>
      <c r="B695" s="540"/>
      <c r="C695" s="540"/>
      <c r="D695" s="540"/>
      <c r="E695" s="540"/>
      <c r="F695" s="540"/>
      <c r="G695" s="540"/>
      <c r="H695" s="540"/>
      <c r="I695" s="540"/>
      <c r="J695" s="540"/>
      <c r="K695" s="540"/>
      <c r="L695" s="540"/>
      <c r="M695" s="540"/>
      <c r="N695" s="541"/>
      <c r="AI695" s="40"/>
      <c r="AJ695" s="49" t="s">
        <v>491</v>
      </c>
      <c r="AK695" s="49"/>
      <c r="AQ695" s="49"/>
      <c r="AS695" s="49"/>
    </row>
    <row r="696" spans="1:45" s="4" customFormat="1" ht="45.75" x14ac:dyDescent="0.25">
      <c r="A696" s="41" t="s">
        <v>1228</v>
      </c>
      <c r="B696" s="42" t="s">
        <v>494</v>
      </c>
      <c r="C696" s="542" t="s">
        <v>495</v>
      </c>
      <c r="D696" s="542"/>
      <c r="E696" s="542"/>
      <c r="F696" s="43" t="s">
        <v>94</v>
      </c>
      <c r="G696" s="44">
        <v>17.86</v>
      </c>
      <c r="H696" s="45">
        <v>1</v>
      </c>
      <c r="I696" s="46">
        <v>17.86</v>
      </c>
      <c r="J696" s="74">
        <v>2.91</v>
      </c>
      <c r="K696" s="44"/>
      <c r="L696" s="74">
        <v>51.97</v>
      </c>
      <c r="M696" s="46">
        <v>13.24</v>
      </c>
      <c r="N696" s="82">
        <v>688.08</v>
      </c>
      <c r="AI696" s="40"/>
      <c r="AJ696" s="49"/>
      <c r="AK696" s="49" t="s">
        <v>495</v>
      </c>
      <c r="AQ696" s="49"/>
      <c r="AS696" s="49"/>
    </row>
    <row r="697" spans="1:45" s="4" customFormat="1" ht="15" x14ac:dyDescent="0.25">
      <c r="A697" s="67"/>
      <c r="B697" s="53"/>
      <c r="C697" s="543" t="s">
        <v>2338</v>
      </c>
      <c r="D697" s="543"/>
      <c r="E697" s="543"/>
      <c r="F697" s="543"/>
      <c r="G697" s="543"/>
      <c r="H697" s="543"/>
      <c r="I697" s="543"/>
      <c r="J697" s="543"/>
      <c r="K697" s="543"/>
      <c r="L697" s="543"/>
      <c r="M697" s="543"/>
      <c r="N697" s="544"/>
      <c r="AI697" s="40"/>
      <c r="AJ697" s="49"/>
      <c r="AK697" s="49"/>
      <c r="AL697" s="3" t="s">
        <v>2338</v>
      </c>
      <c r="AQ697" s="49"/>
      <c r="AS697" s="49"/>
    </row>
    <row r="698" spans="1:45" s="4" customFormat="1" ht="15" x14ac:dyDescent="0.25">
      <c r="A698" s="72"/>
      <c r="B698" s="73"/>
      <c r="C698" s="542" t="s">
        <v>81</v>
      </c>
      <c r="D698" s="542"/>
      <c r="E698" s="542"/>
      <c r="F698" s="43"/>
      <c r="G698" s="44"/>
      <c r="H698" s="44"/>
      <c r="I698" s="44"/>
      <c r="J698" s="47"/>
      <c r="K698" s="44"/>
      <c r="L698" s="74">
        <v>51.97</v>
      </c>
      <c r="M698" s="69"/>
      <c r="N698" s="82">
        <v>688.08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539" t="s">
        <v>2339</v>
      </c>
      <c r="B699" s="540"/>
      <c r="C699" s="540"/>
      <c r="D699" s="540"/>
      <c r="E699" s="540"/>
      <c r="F699" s="540"/>
      <c r="G699" s="540"/>
      <c r="H699" s="540"/>
      <c r="I699" s="540"/>
      <c r="J699" s="540"/>
      <c r="K699" s="540"/>
      <c r="L699" s="540"/>
      <c r="M699" s="540"/>
      <c r="N699" s="541"/>
      <c r="AI699" s="40"/>
      <c r="AJ699" s="49" t="s">
        <v>2339</v>
      </c>
      <c r="AK699" s="49"/>
      <c r="AQ699" s="49"/>
      <c r="AS699" s="49"/>
    </row>
    <row r="700" spans="1:45" s="4" customFormat="1" ht="34.5" x14ac:dyDescent="0.25">
      <c r="A700" s="41" t="s">
        <v>1230</v>
      </c>
      <c r="B700" s="42" t="s">
        <v>1274</v>
      </c>
      <c r="C700" s="542" t="s">
        <v>2134</v>
      </c>
      <c r="D700" s="542"/>
      <c r="E700" s="542"/>
      <c r="F700" s="43" t="s">
        <v>428</v>
      </c>
      <c r="G700" s="44">
        <v>0.11</v>
      </c>
      <c r="H700" s="45">
        <v>1</v>
      </c>
      <c r="I700" s="46">
        <v>0.11</v>
      </c>
      <c r="J700" s="47"/>
      <c r="K700" s="44"/>
      <c r="L700" s="47"/>
      <c r="M700" s="44"/>
      <c r="N700" s="48"/>
      <c r="AI700" s="40"/>
      <c r="AJ700" s="49"/>
      <c r="AK700" s="49" t="s">
        <v>2134</v>
      </c>
      <c r="AQ700" s="49"/>
      <c r="AS700" s="49"/>
    </row>
    <row r="701" spans="1:45" s="4" customFormat="1" ht="15" x14ac:dyDescent="0.25">
      <c r="A701" s="67"/>
      <c r="B701" s="53"/>
      <c r="C701" s="543" t="s">
        <v>2340</v>
      </c>
      <c r="D701" s="543"/>
      <c r="E701" s="543"/>
      <c r="F701" s="543"/>
      <c r="G701" s="543"/>
      <c r="H701" s="543"/>
      <c r="I701" s="543"/>
      <c r="J701" s="543"/>
      <c r="K701" s="543"/>
      <c r="L701" s="543"/>
      <c r="M701" s="543"/>
      <c r="N701" s="544"/>
      <c r="AI701" s="40"/>
      <c r="AJ701" s="49"/>
      <c r="AK701" s="49"/>
      <c r="AL701" s="3" t="s">
        <v>2340</v>
      </c>
      <c r="AQ701" s="49"/>
      <c r="AS701" s="49"/>
    </row>
    <row r="702" spans="1:45" s="4" customFormat="1" ht="23.25" x14ac:dyDescent="0.25">
      <c r="A702" s="50"/>
      <c r="B702" s="51" t="s">
        <v>117</v>
      </c>
      <c r="C702" s="545" t="s">
        <v>118</v>
      </c>
      <c r="D702" s="545"/>
      <c r="E702" s="545"/>
      <c r="F702" s="545"/>
      <c r="G702" s="545"/>
      <c r="H702" s="545"/>
      <c r="I702" s="545"/>
      <c r="J702" s="545"/>
      <c r="K702" s="545"/>
      <c r="L702" s="545"/>
      <c r="M702" s="545"/>
      <c r="N702" s="546"/>
      <c r="AI702" s="40"/>
      <c r="AJ702" s="49"/>
      <c r="AK702" s="49"/>
      <c r="AM702" s="3" t="s">
        <v>118</v>
      </c>
      <c r="AQ702" s="49"/>
      <c r="AS702" s="49"/>
    </row>
    <row r="703" spans="1:45" s="4" customFormat="1" ht="68.25" x14ac:dyDescent="0.25">
      <c r="A703" s="50"/>
      <c r="B703" s="51" t="s">
        <v>62</v>
      </c>
      <c r="C703" s="545" t="s">
        <v>63</v>
      </c>
      <c r="D703" s="545"/>
      <c r="E703" s="545"/>
      <c r="F703" s="545"/>
      <c r="G703" s="545"/>
      <c r="H703" s="545"/>
      <c r="I703" s="545"/>
      <c r="J703" s="545"/>
      <c r="K703" s="545"/>
      <c r="L703" s="545"/>
      <c r="M703" s="545"/>
      <c r="N703" s="546"/>
      <c r="AI703" s="40"/>
      <c r="AJ703" s="49"/>
      <c r="AK703" s="49"/>
      <c r="AM703" s="3" t="s">
        <v>63</v>
      </c>
      <c r="AQ703" s="49"/>
      <c r="AS703" s="49"/>
    </row>
    <row r="704" spans="1:45" s="4" customFormat="1" ht="15" x14ac:dyDescent="0.25">
      <c r="A704" s="52"/>
      <c r="B704" s="51" t="s">
        <v>56</v>
      </c>
      <c r="C704" s="543" t="s">
        <v>64</v>
      </c>
      <c r="D704" s="543"/>
      <c r="E704" s="543"/>
      <c r="F704" s="54"/>
      <c r="G704" s="55"/>
      <c r="H704" s="55"/>
      <c r="I704" s="55"/>
      <c r="J704" s="56">
        <v>208.75</v>
      </c>
      <c r="K704" s="65">
        <v>1.3225</v>
      </c>
      <c r="L704" s="56">
        <v>30.37</v>
      </c>
      <c r="M704" s="58">
        <v>44.77</v>
      </c>
      <c r="N704" s="59">
        <v>1359.66</v>
      </c>
      <c r="AI704" s="40"/>
      <c r="AJ704" s="49"/>
      <c r="AK704" s="49"/>
      <c r="AN704" s="3" t="s">
        <v>64</v>
      </c>
      <c r="AQ704" s="49"/>
      <c r="AS704" s="49"/>
    </row>
    <row r="705" spans="1:45" s="4" customFormat="1" ht="15" x14ac:dyDescent="0.25">
      <c r="A705" s="52"/>
      <c r="B705" s="51" t="s">
        <v>65</v>
      </c>
      <c r="C705" s="543" t="s">
        <v>66</v>
      </c>
      <c r="D705" s="543"/>
      <c r="E705" s="543"/>
      <c r="F705" s="54"/>
      <c r="G705" s="55"/>
      <c r="H705" s="55"/>
      <c r="I705" s="55"/>
      <c r="J705" s="56">
        <v>7.91</v>
      </c>
      <c r="K705" s="65">
        <v>1.4375</v>
      </c>
      <c r="L705" s="56">
        <v>1.25</v>
      </c>
      <c r="M705" s="58">
        <v>13.24</v>
      </c>
      <c r="N705" s="60">
        <v>16.55</v>
      </c>
      <c r="AI705" s="40"/>
      <c r="AJ705" s="49"/>
      <c r="AK705" s="49"/>
      <c r="AN705" s="3" t="s">
        <v>66</v>
      </c>
      <c r="AQ705" s="49"/>
      <c r="AS705" s="49"/>
    </row>
    <row r="706" spans="1:45" s="4" customFormat="1" ht="15" x14ac:dyDescent="0.25">
      <c r="A706" s="52"/>
      <c r="B706" s="51" t="s">
        <v>67</v>
      </c>
      <c r="C706" s="543" t="s">
        <v>68</v>
      </c>
      <c r="D706" s="543"/>
      <c r="E706" s="543"/>
      <c r="F706" s="54"/>
      <c r="G706" s="55"/>
      <c r="H706" s="55"/>
      <c r="I706" s="55"/>
      <c r="J706" s="56">
        <v>1.1200000000000001</v>
      </c>
      <c r="K706" s="65">
        <v>1.4375</v>
      </c>
      <c r="L706" s="56">
        <v>0.18</v>
      </c>
      <c r="M706" s="58">
        <v>44.77</v>
      </c>
      <c r="N706" s="60">
        <v>8.06</v>
      </c>
      <c r="AI706" s="40"/>
      <c r="AJ706" s="49"/>
      <c r="AK706" s="49"/>
      <c r="AN706" s="3" t="s">
        <v>68</v>
      </c>
      <c r="AQ706" s="49"/>
      <c r="AS706" s="49"/>
    </row>
    <row r="707" spans="1:45" s="4" customFormat="1" ht="15" x14ac:dyDescent="0.25">
      <c r="A707" s="52"/>
      <c r="B707" s="51" t="s">
        <v>69</v>
      </c>
      <c r="C707" s="543" t="s">
        <v>70</v>
      </c>
      <c r="D707" s="543"/>
      <c r="E707" s="543"/>
      <c r="F707" s="54"/>
      <c r="G707" s="55"/>
      <c r="H707" s="55"/>
      <c r="I707" s="55"/>
      <c r="J707" s="56">
        <v>5</v>
      </c>
      <c r="K707" s="55"/>
      <c r="L707" s="56">
        <v>0.55000000000000004</v>
      </c>
      <c r="M707" s="58">
        <v>8.16</v>
      </c>
      <c r="N707" s="60">
        <v>4.49</v>
      </c>
      <c r="AI707" s="40"/>
      <c r="AJ707" s="49"/>
      <c r="AK707" s="49"/>
      <c r="AN707" s="3" t="s">
        <v>70</v>
      </c>
      <c r="AQ707" s="49"/>
      <c r="AS707" s="49"/>
    </row>
    <row r="708" spans="1:45" s="4" customFormat="1" ht="15" x14ac:dyDescent="0.25">
      <c r="A708" s="63"/>
      <c r="B708" s="51"/>
      <c r="C708" s="543" t="s">
        <v>71</v>
      </c>
      <c r="D708" s="543"/>
      <c r="E708" s="543"/>
      <c r="F708" s="54" t="s">
        <v>72</v>
      </c>
      <c r="G708" s="58">
        <v>22.74</v>
      </c>
      <c r="H708" s="65">
        <v>1.3225</v>
      </c>
      <c r="I708" s="94">
        <v>3.3081014999999998</v>
      </c>
      <c r="J708" s="66"/>
      <c r="K708" s="55"/>
      <c r="L708" s="66"/>
      <c r="M708" s="55"/>
      <c r="N708" s="62"/>
      <c r="AI708" s="40"/>
      <c r="AJ708" s="49"/>
      <c r="AK708" s="49"/>
      <c r="AO708" s="3" t="s">
        <v>71</v>
      </c>
      <c r="AQ708" s="49"/>
      <c r="AS708" s="49"/>
    </row>
    <row r="709" spans="1:45" s="4" customFormat="1" ht="15" x14ac:dyDescent="0.25">
      <c r="A709" s="63"/>
      <c r="B709" s="51"/>
      <c r="C709" s="543" t="s">
        <v>73</v>
      </c>
      <c r="D709" s="543"/>
      <c r="E709" s="543"/>
      <c r="F709" s="54" t="s">
        <v>72</v>
      </c>
      <c r="G709" s="58">
        <v>0.09</v>
      </c>
      <c r="H709" s="65">
        <v>1.4375</v>
      </c>
      <c r="I709" s="94">
        <v>1.4231300000000001E-2</v>
      </c>
      <c r="J709" s="66"/>
      <c r="K709" s="55"/>
      <c r="L709" s="66"/>
      <c r="M709" s="55"/>
      <c r="N709" s="62"/>
      <c r="AI709" s="40"/>
      <c r="AJ709" s="49"/>
      <c r="AK709" s="49"/>
      <c r="AO709" s="3" t="s">
        <v>73</v>
      </c>
      <c r="AQ709" s="49"/>
      <c r="AS709" s="49"/>
    </row>
    <row r="710" spans="1:45" s="4" customFormat="1" ht="15" x14ac:dyDescent="0.25">
      <c r="A710" s="67"/>
      <c r="B710" s="51"/>
      <c r="C710" s="547" t="s">
        <v>74</v>
      </c>
      <c r="D710" s="547"/>
      <c r="E710" s="547"/>
      <c r="F710" s="68"/>
      <c r="G710" s="69"/>
      <c r="H710" s="69"/>
      <c r="I710" s="69"/>
      <c r="J710" s="70">
        <v>221.66</v>
      </c>
      <c r="K710" s="69"/>
      <c r="L710" s="70">
        <v>32.17</v>
      </c>
      <c r="M710" s="69"/>
      <c r="N710" s="71">
        <v>1380.7</v>
      </c>
      <c r="AI710" s="40"/>
      <c r="AJ710" s="49"/>
      <c r="AK710" s="49"/>
      <c r="AP710" s="3" t="s">
        <v>74</v>
      </c>
      <c r="AQ710" s="49"/>
      <c r="AS710" s="49"/>
    </row>
    <row r="711" spans="1:45" s="4" customFormat="1" ht="15" x14ac:dyDescent="0.25">
      <c r="A711" s="63"/>
      <c r="B711" s="51"/>
      <c r="C711" s="543" t="s">
        <v>75</v>
      </c>
      <c r="D711" s="543"/>
      <c r="E711" s="543"/>
      <c r="F711" s="54"/>
      <c r="G711" s="55"/>
      <c r="H711" s="55"/>
      <c r="I711" s="55"/>
      <c r="J711" s="66"/>
      <c r="K711" s="55"/>
      <c r="L711" s="56">
        <v>30.55</v>
      </c>
      <c r="M711" s="55"/>
      <c r="N711" s="59">
        <v>1367.72</v>
      </c>
      <c r="AI711" s="40"/>
      <c r="AJ711" s="49"/>
      <c r="AK711" s="49"/>
      <c r="AO711" s="3" t="s">
        <v>75</v>
      </c>
      <c r="AQ711" s="49"/>
      <c r="AS711" s="49"/>
    </row>
    <row r="712" spans="1:45" s="4" customFormat="1" ht="23.25" x14ac:dyDescent="0.25">
      <c r="A712" s="63"/>
      <c r="B712" s="51" t="s">
        <v>648</v>
      </c>
      <c r="C712" s="543" t="s">
        <v>649</v>
      </c>
      <c r="D712" s="543"/>
      <c r="E712" s="543"/>
      <c r="F712" s="54" t="s">
        <v>78</v>
      </c>
      <c r="G712" s="61">
        <v>117</v>
      </c>
      <c r="H712" s="55"/>
      <c r="I712" s="61">
        <v>117</v>
      </c>
      <c r="J712" s="66"/>
      <c r="K712" s="55"/>
      <c r="L712" s="56">
        <v>35.74</v>
      </c>
      <c r="M712" s="55"/>
      <c r="N712" s="59">
        <v>1600.23</v>
      </c>
      <c r="AI712" s="40"/>
      <c r="AJ712" s="49"/>
      <c r="AK712" s="49"/>
      <c r="AO712" s="3" t="s">
        <v>649</v>
      </c>
      <c r="AQ712" s="49"/>
      <c r="AS712" s="49"/>
    </row>
    <row r="713" spans="1:45" s="4" customFormat="1" ht="45" x14ac:dyDescent="0.25">
      <c r="A713" s="63"/>
      <c r="B713" s="51" t="s">
        <v>650</v>
      </c>
      <c r="C713" s="543" t="s">
        <v>651</v>
      </c>
      <c r="D713" s="543"/>
      <c r="E713" s="543"/>
      <c r="F713" s="54" t="s">
        <v>78</v>
      </c>
      <c r="G713" s="61">
        <v>74</v>
      </c>
      <c r="H713" s="58">
        <v>0.85</v>
      </c>
      <c r="I713" s="64">
        <v>62.9</v>
      </c>
      <c r="J713" s="66"/>
      <c r="K713" s="55"/>
      <c r="L713" s="56">
        <v>19.22</v>
      </c>
      <c r="M713" s="55"/>
      <c r="N713" s="60">
        <v>860.3</v>
      </c>
      <c r="AI713" s="40"/>
      <c r="AJ713" s="49"/>
      <c r="AK713" s="49"/>
      <c r="AO713" s="3" t="s">
        <v>651</v>
      </c>
      <c r="AQ713" s="49"/>
      <c r="AS713" s="49"/>
    </row>
    <row r="714" spans="1:45" s="4" customFormat="1" ht="15" x14ac:dyDescent="0.25">
      <c r="A714" s="72"/>
      <c r="B714" s="73"/>
      <c r="C714" s="542" t="s">
        <v>81</v>
      </c>
      <c r="D714" s="542"/>
      <c r="E714" s="542"/>
      <c r="F714" s="43"/>
      <c r="G714" s="44"/>
      <c r="H714" s="44"/>
      <c r="I714" s="44"/>
      <c r="J714" s="47"/>
      <c r="K714" s="44"/>
      <c r="L714" s="74">
        <v>87.13</v>
      </c>
      <c r="M714" s="69"/>
      <c r="N714" s="75">
        <v>3841.23</v>
      </c>
      <c r="AI714" s="40"/>
      <c r="AJ714" s="49"/>
      <c r="AK714" s="49"/>
      <c r="AQ714" s="49" t="s">
        <v>81</v>
      </c>
      <c r="AS714" s="49"/>
    </row>
    <row r="715" spans="1:45" s="4" customFormat="1" ht="102" x14ac:dyDescent="0.25">
      <c r="A715" s="41" t="s">
        <v>1231</v>
      </c>
      <c r="B715" s="42" t="s">
        <v>2341</v>
      </c>
      <c r="C715" s="542" t="s">
        <v>2342</v>
      </c>
      <c r="D715" s="542"/>
      <c r="E715" s="542"/>
      <c r="F715" s="43" t="s">
        <v>250</v>
      </c>
      <c r="G715" s="44">
        <v>11</v>
      </c>
      <c r="H715" s="45">
        <v>1</v>
      </c>
      <c r="I715" s="45">
        <v>11</v>
      </c>
      <c r="J715" s="74">
        <v>96.9</v>
      </c>
      <c r="K715" s="44"/>
      <c r="L715" s="80">
        <v>1065.9000000000001</v>
      </c>
      <c r="M715" s="46">
        <v>8.16</v>
      </c>
      <c r="N715" s="75">
        <v>8697.74</v>
      </c>
      <c r="AI715" s="40"/>
      <c r="AJ715" s="49"/>
      <c r="AK715" s="49" t="s">
        <v>2342</v>
      </c>
      <c r="AQ715" s="49"/>
      <c r="AS715" s="49"/>
    </row>
    <row r="716" spans="1:45" s="4" customFormat="1" ht="15" x14ac:dyDescent="0.25">
      <c r="A716" s="72"/>
      <c r="B716" s="73"/>
      <c r="C716" s="542" t="s">
        <v>81</v>
      </c>
      <c r="D716" s="542"/>
      <c r="E716" s="542"/>
      <c r="F716" s="43"/>
      <c r="G716" s="44"/>
      <c r="H716" s="44"/>
      <c r="I716" s="44"/>
      <c r="J716" s="47"/>
      <c r="K716" s="44"/>
      <c r="L716" s="80">
        <v>1065.9000000000001</v>
      </c>
      <c r="M716" s="69"/>
      <c r="N716" s="75">
        <v>8697.74</v>
      </c>
      <c r="AI716" s="40"/>
      <c r="AJ716" s="49"/>
      <c r="AK716" s="49"/>
      <c r="AQ716" s="49" t="s">
        <v>81</v>
      </c>
      <c r="AS716" s="49"/>
    </row>
    <row r="717" spans="1:45" s="4" customFormat="1" ht="34.5" x14ac:dyDescent="0.25">
      <c r="A717" s="41" t="s">
        <v>1234</v>
      </c>
      <c r="B717" s="42" t="s">
        <v>2343</v>
      </c>
      <c r="C717" s="542" t="s">
        <v>2344</v>
      </c>
      <c r="D717" s="542"/>
      <c r="E717" s="542"/>
      <c r="F717" s="43" t="s">
        <v>375</v>
      </c>
      <c r="G717" s="44">
        <v>0.3</v>
      </c>
      <c r="H717" s="45">
        <v>1</v>
      </c>
      <c r="I717" s="81">
        <v>0.3</v>
      </c>
      <c r="J717" s="47"/>
      <c r="K717" s="44"/>
      <c r="L717" s="47"/>
      <c r="M717" s="44"/>
      <c r="N717" s="48"/>
      <c r="AI717" s="40"/>
      <c r="AJ717" s="49"/>
      <c r="AK717" s="49" t="s">
        <v>2344</v>
      </c>
      <c r="AQ717" s="49"/>
      <c r="AS717" s="49"/>
    </row>
    <row r="718" spans="1:45" s="4" customFormat="1" ht="15" x14ac:dyDescent="0.25">
      <c r="A718" s="67"/>
      <c r="B718" s="53"/>
      <c r="C718" s="543" t="s">
        <v>2345</v>
      </c>
      <c r="D718" s="543"/>
      <c r="E718" s="543"/>
      <c r="F718" s="543"/>
      <c r="G718" s="543"/>
      <c r="H718" s="543"/>
      <c r="I718" s="543"/>
      <c r="J718" s="543"/>
      <c r="K718" s="543"/>
      <c r="L718" s="543"/>
      <c r="M718" s="543"/>
      <c r="N718" s="544"/>
      <c r="AI718" s="40"/>
      <c r="AJ718" s="49"/>
      <c r="AK718" s="49"/>
      <c r="AL718" s="3" t="s">
        <v>2345</v>
      </c>
      <c r="AQ718" s="49"/>
      <c r="AS718" s="49"/>
    </row>
    <row r="719" spans="1:45" s="4" customFormat="1" ht="23.25" x14ac:dyDescent="0.25">
      <c r="A719" s="50"/>
      <c r="B719" s="51" t="s">
        <v>117</v>
      </c>
      <c r="C719" s="545" t="s">
        <v>118</v>
      </c>
      <c r="D719" s="545"/>
      <c r="E719" s="545"/>
      <c r="F719" s="545"/>
      <c r="G719" s="545"/>
      <c r="H719" s="545"/>
      <c r="I719" s="545"/>
      <c r="J719" s="545"/>
      <c r="K719" s="545"/>
      <c r="L719" s="545"/>
      <c r="M719" s="545"/>
      <c r="N719" s="546"/>
      <c r="AI719" s="40"/>
      <c r="AJ719" s="49"/>
      <c r="AK719" s="49"/>
      <c r="AM719" s="3" t="s">
        <v>118</v>
      </c>
      <c r="AQ719" s="49"/>
      <c r="AS719" s="49"/>
    </row>
    <row r="720" spans="1:45" s="4" customFormat="1" ht="68.25" x14ac:dyDescent="0.25">
      <c r="A720" s="50"/>
      <c r="B720" s="51" t="s">
        <v>62</v>
      </c>
      <c r="C720" s="545" t="s">
        <v>63</v>
      </c>
      <c r="D720" s="545"/>
      <c r="E720" s="545"/>
      <c r="F720" s="545"/>
      <c r="G720" s="545"/>
      <c r="H720" s="545"/>
      <c r="I720" s="545"/>
      <c r="J720" s="545"/>
      <c r="K720" s="545"/>
      <c r="L720" s="545"/>
      <c r="M720" s="545"/>
      <c r="N720" s="546"/>
      <c r="AI720" s="40"/>
      <c r="AJ720" s="49"/>
      <c r="AK720" s="49"/>
      <c r="AM720" s="3" t="s">
        <v>63</v>
      </c>
      <c r="AQ720" s="49"/>
      <c r="AS720" s="49"/>
    </row>
    <row r="721" spans="1:45" s="4" customFormat="1" ht="15" x14ac:dyDescent="0.25">
      <c r="A721" s="52"/>
      <c r="B721" s="51" t="s">
        <v>56</v>
      </c>
      <c r="C721" s="543" t="s">
        <v>64</v>
      </c>
      <c r="D721" s="543"/>
      <c r="E721" s="543"/>
      <c r="F721" s="54"/>
      <c r="G721" s="55"/>
      <c r="H721" s="55"/>
      <c r="I721" s="55"/>
      <c r="J721" s="56">
        <v>37.549999999999997</v>
      </c>
      <c r="K721" s="65">
        <v>1.3225</v>
      </c>
      <c r="L721" s="56">
        <v>14.9</v>
      </c>
      <c r="M721" s="58">
        <v>44.77</v>
      </c>
      <c r="N721" s="60">
        <v>667.07</v>
      </c>
      <c r="AI721" s="40"/>
      <c r="AJ721" s="49"/>
      <c r="AK721" s="49"/>
      <c r="AN721" s="3" t="s">
        <v>64</v>
      </c>
      <c r="AQ721" s="49"/>
      <c r="AS721" s="49"/>
    </row>
    <row r="722" spans="1:45" s="4" customFormat="1" ht="15" x14ac:dyDescent="0.25">
      <c r="A722" s="52"/>
      <c r="B722" s="51" t="s">
        <v>65</v>
      </c>
      <c r="C722" s="543" t="s">
        <v>66</v>
      </c>
      <c r="D722" s="543"/>
      <c r="E722" s="543"/>
      <c r="F722" s="54"/>
      <c r="G722" s="55"/>
      <c r="H722" s="55"/>
      <c r="I722" s="55"/>
      <c r="J722" s="56">
        <v>226.03</v>
      </c>
      <c r="K722" s="65">
        <v>1.4375</v>
      </c>
      <c r="L722" s="56">
        <v>97.48</v>
      </c>
      <c r="M722" s="58">
        <v>13.24</v>
      </c>
      <c r="N722" s="59">
        <v>1290.6400000000001</v>
      </c>
      <c r="AI722" s="40"/>
      <c r="AJ722" s="49"/>
      <c r="AK722" s="49"/>
      <c r="AN722" s="3" t="s">
        <v>66</v>
      </c>
      <c r="AQ722" s="49"/>
      <c r="AS722" s="49"/>
    </row>
    <row r="723" spans="1:45" s="4" customFormat="1" ht="15" x14ac:dyDescent="0.25">
      <c r="A723" s="52"/>
      <c r="B723" s="51" t="s">
        <v>67</v>
      </c>
      <c r="C723" s="543" t="s">
        <v>68</v>
      </c>
      <c r="D723" s="543"/>
      <c r="E723" s="543"/>
      <c r="F723" s="54"/>
      <c r="G723" s="55"/>
      <c r="H723" s="55"/>
      <c r="I723" s="55"/>
      <c r="J723" s="56">
        <v>30.5</v>
      </c>
      <c r="K723" s="65">
        <v>1.4375</v>
      </c>
      <c r="L723" s="56">
        <v>13.15</v>
      </c>
      <c r="M723" s="58">
        <v>44.77</v>
      </c>
      <c r="N723" s="60">
        <v>588.73</v>
      </c>
      <c r="AI723" s="40"/>
      <c r="AJ723" s="49"/>
      <c r="AK723" s="49"/>
      <c r="AN723" s="3" t="s">
        <v>68</v>
      </c>
      <c r="AQ723" s="49"/>
      <c r="AS723" s="49"/>
    </row>
    <row r="724" spans="1:45" s="4" customFormat="1" ht="15" x14ac:dyDescent="0.25">
      <c r="A724" s="63"/>
      <c r="B724" s="51"/>
      <c r="C724" s="543" t="s">
        <v>71</v>
      </c>
      <c r="D724" s="543"/>
      <c r="E724" s="543"/>
      <c r="F724" s="54" t="s">
        <v>72</v>
      </c>
      <c r="G724" s="58">
        <v>4.1399999999999997</v>
      </c>
      <c r="H724" s="65">
        <v>1.3225</v>
      </c>
      <c r="I724" s="78">
        <v>1.6425449999999999</v>
      </c>
      <c r="J724" s="66"/>
      <c r="K724" s="55"/>
      <c r="L724" s="66"/>
      <c r="M724" s="55"/>
      <c r="N724" s="62"/>
      <c r="AI724" s="40"/>
      <c r="AJ724" s="49"/>
      <c r="AK724" s="49"/>
      <c r="AO724" s="3" t="s">
        <v>71</v>
      </c>
      <c r="AQ724" s="49"/>
      <c r="AS724" s="49"/>
    </row>
    <row r="725" spans="1:45" s="4" customFormat="1" ht="15" x14ac:dyDescent="0.25">
      <c r="A725" s="63"/>
      <c r="B725" s="51"/>
      <c r="C725" s="543" t="s">
        <v>73</v>
      </c>
      <c r="D725" s="543"/>
      <c r="E725" s="543"/>
      <c r="F725" s="54" t="s">
        <v>72</v>
      </c>
      <c r="G725" s="58">
        <v>2.2599999999999998</v>
      </c>
      <c r="H725" s="65">
        <v>1.4375</v>
      </c>
      <c r="I725" s="78">
        <v>0.97462499999999996</v>
      </c>
      <c r="J725" s="66"/>
      <c r="K725" s="55"/>
      <c r="L725" s="66"/>
      <c r="M725" s="55"/>
      <c r="N725" s="62"/>
      <c r="AI725" s="40"/>
      <c r="AJ725" s="49"/>
      <c r="AK725" s="49"/>
      <c r="AO725" s="3" t="s">
        <v>73</v>
      </c>
      <c r="AQ725" s="49"/>
      <c r="AS725" s="49"/>
    </row>
    <row r="726" spans="1:45" s="4" customFormat="1" ht="15" x14ac:dyDescent="0.25">
      <c r="A726" s="67"/>
      <c r="B726" s="51"/>
      <c r="C726" s="547" t="s">
        <v>74</v>
      </c>
      <c r="D726" s="547"/>
      <c r="E726" s="547"/>
      <c r="F726" s="68"/>
      <c r="G726" s="69"/>
      <c r="H726" s="69"/>
      <c r="I726" s="69"/>
      <c r="J726" s="70">
        <v>263.58</v>
      </c>
      <c r="K726" s="69"/>
      <c r="L726" s="70">
        <v>112.38</v>
      </c>
      <c r="M726" s="69"/>
      <c r="N726" s="71">
        <v>1957.71</v>
      </c>
      <c r="AI726" s="40"/>
      <c r="AJ726" s="49"/>
      <c r="AK726" s="49"/>
      <c r="AP726" s="3" t="s">
        <v>74</v>
      </c>
      <c r="AQ726" s="49"/>
      <c r="AS726" s="49"/>
    </row>
    <row r="727" spans="1:45" s="4" customFormat="1" ht="15" x14ac:dyDescent="0.25">
      <c r="A727" s="63"/>
      <c r="B727" s="51"/>
      <c r="C727" s="543" t="s">
        <v>75</v>
      </c>
      <c r="D727" s="543"/>
      <c r="E727" s="543"/>
      <c r="F727" s="54"/>
      <c r="G727" s="55"/>
      <c r="H727" s="55"/>
      <c r="I727" s="55"/>
      <c r="J727" s="66"/>
      <c r="K727" s="55"/>
      <c r="L727" s="56">
        <v>28.05</v>
      </c>
      <c r="M727" s="55"/>
      <c r="N727" s="59">
        <v>1255.8</v>
      </c>
      <c r="AI727" s="40"/>
      <c r="AJ727" s="49"/>
      <c r="AK727" s="49"/>
      <c r="AO727" s="3" t="s">
        <v>75</v>
      </c>
      <c r="AQ727" s="49"/>
      <c r="AS727" s="49"/>
    </row>
    <row r="728" spans="1:45" s="4" customFormat="1" ht="23.25" x14ac:dyDescent="0.25">
      <c r="A728" s="63"/>
      <c r="B728" s="51" t="s">
        <v>648</v>
      </c>
      <c r="C728" s="543" t="s">
        <v>649</v>
      </c>
      <c r="D728" s="543"/>
      <c r="E728" s="543"/>
      <c r="F728" s="54" t="s">
        <v>78</v>
      </c>
      <c r="G728" s="61">
        <v>117</v>
      </c>
      <c r="H728" s="55"/>
      <c r="I728" s="61">
        <v>117</v>
      </c>
      <c r="J728" s="66"/>
      <c r="K728" s="55"/>
      <c r="L728" s="56">
        <v>32.82</v>
      </c>
      <c r="M728" s="55"/>
      <c r="N728" s="59">
        <v>1469.29</v>
      </c>
      <c r="AI728" s="40"/>
      <c r="AJ728" s="49"/>
      <c r="AK728" s="49"/>
      <c r="AO728" s="3" t="s">
        <v>649</v>
      </c>
      <c r="AQ728" s="49"/>
      <c r="AS728" s="49"/>
    </row>
    <row r="729" spans="1:45" s="4" customFormat="1" ht="45" x14ac:dyDescent="0.25">
      <c r="A729" s="63"/>
      <c r="B729" s="51" t="s">
        <v>650</v>
      </c>
      <c r="C729" s="543" t="s">
        <v>651</v>
      </c>
      <c r="D729" s="543"/>
      <c r="E729" s="543"/>
      <c r="F729" s="54" t="s">
        <v>78</v>
      </c>
      <c r="G729" s="61">
        <v>74</v>
      </c>
      <c r="H729" s="58">
        <v>0.85</v>
      </c>
      <c r="I729" s="64">
        <v>62.9</v>
      </c>
      <c r="J729" s="66"/>
      <c r="K729" s="55"/>
      <c r="L729" s="56">
        <v>17.64</v>
      </c>
      <c r="M729" s="55"/>
      <c r="N729" s="60">
        <v>789.9</v>
      </c>
      <c r="AI729" s="40"/>
      <c r="AJ729" s="49"/>
      <c r="AK729" s="49"/>
      <c r="AO729" s="3" t="s">
        <v>651</v>
      </c>
      <c r="AQ729" s="49"/>
      <c r="AS729" s="49"/>
    </row>
    <row r="730" spans="1:45" s="4" customFormat="1" ht="15" x14ac:dyDescent="0.25">
      <c r="A730" s="72"/>
      <c r="B730" s="73"/>
      <c r="C730" s="542" t="s">
        <v>81</v>
      </c>
      <c r="D730" s="542"/>
      <c r="E730" s="542"/>
      <c r="F730" s="43"/>
      <c r="G730" s="44"/>
      <c r="H730" s="44"/>
      <c r="I730" s="44"/>
      <c r="J730" s="47"/>
      <c r="K730" s="44"/>
      <c r="L730" s="74">
        <v>162.84</v>
      </c>
      <c r="M730" s="69"/>
      <c r="N730" s="75">
        <v>4216.8999999999996</v>
      </c>
      <c r="AI730" s="40"/>
      <c r="AJ730" s="49"/>
      <c r="AK730" s="49"/>
      <c r="AQ730" s="49" t="s">
        <v>81</v>
      </c>
      <c r="AS730" s="49"/>
    </row>
    <row r="731" spans="1:45" s="4" customFormat="1" ht="34.5" x14ac:dyDescent="0.25">
      <c r="A731" s="41" t="s">
        <v>1237</v>
      </c>
      <c r="B731" s="42" t="s">
        <v>2346</v>
      </c>
      <c r="C731" s="542" t="s">
        <v>2347</v>
      </c>
      <c r="D731" s="542"/>
      <c r="E731" s="542"/>
      <c r="F731" s="43" t="s">
        <v>115</v>
      </c>
      <c r="G731" s="44">
        <v>2</v>
      </c>
      <c r="H731" s="45">
        <v>1</v>
      </c>
      <c r="I731" s="45">
        <v>2</v>
      </c>
      <c r="J731" s="74">
        <v>457.9</v>
      </c>
      <c r="K731" s="44"/>
      <c r="L731" s="74">
        <v>915.8</v>
      </c>
      <c r="M731" s="46">
        <v>8.16</v>
      </c>
      <c r="N731" s="75">
        <v>7472.93</v>
      </c>
      <c r="AI731" s="40"/>
      <c r="AJ731" s="49"/>
      <c r="AK731" s="49" t="s">
        <v>2347</v>
      </c>
      <c r="AQ731" s="49"/>
      <c r="AS731" s="49"/>
    </row>
    <row r="732" spans="1:45" s="4" customFormat="1" ht="15" x14ac:dyDescent="0.25">
      <c r="A732" s="72"/>
      <c r="B732" s="73"/>
      <c r="C732" s="542" t="s">
        <v>81</v>
      </c>
      <c r="D732" s="542"/>
      <c r="E732" s="542"/>
      <c r="F732" s="43"/>
      <c r="G732" s="44"/>
      <c r="H732" s="44"/>
      <c r="I732" s="44"/>
      <c r="J732" s="47"/>
      <c r="K732" s="44"/>
      <c r="L732" s="74">
        <v>915.8</v>
      </c>
      <c r="M732" s="69"/>
      <c r="N732" s="75">
        <v>7472.93</v>
      </c>
      <c r="AI732" s="40"/>
      <c r="AJ732" s="49"/>
      <c r="AK732" s="49"/>
      <c r="AQ732" s="49" t="s">
        <v>81</v>
      </c>
      <c r="AS732" s="49"/>
    </row>
    <row r="733" spans="1:45" s="4" customFormat="1" ht="34.5" x14ac:dyDescent="0.25">
      <c r="A733" s="41" t="s">
        <v>1238</v>
      </c>
      <c r="B733" s="42" t="s">
        <v>1496</v>
      </c>
      <c r="C733" s="542" t="s">
        <v>1497</v>
      </c>
      <c r="D733" s="542"/>
      <c r="E733" s="542"/>
      <c r="F733" s="43" t="s">
        <v>115</v>
      </c>
      <c r="G733" s="44">
        <v>1</v>
      </c>
      <c r="H733" s="45">
        <v>1</v>
      </c>
      <c r="I733" s="45">
        <v>1</v>
      </c>
      <c r="J733" s="74">
        <v>104.56</v>
      </c>
      <c r="K733" s="44"/>
      <c r="L733" s="74">
        <v>104.56</v>
      </c>
      <c r="M733" s="46">
        <v>8.16</v>
      </c>
      <c r="N733" s="82">
        <v>853.21</v>
      </c>
      <c r="AI733" s="40"/>
      <c r="AJ733" s="49"/>
      <c r="AK733" s="49" t="s">
        <v>1497</v>
      </c>
      <c r="AQ733" s="49"/>
      <c r="AS733" s="49"/>
    </row>
    <row r="734" spans="1:45" s="4" customFormat="1" ht="15" x14ac:dyDescent="0.25">
      <c r="A734" s="72"/>
      <c r="B734" s="73"/>
      <c r="C734" s="542" t="s">
        <v>81</v>
      </c>
      <c r="D734" s="542"/>
      <c r="E734" s="542"/>
      <c r="F734" s="43"/>
      <c r="G734" s="44"/>
      <c r="H734" s="44"/>
      <c r="I734" s="44"/>
      <c r="J734" s="47"/>
      <c r="K734" s="44"/>
      <c r="L734" s="74">
        <v>104.56</v>
      </c>
      <c r="M734" s="69"/>
      <c r="N734" s="82">
        <v>853.21</v>
      </c>
      <c r="AI734" s="40"/>
      <c r="AJ734" s="49"/>
      <c r="AK734" s="49"/>
      <c r="AQ734" s="49" t="s">
        <v>81</v>
      </c>
      <c r="AS734" s="49"/>
    </row>
    <row r="735" spans="1:45" s="4" customFormat="1" ht="15" x14ac:dyDescent="0.25">
      <c r="A735" s="539" t="s">
        <v>2348</v>
      </c>
      <c r="B735" s="540"/>
      <c r="C735" s="540"/>
      <c r="D735" s="540"/>
      <c r="E735" s="540"/>
      <c r="F735" s="540"/>
      <c r="G735" s="540"/>
      <c r="H735" s="540"/>
      <c r="I735" s="540"/>
      <c r="J735" s="540"/>
      <c r="K735" s="540"/>
      <c r="L735" s="540"/>
      <c r="M735" s="540"/>
      <c r="N735" s="541"/>
      <c r="AI735" s="40"/>
      <c r="AJ735" s="49" t="s">
        <v>2348</v>
      </c>
      <c r="AK735" s="49"/>
      <c r="AQ735" s="49"/>
      <c r="AS735" s="49"/>
    </row>
    <row r="736" spans="1:45" s="4" customFormat="1" ht="15" x14ac:dyDescent="0.25">
      <c r="A736" s="539" t="s">
        <v>2349</v>
      </c>
      <c r="B736" s="540"/>
      <c r="C736" s="540"/>
      <c r="D736" s="540"/>
      <c r="E736" s="540"/>
      <c r="F736" s="540"/>
      <c r="G736" s="540"/>
      <c r="H736" s="540"/>
      <c r="I736" s="540"/>
      <c r="J736" s="540"/>
      <c r="K736" s="540"/>
      <c r="L736" s="540"/>
      <c r="M736" s="540"/>
      <c r="N736" s="541"/>
      <c r="AI736" s="40"/>
      <c r="AJ736" s="49" t="s">
        <v>2349</v>
      </c>
      <c r="AK736" s="49"/>
      <c r="AQ736" s="49"/>
      <c r="AS736" s="49"/>
    </row>
    <row r="737" spans="1:45" s="4" customFormat="1" ht="15" x14ac:dyDescent="0.25">
      <c r="A737" s="41" t="s">
        <v>1239</v>
      </c>
      <c r="B737" s="42" t="s">
        <v>1255</v>
      </c>
      <c r="C737" s="542" t="s">
        <v>2100</v>
      </c>
      <c r="D737" s="542"/>
      <c r="E737" s="542"/>
      <c r="F737" s="43" t="s">
        <v>115</v>
      </c>
      <c r="G737" s="44">
        <v>1</v>
      </c>
      <c r="H737" s="45">
        <v>1</v>
      </c>
      <c r="I737" s="45">
        <v>1</v>
      </c>
      <c r="J737" s="47"/>
      <c r="K737" s="44"/>
      <c r="L737" s="47"/>
      <c r="M737" s="44"/>
      <c r="N737" s="48"/>
      <c r="AI737" s="40"/>
      <c r="AJ737" s="49"/>
      <c r="AK737" s="49" t="s">
        <v>2100</v>
      </c>
      <c r="AQ737" s="49"/>
      <c r="AS737" s="49"/>
    </row>
    <row r="738" spans="1:45" s="4" customFormat="1" ht="15" x14ac:dyDescent="0.25">
      <c r="A738" s="52"/>
      <c r="B738" s="51" t="s">
        <v>56</v>
      </c>
      <c r="C738" s="543" t="s">
        <v>64</v>
      </c>
      <c r="D738" s="543"/>
      <c r="E738" s="543"/>
      <c r="F738" s="54"/>
      <c r="G738" s="55"/>
      <c r="H738" s="55"/>
      <c r="I738" s="55"/>
      <c r="J738" s="56">
        <v>17.86</v>
      </c>
      <c r="K738" s="55"/>
      <c r="L738" s="56">
        <v>17.86</v>
      </c>
      <c r="M738" s="58">
        <v>44.77</v>
      </c>
      <c r="N738" s="60">
        <v>799.59</v>
      </c>
      <c r="AI738" s="40"/>
      <c r="AJ738" s="49"/>
      <c r="AK738" s="49"/>
      <c r="AN738" s="3" t="s">
        <v>64</v>
      </c>
      <c r="AQ738" s="49"/>
      <c r="AS738" s="49"/>
    </row>
    <row r="739" spans="1:45" s="4" customFormat="1" ht="15" x14ac:dyDescent="0.25">
      <c r="A739" s="63"/>
      <c r="B739" s="51"/>
      <c r="C739" s="543" t="s">
        <v>71</v>
      </c>
      <c r="D739" s="543"/>
      <c r="E739" s="543"/>
      <c r="F739" s="54" t="s">
        <v>72</v>
      </c>
      <c r="G739" s="58">
        <v>2.27</v>
      </c>
      <c r="H739" s="55"/>
      <c r="I739" s="58">
        <v>2.27</v>
      </c>
      <c r="J739" s="66"/>
      <c r="K739" s="55"/>
      <c r="L739" s="66"/>
      <c r="M739" s="55"/>
      <c r="N739" s="62"/>
      <c r="AI739" s="40"/>
      <c r="AJ739" s="49"/>
      <c r="AK739" s="49"/>
      <c r="AO739" s="3" t="s">
        <v>71</v>
      </c>
      <c r="AQ739" s="49"/>
      <c r="AS739" s="49"/>
    </row>
    <row r="740" spans="1:45" s="4" customFormat="1" ht="15" x14ac:dyDescent="0.25">
      <c r="A740" s="67"/>
      <c r="B740" s="51"/>
      <c r="C740" s="547" t="s">
        <v>74</v>
      </c>
      <c r="D740" s="547"/>
      <c r="E740" s="547"/>
      <c r="F740" s="68"/>
      <c r="G740" s="69"/>
      <c r="H740" s="69"/>
      <c r="I740" s="69"/>
      <c r="J740" s="70">
        <v>17.86</v>
      </c>
      <c r="K740" s="69"/>
      <c r="L740" s="70">
        <v>17.86</v>
      </c>
      <c r="M740" s="69"/>
      <c r="N740" s="121">
        <v>799.59</v>
      </c>
      <c r="AI740" s="40"/>
      <c r="AJ740" s="49"/>
      <c r="AK740" s="49"/>
      <c r="AP740" s="3" t="s">
        <v>74</v>
      </c>
      <c r="AQ740" s="49"/>
      <c r="AS740" s="49"/>
    </row>
    <row r="741" spans="1:45" s="4" customFormat="1" ht="15" x14ac:dyDescent="0.25">
      <c r="A741" s="63"/>
      <c r="B741" s="51"/>
      <c r="C741" s="543" t="s">
        <v>75</v>
      </c>
      <c r="D741" s="543"/>
      <c r="E741" s="543"/>
      <c r="F741" s="54"/>
      <c r="G741" s="55"/>
      <c r="H741" s="55"/>
      <c r="I741" s="55"/>
      <c r="J741" s="66"/>
      <c r="K741" s="55"/>
      <c r="L741" s="56">
        <v>17.86</v>
      </c>
      <c r="M741" s="55"/>
      <c r="N741" s="60">
        <v>799.59</v>
      </c>
      <c r="AI741" s="40"/>
      <c r="AJ741" s="49"/>
      <c r="AK741" s="49"/>
      <c r="AO741" s="3" t="s">
        <v>75</v>
      </c>
      <c r="AQ741" s="49"/>
      <c r="AS741" s="49"/>
    </row>
    <row r="742" spans="1:45" s="4" customFormat="1" ht="34.5" x14ac:dyDescent="0.25">
      <c r="A742" s="63"/>
      <c r="B742" s="51" t="s">
        <v>398</v>
      </c>
      <c r="C742" s="543" t="s">
        <v>399</v>
      </c>
      <c r="D742" s="543"/>
      <c r="E742" s="543"/>
      <c r="F742" s="54" t="s">
        <v>78</v>
      </c>
      <c r="G742" s="61">
        <v>89</v>
      </c>
      <c r="H742" s="55"/>
      <c r="I742" s="61">
        <v>89</v>
      </c>
      <c r="J742" s="66"/>
      <c r="K742" s="55"/>
      <c r="L742" s="56">
        <v>15.9</v>
      </c>
      <c r="M742" s="55"/>
      <c r="N742" s="60">
        <v>711.64</v>
      </c>
      <c r="AI742" s="40"/>
      <c r="AJ742" s="49"/>
      <c r="AK742" s="49"/>
      <c r="AO742" s="3" t="s">
        <v>399</v>
      </c>
      <c r="AQ742" s="49"/>
      <c r="AS742" s="49"/>
    </row>
    <row r="743" spans="1:45" s="4" customFormat="1" ht="34.5" x14ac:dyDescent="0.25">
      <c r="A743" s="63"/>
      <c r="B743" s="51" t="s">
        <v>400</v>
      </c>
      <c r="C743" s="543" t="s">
        <v>401</v>
      </c>
      <c r="D743" s="543"/>
      <c r="E743" s="543"/>
      <c r="F743" s="54" t="s">
        <v>78</v>
      </c>
      <c r="G743" s="61">
        <v>44</v>
      </c>
      <c r="H743" s="55"/>
      <c r="I743" s="61">
        <v>44</v>
      </c>
      <c r="J743" s="66"/>
      <c r="K743" s="55"/>
      <c r="L743" s="56">
        <v>7.86</v>
      </c>
      <c r="M743" s="55"/>
      <c r="N743" s="60">
        <v>351.82</v>
      </c>
      <c r="AI743" s="40"/>
      <c r="AJ743" s="49"/>
      <c r="AK743" s="49"/>
      <c r="AO743" s="3" t="s">
        <v>401</v>
      </c>
      <c r="AQ743" s="49"/>
      <c r="AS743" s="49"/>
    </row>
    <row r="744" spans="1:45" s="4" customFormat="1" ht="15" x14ac:dyDescent="0.25">
      <c r="A744" s="72"/>
      <c r="B744" s="73"/>
      <c r="C744" s="542" t="s">
        <v>81</v>
      </c>
      <c r="D744" s="542"/>
      <c r="E744" s="542"/>
      <c r="F744" s="43"/>
      <c r="G744" s="44"/>
      <c r="H744" s="44"/>
      <c r="I744" s="44"/>
      <c r="J744" s="47"/>
      <c r="K744" s="44"/>
      <c r="L744" s="74">
        <v>41.62</v>
      </c>
      <c r="M744" s="69"/>
      <c r="N744" s="75">
        <v>1863.05</v>
      </c>
      <c r="AI744" s="40"/>
      <c r="AJ744" s="49"/>
      <c r="AK744" s="49"/>
      <c r="AQ744" s="49" t="s">
        <v>81</v>
      </c>
      <c r="AS744" s="49"/>
    </row>
    <row r="745" spans="1:45" s="4" customFormat="1" ht="57" x14ac:dyDescent="0.25">
      <c r="A745" s="41" t="s">
        <v>1240</v>
      </c>
      <c r="B745" s="42" t="s">
        <v>2235</v>
      </c>
      <c r="C745" s="542" t="s">
        <v>2350</v>
      </c>
      <c r="D745" s="542"/>
      <c r="E745" s="542"/>
      <c r="F745" s="43" t="s">
        <v>156</v>
      </c>
      <c r="G745" s="44">
        <v>0.03</v>
      </c>
      <c r="H745" s="45">
        <v>1</v>
      </c>
      <c r="I745" s="46">
        <v>0.03</v>
      </c>
      <c r="J745" s="47"/>
      <c r="K745" s="44"/>
      <c r="L745" s="47"/>
      <c r="M745" s="44"/>
      <c r="N745" s="48"/>
      <c r="AI745" s="40"/>
      <c r="AJ745" s="49"/>
      <c r="AK745" s="49" t="s">
        <v>2350</v>
      </c>
      <c r="AQ745" s="49"/>
      <c r="AS745" s="49"/>
    </row>
    <row r="746" spans="1:45" s="4" customFormat="1" ht="15" x14ac:dyDescent="0.25">
      <c r="A746" s="67"/>
      <c r="B746" s="53"/>
      <c r="C746" s="543" t="s">
        <v>2351</v>
      </c>
      <c r="D746" s="543"/>
      <c r="E746" s="543"/>
      <c r="F746" s="543"/>
      <c r="G746" s="543"/>
      <c r="H746" s="543"/>
      <c r="I746" s="543"/>
      <c r="J746" s="543"/>
      <c r="K746" s="543"/>
      <c r="L746" s="543"/>
      <c r="M746" s="543"/>
      <c r="N746" s="544"/>
      <c r="AI746" s="40"/>
      <c r="AJ746" s="49"/>
      <c r="AK746" s="49"/>
      <c r="AL746" s="3" t="s">
        <v>2351</v>
      </c>
      <c r="AQ746" s="49"/>
      <c r="AS746" s="49"/>
    </row>
    <row r="747" spans="1:45" s="4" customFormat="1" ht="22.5" x14ac:dyDescent="0.25">
      <c r="A747" s="50"/>
      <c r="B747" s="51" t="s">
        <v>930</v>
      </c>
      <c r="C747" s="545" t="s">
        <v>1272</v>
      </c>
      <c r="D747" s="545"/>
      <c r="E747" s="545"/>
      <c r="F747" s="545"/>
      <c r="G747" s="545"/>
      <c r="H747" s="545"/>
      <c r="I747" s="545"/>
      <c r="J747" s="545"/>
      <c r="K747" s="545"/>
      <c r="L747" s="545"/>
      <c r="M747" s="545"/>
      <c r="N747" s="546"/>
      <c r="AI747" s="40"/>
      <c r="AJ747" s="49"/>
      <c r="AK747" s="49"/>
      <c r="AM747" s="3" t="s">
        <v>1272</v>
      </c>
      <c r="AQ747" s="49"/>
      <c r="AS747" s="49"/>
    </row>
    <row r="748" spans="1:45" s="4" customFormat="1" ht="68.25" x14ac:dyDescent="0.25">
      <c r="A748" s="50"/>
      <c r="B748" s="51" t="s">
        <v>62</v>
      </c>
      <c r="C748" s="545" t="s">
        <v>63</v>
      </c>
      <c r="D748" s="545"/>
      <c r="E748" s="545"/>
      <c r="F748" s="545"/>
      <c r="G748" s="545"/>
      <c r="H748" s="545"/>
      <c r="I748" s="545"/>
      <c r="J748" s="545"/>
      <c r="K748" s="545"/>
      <c r="L748" s="545"/>
      <c r="M748" s="545"/>
      <c r="N748" s="546"/>
      <c r="AI748" s="40"/>
      <c r="AJ748" s="49"/>
      <c r="AK748" s="49"/>
      <c r="AM748" s="3" t="s">
        <v>63</v>
      </c>
      <c r="AQ748" s="49"/>
      <c r="AS748" s="49"/>
    </row>
    <row r="749" spans="1:45" s="4" customFormat="1" ht="15" x14ac:dyDescent="0.25">
      <c r="A749" s="52"/>
      <c r="B749" s="51" t="s">
        <v>56</v>
      </c>
      <c r="C749" s="543" t="s">
        <v>64</v>
      </c>
      <c r="D749" s="543"/>
      <c r="E749" s="543"/>
      <c r="F749" s="54"/>
      <c r="G749" s="55"/>
      <c r="H749" s="55"/>
      <c r="I749" s="55"/>
      <c r="J749" s="76">
        <v>1411.64</v>
      </c>
      <c r="K749" s="58">
        <v>0.69</v>
      </c>
      <c r="L749" s="56">
        <v>29.22</v>
      </c>
      <c r="M749" s="58">
        <v>44.77</v>
      </c>
      <c r="N749" s="59">
        <v>1308.18</v>
      </c>
      <c r="AI749" s="40"/>
      <c r="AJ749" s="49"/>
      <c r="AK749" s="49"/>
      <c r="AN749" s="3" t="s">
        <v>64</v>
      </c>
      <c r="AQ749" s="49"/>
      <c r="AS749" s="49"/>
    </row>
    <row r="750" spans="1:45" s="4" customFormat="1" ht="15" x14ac:dyDescent="0.25">
      <c r="A750" s="52"/>
      <c r="B750" s="51" t="s">
        <v>65</v>
      </c>
      <c r="C750" s="543" t="s">
        <v>66</v>
      </c>
      <c r="D750" s="543"/>
      <c r="E750" s="543"/>
      <c r="F750" s="54"/>
      <c r="G750" s="55"/>
      <c r="H750" s="55"/>
      <c r="I750" s="55"/>
      <c r="J750" s="76">
        <v>4614.37</v>
      </c>
      <c r="K750" s="58">
        <v>0.69</v>
      </c>
      <c r="L750" s="56">
        <v>95.52</v>
      </c>
      <c r="M750" s="58">
        <v>13.24</v>
      </c>
      <c r="N750" s="59">
        <v>1264.68</v>
      </c>
      <c r="AI750" s="40"/>
      <c r="AJ750" s="49"/>
      <c r="AK750" s="49"/>
      <c r="AN750" s="3" t="s">
        <v>66</v>
      </c>
      <c r="AQ750" s="49"/>
      <c r="AS750" s="49"/>
    </row>
    <row r="751" spans="1:45" s="4" customFormat="1" ht="15" x14ac:dyDescent="0.25">
      <c r="A751" s="52"/>
      <c r="B751" s="51" t="s">
        <v>67</v>
      </c>
      <c r="C751" s="543" t="s">
        <v>68</v>
      </c>
      <c r="D751" s="543"/>
      <c r="E751" s="543"/>
      <c r="F751" s="54"/>
      <c r="G751" s="55"/>
      <c r="H751" s="55"/>
      <c r="I751" s="55"/>
      <c r="J751" s="56">
        <v>567.20000000000005</v>
      </c>
      <c r="K751" s="58">
        <v>0.69</v>
      </c>
      <c r="L751" s="56">
        <v>11.74</v>
      </c>
      <c r="M751" s="58">
        <v>44.77</v>
      </c>
      <c r="N751" s="60">
        <v>525.6</v>
      </c>
      <c r="AI751" s="40"/>
      <c r="AJ751" s="49"/>
      <c r="AK751" s="49"/>
      <c r="AN751" s="3" t="s">
        <v>68</v>
      </c>
      <c r="AQ751" s="49"/>
      <c r="AS751" s="49"/>
    </row>
    <row r="752" spans="1:45" s="4" customFormat="1" ht="15" x14ac:dyDescent="0.25">
      <c r="A752" s="52"/>
      <c r="B752" s="51" t="s">
        <v>69</v>
      </c>
      <c r="C752" s="543" t="s">
        <v>70</v>
      </c>
      <c r="D752" s="543"/>
      <c r="E752" s="543"/>
      <c r="F752" s="54"/>
      <c r="G752" s="55"/>
      <c r="H752" s="55"/>
      <c r="I752" s="55"/>
      <c r="J752" s="76">
        <v>2079.1999999999998</v>
      </c>
      <c r="K752" s="61">
        <v>0</v>
      </c>
      <c r="L752" s="56">
        <v>0</v>
      </c>
      <c r="M752" s="58">
        <v>8.16</v>
      </c>
      <c r="N752" s="62"/>
      <c r="AI752" s="40"/>
      <c r="AJ752" s="49"/>
      <c r="AK752" s="49"/>
      <c r="AN752" s="3" t="s">
        <v>70</v>
      </c>
      <c r="AQ752" s="49"/>
      <c r="AS752" s="49"/>
    </row>
    <row r="753" spans="1:45" s="4" customFormat="1" ht="15" x14ac:dyDescent="0.25">
      <c r="A753" s="63"/>
      <c r="B753" s="51"/>
      <c r="C753" s="543" t="s">
        <v>71</v>
      </c>
      <c r="D753" s="543"/>
      <c r="E753" s="543"/>
      <c r="F753" s="54" t="s">
        <v>72</v>
      </c>
      <c r="G753" s="58">
        <v>166.86</v>
      </c>
      <c r="H753" s="58">
        <v>0.69</v>
      </c>
      <c r="I753" s="78">
        <v>3.454002</v>
      </c>
      <c r="J753" s="66"/>
      <c r="K753" s="55"/>
      <c r="L753" s="66"/>
      <c r="M753" s="55"/>
      <c r="N753" s="62"/>
      <c r="AI753" s="40"/>
      <c r="AJ753" s="49"/>
      <c r="AK753" s="49"/>
      <c r="AO753" s="3" t="s">
        <v>71</v>
      </c>
      <c r="AQ753" s="49"/>
      <c r="AS753" s="49"/>
    </row>
    <row r="754" spans="1:45" s="4" customFormat="1" ht="15" x14ac:dyDescent="0.25">
      <c r="A754" s="63"/>
      <c r="B754" s="51"/>
      <c r="C754" s="543" t="s">
        <v>73</v>
      </c>
      <c r="D754" s="543"/>
      <c r="E754" s="543"/>
      <c r="F754" s="54" t="s">
        <v>72</v>
      </c>
      <c r="G754" s="61">
        <v>43</v>
      </c>
      <c r="H754" s="58">
        <v>0.69</v>
      </c>
      <c r="I754" s="65">
        <v>0.8901</v>
      </c>
      <c r="J754" s="66"/>
      <c r="K754" s="55"/>
      <c r="L754" s="66"/>
      <c r="M754" s="55"/>
      <c r="N754" s="62"/>
      <c r="AI754" s="40"/>
      <c r="AJ754" s="49"/>
      <c r="AK754" s="49"/>
      <c r="AO754" s="3" t="s">
        <v>73</v>
      </c>
      <c r="AQ754" s="49"/>
      <c r="AS754" s="49"/>
    </row>
    <row r="755" spans="1:45" s="4" customFormat="1" ht="15" x14ac:dyDescent="0.25">
      <c r="A755" s="67"/>
      <c r="B755" s="51"/>
      <c r="C755" s="547" t="s">
        <v>74</v>
      </c>
      <c r="D755" s="547"/>
      <c r="E755" s="547"/>
      <c r="F755" s="68"/>
      <c r="G755" s="69"/>
      <c r="H755" s="69"/>
      <c r="I755" s="69"/>
      <c r="J755" s="79">
        <v>8105.21</v>
      </c>
      <c r="K755" s="69"/>
      <c r="L755" s="70">
        <v>124.74</v>
      </c>
      <c r="M755" s="69"/>
      <c r="N755" s="71">
        <v>2572.86</v>
      </c>
      <c r="AI755" s="40"/>
      <c r="AJ755" s="49"/>
      <c r="AK755" s="49"/>
      <c r="AP755" s="3" t="s">
        <v>74</v>
      </c>
      <c r="AQ755" s="49"/>
      <c r="AS755" s="49"/>
    </row>
    <row r="756" spans="1:45" s="4" customFormat="1" ht="15" x14ac:dyDescent="0.25">
      <c r="A756" s="63"/>
      <c r="B756" s="51"/>
      <c r="C756" s="543" t="s">
        <v>75</v>
      </c>
      <c r="D756" s="543"/>
      <c r="E756" s="543"/>
      <c r="F756" s="54"/>
      <c r="G756" s="55"/>
      <c r="H756" s="55"/>
      <c r="I756" s="55"/>
      <c r="J756" s="66"/>
      <c r="K756" s="55"/>
      <c r="L756" s="56">
        <v>40.96</v>
      </c>
      <c r="M756" s="55"/>
      <c r="N756" s="59">
        <v>1833.78</v>
      </c>
      <c r="AI756" s="40"/>
      <c r="AJ756" s="49"/>
      <c r="AK756" s="49"/>
      <c r="AO756" s="3" t="s">
        <v>75</v>
      </c>
      <c r="AQ756" s="49"/>
      <c r="AS756" s="49"/>
    </row>
    <row r="757" spans="1:45" s="4" customFormat="1" ht="23.25" x14ac:dyDescent="0.25">
      <c r="A757" s="63"/>
      <c r="B757" s="51" t="s">
        <v>648</v>
      </c>
      <c r="C757" s="543" t="s">
        <v>649</v>
      </c>
      <c r="D757" s="543"/>
      <c r="E757" s="543"/>
      <c r="F757" s="54" t="s">
        <v>78</v>
      </c>
      <c r="G757" s="61">
        <v>117</v>
      </c>
      <c r="H757" s="55"/>
      <c r="I757" s="61">
        <v>117</v>
      </c>
      <c r="J757" s="66"/>
      <c r="K757" s="55"/>
      <c r="L757" s="56">
        <v>47.92</v>
      </c>
      <c r="M757" s="55"/>
      <c r="N757" s="59">
        <v>2145.52</v>
      </c>
      <c r="AI757" s="40"/>
      <c r="AJ757" s="49"/>
      <c r="AK757" s="49"/>
      <c r="AO757" s="3" t="s">
        <v>649</v>
      </c>
      <c r="AQ757" s="49"/>
      <c r="AS757" s="49"/>
    </row>
    <row r="758" spans="1:45" s="4" customFormat="1" ht="45" x14ac:dyDescent="0.25">
      <c r="A758" s="63"/>
      <c r="B758" s="51" t="s">
        <v>650</v>
      </c>
      <c r="C758" s="543" t="s">
        <v>651</v>
      </c>
      <c r="D758" s="543"/>
      <c r="E758" s="543"/>
      <c r="F758" s="54" t="s">
        <v>78</v>
      </c>
      <c r="G758" s="61">
        <v>74</v>
      </c>
      <c r="H758" s="58">
        <v>0.85</v>
      </c>
      <c r="I758" s="64">
        <v>62.9</v>
      </c>
      <c r="J758" s="66"/>
      <c r="K758" s="55"/>
      <c r="L758" s="56">
        <v>25.76</v>
      </c>
      <c r="M758" s="55"/>
      <c r="N758" s="59">
        <v>1153.45</v>
      </c>
      <c r="AI758" s="40"/>
      <c r="AJ758" s="49"/>
      <c r="AK758" s="49"/>
      <c r="AO758" s="3" t="s">
        <v>651</v>
      </c>
      <c r="AQ758" s="49"/>
      <c r="AS758" s="49"/>
    </row>
    <row r="759" spans="1:45" s="4" customFormat="1" ht="15" x14ac:dyDescent="0.25">
      <c r="A759" s="72"/>
      <c r="B759" s="73"/>
      <c r="C759" s="542" t="s">
        <v>81</v>
      </c>
      <c r="D759" s="542"/>
      <c r="E759" s="542"/>
      <c r="F759" s="43"/>
      <c r="G759" s="44"/>
      <c r="H759" s="44"/>
      <c r="I759" s="44"/>
      <c r="J759" s="47"/>
      <c r="K759" s="44"/>
      <c r="L759" s="74">
        <v>198.42</v>
      </c>
      <c r="M759" s="69"/>
      <c r="N759" s="75">
        <v>5871.83</v>
      </c>
      <c r="AI759" s="40"/>
      <c r="AJ759" s="49"/>
      <c r="AK759" s="49"/>
      <c r="AQ759" s="49" t="s">
        <v>81</v>
      </c>
      <c r="AS759" s="49"/>
    </row>
    <row r="760" spans="1:45" s="4" customFormat="1" ht="15" x14ac:dyDescent="0.25">
      <c r="A760" s="539" t="s">
        <v>491</v>
      </c>
      <c r="B760" s="540"/>
      <c r="C760" s="540"/>
      <c r="D760" s="540"/>
      <c r="E760" s="540"/>
      <c r="F760" s="540"/>
      <c r="G760" s="540"/>
      <c r="H760" s="540"/>
      <c r="I760" s="540"/>
      <c r="J760" s="540"/>
      <c r="K760" s="540"/>
      <c r="L760" s="540"/>
      <c r="M760" s="540"/>
      <c r="N760" s="541"/>
      <c r="AI760" s="40"/>
      <c r="AJ760" s="49" t="s">
        <v>491</v>
      </c>
      <c r="AK760" s="49"/>
      <c r="AQ760" s="49"/>
      <c r="AS760" s="49"/>
    </row>
    <row r="761" spans="1:45" s="4" customFormat="1" ht="45.75" x14ac:dyDescent="0.25">
      <c r="A761" s="41" t="s">
        <v>1243</v>
      </c>
      <c r="B761" s="42" t="s">
        <v>750</v>
      </c>
      <c r="C761" s="542" t="s">
        <v>751</v>
      </c>
      <c r="D761" s="542"/>
      <c r="E761" s="542"/>
      <c r="F761" s="43" t="s">
        <v>94</v>
      </c>
      <c r="G761" s="44">
        <v>0.3</v>
      </c>
      <c r="H761" s="45">
        <v>1</v>
      </c>
      <c r="I761" s="81">
        <v>0.3</v>
      </c>
      <c r="J761" s="74">
        <v>3.28</v>
      </c>
      <c r="K761" s="44"/>
      <c r="L761" s="74">
        <v>0.98</v>
      </c>
      <c r="M761" s="46">
        <v>13.24</v>
      </c>
      <c r="N761" s="82">
        <v>12.98</v>
      </c>
      <c r="AI761" s="40"/>
      <c r="AJ761" s="49"/>
      <c r="AK761" s="49" t="s">
        <v>751</v>
      </c>
      <c r="AQ761" s="49"/>
      <c r="AS761" s="49"/>
    </row>
    <row r="762" spans="1:45" s="4" customFormat="1" ht="15" x14ac:dyDescent="0.25">
      <c r="A762" s="72"/>
      <c r="B762" s="73"/>
      <c r="C762" s="542" t="s">
        <v>81</v>
      </c>
      <c r="D762" s="542"/>
      <c r="E762" s="542"/>
      <c r="F762" s="43"/>
      <c r="G762" s="44"/>
      <c r="H762" s="44"/>
      <c r="I762" s="44"/>
      <c r="J762" s="47"/>
      <c r="K762" s="44"/>
      <c r="L762" s="74">
        <v>0.98</v>
      </c>
      <c r="M762" s="69"/>
      <c r="N762" s="82">
        <v>12.98</v>
      </c>
      <c r="AI762" s="40"/>
      <c r="AJ762" s="49"/>
      <c r="AK762" s="49"/>
      <c r="AQ762" s="49" t="s">
        <v>81</v>
      </c>
      <c r="AS762" s="49"/>
    </row>
    <row r="763" spans="1:45" s="4" customFormat="1" ht="23.25" x14ac:dyDescent="0.25">
      <c r="A763" s="41" t="s">
        <v>1247</v>
      </c>
      <c r="B763" s="42" t="s">
        <v>97</v>
      </c>
      <c r="C763" s="542" t="s">
        <v>98</v>
      </c>
      <c r="D763" s="542"/>
      <c r="E763" s="542"/>
      <c r="F763" s="43" t="s">
        <v>86</v>
      </c>
      <c r="G763" s="44">
        <v>0.18</v>
      </c>
      <c r="H763" s="45">
        <v>1</v>
      </c>
      <c r="I763" s="46">
        <v>0.18</v>
      </c>
      <c r="J763" s="74">
        <v>162.38</v>
      </c>
      <c r="K763" s="44"/>
      <c r="L763" s="74">
        <v>29.23</v>
      </c>
      <c r="M763" s="46">
        <v>8.16</v>
      </c>
      <c r="N763" s="82">
        <v>238.52</v>
      </c>
      <c r="AI763" s="40"/>
      <c r="AJ763" s="49"/>
      <c r="AK763" s="49" t="s">
        <v>98</v>
      </c>
      <c r="AQ763" s="49"/>
      <c r="AS763" s="49"/>
    </row>
    <row r="764" spans="1:45" s="4" customFormat="1" ht="15" x14ac:dyDescent="0.25">
      <c r="A764" s="67"/>
      <c r="B764" s="53"/>
      <c r="C764" s="543" t="s">
        <v>2352</v>
      </c>
      <c r="D764" s="543"/>
      <c r="E764" s="543"/>
      <c r="F764" s="543"/>
      <c r="G764" s="543"/>
      <c r="H764" s="543"/>
      <c r="I764" s="543"/>
      <c r="J764" s="543"/>
      <c r="K764" s="543"/>
      <c r="L764" s="543"/>
      <c r="M764" s="543"/>
      <c r="N764" s="544"/>
      <c r="AI764" s="40"/>
      <c r="AJ764" s="49"/>
      <c r="AK764" s="49"/>
      <c r="AL764" s="3" t="s">
        <v>2352</v>
      </c>
      <c r="AQ764" s="49"/>
      <c r="AS764" s="49"/>
    </row>
    <row r="765" spans="1:45" s="4" customFormat="1" ht="15" x14ac:dyDescent="0.25">
      <c r="A765" s="67"/>
      <c r="B765" s="53"/>
      <c r="C765" s="543" t="s">
        <v>99</v>
      </c>
      <c r="D765" s="543"/>
      <c r="E765" s="543"/>
      <c r="F765" s="543"/>
      <c r="G765" s="543"/>
      <c r="H765" s="543"/>
      <c r="I765" s="543"/>
      <c r="J765" s="543"/>
      <c r="K765" s="543"/>
      <c r="L765" s="543"/>
      <c r="M765" s="543"/>
      <c r="N765" s="544"/>
      <c r="AI765" s="40"/>
      <c r="AJ765" s="49"/>
      <c r="AK765" s="49"/>
      <c r="AQ765" s="49"/>
      <c r="AR765" s="3" t="s">
        <v>99</v>
      </c>
      <c r="AS765" s="49"/>
    </row>
    <row r="766" spans="1:45" s="4" customFormat="1" ht="15" x14ac:dyDescent="0.25">
      <c r="A766" s="72"/>
      <c r="B766" s="73"/>
      <c r="C766" s="542" t="s">
        <v>81</v>
      </c>
      <c r="D766" s="542"/>
      <c r="E766" s="542"/>
      <c r="F766" s="43"/>
      <c r="G766" s="44"/>
      <c r="H766" s="44"/>
      <c r="I766" s="44"/>
      <c r="J766" s="47"/>
      <c r="K766" s="44"/>
      <c r="L766" s="74">
        <v>29.23</v>
      </c>
      <c r="M766" s="69"/>
      <c r="N766" s="82">
        <v>238.52</v>
      </c>
      <c r="AI766" s="40"/>
      <c r="AJ766" s="49"/>
      <c r="AK766" s="49"/>
      <c r="AQ766" s="49" t="s">
        <v>81</v>
      </c>
      <c r="AS766" s="49"/>
    </row>
    <row r="767" spans="1:45" s="4" customFormat="1" ht="15" x14ac:dyDescent="0.25">
      <c r="A767" s="539" t="s">
        <v>2353</v>
      </c>
      <c r="B767" s="540"/>
      <c r="C767" s="540"/>
      <c r="D767" s="540"/>
      <c r="E767" s="540"/>
      <c r="F767" s="540"/>
      <c r="G767" s="540"/>
      <c r="H767" s="540"/>
      <c r="I767" s="540"/>
      <c r="J767" s="540"/>
      <c r="K767" s="540"/>
      <c r="L767" s="540"/>
      <c r="M767" s="540"/>
      <c r="N767" s="541"/>
      <c r="AI767" s="40"/>
      <c r="AJ767" s="49" t="s">
        <v>2353</v>
      </c>
      <c r="AK767" s="49"/>
      <c r="AQ767" s="49"/>
      <c r="AS767" s="49"/>
    </row>
    <row r="768" spans="1:45" s="4" customFormat="1" ht="57" x14ac:dyDescent="0.25">
      <c r="A768" s="41" t="s">
        <v>1254</v>
      </c>
      <c r="B768" s="42" t="s">
        <v>2235</v>
      </c>
      <c r="C768" s="542" t="s">
        <v>2354</v>
      </c>
      <c r="D768" s="542"/>
      <c r="E768" s="542"/>
      <c r="F768" s="43" t="s">
        <v>156</v>
      </c>
      <c r="G768" s="44">
        <v>0.02</v>
      </c>
      <c r="H768" s="45">
        <v>1</v>
      </c>
      <c r="I768" s="46">
        <v>0.02</v>
      </c>
      <c r="J768" s="47"/>
      <c r="K768" s="44"/>
      <c r="L768" s="47"/>
      <c r="M768" s="44"/>
      <c r="N768" s="48"/>
      <c r="AI768" s="40"/>
      <c r="AJ768" s="49"/>
      <c r="AK768" s="49" t="s">
        <v>2354</v>
      </c>
      <c r="AQ768" s="49"/>
      <c r="AS768" s="49"/>
    </row>
    <row r="769" spans="1:45" s="4" customFormat="1" ht="15" x14ac:dyDescent="0.25">
      <c r="A769" s="67"/>
      <c r="B769" s="53"/>
      <c r="C769" s="543" t="s">
        <v>2355</v>
      </c>
      <c r="D769" s="543"/>
      <c r="E769" s="543"/>
      <c r="F769" s="543"/>
      <c r="G769" s="543"/>
      <c r="H769" s="543"/>
      <c r="I769" s="543"/>
      <c r="J769" s="543"/>
      <c r="K769" s="543"/>
      <c r="L769" s="543"/>
      <c r="M769" s="543"/>
      <c r="N769" s="544"/>
      <c r="AI769" s="40"/>
      <c r="AJ769" s="49"/>
      <c r="AK769" s="49"/>
      <c r="AL769" s="3" t="s">
        <v>2355</v>
      </c>
      <c r="AQ769" s="49"/>
      <c r="AS769" s="49"/>
    </row>
    <row r="770" spans="1:45" s="4" customFormat="1" ht="23.25" x14ac:dyDescent="0.25">
      <c r="A770" s="50"/>
      <c r="B770" s="51" t="s">
        <v>117</v>
      </c>
      <c r="C770" s="545" t="s">
        <v>118</v>
      </c>
      <c r="D770" s="545"/>
      <c r="E770" s="545"/>
      <c r="F770" s="545"/>
      <c r="G770" s="545"/>
      <c r="H770" s="545"/>
      <c r="I770" s="545"/>
      <c r="J770" s="545"/>
      <c r="K770" s="545"/>
      <c r="L770" s="545"/>
      <c r="M770" s="545"/>
      <c r="N770" s="546"/>
      <c r="AI770" s="40"/>
      <c r="AJ770" s="49"/>
      <c r="AK770" s="49"/>
      <c r="AM770" s="3" t="s">
        <v>118</v>
      </c>
      <c r="AQ770" s="49"/>
      <c r="AS770" s="49"/>
    </row>
    <row r="771" spans="1:45" s="4" customFormat="1" ht="68.25" x14ac:dyDescent="0.25">
      <c r="A771" s="50"/>
      <c r="B771" s="51" t="s">
        <v>62</v>
      </c>
      <c r="C771" s="545" t="s">
        <v>63</v>
      </c>
      <c r="D771" s="545"/>
      <c r="E771" s="545"/>
      <c r="F771" s="545"/>
      <c r="G771" s="545"/>
      <c r="H771" s="545"/>
      <c r="I771" s="545"/>
      <c r="J771" s="545"/>
      <c r="K771" s="545"/>
      <c r="L771" s="545"/>
      <c r="M771" s="545"/>
      <c r="N771" s="546"/>
      <c r="AI771" s="40"/>
      <c r="AJ771" s="49"/>
      <c r="AK771" s="49"/>
      <c r="AM771" s="3" t="s">
        <v>63</v>
      </c>
      <c r="AQ771" s="49"/>
      <c r="AS771" s="49"/>
    </row>
    <row r="772" spans="1:45" s="4" customFormat="1" ht="15" x14ac:dyDescent="0.25">
      <c r="A772" s="52"/>
      <c r="B772" s="51" t="s">
        <v>56</v>
      </c>
      <c r="C772" s="543" t="s">
        <v>64</v>
      </c>
      <c r="D772" s="543"/>
      <c r="E772" s="543"/>
      <c r="F772" s="54"/>
      <c r="G772" s="55"/>
      <c r="H772" s="55"/>
      <c r="I772" s="55"/>
      <c r="J772" s="76">
        <v>1411.64</v>
      </c>
      <c r="K772" s="65">
        <v>1.3225</v>
      </c>
      <c r="L772" s="56">
        <v>37.340000000000003</v>
      </c>
      <c r="M772" s="58">
        <v>44.77</v>
      </c>
      <c r="N772" s="59">
        <v>1671.71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5" x14ac:dyDescent="0.25">
      <c r="A773" s="52"/>
      <c r="B773" s="51" t="s">
        <v>65</v>
      </c>
      <c r="C773" s="543" t="s">
        <v>66</v>
      </c>
      <c r="D773" s="543"/>
      <c r="E773" s="543"/>
      <c r="F773" s="54"/>
      <c r="G773" s="55"/>
      <c r="H773" s="55"/>
      <c r="I773" s="55"/>
      <c r="J773" s="76">
        <v>4614.37</v>
      </c>
      <c r="K773" s="65">
        <v>1.4375</v>
      </c>
      <c r="L773" s="56">
        <v>132.66</v>
      </c>
      <c r="M773" s="58">
        <v>13.24</v>
      </c>
      <c r="N773" s="59">
        <v>1756.42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543" t="s">
        <v>68</v>
      </c>
      <c r="D774" s="543"/>
      <c r="E774" s="543"/>
      <c r="F774" s="54"/>
      <c r="G774" s="55"/>
      <c r="H774" s="55"/>
      <c r="I774" s="55"/>
      <c r="J774" s="56">
        <v>567.20000000000005</v>
      </c>
      <c r="K774" s="65">
        <v>1.4375</v>
      </c>
      <c r="L774" s="56">
        <v>16.309999999999999</v>
      </c>
      <c r="M774" s="58">
        <v>44.77</v>
      </c>
      <c r="N774" s="60">
        <v>730.2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52"/>
      <c r="B775" s="51" t="s">
        <v>69</v>
      </c>
      <c r="C775" s="543" t="s">
        <v>70</v>
      </c>
      <c r="D775" s="543"/>
      <c r="E775" s="543"/>
      <c r="F775" s="54"/>
      <c r="G775" s="55"/>
      <c r="H775" s="55"/>
      <c r="I775" s="55"/>
      <c r="J775" s="76">
        <v>2079.1999999999998</v>
      </c>
      <c r="K775" s="55"/>
      <c r="L775" s="56">
        <v>41.58</v>
      </c>
      <c r="M775" s="58">
        <v>8.16</v>
      </c>
      <c r="N775" s="60">
        <v>339.29</v>
      </c>
      <c r="AI775" s="40"/>
      <c r="AJ775" s="49"/>
      <c r="AK775" s="49"/>
      <c r="AN775" s="3" t="s">
        <v>70</v>
      </c>
      <c r="AQ775" s="49"/>
      <c r="AS775" s="49"/>
    </row>
    <row r="776" spans="1:45" s="4" customFormat="1" ht="15" x14ac:dyDescent="0.25">
      <c r="A776" s="63"/>
      <c r="B776" s="51"/>
      <c r="C776" s="543" t="s">
        <v>71</v>
      </c>
      <c r="D776" s="543"/>
      <c r="E776" s="543"/>
      <c r="F776" s="54" t="s">
        <v>72</v>
      </c>
      <c r="G776" s="58">
        <v>166.86</v>
      </c>
      <c r="H776" s="65">
        <v>1.3225</v>
      </c>
      <c r="I776" s="78">
        <v>4.4134469999999997</v>
      </c>
      <c r="J776" s="66"/>
      <c r="K776" s="55"/>
      <c r="L776" s="66"/>
      <c r="M776" s="55"/>
      <c r="N776" s="62"/>
      <c r="AI776" s="40"/>
      <c r="AJ776" s="49"/>
      <c r="AK776" s="49"/>
      <c r="AO776" s="3" t="s">
        <v>71</v>
      </c>
      <c r="AQ776" s="49"/>
      <c r="AS776" s="49"/>
    </row>
    <row r="777" spans="1:45" s="4" customFormat="1" ht="15" x14ac:dyDescent="0.25">
      <c r="A777" s="63"/>
      <c r="B777" s="51"/>
      <c r="C777" s="543" t="s">
        <v>73</v>
      </c>
      <c r="D777" s="543"/>
      <c r="E777" s="543"/>
      <c r="F777" s="54" t="s">
        <v>72</v>
      </c>
      <c r="G777" s="61">
        <v>43</v>
      </c>
      <c r="H777" s="65">
        <v>1.4375</v>
      </c>
      <c r="I777" s="77">
        <v>1.2362500000000001</v>
      </c>
      <c r="J777" s="66"/>
      <c r="K777" s="55"/>
      <c r="L777" s="66"/>
      <c r="M777" s="55"/>
      <c r="N777" s="62"/>
      <c r="AI777" s="40"/>
      <c r="AJ777" s="49"/>
      <c r="AK777" s="49"/>
      <c r="AO777" s="3" t="s">
        <v>73</v>
      </c>
      <c r="AQ777" s="49"/>
      <c r="AS777" s="49"/>
    </row>
    <row r="778" spans="1:45" s="4" customFormat="1" ht="15" x14ac:dyDescent="0.25">
      <c r="A778" s="67"/>
      <c r="B778" s="51"/>
      <c r="C778" s="547" t="s">
        <v>74</v>
      </c>
      <c r="D778" s="547"/>
      <c r="E778" s="547"/>
      <c r="F778" s="68"/>
      <c r="G778" s="69"/>
      <c r="H778" s="69"/>
      <c r="I778" s="69"/>
      <c r="J778" s="79">
        <v>8105.21</v>
      </c>
      <c r="K778" s="69"/>
      <c r="L778" s="70">
        <v>211.58</v>
      </c>
      <c r="M778" s="69"/>
      <c r="N778" s="71">
        <v>3767.42</v>
      </c>
      <c r="AI778" s="40"/>
      <c r="AJ778" s="49"/>
      <c r="AK778" s="49"/>
      <c r="AP778" s="3" t="s">
        <v>74</v>
      </c>
      <c r="AQ778" s="49"/>
      <c r="AS778" s="49"/>
    </row>
    <row r="779" spans="1:45" s="4" customFormat="1" ht="15" x14ac:dyDescent="0.25">
      <c r="A779" s="63"/>
      <c r="B779" s="51"/>
      <c r="C779" s="543" t="s">
        <v>75</v>
      </c>
      <c r="D779" s="543"/>
      <c r="E779" s="543"/>
      <c r="F779" s="54"/>
      <c r="G779" s="55"/>
      <c r="H779" s="55"/>
      <c r="I779" s="55"/>
      <c r="J779" s="66"/>
      <c r="K779" s="55"/>
      <c r="L779" s="56">
        <v>53.65</v>
      </c>
      <c r="M779" s="55"/>
      <c r="N779" s="59">
        <v>2401.91</v>
      </c>
      <c r="AI779" s="40"/>
      <c r="AJ779" s="49"/>
      <c r="AK779" s="49"/>
      <c r="AO779" s="3" t="s">
        <v>75</v>
      </c>
      <c r="AQ779" s="49"/>
      <c r="AS779" s="49"/>
    </row>
    <row r="780" spans="1:45" s="4" customFormat="1" ht="23.25" x14ac:dyDescent="0.25">
      <c r="A780" s="63"/>
      <c r="B780" s="51" t="s">
        <v>648</v>
      </c>
      <c r="C780" s="543" t="s">
        <v>649</v>
      </c>
      <c r="D780" s="543"/>
      <c r="E780" s="543"/>
      <c r="F780" s="54" t="s">
        <v>78</v>
      </c>
      <c r="G780" s="61">
        <v>117</v>
      </c>
      <c r="H780" s="55"/>
      <c r="I780" s="61">
        <v>117</v>
      </c>
      <c r="J780" s="66"/>
      <c r="K780" s="55"/>
      <c r="L780" s="56">
        <v>62.77</v>
      </c>
      <c r="M780" s="55"/>
      <c r="N780" s="59">
        <v>2810.23</v>
      </c>
      <c r="AI780" s="40"/>
      <c r="AJ780" s="49"/>
      <c r="AK780" s="49"/>
      <c r="AO780" s="3" t="s">
        <v>649</v>
      </c>
      <c r="AQ780" s="49"/>
      <c r="AS780" s="49"/>
    </row>
    <row r="781" spans="1:45" s="4" customFormat="1" ht="45" x14ac:dyDescent="0.25">
      <c r="A781" s="63"/>
      <c r="B781" s="51" t="s">
        <v>650</v>
      </c>
      <c r="C781" s="543" t="s">
        <v>651</v>
      </c>
      <c r="D781" s="543"/>
      <c r="E781" s="543"/>
      <c r="F781" s="54" t="s">
        <v>78</v>
      </c>
      <c r="G781" s="61">
        <v>74</v>
      </c>
      <c r="H781" s="58">
        <v>0.85</v>
      </c>
      <c r="I781" s="64">
        <v>62.9</v>
      </c>
      <c r="J781" s="66"/>
      <c r="K781" s="55"/>
      <c r="L781" s="56">
        <v>33.75</v>
      </c>
      <c r="M781" s="55"/>
      <c r="N781" s="59">
        <v>1510.8</v>
      </c>
      <c r="AI781" s="40"/>
      <c r="AJ781" s="49"/>
      <c r="AK781" s="49"/>
      <c r="AO781" s="3" t="s">
        <v>651</v>
      </c>
      <c r="AQ781" s="49"/>
      <c r="AS781" s="49"/>
    </row>
    <row r="782" spans="1:45" s="4" customFormat="1" ht="15" x14ac:dyDescent="0.25">
      <c r="A782" s="72"/>
      <c r="B782" s="73"/>
      <c r="C782" s="542" t="s">
        <v>81</v>
      </c>
      <c r="D782" s="542"/>
      <c r="E782" s="542"/>
      <c r="F782" s="43"/>
      <c r="G782" s="44"/>
      <c r="H782" s="44"/>
      <c r="I782" s="44"/>
      <c r="J782" s="47"/>
      <c r="K782" s="44"/>
      <c r="L782" s="74">
        <v>308.10000000000002</v>
      </c>
      <c r="M782" s="69"/>
      <c r="N782" s="75">
        <v>8088.45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1257</v>
      </c>
      <c r="B783" s="42" t="s">
        <v>668</v>
      </c>
      <c r="C783" s="542" t="s">
        <v>669</v>
      </c>
      <c r="D783" s="542"/>
      <c r="E783" s="542"/>
      <c r="F783" s="43" t="s">
        <v>115</v>
      </c>
      <c r="G783" s="44">
        <v>1</v>
      </c>
      <c r="H783" s="45">
        <v>1</v>
      </c>
      <c r="I783" s="45">
        <v>1</v>
      </c>
      <c r="J783" s="74">
        <v>362.1</v>
      </c>
      <c r="K783" s="44"/>
      <c r="L783" s="74">
        <v>362.1</v>
      </c>
      <c r="M783" s="46">
        <v>8.16</v>
      </c>
      <c r="N783" s="75">
        <v>2954.74</v>
      </c>
      <c r="AI783" s="40"/>
      <c r="AJ783" s="49"/>
      <c r="AK783" s="49" t="s">
        <v>669</v>
      </c>
      <c r="AQ783" s="49"/>
      <c r="AS783" s="49"/>
    </row>
    <row r="784" spans="1:45" s="4" customFormat="1" ht="15" x14ac:dyDescent="0.25">
      <c r="A784" s="72"/>
      <c r="B784" s="73"/>
      <c r="C784" s="542" t="s">
        <v>81</v>
      </c>
      <c r="D784" s="542"/>
      <c r="E784" s="542"/>
      <c r="F784" s="43"/>
      <c r="G784" s="44"/>
      <c r="H784" s="44"/>
      <c r="I784" s="44"/>
      <c r="J784" s="47"/>
      <c r="K784" s="44"/>
      <c r="L784" s="74">
        <v>362.1</v>
      </c>
      <c r="M784" s="69"/>
      <c r="N784" s="75">
        <v>2954.74</v>
      </c>
      <c r="AI784" s="40"/>
      <c r="AJ784" s="49"/>
      <c r="AK784" s="49"/>
      <c r="AQ784" s="49" t="s">
        <v>81</v>
      </c>
      <c r="AS784" s="49"/>
    </row>
    <row r="785" spans="1:45" s="4" customFormat="1" ht="33.75" x14ac:dyDescent="0.25">
      <c r="A785" s="41" t="s">
        <v>1260</v>
      </c>
      <c r="B785" s="42" t="s">
        <v>2356</v>
      </c>
      <c r="C785" s="542" t="s">
        <v>671</v>
      </c>
      <c r="D785" s="542"/>
      <c r="E785" s="542"/>
      <c r="F785" s="43" t="s">
        <v>115</v>
      </c>
      <c r="G785" s="44">
        <v>1</v>
      </c>
      <c r="H785" s="45">
        <v>1</v>
      </c>
      <c r="I785" s="45">
        <v>1</v>
      </c>
      <c r="J785" s="47"/>
      <c r="K785" s="44"/>
      <c r="L785" s="47"/>
      <c r="M785" s="46">
        <v>8.16</v>
      </c>
      <c r="N785" s="48"/>
      <c r="AI785" s="40"/>
      <c r="AJ785" s="49"/>
      <c r="AK785" s="49" t="s">
        <v>671</v>
      </c>
      <c r="AQ785" s="49"/>
      <c r="AS785" s="49"/>
    </row>
    <row r="786" spans="1:45" s="4" customFormat="1" ht="15" x14ac:dyDescent="0.25">
      <c r="A786" s="72"/>
      <c r="B786" s="73"/>
      <c r="C786" s="542" t="s">
        <v>81</v>
      </c>
      <c r="D786" s="542"/>
      <c r="E786" s="542"/>
      <c r="F786" s="43"/>
      <c r="G786" s="44"/>
      <c r="H786" s="44"/>
      <c r="I786" s="44"/>
      <c r="J786" s="47"/>
      <c r="K786" s="44"/>
      <c r="L786" s="74">
        <v>0</v>
      </c>
      <c r="M786" s="69"/>
      <c r="N786" s="82">
        <v>0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1264</v>
      </c>
      <c r="B787" s="42" t="s">
        <v>1317</v>
      </c>
      <c r="C787" s="542" t="s">
        <v>2357</v>
      </c>
      <c r="D787" s="542"/>
      <c r="E787" s="542"/>
      <c r="F787" s="43" t="s">
        <v>115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2357</v>
      </c>
      <c r="AQ787" s="49"/>
      <c r="AS787" s="49"/>
    </row>
    <row r="788" spans="1:45" s="4" customFormat="1" ht="23.25" x14ac:dyDescent="0.25">
      <c r="A788" s="50"/>
      <c r="B788" s="51" t="s">
        <v>117</v>
      </c>
      <c r="C788" s="545" t="s">
        <v>118</v>
      </c>
      <c r="D788" s="545"/>
      <c r="E788" s="545"/>
      <c r="F788" s="545"/>
      <c r="G788" s="545"/>
      <c r="H788" s="545"/>
      <c r="I788" s="545"/>
      <c r="J788" s="545"/>
      <c r="K788" s="545"/>
      <c r="L788" s="545"/>
      <c r="M788" s="545"/>
      <c r="N788" s="546"/>
      <c r="AI788" s="40"/>
      <c r="AJ788" s="49"/>
      <c r="AK788" s="49"/>
      <c r="AM788" s="3" t="s">
        <v>118</v>
      </c>
      <c r="AQ788" s="49"/>
      <c r="AS788" s="49"/>
    </row>
    <row r="789" spans="1:45" s="4" customFormat="1" ht="68.25" x14ac:dyDescent="0.25">
      <c r="A789" s="50"/>
      <c r="B789" s="51" t="s">
        <v>62</v>
      </c>
      <c r="C789" s="545" t="s">
        <v>63</v>
      </c>
      <c r="D789" s="545"/>
      <c r="E789" s="545"/>
      <c r="F789" s="545"/>
      <c r="G789" s="545"/>
      <c r="H789" s="545"/>
      <c r="I789" s="545"/>
      <c r="J789" s="545"/>
      <c r="K789" s="545"/>
      <c r="L789" s="545"/>
      <c r="M789" s="545"/>
      <c r="N789" s="546"/>
      <c r="AI789" s="40"/>
      <c r="AJ789" s="49"/>
      <c r="AK789" s="49"/>
      <c r="AM789" s="3" t="s">
        <v>63</v>
      </c>
      <c r="AQ789" s="49"/>
      <c r="AS789" s="49"/>
    </row>
    <row r="790" spans="1:45" s="4" customFormat="1" ht="15" x14ac:dyDescent="0.25">
      <c r="A790" s="52"/>
      <c r="B790" s="51" t="s">
        <v>56</v>
      </c>
      <c r="C790" s="543" t="s">
        <v>64</v>
      </c>
      <c r="D790" s="543"/>
      <c r="E790" s="543"/>
      <c r="F790" s="54"/>
      <c r="G790" s="55"/>
      <c r="H790" s="55"/>
      <c r="I790" s="55"/>
      <c r="J790" s="56">
        <v>11.32</v>
      </c>
      <c r="K790" s="65">
        <v>1.3225</v>
      </c>
      <c r="L790" s="56">
        <v>14.97</v>
      </c>
      <c r="M790" s="58">
        <v>44.77</v>
      </c>
      <c r="N790" s="60">
        <v>670.21</v>
      </c>
      <c r="AI790" s="40"/>
      <c r="AJ790" s="49"/>
      <c r="AK790" s="49"/>
      <c r="AN790" s="3" t="s">
        <v>64</v>
      </c>
      <c r="AQ790" s="49"/>
      <c r="AS790" s="49"/>
    </row>
    <row r="791" spans="1:45" s="4" customFormat="1" ht="15" x14ac:dyDescent="0.25">
      <c r="A791" s="52"/>
      <c r="B791" s="51" t="s">
        <v>65</v>
      </c>
      <c r="C791" s="543" t="s">
        <v>66</v>
      </c>
      <c r="D791" s="543"/>
      <c r="E791" s="543"/>
      <c r="F791" s="54"/>
      <c r="G791" s="55"/>
      <c r="H791" s="55"/>
      <c r="I791" s="55"/>
      <c r="J791" s="56">
        <v>3.94</v>
      </c>
      <c r="K791" s="65">
        <v>1.4375</v>
      </c>
      <c r="L791" s="56">
        <v>5.66</v>
      </c>
      <c r="M791" s="58">
        <v>13.24</v>
      </c>
      <c r="N791" s="60">
        <v>74.94</v>
      </c>
      <c r="AI791" s="40"/>
      <c r="AJ791" s="49"/>
      <c r="AK791" s="49"/>
      <c r="AN791" s="3" t="s">
        <v>66</v>
      </c>
      <c r="AQ791" s="49"/>
      <c r="AS791" s="49"/>
    </row>
    <row r="792" spans="1:45" s="4" customFormat="1" ht="15" x14ac:dyDescent="0.25">
      <c r="A792" s="52"/>
      <c r="B792" s="51" t="s">
        <v>67</v>
      </c>
      <c r="C792" s="543" t="s">
        <v>68</v>
      </c>
      <c r="D792" s="543"/>
      <c r="E792" s="543"/>
      <c r="F792" s="54"/>
      <c r="G792" s="55"/>
      <c r="H792" s="55"/>
      <c r="I792" s="55"/>
      <c r="J792" s="56">
        <v>0.7</v>
      </c>
      <c r="K792" s="65">
        <v>1.4375</v>
      </c>
      <c r="L792" s="56">
        <v>1.01</v>
      </c>
      <c r="M792" s="58">
        <v>44.77</v>
      </c>
      <c r="N792" s="60">
        <v>45.22</v>
      </c>
      <c r="AI792" s="40"/>
      <c r="AJ792" s="49"/>
      <c r="AK792" s="49"/>
      <c r="AN792" s="3" t="s">
        <v>68</v>
      </c>
      <c r="AQ792" s="49"/>
      <c r="AS792" s="49"/>
    </row>
    <row r="793" spans="1:45" s="4" customFormat="1" ht="15" x14ac:dyDescent="0.25">
      <c r="A793" s="52"/>
      <c r="B793" s="51" t="s">
        <v>69</v>
      </c>
      <c r="C793" s="543" t="s">
        <v>70</v>
      </c>
      <c r="D793" s="543"/>
      <c r="E793" s="543"/>
      <c r="F793" s="54"/>
      <c r="G793" s="55"/>
      <c r="H793" s="55"/>
      <c r="I793" s="55"/>
      <c r="J793" s="56">
        <v>0.53</v>
      </c>
      <c r="K793" s="55"/>
      <c r="L793" s="56">
        <v>0.53</v>
      </c>
      <c r="M793" s="58">
        <v>8.16</v>
      </c>
      <c r="N793" s="60">
        <v>4.32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5" x14ac:dyDescent="0.25">
      <c r="A794" s="63"/>
      <c r="B794" s="51"/>
      <c r="C794" s="543" t="s">
        <v>71</v>
      </c>
      <c r="D794" s="543"/>
      <c r="E794" s="543"/>
      <c r="F794" s="54" t="s">
        <v>72</v>
      </c>
      <c r="G794" s="58">
        <v>1.31</v>
      </c>
      <c r="H794" s="65">
        <v>1.3225</v>
      </c>
      <c r="I794" s="78">
        <v>1.732475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5" x14ac:dyDescent="0.25">
      <c r="A795" s="63"/>
      <c r="B795" s="51"/>
      <c r="C795" s="543" t="s">
        <v>73</v>
      </c>
      <c r="D795" s="543"/>
      <c r="E795" s="543"/>
      <c r="F795" s="54" t="s">
        <v>72</v>
      </c>
      <c r="G795" s="58">
        <v>0.06</v>
      </c>
      <c r="H795" s="65">
        <v>1.4375</v>
      </c>
      <c r="I795" s="77">
        <v>8.6249999999999993E-2</v>
      </c>
      <c r="J795" s="66"/>
      <c r="K795" s="55"/>
      <c r="L795" s="66"/>
      <c r="M795" s="55"/>
      <c r="N795" s="62"/>
      <c r="AI795" s="40"/>
      <c r="AJ795" s="49"/>
      <c r="AK795" s="49"/>
      <c r="AO795" s="3" t="s">
        <v>73</v>
      </c>
      <c r="AQ795" s="49"/>
      <c r="AS795" s="49"/>
    </row>
    <row r="796" spans="1:45" s="4" customFormat="1" ht="15" x14ac:dyDescent="0.25">
      <c r="A796" s="67"/>
      <c r="B796" s="51"/>
      <c r="C796" s="547" t="s">
        <v>74</v>
      </c>
      <c r="D796" s="547"/>
      <c r="E796" s="547"/>
      <c r="F796" s="68"/>
      <c r="G796" s="69"/>
      <c r="H796" s="69"/>
      <c r="I796" s="69"/>
      <c r="J796" s="70">
        <v>15.79</v>
      </c>
      <c r="K796" s="69"/>
      <c r="L796" s="70">
        <v>21.16</v>
      </c>
      <c r="M796" s="69"/>
      <c r="N796" s="121">
        <v>749.47</v>
      </c>
      <c r="AI796" s="40"/>
      <c r="AJ796" s="49"/>
      <c r="AK796" s="49"/>
      <c r="AP796" s="3" t="s">
        <v>74</v>
      </c>
      <c r="AQ796" s="49"/>
      <c r="AS796" s="49"/>
    </row>
    <row r="797" spans="1:45" s="4" customFormat="1" ht="15" x14ac:dyDescent="0.25">
      <c r="A797" s="63"/>
      <c r="B797" s="51"/>
      <c r="C797" s="543" t="s">
        <v>75</v>
      </c>
      <c r="D797" s="543"/>
      <c r="E797" s="543"/>
      <c r="F797" s="54"/>
      <c r="G797" s="55"/>
      <c r="H797" s="55"/>
      <c r="I797" s="55"/>
      <c r="J797" s="66"/>
      <c r="K797" s="55"/>
      <c r="L797" s="56">
        <v>15.98</v>
      </c>
      <c r="M797" s="55"/>
      <c r="N797" s="60">
        <v>715.43</v>
      </c>
      <c r="AI797" s="40"/>
      <c r="AJ797" s="49"/>
      <c r="AK797" s="49"/>
      <c r="AO797" s="3" t="s">
        <v>75</v>
      </c>
      <c r="AQ797" s="49"/>
      <c r="AS797" s="49"/>
    </row>
    <row r="798" spans="1:45" s="4" customFormat="1" ht="23.25" x14ac:dyDescent="0.25">
      <c r="A798" s="63"/>
      <c r="B798" s="51" t="s">
        <v>648</v>
      </c>
      <c r="C798" s="543" t="s">
        <v>649</v>
      </c>
      <c r="D798" s="543"/>
      <c r="E798" s="543"/>
      <c r="F798" s="54" t="s">
        <v>78</v>
      </c>
      <c r="G798" s="61">
        <v>117</v>
      </c>
      <c r="H798" s="55"/>
      <c r="I798" s="61">
        <v>117</v>
      </c>
      <c r="J798" s="66"/>
      <c r="K798" s="55"/>
      <c r="L798" s="56">
        <v>18.7</v>
      </c>
      <c r="M798" s="55"/>
      <c r="N798" s="60">
        <v>837.05</v>
      </c>
      <c r="AI798" s="40"/>
      <c r="AJ798" s="49"/>
      <c r="AK798" s="49"/>
      <c r="AO798" s="3" t="s">
        <v>649</v>
      </c>
      <c r="AQ798" s="49"/>
      <c r="AS798" s="49"/>
    </row>
    <row r="799" spans="1:45" s="4" customFormat="1" ht="45" x14ac:dyDescent="0.25">
      <c r="A799" s="63"/>
      <c r="B799" s="51" t="s">
        <v>650</v>
      </c>
      <c r="C799" s="543" t="s">
        <v>651</v>
      </c>
      <c r="D799" s="543"/>
      <c r="E799" s="543"/>
      <c r="F799" s="54" t="s">
        <v>78</v>
      </c>
      <c r="G799" s="61">
        <v>74</v>
      </c>
      <c r="H799" s="58">
        <v>0.85</v>
      </c>
      <c r="I799" s="64">
        <v>62.9</v>
      </c>
      <c r="J799" s="66"/>
      <c r="K799" s="55"/>
      <c r="L799" s="56">
        <v>10.050000000000001</v>
      </c>
      <c r="M799" s="55"/>
      <c r="N799" s="60">
        <v>450.01</v>
      </c>
      <c r="AI799" s="40"/>
      <c r="AJ799" s="49"/>
      <c r="AK799" s="49"/>
      <c r="AO799" s="3" t="s">
        <v>651</v>
      </c>
      <c r="AQ799" s="49"/>
      <c r="AS799" s="49"/>
    </row>
    <row r="800" spans="1:45" s="4" customFormat="1" ht="15" x14ac:dyDescent="0.25">
      <c r="A800" s="72"/>
      <c r="B800" s="73"/>
      <c r="C800" s="542" t="s">
        <v>81</v>
      </c>
      <c r="D800" s="542"/>
      <c r="E800" s="542"/>
      <c r="F800" s="43"/>
      <c r="G800" s="44"/>
      <c r="H800" s="44"/>
      <c r="I800" s="44"/>
      <c r="J800" s="47"/>
      <c r="K800" s="44"/>
      <c r="L800" s="74">
        <v>49.91</v>
      </c>
      <c r="M800" s="69"/>
      <c r="N800" s="75">
        <v>2036.53</v>
      </c>
      <c r="AI800" s="40"/>
      <c r="AJ800" s="49"/>
      <c r="AK800" s="49"/>
      <c r="AQ800" s="49" t="s">
        <v>81</v>
      </c>
      <c r="AS800" s="49"/>
    </row>
    <row r="801" spans="1:45" s="4" customFormat="1" ht="33.75" x14ac:dyDescent="0.25">
      <c r="A801" s="41" t="s">
        <v>1268</v>
      </c>
      <c r="B801" s="42" t="s">
        <v>2358</v>
      </c>
      <c r="C801" s="542" t="s">
        <v>673</v>
      </c>
      <c r="D801" s="542"/>
      <c r="E801" s="542"/>
      <c r="F801" s="43" t="s">
        <v>115</v>
      </c>
      <c r="G801" s="44">
        <v>1</v>
      </c>
      <c r="H801" s="45">
        <v>1</v>
      </c>
      <c r="I801" s="45">
        <v>1</v>
      </c>
      <c r="J801" s="47"/>
      <c r="K801" s="44"/>
      <c r="L801" s="47"/>
      <c r="M801" s="46">
        <v>8.16</v>
      </c>
      <c r="N801" s="48"/>
      <c r="AI801" s="40"/>
      <c r="AJ801" s="49"/>
      <c r="AK801" s="49" t="s">
        <v>673</v>
      </c>
      <c r="AQ801" s="49"/>
      <c r="AS801" s="49"/>
    </row>
    <row r="802" spans="1:45" s="4" customFormat="1" ht="15" x14ac:dyDescent="0.25">
      <c r="A802" s="72"/>
      <c r="B802" s="73"/>
      <c r="C802" s="542" t="s">
        <v>81</v>
      </c>
      <c r="D802" s="542"/>
      <c r="E802" s="542"/>
      <c r="F802" s="43"/>
      <c r="G802" s="44"/>
      <c r="H802" s="44"/>
      <c r="I802" s="44"/>
      <c r="J802" s="47"/>
      <c r="K802" s="44"/>
      <c r="L802" s="74">
        <v>0</v>
      </c>
      <c r="M802" s="69"/>
      <c r="N802" s="82">
        <v>0</v>
      </c>
      <c r="AI802" s="40"/>
      <c r="AJ802" s="49"/>
      <c r="AK802" s="49"/>
      <c r="AQ802" s="49" t="s">
        <v>81</v>
      </c>
      <c r="AS802" s="49"/>
    </row>
    <row r="803" spans="1:45" s="4" customFormat="1" ht="45.75" x14ac:dyDescent="0.25">
      <c r="A803" s="41" t="s">
        <v>1273</v>
      </c>
      <c r="B803" s="42" t="s">
        <v>508</v>
      </c>
      <c r="C803" s="542" t="s">
        <v>509</v>
      </c>
      <c r="D803" s="542"/>
      <c r="E803" s="542"/>
      <c r="F803" s="43" t="s">
        <v>164</v>
      </c>
      <c r="G803" s="44">
        <v>3.8199999999999998E-2</v>
      </c>
      <c r="H803" s="45">
        <v>1</v>
      </c>
      <c r="I803" s="119">
        <v>3.8199999999999998E-2</v>
      </c>
      <c r="J803" s="47"/>
      <c r="K803" s="44"/>
      <c r="L803" s="47"/>
      <c r="M803" s="44"/>
      <c r="N803" s="48"/>
      <c r="AI803" s="40"/>
      <c r="AJ803" s="49"/>
      <c r="AK803" s="49" t="s">
        <v>509</v>
      </c>
      <c r="AQ803" s="49"/>
      <c r="AS803" s="49"/>
    </row>
    <row r="804" spans="1:45" s="4" customFormat="1" ht="15" x14ac:dyDescent="0.25">
      <c r="A804" s="67"/>
      <c r="B804" s="53"/>
      <c r="C804" s="543" t="s">
        <v>2359</v>
      </c>
      <c r="D804" s="543"/>
      <c r="E804" s="543"/>
      <c r="F804" s="543"/>
      <c r="G804" s="543"/>
      <c r="H804" s="543"/>
      <c r="I804" s="543"/>
      <c r="J804" s="543"/>
      <c r="K804" s="543"/>
      <c r="L804" s="543"/>
      <c r="M804" s="543"/>
      <c r="N804" s="544"/>
      <c r="AI804" s="40"/>
      <c r="AJ804" s="49"/>
      <c r="AK804" s="49"/>
      <c r="AL804" s="3" t="s">
        <v>2359</v>
      </c>
      <c r="AQ804" s="49"/>
      <c r="AS804" s="49"/>
    </row>
    <row r="805" spans="1:45" s="4" customFormat="1" ht="23.25" x14ac:dyDescent="0.25">
      <c r="A805" s="50"/>
      <c r="B805" s="51" t="s">
        <v>117</v>
      </c>
      <c r="C805" s="545" t="s">
        <v>118</v>
      </c>
      <c r="D805" s="545"/>
      <c r="E805" s="545"/>
      <c r="F805" s="545"/>
      <c r="G805" s="545"/>
      <c r="H805" s="545"/>
      <c r="I805" s="545"/>
      <c r="J805" s="545"/>
      <c r="K805" s="545"/>
      <c r="L805" s="545"/>
      <c r="M805" s="545"/>
      <c r="N805" s="546"/>
      <c r="AI805" s="40"/>
      <c r="AJ805" s="49"/>
      <c r="AK805" s="49"/>
      <c r="AM805" s="3" t="s">
        <v>118</v>
      </c>
      <c r="AQ805" s="49"/>
      <c r="AS805" s="49"/>
    </row>
    <row r="806" spans="1:45" s="4" customFormat="1" ht="68.25" x14ac:dyDescent="0.25">
      <c r="A806" s="50"/>
      <c r="B806" s="51" t="s">
        <v>62</v>
      </c>
      <c r="C806" s="545" t="s">
        <v>63</v>
      </c>
      <c r="D806" s="545"/>
      <c r="E806" s="545"/>
      <c r="F806" s="545"/>
      <c r="G806" s="545"/>
      <c r="H806" s="545"/>
      <c r="I806" s="545"/>
      <c r="J806" s="545"/>
      <c r="K806" s="545"/>
      <c r="L806" s="545"/>
      <c r="M806" s="545"/>
      <c r="N806" s="546"/>
      <c r="AI806" s="40"/>
      <c r="AJ806" s="49"/>
      <c r="AK806" s="49"/>
      <c r="AM806" s="3" t="s">
        <v>63</v>
      </c>
      <c r="AQ806" s="49"/>
      <c r="AS806" s="49"/>
    </row>
    <row r="807" spans="1:45" s="4" customFormat="1" ht="15" x14ac:dyDescent="0.25">
      <c r="A807" s="52"/>
      <c r="B807" s="51" t="s">
        <v>56</v>
      </c>
      <c r="C807" s="543" t="s">
        <v>64</v>
      </c>
      <c r="D807" s="543"/>
      <c r="E807" s="543"/>
      <c r="F807" s="54"/>
      <c r="G807" s="55"/>
      <c r="H807" s="55"/>
      <c r="I807" s="55"/>
      <c r="J807" s="56">
        <v>201.61</v>
      </c>
      <c r="K807" s="65">
        <v>1.3225</v>
      </c>
      <c r="L807" s="56">
        <v>10.19</v>
      </c>
      <c r="M807" s="58">
        <v>44.77</v>
      </c>
      <c r="N807" s="60">
        <v>456.21</v>
      </c>
      <c r="AI807" s="40"/>
      <c r="AJ807" s="49"/>
      <c r="AK807" s="49"/>
      <c r="AN807" s="3" t="s">
        <v>64</v>
      </c>
      <c r="AQ807" s="49"/>
      <c r="AS807" s="49"/>
    </row>
    <row r="808" spans="1:45" s="4" customFormat="1" ht="15" x14ac:dyDescent="0.25">
      <c r="A808" s="52"/>
      <c r="B808" s="51" t="s">
        <v>65</v>
      </c>
      <c r="C808" s="543" t="s">
        <v>66</v>
      </c>
      <c r="D808" s="543"/>
      <c r="E808" s="543"/>
      <c r="F808" s="54"/>
      <c r="G808" s="55"/>
      <c r="H808" s="55"/>
      <c r="I808" s="55"/>
      <c r="J808" s="56">
        <v>71.64</v>
      </c>
      <c r="K808" s="65">
        <v>1.4375</v>
      </c>
      <c r="L808" s="56">
        <v>3.93</v>
      </c>
      <c r="M808" s="58">
        <v>13.24</v>
      </c>
      <c r="N808" s="60">
        <v>52.03</v>
      </c>
      <c r="AI808" s="40"/>
      <c r="AJ808" s="49"/>
      <c r="AK808" s="49"/>
      <c r="AN808" s="3" t="s">
        <v>66</v>
      </c>
      <c r="AQ808" s="49"/>
      <c r="AS808" s="49"/>
    </row>
    <row r="809" spans="1:45" s="4" customFormat="1" ht="15" x14ac:dyDescent="0.25">
      <c r="A809" s="52"/>
      <c r="B809" s="51" t="s">
        <v>67</v>
      </c>
      <c r="C809" s="543" t="s">
        <v>68</v>
      </c>
      <c r="D809" s="543"/>
      <c r="E809" s="543"/>
      <c r="F809" s="54"/>
      <c r="G809" s="55"/>
      <c r="H809" s="55"/>
      <c r="I809" s="55"/>
      <c r="J809" s="56">
        <v>2.3199999999999998</v>
      </c>
      <c r="K809" s="65">
        <v>1.4375</v>
      </c>
      <c r="L809" s="56">
        <v>0.13</v>
      </c>
      <c r="M809" s="58">
        <v>44.77</v>
      </c>
      <c r="N809" s="60">
        <v>5.82</v>
      </c>
      <c r="AI809" s="40"/>
      <c r="AJ809" s="49"/>
      <c r="AK809" s="49"/>
      <c r="AN809" s="3" t="s">
        <v>68</v>
      </c>
      <c r="AQ809" s="49"/>
      <c r="AS809" s="49"/>
    </row>
    <row r="810" spans="1:45" s="4" customFormat="1" ht="15" x14ac:dyDescent="0.25">
      <c r="A810" s="52"/>
      <c r="B810" s="51" t="s">
        <v>69</v>
      </c>
      <c r="C810" s="543" t="s">
        <v>70</v>
      </c>
      <c r="D810" s="543"/>
      <c r="E810" s="543"/>
      <c r="F810" s="54"/>
      <c r="G810" s="55"/>
      <c r="H810" s="55"/>
      <c r="I810" s="55"/>
      <c r="J810" s="56">
        <v>62.75</v>
      </c>
      <c r="K810" s="55"/>
      <c r="L810" s="56">
        <v>2.4</v>
      </c>
      <c r="M810" s="58">
        <v>8.16</v>
      </c>
      <c r="N810" s="60">
        <v>19.579999999999998</v>
      </c>
      <c r="AI810" s="40"/>
      <c r="AJ810" s="49"/>
      <c r="AK810" s="49"/>
      <c r="AN810" s="3" t="s">
        <v>70</v>
      </c>
      <c r="AQ810" s="49"/>
      <c r="AS810" s="49"/>
    </row>
    <row r="811" spans="1:45" s="4" customFormat="1" ht="15" x14ac:dyDescent="0.25">
      <c r="A811" s="63"/>
      <c r="B811" s="51"/>
      <c r="C811" s="543" t="s">
        <v>71</v>
      </c>
      <c r="D811" s="543"/>
      <c r="E811" s="543"/>
      <c r="F811" s="54" t="s">
        <v>72</v>
      </c>
      <c r="G811" s="64">
        <v>21.2</v>
      </c>
      <c r="H811" s="65">
        <v>1.3225</v>
      </c>
      <c r="I811" s="94">
        <v>1.0710134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5" x14ac:dyDescent="0.25">
      <c r="A812" s="63"/>
      <c r="B812" s="51"/>
      <c r="C812" s="543" t="s">
        <v>73</v>
      </c>
      <c r="D812" s="543"/>
      <c r="E812" s="543"/>
      <c r="F812" s="54" t="s">
        <v>72</v>
      </c>
      <c r="G812" s="64">
        <v>0.2</v>
      </c>
      <c r="H812" s="65">
        <v>1.4375</v>
      </c>
      <c r="I812" s="94">
        <v>1.0982499999999999E-2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5" x14ac:dyDescent="0.25">
      <c r="A813" s="67"/>
      <c r="B813" s="51"/>
      <c r="C813" s="547" t="s">
        <v>74</v>
      </c>
      <c r="D813" s="547"/>
      <c r="E813" s="547"/>
      <c r="F813" s="68"/>
      <c r="G813" s="69"/>
      <c r="H813" s="69"/>
      <c r="I813" s="69"/>
      <c r="J813" s="70">
        <v>336</v>
      </c>
      <c r="K813" s="69"/>
      <c r="L813" s="70">
        <v>16.52</v>
      </c>
      <c r="M813" s="69"/>
      <c r="N813" s="121">
        <v>527.82000000000005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5" x14ac:dyDescent="0.25">
      <c r="A814" s="63"/>
      <c r="B814" s="51"/>
      <c r="C814" s="543" t="s">
        <v>75</v>
      </c>
      <c r="D814" s="543"/>
      <c r="E814" s="543"/>
      <c r="F814" s="54"/>
      <c r="G814" s="55"/>
      <c r="H814" s="55"/>
      <c r="I814" s="55"/>
      <c r="J814" s="66"/>
      <c r="K814" s="55"/>
      <c r="L814" s="56">
        <v>10.32</v>
      </c>
      <c r="M814" s="55"/>
      <c r="N814" s="60">
        <v>462.03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22.5" x14ac:dyDescent="0.25">
      <c r="A815" s="63"/>
      <c r="B815" s="51" t="s">
        <v>475</v>
      </c>
      <c r="C815" s="543" t="s">
        <v>476</v>
      </c>
      <c r="D815" s="543"/>
      <c r="E815" s="543"/>
      <c r="F815" s="54" t="s">
        <v>78</v>
      </c>
      <c r="G815" s="61">
        <v>110</v>
      </c>
      <c r="H815" s="55"/>
      <c r="I815" s="61">
        <v>110</v>
      </c>
      <c r="J815" s="66"/>
      <c r="K815" s="55"/>
      <c r="L815" s="56">
        <v>11.35</v>
      </c>
      <c r="M815" s="55"/>
      <c r="N815" s="60">
        <v>508.23</v>
      </c>
      <c r="AI815" s="40"/>
      <c r="AJ815" s="49"/>
      <c r="AK815" s="49"/>
      <c r="AO815" s="3" t="s">
        <v>476</v>
      </c>
      <c r="AQ815" s="49"/>
      <c r="AS815" s="49"/>
    </row>
    <row r="816" spans="1:45" s="4" customFormat="1" ht="45" x14ac:dyDescent="0.25">
      <c r="A816" s="63"/>
      <c r="B816" s="51" t="s">
        <v>477</v>
      </c>
      <c r="C816" s="543" t="s">
        <v>478</v>
      </c>
      <c r="D816" s="543"/>
      <c r="E816" s="543"/>
      <c r="F816" s="54" t="s">
        <v>78</v>
      </c>
      <c r="G816" s="61">
        <v>69</v>
      </c>
      <c r="H816" s="58">
        <v>0.85</v>
      </c>
      <c r="I816" s="58">
        <v>58.65</v>
      </c>
      <c r="J816" s="66"/>
      <c r="K816" s="55"/>
      <c r="L816" s="56">
        <v>6.05</v>
      </c>
      <c r="M816" s="55"/>
      <c r="N816" s="60">
        <v>270.98</v>
      </c>
      <c r="AI816" s="40"/>
      <c r="AJ816" s="49"/>
      <c r="AK816" s="49"/>
      <c r="AO816" s="3" t="s">
        <v>478</v>
      </c>
      <c r="AQ816" s="49"/>
      <c r="AS816" s="49"/>
    </row>
    <row r="817" spans="1:45" s="4" customFormat="1" ht="15" x14ac:dyDescent="0.25">
      <c r="A817" s="72"/>
      <c r="B817" s="73"/>
      <c r="C817" s="542" t="s">
        <v>81</v>
      </c>
      <c r="D817" s="542"/>
      <c r="E817" s="542"/>
      <c r="F817" s="43"/>
      <c r="G817" s="44"/>
      <c r="H817" s="44"/>
      <c r="I817" s="44"/>
      <c r="J817" s="47"/>
      <c r="K817" s="44"/>
      <c r="L817" s="74">
        <v>33.92</v>
      </c>
      <c r="M817" s="69"/>
      <c r="N817" s="75">
        <v>1307.03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41" t="s">
        <v>1277</v>
      </c>
      <c r="B818" s="42" t="s">
        <v>511</v>
      </c>
      <c r="C818" s="542" t="s">
        <v>512</v>
      </c>
      <c r="D818" s="542"/>
      <c r="E818" s="542"/>
      <c r="F818" s="43" t="s">
        <v>513</v>
      </c>
      <c r="G818" s="44">
        <v>-0.107</v>
      </c>
      <c r="H818" s="45">
        <v>1</v>
      </c>
      <c r="I818" s="92">
        <v>-0.107</v>
      </c>
      <c r="J818" s="74">
        <v>30</v>
      </c>
      <c r="K818" s="119">
        <v>1.4375</v>
      </c>
      <c r="L818" s="74">
        <v>-4.6100000000000003</v>
      </c>
      <c r="M818" s="46">
        <v>13.24</v>
      </c>
      <c r="N818" s="82">
        <v>-61.04</v>
      </c>
      <c r="AI818" s="40"/>
      <c r="AJ818" s="49"/>
      <c r="AK818" s="49" t="s">
        <v>512</v>
      </c>
      <c r="AQ818" s="49"/>
      <c r="AS818" s="49"/>
    </row>
    <row r="819" spans="1:45" s="4" customFormat="1" ht="23.25" x14ac:dyDescent="0.25">
      <c r="A819" s="50"/>
      <c r="B819" s="51" t="s">
        <v>117</v>
      </c>
      <c r="C819" s="545" t="s">
        <v>118</v>
      </c>
      <c r="D819" s="545"/>
      <c r="E819" s="545"/>
      <c r="F819" s="545"/>
      <c r="G819" s="545"/>
      <c r="H819" s="545"/>
      <c r="I819" s="545"/>
      <c r="J819" s="545"/>
      <c r="K819" s="545"/>
      <c r="L819" s="545"/>
      <c r="M819" s="545"/>
      <c r="N819" s="546"/>
      <c r="AI819" s="40"/>
      <c r="AJ819" s="49"/>
      <c r="AK819" s="49"/>
      <c r="AM819" s="3" t="s">
        <v>118</v>
      </c>
      <c r="AQ819" s="49"/>
      <c r="AS819" s="49"/>
    </row>
    <row r="820" spans="1:45" s="4" customFormat="1" ht="68.25" x14ac:dyDescent="0.25">
      <c r="A820" s="50"/>
      <c r="B820" s="51" t="s">
        <v>62</v>
      </c>
      <c r="C820" s="545" t="s">
        <v>63</v>
      </c>
      <c r="D820" s="545"/>
      <c r="E820" s="545"/>
      <c r="F820" s="545"/>
      <c r="G820" s="545"/>
      <c r="H820" s="545"/>
      <c r="I820" s="545"/>
      <c r="J820" s="545"/>
      <c r="K820" s="545"/>
      <c r="L820" s="545"/>
      <c r="M820" s="545"/>
      <c r="N820" s="546"/>
      <c r="AI820" s="40"/>
      <c r="AJ820" s="49"/>
      <c r="AK820" s="49"/>
      <c r="AM820" s="3" t="s">
        <v>63</v>
      </c>
      <c r="AQ820" s="49"/>
      <c r="AS820" s="49"/>
    </row>
    <row r="821" spans="1:45" s="4" customFormat="1" ht="15" x14ac:dyDescent="0.25">
      <c r="A821" s="72"/>
      <c r="B821" s="73"/>
      <c r="C821" s="542" t="s">
        <v>81</v>
      </c>
      <c r="D821" s="542"/>
      <c r="E821" s="542"/>
      <c r="F821" s="43"/>
      <c r="G821" s="44"/>
      <c r="H821" s="44"/>
      <c r="I821" s="44"/>
      <c r="J821" s="47"/>
      <c r="K821" s="44"/>
      <c r="L821" s="74">
        <v>-4.6100000000000003</v>
      </c>
      <c r="M821" s="69"/>
      <c r="N821" s="82">
        <v>-61.04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41" t="s">
        <v>1279</v>
      </c>
      <c r="B822" s="42" t="s">
        <v>1323</v>
      </c>
      <c r="C822" s="542" t="s">
        <v>1324</v>
      </c>
      <c r="D822" s="542"/>
      <c r="E822" s="542"/>
      <c r="F822" s="43" t="s">
        <v>72</v>
      </c>
      <c r="G822" s="44">
        <v>-0.10707899999999999</v>
      </c>
      <c r="H822" s="45">
        <v>1</v>
      </c>
      <c r="I822" s="125">
        <v>-0.10707899999999999</v>
      </c>
      <c r="J822" s="74">
        <v>9.51</v>
      </c>
      <c r="K822" s="44"/>
      <c r="L822" s="74">
        <v>-3.63</v>
      </c>
      <c r="M822" s="44"/>
      <c r="N822" s="82">
        <v>-162.37</v>
      </c>
      <c r="AI822" s="40"/>
      <c r="AJ822" s="49"/>
      <c r="AK822" s="49" t="s">
        <v>1324</v>
      </c>
      <c r="AQ822" s="49"/>
      <c r="AS822" s="49"/>
    </row>
    <row r="823" spans="1:45" s="4" customFormat="1" ht="23.25" x14ac:dyDescent="0.25">
      <c r="A823" s="50"/>
      <c r="B823" s="51" t="s">
        <v>117</v>
      </c>
      <c r="C823" s="545" t="s">
        <v>118</v>
      </c>
      <c r="D823" s="545"/>
      <c r="E823" s="545"/>
      <c r="F823" s="545"/>
      <c r="G823" s="545"/>
      <c r="H823" s="545"/>
      <c r="I823" s="545"/>
      <c r="J823" s="545"/>
      <c r="K823" s="545"/>
      <c r="L823" s="545"/>
      <c r="M823" s="545"/>
      <c r="N823" s="546"/>
      <c r="AI823" s="40"/>
      <c r="AJ823" s="49"/>
      <c r="AK823" s="49"/>
      <c r="AM823" s="3" t="s">
        <v>118</v>
      </c>
      <c r="AQ823" s="49"/>
      <c r="AS823" s="49"/>
    </row>
    <row r="824" spans="1:45" s="4" customFormat="1" ht="68.25" x14ac:dyDescent="0.25">
      <c r="A824" s="50"/>
      <c r="B824" s="51" t="s">
        <v>62</v>
      </c>
      <c r="C824" s="545" t="s">
        <v>63</v>
      </c>
      <c r="D824" s="545"/>
      <c r="E824" s="545"/>
      <c r="F824" s="545"/>
      <c r="G824" s="545"/>
      <c r="H824" s="545"/>
      <c r="I824" s="545"/>
      <c r="J824" s="545"/>
      <c r="K824" s="545"/>
      <c r="L824" s="545"/>
      <c r="M824" s="545"/>
      <c r="N824" s="546"/>
      <c r="AI824" s="40"/>
      <c r="AJ824" s="49"/>
      <c r="AK824" s="49"/>
      <c r="AM824" s="3" t="s">
        <v>63</v>
      </c>
      <c r="AQ824" s="49"/>
      <c r="AS824" s="49"/>
    </row>
    <row r="825" spans="1:45" s="4" customFormat="1" ht="15" x14ac:dyDescent="0.25">
      <c r="A825" s="52"/>
      <c r="B825" s="51" t="s">
        <v>56</v>
      </c>
      <c r="C825" s="543" t="s">
        <v>64</v>
      </c>
      <c r="D825" s="543"/>
      <c r="E825" s="543"/>
      <c r="F825" s="54"/>
      <c r="G825" s="55"/>
      <c r="H825" s="55"/>
      <c r="I825" s="55"/>
      <c r="J825" s="56">
        <v>9.51</v>
      </c>
      <c r="K825" s="65">
        <v>1.3225</v>
      </c>
      <c r="L825" s="56">
        <v>-1.35</v>
      </c>
      <c r="M825" s="58">
        <v>44.77</v>
      </c>
      <c r="N825" s="60">
        <v>-60.44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5" x14ac:dyDescent="0.25">
      <c r="A826" s="63"/>
      <c r="B826" s="51"/>
      <c r="C826" s="543" t="s">
        <v>75</v>
      </c>
      <c r="D826" s="543"/>
      <c r="E826" s="543"/>
      <c r="F826" s="54"/>
      <c r="G826" s="55"/>
      <c r="H826" s="55"/>
      <c r="I826" s="55"/>
      <c r="J826" s="66"/>
      <c r="K826" s="55"/>
      <c r="L826" s="56">
        <v>-1.35</v>
      </c>
      <c r="M826" s="55"/>
      <c r="N826" s="60">
        <v>-60.44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2.5" x14ac:dyDescent="0.25">
      <c r="A827" s="63"/>
      <c r="B827" s="51" t="s">
        <v>475</v>
      </c>
      <c r="C827" s="543" t="s">
        <v>476</v>
      </c>
      <c r="D827" s="543"/>
      <c r="E827" s="543"/>
      <c r="F827" s="54" t="s">
        <v>78</v>
      </c>
      <c r="G827" s="61">
        <v>110</v>
      </c>
      <c r="H827" s="55"/>
      <c r="I827" s="61">
        <v>110</v>
      </c>
      <c r="J827" s="66"/>
      <c r="K827" s="55"/>
      <c r="L827" s="56">
        <v>-1.49</v>
      </c>
      <c r="M827" s="55"/>
      <c r="N827" s="60">
        <v>-66.48</v>
      </c>
      <c r="AI827" s="40"/>
      <c r="AJ827" s="49"/>
      <c r="AK827" s="49"/>
      <c r="AO827" s="3" t="s">
        <v>476</v>
      </c>
      <c r="AQ827" s="49"/>
      <c r="AS827" s="49"/>
    </row>
    <row r="828" spans="1:45" s="4" customFormat="1" ht="45" x14ac:dyDescent="0.25">
      <c r="A828" s="63"/>
      <c r="B828" s="51" t="s">
        <v>477</v>
      </c>
      <c r="C828" s="543" t="s">
        <v>478</v>
      </c>
      <c r="D828" s="543"/>
      <c r="E828" s="543"/>
      <c r="F828" s="54" t="s">
        <v>78</v>
      </c>
      <c r="G828" s="61">
        <v>69</v>
      </c>
      <c r="H828" s="58">
        <v>0.85</v>
      </c>
      <c r="I828" s="58">
        <v>58.65</v>
      </c>
      <c r="J828" s="66"/>
      <c r="K828" s="55"/>
      <c r="L828" s="56">
        <v>-0.79</v>
      </c>
      <c r="M828" s="55"/>
      <c r="N828" s="60">
        <v>-35.450000000000003</v>
      </c>
      <c r="AI828" s="40"/>
      <c r="AJ828" s="49"/>
      <c r="AK828" s="49"/>
      <c r="AO828" s="3" t="s">
        <v>478</v>
      </c>
      <c r="AQ828" s="49"/>
      <c r="AS828" s="49"/>
    </row>
    <row r="829" spans="1:45" s="4" customFormat="1" ht="15" x14ac:dyDescent="0.25">
      <c r="A829" s="72"/>
      <c r="B829" s="73"/>
      <c r="C829" s="542" t="s">
        <v>81</v>
      </c>
      <c r="D829" s="542"/>
      <c r="E829" s="542"/>
      <c r="F829" s="43"/>
      <c r="G829" s="44"/>
      <c r="H829" s="44"/>
      <c r="I829" s="44"/>
      <c r="J829" s="47"/>
      <c r="K829" s="44"/>
      <c r="L829" s="74">
        <v>-3.63</v>
      </c>
      <c r="M829" s="69"/>
      <c r="N829" s="82">
        <v>-162.37</v>
      </c>
      <c r="AI829" s="40"/>
      <c r="AJ829" s="49"/>
      <c r="AK829" s="49"/>
      <c r="AQ829" s="49" t="s">
        <v>81</v>
      </c>
      <c r="AS829" s="49"/>
    </row>
    <row r="830" spans="1:45" s="4" customFormat="1" ht="124.5" x14ac:dyDescent="0.25">
      <c r="A830" s="41" t="s">
        <v>1280</v>
      </c>
      <c r="B830" s="42" t="s">
        <v>516</v>
      </c>
      <c r="C830" s="542" t="s">
        <v>517</v>
      </c>
      <c r="D830" s="542"/>
      <c r="E830" s="542"/>
      <c r="F830" s="43" t="s">
        <v>177</v>
      </c>
      <c r="G830" s="44">
        <v>19.100000000000001</v>
      </c>
      <c r="H830" s="45">
        <v>1</v>
      </c>
      <c r="I830" s="81">
        <v>19.100000000000001</v>
      </c>
      <c r="J830" s="74">
        <v>10.33</v>
      </c>
      <c r="K830" s="44"/>
      <c r="L830" s="74">
        <v>197.3</v>
      </c>
      <c r="M830" s="46">
        <v>8.16</v>
      </c>
      <c r="N830" s="75">
        <v>1609.97</v>
      </c>
      <c r="AI830" s="40"/>
      <c r="AJ830" s="49"/>
      <c r="AK830" s="49" t="s">
        <v>517</v>
      </c>
      <c r="AQ830" s="49"/>
      <c r="AS830" s="49"/>
    </row>
    <row r="831" spans="1:45" s="4" customFormat="1" ht="15" x14ac:dyDescent="0.25">
      <c r="A831" s="67"/>
      <c r="B831" s="53"/>
      <c r="C831" s="543" t="s">
        <v>2360</v>
      </c>
      <c r="D831" s="543"/>
      <c r="E831" s="543"/>
      <c r="F831" s="543"/>
      <c r="G831" s="543"/>
      <c r="H831" s="543"/>
      <c r="I831" s="543"/>
      <c r="J831" s="543"/>
      <c r="K831" s="543"/>
      <c r="L831" s="543"/>
      <c r="M831" s="543"/>
      <c r="N831" s="544"/>
      <c r="AI831" s="40"/>
      <c r="AJ831" s="49"/>
      <c r="AK831" s="49"/>
      <c r="AL831" s="3" t="s">
        <v>2360</v>
      </c>
      <c r="AQ831" s="49"/>
      <c r="AS831" s="49"/>
    </row>
    <row r="832" spans="1:45" s="4" customFormat="1" ht="15" x14ac:dyDescent="0.25">
      <c r="A832" s="72"/>
      <c r="B832" s="73"/>
      <c r="C832" s="542" t="s">
        <v>81</v>
      </c>
      <c r="D832" s="542"/>
      <c r="E832" s="542"/>
      <c r="F832" s="43"/>
      <c r="G832" s="44"/>
      <c r="H832" s="44"/>
      <c r="I832" s="44"/>
      <c r="J832" s="47"/>
      <c r="K832" s="44"/>
      <c r="L832" s="74">
        <v>197.3</v>
      </c>
      <c r="M832" s="69"/>
      <c r="N832" s="75">
        <v>1609.97</v>
      </c>
      <c r="AI832" s="40"/>
      <c r="AJ832" s="49"/>
      <c r="AK832" s="49"/>
      <c r="AQ832" s="49" t="s">
        <v>81</v>
      </c>
      <c r="AS832" s="49"/>
    </row>
    <row r="833" spans="1:45" s="4" customFormat="1" ht="23.25" x14ac:dyDescent="0.25">
      <c r="A833" s="41" t="s">
        <v>1281</v>
      </c>
      <c r="B833" s="42" t="s">
        <v>519</v>
      </c>
      <c r="C833" s="542" t="s">
        <v>520</v>
      </c>
      <c r="D833" s="542"/>
      <c r="E833" s="542"/>
      <c r="F833" s="43" t="s">
        <v>191</v>
      </c>
      <c r="G833" s="44">
        <v>1E-3</v>
      </c>
      <c r="H833" s="45">
        <v>1</v>
      </c>
      <c r="I833" s="92">
        <v>1E-3</v>
      </c>
      <c r="J833" s="80">
        <v>11885.47</v>
      </c>
      <c r="K833" s="44"/>
      <c r="L833" s="74">
        <v>11.89</v>
      </c>
      <c r="M833" s="46">
        <v>8.16</v>
      </c>
      <c r="N833" s="82">
        <v>97.02</v>
      </c>
      <c r="AI833" s="40"/>
      <c r="AJ833" s="49"/>
      <c r="AK833" s="49" t="s">
        <v>520</v>
      </c>
      <c r="AQ833" s="49"/>
      <c r="AS833" s="49"/>
    </row>
    <row r="834" spans="1:45" s="4" customFormat="1" ht="15" x14ac:dyDescent="0.25">
      <c r="A834" s="72"/>
      <c r="B834" s="73"/>
      <c r="C834" s="542" t="s">
        <v>81</v>
      </c>
      <c r="D834" s="542"/>
      <c r="E834" s="542"/>
      <c r="F834" s="43"/>
      <c r="G834" s="44"/>
      <c r="H834" s="44"/>
      <c r="I834" s="44"/>
      <c r="J834" s="47"/>
      <c r="K834" s="44"/>
      <c r="L834" s="74">
        <v>11.89</v>
      </c>
      <c r="M834" s="69"/>
      <c r="N834" s="82">
        <v>97.02</v>
      </c>
      <c r="AI834" s="40"/>
      <c r="AJ834" s="49"/>
      <c r="AK834" s="49"/>
      <c r="AQ834" s="49" t="s">
        <v>81</v>
      </c>
      <c r="AS834" s="49"/>
    </row>
    <row r="835" spans="1:45" s="4" customFormat="1" ht="15" x14ac:dyDescent="0.25">
      <c r="A835" s="83"/>
      <c r="B835" s="84"/>
      <c r="C835" s="84"/>
      <c r="D835" s="84"/>
      <c r="E835" s="84"/>
      <c r="F835" s="85"/>
      <c r="G835" s="85"/>
      <c r="H835" s="85"/>
      <c r="I835" s="85"/>
      <c r="J835" s="86"/>
      <c r="K835" s="85"/>
      <c r="L835" s="86"/>
      <c r="M835" s="55"/>
      <c r="N835" s="86"/>
      <c r="AI835" s="40"/>
      <c r="AJ835" s="49"/>
      <c r="AK835" s="49"/>
      <c r="AQ835" s="49"/>
      <c r="AS835" s="49"/>
    </row>
    <row r="836" spans="1:45" s="4" customFormat="1" ht="15" x14ac:dyDescent="0.25">
      <c r="A836" s="87"/>
      <c r="B836" s="88"/>
      <c r="C836" s="542" t="s">
        <v>2361</v>
      </c>
      <c r="D836" s="542"/>
      <c r="E836" s="542"/>
      <c r="F836" s="542"/>
      <c r="G836" s="542"/>
      <c r="H836" s="542"/>
      <c r="I836" s="542"/>
      <c r="J836" s="542"/>
      <c r="K836" s="542"/>
      <c r="L836" s="89">
        <v>5824.82</v>
      </c>
      <c r="M836" s="90"/>
      <c r="N836" s="91">
        <v>76154.850000000006</v>
      </c>
      <c r="AI836" s="40"/>
      <c r="AJ836" s="49"/>
      <c r="AK836" s="49"/>
      <c r="AQ836" s="49"/>
      <c r="AS836" s="49" t="s">
        <v>2361</v>
      </c>
    </row>
    <row r="837" spans="1:45" s="4" customFormat="1" ht="15" x14ac:dyDescent="0.25">
      <c r="A837" s="536" t="s">
        <v>2362</v>
      </c>
      <c r="B837" s="537"/>
      <c r="C837" s="537"/>
      <c r="D837" s="537"/>
      <c r="E837" s="537"/>
      <c r="F837" s="537"/>
      <c r="G837" s="537"/>
      <c r="H837" s="537"/>
      <c r="I837" s="537"/>
      <c r="J837" s="537"/>
      <c r="K837" s="537"/>
      <c r="L837" s="537"/>
      <c r="M837" s="537"/>
      <c r="N837" s="538"/>
      <c r="AI837" s="40" t="s">
        <v>2362</v>
      </c>
      <c r="AJ837" s="49"/>
      <c r="AK837" s="49"/>
      <c r="AQ837" s="49"/>
      <c r="AS837" s="49"/>
    </row>
    <row r="838" spans="1:45" s="4" customFormat="1" ht="15" x14ac:dyDescent="0.25">
      <c r="A838" s="539" t="s">
        <v>2363</v>
      </c>
      <c r="B838" s="540"/>
      <c r="C838" s="540"/>
      <c r="D838" s="540"/>
      <c r="E838" s="540"/>
      <c r="F838" s="540"/>
      <c r="G838" s="540"/>
      <c r="H838" s="540"/>
      <c r="I838" s="540"/>
      <c r="J838" s="540"/>
      <c r="K838" s="540"/>
      <c r="L838" s="540"/>
      <c r="M838" s="540"/>
      <c r="N838" s="541"/>
      <c r="AI838" s="40"/>
      <c r="AJ838" s="49" t="s">
        <v>2363</v>
      </c>
      <c r="AK838" s="49"/>
      <c r="AQ838" s="49"/>
      <c r="AS838" s="49"/>
    </row>
    <row r="839" spans="1:45" s="4" customFormat="1" ht="34.5" x14ac:dyDescent="0.25">
      <c r="A839" s="41" t="s">
        <v>1284</v>
      </c>
      <c r="B839" s="42" t="s">
        <v>1000</v>
      </c>
      <c r="C839" s="542" t="s">
        <v>1001</v>
      </c>
      <c r="D839" s="542"/>
      <c r="E839" s="542"/>
      <c r="F839" s="43" t="s">
        <v>428</v>
      </c>
      <c r="G839" s="44">
        <v>0.36499999999999999</v>
      </c>
      <c r="H839" s="45">
        <v>1</v>
      </c>
      <c r="I839" s="92">
        <v>0.36499999999999999</v>
      </c>
      <c r="J839" s="47"/>
      <c r="K839" s="44"/>
      <c r="L839" s="47"/>
      <c r="M839" s="44"/>
      <c r="N839" s="48"/>
      <c r="AI839" s="40"/>
      <c r="AJ839" s="49"/>
      <c r="AK839" s="49" t="s">
        <v>1001</v>
      </c>
      <c r="AQ839" s="49"/>
      <c r="AS839" s="49"/>
    </row>
    <row r="840" spans="1:45" s="4" customFormat="1" ht="15" x14ac:dyDescent="0.25">
      <c r="A840" s="67"/>
      <c r="B840" s="53"/>
      <c r="C840" s="543" t="s">
        <v>2364</v>
      </c>
      <c r="D840" s="543"/>
      <c r="E840" s="543"/>
      <c r="F840" s="543"/>
      <c r="G840" s="543"/>
      <c r="H840" s="543"/>
      <c r="I840" s="543"/>
      <c r="J840" s="543"/>
      <c r="K840" s="543"/>
      <c r="L840" s="543"/>
      <c r="M840" s="543"/>
      <c r="N840" s="544"/>
      <c r="AI840" s="40"/>
      <c r="AJ840" s="49"/>
      <c r="AK840" s="49"/>
      <c r="AL840" s="3" t="s">
        <v>2364</v>
      </c>
      <c r="AQ840" s="49"/>
      <c r="AS840" s="49"/>
    </row>
    <row r="841" spans="1:45" s="4" customFormat="1" ht="68.25" x14ac:dyDescent="0.25">
      <c r="A841" s="50"/>
      <c r="B841" s="51" t="s">
        <v>62</v>
      </c>
      <c r="C841" s="545" t="s">
        <v>63</v>
      </c>
      <c r="D841" s="545"/>
      <c r="E841" s="545"/>
      <c r="F841" s="545"/>
      <c r="G841" s="545"/>
      <c r="H841" s="545"/>
      <c r="I841" s="545"/>
      <c r="J841" s="545"/>
      <c r="K841" s="545"/>
      <c r="L841" s="545"/>
      <c r="M841" s="545"/>
      <c r="N841" s="546"/>
      <c r="AI841" s="40"/>
      <c r="AJ841" s="49"/>
      <c r="AK841" s="49"/>
      <c r="AM841" s="3" t="s">
        <v>63</v>
      </c>
      <c r="AQ841" s="49"/>
      <c r="AS841" s="49"/>
    </row>
    <row r="842" spans="1:45" s="4" customFormat="1" ht="15" x14ac:dyDescent="0.25">
      <c r="A842" s="52"/>
      <c r="B842" s="51" t="s">
        <v>56</v>
      </c>
      <c r="C842" s="543" t="s">
        <v>64</v>
      </c>
      <c r="D842" s="543"/>
      <c r="E842" s="543"/>
      <c r="F842" s="54"/>
      <c r="G842" s="55"/>
      <c r="H842" s="55"/>
      <c r="I842" s="55"/>
      <c r="J842" s="56">
        <v>178.84</v>
      </c>
      <c r="K842" s="58">
        <v>1.1499999999999999</v>
      </c>
      <c r="L842" s="56">
        <v>75.069999999999993</v>
      </c>
      <c r="M842" s="58">
        <v>44.77</v>
      </c>
      <c r="N842" s="59">
        <v>3360.88</v>
      </c>
      <c r="AI842" s="40"/>
      <c r="AJ842" s="49"/>
      <c r="AK842" s="49"/>
      <c r="AN842" s="3" t="s">
        <v>64</v>
      </c>
      <c r="AQ842" s="49"/>
      <c r="AS842" s="49"/>
    </row>
    <row r="843" spans="1:45" s="4" customFormat="1" ht="15" x14ac:dyDescent="0.25">
      <c r="A843" s="52"/>
      <c r="B843" s="51" t="s">
        <v>65</v>
      </c>
      <c r="C843" s="543" t="s">
        <v>66</v>
      </c>
      <c r="D843" s="543"/>
      <c r="E843" s="543"/>
      <c r="F843" s="54"/>
      <c r="G843" s="55"/>
      <c r="H843" s="55"/>
      <c r="I843" s="55"/>
      <c r="J843" s="76">
        <v>1228.57</v>
      </c>
      <c r="K843" s="58">
        <v>1.1499999999999999</v>
      </c>
      <c r="L843" s="56">
        <v>515.69000000000005</v>
      </c>
      <c r="M843" s="58">
        <v>13.24</v>
      </c>
      <c r="N843" s="59">
        <v>6827.74</v>
      </c>
      <c r="AI843" s="40"/>
      <c r="AJ843" s="49"/>
      <c r="AK843" s="49"/>
      <c r="AN843" s="3" t="s">
        <v>66</v>
      </c>
      <c r="AQ843" s="49"/>
      <c r="AS843" s="49"/>
    </row>
    <row r="844" spans="1:45" s="4" customFormat="1" ht="15" x14ac:dyDescent="0.25">
      <c r="A844" s="52"/>
      <c r="B844" s="51" t="s">
        <v>67</v>
      </c>
      <c r="C844" s="543" t="s">
        <v>68</v>
      </c>
      <c r="D844" s="543"/>
      <c r="E844" s="543"/>
      <c r="F844" s="54"/>
      <c r="G844" s="55"/>
      <c r="H844" s="55"/>
      <c r="I844" s="55"/>
      <c r="J844" s="56">
        <v>51.94</v>
      </c>
      <c r="K844" s="58">
        <v>1.1499999999999999</v>
      </c>
      <c r="L844" s="56">
        <v>21.8</v>
      </c>
      <c r="M844" s="58">
        <v>44.77</v>
      </c>
      <c r="N844" s="60">
        <v>975.99</v>
      </c>
      <c r="AI844" s="40"/>
      <c r="AJ844" s="49"/>
      <c r="AK844" s="49"/>
      <c r="AN844" s="3" t="s">
        <v>68</v>
      </c>
      <c r="AQ844" s="49"/>
      <c r="AS844" s="49"/>
    </row>
    <row r="845" spans="1:45" s="4" customFormat="1" ht="15" x14ac:dyDescent="0.25">
      <c r="A845" s="52"/>
      <c r="B845" s="51" t="s">
        <v>69</v>
      </c>
      <c r="C845" s="543" t="s">
        <v>70</v>
      </c>
      <c r="D845" s="543"/>
      <c r="E845" s="543"/>
      <c r="F845" s="54"/>
      <c r="G845" s="55"/>
      <c r="H845" s="55"/>
      <c r="I845" s="55"/>
      <c r="J845" s="56">
        <v>418.42</v>
      </c>
      <c r="K845" s="55"/>
      <c r="L845" s="56">
        <v>152.72</v>
      </c>
      <c r="M845" s="58">
        <v>8.16</v>
      </c>
      <c r="N845" s="59">
        <v>1246.2</v>
      </c>
      <c r="AI845" s="40"/>
      <c r="AJ845" s="49"/>
      <c r="AK845" s="49"/>
      <c r="AN845" s="3" t="s">
        <v>70</v>
      </c>
      <c r="AQ845" s="49"/>
      <c r="AS845" s="49"/>
    </row>
    <row r="846" spans="1:45" s="4" customFormat="1" ht="15" x14ac:dyDescent="0.25">
      <c r="A846" s="63"/>
      <c r="B846" s="51"/>
      <c r="C846" s="543" t="s">
        <v>71</v>
      </c>
      <c r="D846" s="543"/>
      <c r="E846" s="543"/>
      <c r="F846" s="54" t="s">
        <v>72</v>
      </c>
      <c r="G846" s="58">
        <v>21.89</v>
      </c>
      <c r="H846" s="58">
        <v>1.1499999999999999</v>
      </c>
      <c r="I846" s="94">
        <v>9.1883274999999998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543" t="s">
        <v>73</v>
      </c>
      <c r="D847" s="543"/>
      <c r="E847" s="543"/>
      <c r="F847" s="54" t="s">
        <v>72</v>
      </c>
      <c r="G847" s="58">
        <v>4.5199999999999996</v>
      </c>
      <c r="H847" s="58">
        <v>1.1499999999999999</v>
      </c>
      <c r="I847" s="77">
        <v>1.89727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547" t="s">
        <v>74</v>
      </c>
      <c r="D848" s="547"/>
      <c r="E848" s="547"/>
      <c r="F848" s="68"/>
      <c r="G848" s="69"/>
      <c r="H848" s="69"/>
      <c r="I848" s="69"/>
      <c r="J848" s="79">
        <v>1825.83</v>
      </c>
      <c r="K848" s="69"/>
      <c r="L848" s="70">
        <v>743.48</v>
      </c>
      <c r="M848" s="69"/>
      <c r="N848" s="71">
        <v>11434.82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543" t="s">
        <v>75</v>
      </c>
      <c r="D849" s="543"/>
      <c r="E849" s="543"/>
      <c r="F849" s="54"/>
      <c r="G849" s="55"/>
      <c r="H849" s="55"/>
      <c r="I849" s="55"/>
      <c r="J849" s="66"/>
      <c r="K849" s="55"/>
      <c r="L849" s="56">
        <v>96.87</v>
      </c>
      <c r="M849" s="55"/>
      <c r="N849" s="59">
        <v>4336.87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45" x14ac:dyDescent="0.25">
      <c r="A850" s="63"/>
      <c r="B850" s="51" t="s">
        <v>727</v>
      </c>
      <c r="C850" s="543" t="s">
        <v>728</v>
      </c>
      <c r="D850" s="543"/>
      <c r="E850" s="543"/>
      <c r="F850" s="54" t="s">
        <v>78</v>
      </c>
      <c r="G850" s="61">
        <v>147</v>
      </c>
      <c r="H850" s="55"/>
      <c r="I850" s="61">
        <v>147</v>
      </c>
      <c r="J850" s="66"/>
      <c r="K850" s="55"/>
      <c r="L850" s="56">
        <v>142.4</v>
      </c>
      <c r="M850" s="55"/>
      <c r="N850" s="59">
        <v>6375.2</v>
      </c>
      <c r="AI850" s="40"/>
      <c r="AJ850" s="49"/>
      <c r="AK850" s="49"/>
      <c r="AO850" s="3" t="s">
        <v>728</v>
      </c>
      <c r="AQ850" s="49"/>
      <c r="AS850" s="49"/>
    </row>
    <row r="851" spans="1:45" s="4" customFormat="1" ht="56.25" x14ac:dyDescent="0.25">
      <c r="A851" s="63"/>
      <c r="B851" s="51" t="s">
        <v>729</v>
      </c>
      <c r="C851" s="543" t="s">
        <v>730</v>
      </c>
      <c r="D851" s="543"/>
      <c r="E851" s="543"/>
      <c r="F851" s="54" t="s">
        <v>78</v>
      </c>
      <c r="G851" s="61">
        <v>134</v>
      </c>
      <c r="H851" s="58">
        <v>0.85</v>
      </c>
      <c r="I851" s="64">
        <v>113.9</v>
      </c>
      <c r="J851" s="66"/>
      <c r="K851" s="55"/>
      <c r="L851" s="56">
        <v>110.33</v>
      </c>
      <c r="M851" s="55"/>
      <c r="N851" s="59">
        <v>4939.6899999999996</v>
      </c>
      <c r="AI851" s="40"/>
      <c r="AJ851" s="49"/>
      <c r="AK851" s="49"/>
      <c r="AO851" s="3" t="s">
        <v>730</v>
      </c>
      <c r="AQ851" s="49"/>
      <c r="AS851" s="49"/>
    </row>
    <row r="852" spans="1:45" s="4" customFormat="1" ht="15" x14ac:dyDescent="0.25">
      <c r="A852" s="72"/>
      <c r="B852" s="73"/>
      <c r="C852" s="542" t="s">
        <v>81</v>
      </c>
      <c r="D852" s="542"/>
      <c r="E852" s="542"/>
      <c r="F852" s="43"/>
      <c r="G852" s="44"/>
      <c r="H852" s="44"/>
      <c r="I852" s="44"/>
      <c r="J852" s="47"/>
      <c r="K852" s="44"/>
      <c r="L852" s="74">
        <v>996.21</v>
      </c>
      <c r="M852" s="69"/>
      <c r="N852" s="75">
        <v>22749.71</v>
      </c>
      <c r="AI852" s="40"/>
      <c r="AJ852" s="49"/>
      <c r="AK852" s="49"/>
      <c r="AQ852" s="49" t="s">
        <v>81</v>
      </c>
      <c r="AS852" s="49"/>
    </row>
    <row r="853" spans="1:45" s="4" customFormat="1" ht="15" x14ac:dyDescent="0.25">
      <c r="A853" s="41" t="s">
        <v>1287</v>
      </c>
      <c r="B853" s="42" t="s">
        <v>742</v>
      </c>
      <c r="C853" s="542" t="s">
        <v>743</v>
      </c>
      <c r="D853" s="542"/>
      <c r="E853" s="542"/>
      <c r="F853" s="43" t="s">
        <v>513</v>
      </c>
      <c r="G853" s="44">
        <v>-1.36</v>
      </c>
      <c r="H853" s="45">
        <v>1</v>
      </c>
      <c r="I853" s="46">
        <v>-1.36</v>
      </c>
      <c r="J853" s="47"/>
      <c r="K853" s="44"/>
      <c r="L853" s="74">
        <v>-401.78</v>
      </c>
      <c r="M853" s="44"/>
      <c r="N853" s="75">
        <v>-7185.29</v>
      </c>
      <c r="AI853" s="40"/>
      <c r="AJ853" s="49"/>
      <c r="AK853" s="49" t="s">
        <v>743</v>
      </c>
      <c r="AQ853" s="49"/>
      <c r="AS853" s="49"/>
    </row>
    <row r="854" spans="1:45" s="4" customFormat="1" ht="23.25" x14ac:dyDescent="0.25">
      <c r="A854" s="50"/>
      <c r="B854" s="51" t="s">
        <v>117</v>
      </c>
      <c r="C854" s="545" t="s">
        <v>118</v>
      </c>
      <c r="D854" s="545"/>
      <c r="E854" s="545"/>
      <c r="F854" s="545"/>
      <c r="G854" s="545"/>
      <c r="H854" s="545"/>
      <c r="I854" s="545"/>
      <c r="J854" s="545"/>
      <c r="K854" s="545"/>
      <c r="L854" s="545"/>
      <c r="M854" s="545"/>
      <c r="N854" s="546"/>
      <c r="AI854" s="40"/>
      <c r="AJ854" s="49"/>
      <c r="AK854" s="49"/>
      <c r="AM854" s="3" t="s">
        <v>118</v>
      </c>
      <c r="AQ854" s="49"/>
      <c r="AS854" s="49"/>
    </row>
    <row r="855" spans="1:45" s="4" customFormat="1" ht="68.25" x14ac:dyDescent="0.25">
      <c r="A855" s="50"/>
      <c r="B855" s="51" t="s">
        <v>62</v>
      </c>
      <c r="C855" s="545" t="s">
        <v>63</v>
      </c>
      <c r="D855" s="545"/>
      <c r="E855" s="545"/>
      <c r="F855" s="545"/>
      <c r="G855" s="545"/>
      <c r="H855" s="545"/>
      <c r="I855" s="545"/>
      <c r="J855" s="545"/>
      <c r="K855" s="545"/>
      <c r="L855" s="545"/>
      <c r="M855" s="545"/>
      <c r="N855" s="546"/>
      <c r="AI855" s="40"/>
      <c r="AJ855" s="49"/>
      <c r="AK855" s="49"/>
      <c r="AM855" s="3" t="s">
        <v>63</v>
      </c>
      <c r="AQ855" s="49"/>
      <c r="AS855" s="49"/>
    </row>
    <row r="856" spans="1:45" s="4" customFormat="1" ht="15" x14ac:dyDescent="0.25">
      <c r="A856" s="52"/>
      <c r="B856" s="51" t="s">
        <v>65</v>
      </c>
      <c r="C856" s="543" t="s">
        <v>66</v>
      </c>
      <c r="D856" s="543"/>
      <c r="E856" s="543"/>
      <c r="F856" s="54"/>
      <c r="G856" s="55"/>
      <c r="H856" s="55"/>
      <c r="I856" s="55"/>
      <c r="J856" s="56">
        <v>175.25</v>
      </c>
      <c r="K856" s="65">
        <v>1.4375</v>
      </c>
      <c r="L856" s="56">
        <v>-342.61</v>
      </c>
      <c r="M856" s="58">
        <v>13.24</v>
      </c>
      <c r="N856" s="59">
        <v>-4536.16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543" t="s">
        <v>68</v>
      </c>
      <c r="D857" s="543"/>
      <c r="E857" s="543"/>
      <c r="F857" s="54"/>
      <c r="G857" s="55"/>
      <c r="H857" s="55"/>
      <c r="I857" s="55"/>
      <c r="J857" s="56">
        <v>11.6</v>
      </c>
      <c r="K857" s="65">
        <v>1.4375</v>
      </c>
      <c r="L857" s="56">
        <v>-22.68</v>
      </c>
      <c r="M857" s="58">
        <v>44.77</v>
      </c>
      <c r="N857" s="59">
        <v>-1015.38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63"/>
      <c r="B858" s="51"/>
      <c r="C858" s="543" t="s">
        <v>75</v>
      </c>
      <c r="D858" s="543"/>
      <c r="E858" s="543"/>
      <c r="F858" s="54"/>
      <c r="G858" s="55"/>
      <c r="H858" s="55"/>
      <c r="I858" s="55"/>
      <c r="J858" s="66"/>
      <c r="K858" s="55"/>
      <c r="L858" s="56">
        <v>-22.68</v>
      </c>
      <c r="M858" s="55"/>
      <c r="N858" s="59">
        <v>-1015.38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45" x14ac:dyDescent="0.25">
      <c r="A859" s="63"/>
      <c r="B859" s="51" t="s">
        <v>727</v>
      </c>
      <c r="C859" s="543" t="s">
        <v>728</v>
      </c>
      <c r="D859" s="543"/>
      <c r="E859" s="543"/>
      <c r="F859" s="54" t="s">
        <v>78</v>
      </c>
      <c r="G859" s="61">
        <v>147</v>
      </c>
      <c r="H859" s="55"/>
      <c r="I859" s="61">
        <v>147</v>
      </c>
      <c r="J859" s="66"/>
      <c r="K859" s="55"/>
      <c r="L859" s="56">
        <v>-33.340000000000003</v>
      </c>
      <c r="M859" s="55"/>
      <c r="N859" s="59">
        <v>-1492.61</v>
      </c>
      <c r="AI859" s="40"/>
      <c r="AJ859" s="49"/>
      <c r="AK859" s="49"/>
      <c r="AO859" s="3" t="s">
        <v>728</v>
      </c>
      <c r="AQ859" s="49"/>
      <c r="AS859" s="49"/>
    </row>
    <row r="860" spans="1:45" s="4" customFormat="1" ht="56.25" x14ac:dyDescent="0.25">
      <c r="A860" s="63"/>
      <c r="B860" s="51" t="s">
        <v>729</v>
      </c>
      <c r="C860" s="543" t="s">
        <v>730</v>
      </c>
      <c r="D860" s="543"/>
      <c r="E860" s="543"/>
      <c r="F860" s="54" t="s">
        <v>78</v>
      </c>
      <c r="G860" s="61">
        <v>134</v>
      </c>
      <c r="H860" s="58">
        <v>0.85</v>
      </c>
      <c r="I860" s="64">
        <v>113.9</v>
      </c>
      <c r="J860" s="66"/>
      <c r="K860" s="55"/>
      <c r="L860" s="56">
        <v>-25.83</v>
      </c>
      <c r="M860" s="55"/>
      <c r="N860" s="59">
        <v>-1156.52</v>
      </c>
      <c r="AI860" s="40"/>
      <c r="AJ860" s="49"/>
      <c r="AK860" s="49"/>
      <c r="AO860" s="3" t="s">
        <v>730</v>
      </c>
      <c r="AQ860" s="49"/>
      <c r="AS860" s="49"/>
    </row>
    <row r="861" spans="1:45" s="4" customFormat="1" ht="15" x14ac:dyDescent="0.25">
      <c r="A861" s="72"/>
      <c r="B861" s="73"/>
      <c r="C861" s="542" t="s">
        <v>81</v>
      </c>
      <c r="D861" s="542"/>
      <c r="E861" s="542"/>
      <c r="F861" s="43"/>
      <c r="G861" s="44"/>
      <c r="H861" s="44"/>
      <c r="I861" s="44"/>
      <c r="J861" s="47"/>
      <c r="K861" s="44"/>
      <c r="L861" s="74">
        <v>-401.78</v>
      </c>
      <c r="M861" s="69"/>
      <c r="N861" s="75">
        <v>-7185.29</v>
      </c>
      <c r="AI861" s="40"/>
      <c r="AJ861" s="49"/>
      <c r="AK861" s="49"/>
      <c r="AQ861" s="49" t="s">
        <v>81</v>
      </c>
      <c r="AS861" s="49"/>
    </row>
    <row r="862" spans="1:45" s="4" customFormat="1" ht="15" x14ac:dyDescent="0.25">
      <c r="A862" s="41" t="s">
        <v>1290</v>
      </c>
      <c r="B862" s="42" t="s">
        <v>511</v>
      </c>
      <c r="C862" s="542" t="s">
        <v>512</v>
      </c>
      <c r="D862" s="542"/>
      <c r="E862" s="542"/>
      <c r="F862" s="43" t="s">
        <v>513</v>
      </c>
      <c r="G862" s="44">
        <v>-0.25</v>
      </c>
      <c r="H862" s="45">
        <v>1</v>
      </c>
      <c r="I862" s="46">
        <v>-0.25</v>
      </c>
      <c r="J862" s="74">
        <v>30</v>
      </c>
      <c r="K862" s="119">
        <v>1.4375</v>
      </c>
      <c r="L862" s="74">
        <v>-10.78</v>
      </c>
      <c r="M862" s="46">
        <v>13.24</v>
      </c>
      <c r="N862" s="82">
        <v>-142.72999999999999</v>
      </c>
      <c r="AI862" s="40"/>
      <c r="AJ862" s="49"/>
      <c r="AK862" s="49" t="s">
        <v>512</v>
      </c>
      <c r="AQ862" s="49"/>
      <c r="AS862" s="49"/>
    </row>
    <row r="863" spans="1:45" s="4" customFormat="1" ht="23.25" x14ac:dyDescent="0.25">
      <c r="A863" s="50"/>
      <c r="B863" s="51" t="s">
        <v>117</v>
      </c>
      <c r="C863" s="545" t="s">
        <v>118</v>
      </c>
      <c r="D863" s="545"/>
      <c r="E863" s="545"/>
      <c r="F863" s="545"/>
      <c r="G863" s="545"/>
      <c r="H863" s="545"/>
      <c r="I863" s="545"/>
      <c r="J863" s="545"/>
      <c r="K863" s="545"/>
      <c r="L863" s="545"/>
      <c r="M863" s="545"/>
      <c r="N863" s="546"/>
      <c r="AI863" s="40"/>
      <c r="AJ863" s="49"/>
      <c r="AK863" s="49"/>
      <c r="AM863" s="3" t="s">
        <v>118</v>
      </c>
      <c r="AQ863" s="49"/>
      <c r="AS863" s="49"/>
    </row>
    <row r="864" spans="1:45" s="4" customFormat="1" ht="68.25" x14ac:dyDescent="0.25">
      <c r="A864" s="50"/>
      <c r="B864" s="51" t="s">
        <v>62</v>
      </c>
      <c r="C864" s="545" t="s">
        <v>63</v>
      </c>
      <c r="D864" s="545"/>
      <c r="E864" s="545"/>
      <c r="F864" s="545"/>
      <c r="G864" s="545"/>
      <c r="H864" s="545"/>
      <c r="I864" s="545"/>
      <c r="J864" s="545"/>
      <c r="K864" s="545"/>
      <c r="L864" s="545"/>
      <c r="M864" s="545"/>
      <c r="N864" s="546"/>
      <c r="AI864" s="40"/>
      <c r="AJ864" s="49"/>
      <c r="AK864" s="49"/>
      <c r="AM864" s="3" t="s">
        <v>63</v>
      </c>
      <c r="AQ864" s="49"/>
      <c r="AS864" s="49"/>
    </row>
    <row r="865" spans="1:45" s="4" customFormat="1" ht="15" x14ac:dyDescent="0.25">
      <c r="A865" s="72"/>
      <c r="B865" s="73"/>
      <c r="C865" s="542" t="s">
        <v>81</v>
      </c>
      <c r="D865" s="542"/>
      <c r="E865" s="542"/>
      <c r="F865" s="43"/>
      <c r="G865" s="44"/>
      <c r="H865" s="44"/>
      <c r="I865" s="44"/>
      <c r="J865" s="47"/>
      <c r="K865" s="44"/>
      <c r="L865" s="74">
        <v>-10.78</v>
      </c>
      <c r="M865" s="69"/>
      <c r="N865" s="82">
        <v>-142.72999999999999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1292</v>
      </c>
      <c r="B866" s="42" t="s">
        <v>1009</v>
      </c>
      <c r="C866" s="542" t="s">
        <v>1010</v>
      </c>
      <c r="D866" s="542"/>
      <c r="E866" s="542"/>
      <c r="F866" s="43" t="s">
        <v>72</v>
      </c>
      <c r="G866" s="44">
        <v>-1.61</v>
      </c>
      <c r="H866" s="45">
        <v>1</v>
      </c>
      <c r="I866" s="46">
        <v>-1.61</v>
      </c>
      <c r="J866" s="74">
        <v>8.17</v>
      </c>
      <c r="K866" s="44"/>
      <c r="L866" s="74">
        <v>-62.8</v>
      </c>
      <c r="M866" s="44"/>
      <c r="N866" s="75">
        <v>-2811.41</v>
      </c>
      <c r="AI866" s="40"/>
      <c r="AJ866" s="49"/>
      <c r="AK866" s="49" t="s">
        <v>1010</v>
      </c>
      <c r="AQ866" s="49"/>
      <c r="AS866" s="49"/>
    </row>
    <row r="867" spans="1:45" s="4" customFormat="1" ht="15" x14ac:dyDescent="0.25">
      <c r="A867" s="67"/>
      <c r="B867" s="53"/>
      <c r="C867" s="543" t="s">
        <v>2365</v>
      </c>
      <c r="D867" s="543"/>
      <c r="E867" s="543"/>
      <c r="F867" s="543"/>
      <c r="G867" s="543"/>
      <c r="H867" s="543"/>
      <c r="I867" s="543"/>
      <c r="J867" s="543"/>
      <c r="K867" s="543"/>
      <c r="L867" s="543"/>
      <c r="M867" s="543"/>
      <c r="N867" s="544"/>
      <c r="AI867" s="40"/>
      <c r="AJ867" s="49"/>
      <c r="AK867" s="49"/>
      <c r="AL867" s="3" t="s">
        <v>2365</v>
      </c>
      <c r="AQ867" s="49"/>
      <c r="AS867" s="49"/>
    </row>
    <row r="868" spans="1:45" s="4" customFormat="1" ht="23.25" x14ac:dyDescent="0.25">
      <c r="A868" s="50"/>
      <c r="B868" s="51" t="s">
        <v>117</v>
      </c>
      <c r="C868" s="545" t="s">
        <v>118</v>
      </c>
      <c r="D868" s="545"/>
      <c r="E868" s="545"/>
      <c r="F868" s="545"/>
      <c r="G868" s="545"/>
      <c r="H868" s="545"/>
      <c r="I868" s="545"/>
      <c r="J868" s="545"/>
      <c r="K868" s="545"/>
      <c r="L868" s="545"/>
      <c r="M868" s="545"/>
      <c r="N868" s="546"/>
      <c r="AI868" s="40"/>
      <c r="AJ868" s="49"/>
      <c r="AK868" s="49"/>
      <c r="AM868" s="3" t="s">
        <v>118</v>
      </c>
      <c r="AQ868" s="49"/>
      <c r="AS868" s="49"/>
    </row>
    <row r="869" spans="1:45" s="4" customFormat="1" ht="68.25" x14ac:dyDescent="0.25">
      <c r="A869" s="50"/>
      <c r="B869" s="51" t="s">
        <v>62</v>
      </c>
      <c r="C869" s="545" t="s">
        <v>63</v>
      </c>
      <c r="D869" s="545"/>
      <c r="E869" s="545"/>
      <c r="F869" s="545"/>
      <c r="G869" s="545"/>
      <c r="H869" s="545"/>
      <c r="I869" s="545"/>
      <c r="J869" s="545"/>
      <c r="K869" s="545"/>
      <c r="L869" s="545"/>
      <c r="M869" s="545"/>
      <c r="N869" s="546"/>
      <c r="AI869" s="40"/>
      <c r="AJ869" s="49"/>
      <c r="AK869" s="49"/>
      <c r="AM869" s="3" t="s">
        <v>63</v>
      </c>
      <c r="AQ869" s="49"/>
      <c r="AS869" s="49"/>
    </row>
    <row r="870" spans="1:45" s="4" customFormat="1" ht="15" x14ac:dyDescent="0.25">
      <c r="A870" s="52"/>
      <c r="B870" s="51" t="s">
        <v>56</v>
      </c>
      <c r="C870" s="543" t="s">
        <v>64</v>
      </c>
      <c r="D870" s="543"/>
      <c r="E870" s="543"/>
      <c r="F870" s="54"/>
      <c r="G870" s="55"/>
      <c r="H870" s="55"/>
      <c r="I870" s="55"/>
      <c r="J870" s="56">
        <v>8.17</v>
      </c>
      <c r="K870" s="65">
        <v>1.3225</v>
      </c>
      <c r="L870" s="56">
        <v>-17.399999999999999</v>
      </c>
      <c r="M870" s="58">
        <v>44.77</v>
      </c>
      <c r="N870" s="60">
        <v>-779</v>
      </c>
      <c r="AI870" s="40"/>
      <c r="AJ870" s="49"/>
      <c r="AK870" s="49"/>
      <c r="AN870" s="3" t="s">
        <v>64</v>
      </c>
      <c r="AQ870" s="49"/>
      <c r="AS870" s="49"/>
    </row>
    <row r="871" spans="1:45" s="4" customFormat="1" ht="15" x14ac:dyDescent="0.25">
      <c r="A871" s="63"/>
      <c r="B871" s="51"/>
      <c r="C871" s="543" t="s">
        <v>75</v>
      </c>
      <c r="D871" s="543"/>
      <c r="E871" s="543"/>
      <c r="F871" s="54"/>
      <c r="G871" s="55"/>
      <c r="H871" s="55"/>
      <c r="I871" s="55"/>
      <c r="J871" s="66"/>
      <c r="K871" s="55"/>
      <c r="L871" s="56">
        <v>-17.399999999999999</v>
      </c>
      <c r="M871" s="55"/>
      <c r="N871" s="60">
        <v>-779</v>
      </c>
      <c r="AI871" s="40"/>
      <c r="AJ871" s="49"/>
      <c r="AK871" s="49"/>
      <c r="AO871" s="3" t="s">
        <v>75</v>
      </c>
      <c r="AQ871" s="49"/>
      <c r="AS871" s="49"/>
    </row>
    <row r="872" spans="1:45" s="4" customFormat="1" ht="45" x14ac:dyDescent="0.25">
      <c r="A872" s="63"/>
      <c r="B872" s="51" t="s">
        <v>727</v>
      </c>
      <c r="C872" s="543" t="s">
        <v>728</v>
      </c>
      <c r="D872" s="543"/>
      <c r="E872" s="543"/>
      <c r="F872" s="54" t="s">
        <v>78</v>
      </c>
      <c r="G872" s="61">
        <v>147</v>
      </c>
      <c r="H872" s="55"/>
      <c r="I872" s="61">
        <v>147</v>
      </c>
      <c r="J872" s="66"/>
      <c r="K872" s="55"/>
      <c r="L872" s="56">
        <v>-25.58</v>
      </c>
      <c r="M872" s="55"/>
      <c r="N872" s="59">
        <v>-1145.1300000000001</v>
      </c>
      <c r="AI872" s="40"/>
      <c r="AJ872" s="49"/>
      <c r="AK872" s="49"/>
      <c r="AO872" s="3" t="s">
        <v>728</v>
      </c>
      <c r="AQ872" s="49"/>
      <c r="AS872" s="49"/>
    </row>
    <row r="873" spans="1:45" s="4" customFormat="1" ht="56.25" x14ac:dyDescent="0.25">
      <c r="A873" s="63"/>
      <c r="B873" s="51" t="s">
        <v>729</v>
      </c>
      <c r="C873" s="543" t="s">
        <v>730</v>
      </c>
      <c r="D873" s="543"/>
      <c r="E873" s="543"/>
      <c r="F873" s="54" t="s">
        <v>78</v>
      </c>
      <c r="G873" s="61">
        <v>134</v>
      </c>
      <c r="H873" s="58">
        <v>0.85</v>
      </c>
      <c r="I873" s="64">
        <v>113.9</v>
      </c>
      <c r="J873" s="66"/>
      <c r="K873" s="55"/>
      <c r="L873" s="56">
        <v>-19.82</v>
      </c>
      <c r="M873" s="55"/>
      <c r="N873" s="60">
        <v>-887.28</v>
      </c>
      <c r="AI873" s="40"/>
      <c r="AJ873" s="49"/>
      <c r="AK873" s="49"/>
      <c r="AO873" s="3" t="s">
        <v>730</v>
      </c>
      <c r="AQ873" s="49"/>
      <c r="AS873" s="49"/>
    </row>
    <row r="874" spans="1:45" s="4" customFormat="1" ht="15" x14ac:dyDescent="0.25">
      <c r="A874" s="72"/>
      <c r="B874" s="73"/>
      <c r="C874" s="542" t="s">
        <v>81</v>
      </c>
      <c r="D874" s="542"/>
      <c r="E874" s="542"/>
      <c r="F874" s="43"/>
      <c r="G874" s="44"/>
      <c r="H874" s="44"/>
      <c r="I874" s="44"/>
      <c r="J874" s="47"/>
      <c r="K874" s="44"/>
      <c r="L874" s="74">
        <v>-62.8</v>
      </c>
      <c r="M874" s="69"/>
      <c r="N874" s="75">
        <v>-2811.41</v>
      </c>
      <c r="AI874" s="40"/>
      <c r="AJ874" s="49"/>
      <c r="AK874" s="49"/>
      <c r="AQ874" s="49" t="s">
        <v>81</v>
      </c>
      <c r="AS874" s="49"/>
    </row>
    <row r="875" spans="1:45" s="4" customFormat="1" ht="23.25" x14ac:dyDescent="0.25">
      <c r="A875" s="41" t="s">
        <v>1294</v>
      </c>
      <c r="B875" s="42" t="s">
        <v>1003</v>
      </c>
      <c r="C875" s="542" t="s">
        <v>1004</v>
      </c>
      <c r="D875" s="542"/>
      <c r="E875" s="542"/>
      <c r="F875" s="43" t="s">
        <v>191</v>
      </c>
      <c r="G875" s="44">
        <v>-3.65E-3</v>
      </c>
      <c r="H875" s="45">
        <v>1</v>
      </c>
      <c r="I875" s="93">
        <v>-3.65E-3</v>
      </c>
      <c r="J875" s="80">
        <v>1690</v>
      </c>
      <c r="K875" s="44"/>
      <c r="L875" s="74">
        <v>-6.17</v>
      </c>
      <c r="M875" s="46">
        <v>8.16</v>
      </c>
      <c r="N875" s="82">
        <v>-50.35</v>
      </c>
      <c r="AI875" s="40"/>
      <c r="AJ875" s="49"/>
      <c r="AK875" s="49" t="s">
        <v>1004</v>
      </c>
      <c r="AQ875" s="49"/>
      <c r="AS875" s="49"/>
    </row>
    <row r="876" spans="1:45" s="4" customFormat="1" ht="15" x14ac:dyDescent="0.25">
      <c r="A876" s="72"/>
      <c r="B876" s="73"/>
      <c r="C876" s="542" t="s">
        <v>81</v>
      </c>
      <c r="D876" s="542"/>
      <c r="E876" s="542"/>
      <c r="F876" s="43"/>
      <c r="G876" s="44"/>
      <c r="H876" s="44"/>
      <c r="I876" s="44"/>
      <c r="J876" s="47"/>
      <c r="K876" s="44"/>
      <c r="L876" s="74">
        <v>-6.17</v>
      </c>
      <c r="M876" s="69"/>
      <c r="N876" s="82">
        <v>-50.35</v>
      </c>
      <c r="AI876" s="40"/>
      <c r="AJ876" s="49"/>
      <c r="AK876" s="49"/>
      <c r="AQ876" s="49" t="s">
        <v>81</v>
      </c>
      <c r="AS876" s="49"/>
    </row>
    <row r="877" spans="1:45" s="4" customFormat="1" ht="15" x14ac:dyDescent="0.25">
      <c r="A877" s="41" t="s">
        <v>1297</v>
      </c>
      <c r="B877" s="42" t="s">
        <v>1005</v>
      </c>
      <c r="C877" s="542" t="s">
        <v>1006</v>
      </c>
      <c r="D877" s="542"/>
      <c r="E877" s="542"/>
      <c r="F877" s="43" t="s">
        <v>191</v>
      </c>
      <c r="G877" s="44">
        <v>-2.555E-2</v>
      </c>
      <c r="H877" s="45">
        <v>1</v>
      </c>
      <c r="I877" s="93">
        <v>-2.555E-2</v>
      </c>
      <c r="J877" s="80">
        <v>1500</v>
      </c>
      <c r="K877" s="44"/>
      <c r="L877" s="74">
        <v>-38.33</v>
      </c>
      <c r="M877" s="46">
        <v>8.16</v>
      </c>
      <c r="N877" s="82">
        <v>-312.77</v>
      </c>
      <c r="AI877" s="40"/>
      <c r="AJ877" s="49"/>
      <c r="AK877" s="49" t="s">
        <v>1006</v>
      </c>
      <c r="AQ877" s="49"/>
      <c r="AS877" s="49"/>
    </row>
    <row r="878" spans="1:45" s="4" customFormat="1" ht="15" x14ac:dyDescent="0.25">
      <c r="A878" s="72"/>
      <c r="B878" s="73"/>
      <c r="C878" s="542" t="s">
        <v>81</v>
      </c>
      <c r="D878" s="542"/>
      <c r="E878" s="542"/>
      <c r="F878" s="43"/>
      <c r="G878" s="44"/>
      <c r="H878" s="44"/>
      <c r="I878" s="44"/>
      <c r="J878" s="47"/>
      <c r="K878" s="44"/>
      <c r="L878" s="74">
        <v>-38.33</v>
      </c>
      <c r="M878" s="69"/>
      <c r="N878" s="82">
        <v>-312.77</v>
      </c>
      <c r="AI878" s="40"/>
      <c r="AJ878" s="49"/>
      <c r="AK878" s="49"/>
      <c r="AQ878" s="49" t="s">
        <v>81</v>
      </c>
      <c r="AS878" s="49"/>
    </row>
    <row r="879" spans="1:45" s="4" customFormat="1" ht="15" x14ac:dyDescent="0.25">
      <c r="A879" s="41" t="s">
        <v>1300</v>
      </c>
      <c r="B879" s="42" t="s">
        <v>1007</v>
      </c>
      <c r="C879" s="542" t="s">
        <v>1008</v>
      </c>
      <c r="D879" s="542"/>
      <c r="E879" s="542"/>
      <c r="F879" s="43" t="s">
        <v>913</v>
      </c>
      <c r="G879" s="44">
        <v>-3.65</v>
      </c>
      <c r="H879" s="45">
        <v>1</v>
      </c>
      <c r="I879" s="46">
        <v>-3.65</v>
      </c>
      <c r="J879" s="74">
        <v>16.8</v>
      </c>
      <c r="K879" s="44"/>
      <c r="L879" s="74">
        <v>-61.32</v>
      </c>
      <c r="M879" s="46">
        <v>8.16</v>
      </c>
      <c r="N879" s="82">
        <v>-500.37</v>
      </c>
      <c r="AI879" s="40"/>
      <c r="AJ879" s="49"/>
      <c r="AK879" s="49" t="s">
        <v>1008</v>
      </c>
      <c r="AQ879" s="49"/>
      <c r="AS879" s="49"/>
    </row>
    <row r="880" spans="1:45" s="4" customFormat="1" ht="15" x14ac:dyDescent="0.25">
      <c r="A880" s="72"/>
      <c r="B880" s="73"/>
      <c r="C880" s="542" t="s">
        <v>81</v>
      </c>
      <c r="D880" s="542"/>
      <c r="E880" s="542"/>
      <c r="F880" s="43"/>
      <c r="G880" s="44"/>
      <c r="H880" s="44"/>
      <c r="I880" s="44"/>
      <c r="J880" s="47"/>
      <c r="K880" s="44"/>
      <c r="L880" s="74">
        <v>-61.32</v>
      </c>
      <c r="M880" s="69"/>
      <c r="N880" s="82">
        <v>-500.37</v>
      </c>
      <c r="AI880" s="40"/>
      <c r="AJ880" s="49"/>
      <c r="AK880" s="49"/>
      <c r="AQ880" s="49" t="s">
        <v>81</v>
      </c>
      <c r="AS880" s="49"/>
    </row>
    <row r="881" spans="1:45" s="4" customFormat="1" ht="23.25" x14ac:dyDescent="0.25">
      <c r="A881" s="41" t="s">
        <v>1303</v>
      </c>
      <c r="B881" s="42" t="s">
        <v>736</v>
      </c>
      <c r="C881" s="542" t="s">
        <v>737</v>
      </c>
      <c r="D881" s="542"/>
      <c r="E881" s="542"/>
      <c r="F881" s="43" t="s">
        <v>86</v>
      </c>
      <c r="G881" s="44">
        <v>-0.73</v>
      </c>
      <c r="H881" s="45">
        <v>1</v>
      </c>
      <c r="I881" s="46">
        <v>-0.73</v>
      </c>
      <c r="J881" s="74">
        <v>59.99</v>
      </c>
      <c r="K881" s="44"/>
      <c r="L881" s="74">
        <v>-43.79</v>
      </c>
      <c r="M881" s="46">
        <v>8.16</v>
      </c>
      <c r="N881" s="82">
        <v>-357.33</v>
      </c>
      <c r="AI881" s="40"/>
      <c r="AJ881" s="49"/>
      <c r="AK881" s="49" t="s">
        <v>737</v>
      </c>
      <c r="AQ881" s="49"/>
      <c r="AS881" s="49"/>
    </row>
    <row r="882" spans="1:45" s="4" customFormat="1" ht="15" x14ac:dyDescent="0.25">
      <c r="A882" s="72"/>
      <c r="B882" s="73"/>
      <c r="C882" s="542" t="s">
        <v>81</v>
      </c>
      <c r="D882" s="542"/>
      <c r="E882" s="542"/>
      <c r="F882" s="43"/>
      <c r="G882" s="44"/>
      <c r="H882" s="44"/>
      <c r="I882" s="44"/>
      <c r="J882" s="47"/>
      <c r="K882" s="44"/>
      <c r="L882" s="74">
        <v>-43.79</v>
      </c>
      <c r="M882" s="69"/>
      <c r="N882" s="82">
        <v>-357.33</v>
      </c>
      <c r="AI882" s="40"/>
      <c r="AJ882" s="49"/>
      <c r="AK882" s="49"/>
      <c r="AQ882" s="49" t="s">
        <v>81</v>
      </c>
      <c r="AS882" s="49"/>
    </row>
    <row r="883" spans="1:45" s="4" customFormat="1" ht="23.25" x14ac:dyDescent="0.25">
      <c r="A883" s="41" t="s">
        <v>1306</v>
      </c>
      <c r="B883" s="42" t="s">
        <v>744</v>
      </c>
      <c r="C883" s="542" t="s">
        <v>745</v>
      </c>
      <c r="D883" s="542"/>
      <c r="E883" s="542"/>
      <c r="F883" s="43" t="s">
        <v>461</v>
      </c>
      <c r="G883" s="44">
        <v>0.107</v>
      </c>
      <c r="H883" s="45">
        <v>1</v>
      </c>
      <c r="I883" s="92">
        <v>0.107</v>
      </c>
      <c r="J883" s="47"/>
      <c r="K883" s="44"/>
      <c r="L883" s="47"/>
      <c r="M883" s="44"/>
      <c r="N883" s="48"/>
      <c r="AI883" s="40"/>
      <c r="AJ883" s="49"/>
      <c r="AK883" s="49" t="s">
        <v>745</v>
      </c>
      <c r="AQ883" s="49"/>
      <c r="AS883" s="49"/>
    </row>
    <row r="884" spans="1:45" s="4" customFormat="1" ht="15" x14ac:dyDescent="0.25">
      <c r="A884" s="67"/>
      <c r="B884" s="53"/>
      <c r="C884" s="543" t="s">
        <v>2366</v>
      </c>
      <c r="D884" s="543"/>
      <c r="E884" s="543"/>
      <c r="F884" s="543"/>
      <c r="G884" s="543"/>
      <c r="H884" s="543"/>
      <c r="I884" s="543"/>
      <c r="J884" s="543"/>
      <c r="K884" s="543"/>
      <c r="L884" s="543"/>
      <c r="M884" s="543"/>
      <c r="N884" s="544"/>
      <c r="AI884" s="40"/>
      <c r="AJ884" s="49"/>
      <c r="AK884" s="49"/>
      <c r="AL884" s="3" t="s">
        <v>2366</v>
      </c>
      <c r="AQ884" s="49"/>
      <c r="AS884" s="49"/>
    </row>
    <row r="885" spans="1:45" s="4" customFormat="1" ht="68.25" x14ac:dyDescent="0.25">
      <c r="A885" s="50"/>
      <c r="B885" s="51" t="s">
        <v>62</v>
      </c>
      <c r="C885" s="545" t="s">
        <v>63</v>
      </c>
      <c r="D885" s="545"/>
      <c r="E885" s="545"/>
      <c r="F885" s="545"/>
      <c r="G885" s="545"/>
      <c r="H885" s="545"/>
      <c r="I885" s="545"/>
      <c r="J885" s="545"/>
      <c r="K885" s="545"/>
      <c r="L885" s="545"/>
      <c r="M885" s="545"/>
      <c r="N885" s="546"/>
      <c r="AI885" s="40"/>
      <c r="AJ885" s="49"/>
      <c r="AK885" s="49"/>
      <c r="AM885" s="3" t="s">
        <v>63</v>
      </c>
      <c r="AQ885" s="49"/>
      <c r="AS885" s="49"/>
    </row>
    <row r="886" spans="1:45" s="4" customFormat="1" ht="15" x14ac:dyDescent="0.25">
      <c r="A886" s="52"/>
      <c r="B886" s="51" t="s">
        <v>56</v>
      </c>
      <c r="C886" s="543" t="s">
        <v>64</v>
      </c>
      <c r="D886" s="543"/>
      <c r="E886" s="543"/>
      <c r="F886" s="54"/>
      <c r="G886" s="55"/>
      <c r="H886" s="55"/>
      <c r="I886" s="55"/>
      <c r="J886" s="76">
        <v>1494.14</v>
      </c>
      <c r="K886" s="58">
        <v>1.1499999999999999</v>
      </c>
      <c r="L886" s="56">
        <v>183.85</v>
      </c>
      <c r="M886" s="58">
        <v>44.77</v>
      </c>
      <c r="N886" s="59">
        <v>8230.9599999999991</v>
      </c>
      <c r="AI886" s="40"/>
      <c r="AJ886" s="49"/>
      <c r="AK886" s="49"/>
      <c r="AN886" s="3" t="s">
        <v>64</v>
      </c>
      <c r="AQ886" s="49"/>
      <c r="AS886" s="49"/>
    </row>
    <row r="887" spans="1:45" s="4" customFormat="1" ht="15" x14ac:dyDescent="0.25">
      <c r="A887" s="52"/>
      <c r="B887" s="51" t="s">
        <v>65</v>
      </c>
      <c r="C887" s="543" t="s">
        <v>66</v>
      </c>
      <c r="D887" s="543"/>
      <c r="E887" s="543"/>
      <c r="F887" s="54"/>
      <c r="G887" s="55"/>
      <c r="H887" s="55"/>
      <c r="I887" s="55"/>
      <c r="J887" s="76">
        <v>4292.7299999999996</v>
      </c>
      <c r="K887" s="58">
        <v>1.1499999999999999</v>
      </c>
      <c r="L887" s="56">
        <v>528.22</v>
      </c>
      <c r="M887" s="58">
        <v>13.24</v>
      </c>
      <c r="N887" s="59">
        <v>6993.63</v>
      </c>
      <c r="AI887" s="40"/>
      <c r="AJ887" s="49"/>
      <c r="AK887" s="49"/>
      <c r="AN887" s="3" t="s">
        <v>66</v>
      </c>
      <c r="AQ887" s="49"/>
      <c r="AS887" s="49"/>
    </row>
    <row r="888" spans="1:45" s="4" customFormat="1" ht="15" x14ac:dyDescent="0.25">
      <c r="A888" s="52"/>
      <c r="B888" s="51" t="s">
        <v>67</v>
      </c>
      <c r="C888" s="543" t="s">
        <v>68</v>
      </c>
      <c r="D888" s="543"/>
      <c r="E888" s="543"/>
      <c r="F888" s="54"/>
      <c r="G888" s="55"/>
      <c r="H888" s="55"/>
      <c r="I888" s="55"/>
      <c r="J888" s="56">
        <v>464.37</v>
      </c>
      <c r="K888" s="58">
        <v>1.1499999999999999</v>
      </c>
      <c r="L888" s="56">
        <v>57.14</v>
      </c>
      <c r="M888" s="58">
        <v>44.77</v>
      </c>
      <c r="N888" s="59">
        <v>2558.16</v>
      </c>
      <c r="AI888" s="40"/>
      <c r="AJ888" s="49"/>
      <c r="AK888" s="49"/>
      <c r="AN888" s="3" t="s">
        <v>68</v>
      </c>
      <c r="AQ888" s="49"/>
      <c r="AS888" s="49"/>
    </row>
    <row r="889" spans="1:45" s="4" customFormat="1" ht="15" x14ac:dyDescent="0.25">
      <c r="A889" s="63"/>
      <c r="B889" s="51"/>
      <c r="C889" s="543" t="s">
        <v>71</v>
      </c>
      <c r="D889" s="543"/>
      <c r="E889" s="543"/>
      <c r="F889" s="54" t="s">
        <v>72</v>
      </c>
      <c r="G889" s="64">
        <v>179.8</v>
      </c>
      <c r="H889" s="58">
        <v>1.1499999999999999</v>
      </c>
      <c r="I889" s="77">
        <v>22.124389999999998</v>
      </c>
      <c r="J889" s="66"/>
      <c r="K889" s="55"/>
      <c r="L889" s="66"/>
      <c r="M889" s="55"/>
      <c r="N889" s="62"/>
      <c r="AI889" s="40"/>
      <c r="AJ889" s="49"/>
      <c r="AK889" s="49"/>
      <c r="AO889" s="3" t="s">
        <v>71</v>
      </c>
      <c r="AQ889" s="49"/>
      <c r="AS889" s="49"/>
    </row>
    <row r="890" spans="1:45" s="4" customFormat="1" ht="15" x14ac:dyDescent="0.25">
      <c r="A890" s="63"/>
      <c r="B890" s="51"/>
      <c r="C890" s="543" t="s">
        <v>73</v>
      </c>
      <c r="D890" s="543"/>
      <c r="E890" s="543"/>
      <c r="F890" s="54" t="s">
        <v>72</v>
      </c>
      <c r="G890" s="58">
        <v>45.63</v>
      </c>
      <c r="H890" s="58">
        <v>1.1499999999999999</v>
      </c>
      <c r="I890" s="94">
        <v>5.6147714999999998</v>
      </c>
      <c r="J890" s="66"/>
      <c r="K890" s="55"/>
      <c r="L890" s="66"/>
      <c r="M890" s="55"/>
      <c r="N890" s="62"/>
      <c r="AI890" s="40"/>
      <c r="AJ890" s="49"/>
      <c r="AK890" s="49"/>
      <c r="AO890" s="3" t="s">
        <v>73</v>
      </c>
      <c r="AQ890" s="49"/>
      <c r="AS890" s="49"/>
    </row>
    <row r="891" spans="1:45" s="4" customFormat="1" ht="15" x14ac:dyDescent="0.25">
      <c r="A891" s="67"/>
      <c r="B891" s="51"/>
      <c r="C891" s="547" t="s">
        <v>74</v>
      </c>
      <c r="D891" s="547"/>
      <c r="E891" s="547"/>
      <c r="F891" s="68"/>
      <c r="G891" s="69"/>
      <c r="H891" s="69"/>
      <c r="I891" s="69"/>
      <c r="J891" s="79">
        <v>5786.87</v>
      </c>
      <c r="K891" s="69"/>
      <c r="L891" s="70">
        <v>712.07</v>
      </c>
      <c r="M891" s="69"/>
      <c r="N891" s="71">
        <v>15224.59</v>
      </c>
      <c r="AI891" s="40"/>
      <c r="AJ891" s="49"/>
      <c r="AK891" s="49"/>
      <c r="AP891" s="3" t="s">
        <v>74</v>
      </c>
      <c r="AQ891" s="49"/>
      <c r="AS891" s="49"/>
    </row>
    <row r="892" spans="1:45" s="4" customFormat="1" ht="15" x14ac:dyDescent="0.25">
      <c r="A892" s="63"/>
      <c r="B892" s="51"/>
      <c r="C892" s="543" t="s">
        <v>75</v>
      </c>
      <c r="D892" s="543"/>
      <c r="E892" s="543"/>
      <c r="F892" s="54"/>
      <c r="G892" s="55"/>
      <c r="H892" s="55"/>
      <c r="I892" s="55"/>
      <c r="J892" s="66"/>
      <c r="K892" s="55"/>
      <c r="L892" s="56">
        <v>240.99</v>
      </c>
      <c r="M892" s="55"/>
      <c r="N892" s="59">
        <v>10789.12</v>
      </c>
      <c r="AI892" s="40"/>
      <c r="AJ892" s="49"/>
      <c r="AK892" s="49"/>
      <c r="AO892" s="3" t="s">
        <v>75</v>
      </c>
      <c r="AQ892" s="49"/>
      <c r="AS892" s="49"/>
    </row>
    <row r="893" spans="1:45" s="4" customFormat="1" ht="45" x14ac:dyDescent="0.25">
      <c r="A893" s="63"/>
      <c r="B893" s="51" t="s">
        <v>727</v>
      </c>
      <c r="C893" s="543" t="s">
        <v>728</v>
      </c>
      <c r="D893" s="543"/>
      <c r="E893" s="543"/>
      <c r="F893" s="54" t="s">
        <v>78</v>
      </c>
      <c r="G893" s="61">
        <v>147</v>
      </c>
      <c r="H893" s="55"/>
      <c r="I893" s="61">
        <v>147</v>
      </c>
      <c r="J893" s="66"/>
      <c r="K893" s="55"/>
      <c r="L893" s="56">
        <v>354.26</v>
      </c>
      <c r="M893" s="55"/>
      <c r="N893" s="59">
        <v>15860.01</v>
      </c>
      <c r="AI893" s="40"/>
      <c r="AJ893" s="49"/>
      <c r="AK893" s="49"/>
      <c r="AO893" s="3" t="s">
        <v>728</v>
      </c>
      <c r="AQ893" s="49"/>
      <c r="AS893" s="49"/>
    </row>
    <row r="894" spans="1:45" s="4" customFormat="1" ht="56.25" x14ac:dyDescent="0.25">
      <c r="A894" s="63"/>
      <c r="B894" s="51" t="s">
        <v>729</v>
      </c>
      <c r="C894" s="543" t="s">
        <v>730</v>
      </c>
      <c r="D894" s="543"/>
      <c r="E894" s="543"/>
      <c r="F894" s="54" t="s">
        <v>78</v>
      </c>
      <c r="G894" s="61">
        <v>134</v>
      </c>
      <c r="H894" s="58">
        <v>0.85</v>
      </c>
      <c r="I894" s="64">
        <v>113.9</v>
      </c>
      <c r="J894" s="66"/>
      <c r="K894" s="55"/>
      <c r="L894" s="56">
        <v>274.49</v>
      </c>
      <c r="M894" s="55"/>
      <c r="N894" s="59">
        <v>12288.81</v>
      </c>
      <c r="AI894" s="40"/>
      <c r="AJ894" s="49"/>
      <c r="AK894" s="49"/>
      <c r="AO894" s="3" t="s">
        <v>730</v>
      </c>
      <c r="AQ894" s="49"/>
      <c r="AS894" s="49"/>
    </row>
    <row r="895" spans="1:45" s="4" customFormat="1" ht="15" x14ac:dyDescent="0.25">
      <c r="A895" s="72"/>
      <c r="B895" s="73"/>
      <c r="C895" s="542" t="s">
        <v>81</v>
      </c>
      <c r="D895" s="542"/>
      <c r="E895" s="542"/>
      <c r="F895" s="43"/>
      <c r="G895" s="44"/>
      <c r="H895" s="44"/>
      <c r="I895" s="44"/>
      <c r="J895" s="47"/>
      <c r="K895" s="44"/>
      <c r="L895" s="80">
        <v>1340.82</v>
      </c>
      <c r="M895" s="69"/>
      <c r="N895" s="75">
        <v>43373.41</v>
      </c>
      <c r="AI895" s="40"/>
      <c r="AJ895" s="49"/>
      <c r="AK895" s="49"/>
      <c r="AQ895" s="49" t="s">
        <v>81</v>
      </c>
      <c r="AS895" s="49"/>
    </row>
    <row r="896" spans="1:45" s="4" customFormat="1" ht="23.25" x14ac:dyDescent="0.25">
      <c r="A896" s="41" t="s">
        <v>1309</v>
      </c>
      <c r="B896" s="42" t="s">
        <v>747</v>
      </c>
      <c r="C896" s="542" t="s">
        <v>748</v>
      </c>
      <c r="D896" s="542"/>
      <c r="E896" s="542"/>
      <c r="F896" s="43" t="s">
        <v>461</v>
      </c>
      <c r="G896" s="44">
        <v>0.156</v>
      </c>
      <c r="H896" s="45">
        <v>1</v>
      </c>
      <c r="I896" s="92">
        <v>0.156</v>
      </c>
      <c r="J896" s="47"/>
      <c r="K896" s="44"/>
      <c r="L896" s="47"/>
      <c r="M896" s="44"/>
      <c r="N896" s="48"/>
      <c r="AI896" s="40"/>
      <c r="AJ896" s="49"/>
      <c r="AK896" s="49" t="s">
        <v>748</v>
      </c>
      <c r="AQ896" s="49"/>
      <c r="AS896" s="49"/>
    </row>
    <row r="897" spans="1:45" s="4" customFormat="1" ht="15" x14ac:dyDescent="0.25">
      <c r="A897" s="67"/>
      <c r="B897" s="53"/>
      <c r="C897" s="543" t="s">
        <v>2367</v>
      </c>
      <c r="D897" s="543"/>
      <c r="E897" s="543"/>
      <c r="F897" s="543"/>
      <c r="G897" s="543"/>
      <c r="H897" s="543"/>
      <c r="I897" s="543"/>
      <c r="J897" s="543"/>
      <c r="K897" s="543"/>
      <c r="L897" s="543"/>
      <c r="M897" s="543"/>
      <c r="N897" s="544"/>
      <c r="AI897" s="40"/>
      <c r="AJ897" s="49"/>
      <c r="AK897" s="49"/>
      <c r="AL897" s="3" t="s">
        <v>2367</v>
      </c>
      <c r="AQ897" s="49"/>
      <c r="AS897" s="49"/>
    </row>
    <row r="898" spans="1:45" s="4" customFormat="1" ht="68.25" x14ac:dyDescent="0.25">
      <c r="A898" s="50"/>
      <c r="B898" s="51" t="s">
        <v>62</v>
      </c>
      <c r="C898" s="545" t="s">
        <v>63</v>
      </c>
      <c r="D898" s="545"/>
      <c r="E898" s="545"/>
      <c r="F898" s="545"/>
      <c r="G898" s="545"/>
      <c r="H898" s="545"/>
      <c r="I898" s="545"/>
      <c r="J898" s="545"/>
      <c r="K898" s="545"/>
      <c r="L898" s="545"/>
      <c r="M898" s="545"/>
      <c r="N898" s="546"/>
      <c r="AI898" s="40"/>
      <c r="AJ898" s="49"/>
      <c r="AK898" s="49"/>
      <c r="AM898" s="3" t="s">
        <v>63</v>
      </c>
      <c r="AQ898" s="49"/>
      <c r="AS898" s="49"/>
    </row>
    <row r="899" spans="1:45" s="4" customFormat="1" ht="15" x14ac:dyDescent="0.25">
      <c r="A899" s="52"/>
      <c r="B899" s="51" t="s">
        <v>56</v>
      </c>
      <c r="C899" s="543" t="s">
        <v>64</v>
      </c>
      <c r="D899" s="543"/>
      <c r="E899" s="543"/>
      <c r="F899" s="54"/>
      <c r="G899" s="55"/>
      <c r="H899" s="55"/>
      <c r="I899" s="55"/>
      <c r="J899" s="56">
        <v>103.12</v>
      </c>
      <c r="K899" s="58">
        <v>1.1499999999999999</v>
      </c>
      <c r="L899" s="56">
        <v>18.5</v>
      </c>
      <c r="M899" s="58">
        <v>44.77</v>
      </c>
      <c r="N899" s="60">
        <v>828.25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5" x14ac:dyDescent="0.25">
      <c r="A900" s="52"/>
      <c r="B900" s="51" t="s">
        <v>65</v>
      </c>
      <c r="C900" s="543" t="s">
        <v>66</v>
      </c>
      <c r="D900" s="543"/>
      <c r="E900" s="543"/>
      <c r="F900" s="54"/>
      <c r="G900" s="55"/>
      <c r="H900" s="55"/>
      <c r="I900" s="55"/>
      <c r="J900" s="56">
        <v>407.65</v>
      </c>
      <c r="K900" s="58">
        <v>1.1499999999999999</v>
      </c>
      <c r="L900" s="56">
        <v>73.13</v>
      </c>
      <c r="M900" s="58">
        <v>13.24</v>
      </c>
      <c r="N900" s="60">
        <v>968.24</v>
      </c>
      <c r="AI900" s="40"/>
      <c r="AJ900" s="49"/>
      <c r="AK900" s="49"/>
      <c r="AN900" s="3" t="s">
        <v>66</v>
      </c>
      <c r="AQ900" s="49"/>
      <c r="AS900" s="49"/>
    </row>
    <row r="901" spans="1:45" s="4" customFormat="1" ht="15" x14ac:dyDescent="0.25">
      <c r="A901" s="52"/>
      <c r="B901" s="51" t="s">
        <v>67</v>
      </c>
      <c r="C901" s="543" t="s">
        <v>68</v>
      </c>
      <c r="D901" s="543"/>
      <c r="E901" s="543"/>
      <c r="F901" s="54"/>
      <c r="G901" s="55"/>
      <c r="H901" s="55"/>
      <c r="I901" s="55"/>
      <c r="J901" s="56">
        <v>50.3</v>
      </c>
      <c r="K901" s="58">
        <v>1.1499999999999999</v>
      </c>
      <c r="L901" s="56">
        <v>9.02</v>
      </c>
      <c r="M901" s="58">
        <v>44.77</v>
      </c>
      <c r="N901" s="60">
        <v>403.83</v>
      </c>
      <c r="AI901" s="40"/>
      <c r="AJ901" s="49"/>
      <c r="AK901" s="49"/>
      <c r="AN901" s="3" t="s">
        <v>68</v>
      </c>
      <c r="AQ901" s="49"/>
      <c r="AS901" s="49"/>
    </row>
    <row r="902" spans="1:45" s="4" customFormat="1" ht="15" x14ac:dyDescent="0.25">
      <c r="A902" s="63"/>
      <c r="B902" s="51"/>
      <c r="C902" s="543" t="s">
        <v>71</v>
      </c>
      <c r="D902" s="543"/>
      <c r="E902" s="543"/>
      <c r="F902" s="54" t="s">
        <v>72</v>
      </c>
      <c r="G902" s="58">
        <v>13.22</v>
      </c>
      <c r="H902" s="58">
        <v>1.1499999999999999</v>
      </c>
      <c r="I902" s="78">
        <v>2.3716680000000001</v>
      </c>
      <c r="J902" s="66"/>
      <c r="K902" s="55"/>
      <c r="L902" s="66"/>
      <c r="M902" s="55"/>
      <c r="N902" s="62"/>
      <c r="AI902" s="40"/>
      <c r="AJ902" s="49"/>
      <c r="AK902" s="49"/>
      <c r="AO902" s="3" t="s">
        <v>71</v>
      </c>
      <c r="AQ902" s="49"/>
      <c r="AS902" s="49"/>
    </row>
    <row r="903" spans="1:45" s="4" customFormat="1" ht="15" x14ac:dyDescent="0.25">
      <c r="A903" s="63"/>
      <c r="B903" s="51"/>
      <c r="C903" s="543" t="s">
        <v>73</v>
      </c>
      <c r="D903" s="543"/>
      <c r="E903" s="543"/>
      <c r="F903" s="54" t="s">
        <v>72</v>
      </c>
      <c r="G903" s="58">
        <v>3.79</v>
      </c>
      <c r="H903" s="58">
        <v>1.1499999999999999</v>
      </c>
      <c r="I903" s="78">
        <v>0.67992600000000003</v>
      </c>
      <c r="J903" s="66"/>
      <c r="K903" s="55"/>
      <c r="L903" s="66"/>
      <c r="M903" s="55"/>
      <c r="N903" s="62"/>
      <c r="AI903" s="40"/>
      <c r="AJ903" s="49"/>
      <c r="AK903" s="49"/>
      <c r="AO903" s="3" t="s">
        <v>73</v>
      </c>
      <c r="AQ903" s="49"/>
      <c r="AS903" s="49"/>
    </row>
    <row r="904" spans="1:45" s="4" customFormat="1" ht="15" x14ac:dyDescent="0.25">
      <c r="A904" s="67"/>
      <c r="B904" s="51"/>
      <c r="C904" s="547" t="s">
        <v>74</v>
      </c>
      <c r="D904" s="547"/>
      <c r="E904" s="547"/>
      <c r="F904" s="68"/>
      <c r="G904" s="69"/>
      <c r="H904" s="69"/>
      <c r="I904" s="69"/>
      <c r="J904" s="70">
        <v>510.77</v>
      </c>
      <c r="K904" s="69"/>
      <c r="L904" s="70">
        <v>91.63</v>
      </c>
      <c r="M904" s="69"/>
      <c r="N904" s="71">
        <v>1796.49</v>
      </c>
      <c r="AI904" s="40"/>
      <c r="AJ904" s="49"/>
      <c r="AK904" s="49"/>
      <c r="AP904" s="3" t="s">
        <v>74</v>
      </c>
      <c r="AQ904" s="49"/>
      <c r="AS904" s="49"/>
    </row>
    <row r="905" spans="1:45" s="4" customFormat="1" ht="15" x14ac:dyDescent="0.25">
      <c r="A905" s="63"/>
      <c r="B905" s="51"/>
      <c r="C905" s="543" t="s">
        <v>75</v>
      </c>
      <c r="D905" s="543"/>
      <c r="E905" s="543"/>
      <c r="F905" s="54"/>
      <c r="G905" s="55"/>
      <c r="H905" s="55"/>
      <c r="I905" s="55"/>
      <c r="J905" s="66"/>
      <c r="K905" s="55"/>
      <c r="L905" s="56">
        <v>27.52</v>
      </c>
      <c r="M905" s="55"/>
      <c r="N905" s="59">
        <v>1232.08</v>
      </c>
      <c r="AI905" s="40"/>
      <c r="AJ905" s="49"/>
      <c r="AK905" s="49"/>
      <c r="AO905" s="3" t="s">
        <v>75</v>
      </c>
      <c r="AQ905" s="49"/>
      <c r="AS905" s="49"/>
    </row>
    <row r="906" spans="1:45" s="4" customFormat="1" ht="45" x14ac:dyDescent="0.25">
      <c r="A906" s="63"/>
      <c r="B906" s="51" t="s">
        <v>727</v>
      </c>
      <c r="C906" s="543" t="s">
        <v>728</v>
      </c>
      <c r="D906" s="543"/>
      <c r="E906" s="543"/>
      <c r="F906" s="54" t="s">
        <v>78</v>
      </c>
      <c r="G906" s="61">
        <v>147</v>
      </c>
      <c r="H906" s="55"/>
      <c r="I906" s="61">
        <v>147</v>
      </c>
      <c r="J906" s="66"/>
      <c r="K906" s="55"/>
      <c r="L906" s="56">
        <v>40.450000000000003</v>
      </c>
      <c r="M906" s="55"/>
      <c r="N906" s="59">
        <v>1811.16</v>
      </c>
      <c r="AI906" s="40"/>
      <c r="AJ906" s="49"/>
      <c r="AK906" s="49"/>
      <c r="AO906" s="3" t="s">
        <v>728</v>
      </c>
      <c r="AQ906" s="49"/>
      <c r="AS906" s="49"/>
    </row>
    <row r="907" spans="1:45" s="4" customFormat="1" ht="56.25" x14ac:dyDescent="0.25">
      <c r="A907" s="63"/>
      <c r="B907" s="51" t="s">
        <v>729</v>
      </c>
      <c r="C907" s="543" t="s">
        <v>730</v>
      </c>
      <c r="D907" s="543"/>
      <c r="E907" s="543"/>
      <c r="F907" s="54" t="s">
        <v>78</v>
      </c>
      <c r="G907" s="61">
        <v>134</v>
      </c>
      <c r="H907" s="58">
        <v>0.85</v>
      </c>
      <c r="I907" s="64">
        <v>113.9</v>
      </c>
      <c r="J907" s="66"/>
      <c r="K907" s="55"/>
      <c r="L907" s="56">
        <v>31.35</v>
      </c>
      <c r="M907" s="55"/>
      <c r="N907" s="59">
        <v>1403.34</v>
      </c>
      <c r="AI907" s="40"/>
      <c r="AJ907" s="49"/>
      <c r="AK907" s="49"/>
      <c r="AO907" s="3" t="s">
        <v>730</v>
      </c>
      <c r="AQ907" s="49"/>
      <c r="AS907" s="49"/>
    </row>
    <row r="908" spans="1:45" s="4" customFormat="1" ht="15" x14ac:dyDescent="0.25">
      <c r="A908" s="72"/>
      <c r="B908" s="73"/>
      <c r="C908" s="542" t="s">
        <v>81</v>
      </c>
      <c r="D908" s="542"/>
      <c r="E908" s="542"/>
      <c r="F908" s="43"/>
      <c r="G908" s="44"/>
      <c r="H908" s="44"/>
      <c r="I908" s="44"/>
      <c r="J908" s="47"/>
      <c r="K908" s="44"/>
      <c r="L908" s="74">
        <v>163.43</v>
      </c>
      <c r="M908" s="69"/>
      <c r="N908" s="75">
        <v>5010.99</v>
      </c>
      <c r="AI908" s="40"/>
      <c r="AJ908" s="49"/>
      <c r="AK908" s="49"/>
      <c r="AQ908" s="49" t="s">
        <v>81</v>
      </c>
      <c r="AS908" s="49"/>
    </row>
    <row r="909" spans="1:45" s="4" customFormat="1" ht="15" x14ac:dyDescent="0.25">
      <c r="A909" s="539" t="s">
        <v>491</v>
      </c>
      <c r="B909" s="540"/>
      <c r="C909" s="540"/>
      <c r="D909" s="540"/>
      <c r="E909" s="540"/>
      <c r="F909" s="540"/>
      <c r="G909" s="540"/>
      <c r="H909" s="540"/>
      <c r="I909" s="540"/>
      <c r="J909" s="540"/>
      <c r="K909" s="540"/>
      <c r="L909" s="540"/>
      <c r="M909" s="540"/>
      <c r="N909" s="541"/>
      <c r="AI909" s="40"/>
      <c r="AJ909" s="49" t="s">
        <v>491</v>
      </c>
      <c r="AK909" s="49"/>
      <c r="AQ909" s="49"/>
      <c r="AS909" s="49"/>
    </row>
    <row r="910" spans="1:45" s="4" customFormat="1" ht="45.75" x14ac:dyDescent="0.25">
      <c r="A910" s="41" t="s">
        <v>1312</v>
      </c>
      <c r="B910" s="42" t="s">
        <v>750</v>
      </c>
      <c r="C910" s="542" t="s">
        <v>751</v>
      </c>
      <c r="D910" s="542"/>
      <c r="E910" s="542"/>
      <c r="F910" s="43" t="s">
        <v>94</v>
      </c>
      <c r="G910" s="44">
        <v>41.05</v>
      </c>
      <c r="H910" s="45">
        <v>1</v>
      </c>
      <c r="I910" s="46">
        <v>41.05</v>
      </c>
      <c r="J910" s="74">
        <v>3.28</v>
      </c>
      <c r="K910" s="44"/>
      <c r="L910" s="74">
        <v>134.63999999999999</v>
      </c>
      <c r="M910" s="46">
        <v>13.24</v>
      </c>
      <c r="N910" s="75">
        <v>1782.63</v>
      </c>
      <c r="AI910" s="40"/>
      <c r="AJ910" s="49"/>
      <c r="AK910" s="49" t="s">
        <v>751</v>
      </c>
      <c r="AQ910" s="49"/>
      <c r="AS910" s="49"/>
    </row>
    <row r="911" spans="1:45" s="4" customFormat="1" ht="15" x14ac:dyDescent="0.25">
      <c r="A911" s="67"/>
      <c r="B911" s="53"/>
      <c r="C911" s="543" t="s">
        <v>2368</v>
      </c>
      <c r="D911" s="543"/>
      <c r="E911" s="543"/>
      <c r="F911" s="543"/>
      <c r="G911" s="543"/>
      <c r="H911" s="543"/>
      <c r="I911" s="543"/>
      <c r="J911" s="543"/>
      <c r="K911" s="543"/>
      <c r="L911" s="543"/>
      <c r="M911" s="543"/>
      <c r="N911" s="544"/>
      <c r="AI911" s="40"/>
      <c r="AJ911" s="49"/>
      <c r="AK911" s="49"/>
      <c r="AL911" s="3" t="s">
        <v>2368</v>
      </c>
      <c r="AQ911" s="49"/>
      <c r="AS911" s="49"/>
    </row>
    <row r="912" spans="1:45" s="4" customFormat="1" ht="15" x14ac:dyDescent="0.25">
      <c r="A912" s="72"/>
      <c r="B912" s="73"/>
      <c r="C912" s="542" t="s">
        <v>81</v>
      </c>
      <c r="D912" s="542"/>
      <c r="E912" s="542"/>
      <c r="F912" s="43"/>
      <c r="G912" s="44"/>
      <c r="H912" s="44"/>
      <c r="I912" s="44"/>
      <c r="J912" s="47"/>
      <c r="K912" s="44"/>
      <c r="L912" s="74">
        <v>134.63999999999999</v>
      </c>
      <c r="M912" s="69"/>
      <c r="N912" s="75">
        <v>1782.63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1313</v>
      </c>
      <c r="B913" s="42" t="s">
        <v>97</v>
      </c>
      <c r="C913" s="542" t="s">
        <v>98</v>
      </c>
      <c r="D913" s="542"/>
      <c r="E913" s="542"/>
      <c r="F913" s="43" t="s">
        <v>86</v>
      </c>
      <c r="G913" s="44">
        <v>26.27</v>
      </c>
      <c r="H913" s="45">
        <v>1</v>
      </c>
      <c r="I913" s="46">
        <v>26.27</v>
      </c>
      <c r="J913" s="74">
        <v>162.38</v>
      </c>
      <c r="K913" s="44"/>
      <c r="L913" s="80">
        <v>4265.72</v>
      </c>
      <c r="M913" s="46">
        <v>8.16</v>
      </c>
      <c r="N913" s="75">
        <v>34808.28</v>
      </c>
      <c r="AI913" s="40"/>
      <c r="AJ913" s="49"/>
      <c r="AK913" s="49" t="s">
        <v>98</v>
      </c>
      <c r="AQ913" s="49"/>
      <c r="AS913" s="49"/>
    </row>
    <row r="914" spans="1:45" s="4" customFormat="1" ht="15" x14ac:dyDescent="0.25">
      <c r="A914" s="67"/>
      <c r="B914" s="53"/>
      <c r="C914" s="543" t="s">
        <v>2369</v>
      </c>
      <c r="D914" s="543"/>
      <c r="E914" s="543"/>
      <c r="F914" s="543"/>
      <c r="G914" s="543"/>
      <c r="H914" s="543"/>
      <c r="I914" s="543"/>
      <c r="J914" s="543"/>
      <c r="K914" s="543"/>
      <c r="L914" s="543"/>
      <c r="M914" s="543"/>
      <c r="N914" s="544"/>
      <c r="AI914" s="40"/>
      <c r="AJ914" s="49"/>
      <c r="AK914" s="49"/>
      <c r="AL914" s="3" t="s">
        <v>2369</v>
      </c>
      <c r="AQ914" s="49"/>
      <c r="AS914" s="49"/>
    </row>
    <row r="915" spans="1:45" s="4" customFormat="1" ht="15" x14ac:dyDescent="0.25">
      <c r="A915" s="67"/>
      <c r="B915" s="53"/>
      <c r="C915" s="543" t="s">
        <v>99</v>
      </c>
      <c r="D915" s="543"/>
      <c r="E915" s="543"/>
      <c r="F915" s="543"/>
      <c r="G915" s="543"/>
      <c r="H915" s="543"/>
      <c r="I915" s="543"/>
      <c r="J915" s="543"/>
      <c r="K915" s="543"/>
      <c r="L915" s="543"/>
      <c r="M915" s="543"/>
      <c r="N915" s="544"/>
      <c r="AI915" s="40"/>
      <c r="AJ915" s="49"/>
      <c r="AK915" s="49"/>
      <c r="AQ915" s="49"/>
      <c r="AR915" s="3" t="s">
        <v>99</v>
      </c>
      <c r="AS915" s="49"/>
    </row>
    <row r="916" spans="1:45" s="4" customFormat="1" ht="15" x14ac:dyDescent="0.25">
      <c r="A916" s="72"/>
      <c r="B916" s="73"/>
      <c r="C916" s="542" t="s">
        <v>81</v>
      </c>
      <c r="D916" s="542"/>
      <c r="E916" s="542"/>
      <c r="F916" s="43"/>
      <c r="G916" s="44"/>
      <c r="H916" s="44"/>
      <c r="I916" s="44"/>
      <c r="J916" s="47"/>
      <c r="K916" s="44"/>
      <c r="L916" s="80">
        <v>4265.72</v>
      </c>
      <c r="M916" s="69"/>
      <c r="N916" s="75">
        <v>34808.28</v>
      </c>
      <c r="AI916" s="40"/>
      <c r="AJ916" s="49"/>
      <c r="AK916" s="49"/>
      <c r="AQ916" s="49" t="s">
        <v>81</v>
      </c>
      <c r="AS916" s="49"/>
    </row>
    <row r="917" spans="1:45" s="4" customFormat="1" ht="15" x14ac:dyDescent="0.25">
      <c r="A917" s="539" t="s">
        <v>2370</v>
      </c>
      <c r="B917" s="540"/>
      <c r="C917" s="540"/>
      <c r="D917" s="540"/>
      <c r="E917" s="540"/>
      <c r="F917" s="540"/>
      <c r="G917" s="540"/>
      <c r="H917" s="540"/>
      <c r="I917" s="540"/>
      <c r="J917" s="540"/>
      <c r="K917" s="540"/>
      <c r="L917" s="540"/>
      <c r="M917" s="540"/>
      <c r="N917" s="541"/>
      <c r="AI917" s="40"/>
      <c r="AJ917" s="49" t="s">
        <v>2370</v>
      </c>
      <c r="AK917" s="49"/>
      <c r="AQ917" s="49"/>
      <c r="AS917" s="49"/>
    </row>
    <row r="918" spans="1:45" s="4" customFormat="1" ht="57" x14ac:dyDescent="0.25">
      <c r="A918" s="41" t="s">
        <v>1316</v>
      </c>
      <c r="B918" s="42" t="s">
        <v>451</v>
      </c>
      <c r="C918" s="542" t="s">
        <v>1535</v>
      </c>
      <c r="D918" s="542"/>
      <c r="E918" s="542"/>
      <c r="F918" s="43" t="s">
        <v>453</v>
      </c>
      <c r="G918" s="44">
        <v>5.5800000000000002E-2</v>
      </c>
      <c r="H918" s="45">
        <v>1</v>
      </c>
      <c r="I918" s="119">
        <v>5.5800000000000002E-2</v>
      </c>
      <c r="J918" s="47"/>
      <c r="K918" s="44"/>
      <c r="L918" s="47"/>
      <c r="M918" s="44"/>
      <c r="N918" s="48"/>
      <c r="AI918" s="40"/>
      <c r="AJ918" s="49"/>
      <c r="AK918" s="49" t="s">
        <v>1535</v>
      </c>
      <c r="AQ918" s="49"/>
      <c r="AS918" s="49"/>
    </row>
    <row r="919" spans="1:45" s="4" customFormat="1" ht="15" x14ac:dyDescent="0.25">
      <c r="A919" s="67"/>
      <c r="B919" s="53"/>
      <c r="C919" s="543" t="s">
        <v>2371</v>
      </c>
      <c r="D919" s="543"/>
      <c r="E919" s="543"/>
      <c r="F919" s="543"/>
      <c r="G919" s="543"/>
      <c r="H919" s="543"/>
      <c r="I919" s="543"/>
      <c r="J919" s="543"/>
      <c r="K919" s="543"/>
      <c r="L919" s="543"/>
      <c r="M919" s="543"/>
      <c r="N919" s="544"/>
      <c r="AI919" s="40"/>
      <c r="AJ919" s="49"/>
      <c r="AK919" s="49"/>
      <c r="AL919" s="3" t="s">
        <v>2371</v>
      </c>
      <c r="AQ919" s="49"/>
      <c r="AS919" s="49"/>
    </row>
    <row r="920" spans="1:45" s="4" customFormat="1" ht="23.25" x14ac:dyDescent="0.25">
      <c r="A920" s="50"/>
      <c r="B920" s="51" t="s">
        <v>117</v>
      </c>
      <c r="C920" s="545" t="s">
        <v>118</v>
      </c>
      <c r="D920" s="545"/>
      <c r="E920" s="545"/>
      <c r="F920" s="545"/>
      <c r="G920" s="545"/>
      <c r="H920" s="545"/>
      <c r="I920" s="545"/>
      <c r="J920" s="545"/>
      <c r="K920" s="545"/>
      <c r="L920" s="545"/>
      <c r="M920" s="545"/>
      <c r="N920" s="546"/>
      <c r="AI920" s="40"/>
      <c r="AJ920" s="49"/>
      <c r="AK920" s="49"/>
      <c r="AM920" s="3" t="s">
        <v>118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545" t="s">
        <v>63</v>
      </c>
      <c r="D921" s="545"/>
      <c r="E921" s="545"/>
      <c r="F921" s="545"/>
      <c r="G921" s="545"/>
      <c r="H921" s="545"/>
      <c r="I921" s="545"/>
      <c r="J921" s="545"/>
      <c r="K921" s="545"/>
      <c r="L921" s="545"/>
      <c r="M921" s="545"/>
      <c r="N921" s="546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52"/>
      <c r="B922" s="51" t="s">
        <v>56</v>
      </c>
      <c r="C922" s="543" t="s">
        <v>64</v>
      </c>
      <c r="D922" s="543"/>
      <c r="E922" s="543"/>
      <c r="F922" s="54"/>
      <c r="G922" s="55"/>
      <c r="H922" s="55"/>
      <c r="I922" s="55"/>
      <c r="J922" s="56">
        <v>89.7</v>
      </c>
      <c r="K922" s="65">
        <v>1.3225</v>
      </c>
      <c r="L922" s="56">
        <v>6.62</v>
      </c>
      <c r="M922" s="58">
        <v>44.77</v>
      </c>
      <c r="N922" s="60">
        <v>296.38</v>
      </c>
      <c r="AI922" s="40"/>
      <c r="AJ922" s="49"/>
      <c r="AK922" s="49"/>
      <c r="AN922" s="3" t="s">
        <v>64</v>
      </c>
      <c r="AQ922" s="49"/>
      <c r="AS922" s="49"/>
    </row>
    <row r="923" spans="1:45" s="4" customFormat="1" ht="15" x14ac:dyDescent="0.25">
      <c r="A923" s="52"/>
      <c r="B923" s="51" t="s">
        <v>65</v>
      </c>
      <c r="C923" s="543" t="s">
        <v>66</v>
      </c>
      <c r="D923" s="543"/>
      <c r="E923" s="543"/>
      <c r="F923" s="54"/>
      <c r="G923" s="55"/>
      <c r="H923" s="55"/>
      <c r="I923" s="55"/>
      <c r="J923" s="76">
        <v>2500</v>
      </c>
      <c r="K923" s="65">
        <v>1.4375</v>
      </c>
      <c r="L923" s="56">
        <v>200.53</v>
      </c>
      <c r="M923" s="58">
        <v>13.24</v>
      </c>
      <c r="N923" s="59">
        <v>2655.02</v>
      </c>
      <c r="AI923" s="40"/>
      <c r="AJ923" s="49"/>
      <c r="AK923" s="49"/>
      <c r="AN923" s="3" t="s">
        <v>66</v>
      </c>
      <c r="AQ923" s="49"/>
      <c r="AS923" s="49"/>
    </row>
    <row r="924" spans="1:45" s="4" customFormat="1" ht="15" x14ac:dyDescent="0.25">
      <c r="A924" s="52"/>
      <c r="B924" s="51" t="s">
        <v>67</v>
      </c>
      <c r="C924" s="543" t="s">
        <v>68</v>
      </c>
      <c r="D924" s="543"/>
      <c r="E924" s="543"/>
      <c r="F924" s="54"/>
      <c r="G924" s="55"/>
      <c r="H924" s="55"/>
      <c r="I924" s="55"/>
      <c r="J924" s="56">
        <v>337.5</v>
      </c>
      <c r="K924" s="65">
        <v>1.4375</v>
      </c>
      <c r="L924" s="56">
        <v>27.07</v>
      </c>
      <c r="M924" s="58">
        <v>44.77</v>
      </c>
      <c r="N924" s="59">
        <v>1211.92</v>
      </c>
      <c r="AI924" s="40"/>
      <c r="AJ924" s="49"/>
      <c r="AK924" s="49"/>
      <c r="AN924" s="3" t="s">
        <v>68</v>
      </c>
      <c r="AQ924" s="49"/>
      <c r="AS924" s="49"/>
    </row>
    <row r="925" spans="1:45" s="4" customFormat="1" ht="15" x14ac:dyDescent="0.25">
      <c r="A925" s="63"/>
      <c r="B925" s="51"/>
      <c r="C925" s="543" t="s">
        <v>71</v>
      </c>
      <c r="D925" s="543"/>
      <c r="E925" s="543"/>
      <c r="F925" s="54" t="s">
        <v>72</v>
      </c>
      <c r="G925" s="64">
        <v>11.5</v>
      </c>
      <c r="H925" s="65">
        <v>1.3225</v>
      </c>
      <c r="I925" s="94">
        <v>0.84864830000000002</v>
      </c>
      <c r="J925" s="66"/>
      <c r="K925" s="55"/>
      <c r="L925" s="66"/>
      <c r="M925" s="55"/>
      <c r="N925" s="62"/>
      <c r="AI925" s="40"/>
      <c r="AJ925" s="49"/>
      <c r="AK925" s="49"/>
      <c r="AO925" s="3" t="s">
        <v>71</v>
      </c>
      <c r="AQ925" s="49"/>
      <c r="AS925" s="49"/>
    </row>
    <row r="926" spans="1:45" s="4" customFormat="1" ht="15" x14ac:dyDescent="0.25">
      <c r="A926" s="63"/>
      <c r="B926" s="51"/>
      <c r="C926" s="543" t="s">
        <v>73</v>
      </c>
      <c r="D926" s="543"/>
      <c r="E926" s="543"/>
      <c r="F926" s="54" t="s">
        <v>72</v>
      </c>
      <c r="G926" s="61">
        <v>25</v>
      </c>
      <c r="H926" s="65">
        <v>1.4375</v>
      </c>
      <c r="I926" s="94">
        <v>2.0053125000000001</v>
      </c>
      <c r="J926" s="66"/>
      <c r="K926" s="55"/>
      <c r="L926" s="66"/>
      <c r="M926" s="55"/>
      <c r="N926" s="62"/>
      <c r="AI926" s="40"/>
      <c r="AJ926" s="49"/>
      <c r="AK926" s="49"/>
      <c r="AO926" s="3" t="s">
        <v>73</v>
      </c>
      <c r="AQ926" s="49"/>
      <c r="AS926" s="49"/>
    </row>
    <row r="927" spans="1:45" s="4" customFormat="1" ht="15" x14ac:dyDescent="0.25">
      <c r="A927" s="67"/>
      <c r="B927" s="51"/>
      <c r="C927" s="547" t="s">
        <v>74</v>
      </c>
      <c r="D927" s="547"/>
      <c r="E927" s="547"/>
      <c r="F927" s="68"/>
      <c r="G927" s="69"/>
      <c r="H927" s="69"/>
      <c r="I927" s="69"/>
      <c r="J927" s="79">
        <v>2589.6999999999998</v>
      </c>
      <c r="K927" s="69"/>
      <c r="L927" s="70">
        <v>207.15</v>
      </c>
      <c r="M927" s="69"/>
      <c r="N927" s="71">
        <v>2951.4</v>
      </c>
      <c r="AI927" s="40"/>
      <c r="AJ927" s="49"/>
      <c r="AK927" s="49"/>
      <c r="AP927" s="3" t="s">
        <v>74</v>
      </c>
      <c r="AQ927" s="49"/>
      <c r="AS927" s="49"/>
    </row>
    <row r="928" spans="1:45" s="4" customFormat="1" ht="15" x14ac:dyDescent="0.25">
      <c r="A928" s="63"/>
      <c r="B928" s="51"/>
      <c r="C928" s="543" t="s">
        <v>75</v>
      </c>
      <c r="D928" s="543"/>
      <c r="E928" s="543"/>
      <c r="F928" s="54"/>
      <c r="G928" s="55"/>
      <c r="H928" s="55"/>
      <c r="I928" s="55"/>
      <c r="J928" s="66"/>
      <c r="K928" s="55"/>
      <c r="L928" s="56">
        <v>33.69</v>
      </c>
      <c r="M928" s="55"/>
      <c r="N928" s="59">
        <v>1508.3</v>
      </c>
      <c r="AI928" s="40"/>
      <c r="AJ928" s="49"/>
      <c r="AK928" s="49"/>
      <c r="AO928" s="3" t="s">
        <v>75</v>
      </c>
      <c r="AQ928" s="49"/>
      <c r="AS928" s="49"/>
    </row>
    <row r="929" spans="1:45" s="4" customFormat="1" ht="23.25" x14ac:dyDescent="0.25">
      <c r="A929" s="63"/>
      <c r="B929" s="51" t="s">
        <v>455</v>
      </c>
      <c r="C929" s="543" t="s">
        <v>456</v>
      </c>
      <c r="D929" s="543"/>
      <c r="E929" s="543"/>
      <c r="F929" s="54" t="s">
        <v>78</v>
      </c>
      <c r="G929" s="61">
        <v>92</v>
      </c>
      <c r="H929" s="55"/>
      <c r="I929" s="61">
        <v>92</v>
      </c>
      <c r="J929" s="66"/>
      <c r="K929" s="55"/>
      <c r="L929" s="56">
        <v>30.99</v>
      </c>
      <c r="M929" s="55"/>
      <c r="N929" s="59">
        <v>1387.64</v>
      </c>
      <c r="AI929" s="40"/>
      <c r="AJ929" s="49"/>
      <c r="AK929" s="49"/>
      <c r="AO929" s="3" t="s">
        <v>456</v>
      </c>
      <c r="AQ929" s="49"/>
      <c r="AS929" s="49"/>
    </row>
    <row r="930" spans="1:45" s="4" customFormat="1" ht="45" x14ac:dyDescent="0.25">
      <c r="A930" s="63"/>
      <c r="B930" s="51" t="s">
        <v>457</v>
      </c>
      <c r="C930" s="543" t="s">
        <v>458</v>
      </c>
      <c r="D930" s="543"/>
      <c r="E930" s="543"/>
      <c r="F930" s="54" t="s">
        <v>78</v>
      </c>
      <c r="G930" s="61">
        <v>46</v>
      </c>
      <c r="H930" s="58">
        <v>0.85</v>
      </c>
      <c r="I930" s="64">
        <v>39.1</v>
      </c>
      <c r="J930" s="66"/>
      <c r="K930" s="55"/>
      <c r="L930" s="56">
        <v>13.17</v>
      </c>
      <c r="M930" s="55"/>
      <c r="N930" s="60">
        <v>589.75</v>
      </c>
      <c r="AI930" s="40"/>
      <c r="AJ930" s="49"/>
      <c r="AK930" s="49"/>
      <c r="AO930" s="3" t="s">
        <v>458</v>
      </c>
      <c r="AQ930" s="49"/>
      <c r="AS930" s="49"/>
    </row>
    <row r="931" spans="1:45" s="4" customFormat="1" ht="15" x14ac:dyDescent="0.25">
      <c r="A931" s="72"/>
      <c r="B931" s="73"/>
      <c r="C931" s="542" t="s">
        <v>81</v>
      </c>
      <c r="D931" s="542"/>
      <c r="E931" s="542"/>
      <c r="F931" s="43"/>
      <c r="G931" s="44"/>
      <c r="H931" s="44"/>
      <c r="I931" s="44"/>
      <c r="J931" s="47"/>
      <c r="K931" s="44"/>
      <c r="L931" s="74">
        <v>251.31</v>
      </c>
      <c r="M931" s="69"/>
      <c r="N931" s="75">
        <v>4928.79</v>
      </c>
      <c r="AI931" s="40"/>
      <c r="AJ931" s="49"/>
      <c r="AK931" s="49"/>
      <c r="AQ931" s="49" t="s">
        <v>81</v>
      </c>
      <c r="AS931" s="49"/>
    </row>
    <row r="932" spans="1:45" s="4" customFormat="1" ht="34.5" x14ac:dyDescent="0.25">
      <c r="A932" s="41" t="s">
        <v>1319</v>
      </c>
      <c r="B932" s="42" t="s">
        <v>459</v>
      </c>
      <c r="C932" s="542" t="s">
        <v>806</v>
      </c>
      <c r="D932" s="542"/>
      <c r="E932" s="542"/>
      <c r="F932" s="43" t="s">
        <v>461</v>
      </c>
      <c r="G932" s="44">
        <v>1.7000000000000001E-2</v>
      </c>
      <c r="H932" s="45">
        <v>1</v>
      </c>
      <c r="I932" s="92">
        <v>1.7000000000000001E-2</v>
      </c>
      <c r="J932" s="47"/>
      <c r="K932" s="44"/>
      <c r="L932" s="47"/>
      <c r="M932" s="44"/>
      <c r="N932" s="48"/>
      <c r="AI932" s="40"/>
      <c r="AJ932" s="49"/>
      <c r="AK932" s="49" t="s">
        <v>806</v>
      </c>
      <c r="AQ932" s="49"/>
      <c r="AS932" s="49"/>
    </row>
    <row r="933" spans="1:45" s="4" customFormat="1" ht="15" x14ac:dyDescent="0.25">
      <c r="A933" s="67"/>
      <c r="B933" s="53"/>
      <c r="C933" s="543" t="s">
        <v>2023</v>
      </c>
      <c r="D933" s="543"/>
      <c r="E933" s="543"/>
      <c r="F933" s="543"/>
      <c r="G933" s="543"/>
      <c r="H933" s="543"/>
      <c r="I933" s="543"/>
      <c r="J933" s="543"/>
      <c r="K933" s="543"/>
      <c r="L933" s="543"/>
      <c r="M933" s="543"/>
      <c r="N933" s="544"/>
      <c r="AI933" s="40"/>
      <c r="AJ933" s="49"/>
      <c r="AK933" s="49"/>
      <c r="AL933" s="3" t="s">
        <v>2023</v>
      </c>
      <c r="AQ933" s="49"/>
      <c r="AS933" s="49"/>
    </row>
    <row r="934" spans="1:45" s="4" customFormat="1" ht="15" x14ac:dyDescent="0.25">
      <c r="A934" s="50"/>
      <c r="B934" s="51" t="s">
        <v>463</v>
      </c>
      <c r="C934" s="545" t="s">
        <v>464</v>
      </c>
      <c r="D934" s="545"/>
      <c r="E934" s="545"/>
      <c r="F934" s="545"/>
      <c r="G934" s="545"/>
      <c r="H934" s="545"/>
      <c r="I934" s="545"/>
      <c r="J934" s="545"/>
      <c r="K934" s="545"/>
      <c r="L934" s="545"/>
      <c r="M934" s="545"/>
      <c r="N934" s="546"/>
      <c r="AI934" s="40"/>
      <c r="AJ934" s="49"/>
      <c r="AK934" s="49"/>
      <c r="AM934" s="3" t="s">
        <v>464</v>
      </c>
      <c r="AQ934" s="49"/>
      <c r="AS934" s="49"/>
    </row>
    <row r="935" spans="1:45" s="4" customFormat="1" ht="23.25" x14ac:dyDescent="0.25">
      <c r="A935" s="50"/>
      <c r="B935" s="51" t="s">
        <v>117</v>
      </c>
      <c r="C935" s="545" t="s">
        <v>118</v>
      </c>
      <c r="D935" s="545"/>
      <c r="E935" s="545"/>
      <c r="F935" s="545"/>
      <c r="G935" s="545"/>
      <c r="H935" s="545"/>
      <c r="I935" s="545"/>
      <c r="J935" s="545"/>
      <c r="K935" s="545"/>
      <c r="L935" s="545"/>
      <c r="M935" s="545"/>
      <c r="N935" s="546"/>
      <c r="AI935" s="40"/>
      <c r="AJ935" s="49"/>
      <c r="AK935" s="49"/>
      <c r="AM935" s="3" t="s">
        <v>118</v>
      </c>
      <c r="AQ935" s="49"/>
      <c r="AS935" s="49"/>
    </row>
    <row r="936" spans="1:45" s="4" customFormat="1" ht="68.25" x14ac:dyDescent="0.25">
      <c r="A936" s="50"/>
      <c r="B936" s="51" t="s">
        <v>62</v>
      </c>
      <c r="C936" s="545" t="s">
        <v>63</v>
      </c>
      <c r="D936" s="545"/>
      <c r="E936" s="545"/>
      <c r="F936" s="545"/>
      <c r="G936" s="545"/>
      <c r="H936" s="545"/>
      <c r="I936" s="545"/>
      <c r="J936" s="545"/>
      <c r="K936" s="545"/>
      <c r="L936" s="545"/>
      <c r="M936" s="545"/>
      <c r="N936" s="546"/>
      <c r="AI936" s="40"/>
      <c r="AJ936" s="49"/>
      <c r="AK936" s="49"/>
      <c r="AM936" s="3" t="s">
        <v>63</v>
      </c>
      <c r="AQ936" s="49"/>
      <c r="AS936" s="49"/>
    </row>
    <row r="937" spans="1:45" s="4" customFormat="1" ht="15" x14ac:dyDescent="0.25">
      <c r="A937" s="52"/>
      <c r="B937" s="51" t="s">
        <v>56</v>
      </c>
      <c r="C937" s="543" t="s">
        <v>64</v>
      </c>
      <c r="D937" s="543"/>
      <c r="E937" s="543"/>
      <c r="F937" s="54"/>
      <c r="G937" s="55"/>
      <c r="H937" s="55"/>
      <c r="I937" s="55"/>
      <c r="J937" s="76">
        <v>1201.2</v>
      </c>
      <c r="K937" s="57">
        <v>1.587</v>
      </c>
      <c r="L937" s="56">
        <v>32.409999999999997</v>
      </c>
      <c r="M937" s="58">
        <v>44.77</v>
      </c>
      <c r="N937" s="59">
        <v>1451</v>
      </c>
      <c r="AI937" s="40"/>
      <c r="AJ937" s="49"/>
      <c r="AK937" s="49"/>
      <c r="AN937" s="3" t="s">
        <v>64</v>
      </c>
      <c r="AQ937" s="49"/>
      <c r="AS937" s="49"/>
    </row>
    <row r="938" spans="1:45" s="4" customFormat="1" ht="15" x14ac:dyDescent="0.25">
      <c r="A938" s="63"/>
      <c r="B938" s="51"/>
      <c r="C938" s="543" t="s">
        <v>71</v>
      </c>
      <c r="D938" s="543"/>
      <c r="E938" s="543"/>
      <c r="F938" s="54" t="s">
        <v>72</v>
      </c>
      <c r="G938" s="61">
        <v>154</v>
      </c>
      <c r="H938" s="57">
        <v>1.587</v>
      </c>
      <c r="I938" s="78">
        <v>4.1547660000000004</v>
      </c>
      <c r="J938" s="66"/>
      <c r="K938" s="55"/>
      <c r="L938" s="66"/>
      <c r="M938" s="55"/>
      <c r="N938" s="62"/>
      <c r="AI938" s="40"/>
      <c r="AJ938" s="49"/>
      <c r="AK938" s="49"/>
      <c r="AO938" s="3" t="s">
        <v>71</v>
      </c>
      <c r="AQ938" s="49"/>
      <c r="AS938" s="49"/>
    </row>
    <row r="939" spans="1:45" s="4" customFormat="1" ht="15" x14ac:dyDescent="0.25">
      <c r="A939" s="67"/>
      <c r="B939" s="51"/>
      <c r="C939" s="547" t="s">
        <v>74</v>
      </c>
      <c r="D939" s="547"/>
      <c r="E939" s="547"/>
      <c r="F939" s="68"/>
      <c r="G939" s="69"/>
      <c r="H939" s="69"/>
      <c r="I939" s="69"/>
      <c r="J939" s="79">
        <v>1201.2</v>
      </c>
      <c r="K939" s="69"/>
      <c r="L939" s="70">
        <v>32.409999999999997</v>
      </c>
      <c r="M939" s="69"/>
      <c r="N939" s="71">
        <v>1451</v>
      </c>
      <c r="AI939" s="40"/>
      <c r="AJ939" s="49"/>
      <c r="AK939" s="49"/>
      <c r="AP939" s="3" t="s">
        <v>74</v>
      </c>
      <c r="AQ939" s="49"/>
      <c r="AS939" s="49"/>
    </row>
    <row r="940" spans="1:45" s="4" customFormat="1" ht="15" x14ac:dyDescent="0.25">
      <c r="A940" s="63"/>
      <c r="B940" s="51"/>
      <c r="C940" s="543" t="s">
        <v>75</v>
      </c>
      <c r="D940" s="543"/>
      <c r="E940" s="543"/>
      <c r="F940" s="54"/>
      <c r="G940" s="55"/>
      <c r="H940" s="55"/>
      <c r="I940" s="55"/>
      <c r="J940" s="66"/>
      <c r="K940" s="55"/>
      <c r="L940" s="56">
        <v>32.409999999999997</v>
      </c>
      <c r="M940" s="55"/>
      <c r="N940" s="59">
        <v>1451</v>
      </c>
      <c r="AI940" s="40"/>
      <c r="AJ940" s="49"/>
      <c r="AK940" s="49"/>
      <c r="AO940" s="3" t="s">
        <v>75</v>
      </c>
      <c r="AQ940" s="49"/>
      <c r="AS940" s="49"/>
    </row>
    <row r="941" spans="1:45" s="4" customFormat="1" ht="23.25" x14ac:dyDescent="0.25">
      <c r="A941" s="63"/>
      <c r="B941" s="51" t="s">
        <v>465</v>
      </c>
      <c r="C941" s="543" t="s">
        <v>466</v>
      </c>
      <c r="D941" s="543"/>
      <c r="E941" s="543"/>
      <c r="F941" s="54" t="s">
        <v>78</v>
      </c>
      <c r="G941" s="61">
        <v>89</v>
      </c>
      <c r="H941" s="55"/>
      <c r="I941" s="61">
        <v>89</v>
      </c>
      <c r="J941" s="66"/>
      <c r="K941" s="55"/>
      <c r="L941" s="56">
        <v>28.84</v>
      </c>
      <c r="M941" s="55"/>
      <c r="N941" s="59">
        <v>1291.3900000000001</v>
      </c>
      <c r="AI941" s="40"/>
      <c r="AJ941" s="49"/>
      <c r="AK941" s="49"/>
      <c r="AO941" s="3" t="s">
        <v>466</v>
      </c>
      <c r="AQ941" s="49"/>
      <c r="AS941" s="49"/>
    </row>
    <row r="942" spans="1:45" s="4" customFormat="1" ht="45" x14ac:dyDescent="0.25">
      <c r="A942" s="63"/>
      <c r="B942" s="51" t="s">
        <v>467</v>
      </c>
      <c r="C942" s="543" t="s">
        <v>468</v>
      </c>
      <c r="D942" s="543"/>
      <c r="E942" s="543"/>
      <c r="F942" s="54" t="s">
        <v>78</v>
      </c>
      <c r="G942" s="61">
        <v>40</v>
      </c>
      <c r="H942" s="58">
        <v>0.85</v>
      </c>
      <c r="I942" s="61">
        <v>34</v>
      </c>
      <c r="J942" s="66"/>
      <c r="K942" s="55"/>
      <c r="L942" s="56">
        <v>11.02</v>
      </c>
      <c r="M942" s="55"/>
      <c r="N942" s="60">
        <v>493.34</v>
      </c>
      <c r="AI942" s="40"/>
      <c r="AJ942" s="49"/>
      <c r="AK942" s="49"/>
      <c r="AO942" s="3" t="s">
        <v>468</v>
      </c>
      <c r="AQ942" s="49"/>
      <c r="AS942" s="49"/>
    </row>
    <row r="943" spans="1:45" s="4" customFormat="1" ht="15" x14ac:dyDescent="0.25">
      <c r="A943" s="72"/>
      <c r="B943" s="73"/>
      <c r="C943" s="542" t="s">
        <v>81</v>
      </c>
      <c r="D943" s="542"/>
      <c r="E943" s="542"/>
      <c r="F943" s="43"/>
      <c r="G943" s="44"/>
      <c r="H943" s="44"/>
      <c r="I943" s="44"/>
      <c r="J943" s="47"/>
      <c r="K943" s="44"/>
      <c r="L943" s="74">
        <v>72.27</v>
      </c>
      <c r="M943" s="69"/>
      <c r="N943" s="75">
        <v>3235.73</v>
      </c>
      <c r="AI943" s="40"/>
      <c r="AJ943" s="49"/>
      <c r="AK943" s="49"/>
      <c r="AQ943" s="49" t="s">
        <v>81</v>
      </c>
      <c r="AS943" s="49"/>
    </row>
    <row r="944" spans="1:45" s="4" customFormat="1" ht="23.25" x14ac:dyDescent="0.25">
      <c r="A944" s="41" t="s">
        <v>1321</v>
      </c>
      <c r="B944" s="42" t="s">
        <v>644</v>
      </c>
      <c r="C944" s="542" t="s">
        <v>645</v>
      </c>
      <c r="D944" s="542"/>
      <c r="E944" s="542"/>
      <c r="F944" s="43" t="s">
        <v>646</v>
      </c>
      <c r="G944" s="44">
        <v>0.22900000000000001</v>
      </c>
      <c r="H944" s="45">
        <v>1</v>
      </c>
      <c r="I944" s="92">
        <v>0.22900000000000001</v>
      </c>
      <c r="J944" s="47"/>
      <c r="K944" s="44"/>
      <c r="L944" s="47"/>
      <c r="M944" s="44"/>
      <c r="N944" s="48"/>
      <c r="AI944" s="40"/>
      <c r="AJ944" s="49"/>
      <c r="AK944" s="49" t="s">
        <v>645</v>
      </c>
      <c r="AQ944" s="49"/>
      <c r="AS944" s="49"/>
    </row>
    <row r="945" spans="1:45" s="4" customFormat="1" ht="15" x14ac:dyDescent="0.25">
      <c r="A945" s="67"/>
      <c r="B945" s="53"/>
      <c r="C945" s="543" t="s">
        <v>2372</v>
      </c>
      <c r="D945" s="543"/>
      <c r="E945" s="543"/>
      <c r="F945" s="543"/>
      <c r="G945" s="543"/>
      <c r="H945" s="543"/>
      <c r="I945" s="543"/>
      <c r="J945" s="543"/>
      <c r="K945" s="543"/>
      <c r="L945" s="543"/>
      <c r="M945" s="543"/>
      <c r="N945" s="544"/>
      <c r="AI945" s="40"/>
      <c r="AJ945" s="49"/>
      <c r="AK945" s="49"/>
      <c r="AL945" s="3" t="s">
        <v>2372</v>
      </c>
      <c r="AQ945" s="49"/>
      <c r="AS945" s="49"/>
    </row>
    <row r="946" spans="1:45" s="4" customFormat="1" ht="23.25" x14ac:dyDescent="0.25">
      <c r="A946" s="50"/>
      <c r="B946" s="51" t="s">
        <v>117</v>
      </c>
      <c r="C946" s="545" t="s">
        <v>118</v>
      </c>
      <c r="D946" s="545"/>
      <c r="E946" s="545"/>
      <c r="F946" s="545"/>
      <c r="G946" s="545"/>
      <c r="H946" s="545"/>
      <c r="I946" s="545"/>
      <c r="J946" s="545"/>
      <c r="K946" s="545"/>
      <c r="L946" s="545"/>
      <c r="M946" s="545"/>
      <c r="N946" s="546"/>
      <c r="AI946" s="40"/>
      <c r="AJ946" s="49"/>
      <c r="AK946" s="49"/>
      <c r="AM946" s="3" t="s">
        <v>118</v>
      </c>
      <c r="AQ946" s="49"/>
      <c r="AS946" s="49"/>
    </row>
    <row r="947" spans="1:45" s="4" customFormat="1" ht="68.25" x14ac:dyDescent="0.25">
      <c r="A947" s="50"/>
      <c r="B947" s="51" t="s">
        <v>62</v>
      </c>
      <c r="C947" s="545" t="s">
        <v>63</v>
      </c>
      <c r="D947" s="545"/>
      <c r="E947" s="545"/>
      <c r="F947" s="545"/>
      <c r="G947" s="545"/>
      <c r="H947" s="545"/>
      <c r="I947" s="545"/>
      <c r="J947" s="545"/>
      <c r="K947" s="545"/>
      <c r="L947" s="545"/>
      <c r="M947" s="545"/>
      <c r="N947" s="546"/>
      <c r="AI947" s="40"/>
      <c r="AJ947" s="49"/>
      <c r="AK947" s="49"/>
      <c r="AM947" s="3" t="s">
        <v>63</v>
      </c>
      <c r="AQ947" s="49"/>
      <c r="AS947" s="49"/>
    </row>
    <row r="948" spans="1:45" s="4" customFormat="1" ht="15" x14ac:dyDescent="0.25">
      <c r="A948" s="52"/>
      <c r="B948" s="51" t="s">
        <v>56</v>
      </c>
      <c r="C948" s="543" t="s">
        <v>64</v>
      </c>
      <c r="D948" s="543"/>
      <c r="E948" s="543"/>
      <c r="F948" s="54"/>
      <c r="G948" s="55"/>
      <c r="H948" s="55"/>
      <c r="I948" s="55"/>
      <c r="J948" s="56">
        <v>83.33</v>
      </c>
      <c r="K948" s="65">
        <v>1.3225</v>
      </c>
      <c r="L948" s="56">
        <v>25.24</v>
      </c>
      <c r="M948" s="58">
        <v>44.77</v>
      </c>
      <c r="N948" s="59">
        <v>1129.99</v>
      </c>
      <c r="AI948" s="40"/>
      <c r="AJ948" s="49"/>
      <c r="AK948" s="49"/>
      <c r="AN948" s="3" t="s">
        <v>64</v>
      </c>
      <c r="AQ948" s="49"/>
      <c r="AS948" s="49"/>
    </row>
    <row r="949" spans="1:45" s="4" customFormat="1" ht="15" x14ac:dyDescent="0.25">
      <c r="A949" s="52"/>
      <c r="B949" s="51" t="s">
        <v>65</v>
      </c>
      <c r="C949" s="543" t="s">
        <v>66</v>
      </c>
      <c r="D949" s="543"/>
      <c r="E949" s="543"/>
      <c r="F949" s="54"/>
      <c r="G949" s="55"/>
      <c r="H949" s="55"/>
      <c r="I949" s="55"/>
      <c r="J949" s="56">
        <v>28.8</v>
      </c>
      <c r="K949" s="65">
        <v>1.4375</v>
      </c>
      <c r="L949" s="56">
        <v>9.48</v>
      </c>
      <c r="M949" s="58">
        <v>13.24</v>
      </c>
      <c r="N949" s="60">
        <v>125.52</v>
      </c>
      <c r="AI949" s="40"/>
      <c r="AJ949" s="49"/>
      <c r="AK949" s="49"/>
      <c r="AN949" s="3" t="s">
        <v>66</v>
      </c>
      <c r="AQ949" s="49"/>
      <c r="AS949" s="49"/>
    </row>
    <row r="950" spans="1:45" s="4" customFormat="1" ht="15" x14ac:dyDescent="0.25">
      <c r="A950" s="52"/>
      <c r="B950" s="51" t="s">
        <v>67</v>
      </c>
      <c r="C950" s="543" t="s">
        <v>68</v>
      </c>
      <c r="D950" s="543"/>
      <c r="E950" s="543"/>
      <c r="F950" s="54"/>
      <c r="G950" s="55"/>
      <c r="H950" s="55"/>
      <c r="I950" s="55"/>
      <c r="J950" s="56">
        <v>3.22</v>
      </c>
      <c r="K950" s="65">
        <v>1.4375</v>
      </c>
      <c r="L950" s="56">
        <v>1.06</v>
      </c>
      <c r="M950" s="58">
        <v>44.77</v>
      </c>
      <c r="N950" s="60">
        <v>47.46</v>
      </c>
      <c r="AI950" s="40"/>
      <c r="AJ950" s="49"/>
      <c r="AK950" s="49"/>
      <c r="AN950" s="3" t="s">
        <v>68</v>
      </c>
      <c r="AQ950" s="49"/>
      <c r="AS950" s="49"/>
    </row>
    <row r="951" spans="1:45" s="4" customFormat="1" ht="15" x14ac:dyDescent="0.25">
      <c r="A951" s="63"/>
      <c r="B951" s="51"/>
      <c r="C951" s="543" t="s">
        <v>71</v>
      </c>
      <c r="D951" s="543"/>
      <c r="E951" s="543"/>
      <c r="F951" s="54" t="s">
        <v>72</v>
      </c>
      <c r="G951" s="64">
        <v>10.199999999999999</v>
      </c>
      <c r="H951" s="65">
        <v>1.3225</v>
      </c>
      <c r="I951" s="94">
        <v>3.0890955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5" x14ac:dyDescent="0.25">
      <c r="A952" s="63"/>
      <c r="B952" s="51"/>
      <c r="C952" s="543" t="s">
        <v>73</v>
      </c>
      <c r="D952" s="543"/>
      <c r="E952" s="543"/>
      <c r="F952" s="54" t="s">
        <v>72</v>
      </c>
      <c r="G952" s="58">
        <v>0.32</v>
      </c>
      <c r="H952" s="65">
        <v>1.4375</v>
      </c>
      <c r="I952" s="77">
        <v>0.10534</v>
      </c>
      <c r="J952" s="66"/>
      <c r="K952" s="55"/>
      <c r="L952" s="66"/>
      <c r="M952" s="55"/>
      <c r="N952" s="62"/>
      <c r="AI952" s="40"/>
      <c r="AJ952" s="49"/>
      <c r="AK952" s="49"/>
      <c r="AO952" s="3" t="s">
        <v>73</v>
      </c>
      <c r="AQ952" s="49"/>
      <c r="AS952" s="49"/>
    </row>
    <row r="953" spans="1:45" s="4" customFormat="1" ht="15" x14ac:dyDescent="0.25">
      <c r="A953" s="67"/>
      <c r="B953" s="51"/>
      <c r="C953" s="547" t="s">
        <v>74</v>
      </c>
      <c r="D953" s="547"/>
      <c r="E953" s="547"/>
      <c r="F953" s="68"/>
      <c r="G953" s="69"/>
      <c r="H953" s="69"/>
      <c r="I953" s="69"/>
      <c r="J953" s="70">
        <v>112.13</v>
      </c>
      <c r="K953" s="69"/>
      <c r="L953" s="70">
        <v>34.72</v>
      </c>
      <c r="M953" s="69"/>
      <c r="N953" s="71">
        <v>1255.51</v>
      </c>
      <c r="AI953" s="40"/>
      <c r="AJ953" s="49"/>
      <c r="AK953" s="49"/>
      <c r="AP953" s="3" t="s">
        <v>74</v>
      </c>
      <c r="AQ953" s="49"/>
      <c r="AS953" s="49"/>
    </row>
    <row r="954" spans="1:45" s="4" customFormat="1" ht="15" x14ac:dyDescent="0.25">
      <c r="A954" s="63"/>
      <c r="B954" s="51"/>
      <c r="C954" s="543" t="s">
        <v>75</v>
      </c>
      <c r="D954" s="543"/>
      <c r="E954" s="543"/>
      <c r="F954" s="54"/>
      <c r="G954" s="55"/>
      <c r="H954" s="55"/>
      <c r="I954" s="55"/>
      <c r="J954" s="66"/>
      <c r="K954" s="55"/>
      <c r="L954" s="56">
        <v>26.3</v>
      </c>
      <c r="M954" s="55"/>
      <c r="N954" s="59">
        <v>1177.45</v>
      </c>
      <c r="AI954" s="40"/>
      <c r="AJ954" s="49"/>
      <c r="AK954" s="49"/>
      <c r="AO954" s="3" t="s">
        <v>75</v>
      </c>
      <c r="AQ954" s="49"/>
      <c r="AS954" s="49"/>
    </row>
    <row r="955" spans="1:45" s="4" customFormat="1" ht="23.25" x14ac:dyDescent="0.25">
      <c r="A955" s="63"/>
      <c r="B955" s="51" t="s">
        <v>648</v>
      </c>
      <c r="C955" s="543" t="s">
        <v>649</v>
      </c>
      <c r="D955" s="543"/>
      <c r="E955" s="543"/>
      <c r="F955" s="54" t="s">
        <v>78</v>
      </c>
      <c r="G955" s="61">
        <v>117</v>
      </c>
      <c r="H955" s="55"/>
      <c r="I955" s="61">
        <v>117</v>
      </c>
      <c r="J955" s="66"/>
      <c r="K955" s="55"/>
      <c r="L955" s="56">
        <v>30.77</v>
      </c>
      <c r="M955" s="55"/>
      <c r="N955" s="59">
        <v>1377.62</v>
      </c>
      <c r="AI955" s="40"/>
      <c r="AJ955" s="49"/>
      <c r="AK955" s="49"/>
      <c r="AO955" s="3" t="s">
        <v>649</v>
      </c>
      <c r="AQ955" s="49"/>
      <c r="AS955" s="49"/>
    </row>
    <row r="956" spans="1:45" s="4" customFormat="1" ht="45" x14ac:dyDescent="0.25">
      <c r="A956" s="63"/>
      <c r="B956" s="51" t="s">
        <v>650</v>
      </c>
      <c r="C956" s="543" t="s">
        <v>651</v>
      </c>
      <c r="D956" s="543"/>
      <c r="E956" s="543"/>
      <c r="F956" s="54" t="s">
        <v>78</v>
      </c>
      <c r="G956" s="61">
        <v>74</v>
      </c>
      <c r="H956" s="58">
        <v>0.85</v>
      </c>
      <c r="I956" s="64">
        <v>62.9</v>
      </c>
      <c r="J956" s="66"/>
      <c r="K956" s="55"/>
      <c r="L956" s="56">
        <v>16.54</v>
      </c>
      <c r="M956" s="55"/>
      <c r="N956" s="60">
        <v>740.62</v>
      </c>
      <c r="AI956" s="40"/>
      <c r="AJ956" s="49"/>
      <c r="AK956" s="49"/>
      <c r="AO956" s="3" t="s">
        <v>651</v>
      </c>
      <c r="AQ956" s="49"/>
      <c r="AS956" s="49"/>
    </row>
    <row r="957" spans="1:45" s="4" customFormat="1" ht="15" x14ac:dyDescent="0.25">
      <c r="A957" s="72"/>
      <c r="B957" s="73"/>
      <c r="C957" s="542" t="s">
        <v>81</v>
      </c>
      <c r="D957" s="542"/>
      <c r="E957" s="542"/>
      <c r="F957" s="43"/>
      <c r="G957" s="44"/>
      <c r="H957" s="44"/>
      <c r="I957" s="44"/>
      <c r="J957" s="47"/>
      <c r="K957" s="44"/>
      <c r="L957" s="74">
        <v>82.03</v>
      </c>
      <c r="M957" s="69"/>
      <c r="N957" s="75">
        <v>3373.75</v>
      </c>
      <c r="AI957" s="40"/>
      <c r="AJ957" s="49"/>
      <c r="AK957" s="49"/>
      <c r="AQ957" s="49" t="s">
        <v>81</v>
      </c>
      <c r="AS957" s="49"/>
    </row>
    <row r="958" spans="1:45" s="4" customFormat="1" ht="22.5" x14ac:dyDescent="0.25">
      <c r="A958" s="41" t="s">
        <v>1322</v>
      </c>
      <c r="B958" s="42" t="s">
        <v>652</v>
      </c>
      <c r="C958" s="542" t="s">
        <v>653</v>
      </c>
      <c r="D958" s="542"/>
      <c r="E958" s="542"/>
      <c r="F958" s="43" t="s">
        <v>86</v>
      </c>
      <c r="G958" s="44">
        <v>2.52</v>
      </c>
      <c r="H958" s="45">
        <v>1</v>
      </c>
      <c r="I958" s="46">
        <v>2.52</v>
      </c>
      <c r="J958" s="74">
        <v>99.98</v>
      </c>
      <c r="K958" s="92">
        <v>1.012</v>
      </c>
      <c r="L958" s="74">
        <v>254.97</v>
      </c>
      <c r="M958" s="46">
        <v>8.16</v>
      </c>
      <c r="N958" s="75">
        <v>2080.56</v>
      </c>
      <c r="AI958" s="40"/>
      <c r="AJ958" s="49"/>
      <c r="AK958" s="49" t="s">
        <v>653</v>
      </c>
      <c r="AQ958" s="49"/>
      <c r="AS958" s="49"/>
    </row>
    <row r="959" spans="1:45" s="4" customFormat="1" ht="15" x14ac:dyDescent="0.25">
      <c r="A959" s="67"/>
      <c r="B959" s="53"/>
      <c r="C959" s="543" t="s">
        <v>2373</v>
      </c>
      <c r="D959" s="543"/>
      <c r="E959" s="543"/>
      <c r="F959" s="543"/>
      <c r="G959" s="543"/>
      <c r="H959" s="543"/>
      <c r="I959" s="543"/>
      <c r="J959" s="543"/>
      <c r="K959" s="543"/>
      <c r="L959" s="543"/>
      <c r="M959" s="543"/>
      <c r="N959" s="544"/>
      <c r="AI959" s="40"/>
      <c r="AJ959" s="49"/>
      <c r="AK959" s="49"/>
      <c r="AL959" s="3" t="s">
        <v>2373</v>
      </c>
      <c r="AQ959" s="49"/>
      <c r="AS959" s="49"/>
    </row>
    <row r="960" spans="1:45" s="4" customFormat="1" ht="15" x14ac:dyDescent="0.25">
      <c r="A960" s="67"/>
      <c r="B960" s="53"/>
      <c r="C960" s="543" t="s">
        <v>655</v>
      </c>
      <c r="D960" s="543"/>
      <c r="E960" s="543"/>
      <c r="F960" s="543"/>
      <c r="G960" s="543"/>
      <c r="H960" s="543"/>
      <c r="I960" s="543"/>
      <c r="J960" s="543"/>
      <c r="K960" s="543"/>
      <c r="L960" s="543"/>
      <c r="M960" s="543"/>
      <c r="N960" s="544"/>
      <c r="AI960" s="40"/>
      <c r="AJ960" s="49"/>
      <c r="AK960" s="49"/>
      <c r="AQ960" s="49"/>
      <c r="AR960" s="3" t="s">
        <v>655</v>
      </c>
      <c r="AS960" s="49"/>
    </row>
    <row r="961" spans="1:45" s="4" customFormat="1" ht="15" x14ac:dyDescent="0.25">
      <c r="A961" s="50"/>
      <c r="B961" s="51"/>
      <c r="C961" s="545" t="s">
        <v>697</v>
      </c>
      <c r="D961" s="545"/>
      <c r="E961" s="545"/>
      <c r="F961" s="545"/>
      <c r="G961" s="545"/>
      <c r="H961" s="545"/>
      <c r="I961" s="545"/>
      <c r="J961" s="545"/>
      <c r="K961" s="545"/>
      <c r="L961" s="545"/>
      <c r="M961" s="545"/>
      <c r="N961" s="546"/>
      <c r="AI961" s="40"/>
      <c r="AJ961" s="49"/>
      <c r="AK961" s="49"/>
      <c r="AM961" s="3" t="s">
        <v>697</v>
      </c>
      <c r="AQ961" s="49"/>
      <c r="AS961" s="49"/>
    </row>
    <row r="962" spans="1:45" s="4" customFormat="1" ht="15" x14ac:dyDescent="0.25">
      <c r="A962" s="72"/>
      <c r="B962" s="73"/>
      <c r="C962" s="542" t="s">
        <v>81</v>
      </c>
      <c r="D962" s="542"/>
      <c r="E962" s="542"/>
      <c r="F962" s="43"/>
      <c r="G962" s="44"/>
      <c r="H962" s="44"/>
      <c r="I962" s="44"/>
      <c r="J962" s="47"/>
      <c r="K962" s="44"/>
      <c r="L962" s="74">
        <v>254.97</v>
      </c>
      <c r="M962" s="69"/>
      <c r="N962" s="75">
        <v>2080.56</v>
      </c>
      <c r="AI962" s="40"/>
      <c r="AJ962" s="49"/>
      <c r="AK962" s="49"/>
      <c r="AQ962" s="49" t="s">
        <v>81</v>
      </c>
      <c r="AS962" s="49"/>
    </row>
    <row r="963" spans="1:45" s="4" customFormat="1" ht="23.25" x14ac:dyDescent="0.25">
      <c r="A963" s="41" t="s">
        <v>1325</v>
      </c>
      <c r="B963" s="42" t="s">
        <v>821</v>
      </c>
      <c r="C963" s="542" t="s">
        <v>822</v>
      </c>
      <c r="D963" s="542"/>
      <c r="E963" s="542"/>
      <c r="F963" s="43" t="s">
        <v>461</v>
      </c>
      <c r="G963" s="44">
        <v>0.13469999999999999</v>
      </c>
      <c r="H963" s="45">
        <v>1</v>
      </c>
      <c r="I963" s="119">
        <v>0.13469999999999999</v>
      </c>
      <c r="J963" s="47"/>
      <c r="K963" s="44"/>
      <c r="L963" s="47"/>
      <c r="M963" s="44"/>
      <c r="N963" s="48"/>
      <c r="AI963" s="40"/>
      <c r="AJ963" s="49"/>
      <c r="AK963" s="49" t="s">
        <v>822</v>
      </c>
      <c r="AQ963" s="49"/>
      <c r="AS963" s="49"/>
    </row>
    <row r="964" spans="1:45" s="4" customFormat="1" ht="15" x14ac:dyDescent="0.25">
      <c r="A964" s="67"/>
      <c r="B964" s="53"/>
      <c r="C964" s="543" t="s">
        <v>2374</v>
      </c>
      <c r="D964" s="543"/>
      <c r="E964" s="543"/>
      <c r="F964" s="543"/>
      <c r="G964" s="543"/>
      <c r="H964" s="543"/>
      <c r="I964" s="543"/>
      <c r="J964" s="543"/>
      <c r="K964" s="543"/>
      <c r="L964" s="543"/>
      <c r="M964" s="543"/>
      <c r="N964" s="544"/>
      <c r="AI964" s="40"/>
      <c r="AJ964" s="49"/>
      <c r="AK964" s="49"/>
      <c r="AL964" s="3" t="s">
        <v>2374</v>
      </c>
      <c r="AQ964" s="49"/>
      <c r="AS964" s="49"/>
    </row>
    <row r="965" spans="1:45" s="4" customFormat="1" ht="23.25" x14ac:dyDescent="0.25">
      <c r="A965" s="50"/>
      <c r="B965" s="51" t="s">
        <v>117</v>
      </c>
      <c r="C965" s="545" t="s">
        <v>118</v>
      </c>
      <c r="D965" s="545"/>
      <c r="E965" s="545"/>
      <c r="F965" s="545"/>
      <c r="G965" s="545"/>
      <c r="H965" s="545"/>
      <c r="I965" s="545"/>
      <c r="J965" s="545"/>
      <c r="K965" s="545"/>
      <c r="L965" s="545"/>
      <c r="M965" s="545"/>
      <c r="N965" s="546"/>
      <c r="AI965" s="40"/>
      <c r="AJ965" s="49"/>
      <c r="AK965" s="49"/>
      <c r="AM965" s="3" t="s">
        <v>118</v>
      </c>
      <c r="AQ965" s="49"/>
      <c r="AS965" s="49"/>
    </row>
    <row r="966" spans="1:45" s="4" customFormat="1" ht="68.25" x14ac:dyDescent="0.25">
      <c r="A966" s="50"/>
      <c r="B966" s="51" t="s">
        <v>62</v>
      </c>
      <c r="C966" s="545" t="s">
        <v>63</v>
      </c>
      <c r="D966" s="545"/>
      <c r="E966" s="545"/>
      <c r="F966" s="545"/>
      <c r="G966" s="545"/>
      <c r="H966" s="545"/>
      <c r="I966" s="545"/>
      <c r="J966" s="545"/>
      <c r="K966" s="545"/>
      <c r="L966" s="545"/>
      <c r="M966" s="545"/>
      <c r="N966" s="546"/>
      <c r="AI966" s="40"/>
      <c r="AJ966" s="49"/>
      <c r="AK966" s="49"/>
      <c r="AM966" s="3" t="s">
        <v>63</v>
      </c>
      <c r="AQ966" s="49"/>
      <c r="AS966" s="49"/>
    </row>
    <row r="967" spans="1:45" s="4" customFormat="1" ht="15" x14ac:dyDescent="0.25">
      <c r="A967" s="52"/>
      <c r="B967" s="51" t="s">
        <v>56</v>
      </c>
      <c r="C967" s="543" t="s">
        <v>64</v>
      </c>
      <c r="D967" s="543"/>
      <c r="E967" s="543"/>
      <c r="F967" s="54"/>
      <c r="G967" s="55"/>
      <c r="H967" s="55"/>
      <c r="I967" s="55"/>
      <c r="J967" s="56">
        <v>663.75</v>
      </c>
      <c r="K967" s="65">
        <v>1.3225</v>
      </c>
      <c r="L967" s="56">
        <v>118.24</v>
      </c>
      <c r="M967" s="58">
        <v>44.77</v>
      </c>
      <c r="N967" s="59">
        <v>5293.6</v>
      </c>
      <c r="AI967" s="40"/>
      <c r="AJ967" s="49"/>
      <c r="AK967" s="49"/>
      <c r="AN967" s="3" t="s">
        <v>64</v>
      </c>
      <c r="AQ967" s="49"/>
      <c r="AS967" s="49"/>
    </row>
    <row r="968" spans="1:45" s="4" customFormat="1" ht="15" x14ac:dyDescent="0.25">
      <c r="A968" s="63"/>
      <c r="B968" s="51"/>
      <c r="C968" s="543" t="s">
        <v>71</v>
      </c>
      <c r="D968" s="543"/>
      <c r="E968" s="543"/>
      <c r="F968" s="54" t="s">
        <v>72</v>
      </c>
      <c r="G968" s="64">
        <v>88.5</v>
      </c>
      <c r="H968" s="65">
        <v>1.3225</v>
      </c>
      <c r="I968" s="94">
        <v>15.7654564</v>
      </c>
      <c r="J968" s="66"/>
      <c r="K968" s="55"/>
      <c r="L968" s="66"/>
      <c r="M968" s="55"/>
      <c r="N968" s="62"/>
      <c r="AI968" s="40"/>
      <c r="AJ968" s="49"/>
      <c r="AK968" s="49"/>
      <c r="AO968" s="3" t="s">
        <v>71</v>
      </c>
      <c r="AQ968" s="49"/>
      <c r="AS968" s="49"/>
    </row>
    <row r="969" spans="1:45" s="4" customFormat="1" ht="15" x14ac:dyDescent="0.25">
      <c r="A969" s="67"/>
      <c r="B969" s="51"/>
      <c r="C969" s="547" t="s">
        <v>74</v>
      </c>
      <c r="D969" s="547"/>
      <c r="E969" s="547"/>
      <c r="F969" s="68"/>
      <c r="G969" s="69"/>
      <c r="H969" s="69"/>
      <c r="I969" s="69"/>
      <c r="J969" s="70">
        <v>663.75</v>
      </c>
      <c r="K969" s="69"/>
      <c r="L969" s="70">
        <v>118.24</v>
      </c>
      <c r="M969" s="69"/>
      <c r="N969" s="71">
        <v>5293.6</v>
      </c>
      <c r="AI969" s="40"/>
      <c r="AJ969" s="49"/>
      <c r="AK969" s="49"/>
      <c r="AP969" s="3" t="s">
        <v>74</v>
      </c>
      <c r="AQ969" s="49"/>
      <c r="AS969" s="49"/>
    </row>
    <row r="970" spans="1:45" s="4" customFormat="1" ht="15" x14ac:dyDescent="0.25">
      <c r="A970" s="63"/>
      <c r="B970" s="51"/>
      <c r="C970" s="543" t="s">
        <v>75</v>
      </c>
      <c r="D970" s="543"/>
      <c r="E970" s="543"/>
      <c r="F970" s="54"/>
      <c r="G970" s="55"/>
      <c r="H970" s="55"/>
      <c r="I970" s="55"/>
      <c r="J970" s="66"/>
      <c r="K970" s="55"/>
      <c r="L970" s="56">
        <v>118.24</v>
      </c>
      <c r="M970" s="55"/>
      <c r="N970" s="59">
        <v>5293.6</v>
      </c>
      <c r="AI970" s="40"/>
      <c r="AJ970" s="49"/>
      <c r="AK970" s="49"/>
      <c r="AO970" s="3" t="s">
        <v>75</v>
      </c>
      <c r="AQ970" s="49"/>
      <c r="AS970" s="49"/>
    </row>
    <row r="971" spans="1:45" s="4" customFormat="1" ht="23.25" x14ac:dyDescent="0.25">
      <c r="A971" s="63"/>
      <c r="B971" s="51" t="s">
        <v>465</v>
      </c>
      <c r="C971" s="543" t="s">
        <v>466</v>
      </c>
      <c r="D971" s="543"/>
      <c r="E971" s="543"/>
      <c r="F971" s="54" t="s">
        <v>78</v>
      </c>
      <c r="G971" s="61">
        <v>89</v>
      </c>
      <c r="H971" s="55"/>
      <c r="I971" s="61">
        <v>89</v>
      </c>
      <c r="J971" s="66"/>
      <c r="K971" s="55"/>
      <c r="L971" s="56">
        <v>105.23</v>
      </c>
      <c r="M971" s="55"/>
      <c r="N971" s="59">
        <v>4711.3</v>
      </c>
      <c r="AI971" s="40"/>
      <c r="AJ971" s="49"/>
      <c r="AK971" s="49"/>
      <c r="AO971" s="3" t="s">
        <v>466</v>
      </c>
      <c r="AQ971" s="49"/>
      <c r="AS971" s="49"/>
    </row>
    <row r="972" spans="1:45" s="4" customFormat="1" ht="45" x14ac:dyDescent="0.25">
      <c r="A972" s="63"/>
      <c r="B972" s="51" t="s">
        <v>467</v>
      </c>
      <c r="C972" s="543" t="s">
        <v>468</v>
      </c>
      <c r="D972" s="543"/>
      <c r="E972" s="543"/>
      <c r="F972" s="54" t="s">
        <v>78</v>
      </c>
      <c r="G972" s="61">
        <v>40</v>
      </c>
      <c r="H972" s="58">
        <v>0.85</v>
      </c>
      <c r="I972" s="61">
        <v>34</v>
      </c>
      <c r="J972" s="66"/>
      <c r="K972" s="55"/>
      <c r="L972" s="56">
        <v>40.200000000000003</v>
      </c>
      <c r="M972" s="55"/>
      <c r="N972" s="59">
        <v>1799.82</v>
      </c>
      <c r="AI972" s="40"/>
      <c r="AJ972" s="49"/>
      <c r="AK972" s="49"/>
      <c r="AO972" s="3" t="s">
        <v>468</v>
      </c>
      <c r="AQ972" s="49"/>
      <c r="AS972" s="49"/>
    </row>
    <row r="973" spans="1:45" s="4" customFormat="1" ht="15" x14ac:dyDescent="0.25">
      <c r="A973" s="72"/>
      <c r="B973" s="73"/>
      <c r="C973" s="542" t="s">
        <v>81</v>
      </c>
      <c r="D973" s="542"/>
      <c r="E973" s="542"/>
      <c r="F973" s="43"/>
      <c r="G973" s="44"/>
      <c r="H973" s="44"/>
      <c r="I973" s="44"/>
      <c r="J973" s="47"/>
      <c r="K973" s="44"/>
      <c r="L973" s="74">
        <v>263.67</v>
      </c>
      <c r="M973" s="69"/>
      <c r="N973" s="75">
        <v>11804.72</v>
      </c>
      <c r="AI973" s="40"/>
      <c r="AJ973" s="49"/>
      <c r="AK973" s="49"/>
      <c r="AQ973" s="49" t="s">
        <v>81</v>
      </c>
      <c r="AS973" s="49"/>
    </row>
    <row r="974" spans="1:45" s="4" customFormat="1" ht="22.5" x14ac:dyDescent="0.25">
      <c r="A974" s="41" t="s">
        <v>1327</v>
      </c>
      <c r="B974" s="42" t="s">
        <v>479</v>
      </c>
      <c r="C974" s="542" t="s">
        <v>653</v>
      </c>
      <c r="D974" s="542"/>
      <c r="E974" s="542"/>
      <c r="F974" s="43" t="s">
        <v>86</v>
      </c>
      <c r="G974" s="44">
        <v>14.82</v>
      </c>
      <c r="H974" s="45">
        <v>1</v>
      </c>
      <c r="I974" s="46">
        <v>14.82</v>
      </c>
      <c r="J974" s="74">
        <v>99.98</v>
      </c>
      <c r="K974" s="92">
        <v>1.012</v>
      </c>
      <c r="L974" s="80">
        <v>1499.48</v>
      </c>
      <c r="M974" s="46">
        <v>8.16</v>
      </c>
      <c r="N974" s="75">
        <v>12235.76</v>
      </c>
      <c r="AI974" s="40"/>
      <c r="AJ974" s="49"/>
      <c r="AK974" s="49" t="s">
        <v>653</v>
      </c>
      <c r="AQ974" s="49"/>
      <c r="AS974" s="49"/>
    </row>
    <row r="975" spans="1:45" s="4" customFormat="1" ht="15" x14ac:dyDescent="0.25">
      <c r="A975" s="67"/>
      <c r="B975" s="53"/>
      <c r="C975" s="543" t="s">
        <v>2375</v>
      </c>
      <c r="D975" s="543"/>
      <c r="E975" s="543"/>
      <c r="F975" s="543"/>
      <c r="G975" s="543"/>
      <c r="H975" s="543"/>
      <c r="I975" s="543"/>
      <c r="J975" s="543"/>
      <c r="K975" s="543"/>
      <c r="L975" s="543"/>
      <c r="M975" s="543"/>
      <c r="N975" s="544"/>
      <c r="AI975" s="40"/>
      <c r="AJ975" s="49"/>
      <c r="AK975" s="49"/>
      <c r="AL975" s="3" t="s">
        <v>2375</v>
      </c>
      <c r="AQ975" s="49"/>
      <c r="AS975" s="49"/>
    </row>
    <row r="976" spans="1:45" s="4" customFormat="1" ht="15" x14ac:dyDescent="0.25">
      <c r="A976" s="67"/>
      <c r="B976" s="53"/>
      <c r="C976" s="543" t="s">
        <v>655</v>
      </c>
      <c r="D976" s="543"/>
      <c r="E976" s="543"/>
      <c r="F976" s="543"/>
      <c r="G976" s="543"/>
      <c r="H976" s="543"/>
      <c r="I976" s="543"/>
      <c r="J976" s="543"/>
      <c r="K976" s="543"/>
      <c r="L976" s="543"/>
      <c r="M976" s="543"/>
      <c r="N976" s="544"/>
      <c r="AI976" s="40"/>
      <c r="AJ976" s="49"/>
      <c r="AK976" s="49"/>
      <c r="AQ976" s="49"/>
      <c r="AR976" s="3" t="s">
        <v>655</v>
      </c>
      <c r="AS976" s="49"/>
    </row>
    <row r="977" spans="1:45" s="4" customFormat="1" ht="15" x14ac:dyDescent="0.25">
      <c r="A977" s="50"/>
      <c r="B977" s="51"/>
      <c r="C977" s="545" t="s">
        <v>127</v>
      </c>
      <c r="D977" s="545"/>
      <c r="E977" s="545"/>
      <c r="F977" s="545"/>
      <c r="G977" s="545"/>
      <c r="H977" s="545"/>
      <c r="I977" s="545"/>
      <c r="J977" s="545"/>
      <c r="K977" s="545"/>
      <c r="L977" s="545"/>
      <c r="M977" s="545"/>
      <c r="N977" s="546"/>
      <c r="AI977" s="40"/>
      <c r="AJ977" s="49"/>
      <c r="AK977" s="49"/>
      <c r="AM977" s="3" t="s">
        <v>127</v>
      </c>
      <c r="AQ977" s="49"/>
      <c r="AS977" s="49"/>
    </row>
    <row r="978" spans="1:45" s="4" customFormat="1" ht="15" x14ac:dyDescent="0.25">
      <c r="A978" s="72"/>
      <c r="B978" s="73"/>
      <c r="C978" s="542" t="s">
        <v>81</v>
      </c>
      <c r="D978" s="542"/>
      <c r="E978" s="542"/>
      <c r="F978" s="43"/>
      <c r="G978" s="44"/>
      <c r="H978" s="44"/>
      <c r="I978" s="44"/>
      <c r="J978" s="47"/>
      <c r="K978" s="44"/>
      <c r="L978" s="80">
        <v>1499.48</v>
      </c>
      <c r="M978" s="69"/>
      <c r="N978" s="75">
        <v>12235.76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1329</v>
      </c>
      <c r="B979" s="42" t="s">
        <v>825</v>
      </c>
      <c r="C979" s="542" t="s">
        <v>826</v>
      </c>
      <c r="D979" s="542"/>
      <c r="E979" s="542"/>
      <c r="F979" s="43" t="s">
        <v>513</v>
      </c>
      <c r="G979" s="44">
        <v>1.21</v>
      </c>
      <c r="H979" s="45">
        <v>1</v>
      </c>
      <c r="I979" s="46">
        <v>1.21</v>
      </c>
      <c r="J979" s="74">
        <v>60</v>
      </c>
      <c r="K979" s="119">
        <v>1.4375</v>
      </c>
      <c r="L979" s="74">
        <v>104.36</v>
      </c>
      <c r="M979" s="46">
        <v>13.24</v>
      </c>
      <c r="N979" s="75">
        <v>1381.73</v>
      </c>
      <c r="AI979" s="40"/>
      <c r="AJ979" s="49"/>
      <c r="AK979" s="49" t="s">
        <v>826</v>
      </c>
      <c r="AQ979" s="49"/>
      <c r="AS979" s="49"/>
    </row>
    <row r="980" spans="1:45" s="4" customFormat="1" ht="15" x14ac:dyDescent="0.25">
      <c r="A980" s="67"/>
      <c r="B980" s="53"/>
      <c r="C980" s="543" t="s">
        <v>2376</v>
      </c>
      <c r="D980" s="543"/>
      <c r="E980" s="543"/>
      <c r="F980" s="543"/>
      <c r="G980" s="543"/>
      <c r="H980" s="543"/>
      <c r="I980" s="543"/>
      <c r="J980" s="543"/>
      <c r="K980" s="543"/>
      <c r="L980" s="543"/>
      <c r="M980" s="543"/>
      <c r="N980" s="544"/>
      <c r="AI980" s="40"/>
      <c r="AJ980" s="49"/>
      <c r="AK980" s="49"/>
      <c r="AL980" s="3" t="s">
        <v>2376</v>
      </c>
      <c r="AQ980" s="49"/>
      <c r="AS980" s="49"/>
    </row>
    <row r="981" spans="1:45" s="4" customFormat="1" ht="23.25" x14ac:dyDescent="0.25">
      <c r="A981" s="50"/>
      <c r="B981" s="51" t="s">
        <v>117</v>
      </c>
      <c r="C981" s="545" t="s">
        <v>118</v>
      </c>
      <c r="D981" s="545"/>
      <c r="E981" s="545"/>
      <c r="F981" s="545"/>
      <c r="G981" s="545"/>
      <c r="H981" s="545"/>
      <c r="I981" s="545"/>
      <c r="J981" s="545"/>
      <c r="K981" s="545"/>
      <c r="L981" s="545"/>
      <c r="M981" s="545"/>
      <c r="N981" s="546"/>
      <c r="AI981" s="40"/>
      <c r="AJ981" s="49"/>
      <c r="AK981" s="49"/>
      <c r="AM981" s="3" t="s">
        <v>118</v>
      </c>
      <c r="AQ981" s="49"/>
      <c r="AS981" s="49"/>
    </row>
    <row r="982" spans="1:45" s="4" customFormat="1" ht="68.25" x14ac:dyDescent="0.25">
      <c r="A982" s="50"/>
      <c r="B982" s="51" t="s">
        <v>62</v>
      </c>
      <c r="C982" s="545" t="s">
        <v>63</v>
      </c>
      <c r="D982" s="545"/>
      <c r="E982" s="545"/>
      <c r="F982" s="545"/>
      <c r="G982" s="545"/>
      <c r="H982" s="545"/>
      <c r="I982" s="545"/>
      <c r="J982" s="545"/>
      <c r="K982" s="545"/>
      <c r="L982" s="545"/>
      <c r="M982" s="545"/>
      <c r="N982" s="546"/>
      <c r="AI982" s="40"/>
      <c r="AJ982" s="49"/>
      <c r="AK982" s="49"/>
      <c r="AM982" s="3" t="s">
        <v>63</v>
      </c>
      <c r="AQ982" s="49"/>
      <c r="AS982" s="49"/>
    </row>
    <row r="983" spans="1:45" s="4" customFormat="1" ht="15" x14ac:dyDescent="0.25">
      <c r="A983" s="72"/>
      <c r="B983" s="73"/>
      <c r="C983" s="542" t="s">
        <v>81</v>
      </c>
      <c r="D983" s="542"/>
      <c r="E983" s="542"/>
      <c r="F983" s="43"/>
      <c r="G983" s="44"/>
      <c r="H983" s="44"/>
      <c r="I983" s="44"/>
      <c r="J983" s="47"/>
      <c r="K983" s="44"/>
      <c r="L983" s="74">
        <v>104.36</v>
      </c>
      <c r="M983" s="69"/>
      <c r="N983" s="75">
        <v>1381.73</v>
      </c>
      <c r="AI983" s="40"/>
      <c r="AJ983" s="49"/>
      <c r="AK983" s="49"/>
      <c r="AQ983" s="49" t="s">
        <v>81</v>
      </c>
      <c r="AS983" s="49"/>
    </row>
    <row r="984" spans="1:45" s="4" customFormat="1" ht="57" x14ac:dyDescent="0.25">
      <c r="A984" s="41" t="s">
        <v>1330</v>
      </c>
      <c r="B984" s="42" t="s">
        <v>2377</v>
      </c>
      <c r="C984" s="542" t="s">
        <v>2378</v>
      </c>
      <c r="D984" s="542"/>
      <c r="E984" s="542"/>
      <c r="F984" s="43" t="s">
        <v>453</v>
      </c>
      <c r="G984" s="44">
        <v>6.8000000000000005E-2</v>
      </c>
      <c r="H984" s="45">
        <v>1</v>
      </c>
      <c r="I984" s="92">
        <v>6.8000000000000005E-2</v>
      </c>
      <c r="J984" s="47"/>
      <c r="K984" s="44"/>
      <c r="L984" s="47"/>
      <c r="M984" s="44"/>
      <c r="N984" s="48"/>
      <c r="AI984" s="40"/>
      <c r="AJ984" s="49"/>
      <c r="AK984" s="49" t="s">
        <v>2378</v>
      </c>
      <c r="AQ984" s="49"/>
      <c r="AS984" s="49"/>
    </row>
    <row r="985" spans="1:45" s="4" customFormat="1" ht="15" x14ac:dyDescent="0.25">
      <c r="A985" s="67"/>
      <c r="B985" s="53"/>
      <c r="C985" s="543" t="s">
        <v>2379</v>
      </c>
      <c r="D985" s="543"/>
      <c r="E985" s="543"/>
      <c r="F985" s="543"/>
      <c r="G985" s="543"/>
      <c r="H985" s="543"/>
      <c r="I985" s="543"/>
      <c r="J985" s="543"/>
      <c r="K985" s="543"/>
      <c r="L985" s="543"/>
      <c r="M985" s="543"/>
      <c r="N985" s="544"/>
      <c r="AI985" s="40"/>
      <c r="AJ985" s="49"/>
      <c r="AK985" s="49"/>
      <c r="AL985" s="3" t="s">
        <v>2379</v>
      </c>
      <c r="AQ985" s="49"/>
      <c r="AS985" s="49"/>
    </row>
    <row r="986" spans="1:45" s="4" customFormat="1" ht="23.25" x14ac:dyDescent="0.25">
      <c r="A986" s="50"/>
      <c r="B986" s="51" t="s">
        <v>117</v>
      </c>
      <c r="C986" s="545" t="s">
        <v>118</v>
      </c>
      <c r="D986" s="545"/>
      <c r="E986" s="545"/>
      <c r="F986" s="545"/>
      <c r="G986" s="545"/>
      <c r="H986" s="545"/>
      <c r="I986" s="545"/>
      <c r="J986" s="545"/>
      <c r="K986" s="545"/>
      <c r="L986" s="545"/>
      <c r="M986" s="545"/>
      <c r="N986" s="546"/>
      <c r="AI986" s="40"/>
      <c r="AJ986" s="49"/>
      <c r="AK986" s="49"/>
      <c r="AM986" s="3" t="s">
        <v>118</v>
      </c>
      <c r="AQ986" s="49"/>
      <c r="AS986" s="49"/>
    </row>
    <row r="987" spans="1:45" s="4" customFormat="1" ht="68.25" x14ac:dyDescent="0.25">
      <c r="A987" s="50"/>
      <c r="B987" s="51" t="s">
        <v>62</v>
      </c>
      <c r="C987" s="545" t="s">
        <v>63</v>
      </c>
      <c r="D987" s="545"/>
      <c r="E987" s="545"/>
      <c r="F987" s="545"/>
      <c r="G987" s="545"/>
      <c r="H987" s="545"/>
      <c r="I987" s="545"/>
      <c r="J987" s="545"/>
      <c r="K987" s="545"/>
      <c r="L987" s="545"/>
      <c r="M987" s="545"/>
      <c r="N987" s="546"/>
      <c r="AI987" s="40"/>
      <c r="AJ987" s="49"/>
      <c r="AK987" s="49"/>
      <c r="AM987" s="3" t="s">
        <v>63</v>
      </c>
      <c r="AQ987" s="49"/>
      <c r="AS987" s="49"/>
    </row>
    <row r="988" spans="1:45" s="4" customFormat="1" ht="15" x14ac:dyDescent="0.25">
      <c r="A988" s="52"/>
      <c r="B988" s="51" t="s">
        <v>56</v>
      </c>
      <c r="C988" s="543" t="s">
        <v>64</v>
      </c>
      <c r="D988" s="543"/>
      <c r="E988" s="543"/>
      <c r="F988" s="54"/>
      <c r="G988" s="55"/>
      <c r="H988" s="55"/>
      <c r="I988" s="55"/>
      <c r="J988" s="56">
        <v>37.28</v>
      </c>
      <c r="K988" s="65">
        <v>1.3225</v>
      </c>
      <c r="L988" s="56">
        <v>3.35</v>
      </c>
      <c r="M988" s="58">
        <v>44.77</v>
      </c>
      <c r="N988" s="60">
        <v>149.97999999999999</v>
      </c>
      <c r="AI988" s="40"/>
      <c r="AJ988" s="49"/>
      <c r="AK988" s="49"/>
      <c r="AN988" s="3" t="s">
        <v>64</v>
      </c>
      <c r="AQ988" s="49"/>
      <c r="AS988" s="49"/>
    </row>
    <row r="989" spans="1:45" s="4" customFormat="1" ht="15" x14ac:dyDescent="0.25">
      <c r="A989" s="52"/>
      <c r="B989" s="51" t="s">
        <v>65</v>
      </c>
      <c r="C989" s="543" t="s">
        <v>66</v>
      </c>
      <c r="D989" s="543"/>
      <c r="E989" s="543"/>
      <c r="F989" s="54"/>
      <c r="G989" s="55"/>
      <c r="H989" s="55"/>
      <c r="I989" s="55"/>
      <c r="J989" s="76">
        <v>1278.1600000000001</v>
      </c>
      <c r="K989" s="65">
        <v>1.4375</v>
      </c>
      <c r="L989" s="56">
        <v>124.94</v>
      </c>
      <c r="M989" s="58">
        <v>13.24</v>
      </c>
      <c r="N989" s="59">
        <v>1654.21</v>
      </c>
      <c r="AI989" s="40"/>
      <c r="AJ989" s="49"/>
      <c r="AK989" s="49"/>
      <c r="AN989" s="3" t="s">
        <v>66</v>
      </c>
      <c r="AQ989" s="49"/>
      <c r="AS989" s="49"/>
    </row>
    <row r="990" spans="1:45" s="4" customFormat="1" ht="15" x14ac:dyDescent="0.25">
      <c r="A990" s="52"/>
      <c r="B990" s="51" t="s">
        <v>67</v>
      </c>
      <c r="C990" s="543" t="s">
        <v>68</v>
      </c>
      <c r="D990" s="543"/>
      <c r="E990" s="543"/>
      <c r="F990" s="54"/>
      <c r="G990" s="55"/>
      <c r="H990" s="55"/>
      <c r="I990" s="55"/>
      <c r="J990" s="56">
        <v>140.4</v>
      </c>
      <c r="K990" s="65">
        <v>1.4375</v>
      </c>
      <c r="L990" s="56">
        <v>13.72</v>
      </c>
      <c r="M990" s="58">
        <v>44.77</v>
      </c>
      <c r="N990" s="60">
        <v>614.24</v>
      </c>
      <c r="AI990" s="40"/>
      <c r="AJ990" s="49"/>
      <c r="AK990" s="49"/>
      <c r="AN990" s="3" t="s">
        <v>68</v>
      </c>
      <c r="AQ990" s="49"/>
      <c r="AS990" s="49"/>
    </row>
    <row r="991" spans="1:45" s="4" customFormat="1" ht="15" x14ac:dyDescent="0.25">
      <c r="A991" s="63"/>
      <c r="B991" s="51"/>
      <c r="C991" s="543" t="s">
        <v>71</v>
      </c>
      <c r="D991" s="543"/>
      <c r="E991" s="543"/>
      <c r="F991" s="54" t="s">
        <v>72</v>
      </c>
      <c r="G991" s="58">
        <v>4.78</v>
      </c>
      <c r="H991" s="65">
        <v>1.3225</v>
      </c>
      <c r="I991" s="94">
        <v>0.42986540000000001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5" x14ac:dyDescent="0.25">
      <c r="A992" s="63"/>
      <c r="B992" s="51"/>
      <c r="C992" s="543" t="s">
        <v>73</v>
      </c>
      <c r="D992" s="543"/>
      <c r="E992" s="543"/>
      <c r="F992" s="54" t="s">
        <v>72</v>
      </c>
      <c r="G992" s="64">
        <v>10.4</v>
      </c>
      <c r="H992" s="65">
        <v>1.4375</v>
      </c>
      <c r="I992" s="65">
        <v>1.0165999999999999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5" x14ac:dyDescent="0.25">
      <c r="A993" s="67"/>
      <c r="B993" s="51"/>
      <c r="C993" s="547" t="s">
        <v>74</v>
      </c>
      <c r="D993" s="547"/>
      <c r="E993" s="547"/>
      <c r="F993" s="68"/>
      <c r="G993" s="69"/>
      <c r="H993" s="69"/>
      <c r="I993" s="69"/>
      <c r="J993" s="79">
        <v>1315.44</v>
      </c>
      <c r="K993" s="69"/>
      <c r="L993" s="70">
        <v>128.29</v>
      </c>
      <c r="M993" s="69"/>
      <c r="N993" s="71">
        <v>1804.19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5" x14ac:dyDescent="0.25">
      <c r="A994" s="63"/>
      <c r="B994" s="51"/>
      <c r="C994" s="543" t="s">
        <v>75</v>
      </c>
      <c r="D994" s="543"/>
      <c r="E994" s="543"/>
      <c r="F994" s="54"/>
      <c r="G994" s="55"/>
      <c r="H994" s="55"/>
      <c r="I994" s="55"/>
      <c r="J994" s="66"/>
      <c r="K994" s="55"/>
      <c r="L994" s="56">
        <v>17.07</v>
      </c>
      <c r="M994" s="55"/>
      <c r="N994" s="60">
        <v>764.22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3.25" x14ac:dyDescent="0.25">
      <c r="A995" s="63"/>
      <c r="B995" s="51" t="s">
        <v>455</v>
      </c>
      <c r="C995" s="543" t="s">
        <v>456</v>
      </c>
      <c r="D995" s="543"/>
      <c r="E995" s="543"/>
      <c r="F995" s="54" t="s">
        <v>78</v>
      </c>
      <c r="G995" s="61">
        <v>92</v>
      </c>
      <c r="H995" s="55"/>
      <c r="I995" s="61">
        <v>92</v>
      </c>
      <c r="J995" s="66"/>
      <c r="K995" s="55"/>
      <c r="L995" s="56">
        <v>15.7</v>
      </c>
      <c r="M995" s="55"/>
      <c r="N995" s="60">
        <v>703.08</v>
      </c>
      <c r="AI995" s="40"/>
      <c r="AJ995" s="49"/>
      <c r="AK995" s="49"/>
      <c r="AO995" s="3" t="s">
        <v>456</v>
      </c>
      <c r="AQ995" s="49"/>
      <c r="AS995" s="49"/>
    </row>
    <row r="996" spans="1:45" s="4" customFormat="1" ht="45" x14ac:dyDescent="0.25">
      <c r="A996" s="63"/>
      <c r="B996" s="51" t="s">
        <v>457</v>
      </c>
      <c r="C996" s="543" t="s">
        <v>458</v>
      </c>
      <c r="D996" s="543"/>
      <c r="E996" s="543"/>
      <c r="F996" s="54" t="s">
        <v>78</v>
      </c>
      <c r="G996" s="61">
        <v>46</v>
      </c>
      <c r="H996" s="58">
        <v>0.85</v>
      </c>
      <c r="I996" s="64">
        <v>39.1</v>
      </c>
      <c r="J996" s="66"/>
      <c r="K996" s="55"/>
      <c r="L996" s="56">
        <v>6.67</v>
      </c>
      <c r="M996" s="55"/>
      <c r="N996" s="60">
        <v>298.81</v>
      </c>
      <c r="AI996" s="40"/>
      <c r="AJ996" s="49"/>
      <c r="AK996" s="49"/>
      <c r="AO996" s="3" t="s">
        <v>458</v>
      </c>
      <c r="AQ996" s="49"/>
      <c r="AS996" s="49"/>
    </row>
    <row r="997" spans="1:45" s="4" customFormat="1" ht="15" x14ac:dyDescent="0.25">
      <c r="A997" s="72"/>
      <c r="B997" s="73"/>
      <c r="C997" s="542" t="s">
        <v>81</v>
      </c>
      <c r="D997" s="542"/>
      <c r="E997" s="542"/>
      <c r="F997" s="43"/>
      <c r="G997" s="44"/>
      <c r="H997" s="44"/>
      <c r="I997" s="44"/>
      <c r="J997" s="47"/>
      <c r="K997" s="44"/>
      <c r="L997" s="74">
        <v>150.66</v>
      </c>
      <c r="M997" s="69"/>
      <c r="N997" s="75">
        <v>2806.08</v>
      </c>
      <c r="AI997" s="40"/>
      <c r="AJ997" s="49"/>
      <c r="AK997" s="49"/>
      <c r="AQ997" s="49" t="s">
        <v>81</v>
      </c>
      <c r="AS997" s="49"/>
    </row>
    <row r="998" spans="1:45" s="4" customFormat="1" ht="23.25" x14ac:dyDescent="0.25">
      <c r="A998" s="41" t="s">
        <v>1921</v>
      </c>
      <c r="B998" s="42" t="s">
        <v>488</v>
      </c>
      <c r="C998" s="542" t="s">
        <v>489</v>
      </c>
      <c r="D998" s="542"/>
      <c r="E998" s="542"/>
      <c r="F998" s="43" t="s">
        <v>461</v>
      </c>
      <c r="G998" s="44">
        <v>0.67500000000000004</v>
      </c>
      <c r="H998" s="45">
        <v>1</v>
      </c>
      <c r="I998" s="92">
        <v>0.67500000000000004</v>
      </c>
      <c r="J998" s="47"/>
      <c r="K998" s="44"/>
      <c r="L998" s="47"/>
      <c r="M998" s="44"/>
      <c r="N998" s="48"/>
      <c r="AI998" s="40"/>
      <c r="AJ998" s="49"/>
      <c r="AK998" s="49" t="s">
        <v>489</v>
      </c>
      <c r="AQ998" s="49"/>
      <c r="AS998" s="49"/>
    </row>
    <row r="999" spans="1:45" s="4" customFormat="1" ht="15" x14ac:dyDescent="0.25">
      <c r="A999" s="67"/>
      <c r="B999" s="53"/>
      <c r="C999" s="543" t="s">
        <v>2380</v>
      </c>
      <c r="D999" s="543"/>
      <c r="E999" s="543"/>
      <c r="F999" s="543"/>
      <c r="G999" s="543"/>
      <c r="H999" s="543"/>
      <c r="I999" s="543"/>
      <c r="J999" s="543"/>
      <c r="K999" s="543"/>
      <c r="L999" s="543"/>
      <c r="M999" s="543"/>
      <c r="N999" s="544"/>
      <c r="AI999" s="40"/>
      <c r="AJ999" s="49"/>
      <c r="AK999" s="49"/>
      <c r="AL999" s="3" t="s">
        <v>2380</v>
      </c>
      <c r="AQ999" s="49"/>
      <c r="AS999" s="49"/>
    </row>
    <row r="1000" spans="1:45" s="4" customFormat="1" ht="23.25" x14ac:dyDescent="0.25">
      <c r="A1000" s="50"/>
      <c r="B1000" s="51" t="s">
        <v>117</v>
      </c>
      <c r="C1000" s="545" t="s">
        <v>118</v>
      </c>
      <c r="D1000" s="545"/>
      <c r="E1000" s="545"/>
      <c r="F1000" s="545"/>
      <c r="G1000" s="545"/>
      <c r="H1000" s="545"/>
      <c r="I1000" s="545"/>
      <c r="J1000" s="545"/>
      <c r="K1000" s="545"/>
      <c r="L1000" s="545"/>
      <c r="M1000" s="545"/>
      <c r="N1000" s="546"/>
      <c r="AI1000" s="40"/>
      <c r="AJ1000" s="49"/>
      <c r="AK1000" s="49"/>
      <c r="AM1000" s="3" t="s">
        <v>118</v>
      </c>
      <c r="AQ1000" s="49"/>
      <c r="AS1000" s="49"/>
    </row>
    <row r="1001" spans="1:45" s="4" customFormat="1" ht="68.25" x14ac:dyDescent="0.25">
      <c r="A1001" s="50"/>
      <c r="B1001" s="51" t="s">
        <v>62</v>
      </c>
      <c r="C1001" s="545" t="s">
        <v>63</v>
      </c>
      <c r="D1001" s="545"/>
      <c r="E1001" s="545"/>
      <c r="F1001" s="545"/>
      <c r="G1001" s="545"/>
      <c r="H1001" s="545"/>
      <c r="I1001" s="545"/>
      <c r="J1001" s="545"/>
      <c r="K1001" s="545"/>
      <c r="L1001" s="545"/>
      <c r="M1001" s="545"/>
      <c r="N1001" s="546"/>
      <c r="AI1001" s="40"/>
      <c r="AJ1001" s="49"/>
      <c r="AK1001" s="49"/>
      <c r="AM1001" s="3" t="s">
        <v>63</v>
      </c>
      <c r="AQ1001" s="49"/>
      <c r="AS1001" s="49"/>
    </row>
    <row r="1002" spans="1:45" s="4" customFormat="1" ht="15" x14ac:dyDescent="0.25">
      <c r="A1002" s="52"/>
      <c r="B1002" s="51" t="s">
        <v>56</v>
      </c>
      <c r="C1002" s="543" t="s">
        <v>64</v>
      </c>
      <c r="D1002" s="543"/>
      <c r="E1002" s="543"/>
      <c r="F1002" s="54"/>
      <c r="G1002" s="55"/>
      <c r="H1002" s="55"/>
      <c r="I1002" s="55"/>
      <c r="J1002" s="56">
        <v>106.88</v>
      </c>
      <c r="K1002" s="65">
        <v>1.3225</v>
      </c>
      <c r="L1002" s="56">
        <v>95.41</v>
      </c>
      <c r="M1002" s="58">
        <v>44.77</v>
      </c>
      <c r="N1002" s="59">
        <v>4271.51</v>
      </c>
      <c r="AI1002" s="40"/>
      <c r="AJ1002" s="49"/>
      <c r="AK1002" s="49"/>
      <c r="AN1002" s="3" t="s">
        <v>64</v>
      </c>
      <c r="AQ1002" s="49"/>
      <c r="AS1002" s="49"/>
    </row>
    <row r="1003" spans="1:45" s="4" customFormat="1" ht="15" x14ac:dyDescent="0.25">
      <c r="A1003" s="52"/>
      <c r="B1003" s="51" t="s">
        <v>65</v>
      </c>
      <c r="C1003" s="543" t="s">
        <v>66</v>
      </c>
      <c r="D1003" s="543"/>
      <c r="E1003" s="543"/>
      <c r="F1003" s="54"/>
      <c r="G1003" s="55"/>
      <c r="H1003" s="55"/>
      <c r="I1003" s="55"/>
      <c r="J1003" s="56">
        <v>241.58</v>
      </c>
      <c r="K1003" s="65">
        <v>1.4375</v>
      </c>
      <c r="L1003" s="56">
        <v>234.41</v>
      </c>
      <c r="M1003" s="58">
        <v>13.24</v>
      </c>
      <c r="N1003" s="59">
        <v>3103.59</v>
      </c>
      <c r="AI1003" s="40"/>
      <c r="AJ1003" s="49"/>
      <c r="AK1003" s="49"/>
      <c r="AN1003" s="3" t="s">
        <v>66</v>
      </c>
      <c r="AQ1003" s="49"/>
      <c r="AS1003" s="49"/>
    </row>
    <row r="1004" spans="1:45" s="4" customFormat="1" ht="15" x14ac:dyDescent="0.25">
      <c r="A1004" s="52"/>
      <c r="B1004" s="51" t="s">
        <v>67</v>
      </c>
      <c r="C1004" s="543" t="s">
        <v>68</v>
      </c>
      <c r="D1004" s="543"/>
      <c r="E1004" s="543"/>
      <c r="F1004" s="54"/>
      <c r="G1004" s="55"/>
      <c r="H1004" s="55"/>
      <c r="I1004" s="55"/>
      <c r="J1004" s="56">
        <v>26.36</v>
      </c>
      <c r="K1004" s="65">
        <v>1.4375</v>
      </c>
      <c r="L1004" s="56">
        <v>25.58</v>
      </c>
      <c r="M1004" s="58">
        <v>44.77</v>
      </c>
      <c r="N1004" s="59">
        <v>1145.22</v>
      </c>
      <c r="AI1004" s="40"/>
      <c r="AJ1004" s="49"/>
      <c r="AK1004" s="49"/>
      <c r="AN1004" s="3" t="s">
        <v>68</v>
      </c>
      <c r="AQ1004" s="49"/>
      <c r="AS1004" s="49"/>
    </row>
    <row r="1005" spans="1:45" s="4" customFormat="1" ht="15" x14ac:dyDescent="0.25">
      <c r="A1005" s="63"/>
      <c r="B1005" s="51"/>
      <c r="C1005" s="543" t="s">
        <v>71</v>
      </c>
      <c r="D1005" s="543"/>
      <c r="E1005" s="543"/>
      <c r="F1005" s="54" t="s">
        <v>72</v>
      </c>
      <c r="G1005" s="58">
        <v>12.53</v>
      </c>
      <c r="H1005" s="65">
        <v>1.3225</v>
      </c>
      <c r="I1005" s="94">
        <v>11.185374400000001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5" x14ac:dyDescent="0.25">
      <c r="A1006" s="63"/>
      <c r="B1006" s="51"/>
      <c r="C1006" s="543" t="s">
        <v>73</v>
      </c>
      <c r="D1006" s="543"/>
      <c r="E1006" s="543"/>
      <c r="F1006" s="54" t="s">
        <v>72</v>
      </c>
      <c r="G1006" s="58">
        <v>2.62</v>
      </c>
      <c r="H1006" s="65">
        <v>1.4375</v>
      </c>
      <c r="I1006" s="94">
        <v>2.5422188000000001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5" x14ac:dyDescent="0.25">
      <c r="A1007" s="67"/>
      <c r="B1007" s="51"/>
      <c r="C1007" s="547" t="s">
        <v>74</v>
      </c>
      <c r="D1007" s="547"/>
      <c r="E1007" s="547"/>
      <c r="F1007" s="68"/>
      <c r="G1007" s="69"/>
      <c r="H1007" s="69"/>
      <c r="I1007" s="69"/>
      <c r="J1007" s="70">
        <v>348.46</v>
      </c>
      <c r="K1007" s="69"/>
      <c r="L1007" s="70">
        <v>329.82</v>
      </c>
      <c r="M1007" s="69"/>
      <c r="N1007" s="71">
        <v>7375.1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543" t="s">
        <v>75</v>
      </c>
      <c r="D1008" s="543"/>
      <c r="E1008" s="543"/>
      <c r="F1008" s="54"/>
      <c r="G1008" s="55"/>
      <c r="H1008" s="55"/>
      <c r="I1008" s="55"/>
      <c r="J1008" s="66"/>
      <c r="K1008" s="55"/>
      <c r="L1008" s="56">
        <v>120.99</v>
      </c>
      <c r="M1008" s="55"/>
      <c r="N1008" s="59">
        <v>5416.73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3.25" x14ac:dyDescent="0.25">
      <c r="A1009" s="63"/>
      <c r="B1009" s="51" t="s">
        <v>455</v>
      </c>
      <c r="C1009" s="543" t="s">
        <v>456</v>
      </c>
      <c r="D1009" s="543"/>
      <c r="E1009" s="543"/>
      <c r="F1009" s="54" t="s">
        <v>78</v>
      </c>
      <c r="G1009" s="61">
        <v>92</v>
      </c>
      <c r="H1009" s="55"/>
      <c r="I1009" s="61">
        <v>92</v>
      </c>
      <c r="J1009" s="66"/>
      <c r="K1009" s="55"/>
      <c r="L1009" s="56">
        <v>111.31</v>
      </c>
      <c r="M1009" s="55"/>
      <c r="N1009" s="59">
        <v>4983.3900000000003</v>
      </c>
      <c r="AI1009" s="40"/>
      <c r="AJ1009" s="49"/>
      <c r="AK1009" s="49"/>
      <c r="AO1009" s="3" t="s">
        <v>456</v>
      </c>
      <c r="AQ1009" s="49"/>
      <c r="AS1009" s="49"/>
    </row>
    <row r="1010" spans="1:45" s="4" customFormat="1" ht="45" x14ac:dyDescent="0.25">
      <c r="A1010" s="63"/>
      <c r="B1010" s="51" t="s">
        <v>457</v>
      </c>
      <c r="C1010" s="543" t="s">
        <v>458</v>
      </c>
      <c r="D1010" s="543"/>
      <c r="E1010" s="543"/>
      <c r="F1010" s="54" t="s">
        <v>78</v>
      </c>
      <c r="G1010" s="61">
        <v>46</v>
      </c>
      <c r="H1010" s="58">
        <v>0.85</v>
      </c>
      <c r="I1010" s="64">
        <v>39.1</v>
      </c>
      <c r="J1010" s="66"/>
      <c r="K1010" s="55"/>
      <c r="L1010" s="56">
        <v>47.31</v>
      </c>
      <c r="M1010" s="55"/>
      <c r="N1010" s="59">
        <v>2117.94</v>
      </c>
      <c r="AI1010" s="40"/>
      <c r="AJ1010" s="49"/>
      <c r="AK1010" s="49"/>
      <c r="AO1010" s="3" t="s">
        <v>458</v>
      </c>
      <c r="AQ1010" s="49"/>
      <c r="AS1010" s="49"/>
    </row>
    <row r="1011" spans="1:45" s="4" customFormat="1" ht="15" x14ac:dyDescent="0.25">
      <c r="A1011" s="72"/>
      <c r="B1011" s="73"/>
      <c r="C1011" s="542" t="s">
        <v>81</v>
      </c>
      <c r="D1011" s="542"/>
      <c r="E1011" s="542"/>
      <c r="F1011" s="43"/>
      <c r="G1011" s="44"/>
      <c r="H1011" s="44"/>
      <c r="I1011" s="44"/>
      <c r="J1011" s="47"/>
      <c r="K1011" s="44"/>
      <c r="L1011" s="74">
        <v>488.44</v>
      </c>
      <c r="M1011" s="69"/>
      <c r="N1011" s="75">
        <v>14476.43</v>
      </c>
      <c r="AI1011" s="40"/>
      <c r="AJ1011" s="49"/>
      <c r="AK1011" s="49"/>
      <c r="AQ1011" s="49" t="s">
        <v>81</v>
      </c>
      <c r="AS1011" s="49"/>
    </row>
    <row r="1012" spans="1:45" s="4" customFormat="1" ht="15" x14ac:dyDescent="0.25">
      <c r="A1012" s="539" t="s">
        <v>491</v>
      </c>
      <c r="B1012" s="540"/>
      <c r="C1012" s="540"/>
      <c r="D1012" s="540"/>
      <c r="E1012" s="540"/>
      <c r="F1012" s="540"/>
      <c r="G1012" s="540"/>
      <c r="H1012" s="540"/>
      <c r="I1012" s="540"/>
      <c r="J1012" s="540"/>
      <c r="K1012" s="540"/>
      <c r="L1012" s="540"/>
      <c r="M1012" s="540"/>
      <c r="N1012" s="541"/>
      <c r="AI1012" s="40"/>
      <c r="AJ1012" s="49" t="s">
        <v>491</v>
      </c>
      <c r="AK1012" s="49"/>
      <c r="AQ1012" s="49"/>
      <c r="AS1012" s="49"/>
    </row>
    <row r="1013" spans="1:45" s="4" customFormat="1" ht="45.75" x14ac:dyDescent="0.25">
      <c r="A1013" s="41" t="s">
        <v>1923</v>
      </c>
      <c r="B1013" s="42" t="s">
        <v>494</v>
      </c>
      <c r="C1013" s="542" t="s">
        <v>495</v>
      </c>
      <c r="D1013" s="542"/>
      <c r="E1013" s="542"/>
      <c r="F1013" s="43" t="s">
        <v>94</v>
      </c>
      <c r="G1013" s="44">
        <v>19.02</v>
      </c>
      <c r="H1013" s="45">
        <v>1</v>
      </c>
      <c r="I1013" s="46">
        <v>19.02</v>
      </c>
      <c r="J1013" s="74">
        <v>2.91</v>
      </c>
      <c r="K1013" s="44"/>
      <c r="L1013" s="74">
        <v>55.35</v>
      </c>
      <c r="M1013" s="46">
        <v>13.24</v>
      </c>
      <c r="N1013" s="82">
        <v>732.83</v>
      </c>
      <c r="AI1013" s="40"/>
      <c r="AJ1013" s="49"/>
      <c r="AK1013" s="49" t="s">
        <v>495</v>
      </c>
      <c r="AQ1013" s="49"/>
      <c r="AS1013" s="49"/>
    </row>
    <row r="1014" spans="1:45" s="4" customFormat="1" ht="15" x14ac:dyDescent="0.25">
      <c r="A1014" s="67"/>
      <c r="B1014" s="53"/>
      <c r="C1014" s="543" t="s">
        <v>2381</v>
      </c>
      <c r="D1014" s="543"/>
      <c r="E1014" s="543"/>
      <c r="F1014" s="543"/>
      <c r="G1014" s="543"/>
      <c r="H1014" s="543"/>
      <c r="I1014" s="543"/>
      <c r="J1014" s="543"/>
      <c r="K1014" s="543"/>
      <c r="L1014" s="543"/>
      <c r="M1014" s="543"/>
      <c r="N1014" s="544"/>
      <c r="AI1014" s="40"/>
      <c r="AJ1014" s="49"/>
      <c r="AK1014" s="49"/>
      <c r="AL1014" s="3" t="s">
        <v>2381</v>
      </c>
      <c r="AQ1014" s="49"/>
      <c r="AS1014" s="49"/>
    </row>
    <row r="1015" spans="1:45" s="4" customFormat="1" ht="15" x14ac:dyDescent="0.25">
      <c r="A1015" s="72"/>
      <c r="B1015" s="73"/>
      <c r="C1015" s="542" t="s">
        <v>81</v>
      </c>
      <c r="D1015" s="542"/>
      <c r="E1015" s="542"/>
      <c r="F1015" s="43"/>
      <c r="G1015" s="44"/>
      <c r="H1015" s="44"/>
      <c r="I1015" s="44"/>
      <c r="J1015" s="47"/>
      <c r="K1015" s="44"/>
      <c r="L1015" s="74">
        <v>55.35</v>
      </c>
      <c r="M1015" s="69"/>
      <c r="N1015" s="82">
        <v>732.83</v>
      </c>
      <c r="AI1015" s="40"/>
      <c r="AJ1015" s="49"/>
      <c r="AK1015" s="49"/>
      <c r="AQ1015" s="49" t="s">
        <v>81</v>
      </c>
      <c r="AS1015" s="49"/>
    </row>
    <row r="1016" spans="1:45" s="4" customFormat="1" ht="15" x14ac:dyDescent="0.25">
      <c r="A1016" s="539" t="s">
        <v>2382</v>
      </c>
      <c r="B1016" s="540"/>
      <c r="C1016" s="540"/>
      <c r="D1016" s="540"/>
      <c r="E1016" s="540"/>
      <c r="F1016" s="540"/>
      <c r="G1016" s="540"/>
      <c r="H1016" s="540"/>
      <c r="I1016" s="540"/>
      <c r="J1016" s="540"/>
      <c r="K1016" s="540"/>
      <c r="L1016" s="540"/>
      <c r="M1016" s="540"/>
      <c r="N1016" s="541"/>
      <c r="AI1016" s="40"/>
      <c r="AJ1016" s="49" t="s">
        <v>2382</v>
      </c>
      <c r="AK1016" s="49"/>
      <c r="AQ1016" s="49"/>
      <c r="AS1016" s="49"/>
    </row>
    <row r="1017" spans="1:45" s="4" customFormat="1" ht="23.25" x14ac:dyDescent="0.25">
      <c r="A1017" s="41" t="s">
        <v>1924</v>
      </c>
      <c r="B1017" s="42" t="s">
        <v>703</v>
      </c>
      <c r="C1017" s="542" t="s">
        <v>704</v>
      </c>
      <c r="D1017" s="542"/>
      <c r="E1017" s="542"/>
      <c r="F1017" s="43" t="s">
        <v>250</v>
      </c>
      <c r="G1017" s="44">
        <v>1.38</v>
      </c>
      <c r="H1017" s="45">
        <v>1</v>
      </c>
      <c r="I1017" s="46">
        <v>1.38</v>
      </c>
      <c r="J1017" s="47"/>
      <c r="K1017" s="44"/>
      <c r="L1017" s="47"/>
      <c r="M1017" s="44"/>
      <c r="N1017" s="48"/>
      <c r="AI1017" s="40"/>
      <c r="AJ1017" s="49"/>
      <c r="AK1017" s="49" t="s">
        <v>704</v>
      </c>
      <c r="AQ1017" s="49"/>
      <c r="AS1017" s="49"/>
    </row>
    <row r="1018" spans="1:45" s="4" customFormat="1" ht="15" x14ac:dyDescent="0.25">
      <c r="A1018" s="67"/>
      <c r="B1018" s="53"/>
      <c r="C1018" s="543" t="s">
        <v>2383</v>
      </c>
      <c r="D1018" s="543"/>
      <c r="E1018" s="543"/>
      <c r="F1018" s="543"/>
      <c r="G1018" s="543"/>
      <c r="H1018" s="543"/>
      <c r="I1018" s="543"/>
      <c r="J1018" s="543"/>
      <c r="K1018" s="543"/>
      <c r="L1018" s="543"/>
      <c r="M1018" s="543"/>
      <c r="N1018" s="544"/>
      <c r="AI1018" s="40"/>
      <c r="AJ1018" s="49"/>
      <c r="AK1018" s="49"/>
      <c r="AL1018" s="3" t="s">
        <v>2383</v>
      </c>
      <c r="AQ1018" s="49"/>
      <c r="AS1018" s="49"/>
    </row>
    <row r="1019" spans="1:45" s="4" customFormat="1" ht="23.25" x14ac:dyDescent="0.25">
      <c r="A1019" s="50"/>
      <c r="B1019" s="51" t="s">
        <v>117</v>
      </c>
      <c r="C1019" s="545" t="s">
        <v>118</v>
      </c>
      <c r="D1019" s="545"/>
      <c r="E1019" s="545"/>
      <c r="F1019" s="545"/>
      <c r="G1019" s="545"/>
      <c r="H1019" s="545"/>
      <c r="I1019" s="545"/>
      <c r="J1019" s="545"/>
      <c r="K1019" s="545"/>
      <c r="L1019" s="545"/>
      <c r="M1019" s="545"/>
      <c r="N1019" s="546"/>
      <c r="AI1019" s="40"/>
      <c r="AJ1019" s="49"/>
      <c r="AK1019" s="49"/>
      <c r="AM1019" s="3" t="s">
        <v>118</v>
      </c>
      <c r="AQ1019" s="49"/>
      <c r="AS1019" s="49"/>
    </row>
    <row r="1020" spans="1:45" s="4" customFormat="1" ht="68.25" x14ac:dyDescent="0.25">
      <c r="A1020" s="50"/>
      <c r="B1020" s="51" t="s">
        <v>62</v>
      </c>
      <c r="C1020" s="545" t="s">
        <v>63</v>
      </c>
      <c r="D1020" s="545"/>
      <c r="E1020" s="545"/>
      <c r="F1020" s="545"/>
      <c r="G1020" s="545"/>
      <c r="H1020" s="545"/>
      <c r="I1020" s="545"/>
      <c r="J1020" s="545"/>
      <c r="K1020" s="545"/>
      <c r="L1020" s="545"/>
      <c r="M1020" s="545"/>
      <c r="N1020" s="546"/>
      <c r="AI1020" s="40"/>
      <c r="AJ1020" s="49"/>
      <c r="AK1020" s="49"/>
      <c r="AM1020" s="3" t="s">
        <v>63</v>
      </c>
      <c r="AQ1020" s="49"/>
      <c r="AS1020" s="49"/>
    </row>
    <row r="1021" spans="1:45" s="4" customFormat="1" ht="15" x14ac:dyDescent="0.25">
      <c r="A1021" s="52"/>
      <c r="B1021" s="51" t="s">
        <v>56</v>
      </c>
      <c r="C1021" s="543" t="s">
        <v>64</v>
      </c>
      <c r="D1021" s="543"/>
      <c r="E1021" s="543"/>
      <c r="F1021" s="54"/>
      <c r="G1021" s="55"/>
      <c r="H1021" s="55"/>
      <c r="I1021" s="55"/>
      <c r="J1021" s="56">
        <v>42.14</v>
      </c>
      <c r="K1021" s="65">
        <v>1.3225</v>
      </c>
      <c r="L1021" s="56">
        <v>76.91</v>
      </c>
      <c r="M1021" s="58">
        <v>44.77</v>
      </c>
      <c r="N1021" s="59">
        <v>3443.26</v>
      </c>
      <c r="AI1021" s="40"/>
      <c r="AJ1021" s="49"/>
      <c r="AK1021" s="49"/>
      <c r="AN1021" s="3" t="s">
        <v>64</v>
      </c>
      <c r="AQ1021" s="49"/>
      <c r="AS1021" s="49"/>
    </row>
    <row r="1022" spans="1:45" s="4" customFormat="1" ht="15" x14ac:dyDescent="0.25">
      <c r="A1022" s="52"/>
      <c r="B1022" s="51" t="s">
        <v>65</v>
      </c>
      <c r="C1022" s="543" t="s">
        <v>66</v>
      </c>
      <c r="D1022" s="543"/>
      <c r="E1022" s="543"/>
      <c r="F1022" s="54"/>
      <c r="G1022" s="55"/>
      <c r="H1022" s="55"/>
      <c r="I1022" s="55"/>
      <c r="J1022" s="56">
        <v>218.88</v>
      </c>
      <c r="K1022" s="65">
        <v>1.4375</v>
      </c>
      <c r="L1022" s="56">
        <v>434.2</v>
      </c>
      <c r="M1022" s="58">
        <v>13.24</v>
      </c>
      <c r="N1022" s="59">
        <v>5748.81</v>
      </c>
      <c r="AI1022" s="40"/>
      <c r="AJ1022" s="49"/>
      <c r="AK1022" s="49"/>
      <c r="AN1022" s="3" t="s">
        <v>66</v>
      </c>
      <c r="AQ1022" s="49"/>
      <c r="AS1022" s="49"/>
    </row>
    <row r="1023" spans="1:45" s="4" customFormat="1" ht="15" x14ac:dyDescent="0.25">
      <c r="A1023" s="52"/>
      <c r="B1023" s="51" t="s">
        <v>67</v>
      </c>
      <c r="C1023" s="543" t="s">
        <v>68</v>
      </c>
      <c r="D1023" s="543"/>
      <c r="E1023" s="543"/>
      <c r="F1023" s="54"/>
      <c r="G1023" s="55"/>
      <c r="H1023" s="55"/>
      <c r="I1023" s="55"/>
      <c r="J1023" s="56">
        <v>24.14</v>
      </c>
      <c r="K1023" s="65">
        <v>1.4375</v>
      </c>
      <c r="L1023" s="56">
        <v>47.89</v>
      </c>
      <c r="M1023" s="58">
        <v>44.77</v>
      </c>
      <c r="N1023" s="59">
        <v>2144.04</v>
      </c>
      <c r="AI1023" s="40"/>
      <c r="AJ1023" s="49"/>
      <c r="AK1023" s="49"/>
      <c r="AN1023" s="3" t="s">
        <v>68</v>
      </c>
      <c r="AQ1023" s="49"/>
      <c r="AS1023" s="49"/>
    </row>
    <row r="1024" spans="1:45" s="4" customFormat="1" ht="15" x14ac:dyDescent="0.25">
      <c r="A1024" s="63"/>
      <c r="B1024" s="51"/>
      <c r="C1024" s="543" t="s">
        <v>71</v>
      </c>
      <c r="D1024" s="543"/>
      <c r="E1024" s="543"/>
      <c r="F1024" s="54" t="s">
        <v>72</v>
      </c>
      <c r="G1024" s="58">
        <v>4.9400000000000004</v>
      </c>
      <c r="H1024" s="65">
        <v>1.3225</v>
      </c>
      <c r="I1024" s="78">
        <v>9.0157469999999993</v>
      </c>
      <c r="J1024" s="66"/>
      <c r="K1024" s="55"/>
      <c r="L1024" s="66"/>
      <c r="M1024" s="55"/>
      <c r="N1024" s="62"/>
      <c r="AI1024" s="40"/>
      <c r="AJ1024" s="49"/>
      <c r="AK1024" s="49"/>
      <c r="AO1024" s="3" t="s">
        <v>71</v>
      </c>
      <c r="AQ1024" s="49"/>
      <c r="AS1024" s="49"/>
    </row>
    <row r="1025" spans="1:45" s="4" customFormat="1" ht="15" x14ac:dyDescent="0.25">
      <c r="A1025" s="63"/>
      <c r="B1025" s="51"/>
      <c r="C1025" s="543" t="s">
        <v>73</v>
      </c>
      <c r="D1025" s="543"/>
      <c r="E1025" s="543"/>
      <c r="F1025" s="54" t="s">
        <v>72</v>
      </c>
      <c r="G1025" s="64">
        <v>2.4</v>
      </c>
      <c r="H1025" s="65">
        <v>1.4375</v>
      </c>
      <c r="I1025" s="57">
        <v>4.7610000000000001</v>
      </c>
      <c r="J1025" s="66"/>
      <c r="K1025" s="55"/>
      <c r="L1025" s="66"/>
      <c r="M1025" s="55"/>
      <c r="N1025" s="62"/>
      <c r="AI1025" s="40"/>
      <c r="AJ1025" s="49"/>
      <c r="AK1025" s="49"/>
      <c r="AO1025" s="3" t="s">
        <v>73</v>
      </c>
      <c r="AQ1025" s="49"/>
      <c r="AS1025" s="49"/>
    </row>
    <row r="1026" spans="1:45" s="4" customFormat="1" ht="15" x14ac:dyDescent="0.25">
      <c r="A1026" s="67"/>
      <c r="B1026" s="51"/>
      <c r="C1026" s="547" t="s">
        <v>74</v>
      </c>
      <c r="D1026" s="547"/>
      <c r="E1026" s="547"/>
      <c r="F1026" s="68"/>
      <c r="G1026" s="69"/>
      <c r="H1026" s="69"/>
      <c r="I1026" s="69"/>
      <c r="J1026" s="70">
        <v>261.02</v>
      </c>
      <c r="K1026" s="69"/>
      <c r="L1026" s="70">
        <v>511.11</v>
      </c>
      <c r="M1026" s="69"/>
      <c r="N1026" s="71">
        <v>9192.07</v>
      </c>
      <c r="AI1026" s="40"/>
      <c r="AJ1026" s="49"/>
      <c r="AK1026" s="49"/>
      <c r="AP1026" s="3" t="s">
        <v>74</v>
      </c>
      <c r="AQ1026" s="49"/>
      <c r="AS1026" s="49"/>
    </row>
    <row r="1027" spans="1:45" s="4" customFormat="1" ht="15" x14ac:dyDescent="0.25">
      <c r="A1027" s="63"/>
      <c r="B1027" s="51"/>
      <c r="C1027" s="543" t="s">
        <v>75</v>
      </c>
      <c r="D1027" s="543"/>
      <c r="E1027" s="543"/>
      <c r="F1027" s="54"/>
      <c r="G1027" s="55"/>
      <c r="H1027" s="55"/>
      <c r="I1027" s="55"/>
      <c r="J1027" s="66"/>
      <c r="K1027" s="55"/>
      <c r="L1027" s="56">
        <v>124.8</v>
      </c>
      <c r="M1027" s="55"/>
      <c r="N1027" s="59">
        <v>5587.3</v>
      </c>
      <c r="AI1027" s="40"/>
      <c r="AJ1027" s="49"/>
      <c r="AK1027" s="49"/>
      <c r="AO1027" s="3" t="s">
        <v>75</v>
      </c>
      <c r="AQ1027" s="49"/>
      <c r="AS1027" s="49"/>
    </row>
    <row r="1028" spans="1:45" s="4" customFormat="1" ht="23.25" x14ac:dyDescent="0.25">
      <c r="A1028" s="63"/>
      <c r="B1028" s="51" t="s">
        <v>706</v>
      </c>
      <c r="C1028" s="543" t="s">
        <v>707</v>
      </c>
      <c r="D1028" s="543"/>
      <c r="E1028" s="543"/>
      <c r="F1028" s="54" t="s">
        <v>78</v>
      </c>
      <c r="G1028" s="61">
        <v>98</v>
      </c>
      <c r="H1028" s="55"/>
      <c r="I1028" s="61">
        <v>98</v>
      </c>
      <c r="J1028" s="66"/>
      <c r="K1028" s="55"/>
      <c r="L1028" s="56">
        <v>122.3</v>
      </c>
      <c r="M1028" s="55"/>
      <c r="N1028" s="59">
        <v>5475.55</v>
      </c>
      <c r="AI1028" s="40"/>
      <c r="AJ1028" s="49"/>
      <c r="AK1028" s="49"/>
      <c r="AO1028" s="3" t="s">
        <v>707</v>
      </c>
      <c r="AQ1028" s="49"/>
      <c r="AS1028" s="49"/>
    </row>
    <row r="1029" spans="1:45" s="4" customFormat="1" ht="23.25" x14ac:dyDescent="0.25">
      <c r="A1029" s="63"/>
      <c r="B1029" s="51" t="s">
        <v>708</v>
      </c>
      <c r="C1029" s="543" t="s">
        <v>709</v>
      </c>
      <c r="D1029" s="543"/>
      <c r="E1029" s="543"/>
      <c r="F1029" s="54" t="s">
        <v>78</v>
      </c>
      <c r="G1029" s="61">
        <v>58</v>
      </c>
      <c r="H1029" s="58">
        <v>0.85</v>
      </c>
      <c r="I1029" s="64">
        <v>49.3</v>
      </c>
      <c r="J1029" s="66"/>
      <c r="K1029" s="55"/>
      <c r="L1029" s="56">
        <v>61.53</v>
      </c>
      <c r="M1029" s="55"/>
      <c r="N1029" s="59">
        <v>2754.54</v>
      </c>
      <c r="AI1029" s="40"/>
      <c r="AJ1029" s="49"/>
      <c r="AK1029" s="49"/>
      <c r="AO1029" s="3" t="s">
        <v>709</v>
      </c>
      <c r="AQ1029" s="49"/>
      <c r="AS1029" s="49"/>
    </row>
    <row r="1030" spans="1:45" s="4" customFormat="1" ht="15" x14ac:dyDescent="0.25">
      <c r="A1030" s="72"/>
      <c r="B1030" s="73"/>
      <c r="C1030" s="542" t="s">
        <v>81</v>
      </c>
      <c r="D1030" s="542"/>
      <c r="E1030" s="542"/>
      <c r="F1030" s="43"/>
      <c r="G1030" s="44"/>
      <c r="H1030" s="44"/>
      <c r="I1030" s="44"/>
      <c r="J1030" s="47"/>
      <c r="K1030" s="44"/>
      <c r="L1030" s="74">
        <v>694.94</v>
      </c>
      <c r="M1030" s="69"/>
      <c r="N1030" s="75">
        <v>17422.16</v>
      </c>
      <c r="AI1030" s="40"/>
      <c r="AJ1030" s="49"/>
      <c r="AK1030" s="49"/>
      <c r="AQ1030" s="49" t="s">
        <v>81</v>
      </c>
      <c r="AS1030" s="49"/>
    </row>
    <row r="1031" spans="1:45" s="4" customFormat="1" ht="34.5" x14ac:dyDescent="0.25">
      <c r="A1031" s="41" t="s">
        <v>1926</v>
      </c>
      <c r="B1031" s="42" t="s">
        <v>2384</v>
      </c>
      <c r="C1031" s="542" t="s">
        <v>2385</v>
      </c>
      <c r="D1031" s="542"/>
      <c r="E1031" s="542"/>
      <c r="F1031" s="43" t="s">
        <v>428</v>
      </c>
      <c r="G1031" s="44">
        <v>0.18590000000000001</v>
      </c>
      <c r="H1031" s="45">
        <v>1</v>
      </c>
      <c r="I1031" s="119">
        <v>0.18590000000000001</v>
      </c>
      <c r="J1031" s="47"/>
      <c r="K1031" s="44"/>
      <c r="L1031" s="47"/>
      <c r="M1031" s="44"/>
      <c r="N1031" s="48"/>
      <c r="AI1031" s="40"/>
      <c r="AJ1031" s="49"/>
      <c r="AK1031" s="49" t="s">
        <v>2385</v>
      </c>
      <c r="AQ1031" s="49"/>
      <c r="AS1031" s="49"/>
    </row>
    <row r="1032" spans="1:45" s="4" customFormat="1" ht="15" x14ac:dyDescent="0.25">
      <c r="A1032" s="67"/>
      <c r="B1032" s="53"/>
      <c r="C1032" s="543" t="s">
        <v>2386</v>
      </c>
      <c r="D1032" s="543"/>
      <c r="E1032" s="543"/>
      <c r="F1032" s="543"/>
      <c r="G1032" s="543"/>
      <c r="H1032" s="543"/>
      <c r="I1032" s="543"/>
      <c r="J1032" s="543"/>
      <c r="K1032" s="543"/>
      <c r="L1032" s="543"/>
      <c r="M1032" s="543"/>
      <c r="N1032" s="544"/>
      <c r="AI1032" s="40"/>
      <c r="AJ1032" s="49"/>
      <c r="AK1032" s="49"/>
      <c r="AL1032" s="3" t="s">
        <v>2386</v>
      </c>
      <c r="AQ1032" s="49"/>
      <c r="AS1032" s="49"/>
    </row>
    <row r="1033" spans="1:45" s="4" customFormat="1" ht="23.25" x14ac:dyDescent="0.25">
      <c r="A1033" s="50"/>
      <c r="B1033" s="51" t="s">
        <v>117</v>
      </c>
      <c r="C1033" s="545" t="s">
        <v>118</v>
      </c>
      <c r="D1033" s="545"/>
      <c r="E1033" s="545"/>
      <c r="F1033" s="545"/>
      <c r="G1033" s="545"/>
      <c r="H1033" s="545"/>
      <c r="I1033" s="545"/>
      <c r="J1033" s="545"/>
      <c r="K1033" s="545"/>
      <c r="L1033" s="545"/>
      <c r="M1033" s="545"/>
      <c r="N1033" s="546"/>
      <c r="AI1033" s="40"/>
      <c r="AJ1033" s="49"/>
      <c r="AK1033" s="49"/>
      <c r="AM1033" s="3" t="s">
        <v>118</v>
      </c>
      <c r="AQ1033" s="49"/>
      <c r="AS1033" s="49"/>
    </row>
    <row r="1034" spans="1:45" s="4" customFormat="1" ht="68.25" x14ac:dyDescent="0.25">
      <c r="A1034" s="50"/>
      <c r="B1034" s="51" t="s">
        <v>62</v>
      </c>
      <c r="C1034" s="545" t="s">
        <v>63</v>
      </c>
      <c r="D1034" s="545"/>
      <c r="E1034" s="545"/>
      <c r="F1034" s="545"/>
      <c r="G1034" s="545"/>
      <c r="H1034" s="545"/>
      <c r="I1034" s="545"/>
      <c r="J1034" s="545"/>
      <c r="K1034" s="545"/>
      <c r="L1034" s="545"/>
      <c r="M1034" s="545"/>
      <c r="N1034" s="546"/>
      <c r="AI1034" s="40"/>
      <c r="AJ1034" s="49"/>
      <c r="AK1034" s="49"/>
      <c r="AM1034" s="3" t="s">
        <v>63</v>
      </c>
      <c r="AQ1034" s="49"/>
      <c r="AS1034" s="49"/>
    </row>
    <row r="1035" spans="1:45" s="4" customFormat="1" ht="15" x14ac:dyDescent="0.25">
      <c r="A1035" s="52"/>
      <c r="B1035" s="51" t="s">
        <v>56</v>
      </c>
      <c r="C1035" s="543" t="s">
        <v>64</v>
      </c>
      <c r="D1035" s="543"/>
      <c r="E1035" s="543"/>
      <c r="F1035" s="54"/>
      <c r="G1035" s="55"/>
      <c r="H1035" s="55"/>
      <c r="I1035" s="55"/>
      <c r="J1035" s="56">
        <v>478.44</v>
      </c>
      <c r="K1035" s="65">
        <v>1.3225</v>
      </c>
      <c r="L1035" s="56">
        <v>117.63</v>
      </c>
      <c r="M1035" s="58">
        <v>44.77</v>
      </c>
      <c r="N1035" s="59">
        <v>5266.3</v>
      </c>
      <c r="AI1035" s="40"/>
      <c r="AJ1035" s="49"/>
      <c r="AK1035" s="49"/>
      <c r="AN1035" s="3" t="s">
        <v>64</v>
      </c>
      <c r="AQ1035" s="49"/>
      <c r="AS1035" s="49"/>
    </row>
    <row r="1036" spans="1:45" s="4" customFormat="1" ht="15" x14ac:dyDescent="0.25">
      <c r="A1036" s="52"/>
      <c r="B1036" s="51" t="s">
        <v>65</v>
      </c>
      <c r="C1036" s="543" t="s">
        <v>66</v>
      </c>
      <c r="D1036" s="543"/>
      <c r="E1036" s="543"/>
      <c r="F1036" s="54"/>
      <c r="G1036" s="55"/>
      <c r="H1036" s="55"/>
      <c r="I1036" s="55"/>
      <c r="J1036" s="56">
        <v>13.3</v>
      </c>
      <c r="K1036" s="65">
        <v>1.4375</v>
      </c>
      <c r="L1036" s="56">
        <v>3.55</v>
      </c>
      <c r="M1036" s="58">
        <v>13.24</v>
      </c>
      <c r="N1036" s="60">
        <v>47</v>
      </c>
      <c r="AI1036" s="40"/>
      <c r="AJ1036" s="49"/>
      <c r="AK1036" s="49"/>
      <c r="AN1036" s="3" t="s">
        <v>66</v>
      </c>
      <c r="AQ1036" s="49"/>
      <c r="AS1036" s="49"/>
    </row>
    <row r="1037" spans="1:45" s="4" customFormat="1" ht="15" x14ac:dyDescent="0.25">
      <c r="A1037" s="52"/>
      <c r="B1037" s="51" t="s">
        <v>67</v>
      </c>
      <c r="C1037" s="543" t="s">
        <v>68</v>
      </c>
      <c r="D1037" s="543"/>
      <c r="E1037" s="543"/>
      <c r="F1037" s="54"/>
      <c r="G1037" s="55"/>
      <c r="H1037" s="55"/>
      <c r="I1037" s="55"/>
      <c r="J1037" s="56">
        <v>1.95</v>
      </c>
      <c r="K1037" s="65">
        <v>1.4375</v>
      </c>
      <c r="L1037" s="56">
        <v>0.52</v>
      </c>
      <c r="M1037" s="58">
        <v>44.77</v>
      </c>
      <c r="N1037" s="60">
        <v>23.28</v>
      </c>
      <c r="AI1037" s="40"/>
      <c r="AJ1037" s="49"/>
      <c r="AK1037" s="49"/>
      <c r="AN1037" s="3" t="s">
        <v>68</v>
      </c>
      <c r="AQ1037" s="49"/>
      <c r="AS1037" s="49"/>
    </row>
    <row r="1038" spans="1:45" s="4" customFormat="1" ht="15" x14ac:dyDescent="0.25">
      <c r="A1038" s="52"/>
      <c r="B1038" s="51" t="s">
        <v>69</v>
      </c>
      <c r="C1038" s="543" t="s">
        <v>70</v>
      </c>
      <c r="D1038" s="543"/>
      <c r="E1038" s="543"/>
      <c r="F1038" s="54"/>
      <c r="G1038" s="55"/>
      <c r="H1038" s="55"/>
      <c r="I1038" s="55"/>
      <c r="J1038" s="56">
        <v>315.67</v>
      </c>
      <c r="K1038" s="55"/>
      <c r="L1038" s="56">
        <v>58.68</v>
      </c>
      <c r="M1038" s="58">
        <v>8.16</v>
      </c>
      <c r="N1038" s="60">
        <v>478.83</v>
      </c>
      <c r="AI1038" s="40"/>
      <c r="AJ1038" s="49"/>
      <c r="AK1038" s="49"/>
      <c r="AN1038" s="3" t="s">
        <v>70</v>
      </c>
      <c r="AQ1038" s="49"/>
      <c r="AS1038" s="49"/>
    </row>
    <row r="1039" spans="1:45" s="4" customFormat="1" ht="15" x14ac:dyDescent="0.25">
      <c r="A1039" s="63"/>
      <c r="B1039" s="51"/>
      <c r="C1039" s="543" t="s">
        <v>71</v>
      </c>
      <c r="D1039" s="543"/>
      <c r="E1039" s="543"/>
      <c r="F1039" s="54" t="s">
        <v>72</v>
      </c>
      <c r="G1039" s="64">
        <v>51.5</v>
      </c>
      <c r="H1039" s="65">
        <v>1.3225</v>
      </c>
      <c r="I1039" s="94">
        <v>12.661416600000001</v>
      </c>
      <c r="J1039" s="66"/>
      <c r="K1039" s="55"/>
      <c r="L1039" s="66"/>
      <c r="M1039" s="55"/>
      <c r="N1039" s="62"/>
      <c r="AI1039" s="40"/>
      <c r="AJ1039" s="49"/>
      <c r="AK1039" s="49"/>
      <c r="AO1039" s="3" t="s">
        <v>71</v>
      </c>
      <c r="AQ1039" s="49"/>
      <c r="AS1039" s="49"/>
    </row>
    <row r="1040" spans="1:45" s="4" customFormat="1" ht="15" x14ac:dyDescent="0.25">
      <c r="A1040" s="63"/>
      <c r="B1040" s="51"/>
      <c r="C1040" s="543" t="s">
        <v>73</v>
      </c>
      <c r="D1040" s="543"/>
      <c r="E1040" s="543"/>
      <c r="F1040" s="54" t="s">
        <v>72</v>
      </c>
      <c r="G1040" s="58">
        <v>0.15</v>
      </c>
      <c r="H1040" s="65">
        <v>1.4375</v>
      </c>
      <c r="I1040" s="94">
        <v>4.0084700000000001E-2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73</v>
      </c>
      <c r="AQ1040" s="49"/>
      <c r="AS1040" s="49"/>
    </row>
    <row r="1041" spans="1:47" s="4" customFormat="1" ht="15" x14ac:dyDescent="0.25">
      <c r="A1041" s="67"/>
      <c r="B1041" s="51"/>
      <c r="C1041" s="547" t="s">
        <v>74</v>
      </c>
      <c r="D1041" s="547"/>
      <c r="E1041" s="547"/>
      <c r="F1041" s="68"/>
      <c r="G1041" s="69"/>
      <c r="H1041" s="69"/>
      <c r="I1041" s="69"/>
      <c r="J1041" s="70">
        <v>807.41</v>
      </c>
      <c r="K1041" s="69"/>
      <c r="L1041" s="70">
        <v>179.86</v>
      </c>
      <c r="M1041" s="69"/>
      <c r="N1041" s="71">
        <v>5792.13</v>
      </c>
      <c r="AI1041" s="40"/>
      <c r="AJ1041" s="49"/>
      <c r="AK1041" s="49"/>
      <c r="AP1041" s="3" t="s">
        <v>74</v>
      </c>
      <c r="AQ1041" s="49"/>
      <c r="AS1041" s="49"/>
    </row>
    <row r="1042" spans="1:47" s="4" customFormat="1" ht="15" x14ac:dyDescent="0.25">
      <c r="A1042" s="63"/>
      <c r="B1042" s="51"/>
      <c r="C1042" s="543" t="s">
        <v>75</v>
      </c>
      <c r="D1042" s="543"/>
      <c r="E1042" s="543"/>
      <c r="F1042" s="54"/>
      <c r="G1042" s="55"/>
      <c r="H1042" s="55"/>
      <c r="I1042" s="55"/>
      <c r="J1042" s="66"/>
      <c r="K1042" s="55"/>
      <c r="L1042" s="56">
        <v>118.15</v>
      </c>
      <c r="M1042" s="55"/>
      <c r="N1042" s="59">
        <v>5289.58</v>
      </c>
      <c r="AI1042" s="40"/>
      <c r="AJ1042" s="49"/>
      <c r="AK1042" s="49"/>
      <c r="AO1042" s="3" t="s">
        <v>75</v>
      </c>
      <c r="AQ1042" s="49"/>
      <c r="AS1042" s="49"/>
    </row>
    <row r="1043" spans="1:47" s="4" customFormat="1" ht="45.75" x14ac:dyDescent="0.25">
      <c r="A1043" s="63"/>
      <c r="B1043" s="51" t="s">
        <v>687</v>
      </c>
      <c r="C1043" s="543" t="s">
        <v>688</v>
      </c>
      <c r="D1043" s="543"/>
      <c r="E1043" s="543"/>
      <c r="F1043" s="54" t="s">
        <v>78</v>
      </c>
      <c r="G1043" s="61">
        <v>121</v>
      </c>
      <c r="H1043" s="55"/>
      <c r="I1043" s="61">
        <v>121</v>
      </c>
      <c r="J1043" s="66"/>
      <c r="K1043" s="55"/>
      <c r="L1043" s="56">
        <v>142.96</v>
      </c>
      <c r="M1043" s="55"/>
      <c r="N1043" s="59">
        <v>6400.39</v>
      </c>
      <c r="AI1043" s="40"/>
      <c r="AJ1043" s="49"/>
      <c r="AK1043" s="49"/>
      <c r="AO1043" s="3" t="s">
        <v>688</v>
      </c>
      <c r="AQ1043" s="49"/>
      <c r="AS1043" s="49"/>
    </row>
    <row r="1044" spans="1:47" s="4" customFormat="1" ht="45.75" x14ac:dyDescent="0.25">
      <c r="A1044" s="63"/>
      <c r="B1044" s="51" t="s">
        <v>689</v>
      </c>
      <c r="C1044" s="543" t="s">
        <v>690</v>
      </c>
      <c r="D1044" s="543"/>
      <c r="E1044" s="543"/>
      <c r="F1044" s="54" t="s">
        <v>78</v>
      </c>
      <c r="G1044" s="61">
        <v>72</v>
      </c>
      <c r="H1044" s="58">
        <v>0.85</v>
      </c>
      <c r="I1044" s="64">
        <v>61.2</v>
      </c>
      <c r="J1044" s="66"/>
      <c r="K1044" s="55"/>
      <c r="L1044" s="56">
        <v>72.31</v>
      </c>
      <c r="M1044" s="55"/>
      <c r="N1044" s="59">
        <v>3237.22</v>
      </c>
      <c r="AI1044" s="40"/>
      <c r="AJ1044" s="49"/>
      <c r="AK1044" s="49"/>
      <c r="AO1044" s="3" t="s">
        <v>690</v>
      </c>
      <c r="AQ1044" s="49"/>
      <c r="AS1044" s="49"/>
    </row>
    <row r="1045" spans="1:47" s="4" customFormat="1" ht="15" x14ac:dyDescent="0.25">
      <c r="A1045" s="72"/>
      <c r="B1045" s="73"/>
      <c r="C1045" s="542" t="s">
        <v>81</v>
      </c>
      <c r="D1045" s="542"/>
      <c r="E1045" s="542"/>
      <c r="F1045" s="43"/>
      <c r="G1045" s="44"/>
      <c r="H1045" s="44"/>
      <c r="I1045" s="44"/>
      <c r="J1045" s="47"/>
      <c r="K1045" s="44"/>
      <c r="L1045" s="74">
        <v>395.13</v>
      </c>
      <c r="M1045" s="69"/>
      <c r="N1045" s="75">
        <v>15429.74</v>
      </c>
      <c r="AI1045" s="40"/>
      <c r="AJ1045" s="49"/>
      <c r="AK1045" s="49"/>
      <c r="AQ1045" s="49" t="s">
        <v>81</v>
      </c>
      <c r="AS1045" s="49"/>
    </row>
    <row r="1046" spans="1:47" s="4" customFormat="1" ht="34.5" x14ac:dyDescent="0.25">
      <c r="A1046" s="41" t="s">
        <v>1928</v>
      </c>
      <c r="B1046" s="42" t="s">
        <v>2387</v>
      </c>
      <c r="C1046" s="542" t="s">
        <v>2388</v>
      </c>
      <c r="D1046" s="542"/>
      <c r="E1046" s="542"/>
      <c r="F1046" s="43" t="s">
        <v>250</v>
      </c>
      <c r="G1046" s="44">
        <v>18.552820000000001</v>
      </c>
      <c r="H1046" s="45">
        <v>1</v>
      </c>
      <c r="I1046" s="93">
        <v>18.552820000000001</v>
      </c>
      <c r="J1046" s="74">
        <v>231.6</v>
      </c>
      <c r="K1046" s="44"/>
      <c r="L1046" s="80">
        <v>4296.83</v>
      </c>
      <c r="M1046" s="46">
        <v>8.16</v>
      </c>
      <c r="N1046" s="75">
        <v>35062.129999999997</v>
      </c>
      <c r="AI1046" s="40"/>
      <c r="AJ1046" s="49"/>
      <c r="AK1046" s="49" t="s">
        <v>2388</v>
      </c>
      <c r="AQ1046" s="49"/>
      <c r="AS1046" s="49"/>
    </row>
    <row r="1047" spans="1:47" s="4" customFormat="1" ht="15" x14ac:dyDescent="0.25">
      <c r="A1047" s="72"/>
      <c r="B1047" s="73"/>
      <c r="C1047" s="542" t="s">
        <v>81</v>
      </c>
      <c r="D1047" s="542"/>
      <c r="E1047" s="542"/>
      <c r="F1047" s="43"/>
      <c r="G1047" s="44"/>
      <c r="H1047" s="44"/>
      <c r="I1047" s="44"/>
      <c r="J1047" s="47"/>
      <c r="K1047" s="44"/>
      <c r="L1047" s="80">
        <v>4296.83</v>
      </c>
      <c r="M1047" s="69"/>
      <c r="N1047" s="75">
        <v>35062.129999999997</v>
      </c>
      <c r="AI1047" s="40"/>
      <c r="AJ1047" s="49"/>
      <c r="AK1047" s="49"/>
      <c r="AQ1047" s="49" t="s">
        <v>81</v>
      </c>
      <c r="AS1047" s="49"/>
    </row>
    <row r="1048" spans="1:47" s="4" customFormat="1" ht="15" x14ac:dyDescent="0.25">
      <c r="A1048" s="83"/>
      <c r="B1048" s="84"/>
      <c r="C1048" s="84"/>
      <c r="D1048" s="84"/>
      <c r="E1048" s="84"/>
      <c r="F1048" s="85"/>
      <c r="G1048" s="85"/>
      <c r="H1048" s="85"/>
      <c r="I1048" s="85"/>
      <c r="J1048" s="86"/>
      <c r="K1048" s="85"/>
      <c r="L1048" s="86"/>
      <c r="M1048" s="55"/>
      <c r="N1048" s="86"/>
      <c r="AI1048" s="40"/>
      <c r="AJ1048" s="49"/>
      <c r="AK1048" s="49"/>
      <c r="AQ1048" s="49"/>
      <c r="AS1048" s="49"/>
    </row>
    <row r="1049" spans="1:47" s="4" customFormat="1" ht="15" x14ac:dyDescent="0.25">
      <c r="A1049" s="87"/>
      <c r="B1049" s="88"/>
      <c r="C1049" s="542" t="s">
        <v>2389</v>
      </c>
      <c r="D1049" s="542"/>
      <c r="E1049" s="542"/>
      <c r="F1049" s="542"/>
      <c r="G1049" s="542"/>
      <c r="H1049" s="542"/>
      <c r="I1049" s="542"/>
      <c r="J1049" s="542"/>
      <c r="K1049" s="542"/>
      <c r="L1049" s="89">
        <v>14885.29</v>
      </c>
      <c r="M1049" s="90"/>
      <c r="N1049" s="91">
        <v>221335.18</v>
      </c>
      <c r="AI1049" s="40"/>
      <c r="AJ1049" s="49"/>
      <c r="AK1049" s="49"/>
      <c r="AQ1049" s="49"/>
      <c r="AS1049" s="49" t="s">
        <v>2389</v>
      </c>
    </row>
    <row r="1050" spans="1:47" s="4" customFormat="1" ht="11.25" hidden="1" customHeight="1" x14ac:dyDescent="0.25">
      <c r="B1050" s="95"/>
      <c r="C1050" s="95"/>
      <c r="D1050" s="95"/>
      <c r="E1050" s="95"/>
      <c r="F1050" s="95"/>
      <c r="G1050" s="95"/>
      <c r="H1050" s="95"/>
      <c r="I1050" s="95"/>
      <c r="J1050" s="95"/>
      <c r="K1050" s="95"/>
      <c r="L1050" s="96"/>
      <c r="M1050" s="96"/>
      <c r="N1050" s="96"/>
    </row>
    <row r="1051" spans="1:47" s="4" customFormat="1" ht="15" x14ac:dyDescent="0.25">
      <c r="A1051" s="87"/>
      <c r="B1051" s="88"/>
      <c r="C1051" s="542" t="s">
        <v>291</v>
      </c>
      <c r="D1051" s="542"/>
      <c r="E1051" s="542"/>
      <c r="F1051" s="542"/>
      <c r="G1051" s="542"/>
      <c r="H1051" s="542"/>
      <c r="I1051" s="542"/>
      <c r="J1051" s="542"/>
      <c r="K1051" s="542"/>
      <c r="L1051" s="97"/>
      <c r="M1051" s="90"/>
      <c r="N1051" s="98"/>
      <c r="AT1051" s="49" t="s">
        <v>291</v>
      </c>
    </row>
    <row r="1052" spans="1:47" s="4" customFormat="1" ht="16.5" x14ac:dyDescent="0.3">
      <c r="A1052" s="99"/>
      <c r="B1052" s="51"/>
      <c r="C1052" s="543" t="s">
        <v>292</v>
      </c>
      <c r="D1052" s="543"/>
      <c r="E1052" s="543"/>
      <c r="F1052" s="543"/>
      <c r="G1052" s="543"/>
      <c r="H1052" s="543"/>
      <c r="I1052" s="543"/>
      <c r="J1052" s="543"/>
      <c r="K1052" s="543"/>
      <c r="L1052" s="100">
        <v>97153.9</v>
      </c>
      <c r="M1052" s="101"/>
      <c r="N1052" s="102">
        <v>1052760.01</v>
      </c>
      <c r="O1052" s="103"/>
      <c r="P1052" s="103"/>
      <c r="Q1052" s="103"/>
      <c r="AT1052" s="49"/>
      <c r="AU1052" s="3" t="s">
        <v>292</v>
      </c>
    </row>
    <row r="1053" spans="1:47" s="4" customFormat="1" ht="16.5" x14ac:dyDescent="0.3">
      <c r="A1053" s="99"/>
      <c r="B1053" s="51"/>
      <c r="C1053" s="543" t="s">
        <v>293</v>
      </c>
      <c r="D1053" s="543"/>
      <c r="E1053" s="543"/>
      <c r="F1053" s="543"/>
      <c r="G1053" s="543"/>
      <c r="H1053" s="543"/>
      <c r="I1053" s="543"/>
      <c r="J1053" s="543"/>
      <c r="K1053" s="543"/>
      <c r="L1053" s="104"/>
      <c r="M1053" s="101"/>
      <c r="N1053" s="105"/>
      <c r="O1053" s="103"/>
      <c r="P1053" s="103"/>
      <c r="Q1053" s="103"/>
      <c r="AT1053" s="49"/>
      <c r="AU1053" s="3" t="s">
        <v>293</v>
      </c>
    </row>
    <row r="1054" spans="1:47" s="4" customFormat="1" ht="16.5" x14ac:dyDescent="0.3">
      <c r="A1054" s="99"/>
      <c r="B1054" s="51"/>
      <c r="C1054" s="543" t="s">
        <v>294</v>
      </c>
      <c r="D1054" s="543"/>
      <c r="E1054" s="543"/>
      <c r="F1054" s="543"/>
      <c r="G1054" s="543"/>
      <c r="H1054" s="543"/>
      <c r="I1054" s="543"/>
      <c r="J1054" s="543"/>
      <c r="K1054" s="543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294</v>
      </c>
    </row>
    <row r="1055" spans="1:47" s="4" customFormat="1" ht="16.5" x14ac:dyDescent="0.3">
      <c r="A1055" s="99"/>
      <c r="B1055" s="51"/>
      <c r="C1055" s="543" t="s">
        <v>295</v>
      </c>
      <c r="D1055" s="543"/>
      <c r="E1055" s="543"/>
      <c r="F1055" s="543"/>
      <c r="G1055" s="543"/>
      <c r="H1055" s="543"/>
      <c r="I1055" s="543"/>
      <c r="J1055" s="543"/>
      <c r="K1055" s="543"/>
      <c r="L1055" s="100">
        <v>11992.11</v>
      </c>
      <c r="M1055" s="101"/>
      <c r="N1055" s="102">
        <v>158775.54999999999</v>
      </c>
      <c r="O1055" s="103"/>
      <c r="P1055" s="103"/>
      <c r="Q1055" s="103"/>
      <c r="AT1055" s="49"/>
      <c r="AU1055" s="3" t="s">
        <v>295</v>
      </c>
    </row>
    <row r="1056" spans="1:47" s="4" customFormat="1" ht="16.5" x14ac:dyDescent="0.3">
      <c r="A1056" s="99"/>
      <c r="B1056" s="51"/>
      <c r="C1056" s="543" t="s">
        <v>296</v>
      </c>
      <c r="D1056" s="543"/>
      <c r="E1056" s="543"/>
      <c r="F1056" s="543"/>
      <c r="G1056" s="543"/>
      <c r="H1056" s="543"/>
      <c r="I1056" s="543"/>
      <c r="J1056" s="543"/>
      <c r="K1056" s="543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296</v>
      </c>
    </row>
    <row r="1057" spans="1:47" s="4" customFormat="1" ht="16.5" x14ac:dyDescent="0.3">
      <c r="A1057" s="99"/>
      <c r="B1057" s="51"/>
      <c r="C1057" s="543" t="s">
        <v>297</v>
      </c>
      <c r="D1057" s="543"/>
      <c r="E1057" s="543"/>
      <c r="F1057" s="543"/>
      <c r="G1057" s="543"/>
      <c r="H1057" s="543"/>
      <c r="I1057" s="543"/>
      <c r="J1057" s="543"/>
      <c r="K1057" s="543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297</v>
      </c>
    </row>
    <row r="1058" spans="1:47" s="4" customFormat="1" ht="16.5" x14ac:dyDescent="0.3">
      <c r="A1058" s="99"/>
      <c r="B1058" s="51"/>
      <c r="C1058" s="543" t="s">
        <v>616</v>
      </c>
      <c r="D1058" s="543"/>
      <c r="E1058" s="543"/>
      <c r="F1058" s="543"/>
      <c r="G1058" s="543"/>
      <c r="H1058" s="543"/>
      <c r="I1058" s="543"/>
      <c r="J1058" s="543"/>
      <c r="K1058" s="543"/>
      <c r="L1058" s="106">
        <v>169.42</v>
      </c>
      <c r="M1058" s="101"/>
      <c r="N1058" s="102">
        <v>2243.11</v>
      </c>
      <c r="O1058" s="103"/>
      <c r="P1058" s="103"/>
      <c r="Q1058" s="103"/>
      <c r="AT1058" s="49"/>
      <c r="AU1058" s="3" t="s">
        <v>616</v>
      </c>
    </row>
    <row r="1059" spans="1:47" s="4" customFormat="1" ht="16.5" x14ac:dyDescent="0.3">
      <c r="A1059" s="99"/>
      <c r="B1059" s="51"/>
      <c r="C1059" s="543" t="s">
        <v>298</v>
      </c>
      <c r="D1059" s="543"/>
      <c r="E1059" s="543"/>
      <c r="F1059" s="543"/>
      <c r="G1059" s="543"/>
      <c r="H1059" s="543"/>
      <c r="I1059" s="543"/>
      <c r="J1059" s="543"/>
      <c r="K1059" s="543"/>
      <c r="L1059" s="100">
        <v>108725</v>
      </c>
      <c r="M1059" s="101"/>
      <c r="N1059" s="102">
        <v>1570798.31</v>
      </c>
      <c r="O1059" s="103"/>
      <c r="P1059" s="103"/>
      <c r="Q1059" s="103"/>
      <c r="AT1059" s="49"/>
      <c r="AU1059" s="3" t="s">
        <v>298</v>
      </c>
    </row>
    <row r="1060" spans="1:47" s="4" customFormat="1" ht="16.5" x14ac:dyDescent="0.3">
      <c r="A1060" s="99"/>
      <c r="B1060" s="51"/>
      <c r="C1060" s="543" t="s">
        <v>617</v>
      </c>
      <c r="D1060" s="543"/>
      <c r="E1060" s="543"/>
      <c r="F1060" s="543"/>
      <c r="G1060" s="543"/>
      <c r="H1060" s="543"/>
      <c r="I1060" s="543"/>
      <c r="J1060" s="543"/>
      <c r="K1060" s="543"/>
      <c r="L1060" s="100">
        <v>107960</v>
      </c>
      <c r="M1060" s="101"/>
      <c r="N1060" s="102">
        <v>1560669.72</v>
      </c>
      <c r="O1060" s="103"/>
      <c r="P1060" s="103"/>
      <c r="Q1060" s="103"/>
      <c r="AT1060" s="49"/>
      <c r="AU1060" s="3" t="s">
        <v>617</v>
      </c>
    </row>
    <row r="1061" spans="1:47" s="4" customFormat="1" ht="16.5" x14ac:dyDescent="0.3">
      <c r="A1061" s="99"/>
      <c r="B1061" s="51"/>
      <c r="C1061" s="543" t="s">
        <v>618</v>
      </c>
      <c r="D1061" s="543"/>
      <c r="E1061" s="543"/>
      <c r="F1061" s="543"/>
      <c r="G1061" s="543"/>
      <c r="H1061" s="543"/>
      <c r="I1061" s="543"/>
      <c r="J1061" s="543"/>
      <c r="K1061" s="543"/>
      <c r="L1061" s="104"/>
      <c r="M1061" s="101"/>
      <c r="N1061" s="105"/>
      <c r="O1061" s="103"/>
      <c r="P1061" s="103"/>
      <c r="Q1061" s="103"/>
      <c r="AT1061" s="49"/>
      <c r="AU1061" s="3" t="s">
        <v>618</v>
      </c>
    </row>
    <row r="1062" spans="1:47" s="4" customFormat="1" ht="16.5" x14ac:dyDescent="0.3">
      <c r="A1062" s="99"/>
      <c r="B1062" s="51"/>
      <c r="C1062" s="543" t="s">
        <v>619</v>
      </c>
      <c r="D1062" s="543"/>
      <c r="E1062" s="543"/>
      <c r="F1062" s="543"/>
      <c r="G1062" s="543"/>
      <c r="H1062" s="543"/>
      <c r="I1062" s="543"/>
      <c r="J1062" s="543"/>
      <c r="K1062" s="543"/>
      <c r="L1062" s="100">
        <v>5413.92</v>
      </c>
      <c r="M1062" s="101"/>
      <c r="N1062" s="102">
        <v>242381.17</v>
      </c>
      <c r="O1062" s="103"/>
      <c r="P1062" s="103"/>
      <c r="Q1062" s="103"/>
      <c r="AT1062" s="49"/>
      <c r="AU1062" s="3" t="s">
        <v>619</v>
      </c>
    </row>
    <row r="1063" spans="1:47" s="4" customFormat="1" ht="16.5" x14ac:dyDescent="0.3">
      <c r="A1063" s="99"/>
      <c r="B1063" s="51"/>
      <c r="C1063" s="543" t="s">
        <v>620</v>
      </c>
      <c r="D1063" s="543"/>
      <c r="E1063" s="543"/>
      <c r="F1063" s="543"/>
      <c r="G1063" s="543"/>
      <c r="H1063" s="543"/>
      <c r="I1063" s="543"/>
      <c r="J1063" s="543"/>
      <c r="K1063" s="543"/>
      <c r="L1063" s="100">
        <v>11396.53</v>
      </c>
      <c r="M1063" s="101"/>
      <c r="N1063" s="102">
        <v>150890.07</v>
      </c>
      <c r="O1063" s="103"/>
      <c r="P1063" s="103"/>
      <c r="Q1063" s="103"/>
      <c r="AT1063" s="49"/>
      <c r="AU1063" s="3" t="s">
        <v>620</v>
      </c>
    </row>
    <row r="1064" spans="1:47" s="4" customFormat="1" ht="16.5" x14ac:dyDescent="0.3">
      <c r="A1064" s="99"/>
      <c r="B1064" s="51"/>
      <c r="C1064" s="543" t="s">
        <v>621</v>
      </c>
      <c r="D1064" s="543"/>
      <c r="E1064" s="543"/>
      <c r="F1064" s="543"/>
      <c r="G1064" s="543"/>
      <c r="H1064" s="543"/>
      <c r="I1064" s="543"/>
      <c r="J1064" s="543"/>
      <c r="K1064" s="543"/>
      <c r="L1064" s="100">
        <v>1154.52</v>
      </c>
      <c r="M1064" s="101"/>
      <c r="N1064" s="102">
        <v>51687.9</v>
      </c>
      <c r="O1064" s="103"/>
      <c r="P1064" s="103"/>
      <c r="Q1064" s="103"/>
      <c r="AT1064" s="49"/>
      <c r="AU1064" s="3" t="s">
        <v>621</v>
      </c>
    </row>
    <row r="1065" spans="1:47" s="4" customFormat="1" ht="16.5" x14ac:dyDescent="0.3">
      <c r="A1065" s="99"/>
      <c r="B1065" s="51"/>
      <c r="C1065" s="543" t="s">
        <v>622</v>
      </c>
      <c r="D1065" s="543"/>
      <c r="E1065" s="543"/>
      <c r="F1065" s="543"/>
      <c r="G1065" s="543"/>
      <c r="H1065" s="543"/>
      <c r="I1065" s="543"/>
      <c r="J1065" s="543"/>
      <c r="K1065" s="543"/>
      <c r="L1065" s="100">
        <v>79578.45</v>
      </c>
      <c r="M1065" s="101"/>
      <c r="N1065" s="102">
        <v>649360.18000000005</v>
      </c>
      <c r="O1065" s="103"/>
      <c r="P1065" s="103"/>
      <c r="Q1065" s="103"/>
      <c r="AT1065" s="49"/>
      <c r="AU1065" s="3" t="s">
        <v>622</v>
      </c>
    </row>
    <row r="1066" spans="1:47" s="4" customFormat="1" ht="16.5" x14ac:dyDescent="0.3">
      <c r="A1066" s="99"/>
      <c r="B1066" s="51"/>
      <c r="C1066" s="543" t="s">
        <v>623</v>
      </c>
      <c r="D1066" s="543"/>
      <c r="E1066" s="543"/>
      <c r="F1066" s="543"/>
      <c r="G1066" s="543"/>
      <c r="H1066" s="543"/>
      <c r="I1066" s="543"/>
      <c r="J1066" s="543"/>
      <c r="K1066" s="543"/>
      <c r="L1066" s="100">
        <v>7379</v>
      </c>
      <c r="M1066" s="101"/>
      <c r="N1066" s="102">
        <v>330359.36</v>
      </c>
      <c r="O1066" s="103"/>
      <c r="P1066" s="103"/>
      <c r="Q1066" s="103"/>
      <c r="AT1066" s="49"/>
      <c r="AU1066" s="3" t="s">
        <v>623</v>
      </c>
    </row>
    <row r="1067" spans="1:47" s="4" customFormat="1" ht="16.5" x14ac:dyDescent="0.3">
      <c r="A1067" s="99"/>
      <c r="B1067" s="51"/>
      <c r="C1067" s="543" t="s">
        <v>624</v>
      </c>
      <c r="D1067" s="543"/>
      <c r="E1067" s="543"/>
      <c r="F1067" s="543"/>
      <c r="G1067" s="543"/>
      <c r="H1067" s="543"/>
      <c r="I1067" s="543"/>
      <c r="J1067" s="543"/>
      <c r="K1067" s="543"/>
      <c r="L1067" s="100">
        <v>4192.1000000000004</v>
      </c>
      <c r="M1067" s="101"/>
      <c r="N1067" s="102">
        <v>187678.94</v>
      </c>
      <c r="O1067" s="103"/>
      <c r="P1067" s="103"/>
      <c r="Q1067" s="103"/>
      <c r="AT1067" s="49"/>
      <c r="AU1067" s="3" t="s">
        <v>624</v>
      </c>
    </row>
    <row r="1068" spans="1:47" s="4" customFormat="1" ht="16.5" x14ac:dyDescent="0.3">
      <c r="A1068" s="99"/>
      <c r="B1068" s="51"/>
      <c r="C1068" s="543" t="s">
        <v>783</v>
      </c>
      <c r="D1068" s="543"/>
      <c r="E1068" s="543"/>
      <c r="F1068" s="543"/>
      <c r="G1068" s="543"/>
      <c r="H1068" s="543"/>
      <c r="I1068" s="543"/>
      <c r="J1068" s="543"/>
      <c r="K1068" s="543"/>
      <c r="L1068" s="106">
        <v>595.58000000000004</v>
      </c>
      <c r="M1068" s="101"/>
      <c r="N1068" s="102">
        <v>7885.48</v>
      </c>
      <c r="O1068" s="103"/>
      <c r="P1068" s="103"/>
      <c r="Q1068" s="103"/>
      <c r="AT1068" s="49"/>
      <c r="AU1068" s="3" t="s">
        <v>783</v>
      </c>
    </row>
    <row r="1069" spans="1:47" s="4" customFormat="1" ht="16.5" x14ac:dyDescent="0.3">
      <c r="A1069" s="99"/>
      <c r="B1069" s="51"/>
      <c r="C1069" s="543" t="s">
        <v>625</v>
      </c>
      <c r="D1069" s="543"/>
      <c r="E1069" s="543"/>
      <c r="F1069" s="543"/>
      <c r="G1069" s="543"/>
      <c r="H1069" s="543"/>
      <c r="I1069" s="543"/>
      <c r="J1069" s="543"/>
      <c r="K1069" s="543"/>
      <c r="L1069" s="106">
        <v>169.42</v>
      </c>
      <c r="M1069" s="101"/>
      <c r="N1069" s="102">
        <v>2243.11</v>
      </c>
      <c r="O1069" s="103"/>
      <c r="P1069" s="103"/>
      <c r="Q1069" s="103"/>
      <c r="AT1069" s="49"/>
      <c r="AU1069" s="3" t="s">
        <v>625</v>
      </c>
    </row>
    <row r="1070" spans="1:47" s="4" customFormat="1" ht="16.5" x14ac:dyDescent="0.3">
      <c r="A1070" s="99"/>
      <c r="B1070" s="51"/>
      <c r="C1070" s="543" t="s">
        <v>307</v>
      </c>
      <c r="D1070" s="543"/>
      <c r="E1070" s="543"/>
      <c r="F1070" s="543"/>
      <c r="G1070" s="543"/>
      <c r="H1070" s="543"/>
      <c r="I1070" s="543"/>
      <c r="J1070" s="543"/>
      <c r="K1070" s="543"/>
      <c r="L1070" s="100">
        <v>6568.44</v>
      </c>
      <c r="M1070" s="101"/>
      <c r="N1070" s="102">
        <v>294069.07</v>
      </c>
      <c r="O1070" s="103"/>
      <c r="P1070" s="103"/>
      <c r="Q1070" s="103"/>
      <c r="AT1070" s="49"/>
      <c r="AU1070" s="3" t="s">
        <v>307</v>
      </c>
    </row>
    <row r="1071" spans="1:47" s="4" customFormat="1" ht="16.5" x14ac:dyDescent="0.3">
      <c r="A1071" s="99"/>
      <c r="B1071" s="51"/>
      <c r="C1071" s="543" t="s">
        <v>308</v>
      </c>
      <c r="D1071" s="543"/>
      <c r="E1071" s="543"/>
      <c r="F1071" s="543"/>
      <c r="G1071" s="543"/>
      <c r="H1071" s="543"/>
      <c r="I1071" s="543"/>
      <c r="J1071" s="543"/>
      <c r="K1071" s="543"/>
      <c r="L1071" s="100">
        <v>7379</v>
      </c>
      <c r="M1071" s="101"/>
      <c r="N1071" s="102">
        <v>330359.36</v>
      </c>
      <c r="O1071" s="103"/>
      <c r="P1071" s="103"/>
      <c r="Q1071" s="103"/>
      <c r="AT1071" s="49"/>
      <c r="AU1071" s="3" t="s">
        <v>308</v>
      </c>
    </row>
    <row r="1072" spans="1:47" s="4" customFormat="1" ht="16.5" x14ac:dyDescent="0.3">
      <c r="A1072" s="99"/>
      <c r="B1072" s="51"/>
      <c r="C1072" s="543" t="s">
        <v>309</v>
      </c>
      <c r="D1072" s="543"/>
      <c r="E1072" s="543"/>
      <c r="F1072" s="543"/>
      <c r="G1072" s="543"/>
      <c r="H1072" s="543"/>
      <c r="I1072" s="543"/>
      <c r="J1072" s="543"/>
      <c r="K1072" s="543"/>
      <c r="L1072" s="100">
        <v>4192.1000000000004</v>
      </c>
      <c r="M1072" s="101"/>
      <c r="N1072" s="102">
        <v>187678.94</v>
      </c>
      <c r="O1072" s="103"/>
      <c r="P1072" s="103"/>
      <c r="Q1072" s="103"/>
      <c r="AT1072" s="49"/>
      <c r="AU1072" s="3" t="s">
        <v>309</v>
      </c>
    </row>
    <row r="1073" spans="1:53" s="4" customFormat="1" ht="16.5" x14ac:dyDescent="0.3">
      <c r="A1073" s="99"/>
      <c r="B1073" s="51"/>
      <c r="C1073" s="543" t="s">
        <v>310</v>
      </c>
      <c r="D1073" s="543"/>
      <c r="E1073" s="543"/>
      <c r="F1073" s="543"/>
      <c r="G1073" s="543"/>
      <c r="H1073" s="543"/>
      <c r="I1073" s="543"/>
      <c r="J1073" s="543"/>
      <c r="K1073" s="543"/>
      <c r="L1073" s="100">
        <v>8915.4500000000007</v>
      </c>
      <c r="M1073" s="101"/>
      <c r="N1073" s="102">
        <v>128805.46</v>
      </c>
      <c r="O1073" s="103"/>
      <c r="P1073" s="103"/>
      <c r="Q1073" s="103"/>
      <c r="AT1073" s="49"/>
      <c r="AU1073" s="3" t="s">
        <v>310</v>
      </c>
    </row>
    <row r="1074" spans="1:53" s="4" customFormat="1" ht="16.5" x14ac:dyDescent="0.3">
      <c r="A1074" s="99"/>
      <c r="B1074" s="107"/>
      <c r="C1074" s="548" t="s">
        <v>306</v>
      </c>
      <c r="D1074" s="548"/>
      <c r="E1074" s="548"/>
      <c r="F1074" s="548"/>
      <c r="G1074" s="548"/>
      <c r="H1074" s="548"/>
      <c r="I1074" s="548"/>
      <c r="J1074" s="548"/>
      <c r="K1074" s="548"/>
      <c r="L1074" s="108">
        <v>117640.45</v>
      </c>
      <c r="M1074" s="109"/>
      <c r="N1074" s="110">
        <v>1699603.77</v>
      </c>
      <c r="O1074" s="103"/>
      <c r="P1074" s="103"/>
      <c r="Q1074" s="103"/>
      <c r="AT1074" s="49"/>
      <c r="AV1074" s="49" t="s">
        <v>306</v>
      </c>
    </row>
    <row r="1075" spans="1:53" s="4" customFormat="1" ht="16.5" x14ac:dyDescent="0.3">
      <c r="A1075" s="99"/>
      <c r="B1075" s="51"/>
      <c r="C1075" s="543" t="s">
        <v>311</v>
      </c>
      <c r="D1075" s="543"/>
      <c r="E1075" s="543"/>
      <c r="F1075" s="543"/>
      <c r="G1075" s="543"/>
      <c r="H1075" s="543"/>
      <c r="I1075" s="543"/>
      <c r="J1075" s="543"/>
      <c r="K1075" s="543"/>
      <c r="L1075" s="100">
        <v>2823.37</v>
      </c>
      <c r="M1075" s="101"/>
      <c r="N1075" s="102">
        <v>40790.49</v>
      </c>
      <c r="O1075" s="103"/>
      <c r="P1075" s="103"/>
      <c r="Q1075" s="103"/>
      <c r="AT1075" s="49"/>
      <c r="AU1075" s="3" t="s">
        <v>311</v>
      </c>
      <c r="AV1075" s="49"/>
    </row>
    <row r="1076" spans="1:53" s="4" customFormat="1" ht="16.5" x14ac:dyDescent="0.3">
      <c r="A1076" s="99"/>
      <c r="B1076" s="107"/>
      <c r="C1076" s="548" t="s">
        <v>306</v>
      </c>
      <c r="D1076" s="548"/>
      <c r="E1076" s="548"/>
      <c r="F1076" s="548"/>
      <c r="G1076" s="548"/>
      <c r="H1076" s="548"/>
      <c r="I1076" s="548"/>
      <c r="J1076" s="548"/>
      <c r="K1076" s="548"/>
      <c r="L1076" s="108">
        <v>120463.82</v>
      </c>
      <c r="M1076" s="109"/>
      <c r="N1076" s="110">
        <v>1740394.26</v>
      </c>
      <c r="O1076" s="103"/>
      <c r="P1076" s="103"/>
      <c r="Q1076" s="103"/>
      <c r="AT1076" s="49"/>
      <c r="AV1076" s="49" t="s">
        <v>306</v>
      </c>
    </row>
    <row r="1077" spans="1:53" s="4" customFormat="1" ht="16.5" x14ac:dyDescent="0.3">
      <c r="A1077" s="99"/>
      <c r="B1077" s="107"/>
      <c r="C1077" s="548" t="s">
        <v>312</v>
      </c>
      <c r="D1077" s="548"/>
      <c r="E1077" s="548"/>
      <c r="F1077" s="548"/>
      <c r="G1077" s="548"/>
      <c r="H1077" s="548"/>
      <c r="I1077" s="548"/>
      <c r="J1077" s="548"/>
      <c r="K1077" s="548"/>
      <c r="L1077" s="108">
        <v>120463.82</v>
      </c>
      <c r="M1077" s="109"/>
      <c r="N1077" s="110">
        <v>1740394.26</v>
      </c>
      <c r="O1077" s="103"/>
      <c r="P1077" s="103"/>
      <c r="Q1077" s="103"/>
      <c r="AT1077" s="49"/>
      <c r="AV1077" s="49" t="s">
        <v>312</v>
      </c>
    </row>
    <row r="1078" spans="1:53" s="4" customFormat="1" ht="16.5" x14ac:dyDescent="0.3">
      <c r="A1078" s="99"/>
      <c r="B1078" s="107"/>
      <c r="C1078" s="548" t="s">
        <v>313</v>
      </c>
      <c r="D1078" s="548"/>
      <c r="E1078" s="548"/>
      <c r="F1078" s="548"/>
      <c r="G1078" s="548"/>
      <c r="H1078" s="548"/>
      <c r="I1078" s="548"/>
      <c r="J1078" s="548"/>
      <c r="K1078" s="548"/>
      <c r="L1078" s="108">
        <v>120463.82</v>
      </c>
      <c r="M1078" s="109"/>
      <c r="N1078" s="110">
        <v>1740394.26</v>
      </c>
      <c r="O1078" s="103"/>
      <c r="P1078" s="103"/>
      <c r="Q1078" s="103"/>
      <c r="AT1078" s="49"/>
      <c r="AV1078" s="49"/>
      <c r="AW1078" s="49" t="s">
        <v>313</v>
      </c>
    </row>
    <row r="1079" spans="1:53" s="4" customFormat="1" ht="1.5" customHeight="1" x14ac:dyDescent="0.25">
      <c r="B1079" s="86"/>
      <c r="C1079" s="84"/>
      <c r="D1079" s="84"/>
      <c r="E1079" s="84"/>
      <c r="F1079" s="84"/>
      <c r="G1079" s="84"/>
      <c r="H1079" s="84"/>
      <c r="I1079" s="84"/>
      <c r="J1079" s="84"/>
      <c r="K1079" s="84"/>
      <c r="L1079" s="108"/>
      <c r="M1079" s="111"/>
      <c r="N1079" s="112"/>
    </row>
    <row r="1080" spans="1:53" s="4" customFormat="1" ht="25.9" customHeight="1" x14ac:dyDescent="0.25">
      <c r="A1080" s="113"/>
      <c r="B1080" s="114"/>
      <c r="C1080" s="114"/>
      <c r="D1080" s="114"/>
      <c r="E1080" s="114"/>
      <c r="F1080" s="114"/>
      <c r="G1080" s="114"/>
      <c r="H1080" s="114"/>
      <c r="I1080" s="114"/>
      <c r="J1080" s="114"/>
      <c r="K1080" s="114"/>
      <c r="L1080" s="114"/>
      <c r="M1080" s="114"/>
      <c r="N1080" s="114"/>
    </row>
    <row r="1081" spans="1:53" s="23" customFormat="1" ht="15" hidden="1" x14ac:dyDescent="0.25">
      <c r="A1081" s="6"/>
      <c r="B1081" s="115" t="s">
        <v>314</v>
      </c>
      <c r="C1081" s="549"/>
      <c r="D1081" s="549"/>
      <c r="E1081" s="549"/>
      <c r="F1081" s="549"/>
      <c r="G1081" s="549"/>
      <c r="H1081" s="550"/>
      <c r="I1081" s="550"/>
      <c r="J1081" s="550"/>
      <c r="K1081" s="550"/>
      <c r="L1081" s="550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 t="s">
        <v>9</v>
      </c>
      <c r="AY1081" s="10" t="s">
        <v>9</v>
      </c>
      <c r="AZ1081" s="10"/>
      <c r="BA1081" s="10"/>
    </row>
    <row r="1082" spans="1:53" s="116" customFormat="1" ht="16.149999999999999" hidden="1" customHeight="1" x14ac:dyDescent="0.25">
      <c r="A1082" s="8"/>
      <c r="B1082" s="115"/>
      <c r="C1082" s="551" t="s">
        <v>315</v>
      </c>
      <c r="D1082" s="551"/>
      <c r="E1082" s="551"/>
      <c r="F1082" s="551"/>
      <c r="G1082" s="551"/>
      <c r="H1082" s="551"/>
      <c r="I1082" s="551"/>
      <c r="J1082" s="551"/>
      <c r="K1082" s="551"/>
      <c r="L1082" s="551"/>
      <c r="Y1082" s="117"/>
      <c r="Z1082" s="117"/>
      <c r="AA1082" s="117"/>
      <c r="AB1082" s="117"/>
      <c r="AC1082" s="117"/>
      <c r="AD1082" s="117"/>
      <c r="AE1082" s="117"/>
      <c r="AF1082" s="117"/>
      <c r="AG1082" s="117"/>
      <c r="AH1082" s="117"/>
      <c r="AI1082" s="117"/>
      <c r="AJ1082" s="117"/>
      <c r="AK1082" s="117"/>
      <c r="AL1082" s="117"/>
      <c r="AM1082" s="117"/>
      <c r="AN1082" s="117"/>
      <c r="AO1082" s="117"/>
      <c r="AP1082" s="117"/>
      <c r="AQ1082" s="117"/>
      <c r="AR1082" s="117"/>
      <c r="AS1082" s="117"/>
      <c r="AT1082" s="117"/>
      <c r="AU1082" s="117"/>
      <c r="AV1082" s="117"/>
      <c r="AW1082" s="117"/>
      <c r="AX1082" s="117"/>
      <c r="AY1082" s="117"/>
      <c r="AZ1082" s="117"/>
      <c r="BA1082" s="117"/>
    </row>
    <row r="1083" spans="1:53" s="23" customFormat="1" ht="15" hidden="1" x14ac:dyDescent="0.25">
      <c r="A1083" s="6"/>
      <c r="B1083" s="115" t="s">
        <v>316</v>
      </c>
      <c r="C1083" s="549"/>
      <c r="D1083" s="549"/>
      <c r="E1083" s="549"/>
      <c r="F1083" s="549"/>
      <c r="G1083" s="549"/>
      <c r="H1083" s="550"/>
      <c r="I1083" s="550"/>
      <c r="J1083" s="550"/>
      <c r="K1083" s="550"/>
      <c r="L1083" s="550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 t="s">
        <v>9</v>
      </c>
      <c r="BA1083" s="10" t="s">
        <v>9</v>
      </c>
    </row>
    <row r="1084" spans="1:53" s="116" customFormat="1" ht="16.149999999999999" hidden="1" customHeight="1" x14ac:dyDescent="0.25">
      <c r="A1084" s="8"/>
      <c r="C1084" s="551" t="s">
        <v>315</v>
      </c>
      <c r="D1084" s="551"/>
      <c r="E1084" s="551"/>
      <c r="F1084" s="551"/>
      <c r="G1084" s="551"/>
      <c r="H1084" s="551"/>
      <c r="I1084" s="551"/>
      <c r="J1084" s="551"/>
      <c r="K1084" s="551"/>
      <c r="L1084" s="551"/>
      <c r="Y1084" s="117"/>
      <c r="Z1084" s="117"/>
      <c r="AA1084" s="117"/>
      <c r="AB1084" s="117"/>
      <c r="AC1084" s="117"/>
      <c r="AD1084" s="117"/>
      <c r="AE1084" s="117"/>
      <c r="AF1084" s="117"/>
      <c r="AG1084" s="117"/>
      <c r="AH1084" s="117"/>
      <c r="AI1084" s="117"/>
      <c r="AJ1084" s="117"/>
      <c r="AK1084" s="117"/>
      <c r="AL1084" s="117"/>
      <c r="AM1084" s="117"/>
      <c r="AN1084" s="117"/>
      <c r="AO1084" s="117"/>
      <c r="AP1084" s="117"/>
      <c r="AQ1084" s="117"/>
      <c r="AR1084" s="117"/>
      <c r="AS1084" s="117"/>
      <c r="AT1084" s="117"/>
      <c r="AU1084" s="117"/>
      <c r="AV1084" s="117"/>
      <c r="AW1084" s="117"/>
      <c r="AX1084" s="117"/>
      <c r="AY1084" s="117"/>
      <c r="AZ1084" s="117"/>
      <c r="BA1084" s="117"/>
    </row>
    <row r="1085" spans="1:53" s="4" customFormat="1" ht="21" customHeight="1" x14ac:dyDescent="0.25"/>
    <row r="1086" spans="1:53" s="23" customFormat="1" ht="22.5" customHeight="1" x14ac:dyDescent="0.25">
      <c r="A1086" s="545" t="s">
        <v>317</v>
      </c>
      <c r="B1086" s="545"/>
      <c r="C1086" s="545"/>
      <c r="D1086" s="545"/>
      <c r="E1086" s="545"/>
      <c r="F1086" s="545"/>
      <c r="G1086" s="545"/>
      <c r="H1086" s="545"/>
      <c r="I1086" s="545"/>
      <c r="J1086" s="545"/>
      <c r="K1086" s="545"/>
      <c r="L1086" s="545"/>
      <c r="M1086" s="545"/>
      <c r="N1086" s="545"/>
      <c r="O1086" s="95"/>
      <c r="P1086" s="95"/>
      <c r="Q1086" s="4"/>
      <c r="R1086" s="4"/>
      <c r="S1086" s="4"/>
      <c r="T1086" s="4"/>
      <c r="U1086" s="4"/>
      <c r="V1086" s="4"/>
      <c r="W1086" s="4"/>
      <c r="X1086" s="4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</row>
    <row r="1087" spans="1:53" s="23" customFormat="1" ht="12.75" customHeight="1" x14ac:dyDescent="0.25">
      <c r="A1087" s="545" t="s">
        <v>318</v>
      </c>
      <c r="B1087" s="545"/>
      <c r="C1087" s="545"/>
      <c r="D1087" s="545"/>
      <c r="E1087" s="545"/>
      <c r="F1087" s="545"/>
      <c r="G1087" s="545"/>
      <c r="H1087" s="545"/>
      <c r="I1087" s="545"/>
      <c r="J1087" s="545"/>
      <c r="K1087" s="545"/>
      <c r="L1087" s="545"/>
      <c r="M1087" s="545"/>
      <c r="N1087" s="545"/>
      <c r="O1087" s="95"/>
      <c r="P1087" s="95"/>
      <c r="Q1087" s="4"/>
      <c r="R1087" s="4"/>
      <c r="S1087" s="4"/>
      <c r="T1087" s="4"/>
      <c r="U1087" s="4"/>
      <c r="V1087" s="4"/>
      <c r="W1087" s="4"/>
      <c r="X1087" s="4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</row>
    <row r="1088" spans="1:53" s="23" customFormat="1" ht="12.75" customHeight="1" x14ac:dyDescent="0.25">
      <c r="A1088" s="545" t="s">
        <v>319</v>
      </c>
      <c r="B1088" s="545"/>
      <c r="C1088" s="545"/>
      <c r="D1088" s="545"/>
      <c r="E1088" s="545"/>
      <c r="F1088" s="545"/>
      <c r="G1088" s="545"/>
      <c r="H1088" s="545"/>
      <c r="I1088" s="545"/>
      <c r="J1088" s="545"/>
      <c r="K1088" s="545"/>
      <c r="L1088" s="545"/>
      <c r="M1088" s="545"/>
      <c r="N1088" s="545"/>
      <c r="O1088" s="95"/>
      <c r="P1088" s="95"/>
      <c r="Q1088" s="4"/>
      <c r="R1088" s="4"/>
      <c r="S1088" s="4"/>
      <c r="T1088" s="4"/>
      <c r="U1088" s="4"/>
      <c r="V1088" s="4"/>
      <c r="W1088" s="4"/>
      <c r="X1088" s="4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</row>
    <row r="1089" spans="1:53" s="23" customFormat="1" ht="20.25" customHeight="1" x14ac:dyDescent="0.25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95"/>
      <c r="P1089" s="95"/>
      <c r="Q1089" s="4"/>
      <c r="R1089" s="4"/>
      <c r="S1089" s="4"/>
      <c r="T1089" s="4"/>
      <c r="U1089" s="4"/>
      <c r="V1089" s="4"/>
      <c r="W1089" s="4"/>
      <c r="X1089" s="4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</row>
    <row r="1090" spans="1:53" s="4" customFormat="1" ht="15" x14ac:dyDescent="0.25">
      <c r="B1090" s="118"/>
      <c r="D1090" s="118"/>
      <c r="F1090" s="118"/>
    </row>
  </sheetData>
  <mergeCells count="1077">
    <mergeCell ref="C7:D7"/>
    <mergeCell ref="A1:N1"/>
    <mergeCell ref="A3:N3"/>
    <mergeCell ref="H5:I5"/>
    <mergeCell ref="A6:D6"/>
    <mergeCell ref="H6:K6"/>
    <mergeCell ref="C1084:L1084"/>
    <mergeCell ref="A1086:N1086"/>
    <mergeCell ref="A1087:N1087"/>
    <mergeCell ref="A1088:N1088"/>
    <mergeCell ref="C1081:G1081"/>
    <mergeCell ref="H1081:L1081"/>
    <mergeCell ref="C1082:L1082"/>
    <mergeCell ref="C1083:G1083"/>
    <mergeCell ref="H1083:L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4:K1054"/>
    <mergeCell ref="C1055:K1055"/>
    <mergeCell ref="C1056:K1056"/>
    <mergeCell ref="C1057:K1057"/>
    <mergeCell ref="C1058:K1058"/>
    <mergeCell ref="C1047:E1047"/>
    <mergeCell ref="C1049:K1049"/>
    <mergeCell ref="C1051:K1051"/>
    <mergeCell ref="C1052:K1052"/>
    <mergeCell ref="C1053:K1053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N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N1018"/>
    <mergeCell ref="C1019:N1019"/>
    <mergeCell ref="C1020:N1020"/>
    <mergeCell ref="C1021:E1021"/>
    <mergeCell ref="A1012:N1012"/>
    <mergeCell ref="C1013:E1013"/>
    <mergeCell ref="C1014:N1014"/>
    <mergeCell ref="C1015:E1015"/>
    <mergeCell ref="A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N999"/>
    <mergeCell ref="C1000:N1000"/>
    <mergeCell ref="C1001:N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E983"/>
    <mergeCell ref="C984:E984"/>
    <mergeCell ref="C985:N985"/>
    <mergeCell ref="C986:N986"/>
    <mergeCell ref="C977:N977"/>
    <mergeCell ref="C978:E978"/>
    <mergeCell ref="C979:E979"/>
    <mergeCell ref="C980:N980"/>
    <mergeCell ref="C981:N981"/>
    <mergeCell ref="C972:E972"/>
    <mergeCell ref="C973:E973"/>
    <mergeCell ref="C974:E974"/>
    <mergeCell ref="C975:N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N965"/>
    <mergeCell ref="C966:N966"/>
    <mergeCell ref="C957:E957"/>
    <mergeCell ref="C958:E958"/>
    <mergeCell ref="C959:N959"/>
    <mergeCell ref="C960:N960"/>
    <mergeCell ref="C961:N961"/>
    <mergeCell ref="C952:E952"/>
    <mergeCell ref="C953:E953"/>
    <mergeCell ref="C954:E954"/>
    <mergeCell ref="C955:E955"/>
    <mergeCell ref="C956:E956"/>
    <mergeCell ref="C947:N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A917:N917"/>
    <mergeCell ref="C918:E918"/>
    <mergeCell ref="C919:N919"/>
    <mergeCell ref="C920:N920"/>
    <mergeCell ref="C921:N921"/>
    <mergeCell ref="C912:E912"/>
    <mergeCell ref="C913:E913"/>
    <mergeCell ref="C914:N914"/>
    <mergeCell ref="C915:N915"/>
    <mergeCell ref="C916:E916"/>
    <mergeCell ref="C907:E907"/>
    <mergeCell ref="C908:E908"/>
    <mergeCell ref="A909:N909"/>
    <mergeCell ref="C910:E910"/>
    <mergeCell ref="C911:N911"/>
    <mergeCell ref="C902:E902"/>
    <mergeCell ref="C903:E903"/>
    <mergeCell ref="C904:E904"/>
    <mergeCell ref="C905:E905"/>
    <mergeCell ref="C906:E906"/>
    <mergeCell ref="C897:N897"/>
    <mergeCell ref="C898:N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N884"/>
    <mergeCell ref="C885:N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N867"/>
    <mergeCell ref="C868:N868"/>
    <mergeCell ref="C869:N869"/>
    <mergeCell ref="C870:E870"/>
    <mergeCell ref="C871:E871"/>
    <mergeCell ref="C862:E862"/>
    <mergeCell ref="C863:N863"/>
    <mergeCell ref="C864:N864"/>
    <mergeCell ref="C865:E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A837:N837"/>
    <mergeCell ref="A838:N838"/>
    <mergeCell ref="C839:E839"/>
    <mergeCell ref="C840:N840"/>
    <mergeCell ref="C841:N841"/>
    <mergeCell ref="C831:N831"/>
    <mergeCell ref="C832:E832"/>
    <mergeCell ref="C833:E833"/>
    <mergeCell ref="C834:E834"/>
    <mergeCell ref="C836:K836"/>
    <mergeCell ref="C826:E826"/>
    <mergeCell ref="C827:E827"/>
    <mergeCell ref="C828:E828"/>
    <mergeCell ref="C829:E829"/>
    <mergeCell ref="C830:E830"/>
    <mergeCell ref="C821:E821"/>
    <mergeCell ref="C822:E822"/>
    <mergeCell ref="C823:N823"/>
    <mergeCell ref="C824:N824"/>
    <mergeCell ref="C825:E825"/>
    <mergeCell ref="C816:E816"/>
    <mergeCell ref="C817:E817"/>
    <mergeCell ref="C818:E818"/>
    <mergeCell ref="C819:N819"/>
    <mergeCell ref="C820:N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A767:N767"/>
    <mergeCell ref="C768:E768"/>
    <mergeCell ref="C769:N769"/>
    <mergeCell ref="C770:N770"/>
    <mergeCell ref="C761:E761"/>
    <mergeCell ref="C762:E762"/>
    <mergeCell ref="C763:E763"/>
    <mergeCell ref="C764:N764"/>
    <mergeCell ref="C765:N765"/>
    <mergeCell ref="C756:E756"/>
    <mergeCell ref="C757:E757"/>
    <mergeCell ref="C758:E758"/>
    <mergeCell ref="C759:E759"/>
    <mergeCell ref="A760:N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A736:N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A735:N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N718"/>
    <mergeCell ref="C719:N719"/>
    <mergeCell ref="C720:N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C696:E696"/>
    <mergeCell ref="C697:N697"/>
    <mergeCell ref="C698:E698"/>
    <mergeCell ref="A699:N699"/>
    <mergeCell ref="C700:E700"/>
    <mergeCell ref="C691:E691"/>
    <mergeCell ref="C692:N692"/>
    <mergeCell ref="C693:N693"/>
    <mergeCell ref="C694:E694"/>
    <mergeCell ref="A695:N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N678"/>
    <mergeCell ref="C679:N679"/>
    <mergeCell ref="C680:N680"/>
    <mergeCell ref="C671:E671"/>
    <mergeCell ref="C672:E672"/>
    <mergeCell ref="C673:N673"/>
    <mergeCell ref="C674:N674"/>
    <mergeCell ref="C675:N675"/>
    <mergeCell ref="C666:E666"/>
    <mergeCell ref="C667:E667"/>
    <mergeCell ref="C668:N668"/>
    <mergeCell ref="C669:N669"/>
    <mergeCell ref="C670:N670"/>
    <mergeCell ref="C661:E661"/>
    <mergeCell ref="C662:E662"/>
    <mergeCell ref="C663:E663"/>
    <mergeCell ref="C664:E664"/>
    <mergeCell ref="C665:E665"/>
    <mergeCell ref="C656:E656"/>
    <mergeCell ref="C657:N657"/>
    <mergeCell ref="C658:N658"/>
    <mergeCell ref="C659:N659"/>
    <mergeCell ref="C660:E660"/>
    <mergeCell ref="C651:E651"/>
    <mergeCell ref="C652:E652"/>
    <mergeCell ref="C653:N653"/>
    <mergeCell ref="C654:N654"/>
    <mergeCell ref="C655:E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36:E636"/>
    <mergeCell ref="C637:E637"/>
    <mergeCell ref="C638:E638"/>
    <mergeCell ref="C639:N639"/>
    <mergeCell ref="C640:N640"/>
    <mergeCell ref="C631:E631"/>
    <mergeCell ref="C632:E632"/>
    <mergeCell ref="C633:E633"/>
    <mergeCell ref="C634:E634"/>
    <mergeCell ref="C635:E635"/>
    <mergeCell ref="C626:E626"/>
    <mergeCell ref="C627:N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A611:N611"/>
    <mergeCell ref="C612:E612"/>
    <mergeCell ref="C613:N613"/>
    <mergeCell ref="C614:N614"/>
    <mergeCell ref="C615:N615"/>
    <mergeCell ref="C606:N606"/>
    <mergeCell ref="C607:E607"/>
    <mergeCell ref="C608:E608"/>
    <mergeCell ref="C609:N609"/>
    <mergeCell ref="C610:E610"/>
    <mergeCell ref="C601:E601"/>
    <mergeCell ref="C602:E602"/>
    <mergeCell ref="C603:E603"/>
    <mergeCell ref="A604:N604"/>
    <mergeCell ref="C605:E60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5:E585"/>
    <mergeCell ref="C586:E586"/>
    <mergeCell ref="C588:K588"/>
    <mergeCell ref="A589:N589"/>
    <mergeCell ref="A590:N590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N557"/>
    <mergeCell ref="C558:N558"/>
    <mergeCell ref="C559:N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N541"/>
    <mergeCell ref="C542:N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N521"/>
    <mergeCell ref="C522:N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N505"/>
    <mergeCell ref="C506:N506"/>
    <mergeCell ref="C507:E507"/>
    <mergeCell ref="C508:E508"/>
    <mergeCell ref="C509:E509"/>
    <mergeCell ref="C500:E500"/>
    <mergeCell ref="C501:E501"/>
    <mergeCell ref="C502:E502"/>
    <mergeCell ref="C503:E503"/>
    <mergeCell ref="C504:N50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E487"/>
    <mergeCell ref="C488:E488"/>
    <mergeCell ref="C489:E489"/>
    <mergeCell ref="C480:E480"/>
    <mergeCell ref="C481:E481"/>
    <mergeCell ref="C482:E482"/>
    <mergeCell ref="C483:E483"/>
    <mergeCell ref="C484:N484"/>
    <mergeCell ref="C475:E475"/>
    <mergeCell ref="C476:E476"/>
    <mergeCell ref="C477:E477"/>
    <mergeCell ref="C478:E478"/>
    <mergeCell ref="C479:E479"/>
    <mergeCell ref="C470:N470"/>
    <mergeCell ref="C471:N471"/>
    <mergeCell ref="C472:E472"/>
    <mergeCell ref="C473:E473"/>
    <mergeCell ref="C474:E474"/>
    <mergeCell ref="C465:E465"/>
    <mergeCell ref="C466:E466"/>
    <mergeCell ref="C467:E467"/>
    <mergeCell ref="C468:E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E445"/>
    <mergeCell ref="C446:N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N438"/>
    <mergeCell ref="C439:N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15:E415"/>
    <mergeCell ref="C416:E416"/>
    <mergeCell ref="C417:E417"/>
    <mergeCell ref="C418:E418"/>
    <mergeCell ref="C419:N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E385"/>
    <mergeCell ref="C386:E386"/>
    <mergeCell ref="A387:N387"/>
    <mergeCell ref="C388:E388"/>
    <mergeCell ref="C389:N389"/>
    <mergeCell ref="C380:E380"/>
    <mergeCell ref="C381:E381"/>
    <mergeCell ref="C382:E382"/>
    <mergeCell ref="C383:N383"/>
    <mergeCell ref="C384:E384"/>
    <mergeCell ref="C375:N375"/>
    <mergeCell ref="C376:N376"/>
    <mergeCell ref="C377:E377"/>
    <mergeCell ref="C378:E378"/>
    <mergeCell ref="C379:E379"/>
    <mergeCell ref="C370:E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N328"/>
    <mergeCell ref="C329:E329"/>
    <mergeCell ref="A320:N320"/>
    <mergeCell ref="C321:E321"/>
    <mergeCell ref="C322:N322"/>
    <mergeCell ref="C323:E323"/>
    <mergeCell ref="A324:N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295:N295"/>
    <mergeCell ref="C296:E296"/>
    <mergeCell ref="C297:E297"/>
    <mergeCell ref="C298:E298"/>
    <mergeCell ref="C299:E299"/>
    <mergeCell ref="C290:N290"/>
    <mergeCell ref="C291:E291"/>
    <mergeCell ref="C292:E292"/>
    <mergeCell ref="C293:N293"/>
    <mergeCell ref="C294:N294"/>
    <mergeCell ref="C285:N285"/>
    <mergeCell ref="C286:E286"/>
    <mergeCell ref="C287:E287"/>
    <mergeCell ref="C288:N288"/>
    <mergeCell ref="C289:N289"/>
    <mergeCell ref="C280:E280"/>
    <mergeCell ref="C281:E281"/>
    <mergeCell ref="C282:E282"/>
    <mergeCell ref="C283:N283"/>
    <mergeCell ref="C284:N28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N267"/>
    <mergeCell ref="C268:N268"/>
    <mergeCell ref="C269:N269"/>
    <mergeCell ref="C260:E260"/>
    <mergeCell ref="C261:E261"/>
    <mergeCell ref="C262:E262"/>
    <mergeCell ref="C263:E263"/>
    <mergeCell ref="C264:E264"/>
    <mergeCell ref="C255:N255"/>
    <mergeCell ref="C256:E256"/>
    <mergeCell ref="C257:E257"/>
    <mergeCell ref="C258:E258"/>
    <mergeCell ref="C259:E259"/>
    <mergeCell ref="C250:E250"/>
    <mergeCell ref="C251:E251"/>
    <mergeCell ref="C252:E252"/>
    <mergeCell ref="C253:N253"/>
    <mergeCell ref="C254:N254"/>
    <mergeCell ref="C245:E245"/>
    <mergeCell ref="C246:E246"/>
    <mergeCell ref="C247:E247"/>
    <mergeCell ref="C248:E248"/>
    <mergeCell ref="C249:E249"/>
    <mergeCell ref="C240:E240"/>
    <mergeCell ref="C241:N241"/>
    <mergeCell ref="C242:N242"/>
    <mergeCell ref="C243:N243"/>
    <mergeCell ref="C244:N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A225:N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E201"/>
    <mergeCell ref="C202:E202"/>
    <mergeCell ref="C203:E203"/>
    <mergeCell ref="C204:E204"/>
    <mergeCell ref="C195:N195"/>
    <mergeCell ref="C196:E196"/>
    <mergeCell ref="C197:E197"/>
    <mergeCell ref="C198:N198"/>
    <mergeCell ref="C199:N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E180"/>
    <mergeCell ref="C181:E181"/>
    <mergeCell ref="C182:N182"/>
    <mergeCell ref="C183:N183"/>
    <mergeCell ref="C184:N184"/>
    <mergeCell ref="C175:E175"/>
    <mergeCell ref="C176:E176"/>
    <mergeCell ref="C177:E177"/>
    <mergeCell ref="C178:E178"/>
    <mergeCell ref="C179:N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E161"/>
    <mergeCell ref="C162:E162"/>
    <mergeCell ref="C163:E163"/>
    <mergeCell ref="C164:E164"/>
    <mergeCell ref="C155:N155"/>
    <mergeCell ref="C156:N156"/>
    <mergeCell ref="C157:E157"/>
    <mergeCell ref="C158:E158"/>
    <mergeCell ref="C159:E159"/>
    <mergeCell ref="C150:E150"/>
    <mergeCell ref="C151:E151"/>
    <mergeCell ref="C152:E152"/>
    <mergeCell ref="C153:N153"/>
    <mergeCell ref="C154:N154"/>
    <mergeCell ref="C145:E145"/>
    <mergeCell ref="C146:E146"/>
    <mergeCell ref="C147:E147"/>
    <mergeCell ref="C148:E148"/>
    <mergeCell ref="C149:E149"/>
    <mergeCell ref="C140:N140"/>
    <mergeCell ref="C141:N141"/>
    <mergeCell ref="C142:E142"/>
    <mergeCell ref="C143:E143"/>
    <mergeCell ref="C144:E144"/>
    <mergeCell ref="C135:E135"/>
    <mergeCell ref="C136:E136"/>
    <mergeCell ref="A137:N137"/>
    <mergeCell ref="C138:E138"/>
    <mergeCell ref="C139:N139"/>
    <mergeCell ref="C130:E130"/>
    <mergeCell ref="C131:E131"/>
    <mergeCell ref="C132:E132"/>
    <mergeCell ref="C133:E133"/>
    <mergeCell ref="C134:E134"/>
    <mergeCell ref="C125:N125"/>
    <mergeCell ref="C126:E126"/>
    <mergeCell ref="A127:N127"/>
    <mergeCell ref="C128:E128"/>
    <mergeCell ref="C129:N129"/>
    <mergeCell ref="C120:E120"/>
    <mergeCell ref="C121:N121"/>
    <mergeCell ref="C122:E122"/>
    <mergeCell ref="C123:E123"/>
    <mergeCell ref="C124:N124"/>
    <mergeCell ref="C115:E115"/>
    <mergeCell ref="C116:E116"/>
    <mergeCell ref="C117:E117"/>
    <mergeCell ref="C118:E118"/>
    <mergeCell ref="A119:N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N79"/>
    <mergeCell ref="C70:E70"/>
    <mergeCell ref="C71:E71"/>
    <mergeCell ref="C72:E72"/>
    <mergeCell ref="C73:N73"/>
    <mergeCell ref="C74:N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51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2065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629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629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2381.04</v>
      </c>
      <c r="D36" s="26" t="s">
        <v>2066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2149.02</v>
      </c>
      <c r="D38" s="26" t="s">
        <v>2067</v>
      </c>
      <c r="E38" s="27" t="s">
        <v>28</v>
      </c>
      <c r="G38" s="23" t="s">
        <v>32</v>
      </c>
      <c r="I38" s="23"/>
      <c r="J38" s="23"/>
      <c r="K38" s="23"/>
      <c r="L38" s="25">
        <v>286.64</v>
      </c>
      <c r="M38" s="33" t="s">
        <v>2068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771.63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154.38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2069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2069</v>
      </c>
    </row>
    <row r="48" spans="1:36" s="4" customFormat="1" ht="15" x14ac:dyDescent="0.25">
      <c r="A48" s="539" t="s">
        <v>2070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2070</v>
      </c>
    </row>
    <row r="49" spans="1:43" s="4" customFormat="1" ht="23.25" x14ac:dyDescent="0.25">
      <c r="A49" s="41" t="s">
        <v>56</v>
      </c>
      <c r="B49" s="42" t="s">
        <v>1012</v>
      </c>
      <c r="C49" s="542" t="s">
        <v>1013</v>
      </c>
      <c r="D49" s="542"/>
      <c r="E49" s="542"/>
      <c r="F49" s="43" t="s">
        <v>428</v>
      </c>
      <c r="G49" s="44">
        <v>0.14000000000000001</v>
      </c>
      <c r="H49" s="45">
        <v>1</v>
      </c>
      <c r="I49" s="46">
        <v>0.14000000000000001</v>
      </c>
      <c r="J49" s="47"/>
      <c r="K49" s="44"/>
      <c r="L49" s="47"/>
      <c r="M49" s="44"/>
      <c r="N49" s="48"/>
      <c r="AI49" s="40"/>
      <c r="AJ49" s="49"/>
      <c r="AK49" s="49" t="s">
        <v>1013</v>
      </c>
    </row>
    <row r="50" spans="1:43" s="4" customFormat="1" ht="15" x14ac:dyDescent="0.25">
      <c r="A50" s="67"/>
      <c r="B50" s="53"/>
      <c r="C50" s="543" t="s">
        <v>2071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2071</v>
      </c>
    </row>
    <row r="51" spans="1:43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437.36</v>
      </c>
      <c r="K52" s="58">
        <v>1.1499999999999999</v>
      </c>
      <c r="L52" s="56">
        <v>70.41</v>
      </c>
      <c r="M52" s="58">
        <v>44.77</v>
      </c>
      <c r="N52" s="59">
        <v>3152.26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56">
        <v>605.38</v>
      </c>
      <c r="K53" s="58">
        <v>1.1499999999999999</v>
      </c>
      <c r="L53" s="56">
        <v>97.47</v>
      </c>
      <c r="M53" s="58">
        <v>13.24</v>
      </c>
      <c r="N53" s="59">
        <v>1290.5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64.38</v>
      </c>
      <c r="K54" s="58">
        <v>1.1499999999999999</v>
      </c>
      <c r="L54" s="56">
        <v>10.37</v>
      </c>
      <c r="M54" s="58">
        <v>44.77</v>
      </c>
      <c r="N54" s="60">
        <v>464.26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43" t="s">
        <v>71</v>
      </c>
      <c r="D55" s="543"/>
      <c r="E55" s="543"/>
      <c r="F55" s="54" t="s">
        <v>72</v>
      </c>
      <c r="G55" s="58">
        <v>52.63</v>
      </c>
      <c r="H55" s="58">
        <v>1.1499999999999999</v>
      </c>
      <c r="I55" s="77">
        <v>8.4734300000000005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43" t="s">
        <v>73</v>
      </c>
      <c r="D56" s="543"/>
      <c r="E56" s="543"/>
      <c r="F56" s="54" t="s">
        <v>72</v>
      </c>
      <c r="G56" s="64">
        <v>6.4</v>
      </c>
      <c r="H56" s="58">
        <v>1.1499999999999999</v>
      </c>
      <c r="I56" s="65">
        <v>1.0304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47" t="s">
        <v>74</v>
      </c>
      <c r="D57" s="547"/>
      <c r="E57" s="547"/>
      <c r="F57" s="68"/>
      <c r="G57" s="69"/>
      <c r="H57" s="69"/>
      <c r="I57" s="69"/>
      <c r="J57" s="79">
        <v>1042.74</v>
      </c>
      <c r="K57" s="69"/>
      <c r="L57" s="70">
        <v>167.88</v>
      </c>
      <c r="M57" s="69"/>
      <c r="N57" s="71">
        <v>4442.76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43" t="s">
        <v>75</v>
      </c>
      <c r="D58" s="543"/>
      <c r="E58" s="543"/>
      <c r="F58" s="54"/>
      <c r="G58" s="55"/>
      <c r="H58" s="55"/>
      <c r="I58" s="55"/>
      <c r="J58" s="66"/>
      <c r="K58" s="55"/>
      <c r="L58" s="56">
        <v>80.78</v>
      </c>
      <c r="M58" s="55"/>
      <c r="N58" s="59">
        <v>3616.52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1015</v>
      </c>
      <c r="C59" s="543" t="s">
        <v>1016</v>
      </c>
      <c r="D59" s="543"/>
      <c r="E59" s="543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82.4</v>
      </c>
      <c r="M59" s="55"/>
      <c r="N59" s="59">
        <v>3688.85</v>
      </c>
      <c r="AI59" s="40"/>
      <c r="AJ59" s="49"/>
      <c r="AK59" s="49"/>
      <c r="AO59" s="3" t="s">
        <v>1016</v>
      </c>
    </row>
    <row r="60" spans="1:43" s="4" customFormat="1" ht="23.25" x14ac:dyDescent="0.25">
      <c r="A60" s="63"/>
      <c r="B60" s="51" t="s">
        <v>1017</v>
      </c>
      <c r="C60" s="543" t="s">
        <v>1018</v>
      </c>
      <c r="D60" s="543"/>
      <c r="E60" s="543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43.62</v>
      </c>
      <c r="M60" s="55"/>
      <c r="N60" s="59">
        <v>1952.92</v>
      </c>
      <c r="AI60" s="40"/>
      <c r="AJ60" s="49"/>
      <c r="AK60" s="49"/>
      <c r="AO60" s="3" t="s">
        <v>1018</v>
      </c>
    </row>
    <row r="61" spans="1:43" s="4" customFormat="1" ht="15" x14ac:dyDescent="0.25">
      <c r="A61" s="72"/>
      <c r="B61" s="73"/>
      <c r="C61" s="542" t="s">
        <v>81</v>
      </c>
      <c r="D61" s="542"/>
      <c r="E61" s="542"/>
      <c r="F61" s="43"/>
      <c r="G61" s="44"/>
      <c r="H61" s="44"/>
      <c r="I61" s="44"/>
      <c r="J61" s="47"/>
      <c r="K61" s="44"/>
      <c r="L61" s="74">
        <v>293.89999999999998</v>
      </c>
      <c r="M61" s="69"/>
      <c r="N61" s="75">
        <v>10084.530000000001</v>
      </c>
      <c r="AI61" s="40"/>
      <c r="AJ61" s="49"/>
      <c r="AK61" s="49"/>
      <c r="AQ61" s="49" t="s">
        <v>81</v>
      </c>
    </row>
    <row r="62" spans="1:43" s="4" customFormat="1" ht="34.5" x14ac:dyDescent="0.25">
      <c r="A62" s="41" t="s">
        <v>65</v>
      </c>
      <c r="B62" s="42" t="s">
        <v>1000</v>
      </c>
      <c r="C62" s="542" t="s">
        <v>1001</v>
      </c>
      <c r="D62" s="542"/>
      <c r="E62" s="542"/>
      <c r="F62" s="43" t="s">
        <v>428</v>
      </c>
      <c r="G62" s="44">
        <v>1.2464</v>
      </c>
      <c r="H62" s="45">
        <v>1</v>
      </c>
      <c r="I62" s="119">
        <v>1.2464</v>
      </c>
      <c r="J62" s="47"/>
      <c r="K62" s="44"/>
      <c r="L62" s="47"/>
      <c r="M62" s="44"/>
      <c r="N62" s="48"/>
      <c r="AI62" s="40"/>
      <c r="AJ62" s="49"/>
      <c r="AK62" s="49" t="s">
        <v>1001</v>
      </c>
      <c r="AQ62" s="49"/>
    </row>
    <row r="63" spans="1:43" s="4" customFormat="1" ht="15" x14ac:dyDescent="0.25">
      <c r="A63" s="67"/>
      <c r="B63" s="53"/>
      <c r="C63" s="543" t="s">
        <v>2072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4"/>
      <c r="AI63" s="40"/>
      <c r="AJ63" s="49"/>
      <c r="AK63" s="49"/>
      <c r="AL63" s="3" t="s">
        <v>2072</v>
      </c>
      <c r="AQ63" s="49"/>
    </row>
    <row r="64" spans="1:43" s="4" customFormat="1" ht="68.25" x14ac:dyDescent="0.25">
      <c r="A64" s="50"/>
      <c r="B64" s="51" t="s">
        <v>62</v>
      </c>
      <c r="C64" s="545" t="s">
        <v>63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543" t="s">
        <v>64</v>
      </c>
      <c r="D65" s="543"/>
      <c r="E65" s="543"/>
      <c r="F65" s="54"/>
      <c r="G65" s="55"/>
      <c r="H65" s="55"/>
      <c r="I65" s="55"/>
      <c r="J65" s="56">
        <v>178.84</v>
      </c>
      <c r="K65" s="58">
        <v>1.1499999999999999</v>
      </c>
      <c r="L65" s="56">
        <v>256.33999999999997</v>
      </c>
      <c r="M65" s="58">
        <v>44.77</v>
      </c>
      <c r="N65" s="59">
        <v>11476.34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543" t="s">
        <v>66</v>
      </c>
      <c r="D66" s="543"/>
      <c r="E66" s="543"/>
      <c r="F66" s="54"/>
      <c r="G66" s="55"/>
      <c r="H66" s="55"/>
      <c r="I66" s="55"/>
      <c r="J66" s="76">
        <v>1228.57</v>
      </c>
      <c r="K66" s="58">
        <v>1.1499999999999999</v>
      </c>
      <c r="L66" s="76">
        <v>1760.98</v>
      </c>
      <c r="M66" s="58">
        <v>13.24</v>
      </c>
      <c r="N66" s="59">
        <v>23315.38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43" t="s">
        <v>68</v>
      </c>
      <c r="D67" s="543"/>
      <c r="E67" s="543"/>
      <c r="F67" s="54"/>
      <c r="G67" s="55"/>
      <c r="H67" s="55"/>
      <c r="I67" s="55"/>
      <c r="J67" s="56">
        <v>51.94</v>
      </c>
      <c r="K67" s="58">
        <v>1.1499999999999999</v>
      </c>
      <c r="L67" s="56">
        <v>74.45</v>
      </c>
      <c r="M67" s="58">
        <v>44.77</v>
      </c>
      <c r="N67" s="59">
        <v>3333.13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543" t="s">
        <v>70</v>
      </c>
      <c r="D68" s="543"/>
      <c r="E68" s="543"/>
      <c r="F68" s="54"/>
      <c r="G68" s="55"/>
      <c r="H68" s="55"/>
      <c r="I68" s="55"/>
      <c r="J68" s="56">
        <v>418.42</v>
      </c>
      <c r="K68" s="55"/>
      <c r="L68" s="56">
        <v>521.52</v>
      </c>
      <c r="M68" s="58">
        <v>8.16</v>
      </c>
      <c r="N68" s="59">
        <v>4255.6000000000004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543" t="s">
        <v>71</v>
      </c>
      <c r="D69" s="543"/>
      <c r="E69" s="543"/>
      <c r="F69" s="54" t="s">
        <v>72</v>
      </c>
      <c r="G69" s="58">
        <v>21.89</v>
      </c>
      <c r="H69" s="58">
        <v>1.1499999999999999</v>
      </c>
      <c r="I69" s="94">
        <v>31.3762504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543" t="s">
        <v>73</v>
      </c>
      <c r="D70" s="543"/>
      <c r="E70" s="543"/>
      <c r="F70" s="54" t="s">
        <v>72</v>
      </c>
      <c r="G70" s="58">
        <v>4.5199999999999996</v>
      </c>
      <c r="H70" s="58">
        <v>1.1499999999999999</v>
      </c>
      <c r="I70" s="94">
        <v>6.4787872000000002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547" t="s">
        <v>74</v>
      </c>
      <c r="D71" s="547"/>
      <c r="E71" s="547"/>
      <c r="F71" s="68"/>
      <c r="G71" s="69"/>
      <c r="H71" s="69"/>
      <c r="I71" s="69"/>
      <c r="J71" s="79">
        <v>1825.83</v>
      </c>
      <c r="K71" s="69"/>
      <c r="L71" s="79">
        <v>2538.84</v>
      </c>
      <c r="M71" s="69"/>
      <c r="N71" s="71">
        <v>39047.32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543" t="s">
        <v>75</v>
      </c>
      <c r="D72" s="543"/>
      <c r="E72" s="543"/>
      <c r="F72" s="54"/>
      <c r="G72" s="55"/>
      <c r="H72" s="55"/>
      <c r="I72" s="55"/>
      <c r="J72" s="66"/>
      <c r="K72" s="55"/>
      <c r="L72" s="56">
        <v>330.79</v>
      </c>
      <c r="M72" s="55"/>
      <c r="N72" s="59">
        <v>14809.47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727</v>
      </c>
      <c r="C73" s="543" t="s">
        <v>728</v>
      </c>
      <c r="D73" s="543"/>
      <c r="E73" s="54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486.26</v>
      </c>
      <c r="M73" s="55"/>
      <c r="N73" s="59">
        <v>21769.919999999998</v>
      </c>
      <c r="AI73" s="40"/>
      <c r="AJ73" s="49"/>
      <c r="AK73" s="49"/>
      <c r="AO73" s="3" t="s">
        <v>728</v>
      </c>
      <c r="AQ73" s="49"/>
    </row>
    <row r="74" spans="1:43" s="4" customFormat="1" ht="56.25" x14ac:dyDescent="0.25">
      <c r="A74" s="63"/>
      <c r="B74" s="51" t="s">
        <v>729</v>
      </c>
      <c r="C74" s="543" t="s">
        <v>730</v>
      </c>
      <c r="D74" s="543"/>
      <c r="E74" s="54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376.77</v>
      </c>
      <c r="M74" s="55"/>
      <c r="N74" s="59">
        <v>16867.990000000002</v>
      </c>
      <c r="AI74" s="40"/>
      <c r="AJ74" s="49"/>
      <c r="AK74" s="49"/>
      <c r="AO74" s="3" t="s">
        <v>730</v>
      </c>
      <c r="AQ74" s="49"/>
    </row>
    <row r="75" spans="1:43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80">
        <v>3401.87</v>
      </c>
      <c r="M75" s="69"/>
      <c r="N75" s="75">
        <v>77685.23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742</v>
      </c>
      <c r="C76" s="542" t="s">
        <v>743</v>
      </c>
      <c r="D76" s="542"/>
      <c r="E76" s="542"/>
      <c r="F76" s="43" t="s">
        <v>513</v>
      </c>
      <c r="G76" s="44">
        <v>-4.66</v>
      </c>
      <c r="H76" s="45">
        <v>1</v>
      </c>
      <c r="I76" s="46">
        <v>-4.66</v>
      </c>
      <c r="J76" s="47"/>
      <c r="K76" s="44"/>
      <c r="L76" s="80">
        <v>-1376.7</v>
      </c>
      <c r="M76" s="44"/>
      <c r="N76" s="75">
        <v>-24620.15</v>
      </c>
      <c r="AI76" s="40"/>
      <c r="AJ76" s="49"/>
      <c r="AK76" s="49" t="s">
        <v>743</v>
      </c>
      <c r="AQ76" s="49"/>
    </row>
    <row r="77" spans="1:43" s="4" customFormat="1" ht="23.25" x14ac:dyDescent="0.25">
      <c r="A77" s="50"/>
      <c r="B77" s="51" t="s">
        <v>117</v>
      </c>
      <c r="C77" s="545" t="s">
        <v>118</v>
      </c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545" t="s">
        <v>63</v>
      </c>
      <c r="D78" s="545"/>
      <c r="E78" s="545"/>
      <c r="F78" s="545"/>
      <c r="G78" s="545"/>
      <c r="H78" s="545"/>
      <c r="I78" s="545"/>
      <c r="J78" s="545"/>
      <c r="K78" s="545"/>
      <c r="L78" s="545"/>
      <c r="M78" s="545"/>
      <c r="N78" s="54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543" t="s">
        <v>66</v>
      </c>
      <c r="D79" s="543"/>
      <c r="E79" s="543"/>
      <c r="F79" s="54"/>
      <c r="G79" s="55"/>
      <c r="H79" s="55"/>
      <c r="I79" s="55"/>
      <c r="J79" s="56">
        <v>175.25</v>
      </c>
      <c r="K79" s="65">
        <v>1.4375</v>
      </c>
      <c r="L79" s="76">
        <v>-1173.96</v>
      </c>
      <c r="M79" s="58">
        <v>13.24</v>
      </c>
      <c r="N79" s="59">
        <v>-15543.23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543" t="s">
        <v>68</v>
      </c>
      <c r="D80" s="543"/>
      <c r="E80" s="543"/>
      <c r="F80" s="54"/>
      <c r="G80" s="55"/>
      <c r="H80" s="55"/>
      <c r="I80" s="55"/>
      <c r="J80" s="56">
        <v>11.6</v>
      </c>
      <c r="K80" s="65">
        <v>1.4375</v>
      </c>
      <c r="L80" s="56">
        <v>-77.709999999999994</v>
      </c>
      <c r="M80" s="58">
        <v>44.77</v>
      </c>
      <c r="N80" s="59">
        <v>-3479.08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56">
        <v>-77.709999999999994</v>
      </c>
      <c r="M81" s="55"/>
      <c r="N81" s="59">
        <v>-3479.08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43" t="s">
        <v>728</v>
      </c>
      <c r="D82" s="543"/>
      <c r="E82" s="54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-114.23</v>
      </c>
      <c r="M82" s="55"/>
      <c r="N82" s="59">
        <v>-5114.25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43" t="s">
        <v>730</v>
      </c>
      <c r="D83" s="543"/>
      <c r="E83" s="54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-88.51</v>
      </c>
      <c r="M83" s="55"/>
      <c r="N83" s="59">
        <v>-3962.67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80">
        <v>-1376.7</v>
      </c>
      <c r="M84" s="69"/>
      <c r="N84" s="75">
        <v>-24620.15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511</v>
      </c>
      <c r="C85" s="542" t="s">
        <v>512</v>
      </c>
      <c r="D85" s="542"/>
      <c r="E85" s="542"/>
      <c r="F85" s="43" t="s">
        <v>513</v>
      </c>
      <c r="G85" s="44">
        <v>-0.86</v>
      </c>
      <c r="H85" s="45">
        <v>1</v>
      </c>
      <c r="I85" s="46">
        <v>-0.86</v>
      </c>
      <c r="J85" s="74">
        <v>30</v>
      </c>
      <c r="K85" s="119">
        <v>1.4375</v>
      </c>
      <c r="L85" s="74">
        <v>-37.090000000000003</v>
      </c>
      <c r="M85" s="46">
        <v>13.24</v>
      </c>
      <c r="N85" s="82">
        <v>-491.07</v>
      </c>
      <c r="AI85" s="40"/>
      <c r="AJ85" s="49"/>
      <c r="AK85" s="49" t="s">
        <v>512</v>
      </c>
      <c r="AQ85" s="49"/>
    </row>
    <row r="86" spans="1:43" s="4" customFormat="1" ht="23.25" x14ac:dyDescent="0.25">
      <c r="A86" s="50"/>
      <c r="B86" s="51" t="s">
        <v>117</v>
      </c>
      <c r="C86" s="545" t="s">
        <v>118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45" t="s">
        <v>63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542" t="s">
        <v>81</v>
      </c>
      <c r="D88" s="542"/>
      <c r="E88" s="542"/>
      <c r="F88" s="43"/>
      <c r="G88" s="44"/>
      <c r="H88" s="44"/>
      <c r="I88" s="44"/>
      <c r="J88" s="47"/>
      <c r="K88" s="44"/>
      <c r="L88" s="74">
        <v>-37.090000000000003</v>
      </c>
      <c r="M88" s="69"/>
      <c r="N88" s="82">
        <v>-491.07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1009</v>
      </c>
      <c r="C89" s="542" t="s">
        <v>1010</v>
      </c>
      <c r="D89" s="542"/>
      <c r="E89" s="542"/>
      <c r="F89" s="43" t="s">
        <v>72</v>
      </c>
      <c r="G89" s="44">
        <v>-5.52</v>
      </c>
      <c r="H89" s="45">
        <v>1</v>
      </c>
      <c r="I89" s="46">
        <v>-5.52</v>
      </c>
      <c r="J89" s="74">
        <v>8.17</v>
      </c>
      <c r="K89" s="44"/>
      <c r="L89" s="74">
        <v>-215.24</v>
      </c>
      <c r="M89" s="44"/>
      <c r="N89" s="75">
        <v>-9636.32</v>
      </c>
      <c r="AI89" s="40"/>
      <c r="AJ89" s="49"/>
      <c r="AK89" s="49" t="s">
        <v>1010</v>
      </c>
      <c r="AQ89" s="49"/>
    </row>
    <row r="90" spans="1:43" s="4" customFormat="1" ht="15" x14ac:dyDescent="0.25">
      <c r="A90" s="67"/>
      <c r="B90" s="53"/>
      <c r="C90" s="543" t="s">
        <v>2073</v>
      </c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4"/>
      <c r="AI90" s="40"/>
      <c r="AJ90" s="49"/>
      <c r="AK90" s="49"/>
      <c r="AL90" s="3" t="s">
        <v>2073</v>
      </c>
      <c r="AQ90" s="49"/>
    </row>
    <row r="91" spans="1:43" s="4" customFormat="1" ht="23.25" x14ac:dyDescent="0.25">
      <c r="A91" s="50"/>
      <c r="B91" s="51" t="s">
        <v>117</v>
      </c>
      <c r="C91" s="545" t="s">
        <v>118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545" t="s">
        <v>63</v>
      </c>
      <c r="D92" s="545"/>
      <c r="E92" s="545"/>
      <c r="F92" s="545"/>
      <c r="G92" s="545"/>
      <c r="H92" s="545"/>
      <c r="I92" s="545"/>
      <c r="J92" s="545"/>
      <c r="K92" s="545"/>
      <c r="L92" s="545"/>
      <c r="M92" s="545"/>
      <c r="N92" s="54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43" t="s">
        <v>64</v>
      </c>
      <c r="D93" s="543"/>
      <c r="E93" s="543"/>
      <c r="F93" s="54"/>
      <c r="G93" s="55"/>
      <c r="H93" s="55"/>
      <c r="I93" s="55"/>
      <c r="J93" s="56">
        <v>8.17</v>
      </c>
      <c r="K93" s="65">
        <v>1.3225</v>
      </c>
      <c r="L93" s="56">
        <v>-59.64</v>
      </c>
      <c r="M93" s="58">
        <v>44.77</v>
      </c>
      <c r="N93" s="59">
        <v>-2670.08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543" t="s">
        <v>75</v>
      </c>
      <c r="D94" s="543"/>
      <c r="E94" s="543"/>
      <c r="F94" s="54"/>
      <c r="G94" s="55"/>
      <c r="H94" s="55"/>
      <c r="I94" s="55"/>
      <c r="J94" s="66"/>
      <c r="K94" s="55"/>
      <c r="L94" s="56">
        <v>-59.64</v>
      </c>
      <c r="M94" s="55"/>
      <c r="N94" s="59">
        <v>-2670.08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727</v>
      </c>
      <c r="C95" s="543" t="s">
        <v>728</v>
      </c>
      <c r="D95" s="543"/>
      <c r="E95" s="543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-87.67</v>
      </c>
      <c r="M95" s="55"/>
      <c r="N95" s="59">
        <v>-3925.02</v>
      </c>
      <c r="AI95" s="40"/>
      <c r="AJ95" s="49"/>
      <c r="AK95" s="49"/>
      <c r="AO95" s="3" t="s">
        <v>728</v>
      </c>
      <c r="AQ95" s="49"/>
    </row>
    <row r="96" spans="1:43" s="4" customFormat="1" ht="56.25" x14ac:dyDescent="0.25">
      <c r="A96" s="63"/>
      <c r="B96" s="51" t="s">
        <v>729</v>
      </c>
      <c r="C96" s="543" t="s">
        <v>730</v>
      </c>
      <c r="D96" s="543"/>
      <c r="E96" s="543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-67.930000000000007</v>
      </c>
      <c r="M96" s="55"/>
      <c r="N96" s="59">
        <v>-3041.22</v>
      </c>
      <c r="AI96" s="40"/>
      <c r="AJ96" s="49"/>
      <c r="AK96" s="49"/>
      <c r="AO96" s="3" t="s">
        <v>730</v>
      </c>
      <c r="AQ96" s="49"/>
    </row>
    <row r="97" spans="1:43" s="4" customFormat="1" ht="15" x14ac:dyDescent="0.25">
      <c r="A97" s="72"/>
      <c r="B97" s="73"/>
      <c r="C97" s="542" t="s">
        <v>81</v>
      </c>
      <c r="D97" s="542"/>
      <c r="E97" s="542"/>
      <c r="F97" s="43"/>
      <c r="G97" s="44"/>
      <c r="H97" s="44"/>
      <c r="I97" s="44"/>
      <c r="J97" s="47"/>
      <c r="K97" s="44"/>
      <c r="L97" s="74">
        <v>-215.24</v>
      </c>
      <c r="M97" s="69"/>
      <c r="N97" s="75">
        <v>-9636.32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1003</v>
      </c>
      <c r="C98" s="542" t="s">
        <v>1004</v>
      </c>
      <c r="D98" s="542"/>
      <c r="E98" s="542"/>
      <c r="F98" s="43" t="s">
        <v>191</v>
      </c>
      <c r="G98" s="44">
        <v>-1.2E-2</v>
      </c>
      <c r="H98" s="45">
        <v>1</v>
      </c>
      <c r="I98" s="92">
        <v>-1.2E-2</v>
      </c>
      <c r="J98" s="80">
        <v>1690</v>
      </c>
      <c r="K98" s="44"/>
      <c r="L98" s="74">
        <v>-20.28</v>
      </c>
      <c r="M98" s="46">
        <v>8.16</v>
      </c>
      <c r="N98" s="82">
        <v>-165.48</v>
      </c>
      <c r="AI98" s="40"/>
      <c r="AJ98" s="49"/>
      <c r="AK98" s="49" t="s">
        <v>1004</v>
      </c>
      <c r="AQ98" s="49"/>
    </row>
    <row r="99" spans="1:43" s="4" customFormat="1" ht="15" x14ac:dyDescent="0.25">
      <c r="A99" s="72"/>
      <c r="B99" s="73"/>
      <c r="C99" s="542" t="s">
        <v>81</v>
      </c>
      <c r="D99" s="542"/>
      <c r="E99" s="542"/>
      <c r="F99" s="43"/>
      <c r="G99" s="44"/>
      <c r="H99" s="44"/>
      <c r="I99" s="44"/>
      <c r="J99" s="47"/>
      <c r="K99" s="44"/>
      <c r="L99" s="74">
        <v>-20.28</v>
      </c>
      <c r="M99" s="69"/>
      <c r="N99" s="82">
        <v>-165.48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1005</v>
      </c>
      <c r="C100" s="542" t="s">
        <v>1006</v>
      </c>
      <c r="D100" s="542"/>
      <c r="E100" s="542"/>
      <c r="F100" s="43" t="s">
        <v>191</v>
      </c>
      <c r="G100" s="44">
        <v>-8.6999999999999994E-2</v>
      </c>
      <c r="H100" s="45">
        <v>1</v>
      </c>
      <c r="I100" s="92">
        <v>-8.6999999999999994E-2</v>
      </c>
      <c r="J100" s="80">
        <v>1500</v>
      </c>
      <c r="K100" s="44"/>
      <c r="L100" s="74">
        <v>-130.5</v>
      </c>
      <c r="M100" s="46">
        <v>8.16</v>
      </c>
      <c r="N100" s="75">
        <v>-1064.8800000000001</v>
      </c>
      <c r="AI100" s="40"/>
      <c r="AJ100" s="49"/>
      <c r="AK100" s="49" t="s">
        <v>1006</v>
      </c>
      <c r="AQ100" s="49"/>
    </row>
    <row r="101" spans="1:43" s="4" customFormat="1" ht="15" x14ac:dyDescent="0.25">
      <c r="A101" s="72"/>
      <c r="B101" s="73"/>
      <c r="C101" s="542" t="s">
        <v>81</v>
      </c>
      <c r="D101" s="542"/>
      <c r="E101" s="542"/>
      <c r="F101" s="43"/>
      <c r="G101" s="44"/>
      <c r="H101" s="44"/>
      <c r="I101" s="44"/>
      <c r="J101" s="47"/>
      <c r="K101" s="44"/>
      <c r="L101" s="74">
        <v>-130.5</v>
      </c>
      <c r="M101" s="69"/>
      <c r="N101" s="75">
        <v>-1064.8800000000001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1007</v>
      </c>
      <c r="C102" s="542" t="s">
        <v>1008</v>
      </c>
      <c r="D102" s="542"/>
      <c r="E102" s="542"/>
      <c r="F102" s="43" t="s">
        <v>913</v>
      </c>
      <c r="G102" s="44">
        <v>-12.464</v>
      </c>
      <c r="H102" s="45">
        <v>1</v>
      </c>
      <c r="I102" s="92">
        <v>-12.464</v>
      </c>
      <c r="J102" s="74">
        <v>16.8</v>
      </c>
      <c r="K102" s="44"/>
      <c r="L102" s="74">
        <v>-209.4</v>
      </c>
      <c r="M102" s="46">
        <v>8.16</v>
      </c>
      <c r="N102" s="75">
        <v>-1708.7</v>
      </c>
      <c r="AI102" s="40"/>
      <c r="AJ102" s="49"/>
      <c r="AK102" s="49" t="s">
        <v>1008</v>
      </c>
      <c r="AQ102" s="49"/>
    </row>
    <row r="103" spans="1:43" s="4" customFormat="1" ht="15" x14ac:dyDescent="0.25">
      <c r="A103" s="72"/>
      <c r="B103" s="73"/>
      <c r="C103" s="542" t="s">
        <v>81</v>
      </c>
      <c r="D103" s="542"/>
      <c r="E103" s="542"/>
      <c r="F103" s="43"/>
      <c r="G103" s="44"/>
      <c r="H103" s="44"/>
      <c r="I103" s="44"/>
      <c r="J103" s="47"/>
      <c r="K103" s="44"/>
      <c r="L103" s="74">
        <v>-209.4</v>
      </c>
      <c r="M103" s="69"/>
      <c r="N103" s="75">
        <v>-1708.7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736</v>
      </c>
      <c r="C104" s="542" t="s">
        <v>737</v>
      </c>
      <c r="D104" s="542"/>
      <c r="E104" s="542"/>
      <c r="F104" s="43" t="s">
        <v>86</v>
      </c>
      <c r="G104" s="44">
        <v>-2.4927999999999999</v>
      </c>
      <c r="H104" s="45">
        <v>1</v>
      </c>
      <c r="I104" s="119">
        <v>-2.4927999999999999</v>
      </c>
      <c r="J104" s="74">
        <v>59.99</v>
      </c>
      <c r="K104" s="44"/>
      <c r="L104" s="74">
        <v>-149.54</v>
      </c>
      <c r="M104" s="46">
        <v>8.16</v>
      </c>
      <c r="N104" s="75">
        <v>-1220.25</v>
      </c>
      <c r="AI104" s="40"/>
      <c r="AJ104" s="49"/>
      <c r="AK104" s="49" t="s">
        <v>737</v>
      </c>
      <c r="AQ104" s="49"/>
    </row>
    <row r="105" spans="1:43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74">
        <v>-149.54</v>
      </c>
      <c r="M105" s="69"/>
      <c r="N105" s="75">
        <v>-1220.25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744</v>
      </c>
      <c r="C106" s="542" t="s">
        <v>745</v>
      </c>
      <c r="D106" s="542"/>
      <c r="E106" s="542"/>
      <c r="F106" s="43" t="s">
        <v>461</v>
      </c>
      <c r="G106" s="44">
        <v>0.49399999999999999</v>
      </c>
      <c r="H106" s="45">
        <v>1</v>
      </c>
      <c r="I106" s="92">
        <v>0.49399999999999999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5" x14ac:dyDescent="0.25">
      <c r="A107" s="67"/>
      <c r="B107" s="53"/>
      <c r="C107" s="543" t="s">
        <v>2074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L107" s="3" t="s">
        <v>2074</v>
      </c>
      <c r="AQ107" s="49"/>
    </row>
    <row r="108" spans="1:43" s="4" customFormat="1" ht="68.25" x14ac:dyDescent="0.25">
      <c r="A108" s="50"/>
      <c r="B108" s="51" t="s">
        <v>62</v>
      </c>
      <c r="C108" s="545" t="s">
        <v>63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43" t="s">
        <v>64</v>
      </c>
      <c r="D109" s="543"/>
      <c r="E109" s="543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848.82</v>
      </c>
      <c r="M109" s="58">
        <v>44.77</v>
      </c>
      <c r="N109" s="59">
        <v>38001.67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43" t="s">
        <v>66</v>
      </c>
      <c r="D110" s="543"/>
      <c r="E110" s="543"/>
      <c r="F110" s="54"/>
      <c r="G110" s="55"/>
      <c r="H110" s="55"/>
      <c r="I110" s="55"/>
      <c r="J110" s="76">
        <v>4292.7299999999996</v>
      </c>
      <c r="K110" s="58">
        <v>1.1499999999999999</v>
      </c>
      <c r="L110" s="76">
        <v>2438.6999999999998</v>
      </c>
      <c r="M110" s="58">
        <v>13.24</v>
      </c>
      <c r="N110" s="59">
        <v>32288.39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43" t="s">
        <v>68</v>
      </c>
      <c r="D111" s="543"/>
      <c r="E111" s="543"/>
      <c r="F111" s="54"/>
      <c r="G111" s="55"/>
      <c r="H111" s="55"/>
      <c r="I111" s="55"/>
      <c r="J111" s="56">
        <v>464.37</v>
      </c>
      <c r="K111" s="58">
        <v>1.1499999999999999</v>
      </c>
      <c r="L111" s="56">
        <v>263.81</v>
      </c>
      <c r="M111" s="58">
        <v>44.77</v>
      </c>
      <c r="N111" s="59">
        <v>11810.77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43" t="s">
        <v>71</v>
      </c>
      <c r="D112" s="543"/>
      <c r="E112" s="543"/>
      <c r="F112" s="54" t="s">
        <v>72</v>
      </c>
      <c r="G112" s="64">
        <v>179.8</v>
      </c>
      <c r="H112" s="58">
        <v>1.1499999999999999</v>
      </c>
      <c r="I112" s="77">
        <v>102.14438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43" t="s">
        <v>73</v>
      </c>
      <c r="D113" s="543"/>
      <c r="E113" s="543"/>
      <c r="F113" s="54" t="s">
        <v>72</v>
      </c>
      <c r="G113" s="58">
        <v>45.63</v>
      </c>
      <c r="H113" s="58">
        <v>1.1499999999999999</v>
      </c>
      <c r="I113" s="78">
        <v>25.922402999999999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47" t="s">
        <v>74</v>
      </c>
      <c r="D114" s="547"/>
      <c r="E114" s="547"/>
      <c r="F114" s="68"/>
      <c r="G114" s="69"/>
      <c r="H114" s="69"/>
      <c r="I114" s="69"/>
      <c r="J114" s="79">
        <v>5786.87</v>
      </c>
      <c r="K114" s="69"/>
      <c r="L114" s="79">
        <v>3287.52</v>
      </c>
      <c r="M114" s="69"/>
      <c r="N114" s="71">
        <v>70290.06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43" t="s">
        <v>75</v>
      </c>
      <c r="D115" s="543"/>
      <c r="E115" s="543"/>
      <c r="F115" s="54"/>
      <c r="G115" s="55"/>
      <c r="H115" s="55"/>
      <c r="I115" s="55"/>
      <c r="J115" s="66"/>
      <c r="K115" s="55"/>
      <c r="L115" s="76">
        <v>1112.6300000000001</v>
      </c>
      <c r="M115" s="55"/>
      <c r="N115" s="59">
        <v>49812.44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727</v>
      </c>
      <c r="C116" s="543" t="s">
        <v>728</v>
      </c>
      <c r="D116" s="543"/>
      <c r="E116" s="54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76">
        <v>1635.57</v>
      </c>
      <c r="M116" s="55"/>
      <c r="N116" s="59">
        <v>73224.289999999994</v>
      </c>
      <c r="AI116" s="40"/>
      <c r="AJ116" s="49"/>
      <c r="AK116" s="49"/>
      <c r="AO116" s="3" t="s">
        <v>728</v>
      </c>
      <c r="AQ116" s="49"/>
    </row>
    <row r="117" spans="1:43" s="4" customFormat="1" ht="56.25" x14ac:dyDescent="0.25">
      <c r="A117" s="63"/>
      <c r="B117" s="51" t="s">
        <v>729</v>
      </c>
      <c r="C117" s="543" t="s">
        <v>730</v>
      </c>
      <c r="D117" s="543"/>
      <c r="E117" s="54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76">
        <v>1267.29</v>
      </c>
      <c r="M117" s="55"/>
      <c r="N117" s="59">
        <v>56736.37</v>
      </c>
      <c r="AI117" s="40"/>
      <c r="AJ117" s="49"/>
      <c r="AK117" s="49"/>
      <c r="AO117" s="3" t="s">
        <v>730</v>
      </c>
      <c r="AQ117" s="49"/>
    </row>
    <row r="118" spans="1:43" s="4" customFormat="1" ht="15" x14ac:dyDescent="0.25">
      <c r="A118" s="72"/>
      <c r="B118" s="73"/>
      <c r="C118" s="542" t="s">
        <v>81</v>
      </c>
      <c r="D118" s="542"/>
      <c r="E118" s="542"/>
      <c r="F118" s="43"/>
      <c r="G118" s="44"/>
      <c r="H118" s="44"/>
      <c r="I118" s="44"/>
      <c r="J118" s="47"/>
      <c r="K118" s="44"/>
      <c r="L118" s="80">
        <v>6190.38</v>
      </c>
      <c r="M118" s="69"/>
      <c r="N118" s="75">
        <v>200250.72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747</v>
      </c>
      <c r="C119" s="542" t="s">
        <v>748</v>
      </c>
      <c r="D119" s="542"/>
      <c r="E119" s="542"/>
      <c r="F119" s="43" t="s">
        <v>461</v>
      </c>
      <c r="G119" s="44">
        <v>0.77900000000000003</v>
      </c>
      <c r="H119" s="45">
        <v>1</v>
      </c>
      <c r="I119" s="92">
        <v>0.77900000000000003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5" x14ac:dyDescent="0.25">
      <c r="A120" s="67"/>
      <c r="B120" s="53"/>
      <c r="C120" s="543" t="s">
        <v>2075</v>
      </c>
      <c r="D120" s="543"/>
      <c r="E120" s="543"/>
      <c r="F120" s="543"/>
      <c r="G120" s="543"/>
      <c r="H120" s="543"/>
      <c r="I120" s="543"/>
      <c r="J120" s="543"/>
      <c r="K120" s="543"/>
      <c r="L120" s="543"/>
      <c r="M120" s="543"/>
      <c r="N120" s="544"/>
      <c r="AI120" s="40"/>
      <c r="AJ120" s="49"/>
      <c r="AK120" s="49"/>
      <c r="AL120" s="3" t="s">
        <v>2075</v>
      </c>
      <c r="AQ120" s="49"/>
    </row>
    <row r="121" spans="1:43" s="4" customFormat="1" ht="68.25" x14ac:dyDescent="0.25">
      <c r="A121" s="50"/>
      <c r="B121" s="51" t="s">
        <v>62</v>
      </c>
      <c r="C121" s="545" t="s">
        <v>63</v>
      </c>
      <c r="D121" s="545"/>
      <c r="E121" s="545"/>
      <c r="F121" s="545"/>
      <c r="G121" s="545"/>
      <c r="H121" s="545"/>
      <c r="I121" s="545"/>
      <c r="J121" s="545"/>
      <c r="K121" s="545"/>
      <c r="L121" s="545"/>
      <c r="M121" s="545"/>
      <c r="N121" s="546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543" t="s">
        <v>64</v>
      </c>
      <c r="D122" s="543"/>
      <c r="E122" s="543"/>
      <c r="F122" s="54"/>
      <c r="G122" s="55"/>
      <c r="H122" s="55"/>
      <c r="I122" s="55"/>
      <c r="J122" s="56">
        <v>103.12</v>
      </c>
      <c r="K122" s="58">
        <v>1.1499999999999999</v>
      </c>
      <c r="L122" s="56">
        <v>92.38</v>
      </c>
      <c r="M122" s="58">
        <v>44.77</v>
      </c>
      <c r="N122" s="59">
        <v>4135.8500000000004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543" t="s">
        <v>66</v>
      </c>
      <c r="D123" s="543"/>
      <c r="E123" s="543"/>
      <c r="F123" s="54"/>
      <c r="G123" s="55"/>
      <c r="H123" s="55"/>
      <c r="I123" s="55"/>
      <c r="J123" s="56">
        <v>407.65</v>
      </c>
      <c r="K123" s="58">
        <v>1.1499999999999999</v>
      </c>
      <c r="L123" s="56">
        <v>365.19</v>
      </c>
      <c r="M123" s="58">
        <v>13.24</v>
      </c>
      <c r="N123" s="59">
        <v>4835.12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543" t="s">
        <v>68</v>
      </c>
      <c r="D124" s="543"/>
      <c r="E124" s="543"/>
      <c r="F124" s="54"/>
      <c r="G124" s="55"/>
      <c r="H124" s="55"/>
      <c r="I124" s="55"/>
      <c r="J124" s="56">
        <v>50.3</v>
      </c>
      <c r="K124" s="58">
        <v>1.1499999999999999</v>
      </c>
      <c r="L124" s="56">
        <v>45.06</v>
      </c>
      <c r="M124" s="58">
        <v>44.77</v>
      </c>
      <c r="N124" s="59">
        <v>2017.34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543" t="s">
        <v>71</v>
      </c>
      <c r="D125" s="543"/>
      <c r="E125" s="543"/>
      <c r="F125" s="54" t="s">
        <v>72</v>
      </c>
      <c r="G125" s="58">
        <v>13.22</v>
      </c>
      <c r="H125" s="58">
        <v>1.1499999999999999</v>
      </c>
      <c r="I125" s="78">
        <v>11.843137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543" t="s">
        <v>73</v>
      </c>
      <c r="D126" s="543"/>
      <c r="E126" s="543"/>
      <c r="F126" s="54" t="s">
        <v>72</v>
      </c>
      <c r="G126" s="58">
        <v>3.79</v>
      </c>
      <c r="H126" s="58">
        <v>1.1499999999999999</v>
      </c>
      <c r="I126" s="94">
        <v>3.3952715000000002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547" t="s">
        <v>74</v>
      </c>
      <c r="D127" s="547"/>
      <c r="E127" s="547"/>
      <c r="F127" s="68"/>
      <c r="G127" s="69"/>
      <c r="H127" s="69"/>
      <c r="I127" s="69"/>
      <c r="J127" s="70">
        <v>510.77</v>
      </c>
      <c r="K127" s="69"/>
      <c r="L127" s="70">
        <v>457.57</v>
      </c>
      <c r="M127" s="69"/>
      <c r="N127" s="71">
        <v>8970.9699999999993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543" t="s">
        <v>75</v>
      </c>
      <c r="D128" s="543"/>
      <c r="E128" s="543"/>
      <c r="F128" s="54"/>
      <c r="G128" s="55"/>
      <c r="H128" s="55"/>
      <c r="I128" s="55"/>
      <c r="J128" s="66"/>
      <c r="K128" s="55"/>
      <c r="L128" s="56">
        <v>137.44</v>
      </c>
      <c r="M128" s="55"/>
      <c r="N128" s="59">
        <v>6153.19</v>
      </c>
      <c r="AI128" s="40"/>
      <c r="AJ128" s="49"/>
      <c r="AK128" s="49"/>
      <c r="AO128" s="3" t="s">
        <v>75</v>
      </c>
      <c r="AQ128" s="49"/>
    </row>
    <row r="129" spans="1:44" s="4" customFormat="1" ht="45" x14ac:dyDescent="0.25">
      <c r="A129" s="63"/>
      <c r="B129" s="51" t="s">
        <v>727</v>
      </c>
      <c r="C129" s="543" t="s">
        <v>728</v>
      </c>
      <c r="D129" s="543"/>
      <c r="E129" s="543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202.04</v>
      </c>
      <c r="M129" s="55"/>
      <c r="N129" s="59">
        <v>9045.19</v>
      </c>
      <c r="AI129" s="40"/>
      <c r="AJ129" s="49"/>
      <c r="AK129" s="49"/>
      <c r="AO129" s="3" t="s">
        <v>728</v>
      </c>
      <c r="AQ129" s="49"/>
    </row>
    <row r="130" spans="1:44" s="4" customFormat="1" ht="56.25" x14ac:dyDescent="0.25">
      <c r="A130" s="63"/>
      <c r="B130" s="51" t="s">
        <v>729</v>
      </c>
      <c r="C130" s="543" t="s">
        <v>730</v>
      </c>
      <c r="D130" s="543"/>
      <c r="E130" s="543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156.54</v>
      </c>
      <c r="M130" s="55"/>
      <c r="N130" s="59">
        <v>7008.48</v>
      </c>
      <c r="AI130" s="40"/>
      <c r="AJ130" s="49"/>
      <c r="AK130" s="49"/>
      <c r="AO130" s="3" t="s">
        <v>730</v>
      </c>
      <c r="AQ130" s="49"/>
    </row>
    <row r="131" spans="1:44" s="4" customFormat="1" ht="15" x14ac:dyDescent="0.25">
      <c r="A131" s="72"/>
      <c r="B131" s="73"/>
      <c r="C131" s="542" t="s">
        <v>81</v>
      </c>
      <c r="D131" s="542"/>
      <c r="E131" s="542"/>
      <c r="F131" s="43"/>
      <c r="G131" s="44"/>
      <c r="H131" s="44"/>
      <c r="I131" s="44"/>
      <c r="J131" s="47"/>
      <c r="K131" s="44"/>
      <c r="L131" s="74">
        <v>816.15</v>
      </c>
      <c r="M131" s="69"/>
      <c r="N131" s="75">
        <v>25024.639999999999</v>
      </c>
      <c r="AI131" s="40"/>
      <c r="AJ131" s="49"/>
      <c r="AK131" s="49"/>
      <c r="AQ131" s="49" t="s">
        <v>81</v>
      </c>
    </row>
    <row r="132" spans="1:44" s="4" customFormat="1" ht="15" x14ac:dyDescent="0.25">
      <c r="A132" s="539" t="s">
        <v>491</v>
      </c>
      <c r="B132" s="540"/>
      <c r="C132" s="540"/>
      <c r="D132" s="540"/>
      <c r="E132" s="540"/>
      <c r="F132" s="540"/>
      <c r="G132" s="540"/>
      <c r="H132" s="540"/>
      <c r="I132" s="540"/>
      <c r="J132" s="540"/>
      <c r="K132" s="540"/>
      <c r="L132" s="540"/>
      <c r="M132" s="540"/>
      <c r="N132" s="541"/>
      <c r="AI132" s="40"/>
      <c r="AJ132" s="49" t="s">
        <v>491</v>
      </c>
      <c r="AK132" s="49"/>
      <c r="AQ132" s="49"/>
    </row>
    <row r="133" spans="1:44" s="4" customFormat="1" ht="45.75" x14ac:dyDescent="0.25">
      <c r="A133" s="41" t="s">
        <v>138</v>
      </c>
      <c r="B133" s="42" t="s">
        <v>750</v>
      </c>
      <c r="C133" s="542" t="s">
        <v>751</v>
      </c>
      <c r="D133" s="542"/>
      <c r="E133" s="542"/>
      <c r="F133" s="43" t="s">
        <v>94</v>
      </c>
      <c r="G133" s="44">
        <v>199.32</v>
      </c>
      <c r="H133" s="45">
        <v>1</v>
      </c>
      <c r="I133" s="46">
        <v>199.32</v>
      </c>
      <c r="J133" s="74">
        <v>3.28</v>
      </c>
      <c r="K133" s="44"/>
      <c r="L133" s="74">
        <v>653.77</v>
      </c>
      <c r="M133" s="46">
        <v>13.24</v>
      </c>
      <c r="N133" s="75">
        <v>8655.91</v>
      </c>
      <c r="AI133" s="40"/>
      <c r="AJ133" s="49"/>
      <c r="AK133" s="49" t="s">
        <v>751</v>
      </c>
      <c r="AQ133" s="49"/>
    </row>
    <row r="134" spans="1:44" s="4" customFormat="1" ht="15" x14ac:dyDescent="0.25">
      <c r="A134" s="72"/>
      <c r="B134" s="73"/>
      <c r="C134" s="542" t="s">
        <v>81</v>
      </c>
      <c r="D134" s="542"/>
      <c r="E134" s="542"/>
      <c r="F134" s="43"/>
      <c r="G134" s="44"/>
      <c r="H134" s="44"/>
      <c r="I134" s="44"/>
      <c r="J134" s="47"/>
      <c r="K134" s="44"/>
      <c r="L134" s="74">
        <v>653.77</v>
      </c>
      <c r="M134" s="69"/>
      <c r="N134" s="75">
        <v>8655.91</v>
      </c>
      <c r="AI134" s="40"/>
      <c r="AJ134" s="49"/>
      <c r="AK134" s="49"/>
      <c r="AQ134" s="49" t="s">
        <v>81</v>
      </c>
    </row>
    <row r="135" spans="1:44" s="4" customFormat="1" ht="23.25" x14ac:dyDescent="0.25">
      <c r="A135" s="41" t="s">
        <v>141</v>
      </c>
      <c r="B135" s="42" t="s">
        <v>97</v>
      </c>
      <c r="C135" s="542" t="s">
        <v>98</v>
      </c>
      <c r="D135" s="542"/>
      <c r="E135" s="542"/>
      <c r="F135" s="43" t="s">
        <v>86</v>
      </c>
      <c r="G135" s="44">
        <v>127.9</v>
      </c>
      <c r="H135" s="45">
        <v>1</v>
      </c>
      <c r="I135" s="81">
        <v>127.9</v>
      </c>
      <c r="J135" s="74">
        <v>162.38</v>
      </c>
      <c r="K135" s="44"/>
      <c r="L135" s="80">
        <v>20768.400000000001</v>
      </c>
      <c r="M135" s="46">
        <v>8.16</v>
      </c>
      <c r="N135" s="75">
        <v>169470.14</v>
      </c>
      <c r="AI135" s="40"/>
      <c r="AJ135" s="49"/>
      <c r="AK135" s="49" t="s">
        <v>98</v>
      </c>
      <c r="AQ135" s="49"/>
    </row>
    <row r="136" spans="1:44" s="4" customFormat="1" ht="15" x14ac:dyDescent="0.25">
      <c r="A136" s="67"/>
      <c r="B136" s="53"/>
      <c r="C136" s="543" t="s">
        <v>2076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K136" s="49"/>
      <c r="AL136" s="3" t="s">
        <v>2076</v>
      </c>
      <c r="AQ136" s="49"/>
    </row>
    <row r="137" spans="1:44" s="4" customFormat="1" ht="15" x14ac:dyDescent="0.25">
      <c r="A137" s="67"/>
      <c r="B137" s="53"/>
      <c r="C137" s="543" t="s">
        <v>99</v>
      </c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4"/>
      <c r="AI137" s="40"/>
      <c r="AJ137" s="49"/>
      <c r="AK137" s="49"/>
      <c r="AQ137" s="49"/>
      <c r="AR137" s="3" t="s">
        <v>99</v>
      </c>
    </row>
    <row r="138" spans="1:44" s="4" customFormat="1" ht="15" x14ac:dyDescent="0.25">
      <c r="A138" s="72"/>
      <c r="B138" s="73"/>
      <c r="C138" s="542" t="s">
        <v>81</v>
      </c>
      <c r="D138" s="542"/>
      <c r="E138" s="542"/>
      <c r="F138" s="43"/>
      <c r="G138" s="44"/>
      <c r="H138" s="44"/>
      <c r="I138" s="44"/>
      <c r="J138" s="47"/>
      <c r="K138" s="44"/>
      <c r="L138" s="80">
        <v>20768.400000000001</v>
      </c>
      <c r="M138" s="69"/>
      <c r="N138" s="75">
        <v>169470.14</v>
      </c>
      <c r="AI138" s="40"/>
      <c r="AJ138" s="49"/>
      <c r="AK138" s="49"/>
      <c r="AQ138" s="49" t="s">
        <v>81</v>
      </c>
    </row>
    <row r="139" spans="1:44" s="4" customFormat="1" ht="15" x14ac:dyDescent="0.25">
      <c r="A139" s="539" t="s">
        <v>2077</v>
      </c>
      <c r="B139" s="540"/>
      <c r="C139" s="540"/>
      <c r="D139" s="540"/>
      <c r="E139" s="540"/>
      <c r="F139" s="540"/>
      <c r="G139" s="540"/>
      <c r="H139" s="540"/>
      <c r="I139" s="540"/>
      <c r="J139" s="540"/>
      <c r="K139" s="540"/>
      <c r="L139" s="540"/>
      <c r="M139" s="540"/>
      <c r="N139" s="541"/>
      <c r="AI139" s="40"/>
      <c r="AJ139" s="49" t="s">
        <v>2077</v>
      </c>
      <c r="AK139" s="49"/>
      <c r="AQ139" s="49"/>
    </row>
    <row r="140" spans="1:44" s="4" customFormat="1" ht="57" x14ac:dyDescent="0.25">
      <c r="A140" s="41" t="s">
        <v>146</v>
      </c>
      <c r="B140" s="42" t="s">
        <v>451</v>
      </c>
      <c r="C140" s="542" t="s">
        <v>1535</v>
      </c>
      <c r="D140" s="542"/>
      <c r="E140" s="542"/>
      <c r="F140" s="43" t="s">
        <v>453</v>
      </c>
      <c r="G140" s="44">
        <v>9.7000000000000003E-2</v>
      </c>
      <c r="H140" s="45">
        <v>1</v>
      </c>
      <c r="I140" s="92">
        <v>9.7000000000000003E-2</v>
      </c>
      <c r="J140" s="47"/>
      <c r="K140" s="44"/>
      <c r="L140" s="47"/>
      <c r="M140" s="44"/>
      <c r="N140" s="48"/>
      <c r="AI140" s="40"/>
      <c r="AJ140" s="49"/>
      <c r="AK140" s="49" t="s">
        <v>1535</v>
      </c>
      <c r="AQ140" s="49"/>
    </row>
    <row r="141" spans="1:44" s="4" customFormat="1" ht="15" x14ac:dyDescent="0.25">
      <c r="A141" s="67"/>
      <c r="B141" s="53"/>
      <c r="C141" s="543" t="s">
        <v>2078</v>
      </c>
      <c r="D141" s="543"/>
      <c r="E141" s="543"/>
      <c r="F141" s="543"/>
      <c r="G141" s="543"/>
      <c r="H141" s="543"/>
      <c r="I141" s="543"/>
      <c r="J141" s="543"/>
      <c r="K141" s="543"/>
      <c r="L141" s="543"/>
      <c r="M141" s="543"/>
      <c r="N141" s="544"/>
      <c r="AI141" s="40"/>
      <c r="AJ141" s="49"/>
      <c r="AK141" s="49"/>
      <c r="AL141" s="3" t="s">
        <v>2078</v>
      </c>
      <c r="AQ141" s="49"/>
    </row>
    <row r="142" spans="1:44" s="4" customFormat="1" ht="23.25" x14ac:dyDescent="0.25">
      <c r="A142" s="50"/>
      <c r="B142" s="51" t="s">
        <v>117</v>
      </c>
      <c r="C142" s="545" t="s">
        <v>118</v>
      </c>
      <c r="D142" s="545"/>
      <c r="E142" s="545"/>
      <c r="F142" s="545"/>
      <c r="G142" s="545"/>
      <c r="H142" s="545"/>
      <c r="I142" s="545"/>
      <c r="J142" s="545"/>
      <c r="K142" s="545"/>
      <c r="L142" s="545"/>
      <c r="M142" s="545"/>
      <c r="N142" s="546"/>
      <c r="AI142" s="40"/>
      <c r="AJ142" s="49"/>
      <c r="AK142" s="49"/>
      <c r="AM142" s="3" t="s">
        <v>118</v>
      </c>
      <c r="AQ142" s="49"/>
    </row>
    <row r="143" spans="1:44" s="4" customFormat="1" ht="68.25" x14ac:dyDescent="0.25">
      <c r="A143" s="50"/>
      <c r="B143" s="51" t="s">
        <v>62</v>
      </c>
      <c r="C143" s="545" t="s">
        <v>63</v>
      </c>
      <c r="D143" s="545"/>
      <c r="E143" s="545"/>
      <c r="F143" s="545"/>
      <c r="G143" s="545"/>
      <c r="H143" s="545"/>
      <c r="I143" s="545"/>
      <c r="J143" s="545"/>
      <c r="K143" s="545"/>
      <c r="L143" s="545"/>
      <c r="M143" s="545"/>
      <c r="N143" s="546"/>
      <c r="AI143" s="40"/>
      <c r="AJ143" s="49"/>
      <c r="AK143" s="49"/>
      <c r="AM143" s="3" t="s">
        <v>63</v>
      </c>
      <c r="AQ143" s="49"/>
    </row>
    <row r="144" spans="1:44" s="4" customFormat="1" ht="15" x14ac:dyDescent="0.25">
      <c r="A144" s="52"/>
      <c r="B144" s="51" t="s">
        <v>56</v>
      </c>
      <c r="C144" s="543" t="s">
        <v>64</v>
      </c>
      <c r="D144" s="543"/>
      <c r="E144" s="543"/>
      <c r="F144" s="54"/>
      <c r="G144" s="55"/>
      <c r="H144" s="55"/>
      <c r="I144" s="55"/>
      <c r="J144" s="56">
        <v>89.7</v>
      </c>
      <c r="K144" s="65">
        <v>1.3225</v>
      </c>
      <c r="L144" s="56">
        <v>11.51</v>
      </c>
      <c r="M144" s="58">
        <v>44.77</v>
      </c>
      <c r="N144" s="60">
        <v>515.29999999999995</v>
      </c>
      <c r="AI144" s="40"/>
      <c r="AJ144" s="49"/>
      <c r="AK144" s="49"/>
      <c r="AN144" s="3" t="s">
        <v>64</v>
      </c>
      <c r="AQ144" s="49"/>
    </row>
    <row r="145" spans="1:43" s="4" customFormat="1" ht="15" x14ac:dyDescent="0.25">
      <c r="A145" s="52"/>
      <c r="B145" s="51" t="s">
        <v>65</v>
      </c>
      <c r="C145" s="543" t="s">
        <v>66</v>
      </c>
      <c r="D145" s="543"/>
      <c r="E145" s="543"/>
      <c r="F145" s="54"/>
      <c r="G145" s="55"/>
      <c r="H145" s="55"/>
      <c r="I145" s="55"/>
      <c r="J145" s="76">
        <v>2500</v>
      </c>
      <c r="K145" s="65">
        <v>1.4375</v>
      </c>
      <c r="L145" s="56">
        <v>348.59</v>
      </c>
      <c r="M145" s="58">
        <v>13.24</v>
      </c>
      <c r="N145" s="59">
        <v>4615.33</v>
      </c>
      <c r="AI145" s="40"/>
      <c r="AJ145" s="49"/>
      <c r="AK145" s="49"/>
      <c r="AN145" s="3" t="s">
        <v>66</v>
      </c>
      <c r="AQ145" s="49"/>
    </row>
    <row r="146" spans="1:43" s="4" customFormat="1" ht="15" x14ac:dyDescent="0.25">
      <c r="A146" s="52"/>
      <c r="B146" s="51" t="s">
        <v>67</v>
      </c>
      <c r="C146" s="543" t="s">
        <v>68</v>
      </c>
      <c r="D146" s="543"/>
      <c r="E146" s="543"/>
      <c r="F146" s="54"/>
      <c r="G146" s="55"/>
      <c r="H146" s="55"/>
      <c r="I146" s="55"/>
      <c r="J146" s="56">
        <v>337.5</v>
      </c>
      <c r="K146" s="65">
        <v>1.4375</v>
      </c>
      <c r="L146" s="56">
        <v>47.06</v>
      </c>
      <c r="M146" s="58">
        <v>44.77</v>
      </c>
      <c r="N146" s="59">
        <v>2106.88</v>
      </c>
      <c r="AI146" s="40"/>
      <c r="AJ146" s="49"/>
      <c r="AK146" s="49"/>
      <c r="AN146" s="3" t="s">
        <v>68</v>
      </c>
      <c r="AQ146" s="49"/>
    </row>
    <row r="147" spans="1:43" s="4" customFormat="1" ht="15" x14ac:dyDescent="0.25">
      <c r="A147" s="63"/>
      <c r="B147" s="51"/>
      <c r="C147" s="543" t="s">
        <v>71</v>
      </c>
      <c r="D147" s="543"/>
      <c r="E147" s="543"/>
      <c r="F147" s="54" t="s">
        <v>72</v>
      </c>
      <c r="G147" s="64">
        <v>11.5</v>
      </c>
      <c r="H147" s="65">
        <v>1.3225</v>
      </c>
      <c r="I147" s="94">
        <v>1.4752487999999999</v>
      </c>
      <c r="J147" s="66"/>
      <c r="K147" s="55"/>
      <c r="L147" s="66"/>
      <c r="M147" s="55"/>
      <c r="N147" s="62"/>
      <c r="AI147" s="40"/>
      <c r="AJ147" s="49"/>
      <c r="AK147" s="49"/>
      <c r="AO147" s="3" t="s">
        <v>71</v>
      </c>
      <c r="AQ147" s="49"/>
    </row>
    <row r="148" spans="1:43" s="4" customFormat="1" ht="15" x14ac:dyDescent="0.25">
      <c r="A148" s="63"/>
      <c r="B148" s="51"/>
      <c r="C148" s="543" t="s">
        <v>73</v>
      </c>
      <c r="D148" s="543"/>
      <c r="E148" s="543"/>
      <c r="F148" s="54" t="s">
        <v>72</v>
      </c>
      <c r="G148" s="61">
        <v>25</v>
      </c>
      <c r="H148" s="65">
        <v>1.4375</v>
      </c>
      <c r="I148" s="94">
        <v>3.4859374999999999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73</v>
      </c>
      <c r="AQ148" s="49"/>
    </row>
    <row r="149" spans="1:43" s="4" customFormat="1" ht="15" x14ac:dyDescent="0.25">
      <c r="A149" s="67"/>
      <c r="B149" s="51"/>
      <c r="C149" s="547" t="s">
        <v>74</v>
      </c>
      <c r="D149" s="547"/>
      <c r="E149" s="547"/>
      <c r="F149" s="68"/>
      <c r="G149" s="69"/>
      <c r="H149" s="69"/>
      <c r="I149" s="69"/>
      <c r="J149" s="79">
        <v>2589.6999999999998</v>
      </c>
      <c r="K149" s="69"/>
      <c r="L149" s="70">
        <v>360.1</v>
      </c>
      <c r="M149" s="69"/>
      <c r="N149" s="71">
        <v>5130.63</v>
      </c>
      <c r="AI149" s="40"/>
      <c r="AJ149" s="49"/>
      <c r="AK149" s="49"/>
      <c r="AP149" s="3" t="s">
        <v>74</v>
      </c>
      <c r="AQ149" s="49"/>
    </row>
    <row r="150" spans="1:43" s="4" customFormat="1" ht="15" x14ac:dyDescent="0.25">
      <c r="A150" s="63"/>
      <c r="B150" s="51"/>
      <c r="C150" s="543" t="s">
        <v>75</v>
      </c>
      <c r="D150" s="543"/>
      <c r="E150" s="543"/>
      <c r="F150" s="54"/>
      <c r="G150" s="55"/>
      <c r="H150" s="55"/>
      <c r="I150" s="55"/>
      <c r="J150" s="66"/>
      <c r="K150" s="55"/>
      <c r="L150" s="56">
        <v>58.57</v>
      </c>
      <c r="M150" s="55"/>
      <c r="N150" s="59">
        <v>2622.18</v>
      </c>
      <c r="AI150" s="40"/>
      <c r="AJ150" s="49"/>
      <c r="AK150" s="49"/>
      <c r="AO150" s="3" t="s">
        <v>75</v>
      </c>
      <c r="AQ150" s="49"/>
    </row>
    <row r="151" spans="1:43" s="4" customFormat="1" ht="23.25" x14ac:dyDescent="0.25">
      <c r="A151" s="63"/>
      <c r="B151" s="51" t="s">
        <v>455</v>
      </c>
      <c r="C151" s="543" t="s">
        <v>456</v>
      </c>
      <c r="D151" s="543"/>
      <c r="E151" s="543"/>
      <c r="F151" s="54" t="s">
        <v>78</v>
      </c>
      <c r="G151" s="61">
        <v>92</v>
      </c>
      <c r="H151" s="55"/>
      <c r="I151" s="61">
        <v>92</v>
      </c>
      <c r="J151" s="66"/>
      <c r="K151" s="55"/>
      <c r="L151" s="56">
        <v>53.88</v>
      </c>
      <c r="M151" s="55"/>
      <c r="N151" s="59">
        <v>2412.41</v>
      </c>
      <c r="AI151" s="40"/>
      <c r="AJ151" s="49"/>
      <c r="AK151" s="49"/>
      <c r="AO151" s="3" t="s">
        <v>456</v>
      </c>
      <c r="AQ151" s="49"/>
    </row>
    <row r="152" spans="1:43" s="4" customFormat="1" ht="45" x14ac:dyDescent="0.25">
      <c r="A152" s="63"/>
      <c r="B152" s="51" t="s">
        <v>457</v>
      </c>
      <c r="C152" s="543" t="s">
        <v>458</v>
      </c>
      <c r="D152" s="543"/>
      <c r="E152" s="543"/>
      <c r="F152" s="54" t="s">
        <v>78</v>
      </c>
      <c r="G152" s="61">
        <v>46</v>
      </c>
      <c r="H152" s="58">
        <v>0.85</v>
      </c>
      <c r="I152" s="64">
        <v>39.1</v>
      </c>
      <c r="J152" s="66"/>
      <c r="K152" s="55"/>
      <c r="L152" s="56">
        <v>22.9</v>
      </c>
      <c r="M152" s="55"/>
      <c r="N152" s="59">
        <v>1025.27</v>
      </c>
      <c r="AI152" s="40"/>
      <c r="AJ152" s="49"/>
      <c r="AK152" s="49"/>
      <c r="AO152" s="3" t="s">
        <v>458</v>
      </c>
      <c r="AQ152" s="49"/>
    </row>
    <row r="153" spans="1:43" s="4" customFormat="1" ht="15" x14ac:dyDescent="0.25">
      <c r="A153" s="72"/>
      <c r="B153" s="73"/>
      <c r="C153" s="542" t="s">
        <v>81</v>
      </c>
      <c r="D153" s="542"/>
      <c r="E153" s="542"/>
      <c r="F153" s="43"/>
      <c r="G153" s="44"/>
      <c r="H153" s="44"/>
      <c r="I153" s="44"/>
      <c r="J153" s="47"/>
      <c r="K153" s="44"/>
      <c r="L153" s="74">
        <v>436.88</v>
      </c>
      <c r="M153" s="69"/>
      <c r="N153" s="75">
        <v>8568.31</v>
      </c>
      <c r="AI153" s="40"/>
      <c r="AJ153" s="49"/>
      <c r="AK153" s="49"/>
      <c r="AQ153" s="49" t="s">
        <v>81</v>
      </c>
    </row>
    <row r="154" spans="1:43" s="4" customFormat="1" ht="45.75" x14ac:dyDescent="0.25">
      <c r="A154" s="41" t="s">
        <v>149</v>
      </c>
      <c r="B154" s="42" t="s">
        <v>2079</v>
      </c>
      <c r="C154" s="542" t="s">
        <v>2080</v>
      </c>
      <c r="D154" s="542"/>
      <c r="E154" s="542"/>
      <c r="F154" s="43" t="s">
        <v>461</v>
      </c>
      <c r="G154" s="44">
        <v>0.03</v>
      </c>
      <c r="H154" s="45">
        <v>1</v>
      </c>
      <c r="I154" s="46">
        <v>0.03</v>
      </c>
      <c r="J154" s="47"/>
      <c r="K154" s="44"/>
      <c r="L154" s="47"/>
      <c r="M154" s="44"/>
      <c r="N154" s="48"/>
      <c r="AI154" s="40"/>
      <c r="AJ154" s="49"/>
      <c r="AK154" s="49" t="s">
        <v>2080</v>
      </c>
      <c r="AQ154" s="49"/>
    </row>
    <row r="155" spans="1:43" s="4" customFormat="1" ht="15" x14ac:dyDescent="0.25">
      <c r="A155" s="67"/>
      <c r="B155" s="53"/>
      <c r="C155" s="543" t="s">
        <v>591</v>
      </c>
      <c r="D155" s="543"/>
      <c r="E155" s="543"/>
      <c r="F155" s="543"/>
      <c r="G155" s="543"/>
      <c r="H155" s="543"/>
      <c r="I155" s="543"/>
      <c r="J155" s="543"/>
      <c r="K155" s="543"/>
      <c r="L155" s="543"/>
      <c r="M155" s="543"/>
      <c r="N155" s="544"/>
      <c r="AI155" s="40"/>
      <c r="AJ155" s="49"/>
      <c r="AK155" s="49"/>
      <c r="AL155" s="3" t="s">
        <v>591</v>
      </c>
      <c r="AQ155" s="49"/>
    </row>
    <row r="156" spans="1:43" s="4" customFormat="1" ht="15" x14ac:dyDescent="0.25">
      <c r="A156" s="50"/>
      <c r="B156" s="51" t="s">
        <v>463</v>
      </c>
      <c r="C156" s="545" t="s">
        <v>464</v>
      </c>
      <c r="D156" s="545"/>
      <c r="E156" s="545"/>
      <c r="F156" s="545"/>
      <c r="G156" s="545"/>
      <c r="H156" s="545"/>
      <c r="I156" s="545"/>
      <c r="J156" s="545"/>
      <c r="K156" s="545"/>
      <c r="L156" s="545"/>
      <c r="M156" s="545"/>
      <c r="N156" s="546"/>
      <c r="AI156" s="40"/>
      <c r="AJ156" s="49"/>
      <c r="AK156" s="49"/>
      <c r="AM156" s="3" t="s">
        <v>464</v>
      </c>
      <c r="AQ156" s="49"/>
    </row>
    <row r="157" spans="1:43" s="4" customFormat="1" ht="23.25" x14ac:dyDescent="0.25">
      <c r="A157" s="50"/>
      <c r="B157" s="51" t="s">
        <v>117</v>
      </c>
      <c r="C157" s="545" t="s">
        <v>118</v>
      </c>
      <c r="D157" s="545"/>
      <c r="E157" s="545"/>
      <c r="F157" s="545"/>
      <c r="G157" s="545"/>
      <c r="H157" s="545"/>
      <c r="I157" s="545"/>
      <c r="J157" s="545"/>
      <c r="K157" s="545"/>
      <c r="L157" s="545"/>
      <c r="M157" s="545"/>
      <c r="N157" s="546"/>
      <c r="AI157" s="40"/>
      <c r="AJ157" s="49"/>
      <c r="AK157" s="49"/>
      <c r="AM157" s="3" t="s">
        <v>118</v>
      </c>
      <c r="AQ157" s="49"/>
    </row>
    <row r="158" spans="1:43" s="4" customFormat="1" ht="68.25" x14ac:dyDescent="0.25">
      <c r="A158" s="50"/>
      <c r="B158" s="51" t="s">
        <v>62</v>
      </c>
      <c r="C158" s="545" t="s">
        <v>63</v>
      </c>
      <c r="D158" s="545"/>
      <c r="E158" s="545"/>
      <c r="F158" s="545"/>
      <c r="G158" s="545"/>
      <c r="H158" s="545"/>
      <c r="I158" s="545"/>
      <c r="J158" s="545"/>
      <c r="K158" s="545"/>
      <c r="L158" s="545"/>
      <c r="M158" s="545"/>
      <c r="N158" s="546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543" t="s">
        <v>64</v>
      </c>
      <c r="D159" s="543"/>
      <c r="E159" s="543"/>
      <c r="F159" s="54"/>
      <c r="G159" s="55"/>
      <c r="H159" s="55"/>
      <c r="I159" s="55"/>
      <c r="J159" s="76">
        <v>1583.82</v>
      </c>
      <c r="K159" s="57">
        <v>1.587</v>
      </c>
      <c r="L159" s="56">
        <v>75.41</v>
      </c>
      <c r="M159" s="58">
        <v>44.77</v>
      </c>
      <c r="N159" s="59">
        <v>3376.11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63"/>
      <c r="B160" s="51"/>
      <c r="C160" s="543" t="s">
        <v>71</v>
      </c>
      <c r="D160" s="543"/>
      <c r="E160" s="543"/>
      <c r="F160" s="54" t="s">
        <v>72</v>
      </c>
      <c r="G160" s="61">
        <v>189</v>
      </c>
      <c r="H160" s="57">
        <v>1.587</v>
      </c>
      <c r="I160" s="77">
        <v>8.9982900000000008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7"/>
      <c r="B161" s="51"/>
      <c r="C161" s="547" t="s">
        <v>74</v>
      </c>
      <c r="D161" s="547"/>
      <c r="E161" s="547"/>
      <c r="F161" s="68"/>
      <c r="G161" s="69"/>
      <c r="H161" s="69"/>
      <c r="I161" s="69"/>
      <c r="J161" s="79">
        <v>1583.82</v>
      </c>
      <c r="K161" s="69"/>
      <c r="L161" s="70">
        <v>75.41</v>
      </c>
      <c r="M161" s="69"/>
      <c r="N161" s="71">
        <v>3376.11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543" t="s">
        <v>75</v>
      </c>
      <c r="D162" s="543"/>
      <c r="E162" s="543"/>
      <c r="F162" s="54"/>
      <c r="G162" s="55"/>
      <c r="H162" s="55"/>
      <c r="I162" s="55"/>
      <c r="J162" s="66"/>
      <c r="K162" s="55"/>
      <c r="L162" s="56">
        <v>75.41</v>
      </c>
      <c r="M162" s="55"/>
      <c r="N162" s="59">
        <v>3376.11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465</v>
      </c>
      <c r="C163" s="543" t="s">
        <v>466</v>
      </c>
      <c r="D163" s="543"/>
      <c r="E163" s="543"/>
      <c r="F163" s="54" t="s">
        <v>78</v>
      </c>
      <c r="G163" s="61">
        <v>89</v>
      </c>
      <c r="H163" s="55"/>
      <c r="I163" s="61">
        <v>89</v>
      </c>
      <c r="J163" s="66"/>
      <c r="K163" s="55"/>
      <c r="L163" s="56">
        <v>67.11</v>
      </c>
      <c r="M163" s="55"/>
      <c r="N163" s="59">
        <v>3004.74</v>
      </c>
      <c r="AI163" s="40"/>
      <c r="AJ163" s="49"/>
      <c r="AK163" s="49"/>
      <c r="AO163" s="3" t="s">
        <v>466</v>
      </c>
      <c r="AQ163" s="49"/>
    </row>
    <row r="164" spans="1:43" s="4" customFormat="1" ht="45" x14ac:dyDescent="0.25">
      <c r="A164" s="63"/>
      <c r="B164" s="51" t="s">
        <v>467</v>
      </c>
      <c r="C164" s="543" t="s">
        <v>468</v>
      </c>
      <c r="D164" s="543"/>
      <c r="E164" s="543"/>
      <c r="F164" s="54" t="s">
        <v>78</v>
      </c>
      <c r="G164" s="61">
        <v>40</v>
      </c>
      <c r="H164" s="58">
        <v>0.85</v>
      </c>
      <c r="I164" s="61">
        <v>34</v>
      </c>
      <c r="J164" s="66"/>
      <c r="K164" s="55"/>
      <c r="L164" s="56">
        <v>25.64</v>
      </c>
      <c r="M164" s="55"/>
      <c r="N164" s="59">
        <v>1147.8800000000001</v>
      </c>
      <c r="AI164" s="40"/>
      <c r="AJ164" s="49"/>
      <c r="AK164" s="49"/>
      <c r="AO164" s="3" t="s">
        <v>468</v>
      </c>
      <c r="AQ164" s="49"/>
    </row>
    <row r="165" spans="1:43" s="4" customFormat="1" ht="15" x14ac:dyDescent="0.25">
      <c r="A165" s="72"/>
      <c r="B165" s="73"/>
      <c r="C165" s="542" t="s">
        <v>81</v>
      </c>
      <c r="D165" s="542"/>
      <c r="E165" s="542"/>
      <c r="F165" s="43"/>
      <c r="G165" s="44"/>
      <c r="H165" s="44"/>
      <c r="I165" s="44"/>
      <c r="J165" s="47"/>
      <c r="K165" s="44"/>
      <c r="L165" s="74">
        <v>168.16</v>
      </c>
      <c r="M165" s="69"/>
      <c r="N165" s="75">
        <v>7528.73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153</v>
      </c>
      <c r="B166" s="42" t="s">
        <v>2017</v>
      </c>
      <c r="C166" s="542" t="s">
        <v>2018</v>
      </c>
      <c r="D166" s="542"/>
      <c r="E166" s="542"/>
      <c r="F166" s="43" t="s">
        <v>646</v>
      </c>
      <c r="G166" s="44">
        <v>0.14299999999999999</v>
      </c>
      <c r="H166" s="45">
        <v>1</v>
      </c>
      <c r="I166" s="92">
        <v>0.14299999999999999</v>
      </c>
      <c r="J166" s="47"/>
      <c r="K166" s="44"/>
      <c r="L166" s="47"/>
      <c r="M166" s="44"/>
      <c r="N166" s="48"/>
      <c r="AI166" s="40"/>
      <c r="AJ166" s="49"/>
      <c r="AK166" s="49" t="s">
        <v>2018</v>
      </c>
      <c r="AQ166" s="49"/>
    </row>
    <row r="167" spans="1:43" s="4" customFormat="1" ht="15" x14ac:dyDescent="0.25">
      <c r="A167" s="67"/>
      <c r="B167" s="53"/>
      <c r="C167" s="543" t="s">
        <v>2081</v>
      </c>
      <c r="D167" s="543"/>
      <c r="E167" s="543"/>
      <c r="F167" s="543"/>
      <c r="G167" s="543"/>
      <c r="H167" s="543"/>
      <c r="I167" s="543"/>
      <c r="J167" s="543"/>
      <c r="K167" s="543"/>
      <c r="L167" s="543"/>
      <c r="M167" s="543"/>
      <c r="N167" s="544"/>
      <c r="AI167" s="40"/>
      <c r="AJ167" s="49"/>
      <c r="AK167" s="49"/>
      <c r="AL167" s="3" t="s">
        <v>2081</v>
      </c>
      <c r="AQ167" s="49"/>
    </row>
    <row r="168" spans="1:43" s="4" customFormat="1" ht="23.25" x14ac:dyDescent="0.25">
      <c r="A168" s="50"/>
      <c r="B168" s="51" t="s">
        <v>117</v>
      </c>
      <c r="C168" s="545" t="s">
        <v>118</v>
      </c>
      <c r="D168" s="545"/>
      <c r="E168" s="545"/>
      <c r="F168" s="545"/>
      <c r="G168" s="545"/>
      <c r="H168" s="545"/>
      <c r="I168" s="545"/>
      <c r="J168" s="545"/>
      <c r="K168" s="545"/>
      <c r="L168" s="545"/>
      <c r="M168" s="545"/>
      <c r="N168" s="546"/>
      <c r="AI168" s="40"/>
      <c r="AJ168" s="49"/>
      <c r="AK168" s="49"/>
      <c r="AM168" s="3" t="s">
        <v>118</v>
      </c>
      <c r="AQ168" s="49"/>
    </row>
    <row r="169" spans="1:43" s="4" customFormat="1" ht="68.25" x14ac:dyDescent="0.25">
      <c r="A169" s="50"/>
      <c r="B169" s="51" t="s">
        <v>62</v>
      </c>
      <c r="C169" s="545" t="s">
        <v>63</v>
      </c>
      <c r="D169" s="545"/>
      <c r="E169" s="545"/>
      <c r="F169" s="545"/>
      <c r="G169" s="545"/>
      <c r="H169" s="545"/>
      <c r="I169" s="545"/>
      <c r="J169" s="545"/>
      <c r="K169" s="545"/>
      <c r="L169" s="545"/>
      <c r="M169" s="545"/>
      <c r="N169" s="546"/>
      <c r="AI169" s="40"/>
      <c r="AJ169" s="49"/>
      <c r="AK169" s="49"/>
      <c r="AM169" s="3" t="s">
        <v>63</v>
      </c>
      <c r="AQ169" s="49"/>
    </row>
    <row r="170" spans="1:43" s="4" customFormat="1" ht="15" x14ac:dyDescent="0.25">
      <c r="A170" s="52"/>
      <c r="B170" s="51" t="s">
        <v>56</v>
      </c>
      <c r="C170" s="543" t="s">
        <v>64</v>
      </c>
      <c r="D170" s="543"/>
      <c r="E170" s="543"/>
      <c r="F170" s="54"/>
      <c r="G170" s="55"/>
      <c r="H170" s="55"/>
      <c r="I170" s="55"/>
      <c r="J170" s="56">
        <v>83.33</v>
      </c>
      <c r="K170" s="65">
        <v>1.3225</v>
      </c>
      <c r="L170" s="56">
        <v>15.76</v>
      </c>
      <c r="M170" s="58">
        <v>44.77</v>
      </c>
      <c r="N170" s="60">
        <v>705.58</v>
      </c>
      <c r="AI170" s="40"/>
      <c r="AJ170" s="49"/>
      <c r="AK170" s="49"/>
      <c r="AN170" s="3" t="s">
        <v>64</v>
      </c>
      <c r="AQ170" s="49"/>
    </row>
    <row r="171" spans="1:43" s="4" customFormat="1" ht="15" x14ac:dyDescent="0.25">
      <c r="A171" s="52"/>
      <c r="B171" s="51" t="s">
        <v>65</v>
      </c>
      <c r="C171" s="543" t="s">
        <v>66</v>
      </c>
      <c r="D171" s="543"/>
      <c r="E171" s="543"/>
      <c r="F171" s="54"/>
      <c r="G171" s="55"/>
      <c r="H171" s="55"/>
      <c r="I171" s="55"/>
      <c r="J171" s="56">
        <v>42.3</v>
      </c>
      <c r="K171" s="65">
        <v>1.4375</v>
      </c>
      <c r="L171" s="56">
        <v>8.6999999999999993</v>
      </c>
      <c r="M171" s="58">
        <v>13.24</v>
      </c>
      <c r="N171" s="60">
        <v>115.19</v>
      </c>
      <c r="AI171" s="40"/>
      <c r="AJ171" s="49"/>
      <c r="AK171" s="49"/>
      <c r="AN171" s="3" t="s">
        <v>66</v>
      </c>
      <c r="AQ171" s="49"/>
    </row>
    <row r="172" spans="1:43" s="4" customFormat="1" ht="15" x14ac:dyDescent="0.25">
      <c r="A172" s="52"/>
      <c r="B172" s="51" t="s">
        <v>67</v>
      </c>
      <c r="C172" s="543" t="s">
        <v>68</v>
      </c>
      <c r="D172" s="543"/>
      <c r="E172" s="543"/>
      <c r="F172" s="54"/>
      <c r="G172" s="55"/>
      <c r="H172" s="55"/>
      <c r="I172" s="55"/>
      <c r="J172" s="56">
        <v>4.7300000000000004</v>
      </c>
      <c r="K172" s="65">
        <v>1.4375</v>
      </c>
      <c r="L172" s="56">
        <v>0.97</v>
      </c>
      <c r="M172" s="58">
        <v>44.77</v>
      </c>
      <c r="N172" s="60">
        <v>43.43</v>
      </c>
      <c r="AI172" s="40"/>
      <c r="AJ172" s="49"/>
      <c r="AK172" s="49"/>
      <c r="AN172" s="3" t="s">
        <v>68</v>
      </c>
      <c r="AQ172" s="49"/>
    </row>
    <row r="173" spans="1:43" s="4" customFormat="1" ht="15" x14ac:dyDescent="0.25">
      <c r="A173" s="63"/>
      <c r="B173" s="51"/>
      <c r="C173" s="543" t="s">
        <v>71</v>
      </c>
      <c r="D173" s="543"/>
      <c r="E173" s="543"/>
      <c r="F173" s="54" t="s">
        <v>72</v>
      </c>
      <c r="G173" s="64">
        <v>10.199999999999999</v>
      </c>
      <c r="H173" s="65">
        <v>1.3225</v>
      </c>
      <c r="I173" s="94">
        <v>1.9289985000000001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5" x14ac:dyDescent="0.25">
      <c r="A174" s="63"/>
      <c r="B174" s="51"/>
      <c r="C174" s="543" t="s">
        <v>73</v>
      </c>
      <c r="D174" s="543"/>
      <c r="E174" s="543"/>
      <c r="F174" s="54" t="s">
        <v>72</v>
      </c>
      <c r="G174" s="58">
        <v>0.47</v>
      </c>
      <c r="H174" s="65">
        <v>1.4375</v>
      </c>
      <c r="I174" s="94">
        <v>9.6614400000000003E-2</v>
      </c>
      <c r="J174" s="66"/>
      <c r="K174" s="55"/>
      <c r="L174" s="66"/>
      <c r="M174" s="55"/>
      <c r="N174" s="62"/>
      <c r="AI174" s="40"/>
      <c r="AJ174" s="49"/>
      <c r="AK174" s="49"/>
      <c r="AO174" s="3" t="s">
        <v>73</v>
      </c>
      <c r="AQ174" s="49"/>
    </row>
    <row r="175" spans="1:43" s="4" customFormat="1" ht="15" x14ac:dyDescent="0.25">
      <c r="A175" s="67"/>
      <c r="B175" s="51"/>
      <c r="C175" s="547" t="s">
        <v>74</v>
      </c>
      <c r="D175" s="547"/>
      <c r="E175" s="547"/>
      <c r="F175" s="68"/>
      <c r="G175" s="69"/>
      <c r="H175" s="69"/>
      <c r="I175" s="69"/>
      <c r="J175" s="70">
        <v>125.63</v>
      </c>
      <c r="K175" s="69"/>
      <c r="L175" s="70">
        <v>24.46</v>
      </c>
      <c r="M175" s="69"/>
      <c r="N175" s="121">
        <v>820.77</v>
      </c>
      <c r="AI175" s="40"/>
      <c r="AJ175" s="49"/>
      <c r="AK175" s="49"/>
      <c r="AP175" s="3" t="s">
        <v>74</v>
      </c>
      <c r="AQ175" s="49"/>
    </row>
    <row r="176" spans="1:43" s="4" customFormat="1" ht="15" x14ac:dyDescent="0.25">
      <c r="A176" s="63"/>
      <c r="B176" s="51"/>
      <c r="C176" s="543" t="s">
        <v>75</v>
      </c>
      <c r="D176" s="543"/>
      <c r="E176" s="543"/>
      <c r="F176" s="54"/>
      <c r="G176" s="55"/>
      <c r="H176" s="55"/>
      <c r="I176" s="55"/>
      <c r="J176" s="66"/>
      <c r="K176" s="55"/>
      <c r="L176" s="56">
        <v>16.73</v>
      </c>
      <c r="M176" s="55"/>
      <c r="N176" s="60">
        <v>749.01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648</v>
      </c>
      <c r="C177" s="543" t="s">
        <v>649</v>
      </c>
      <c r="D177" s="543"/>
      <c r="E177" s="543"/>
      <c r="F177" s="54" t="s">
        <v>78</v>
      </c>
      <c r="G177" s="61">
        <v>117</v>
      </c>
      <c r="H177" s="55"/>
      <c r="I177" s="61">
        <v>117</v>
      </c>
      <c r="J177" s="66"/>
      <c r="K177" s="55"/>
      <c r="L177" s="56">
        <v>19.57</v>
      </c>
      <c r="M177" s="55"/>
      <c r="N177" s="60">
        <v>876.34</v>
      </c>
      <c r="AI177" s="40"/>
      <c r="AJ177" s="49"/>
      <c r="AK177" s="49"/>
      <c r="AO177" s="3" t="s">
        <v>649</v>
      </c>
      <c r="AQ177" s="49"/>
    </row>
    <row r="178" spans="1:44" s="4" customFormat="1" ht="45" x14ac:dyDescent="0.25">
      <c r="A178" s="63"/>
      <c r="B178" s="51" t="s">
        <v>650</v>
      </c>
      <c r="C178" s="543" t="s">
        <v>651</v>
      </c>
      <c r="D178" s="543"/>
      <c r="E178" s="543"/>
      <c r="F178" s="54" t="s">
        <v>78</v>
      </c>
      <c r="G178" s="61">
        <v>74</v>
      </c>
      <c r="H178" s="58">
        <v>0.85</v>
      </c>
      <c r="I178" s="64">
        <v>62.9</v>
      </c>
      <c r="J178" s="66"/>
      <c r="K178" s="55"/>
      <c r="L178" s="56">
        <v>10.52</v>
      </c>
      <c r="M178" s="55"/>
      <c r="N178" s="60">
        <v>471.13</v>
      </c>
      <c r="AI178" s="40"/>
      <c r="AJ178" s="49"/>
      <c r="AK178" s="49"/>
      <c r="AO178" s="3" t="s">
        <v>651</v>
      </c>
      <c r="AQ178" s="49"/>
    </row>
    <row r="179" spans="1:44" s="4" customFormat="1" ht="15" x14ac:dyDescent="0.25">
      <c r="A179" s="72"/>
      <c r="B179" s="73"/>
      <c r="C179" s="542" t="s">
        <v>81</v>
      </c>
      <c r="D179" s="542"/>
      <c r="E179" s="542"/>
      <c r="F179" s="43"/>
      <c r="G179" s="44"/>
      <c r="H179" s="44"/>
      <c r="I179" s="44"/>
      <c r="J179" s="47"/>
      <c r="K179" s="44"/>
      <c r="L179" s="74">
        <v>54.55</v>
      </c>
      <c r="M179" s="69"/>
      <c r="N179" s="75">
        <v>2168.2399999999998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161</v>
      </c>
      <c r="B180" s="42" t="s">
        <v>2082</v>
      </c>
      <c r="C180" s="542" t="s">
        <v>480</v>
      </c>
      <c r="D180" s="542"/>
      <c r="E180" s="542"/>
      <c r="F180" s="43" t="s">
        <v>86</v>
      </c>
      <c r="G180" s="44">
        <v>1.7875000000000001</v>
      </c>
      <c r="H180" s="45">
        <v>1</v>
      </c>
      <c r="I180" s="119">
        <v>1.7875000000000001</v>
      </c>
      <c r="J180" s="74">
        <v>325.20999999999998</v>
      </c>
      <c r="K180" s="92">
        <v>1.012</v>
      </c>
      <c r="L180" s="74">
        <v>588.29</v>
      </c>
      <c r="M180" s="46">
        <v>8.16</v>
      </c>
      <c r="N180" s="75">
        <v>4800.45</v>
      </c>
      <c r="AI180" s="40"/>
      <c r="AJ180" s="49"/>
      <c r="AK180" s="49" t="s">
        <v>480</v>
      </c>
      <c r="AQ180" s="49"/>
    </row>
    <row r="181" spans="1:44" s="4" customFormat="1" ht="15" x14ac:dyDescent="0.25">
      <c r="A181" s="67"/>
      <c r="B181" s="53"/>
      <c r="C181" s="543" t="s">
        <v>481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49"/>
      <c r="AQ181" s="49"/>
      <c r="AR181" s="3" t="s">
        <v>481</v>
      </c>
    </row>
    <row r="182" spans="1:44" s="4" customFormat="1" ht="15" x14ac:dyDescent="0.25">
      <c r="A182" s="50"/>
      <c r="B182" s="51"/>
      <c r="C182" s="545" t="s">
        <v>2083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K182" s="49"/>
      <c r="AM182" s="3" t="s">
        <v>2083</v>
      </c>
      <c r="AQ182" s="49"/>
    </row>
    <row r="183" spans="1:44" s="4" customFormat="1" ht="15" x14ac:dyDescent="0.25">
      <c r="A183" s="72"/>
      <c r="B183" s="73"/>
      <c r="C183" s="542" t="s">
        <v>81</v>
      </c>
      <c r="D183" s="542"/>
      <c r="E183" s="542"/>
      <c r="F183" s="43"/>
      <c r="G183" s="44"/>
      <c r="H183" s="44"/>
      <c r="I183" s="44"/>
      <c r="J183" s="47"/>
      <c r="K183" s="44"/>
      <c r="L183" s="74">
        <v>588.29</v>
      </c>
      <c r="M183" s="69"/>
      <c r="N183" s="75">
        <v>4800.45</v>
      </c>
      <c r="AI183" s="40"/>
      <c r="AJ183" s="49"/>
      <c r="AK183" s="49"/>
      <c r="AQ183" s="49" t="s">
        <v>81</v>
      </c>
    </row>
    <row r="184" spans="1:44" s="4" customFormat="1" ht="15" x14ac:dyDescent="0.25">
      <c r="A184" s="539" t="s">
        <v>2084</v>
      </c>
      <c r="B184" s="540"/>
      <c r="C184" s="540"/>
      <c r="D184" s="540"/>
      <c r="E184" s="540"/>
      <c r="F184" s="540"/>
      <c r="G184" s="540"/>
      <c r="H184" s="540"/>
      <c r="I184" s="540"/>
      <c r="J184" s="540"/>
      <c r="K184" s="540"/>
      <c r="L184" s="540"/>
      <c r="M184" s="540"/>
      <c r="N184" s="541"/>
      <c r="AI184" s="40"/>
      <c r="AJ184" s="49" t="s">
        <v>2084</v>
      </c>
      <c r="AK184" s="49"/>
      <c r="AQ184" s="49"/>
    </row>
    <row r="185" spans="1:44" s="4" customFormat="1" ht="57" x14ac:dyDescent="0.25">
      <c r="A185" s="41" t="s">
        <v>170</v>
      </c>
      <c r="B185" s="42" t="s">
        <v>451</v>
      </c>
      <c r="C185" s="542" t="s">
        <v>1535</v>
      </c>
      <c r="D185" s="542"/>
      <c r="E185" s="542"/>
      <c r="F185" s="43" t="s">
        <v>453</v>
      </c>
      <c r="G185" s="44">
        <v>0.29399999999999998</v>
      </c>
      <c r="H185" s="45">
        <v>1</v>
      </c>
      <c r="I185" s="92">
        <v>0.29399999999999998</v>
      </c>
      <c r="J185" s="47"/>
      <c r="K185" s="44"/>
      <c r="L185" s="47"/>
      <c r="M185" s="44"/>
      <c r="N185" s="48"/>
      <c r="AI185" s="40"/>
      <c r="AJ185" s="49"/>
      <c r="AK185" s="49" t="s">
        <v>1535</v>
      </c>
      <c r="AQ185" s="49"/>
    </row>
    <row r="186" spans="1:44" s="4" customFormat="1" ht="15" x14ac:dyDescent="0.25">
      <c r="A186" s="67"/>
      <c r="B186" s="53"/>
      <c r="C186" s="543" t="s">
        <v>2085</v>
      </c>
      <c r="D186" s="543"/>
      <c r="E186" s="543"/>
      <c r="F186" s="543"/>
      <c r="G186" s="543"/>
      <c r="H186" s="543"/>
      <c r="I186" s="543"/>
      <c r="J186" s="543"/>
      <c r="K186" s="543"/>
      <c r="L186" s="543"/>
      <c r="M186" s="543"/>
      <c r="N186" s="544"/>
      <c r="AI186" s="40"/>
      <c r="AJ186" s="49"/>
      <c r="AK186" s="49"/>
      <c r="AL186" s="3" t="s">
        <v>2085</v>
      </c>
      <c r="AQ186" s="49"/>
    </row>
    <row r="187" spans="1:44" s="4" customFormat="1" ht="23.25" x14ac:dyDescent="0.25">
      <c r="A187" s="50"/>
      <c r="B187" s="51" t="s">
        <v>117</v>
      </c>
      <c r="C187" s="545" t="s">
        <v>118</v>
      </c>
      <c r="D187" s="545"/>
      <c r="E187" s="545"/>
      <c r="F187" s="545"/>
      <c r="G187" s="545"/>
      <c r="H187" s="545"/>
      <c r="I187" s="545"/>
      <c r="J187" s="545"/>
      <c r="K187" s="545"/>
      <c r="L187" s="545"/>
      <c r="M187" s="545"/>
      <c r="N187" s="546"/>
      <c r="AI187" s="40"/>
      <c r="AJ187" s="49"/>
      <c r="AK187" s="49"/>
      <c r="AM187" s="3" t="s">
        <v>118</v>
      </c>
      <c r="AQ187" s="49"/>
    </row>
    <row r="188" spans="1:44" s="4" customFormat="1" ht="68.25" x14ac:dyDescent="0.25">
      <c r="A188" s="50"/>
      <c r="B188" s="51" t="s">
        <v>62</v>
      </c>
      <c r="C188" s="545" t="s">
        <v>63</v>
      </c>
      <c r="D188" s="545"/>
      <c r="E188" s="545"/>
      <c r="F188" s="545"/>
      <c r="G188" s="545"/>
      <c r="H188" s="545"/>
      <c r="I188" s="545"/>
      <c r="J188" s="545"/>
      <c r="K188" s="545"/>
      <c r="L188" s="545"/>
      <c r="M188" s="545"/>
      <c r="N188" s="546"/>
      <c r="AI188" s="40"/>
      <c r="AJ188" s="49"/>
      <c r="AK188" s="49"/>
      <c r="AM188" s="3" t="s">
        <v>63</v>
      </c>
      <c r="AQ188" s="49"/>
    </row>
    <row r="189" spans="1:44" s="4" customFormat="1" ht="15" x14ac:dyDescent="0.25">
      <c r="A189" s="52"/>
      <c r="B189" s="51" t="s">
        <v>56</v>
      </c>
      <c r="C189" s="543" t="s">
        <v>64</v>
      </c>
      <c r="D189" s="543"/>
      <c r="E189" s="543"/>
      <c r="F189" s="54"/>
      <c r="G189" s="55"/>
      <c r="H189" s="55"/>
      <c r="I189" s="55"/>
      <c r="J189" s="56">
        <v>89.7</v>
      </c>
      <c r="K189" s="65">
        <v>1.3225</v>
      </c>
      <c r="L189" s="56">
        <v>34.880000000000003</v>
      </c>
      <c r="M189" s="58">
        <v>44.77</v>
      </c>
      <c r="N189" s="59">
        <v>1561.58</v>
      </c>
      <c r="AI189" s="40"/>
      <c r="AJ189" s="49"/>
      <c r="AK189" s="49"/>
      <c r="AN189" s="3" t="s">
        <v>64</v>
      </c>
      <c r="AQ189" s="49"/>
    </row>
    <row r="190" spans="1:44" s="4" customFormat="1" ht="15" x14ac:dyDescent="0.25">
      <c r="A190" s="52"/>
      <c r="B190" s="51" t="s">
        <v>65</v>
      </c>
      <c r="C190" s="543" t="s">
        <v>66</v>
      </c>
      <c r="D190" s="543"/>
      <c r="E190" s="543"/>
      <c r="F190" s="54"/>
      <c r="G190" s="55"/>
      <c r="H190" s="55"/>
      <c r="I190" s="55"/>
      <c r="J190" s="76">
        <v>2500</v>
      </c>
      <c r="K190" s="65">
        <v>1.4375</v>
      </c>
      <c r="L190" s="76">
        <v>1056.56</v>
      </c>
      <c r="M190" s="58">
        <v>13.24</v>
      </c>
      <c r="N190" s="59">
        <v>13988.85</v>
      </c>
      <c r="AI190" s="40"/>
      <c r="AJ190" s="49"/>
      <c r="AK190" s="49"/>
      <c r="AN190" s="3" t="s">
        <v>66</v>
      </c>
      <c r="AQ190" s="49"/>
    </row>
    <row r="191" spans="1:44" s="4" customFormat="1" ht="15" x14ac:dyDescent="0.25">
      <c r="A191" s="52"/>
      <c r="B191" s="51" t="s">
        <v>67</v>
      </c>
      <c r="C191" s="543" t="s">
        <v>68</v>
      </c>
      <c r="D191" s="543"/>
      <c r="E191" s="543"/>
      <c r="F191" s="54"/>
      <c r="G191" s="55"/>
      <c r="H191" s="55"/>
      <c r="I191" s="55"/>
      <c r="J191" s="56">
        <v>337.5</v>
      </c>
      <c r="K191" s="65">
        <v>1.4375</v>
      </c>
      <c r="L191" s="56">
        <v>142.63999999999999</v>
      </c>
      <c r="M191" s="58">
        <v>44.77</v>
      </c>
      <c r="N191" s="59">
        <v>6385.99</v>
      </c>
      <c r="AI191" s="40"/>
      <c r="AJ191" s="49"/>
      <c r="AK191" s="49"/>
      <c r="AN191" s="3" t="s">
        <v>68</v>
      </c>
      <c r="AQ191" s="49"/>
    </row>
    <row r="192" spans="1:44" s="4" customFormat="1" ht="15" x14ac:dyDescent="0.25">
      <c r="A192" s="63"/>
      <c r="B192" s="51"/>
      <c r="C192" s="543" t="s">
        <v>71</v>
      </c>
      <c r="D192" s="543"/>
      <c r="E192" s="543"/>
      <c r="F192" s="54" t="s">
        <v>72</v>
      </c>
      <c r="G192" s="64">
        <v>11.5</v>
      </c>
      <c r="H192" s="65">
        <v>1.3225</v>
      </c>
      <c r="I192" s="94">
        <v>4.4713725000000002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</row>
    <row r="193" spans="1:43" s="4" customFormat="1" ht="15" x14ac:dyDescent="0.25">
      <c r="A193" s="63"/>
      <c r="B193" s="51"/>
      <c r="C193" s="543" t="s">
        <v>73</v>
      </c>
      <c r="D193" s="543"/>
      <c r="E193" s="543"/>
      <c r="F193" s="54" t="s">
        <v>72</v>
      </c>
      <c r="G193" s="61">
        <v>25</v>
      </c>
      <c r="H193" s="65">
        <v>1.4375</v>
      </c>
      <c r="I193" s="78">
        <v>10.565625000000001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</row>
    <row r="194" spans="1:43" s="4" customFormat="1" ht="15" x14ac:dyDescent="0.25">
      <c r="A194" s="67"/>
      <c r="B194" s="51"/>
      <c r="C194" s="547" t="s">
        <v>74</v>
      </c>
      <c r="D194" s="547"/>
      <c r="E194" s="547"/>
      <c r="F194" s="68"/>
      <c r="G194" s="69"/>
      <c r="H194" s="69"/>
      <c r="I194" s="69"/>
      <c r="J194" s="79">
        <v>2589.6999999999998</v>
      </c>
      <c r="K194" s="69"/>
      <c r="L194" s="79">
        <v>1091.44</v>
      </c>
      <c r="M194" s="69"/>
      <c r="N194" s="71">
        <v>15550.43</v>
      </c>
      <c r="AI194" s="40"/>
      <c r="AJ194" s="49"/>
      <c r="AK194" s="49"/>
      <c r="AP194" s="3" t="s">
        <v>74</v>
      </c>
      <c r="AQ194" s="49"/>
    </row>
    <row r="195" spans="1:43" s="4" customFormat="1" ht="15" x14ac:dyDescent="0.25">
      <c r="A195" s="63"/>
      <c r="B195" s="51"/>
      <c r="C195" s="543" t="s">
        <v>75</v>
      </c>
      <c r="D195" s="543"/>
      <c r="E195" s="543"/>
      <c r="F195" s="54"/>
      <c r="G195" s="55"/>
      <c r="H195" s="55"/>
      <c r="I195" s="55"/>
      <c r="J195" s="66"/>
      <c r="K195" s="55"/>
      <c r="L195" s="56">
        <v>177.52</v>
      </c>
      <c r="M195" s="55"/>
      <c r="N195" s="59">
        <v>7947.57</v>
      </c>
      <c r="AI195" s="40"/>
      <c r="AJ195" s="49"/>
      <c r="AK195" s="49"/>
      <c r="AO195" s="3" t="s">
        <v>75</v>
      </c>
      <c r="AQ195" s="49"/>
    </row>
    <row r="196" spans="1:43" s="4" customFormat="1" ht="23.25" x14ac:dyDescent="0.25">
      <c r="A196" s="63"/>
      <c r="B196" s="51" t="s">
        <v>455</v>
      </c>
      <c r="C196" s="543" t="s">
        <v>456</v>
      </c>
      <c r="D196" s="543"/>
      <c r="E196" s="543"/>
      <c r="F196" s="54" t="s">
        <v>78</v>
      </c>
      <c r="G196" s="61">
        <v>92</v>
      </c>
      <c r="H196" s="55"/>
      <c r="I196" s="61">
        <v>92</v>
      </c>
      <c r="J196" s="66"/>
      <c r="K196" s="55"/>
      <c r="L196" s="56">
        <v>163.32</v>
      </c>
      <c r="M196" s="55"/>
      <c r="N196" s="59">
        <v>7311.76</v>
      </c>
      <c r="AI196" s="40"/>
      <c r="AJ196" s="49"/>
      <c r="AK196" s="49"/>
      <c r="AO196" s="3" t="s">
        <v>456</v>
      </c>
      <c r="AQ196" s="49"/>
    </row>
    <row r="197" spans="1:43" s="4" customFormat="1" ht="45" x14ac:dyDescent="0.25">
      <c r="A197" s="63"/>
      <c r="B197" s="51" t="s">
        <v>457</v>
      </c>
      <c r="C197" s="543" t="s">
        <v>458</v>
      </c>
      <c r="D197" s="543"/>
      <c r="E197" s="543"/>
      <c r="F197" s="54" t="s">
        <v>78</v>
      </c>
      <c r="G197" s="61">
        <v>46</v>
      </c>
      <c r="H197" s="58">
        <v>0.85</v>
      </c>
      <c r="I197" s="64">
        <v>39.1</v>
      </c>
      <c r="J197" s="66"/>
      <c r="K197" s="55"/>
      <c r="L197" s="56">
        <v>69.41</v>
      </c>
      <c r="M197" s="55"/>
      <c r="N197" s="59">
        <v>3107.5</v>
      </c>
      <c r="AI197" s="40"/>
      <c r="AJ197" s="49"/>
      <c r="AK197" s="49"/>
      <c r="AO197" s="3" t="s">
        <v>458</v>
      </c>
      <c r="AQ197" s="49"/>
    </row>
    <row r="198" spans="1:43" s="4" customFormat="1" ht="15" x14ac:dyDescent="0.25">
      <c r="A198" s="72"/>
      <c r="B198" s="73"/>
      <c r="C198" s="542" t="s">
        <v>81</v>
      </c>
      <c r="D198" s="542"/>
      <c r="E198" s="542"/>
      <c r="F198" s="43"/>
      <c r="G198" s="44"/>
      <c r="H198" s="44"/>
      <c r="I198" s="44"/>
      <c r="J198" s="47"/>
      <c r="K198" s="44"/>
      <c r="L198" s="80">
        <v>1324.17</v>
      </c>
      <c r="M198" s="69"/>
      <c r="N198" s="75">
        <v>25969.69</v>
      </c>
      <c r="AI198" s="40"/>
      <c r="AJ198" s="49"/>
      <c r="AK198" s="49"/>
      <c r="AQ198" s="49" t="s">
        <v>81</v>
      </c>
    </row>
    <row r="199" spans="1:43" s="4" customFormat="1" ht="34.5" x14ac:dyDescent="0.25">
      <c r="A199" s="41" t="s">
        <v>174</v>
      </c>
      <c r="B199" s="42" t="s">
        <v>459</v>
      </c>
      <c r="C199" s="542" t="s">
        <v>806</v>
      </c>
      <c r="D199" s="542"/>
      <c r="E199" s="542"/>
      <c r="F199" s="43" t="s">
        <v>461</v>
      </c>
      <c r="G199" s="44">
        <v>9.0999999999999998E-2</v>
      </c>
      <c r="H199" s="45">
        <v>1</v>
      </c>
      <c r="I199" s="92">
        <v>9.0999999999999998E-2</v>
      </c>
      <c r="J199" s="47"/>
      <c r="K199" s="44"/>
      <c r="L199" s="47"/>
      <c r="M199" s="44"/>
      <c r="N199" s="48"/>
      <c r="AI199" s="40"/>
      <c r="AJ199" s="49"/>
      <c r="AK199" s="49" t="s">
        <v>806</v>
      </c>
      <c r="AQ199" s="49"/>
    </row>
    <row r="200" spans="1:43" s="4" customFormat="1" ht="15" x14ac:dyDescent="0.25">
      <c r="A200" s="67"/>
      <c r="B200" s="53"/>
      <c r="C200" s="543" t="s">
        <v>2086</v>
      </c>
      <c r="D200" s="543"/>
      <c r="E200" s="543"/>
      <c r="F200" s="543"/>
      <c r="G200" s="543"/>
      <c r="H200" s="543"/>
      <c r="I200" s="543"/>
      <c r="J200" s="543"/>
      <c r="K200" s="543"/>
      <c r="L200" s="543"/>
      <c r="M200" s="543"/>
      <c r="N200" s="544"/>
      <c r="AI200" s="40"/>
      <c r="AJ200" s="49"/>
      <c r="AK200" s="49"/>
      <c r="AL200" s="3" t="s">
        <v>2086</v>
      </c>
      <c r="AQ200" s="49"/>
    </row>
    <row r="201" spans="1:43" s="4" customFormat="1" ht="15" x14ac:dyDescent="0.25">
      <c r="A201" s="50"/>
      <c r="B201" s="51" t="s">
        <v>463</v>
      </c>
      <c r="C201" s="545" t="s">
        <v>464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K201" s="49"/>
      <c r="AM201" s="3" t="s">
        <v>464</v>
      </c>
      <c r="AQ201" s="49"/>
    </row>
    <row r="202" spans="1:43" s="4" customFormat="1" ht="23.25" x14ac:dyDescent="0.25">
      <c r="A202" s="50"/>
      <c r="B202" s="51" t="s">
        <v>117</v>
      </c>
      <c r="C202" s="545" t="s">
        <v>118</v>
      </c>
      <c r="D202" s="545"/>
      <c r="E202" s="545"/>
      <c r="F202" s="545"/>
      <c r="G202" s="545"/>
      <c r="H202" s="545"/>
      <c r="I202" s="545"/>
      <c r="J202" s="545"/>
      <c r="K202" s="545"/>
      <c r="L202" s="545"/>
      <c r="M202" s="545"/>
      <c r="N202" s="546"/>
      <c r="AI202" s="40"/>
      <c r="AJ202" s="49"/>
      <c r="AK202" s="49"/>
      <c r="AM202" s="3" t="s">
        <v>118</v>
      </c>
      <c r="AQ202" s="49"/>
    </row>
    <row r="203" spans="1:43" s="4" customFormat="1" ht="68.25" x14ac:dyDescent="0.25">
      <c r="A203" s="50"/>
      <c r="B203" s="51" t="s">
        <v>62</v>
      </c>
      <c r="C203" s="545" t="s">
        <v>63</v>
      </c>
      <c r="D203" s="545"/>
      <c r="E203" s="545"/>
      <c r="F203" s="545"/>
      <c r="G203" s="545"/>
      <c r="H203" s="545"/>
      <c r="I203" s="545"/>
      <c r="J203" s="545"/>
      <c r="K203" s="545"/>
      <c r="L203" s="545"/>
      <c r="M203" s="545"/>
      <c r="N203" s="546"/>
      <c r="AI203" s="40"/>
      <c r="AJ203" s="49"/>
      <c r="AK203" s="49"/>
      <c r="AM203" s="3" t="s">
        <v>63</v>
      </c>
      <c r="AQ203" s="49"/>
    </row>
    <row r="204" spans="1:43" s="4" customFormat="1" ht="15" x14ac:dyDescent="0.25">
      <c r="A204" s="52"/>
      <c r="B204" s="51" t="s">
        <v>56</v>
      </c>
      <c r="C204" s="543" t="s">
        <v>64</v>
      </c>
      <c r="D204" s="543"/>
      <c r="E204" s="543"/>
      <c r="F204" s="54"/>
      <c r="G204" s="55"/>
      <c r="H204" s="55"/>
      <c r="I204" s="55"/>
      <c r="J204" s="76">
        <v>1201.2</v>
      </c>
      <c r="K204" s="57">
        <v>1.587</v>
      </c>
      <c r="L204" s="56">
        <v>173.47</v>
      </c>
      <c r="M204" s="58">
        <v>44.77</v>
      </c>
      <c r="N204" s="59">
        <v>7766.25</v>
      </c>
      <c r="AI204" s="40"/>
      <c r="AJ204" s="49"/>
      <c r="AK204" s="49"/>
      <c r="AN204" s="3" t="s">
        <v>64</v>
      </c>
      <c r="AQ204" s="49"/>
    </row>
    <row r="205" spans="1:43" s="4" customFormat="1" ht="15" x14ac:dyDescent="0.25">
      <c r="A205" s="63"/>
      <c r="B205" s="51"/>
      <c r="C205" s="543" t="s">
        <v>71</v>
      </c>
      <c r="D205" s="543"/>
      <c r="E205" s="543"/>
      <c r="F205" s="54" t="s">
        <v>72</v>
      </c>
      <c r="G205" s="61">
        <v>154</v>
      </c>
      <c r="H205" s="57">
        <v>1.587</v>
      </c>
      <c r="I205" s="78">
        <v>22.240217999999999</v>
      </c>
      <c r="J205" s="66"/>
      <c r="K205" s="55"/>
      <c r="L205" s="66"/>
      <c r="M205" s="55"/>
      <c r="N205" s="62"/>
      <c r="AI205" s="40"/>
      <c r="AJ205" s="49"/>
      <c r="AK205" s="49"/>
      <c r="AO205" s="3" t="s">
        <v>71</v>
      </c>
      <c r="AQ205" s="49"/>
    </row>
    <row r="206" spans="1:43" s="4" customFormat="1" ht="15" x14ac:dyDescent="0.25">
      <c r="A206" s="67"/>
      <c r="B206" s="51"/>
      <c r="C206" s="547" t="s">
        <v>74</v>
      </c>
      <c r="D206" s="547"/>
      <c r="E206" s="547"/>
      <c r="F206" s="68"/>
      <c r="G206" s="69"/>
      <c r="H206" s="69"/>
      <c r="I206" s="69"/>
      <c r="J206" s="79">
        <v>1201.2</v>
      </c>
      <c r="K206" s="69"/>
      <c r="L206" s="70">
        <v>173.47</v>
      </c>
      <c r="M206" s="69"/>
      <c r="N206" s="71">
        <v>7766.25</v>
      </c>
      <c r="AI206" s="40"/>
      <c r="AJ206" s="49"/>
      <c r="AK206" s="49"/>
      <c r="AP206" s="3" t="s">
        <v>74</v>
      </c>
      <c r="AQ206" s="49"/>
    </row>
    <row r="207" spans="1:43" s="4" customFormat="1" ht="15" x14ac:dyDescent="0.25">
      <c r="A207" s="63"/>
      <c r="B207" s="51"/>
      <c r="C207" s="543" t="s">
        <v>75</v>
      </c>
      <c r="D207" s="543"/>
      <c r="E207" s="543"/>
      <c r="F207" s="54"/>
      <c r="G207" s="55"/>
      <c r="H207" s="55"/>
      <c r="I207" s="55"/>
      <c r="J207" s="66"/>
      <c r="K207" s="55"/>
      <c r="L207" s="56">
        <v>173.47</v>
      </c>
      <c r="M207" s="55"/>
      <c r="N207" s="59">
        <v>7766.25</v>
      </c>
      <c r="AI207" s="40"/>
      <c r="AJ207" s="49"/>
      <c r="AK207" s="49"/>
      <c r="AO207" s="3" t="s">
        <v>75</v>
      </c>
      <c r="AQ207" s="49"/>
    </row>
    <row r="208" spans="1:43" s="4" customFormat="1" ht="23.25" x14ac:dyDescent="0.25">
      <c r="A208" s="63"/>
      <c r="B208" s="51" t="s">
        <v>465</v>
      </c>
      <c r="C208" s="543" t="s">
        <v>466</v>
      </c>
      <c r="D208" s="543"/>
      <c r="E208" s="543"/>
      <c r="F208" s="54" t="s">
        <v>78</v>
      </c>
      <c r="G208" s="61">
        <v>89</v>
      </c>
      <c r="H208" s="55"/>
      <c r="I208" s="61">
        <v>89</v>
      </c>
      <c r="J208" s="66"/>
      <c r="K208" s="55"/>
      <c r="L208" s="56">
        <v>154.38999999999999</v>
      </c>
      <c r="M208" s="55"/>
      <c r="N208" s="59">
        <v>6911.96</v>
      </c>
      <c r="AI208" s="40"/>
      <c r="AJ208" s="49"/>
      <c r="AK208" s="49"/>
      <c r="AO208" s="3" t="s">
        <v>466</v>
      </c>
      <c r="AQ208" s="49"/>
    </row>
    <row r="209" spans="1:43" s="4" customFormat="1" ht="45" x14ac:dyDescent="0.25">
      <c r="A209" s="63"/>
      <c r="B209" s="51" t="s">
        <v>467</v>
      </c>
      <c r="C209" s="543" t="s">
        <v>468</v>
      </c>
      <c r="D209" s="543"/>
      <c r="E209" s="543"/>
      <c r="F209" s="54" t="s">
        <v>78</v>
      </c>
      <c r="G209" s="61">
        <v>40</v>
      </c>
      <c r="H209" s="58">
        <v>0.85</v>
      </c>
      <c r="I209" s="61">
        <v>34</v>
      </c>
      <c r="J209" s="66"/>
      <c r="K209" s="55"/>
      <c r="L209" s="56">
        <v>58.98</v>
      </c>
      <c r="M209" s="55"/>
      <c r="N209" s="59">
        <v>2640.53</v>
      </c>
      <c r="AI209" s="40"/>
      <c r="AJ209" s="49"/>
      <c r="AK209" s="49"/>
      <c r="AO209" s="3" t="s">
        <v>468</v>
      </c>
      <c r="AQ209" s="49"/>
    </row>
    <row r="210" spans="1:43" s="4" customFormat="1" ht="15" x14ac:dyDescent="0.25">
      <c r="A210" s="72"/>
      <c r="B210" s="73"/>
      <c r="C210" s="542" t="s">
        <v>81</v>
      </c>
      <c r="D210" s="542"/>
      <c r="E210" s="542"/>
      <c r="F210" s="43"/>
      <c r="G210" s="44"/>
      <c r="H210" s="44"/>
      <c r="I210" s="44"/>
      <c r="J210" s="47"/>
      <c r="K210" s="44"/>
      <c r="L210" s="74">
        <v>386.84</v>
      </c>
      <c r="M210" s="69"/>
      <c r="N210" s="75">
        <v>17318.740000000002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178</v>
      </c>
      <c r="B211" s="42" t="s">
        <v>644</v>
      </c>
      <c r="C211" s="542" t="s">
        <v>645</v>
      </c>
      <c r="D211" s="542"/>
      <c r="E211" s="542"/>
      <c r="F211" s="43" t="s">
        <v>646</v>
      </c>
      <c r="G211" s="44">
        <v>0.64100000000000001</v>
      </c>
      <c r="H211" s="45">
        <v>1</v>
      </c>
      <c r="I211" s="92">
        <v>0.64100000000000001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5" x14ac:dyDescent="0.25">
      <c r="A212" s="67"/>
      <c r="B212" s="53"/>
      <c r="C212" s="543" t="s">
        <v>2087</v>
      </c>
      <c r="D212" s="543"/>
      <c r="E212" s="543"/>
      <c r="F212" s="543"/>
      <c r="G212" s="543"/>
      <c r="H212" s="543"/>
      <c r="I212" s="543"/>
      <c r="J212" s="543"/>
      <c r="K212" s="543"/>
      <c r="L212" s="543"/>
      <c r="M212" s="543"/>
      <c r="N212" s="544"/>
      <c r="AI212" s="40"/>
      <c r="AJ212" s="49"/>
      <c r="AK212" s="49"/>
      <c r="AL212" s="3" t="s">
        <v>2087</v>
      </c>
      <c r="AQ212" s="49"/>
    </row>
    <row r="213" spans="1:43" s="4" customFormat="1" ht="23.25" x14ac:dyDescent="0.25">
      <c r="A213" s="50"/>
      <c r="B213" s="51" t="s">
        <v>117</v>
      </c>
      <c r="C213" s="545" t="s">
        <v>118</v>
      </c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45" t="s">
        <v>63</v>
      </c>
      <c r="D214" s="545"/>
      <c r="E214" s="545"/>
      <c r="F214" s="545"/>
      <c r="G214" s="545"/>
      <c r="H214" s="545"/>
      <c r="I214" s="545"/>
      <c r="J214" s="545"/>
      <c r="K214" s="545"/>
      <c r="L214" s="545"/>
      <c r="M214" s="545"/>
      <c r="N214" s="54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43" t="s">
        <v>64</v>
      </c>
      <c r="D215" s="543"/>
      <c r="E215" s="543"/>
      <c r="F215" s="54"/>
      <c r="G215" s="55"/>
      <c r="H215" s="55"/>
      <c r="I215" s="55"/>
      <c r="J215" s="56">
        <v>83.33</v>
      </c>
      <c r="K215" s="65">
        <v>1.3225</v>
      </c>
      <c r="L215" s="56">
        <v>70.64</v>
      </c>
      <c r="M215" s="58">
        <v>44.77</v>
      </c>
      <c r="N215" s="59">
        <v>3162.55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43" t="s">
        <v>66</v>
      </c>
      <c r="D216" s="543"/>
      <c r="E216" s="543"/>
      <c r="F216" s="54"/>
      <c r="G216" s="55"/>
      <c r="H216" s="55"/>
      <c r="I216" s="55"/>
      <c r="J216" s="56">
        <v>28.8</v>
      </c>
      <c r="K216" s="65">
        <v>1.4375</v>
      </c>
      <c r="L216" s="56">
        <v>26.54</v>
      </c>
      <c r="M216" s="58">
        <v>13.24</v>
      </c>
      <c r="N216" s="60">
        <v>351.39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43" t="s">
        <v>68</v>
      </c>
      <c r="D217" s="543"/>
      <c r="E217" s="543"/>
      <c r="F217" s="54"/>
      <c r="G217" s="55"/>
      <c r="H217" s="55"/>
      <c r="I217" s="55"/>
      <c r="J217" s="56">
        <v>3.22</v>
      </c>
      <c r="K217" s="65">
        <v>1.4375</v>
      </c>
      <c r="L217" s="56">
        <v>2.97</v>
      </c>
      <c r="M217" s="58">
        <v>44.77</v>
      </c>
      <c r="N217" s="60">
        <v>132.97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43" t="s">
        <v>71</v>
      </c>
      <c r="D218" s="543"/>
      <c r="E218" s="543"/>
      <c r="F218" s="54" t="s">
        <v>72</v>
      </c>
      <c r="G218" s="64">
        <v>10.199999999999999</v>
      </c>
      <c r="H218" s="65">
        <v>1.3225</v>
      </c>
      <c r="I218" s="94">
        <v>8.6467694999999996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43" t="s">
        <v>73</v>
      </c>
      <c r="D219" s="543"/>
      <c r="E219" s="543"/>
      <c r="F219" s="54" t="s">
        <v>72</v>
      </c>
      <c r="G219" s="58">
        <v>0.32</v>
      </c>
      <c r="H219" s="65">
        <v>1.4375</v>
      </c>
      <c r="I219" s="77">
        <v>0.29486000000000001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47" t="s">
        <v>74</v>
      </c>
      <c r="D220" s="547"/>
      <c r="E220" s="547"/>
      <c r="F220" s="68"/>
      <c r="G220" s="69"/>
      <c r="H220" s="69"/>
      <c r="I220" s="69"/>
      <c r="J220" s="70">
        <v>112.13</v>
      </c>
      <c r="K220" s="69"/>
      <c r="L220" s="70">
        <v>97.18</v>
      </c>
      <c r="M220" s="69"/>
      <c r="N220" s="71">
        <v>3513.94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73.61</v>
      </c>
      <c r="M221" s="55"/>
      <c r="N221" s="59">
        <v>3295.52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648</v>
      </c>
      <c r="C222" s="543" t="s">
        <v>649</v>
      </c>
      <c r="D222" s="543"/>
      <c r="E222" s="543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86.12</v>
      </c>
      <c r="M222" s="55"/>
      <c r="N222" s="59">
        <v>3855.76</v>
      </c>
      <c r="AI222" s="40"/>
      <c r="AJ222" s="49"/>
      <c r="AK222" s="49"/>
      <c r="AO222" s="3" t="s">
        <v>649</v>
      </c>
      <c r="AQ222" s="49"/>
    </row>
    <row r="223" spans="1:43" s="4" customFormat="1" ht="45" x14ac:dyDescent="0.25">
      <c r="A223" s="63"/>
      <c r="B223" s="51" t="s">
        <v>650</v>
      </c>
      <c r="C223" s="543" t="s">
        <v>651</v>
      </c>
      <c r="D223" s="543"/>
      <c r="E223" s="543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46.3</v>
      </c>
      <c r="M223" s="55"/>
      <c r="N223" s="59">
        <v>2072.88</v>
      </c>
      <c r="AI223" s="40"/>
      <c r="AJ223" s="49"/>
      <c r="AK223" s="49"/>
      <c r="AO223" s="3" t="s">
        <v>651</v>
      </c>
      <c r="AQ223" s="49"/>
    </row>
    <row r="224" spans="1:43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74">
        <v>229.6</v>
      </c>
      <c r="M224" s="69"/>
      <c r="N224" s="75">
        <v>9442.58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181</v>
      </c>
      <c r="B225" s="42" t="s">
        <v>652</v>
      </c>
      <c r="C225" s="542" t="s">
        <v>653</v>
      </c>
      <c r="D225" s="542"/>
      <c r="E225" s="542"/>
      <c r="F225" s="43" t="s">
        <v>86</v>
      </c>
      <c r="G225" s="44">
        <v>7.05</v>
      </c>
      <c r="H225" s="45">
        <v>1</v>
      </c>
      <c r="I225" s="46">
        <v>7.05</v>
      </c>
      <c r="J225" s="74">
        <v>99.98</v>
      </c>
      <c r="K225" s="92">
        <v>1.012</v>
      </c>
      <c r="L225" s="74">
        <v>713.32</v>
      </c>
      <c r="M225" s="46">
        <v>8.16</v>
      </c>
      <c r="N225" s="75">
        <v>5820.69</v>
      </c>
      <c r="AI225" s="40"/>
      <c r="AJ225" s="49"/>
      <c r="AK225" s="49" t="s">
        <v>653</v>
      </c>
      <c r="AQ225" s="49"/>
    </row>
    <row r="226" spans="1:44" s="4" customFormat="1" ht="15" x14ac:dyDescent="0.25">
      <c r="A226" s="67"/>
      <c r="B226" s="53"/>
      <c r="C226" s="543" t="s">
        <v>2088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2088</v>
      </c>
      <c r="AQ226" s="49"/>
    </row>
    <row r="227" spans="1:44" s="4" customFormat="1" ht="15" x14ac:dyDescent="0.25">
      <c r="A227" s="67"/>
      <c r="B227" s="53"/>
      <c r="C227" s="543" t="s">
        <v>655</v>
      </c>
      <c r="D227" s="543"/>
      <c r="E227" s="543"/>
      <c r="F227" s="543"/>
      <c r="G227" s="543"/>
      <c r="H227" s="543"/>
      <c r="I227" s="543"/>
      <c r="J227" s="543"/>
      <c r="K227" s="543"/>
      <c r="L227" s="543"/>
      <c r="M227" s="543"/>
      <c r="N227" s="544"/>
      <c r="AI227" s="40"/>
      <c r="AJ227" s="49"/>
      <c r="AK227" s="49"/>
      <c r="AQ227" s="49"/>
      <c r="AR227" s="3" t="s">
        <v>655</v>
      </c>
    </row>
    <row r="228" spans="1:44" s="4" customFormat="1" ht="15" x14ac:dyDescent="0.25">
      <c r="A228" s="50"/>
      <c r="B228" s="51"/>
      <c r="C228" s="545" t="s">
        <v>127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127</v>
      </c>
      <c r="AQ228" s="49"/>
    </row>
    <row r="229" spans="1:44" s="4" customFormat="1" ht="15" x14ac:dyDescent="0.25">
      <c r="A229" s="72"/>
      <c r="B229" s="73"/>
      <c r="C229" s="542" t="s">
        <v>81</v>
      </c>
      <c r="D229" s="542"/>
      <c r="E229" s="542"/>
      <c r="F229" s="43"/>
      <c r="G229" s="44"/>
      <c r="H229" s="44"/>
      <c r="I229" s="44"/>
      <c r="J229" s="47"/>
      <c r="K229" s="44"/>
      <c r="L229" s="74">
        <v>713.32</v>
      </c>
      <c r="M229" s="69"/>
      <c r="N229" s="75">
        <v>5820.69</v>
      </c>
      <c r="AI229" s="40"/>
      <c r="AJ229" s="49"/>
      <c r="AK229" s="49"/>
      <c r="AQ229" s="49" t="s">
        <v>81</v>
      </c>
    </row>
    <row r="230" spans="1:44" s="4" customFormat="1" ht="23.25" x14ac:dyDescent="0.25">
      <c r="A230" s="41" t="s">
        <v>185</v>
      </c>
      <c r="B230" s="42" t="s">
        <v>821</v>
      </c>
      <c r="C230" s="542" t="s">
        <v>822</v>
      </c>
      <c r="D230" s="542"/>
      <c r="E230" s="542"/>
      <c r="F230" s="43" t="s">
        <v>461</v>
      </c>
      <c r="G230" s="44">
        <v>0.86199999999999999</v>
      </c>
      <c r="H230" s="45">
        <v>1</v>
      </c>
      <c r="I230" s="92">
        <v>0.86199999999999999</v>
      </c>
      <c r="J230" s="47"/>
      <c r="K230" s="44"/>
      <c r="L230" s="47"/>
      <c r="M230" s="44"/>
      <c r="N230" s="48"/>
      <c r="AI230" s="40"/>
      <c r="AJ230" s="49"/>
      <c r="AK230" s="49" t="s">
        <v>822</v>
      </c>
      <c r="AQ230" s="49"/>
    </row>
    <row r="231" spans="1:44" s="4" customFormat="1" ht="15" x14ac:dyDescent="0.25">
      <c r="A231" s="67"/>
      <c r="B231" s="53"/>
      <c r="C231" s="543" t="s">
        <v>2089</v>
      </c>
      <c r="D231" s="543"/>
      <c r="E231" s="543"/>
      <c r="F231" s="543"/>
      <c r="G231" s="543"/>
      <c r="H231" s="543"/>
      <c r="I231" s="543"/>
      <c r="J231" s="543"/>
      <c r="K231" s="543"/>
      <c r="L231" s="543"/>
      <c r="M231" s="543"/>
      <c r="N231" s="544"/>
      <c r="AI231" s="40"/>
      <c r="AJ231" s="49"/>
      <c r="AK231" s="49"/>
      <c r="AL231" s="3" t="s">
        <v>2089</v>
      </c>
      <c r="AQ231" s="49"/>
    </row>
    <row r="232" spans="1:44" s="4" customFormat="1" ht="23.25" x14ac:dyDescent="0.25">
      <c r="A232" s="50"/>
      <c r="B232" s="51" t="s">
        <v>117</v>
      </c>
      <c r="C232" s="545" t="s">
        <v>118</v>
      </c>
      <c r="D232" s="545"/>
      <c r="E232" s="545"/>
      <c r="F232" s="545"/>
      <c r="G232" s="545"/>
      <c r="H232" s="545"/>
      <c r="I232" s="545"/>
      <c r="J232" s="545"/>
      <c r="K232" s="545"/>
      <c r="L232" s="545"/>
      <c r="M232" s="545"/>
      <c r="N232" s="546"/>
      <c r="AI232" s="40"/>
      <c r="AJ232" s="49"/>
      <c r="AK232" s="49"/>
      <c r="AM232" s="3" t="s">
        <v>118</v>
      </c>
      <c r="AQ232" s="49"/>
    </row>
    <row r="233" spans="1:44" s="4" customFormat="1" ht="68.25" x14ac:dyDescent="0.25">
      <c r="A233" s="50"/>
      <c r="B233" s="51" t="s">
        <v>62</v>
      </c>
      <c r="C233" s="545" t="s">
        <v>63</v>
      </c>
      <c r="D233" s="545"/>
      <c r="E233" s="545"/>
      <c r="F233" s="545"/>
      <c r="G233" s="545"/>
      <c r="H233" s="545"/>
      <c r="I233" s="545"/>
      <c r="J233" s="545"/>
      <c r="K233" s="545"/>
      <c r="L233" s="545"/>
      <c r="M233" s="545"/>
      <c r="N233" s="546"/>
      <c r="AI233" s="40"/>
      <c r="AJ233" s="49"/>
      <c r="AK233" s="49"/>
      <c r="AM233" s="3" t="s">
        <v>63</v>
      </c>
      <c r="AQ233" s="49"/>
    </row>
    <row r="234" spans="1:44" s="4" customFormat="1" ht="15" x14ac:dyDescent="0.25">
      <c r="A234" s="52"/>
      <c r="B234" s="51" t="s">
        <v>56</v>
      </c>
      <c r="C234" s="543" t="s">
        <v>64</v>
      </c>
      <c r="D234" s="543"/>
      <c r="E234" s="543"/>
      <c r="F234" s="54"/>
      <c r="G234" s="55"/>
      <c r="H234" s="55"/>
      <c r="I234" s="55"/>
      <c r="J234" s="56">
        <v>663.75</v>
      </c>
      <c r="K234" s="65">
        <v>1.3225</v>
      </c>
      <c r="L234" s="56">
        <v>756.67</v>
      </c>
      <c r="M234" s="58">
        <v>44.77</v>
      </c>
      <c r="N234" s="59">
        <v>33876.120000000003</v>
      </c>
      <c r="AI234" s="40"/>
      <c r="AJ234" s="49"/>
      <c r="AK234" s="49"/>
      <c r="AN234" s="3" t="s">
        <v>64</v>
      </c>
      <c r="AQ234" s="49"/>
    </row>
    <row r="235" spans="1:44" s="4" customFormat="1" ht="15" x14ac:dyDescent="0.25">
      <c r="A235" s="63"/>
      <c r="B235" s="51"/>
      <c r="C235" s="543" t="s">
        <v>71</v>
      </c>
      <c r="D235" s="543"/>
      <c r="E235" s="543"/>
      <c r="F235" s="54" t="s">
        <v>72</v>
      </c>
      <c r="G235" s="64">
        <v>88.5</v>
      </c>
      <c r="H235" s="65">
        <v>1.3225</v>
      </c>
      <c r="I235" s="94">
        <v>100.8895575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4" s="4" customFormat="1" ht="15" x14ac:dyDescent="0.25">
      <c r="A236" s="67"/>
      <c r="B236" s="51"/>
      <c r="C236" s="547" t="s">
        <v>74</v>
      </c>
      <c r="D236" s="547"/>
      <c r="E236" s="547"/>
      <c r="F236" s="68"/>
      <c r="G236" s="69"/>
      <c r="H236" s="69"/>
      <c r="I236" s="69"/>
      <c r="J236" s="70">
        <v>663.75</v>
      </c>
      <c r="K236" s="69"/>
      <c r="L236" s="70">
        <v>756.67</v>
      </c>
      <c r="M236" s="69"/>
      <c r="N236" s="71">
        <v>33876.120000000003</v>
      </c>
      <c r="AI236" s="40"/>
      <c r="AJ236" s="49"/>
      <c r="AK236" s="49"/>
      <c r="AP236" s="3" t="s">
        <v>74</v>
      </c>
      <c r="AQ236" s="49"/>
    </row>
    <row r="237" spans="1:44" s="4" customFormat="1" ht="15" x14ac:dyDescent="0.25">
      <c r="A237" s="63"/>
      <c r="B237" s="51"/>
      <c r="C237" s="543" t="s">
        <v>75</v>
      </c>
      <c r="D237" s="543"/>
      <c r="E237" s="543"/>
      <c r="F237" s="54"/>
      <c r="G237" s="55"/>
      <c r="H237" s="55"/>
      <c r="I237" s="55"/>
      <c r="J237" s="66"/>
      <c r="K237" s="55"/>
      <c r="L237" s="56">
        <v>756.67</v>
      </c>
      <c r="M237" s="55"/>
      <c r="N237" s="59">
        <v>33876.120000000003</v>
      </c>
      <c r="AI237" s="40"/>
      <c r="AJ237" s="49"/>
      <c r="AK237" s="49"/>
      <c r="AO237" s="3" t="s">
        <v>75</v>
      </c>
      <c r="AQ237" s="49"/>
    </row>
    <row r="238" spans="1:44" s="4" customFormat="1" ht="23.25" x14ac:dyDescent="0.25">
      <c r="A238" s="63"/>
      <c r="B238" s="51" t="s">
        <v>465</v>
      </c>
      <c r="C238" s="543" t="s">
        <v>466</v>
      </c>
      <c r="D238" s="543"/>
      <c r="E238" s="543"/>
      <c r="F238" s="54" t="s">
        <v>78</v>
      </c>
      <c r="G238" s="61">
        <v>89</v>
      </c>
      <c r="H238" s="55"/>
      <c r="I238" s="61">
        <v>89</v>
      </c>
      <c r="J238" s="66"/>
      <c r="K238" s="55"/>
      <c r="L238" s="56">
        <v>673.44</v>
      </c>
      <c r="M238" s="55"/>
      <c r="N238" s="59">
        <v>30149.75</v>
      </c>
      <c r="AI238" s="40"/>
      <c r="AJ238" s="49"/>
      <c r="AK238" s="49"/>
      <c r="AO238" s="3" t="s">
        <v>466</v>
      </c>
      <c r="AQ238" s="49"/>
    </row>
    <row r="239" spans="1:44" s="4" customFormat="1" ht="45" x14ac:dyDescent="0.25">
      <c r="A239" s="63"/>
      <c r="B239" s="51" t="s">
        <v>467</v>
      </c>
      <c r="C239" s="543" t="s">
        <v>468</v>
      </c>
      <c r="D239" s="543"/>
      <c r="E239" s="543"/>
      <c r="F239" s="54" t="s">
        <v>78</v>
      </c>
      <c r="G239" s="61">
        <v>40</v>
      </c>
      <c r="H239" s="58">
        <v>0.85</v>
      </c>
      <c r="I239" s="61">
        <v>34</v>
      </c>
      <c r="J239" s="66"/>
      <c r="K239" s="55"/>
      <c r="L239" s="56">
        <v>257.27</v>
      </c>
      <c r="M239" s="55"/>
      <c r="N239" s="59">
        <v>11517.88</v>
      </c>
      <c r="AI239" s="40"/>
      <c r="AJ239" s="49"/>
      <c r="AK239" s="49"/>
      <c r="AO239" s="3" t="s">
        <v>468</v>
      </c>
      <c r="AQ239" s="49"/>
    </row>
    <row r="240" spans="1:44" s="4" customFormat="1" ht="15" x14ac:dyDescent="0.25">
      <c r="A240" s="72"/>
      <c r="B240" s="73"/>
      <c r="C240" s="542" t="s">
        <v>81</v>
      </c>
      <c r="D240" s="542"/>
      <c r="E240" s="542"/>
      <c r="F240" s="43"/>
      <c r="G240" s="44"/>
      <c r="H240" s="44"/>
      <c r="I240" s="44"/>
      <c r="J240" s="47"/>
      <c r="K240" s="44"/>
      <c r="L240" s="80">
        <v>1687.38</v>
      </c>
      <c r="M240" s="69"/>
      <c r="N240" s="75">
        <v>75543.75</v>
      </c>
      <c r="AI240" s="40"/>
      <c r="AJ240" s="49"/>
      <c r="AK240" s="49"/>
      <c r="AQ240" s="49" t="s">
        <v>81</v>
      </c>
    </row>
    <row r="241" spans="1:44" s="4" customFormat="1" ht="22.5" x14ac:dyDescent="0.25">
      <c r="A241" s="41" t="s">
        <v>188</v>
      </c>
      <c r="B241" s="42" t="s">
        <v>652</v>
      </c>
      <c r="C241" s="542" t="s">
        <v>653</v>
      </c>
      <c r="D241" s="542"/>
      <c r="E241" s="542"/>
      <c r="F241" s="43" t="s">
        <v>86</v>
      </c>
      <c r="G241" s="44">
        <v>94.83</v>
      </c>
      <c r="H241" s="45">
        <v>1</v>
      </c>
      <c r="I241" s="46">
        <v>94.83</v>
      </c>
      <c r="J241" s="74">
        <v>99.98</v>
      </c>
      <c r="K241" s="92">
        <v>1.012</v>
      </c>
      <c r="L241" s="80">
        <v>9594.8799999999992</v>
      </c>
      <c r="M241" s="46">
        <v>8.16</v>
      </c>
      <c r="N241" s="75">
        <v>78294.22</v>
      </c>
      <c r="AI241" s="40"/>
      <c r="AJ241" s="49"/>
      <c r="AK241" s="49" t="s">
        <v>653</v>
      </c>
      <c r="AQ241" s="49"/>
    </row>
    <row r="242" spans="1:44" s="4" customFormat="1" ht="15" x14ac:dyDescent="0.25">
      <c r="A242" s="67"/>
      <c r="B242" s="53"/>
      <c r="C242" s="543" t="s">
        <v>2090</v>
      </c>
      <c r="D242" s="543"/>
      <c r="E242" s="543"/>
      <c r="F242" s="543"/>
      <c r="G242" s="543"/>
      <c r="H242" s="543"/>
      <c r="I242" s="543"/>
      <c r="J242" s="543"/>
      <c r="K242" s="543"/>
      <c r="L242" s="543"/>
      <c r="M242" s="543"/>
      <c r="N242" s="544"/>
      <c r="AI242" s="40"/>
      <c r="AJ242" s="49"/>
      <c r="AK242" s="49"/>
      <c r="AL242" s="3" t="s">
        <v>2090</v>
      </c>
      <c r="AQ242" s="49"/>
    </row>
    <row r="243" spans="1:44" s="4" customFormat="1" ht="15" x14ac:dyDescent="0.25">
      <c r="A243" s="67"/>
      <c r="B243" s="53"/>
      <c r="C243" s="543" t="s">
        <v>655</v>
      </c>
      <c r="D243" s="543"/>
      <c r="E243" s="543"/>
      <c r="F243" s="543"/>
      <c r="G243" s="543"/>
      <c r="H243" s="543"/>
      <c r="I243" s="543"/>
      <c r="J243" s="543"/>
      <c r="K243" s="543"/>
      <c r="L243" s="543"/>
      <c r="M243" s="543"/>
      <c r="N243" s="544"/>
      <c r="AI243" s="40"/>
      <c r="AJ243" s="49"/>
      <c r="AK243" s="49"/>
      <c r="AQ243" s="49"/>
      <c r="AR243" s="3" t="s">
        <v>655</v>
      </c>
    </row>
    <row r="244" spans="1:44" s="4" customFormat="1" ht="15" x14ac:dyDescent="0.25">
      <c r="A244" s="50"/>
      <c r="B244" s="51"/>
      <c r="C244" s="545" t="s">
        <v>127</v>
      </c>
      <c r="D244" s="545"/>
      <c r="E244" s="545"/>
      <c r="F244" s="545"/>
      <c r="G244" s="545"/>
      <c r="H244" s="545"/>
      <c r="I244" s="545"/>
      <c r="J244" s="545"/>
      <c r="K244" s="545"/>
      <c r="L244" s="545"/>
      <c r="M244" s="545"/>
      <c r="N244" s="546"/>
      <c r="AI244" s="40"/>
      <c r="AJ244" s="49"/>
      <c r="AK244" s="49"/>
      <c r="AM244" s="3" t="s">
        <v>127</v>
      </c>
      <c r="AQ244" s="49"/>
    </row>
    <row r="245" spans="1:44" s="4" customFormat="1" ht="15" x14ac:dyDescent="0.25">
      <c r="A245" s="72"/>
      <c r="B245" s="73"/>
      <c r="C245" s="542" t="s">
        <v>81</v>
      </c>
      <c r="D245" s="542"/>
      <c r="E245" s="542"/>
      <c r="F245" s="43"/>
      <c r="G245" s="44"/>
      <c r="H245" s="44"/>
      <c r="I245" s="44"/>
      <c r="J245" s="47"/>
      <c r="K245" s="44"/>
      <c r="L245" s="80">
        <v>9594.8799999999992</v>
      </c>
      <c r="M245" s="69"/>
      <c r="N245" s="75">
        <v>78294.22</v>
      </c>
      <c r="AI245" s="40"/>
      <c r="AJ245" s="49"/>
      <c r="AK245" s="49"/>
      <c r="AQ245" s="49" t="s">
        <v>81</v>
      </c>
    </row>
    <row r="246" spans="1:44" s="4" customFormat="1" ht="23.25" x14ac:dyDescent="0.25">
      <c r="A246" s="41" t="s">
        <v>193</v>
      </c>
      <c r="B246" s="42" t="s">
        <v>825</v>
      </c>
      <c r="C246" s="542" t="s">
        <v>826</v>
      </c>
      <c r="D246" s="542"/>
      <c r="E246" s="542"/>
      <c r="F246" s="43" t="s">
        <v>513</v>
      </c>
      <c r="G246" s="44">
        <v>7.76</v>
      </c>
      <c r="H246" s="45">
        <v>1</v>
      </c>
      <c r="I246" s="46">
        <v>7.76</v>
      </c>
      <c r="J246" s="74">
        <v>60</v>
      </c>
      <c r="K246" s="119">
        <v>1.4375</v>
      </c>
      <c r="L246" s="74">
        <v>669.3</v>
      </c>
      <c r="M246" s="46">
        <v>13.24</v>
      </c>
      <c r="N246" s="75">
        <v>8861.5300000000007</v>
      </c>
      <c r="AI246" s="40"/>
      <c r="AJ246" s="49"/>
      <c r="AK246" s="49" t="s">
        <v>826</v>
      </c>
      <c r="AQ246" s="49"/>
    </row>
    <row r="247" spans="1:44" s="4" customFormat="1" ht="15" x14ac:dyDescent="0.25">
      <c r="A247" s="67"/>
      <c r="B247" s="53"/>
      <c r="C247" s="543" t="s">
        <v>2091</v>
      </c>
      <c r="D247" s="543"/>
      <c r="E247" s="543"/>
      <c r="F247" s="543"/>
      <c r="G247" s="543"/>
      <c r="H247" s="543"/>
      <c r="I247" s="543"/>
      <c r="J247" s="543"/>
      <c r="K247" s="543"/>
      <c r="L247" s="543"/>
      <c r="M247" s="543"/>
      <c r="N247" s="544"/>
      <c r="AI247" s="40"/>
      <c r="AJ247" s="49"/>
      <c r="AK247" s="49"/>
      <c r="AL247" s="3" t="s">
        <v>2091</v>
      </c>
      <c r="AQ247" s="49"/>
    </row>
    <row r="248" spans="1:44" s="4" customFormat="1" ht="23.25" x14ac:dyDescent="0.25">
      <c r="A248" s="50"/>
      <c r="B248" s="51" t="s">
        <v>117</v>
      </c>
      <c r="C248" s="545" t="s">
        <v>118</v>
      </c>
      <c r="D248" s="545"/>
      <c r="E248" s="545"/>
      <c r="F248" s="545"/>
      <c r="G248" s="545"/>
      <c r="H248" s="545"/>
      <c r="I248" s="545"/>
      <c r="J248" s="545"/>
      <c r="K248" s="545"/>
      <c r="L248" s="545"/>
      <c r="M248" s="545"/>
      <c r="N248" s="546"/>
      <c r="AI248" s="40"/>
      <c r="AJ248" s="49"/>
      <c r="AK248" s="49"/>
      <c r="AM248" s="3" t="s">
        <v>118</v>
      </c>
      <c r="AQ248" s="49"/>
    </row>
    <row r="249" spans="1:44" s="4" customFormat="1" ht="68.25" x14ac:dyDescent="0.25">
      <c r="A249" s="50"/>
      <c r="B249" s="51" t="s">
        <v>62</v>
      </c>
      <c r="C249" s="545" t="s">
        <v>63</v>
      </c>
      <c r="D249" s="545"/>
      <c r="E249" s="545"/>
      <c r="F249" s="545"/>
      <c r="G249" s="545"/>
      <c r="H249" s="545"/>
      <c r="I249" s="545"/>
      <c r="J249" s="545"/>
      <c r="K249" s="545"/>
      <c r="L249" s="545"/>
      <c r="M249" s="545"/>
      <c r="N249" s="546"/>
      <c r="AI249" s="40"/>
      <c r="AJ249" s="49"/>
      <c r="AK249" s="49"/>
      <c r="AM249" s="3" t="s">
        <v>63</v>
      </c>
      <c r="AQ249" s="49"/>
    </row>
    <row r="250" spans="1:44" s="4" customFormat="1" ht="15" x14ac:dyDescent="0.25">
      <c r="A250" s="72"/>
      <c r="B250" s="73"/>
      <c r="C250" s="542" t="s">
        <v>81</v>
      </c>
      <c r="D250" s="542"/>
      <c r="E250" s="542"/>
      <c r="F250" s="43"/>
      <c r="G250" s="44"/>
      <c r="H250" s="44"/>
      <c r="I250" s="44"/>
      <c r="J250" s="47"/>
      <c r="K250" s="44"/>
      <c r="L250" s="74">
        <v>669.3</v>
      </c>
      <c r="M250" s="69"/>
      <c r="N250" s="75">
        <v>8861.5300000000007</v>
      </c>
      <c r="AI250" s="40"/>
      <c r="AJ250" s="49"/>
      <c r="AK250" s="49"/>
      <c r="AQ250" s="49" t="s">
        <v>81</v>
      </c>
    </row>
    <row r="251" spans="1:44" s="4" customFormat="1" ht="57" x14ac:dyDescent="0.25">
      <c r="A251" s="41" t="s">
        <v>196</v>
      </c>
      <c r="B251" s="42" t="s">
        <v>482</v>
      </c>
      <c r="C251" s="542" t="s">
        <v>483</v>
      </c>
      <c r="D251" s="542"/>
      <c r="E251" s="542"/>
      <c r="F251" s="43" t="s">
        <v>453</v>
      </c>
      <c r="G251" s="44">
        <v>0.43099999999999999</v>
      </c>
      <c r="H251" s="45">
        <v>1</v>
      </c>
      <c r="I251" s="92">
        <v>0.43099999999999999</v>
      </c>
      <c r="J251" s="47"/>
      <c r="K251" s="44"/>
      <c r="L251" s="47"/>
      <c r="M251" s="44"/>
      <c r="N251" s="48"/>
      <c r="AI251" s="40"/>
      <c r="AJ251" s="49"/>
      <c r="AK251" s="49" t="s">
        <v>483</v>
      </c>
      <c r="AQ251" s="49"/>
    </row>
    <row r="252" spans="1:44" s="4" customFormat="1" ht="15" x14ac:dyDescent="0.25">
      <c r="A252" s="67"/>
      <c r="B252" s="53"/>
      <c r="C252" s="543" t="s">
        <v>2092</v>
      </c>
      <c r="D252" s="543"/>
      <c r="E252" s="543"/>
      <c r="F252" s="543"/>
      <c r="G252" s="543"/>
      <c r="H252" s="543"/>
      <c r="I252" s="543"/>
      <c r="J252" s="543"/>
      <c r="K252" s="543"/>
      <c r="L252" s="543"/>
      <c r="M252" s="543"/>
      <c r="N252" s="544"/>
      <c r="AI252" s="40"/>
      <c r="AJ252" s="49"/>
      <c r="AK252" s="49"/>
      <c r="AL252" s="3" t="s">
        <v>2092</v>
      </c>
      <c r="AQ252" s="49"/>
    </row>
    <row r="253" spans="1:44" s="4" customFormat="1" ht="23.25" x14ac:dyDescent="0.25">
      <c r="A253" s="50"/>
      <c r="B253" s="51" t="s">
        <v>117</v>
      </c>
      <c r="C253" s="545" t="s">
        <v>118</v>
      </c>
      <c r="D253" s="545"/>
      <c r="E253" s="545"/>
      <c r="F253" s="545"/>
      <c r="G253" s="545"/>
      <c r="H253" s="545"/>
      <c r="I253" s="545"/>
      <c r="J253" s="545"/>
      <c r="K253" s="545"/>
      <c r="L253" s="545"/>
      <c r="M253" s="545"/>
      <c r="N253" s="546"/>
      <c r="AI253" s="40"/>
      <c r="AJ253" s="49"/>
      <c r="AK253" s="49"/>
      <c r="AM253" s="3" t="s">
        <v>118</v>
      </c>
      <c r="AQ253" s="49"/>
    </row>
    <row r="254" spans="1:44" s="4" customFormat="1" ht="68.25" x14ac:dyDescent="0.25">
      <c r="A254" s="50"/>
      <c r="B254" s="51" t="s">
        <v>62</v>
      </c>
      <c r="C254" s="545" t="s">
        <v>63</v>
      </c>
      <c r="D254" s="545"/>
      <c r="E254" s="545"/>
      <c r="F254" s="545"/>
      <c r="G254" s="545"/>
      <c r="H254" s="545"/>
      <c r="I254" s="545"/>
      <c r="J254" s="545"/>
      <c r="K254" s="545"/>
      <c r="L254" s="545"/>
      <c r="M254" s="545"/>
      <c r="N254" s="546"/>
      <c r="AI254" s="40"/>
      <c r="AJ254" s="49"/>
      <c r="AK254" s="49"/>
      <c r="AM254" s="3" t="s">
        <v>63</v>
      </c>
      <c r="AQ254" s="49"/>
    </row>
    <row r="255" spans="1:44" s="4" customFormat="1" ht="15" x14ac:dyDescent="0.25">
      <c r="A255" s="52"/>
      <c r="B255" s="51" t="s">
        <v>56</v>
      </c>
      <c r="C255" s="543" t="s">
        <v>64</v>
      </c>
      <c r="D255" s="543"/>
      <c r="E255" s="543"/>
      <c r="F255" s="54"/>
      <c r="G255" s="55"/>
      <c r="H255" s="55"/>
      <c r="I255" s="55"/>
      <c r="J255" s="56">
        <v>71.06</v>
      </c>
      <c r="K255" s="65">
        <v>1.3225</v>
      </c>
      <c r="L255" s="56">
        <v>40.5</v>
      </c>
      <c r="M255" s="58">
        <v>44.77</v>
      </c>
      <c r="N255" s="59">
        <v>1813.19</v>
      </c>
      <c r="AI255" s="40"/>
      <c r="AJ255" s="49"/>
      <c r="AK255" s="49"/>
      <c r="AN255" s="3" t="s">
        <v>64</v>
      </c>
      <c r="AQ255" s="49"/>
    </row>
    <row r="256" spans="1:44" s="4" customFormat="1" ht="15" x14ac:dyDescent="0.25">
      <c r="A256" s="52"/>
      <c r="B256" s="51" t="s">
        <v>65</v>
      </c>
      <c r="C256" s="543" t="s">
        <v>66</v>
      </c>
      <c r="D256" s="543"/>
      <c r="E256" s="543"/>
      <c r="F256" s="54"/>
      <c r="G256" s="55"/>
      <c r="H256" s="55"/>
      <c r="I256" s="55"/>
      <c r="J256" s="76">
        <v>1980</v>
      </c>
      <c r="K256" s="65">
        <v>1.4375</v>
      </c>
      <c r="L256" s="76">
        <v>1226.73</v>
      </c>
      <c r="M256" s="58">
        <v>13.24</v>
      </c>
      <c r="N256" s="59">
        <v>16241.91</v>
      </c>
      <c r="AI256" s="40"/>
      <c r="AJ256" s="49"/>
      <c r="AK256" s="49"/>
      <c r="AN256" s="3" t="s">
        <v>66</v>
      </c>
      <c r="AQ256" s="49"/>
    </row>
    <row r="257" spans="1:43" s="4" customFormat="1" ht="15" x14ac:dyDescent="0.25">
      <c r="A257" s="52"/>
      <c r="B257" s="51" t="s">
        <v>67</v>
      </c>
      <c r="C257" s="543" t="s">
        <v>68</v>
      </c>
      <c r="D257" s="543"/>
      <c r="E257" s="543"/>
      <c r="F257" s="54"/>
      <c r="G257" s="55"/>
      <c r="H257" s="55"/>
      <c r="I257" s="55"/>
      <c r="J257" s="56">
        <v>267.3</v>
      </c>
      <c r="K257" s="65">
        <v>1.4375</v>
      </c>
      <c r="L257" s="56">
        <v>165.61</v>
      </c>
      <c r="M257" s="58">
        <v>44.77</v>
      </c>
      <c r="N257" s="59">
        <v>7414.36</v>
      </c>
      <c r="AI257" s="40"/>
      <c r="AJ257" s="49"/>
      <c r="AK257" s="49"/>
      <c r="AN257" s="3" t="s">
        <v>68</v>
      </c>
      <c r="AQ257" s="49"/>
    </row>
    <row r="258" spans="1:43" s="4" customFormat="1" ht="15" x14ac:dyDescent="0.25">
      <c r="A258" s="63"/>
      <c r="B258" s="51"/>
      <c r="C258" s="543" t="s">
        <v>71</v>
      </c>
      <c r="D258" s="543"/>
      <c r="E258" s="543"/>
      <c r="F258" s="54" t="s">
        <v>72</v>
      </c>
      <c r="G258" s="58">
        <v>9.11</v>
      </c>
      <c r="H258" s="65">
        <v>1.3225</v>
      </c>
      <c r="I258" s="94">
        <v>5.1926772000000003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</row>
    <row r="259" spans="1:43" s="4" customFormat="1" ht="15" x14ac:dyDescent="0.25">
      <c r="A259" s="63"/>
      <c r="B259" s="51"/>
      <c r="C259" s="543" t="s">
        <v>73</v>
      </c>
      <c r="D259" s="543"/>
      <c r="E259" s="543"/>
      <c r="F259" s="54" t="s">
        <v>72</v>
      </c>
      <c r="G259" s="64">
        <v>19.8</v>
      </c>
      <c r="H259" s="65">
        <v>1.4375</v>
      </c>
      <c r="I259" s="94">
        <v>12.2673375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</row>
    <row r="260" spans="1:43" s="4" customFormat="1" ht="15" x14ac:dyDescent="0.25">
      <c r="A260" s="67"/>
      <c r="B260" s="51"/>
      <c r="C260" s="547" t="s">
        <v>74</v>
      </c>
      <c r="D260" s="547"/>
      <c r="E260" s="547"/>
      <c r="F260" s="68"/>
      <c r="G260" s="69"/>
      <c r="H260" s="69"/>
      <c r="I260" s="69"/>
      <c r="J260" s="79">
        <v>2051.06</v>
      </c>
      <c r="K260" s="69"/>
      <c r="L260" s="79">
        <v>1267.23</v>
      </c>
      <c r="M260" s="69"/>
      <c r="N260" s="71">
        <v>18055.099999999999</v>
      </c>
      <c r="AI260" s="40"/>
      <c r="AJ260" s="49"/>
      <c r="AK260" s="49"/>
      <c r="AP260" s="3" t="s">
        <v>74</v>
      </c>
      <c r="AQ260" s="49"/>
    </row>
    <row r="261" spans="1:43" s="4" customFormat="1" ht="15" x14ac:dyDescent="0.25">
      <c r="A261" s="63"/>
      <c r="B261" s="51"/>
      <c r="C261" s="543" t="s">
        <v>75</v>
      </c>
      <c r="D261" s="543"/>
      <c r="E261" s="543"/>
      <c r="F261" s="54"/>
      <c r="G261" s="55"/>
      <c r="H261" s="55"/>
      <c r="I261" s="55"/>
      <c r="J261" s="66"/>
      <c r="K261" s="55"/>
      <c r="L261" s="56">
        <v>206.11</v>
      </c>
      <c r="M261" s="55"/>
      <c r="N261" s="59">
        <v>9227.5499999999993</v>
      </c>
      <c r="AI261" s="40"/>
      <c r="AJ261" s="49"/>
      <c r="AK261" s="49"/>
      <c r="AO261" s="3" t="s">
        <v>75</v>
      </c>
      <c r="AQ261" s="49"/>
    </row>
    <row r="262" spans="1:43" s="4" customFormat="1" ht="23.25" x14ac:dyDescent="0.25">
      <c r="A262" s="63"/>
      <c r="B262" s="51" t="s">
        <v>455</v>
      </c>
      <c r="C262" s="543" t="s">
        <v>456</v>
      </c>
      <c r="D262" s="543"/>
      <c r="E262" s="543"/>
      <c r="F262" s="54" t="s">
        <v>78</v>
      </c>
      <c r="G262" s="61">
        <v>92</v>
      </c>
      <c r="H262" s="55"/>
      <c r="I262" s="61">
        <v>92</v>
      </c>
      <c r="J262" s="66"/>
      <c r="K262" s="55"/>
      <c r="L262" s="56">
        <v>189.62</v>
      </c>
      <c r="M262" s="55"/>
      <c r="N262" s="59">
        <v>8489.35</v>
      </c>
      <c r="AI262" s="40"/>
      <c r="AJ262" s="49"/>
      <c r="AK262" s="49"/>
      <c r="AO262" s="3" t="s">
        <v>456</v>
      </c>
      <c r="AQ262" s="49"/>
    </row>
    <row r="263" spans="1:43" s="4" customFormat="1" ht="45" x14ac:dyDescent="0.25">
      <c r="A263" s="63"/>
      <c r="B263" s="51" t="s">
        <v>457</v>
      </c>
      <c r="C263" s="543" t="s">
        <v>458</v>
      </c>
      <c r="D263" s="543"/>
      <c r="E263" s="543"/>
      <c r="F263" s="54" t="s">
        <v>78</v>
      </c>
      <c r="G263" s="61">
        <v>46</v>
      </c>
      <c r="H263" s="58">
        <v>0.85</v>
      </c>
      <c r="I263" s="64">
        <v>39.1</v>
      </c>
      <c r="J263" s="66"/>
      <c r="K263" s="55"/>
      <c r="L263" s="56">
        <v>80.59</v>
      </c>
      <c r="M263" s="55"/>
      <c r="N263" s="59">
        <v>3607.97</v>
      </c>
      <c r="AI263" s="40"/>
      <c r="AJ263" s="49"/>
      <c r="AK263" s="49"/>
      <c r="AO263" s="3" t="s">
        <v>458</v>
      </c>
      <c r="AQ263" s="49"/>
    </row>
    <row r="264" spans="1:43" s="4" customFormat="1" ht="15" x14ac:dyDescent="0.25">
      <c r="A264" s="72"/>
      <c r="B264" s="73"/>
      <c r="C264" s="542" t="s">
        <v>81</v>
      </c>
      <c r="D264" s="542"/>
      <c r="E264" s="542"/>
      <c r="F264" s="43"/>
      <c r="G264" s="44"/>
      <c r="H264" s="44"/>
      <c r="I264" s="44"/>
      <c r="J264" s="47"/>
      <c r="K264" s="44"/>
      <c r="L264" s="80">
        <v>1537.44</v>
      </c>
      <c r="M264" s="69"/>
      <c r="N264" s="75">
        <v>30152.42</v>
      </c>
      <c r="AI264" s="40"/>
      <c r="AJ264" s="49"/>
      <c r="AK264" s="49"/>
      <c r="AQ264" s="49" t="s">
        <v>81</v>
      </c>
    </row>
    <row r="265" spans="1:43" s="4" customFormat="1" ht="23.25" x14ac:dyDescent="0.25">
      <c r="A265" s="41" t="s">
        <v>199</v>
      </c>
      <c r="B265" s="42" t="s">
        <v>488</v>
      </c>
      <c r="C265" s="542" t="s">
        <v>489</v>
      </c>
      <c r="D265" s="542"/>
      <c r="E265" s="542"/>
      <c r="F265" s="43" t="s">
        <v>461</v>
      </c>
      <c r="G265" s="44">
        <v>4.3090000000000002</v>
      </c>
      <c r="H265" s="45">
        <v>1</v>
      </c>
      <c r="I265" s="92">
        <v>4.3090000000000002</v>
      </c>
      <c r="J265" s="47"/>
      <c r="K265" s="44"/>
      <c r="L265" s="47"/>
      <c r="M265" s="44"/>
      <c r="N265" s="48"/>
      <c r="AI265" s="40"/>
      <c r="AJ265" s="49"/>
      <c r="AK265" s="49" t="s">
        <v>489</v>
      </c>
      <c r="AQ265" s="49"/>
    </row>
    <row r="266" spans="1:43" s="4" customFormat="1" ht="15" x14ac:dyDescent="0.25">
      <c r="A266" s="67"/>
      <c r="B266" s="53"/>
      <c r="C266" s="543" t="s">
        <v>2093</v>
      </c>
      <c r="D266" s="543"/>
      <c r="E266" s="543"/>
      <c r="F266" s="543"/>
      <c r="G266" s="543"/>
      <c r="H266" s="543"/>
      <c r="I266" s="543"/>
      <c r="J266" s="543"/>
      <c r="K266" s="543"/>
      <c r="L266" s="543"/>
      <c r="M266" s="543"/>
      <c r="N266" s="544"/>
      <c r="AI266" s="40"/>
      <c r="AJ266" s="49"/>
      <c r="AK266" s="49"/>
      <c r="AL266" s="3" t="s">
        <v>2093</v>
      </c>
      <c r="AQ266" s="49"/>
    </row>
    <row r="267" spans="1:43" s="4" customFormat="1" ht="23.25" x14ac:dyDescent="0.25">
      <c r="A267" s="50"/>
      <c r="B267" s="51" t="s">
        <v>117</v>
      </c>
      <c r="C267" s="545" t="s">
        <v>118</v>
      </c>
      <c r="D267" s="545"/>
      <c r="E267" s="545"/>
      <c r="F267" s="545"/>
      <c r="G267" s="545"/>
      <c r="H267" s="545"/>
      <c r="I267" s="545"/>
      <c r="J267" s="545"/>
      <c r="K267" s="545"/>
      <c r="L267" s="545"/>
      <c r="M267" s="545"/>
      <c r="N267" s="546"/>
      <c r="AI267" s="40"/>
      <c r="AJ267" s="49"/>
      <c r="AK267" s="49"/>
      <c r="AM267" s="3" t="s">
        <v>118</v>
      </c>
      <c r="AQ267" s="49"/>
    </row>
    <row r="268" spans="1:43" s="4" customFormat="1" ht="68.25" x14ac:dyDescent="0.25">
      <c r="A268" s="50"/>
      <c r="B268" s="51" t="s">
        <v>62</v>
      </c>
      <c r="C268" s="545" t="s">
        <v>63</v>
      </c>
      <c r="D268" s="545"/>
      <c r="E268" s="545"/>
      <c r="F268" s="545"/>
      <c r="G268" s="545"/>
      <c r="H268" s="545"/>
      <c r="I268" s="545"/>
      <c r="J268" s="545"/>
      <c r="K268" s="545"/>
      <c r="L268" s="545"/>
      <c r="M268" s="545"/>
      <c r="N268" s="546"/>
      <c r="AI268" s="40"/>
      <c r="AJ268" s="49"/>
      <c r="AK268" s="49"/>
      <c r="AM268" s="3" t="s">
        <v>63</v>
      </c>
      <c r="AQ268" s="49"/>
    </row>
    <row r="269" spans="1:43" s="4" customFormat="1" ht="15" x14ac:dyDescent="0.25">
      <c r="A269" s="52"/>
      <c r="B269" s="51" t="s">
        <v>56</v>
      </c>
      <c r="C269" s="543" t="s">
        <v>64</v>
      </c>
      <c r="D269" s="543"/>
      <c r="E269" s="543"/>
      <c r="F269" s="54"/>
      <c r="G269" s="55"/>
      <c r="H269" s="55"/>
      <c r="I269" s="55"/>
      <c r="J269" s="56">
        <v>106.88</v>
      </c>
      <c r="K269" s="65">
        <v>1.3225</v>
      </c>
      <c r="L269" s="56">
        <v>609.07000000000005</v>
      </c>
      <c r="M269" s="58">
        <v>44.77</v>
      </c>
      <c r="N269" s="59">
        <v>27268.06</v>
      </c>
      <c r="AI269" s="40"/>
      <c r="AJ269" s="49"/>
      <c r="AK269" s="49"/>
      <c r="AN269" s="3" t="s">
        <v>64</v>
      </c>
      <c r="AQ269" s="49"/>
    </row>
    <row r="270" spans="1:43" s="4" customFormat="1" ht="15" x14ac:dyDescent="0.25">
      <c r="A270" s="52"/>
      <c r="B270" s="51" t="s">
        <v>65</v>
      </c>
      <c r="C270" s="543" t="s">
        <v>66</v>
      </c>
      <c r="D270" s="543"/>
      <c r="E270" s="543"/>
      <c r="F270" s="54"/>
      <c r="G270" s="55"/>
      <c r="H270" s="55"/>
      <c r="I270" s="55"/>
      <c r="J270" s="56">
        <v>241.58</v>
      </c>
      <c r="K270" s="65">
        <v>1.4375</v>
      </c>
      <c r="L270" s="76">
        <v>1496.39</v>
      </c>
      <c r="M270" s="58">
        <v>13.24</v>
      </c>
      <c r="N270" s="59">
        <v>19812.2</v>
      </c>
      <c r="AI270" s="40"/>
      <c r="AJ270" s="49"/>
      <c r="AK270" s="49"/>
      <c r="AN270" s="3" t="s">
        <v>66</v>
      </c>
      <c r="AQ270" s="49"/>
    </row>
    <row r="271" spans="1:43" s="4" customFormat="1" ht="15" x14ac:dyDescent="0.25">
      <c r="A271" s="52"/>
      <c r="B271" s="51" t="s">
        <v>67</v>
      </c>
      <c r="C271" s="543" t="s">
        <v>68</v>
      </c>
      <c r="D271" s="543"/>
      <c r="E271" s="543"/>
      <c r="F271" s="54"/>
      <c r="G271" s="55"/>
      <c r="H271" s="55"/>
      <c r="I271" s="55"/>
      <c r="J271" s="56">
        <v>26.36</v>
      </c>
      <c r="K271" s="65">
        <v>1.4375</v>
      </c>
      <c r="L271" s="56">
        <v>163.28</v>
      </c>
      <c r="M271" s="58">
        <v>44.77</v>
      </c>
      <c r="N271" s="59">
        <v>7310.05</v>
      </c>
      <c r="AI271" s="40"/>
      <c r="AJ271" s="49"/>
      <c r="AK271" s="49"/>
      <c r="AN271" s="3" t="s">
        <v>68</v>
      </c>
      <c r="AQ271" s="49"/>
    </row>
    <row r="272" spans="1:43" s="4" customFormat="1" ht="15" x14ac:dyDescent="0.25">
      <c r="A272" s="63"/>
      <c r="B272" s="51"/>
      <c r="C272" s="543" t="s">
        <v>71</v>
      </c>
      <c r="D272" s="543"/>
      <c r="E272" s="543"/>
      <c r="F272" s="54" t="s">
        <v>72</v>
      </c>
      <c r="G272" s="58">
        <v>12.53</v>
      </c>
      <c r="H272" s="65">
        <v>1.3225</v>
      </c>
      <c r="I272" s="94">
        <v>71.4041158</v>
      </c>
      <c r="J272" s="66"/>
      <c r="K272" s="55"/>
      <c r="L272" s="66"/>
      <c r="M272" s="55"/>
      <c r="N272" s="62"/>
      <c r="AI272" s="40"/>
      <c r="AJ272" s="49"/>
      <c r="AK272" s="49"/>
      <c r="AO272" s="3" t="s">
        <v>71</v>
      </c>
      <c r="AQ272" s="49"/>
    </row>
    <row r="273" spans="1:43" s="4" customFormat="1" ht="15" x14ac:dyDescent="0.25">
      <c r="A273" s="63"/>
      <c r="B273" s="51"/>
      <c r="C273" s="543" t="s">
        <v>73</v>
      </c>
      <c r="D273" s="543"/>
      <c r="E273" s="543"/>
      <c r="F273" s="54" t="s">
        <v>72</v>
      </c>
      <c r="G273" s="58">
        <v>2.62</v>
      </c>
      <c r="H273" s="65">
        <v>1.4375</v>
      </c>
      <c r="I273" s="94">
        <v>16.228771299999998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73</v>
      </c>
      <c r="AQ273" s="49"/>
    </row>
    <row r="274" spans="1:43" s="4" customFormat="1" ht="15" x14ac:dyDescent="0.25">
      <c r="A274" s="67"/>
      <c r="B274" s="51"/>
      <c r="C274" s="547" t="s">
        <v>74</v>
      </c>
      <c r="D274" s="547"/>
      <c r="E274" s="547"/>
      <c r="F274" s="68"/>
      <c r="G274" s="69"/>
      <c r="H274" s="69"/>
      <c r="I274" s="69"/>
      <c r="J274" s="70">
        <v>348.46</v>
      </c>
      <c r="K274" s="69"/>
      <c r="L274" s="79">
        <v>2105.46</v>
      </c>
      <c r="M274" s="69"/>
      <c r="N274" s="71">
        <v>47080.26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543" t="s">
        <v>75</v>
      </c>
      <c r="D275" s="543"/>
      <c r="E275" s="543"/>
      <c r="F275" s="54"/>
      <c r="G275" s="55"/>
      <c r="H275" s="55"/>
      <c r="I275" s="55"/>
      <c r="J275" s="66"/>
      <c r="K275" s="55"/>
      <c r="L275" s="56">
        <v>772.35</v>
      </c>
      <c r="M275" s="55"/>
      <c r="N275" s="59">
        <v>34578.11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455</v>
      </c>
      <c r="C276" s="543" t="s">
        <v>456</v>
      </c>
      <c r="D276" s="543"/>
      <c r="E276" s="543"/>
      <c r="F276" s="54" t="s">
        <v>78</v>
      </c>
      <c r="G276" s="61">
        <v>92</v>
      </c>
      <c r="H276" s="55"/>
      <c r="I276" s="61">
        <v>92</v>
      </c>
      <c r="J276" s="66"/>
      <c r="K276" s="55"/>
      <c r="L276" s="56">
        <v>710.56</v>
      </c>
      <c r="M276" s="55"/>
      <c r="N276" s="59">
        <v>31811.86</v>
      </c>
      <c r="AI276" s="40"/>
      <c r="AJ276" s="49"/>
      <c r="AK276" s="49"/>
      <c r="AO276" s="3" t="s">
        <v>456</v>
      </c>
      <c r="AQ276" s="49"/>
    </row>
    <row r="277" spans="1:43" s="4" customFormat="1" ht="45" x14ac:dyDescent="0.25">
      <c r="A277" s="63"/>
      <c r="B277" s="51" t="s">
        <v>457</v>
      </c>
      <c r="C277" s="543" t="s">
        <v>458</v>
      </c>
      <c r="D277" s="543"/>
      <c r="E277" s="543"/>
      <c r="F277" s="54" t="s">
        <v>78</v>
      </c>
      <c r="G277" s="61">
        <v>46</v>
      </c>
      <c r="H277" s="58">
        <v>0.85</v>
      </c>
      <c r="I277" s="64">
        <v>39.1</v>
      </c>
      <c r="J277" s="66"/>
      <c r="K277" s="55"/>
      <c r="L277" s="56">
        <v>301.99</v>
      </c>
      <c r="M277" s="55"/>
      <c r="N277" s="59">
        <v>13520.04</v>
      </c>
      <c r="AI277" s="40"/>
      <c r="AJ277" s="49"/>
      <c r="AK277" s="49"/>
      <c r="AO277" s="3" t="s">
        <v>458</v>
      </c>
      <c r="AQ277" s="49"/>
    </row>
    <row r="278" spans="1:43" s="4" customFormat="1" ht="15" x14ac:dyDescent="0.25">
      <c r="A278" s="72"/>
      <c r="B278" s="73"/>
      <c r="C278" s="542" t="s">
        <v>81</v>
      </c>
      <c r="D278" s="542"/>
      <c r="E278" s="542"/>
      <c r="F278" s="43"/>
      <c r="G278" s="44"/>
      <c r="H278" s="44"/>
      <c r="I278" s="44"/>
      <c r="J278" s="47"/>
      <c r="K278" s="44"/>
      <c r="L278" s="80">
        <v>3118.01</v>
      </c>
      <c r="M278" s="69"/>
      <c r="N278" s="75">
        <v>92412.160000000003</v>
      </c>
      <c r="AI278" s="40"/>
      <c r="AJ278" s="49"/>
      <c r="AK278" s="49"/>
      <c r="AQ278" s="49" t="s">
        <v>81</v>
      </c>
    </row>
    <row r="279" spans="1:43" s="4" customFormat="1" ht="15" x14ac:dyDescent="0.25">
      <c r="A279" s="539" t="s">
        <v>491</v>
      </c>
      <c r="B279" s="540"/>
      <c r="C279" s="540"/>
      <c r="D279" s="540"/>
      <c r="E279" s="540"/>
      <c r="F279" s="540"/>
      <c r="G279" s="540"/>
      <c r="H279" s="540"/>
      <c r="I279" s="540"/>
      <c r="J279" s="540"/>
      <c r="K279" s="540"/>
      <c r="L279" s="540"/>
      <c r="M279" s="540"/>
      <c r="N279" s="541"/>
      <c r="AI279" s="40"/>
      <c r="AJ279" s="49" t="s">
        <v>491</v>
      </c>
      <c r="AK279" s="49"/>
      <c r="AQ279" s="49"/>
    </row>
    <row r="280" spans="1:43" s="4" customFormat="1" ht="34.5" x14ac:dyDescent="0.25">
      <c r="A280" s="41" t="s">
        <v>202</v>
      </c>
      <c r="B280" s="42" t="s">
        <v>492</v>
      </c>
      <c r="C280" s="542" t="s">
        <v>493</v>
      </c>
      <c r="D280" s="542"/>
      <c r="E280" s="542"/>
      <c r="F280" s="43" t="s">
        <v>94</v>
      </c>
      <c r="G280" s="44">
        <v>53.52</v>
      </c>
      <c r="H280" s="45">
        <v>1</v>
      </c>
      <c r="I280" s="46">
        <v>53.52</v>
      </c>
      <c r="J280" s="74">
        <v>3.96</v>
      </c>
      <c r="K280" s="44"/>
      <c r="L280" s="74">
        <v>211.94</v>
      </c>
      <c r="M280" s="46">
        <v>8.16</v>
      </c>
      <c r="N280" s="75">
        <v>1729.43</v>
      </c>
      <c r="AI280" s="40"/>
      <c r="AJ280" s="49"/>
      <c r="AK280" s="49" t="s">
        <v>493</v>
      </c>
      <c r="AQ280" s="49"/>
    </row>
    <row r="281" spans="1:43" s="4" customFormat="1" ht="15" x14ac:dyDescent="0.25">
      <c r="A281" s="72"/>
      <c r="B281" s="73"/>
      <c r="C281" s="542" t="s">
        <v>81</v>
      </c>
      <c r="D281" s="542"/>
      <c r="E281" s="542"/>
      <c r="F281" s="43"/>
      <c r="G281" s="44"/>
      <c r="H281" s="44"/>
      <c r="I281" s="44"/>
      <c r="J281" s="47"/>
      <c r="K281" s="44"/>
      <c r="L281" s="74">
        <v>211.94</v>
      </c>
      <c r="M281" s="69"/>
      <c r="N281" s="75">
        <v>1729.43</v>
      </c>
      <c r="AI281" s="40"/>
      <c r="AJ281" s="49"/>
      <c r="AK281" s="49"/>
      <c r="AQ281" s="49" t="s">
        <v>81</v>
      </c>
    </row>
    <row r="282" spans="1:43" s="4" customFormat="1" ht="45.75" x14ac:dyDescent="0.25">
      <c r="A282" s="41" t="s">
        <v>205</v>
      </c>
      <c r="B282" s="42" t="s">
        <v>494</v>
      </c>
      <c r="C282" s="542" t="s">
        <v>495</v>
      </c>
      <c r="D282" s="542"/>
      <c r="E282" s="542"/>
      <c r="F282" s="43" t="s">
        <v>94</v>
      </c>
      <c r="G282" s="44">
        <v>53.52</v>
      </c>
      <c r="H282" s="45">
        <v>1</v>
      </c>
      <c r="I282" s="46">
        <v>53.52</v>
      </c>
      <c r="J282" s="74">
        <v>2.91</v>
      </c>
      <c r="K282" s="44"/>
      <c r="L282" s="74">
        <v>155.74</v>
      </c>
      <c r="M282" s="46">
        <v>13.24</v>
      </c>
      <c r="N282" s="75">
        <v>2062</v>
      </c>
      <c r="AI282" s="40"/>
      <c r="AJ282" s="49"/>
      <c r="AK282" s="49" t="s">
        <v>495</v>
      </c>
      <c r="AQ282" s="49"/>
    </row>
    <row r="283" spans="1:43" s="4" customFormat="1" ht="15" x14ac:dyDescent="0.25">
      <c r="A283" s="72"/>
      <c r="B283" s="73"/>
      <c r="C283" s="542" t="s">
        <v>81</v>
      </c>
      <c r="D283" s="542"/>
      <c r="E283" s="542"/>
      <c r="F283" s="43"/>
      <c r="G283" s="44"/>
      <c r="H283" s="44"/>
      <c r="I283" s="44"/>
      <c r="J283" s="47"/>
      <c r="K283" s="44"/>
      <c r="L283" s="74">
        <v>155.74</v>
      </c>
      <c r="M283" s="69"/>
      <c r="N283" s="75">
        <v>2062</v>
      </c>
      <c r="AI283" s="40"/>
      <c r="AJ283" s="49"/>
      <c r="AK283" s="49"/>
      <c r="AQ283" s="49" t="s">
        <v>81</v>
      </c>
    </row>
    <row r="284" spans="1:43" s="4" customFormat="1" ht="15" x14ac:dyDescent="0.25">
      <c r="A284" s="539" t="s">
        <v>2094</v>
      </c>
      <c r="B284" s="540"/>
      <c r="C284" s="540"/>
      <c r="D284" s="540"/>
      <c r="E284" s="540"/>
      <c r="F284" s="540"/>
      <c r="G284" s="540"/>
      <c r="H284" s="540"/>
      <c r="I284" s="540"/>
      <c r="J284" s="540"/>
      <c r="K284" s="540"/>
      <c r="L284" s="540"/>
      <c r="M284" s="540"/>
      <c r="N284" s="541"/>
      <c r="AI284" s="40"/>
      <c r="AJ284" s="49" t="s">
        <v>2094</v>
      </c>
      <c r="AK284" s="49"/>
      <c r="AQ284" s="49"/>
    </row>
    <row r="285" spans="1:43" s="4" customFormat="1" ht="57" x14ac:dyDescent="0.25">
      <c r="A285" s="41" t="s">
        <v>208</v>
      </c>
      <c r="B285" s="42" t="s">
        <v>1265</v>
      </c>
      <c r="C285" s="542" t="s">
        <v>2095</v>
      </c>
      <c r="D285" s="542"/>
      <c r="E285" s="542"/>
      <c r="F285" s="43" t="s">
        <v>646</v>
      </c>
      <c r="G285" s="44">
        <v>5.8999999999999997E-2</v>
      </c>
      <c r="H285" s="45">
        <v>1</v>
      </c>
      <c r="I285" s="92">
        <v>5.8999999999999997E-2</v>
      </c>
      <c r="J285" s="47"/>
      <c r="K285" s="44"/>
      <c r="L285" s="47"/>
      <c r="M285" s="44"/>
      <c r="N285" s="48"/>
      <c r="AI285" s="40"/>
      <c r="AJ285" s="49"/>
      <c r="AK285" s="49" t="s">
        <v>2095</v>
      </c>
      <c r="AQ285" s="49"/>
    </row>
    <row r="286" spans="1:43" s="4" customFormat="1" ht="15" x14ac:dyDescent="0.25">
      <c r="A286" s="67"/>
      <c r="B286" s="53"/>
      <c r="C286" s="543" t="s">
        <v>2096</v>
      </c>
      <c r="D286" s="543"/>
      <c r="E286" s="543"/>
      <c r="F286" s="543"/>
      <c r="G286" s="543"/>
      <c r="H286" s="543"/>
      <c r="I286" s="543"/>
      <c r="J286" s="543"/>
      <c r="K286" s="543"/>
      <c r="L286" s="543"/>
      <c r="M286" s="543"/>
      <c r="N286" s="544"/>
      <c r="AI286" s="40"/>
      <c r="AJ286" s="49"/>
      <c r="AK286" s="49"/>
      <c r="AL286" s="3" t="s">
        <v>2096</v>
      </c>
      <c r="AQ286" s="49"/>
    </row>
    <row r="287" spans="1:43" s="4" customFormat="1" ht="22.5" x14ac:dyDescent="0.25">
      <c r="A287" s="50"/>
      <c r="B287" s="51" t="s">
        <v>930</v>
      </c>
      <c r="C287" s="545" t="s">
        <v>1272</v>
      </c>
      <c r="D287" s="545"/>
      <c r="E287" s="545"/>
      <c r="F287" s="545"/>
      <c r="G287" s="545"/>
      <c r="H287" s="545"/>
      <c r="I287" s="545"/>
      <c r="J287" s="545"/>
      <c r="K287" s="545"/>
      <c r="L287" s="545"/>
      <c r="M287" s="545"/>
      <c r="N287" s="546"/>
      <c r="AI287" s="40"/>
      <c r="AJ287" s="49"/>
      <c r="AK287" s="49"/>
      <c r="AM287" s="3" t="s">
        <v>1272</v>
      </c>
      <c r="AQ287" s="49"/>
    </row>
    <row r="288" spans="1:43" s="4" customFormat="1" ht="68.25" x14ac:dyDescent="0.25">
      <c r="A288" s="50"/>
      <c r="B288" s="51" t="s">
        <v>62</v>
      </c>
      <c r="C288" s="545" t="s">
        <v>63</v>
      </c>
      <c r="D288" s="545"/>
      <c r="E288" s="545"/>
      <c r="F288" s="545"/>
      <c r="G288" s="545"/>
      <c r="H288" s="545"/>
      <c r="I288" s="545"/>
      <c r="J288" s="545"/>
      <c r="K288" s="545"/>
      <c r="L288" s="545"/>
      <c r="M288" s="545"/>
      <c r="N288" s="546"/>
      <c r="AI288" s="40"/>
      <c r="AJ288" s="49"/>
      <c r="AK288" s="49"/>
      <c r="AM288" s="3" t="s">
        <v>63</v>
      </c>
      <c r="AQ288" s="49"/>
    </row>
    <row r="289" spans="1:43" s="4" customFormat="1" ht="15" x14ac:dyDescent="0.25">
      <c r="A289" s="52"/>
      <c r="B289" s="51" t="s">
        <v>56</v>
      </c>
      <c r="C289" s="543" t="s">
        <v>64</v>
      </c>
      <c r="D289" s="543"/>
      <c r="E289" s="543"/>
      <c r="F289" s="54"/>
      <c r="G289" s="55"/>
      <c r="H289" s="55"/>
      <c r="I289" s="55"/>
      <c r="J289" s="56">
        <v>731.22</v>
      </c>
      <c r="K289" s="58">
        <v>0.69</v>
      </c>
      <c r="L289" s="56">
        <v>29.77</v>
      </c>
      <c r="M289" s="58">
        <v>44.77</v>
      </c>
      <c r="N289" s="59">
        <v>1332.8</v>
      </c>
      <c r="AI289" s="40"/>
      <c r="AJ289" s="49"/>
      <c r="AK289" s="49"/>
      <c r="AN289" s="3" t="s">
        <v>64</v>
      </c>
      <c r="AQ289" s="49"/>
    </row>
    <row r="290" spans="1:43" s="4" customFormat="1" ht="15" x14ac:dyDescent="0.25">
      <c r="A290" s="52"/>
      <c r="B290" s="51" t="s">
        <v>65</v>
      </c>
      <c r="C290" s="543" t="s">
        <v>66</v>
      </c>
      <c r="D290" s="543"/>
      <c r="E290" s="543"/>
      <c r="F290" s="54"/>
      <c r="G290" s="55"/>
      <c r="H290" s="55"/>
      <c r="I290" s="55"/>
      <c r="J290" s="76">
        <v>1520.51</v>
      </c>
      <c r="K290" s="58">
        <v>0.69</v>
      </c>
      <c r="L290" s="56">
        <v>61.9</v>
      </c>
      <c r="M290" s="58">
        <v>13.24</v>
      </c>
      <c r="N290" s="60">
        <v>819.56</v>
      </c>
      <c r="AI290" s="40"/>
      <c r="AJ290" s="49"/>
      <c r="AK290" s="49"/>
      <c r="AN290" s="3" t="s">
        <v>66</v>
      </c>
      <c r="AQ290" s="49"/>
    </row>
    <row r="291" spans="1:43" s="4" customFormat="1" ht="15" x14ac:dyDescent="0.25">
      <c r="A291" s="52"/>
      <c r="B291" s="51" t="s">
        <v>67</v>
      </c>
      <c r="C291" s="543" t="s">
        <v>68</v>
      </c>
      <c r="D291" s="543"/>
      <c r="E291" s="543"/>
      <c r="F291" s="54"/>
      <c r="G291" s="55"/>
      <c r="H291" s="55"/>
      <c r="I291" s="55"/>
      <c r="J291" s="56">
        <v>201.05</v>
      </c>
      <c r="K291" s="58">
        <v>0.69</v>
      </c>
      <c r="L291" s="56">
        <v>8.18</v>
      </c>
      <c r="M291" s="58">
        <v>44.77</v>
      </c>
      <c r="N291" s="60">
        <v>366.22</v>
      </c>
      <c r="AI291" s="40"/>
      <c r="AJ291" s="49"/>
      <c r="AK291" s="49"/>
      <c r="AN291" s="3" t="s">
        <v>68</v>
      </c>
      <c r="AQ291" s="49"/>
    </row>
    <row r="292" spans="1:43" s="4" customFormat="1" ht="15" x14ac:dyDescent="0.25">
      <c r="A292" s="52"/>
      <c r="B292" s="51" t="s">
        <v>69</v>
      </c>
      <c r="C292" s="543" t="s">
        <v>70</v>
      </c>
      <c r="D292" s="543"/>
      <c r="E292" s="543"/>
      <c r="F292" s="54"/>
      <c r="G292" s="55"/>
      <c r="H292" s="55"/>
      <c r="I292" s="55"/>
      <c r="J292" s="76">
        <v>3939.59</v>
      </c>
      <c r="K292" s="61">
        <v>0</v>
      </c>
      <c r="L292" s="56">
        <v>0</v>
      </c>
      <c r="M292" s="58">
        <v>8.16</v>
      </c>
      <c r="N292" s="62"/>
      <c r="AI292" s="40"/>
      <c r="AJ292" s="49"/>
      <c r="AK292" s="49"/>
      <c r="AN292" s="3" t="s">
        <v>70</v>
      </c>
      <c r="AQ292" s="49"/>
    </row>
    <row r="293" spans="1:43" s="4" customFormat="1" ht="15" x14ac:dyDescent="0.25">
      <c r="A293" s="63"/>
      <c r="B293" s="51"/>
      <c r="C293" s="543" t="s">
        <v>71</v>
      </c>
      <c r="D293" s="543"/>
      <c r="E293" s="543"/>
      <c r="F293" s="54" t="s">
        <v>72</v>
      </c>
      <c r="G293" s="58">
        <v>80.62</v>
      </c>
      <c r="H293" s="58">
        <v>0.69</v>
      </c>
      <c r="I293" s="94">
        <v>3.2820402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71</v>
      </c>
      <c r="AQ293" s="49"/>
    </row>
    <row r="294" spans="1:43" s="4" customFormat="1" ht="15" x14ac:dyDescent="0.25">
      <c r="A294" s="63"/>
      <c r="B294" s="51"/>
      <c r="C294" s="543" t="s">
        <v>73</v>
      </c>
      <c r="D294" s="543"/>
      <c r="E294" s="543"/>
      <c r="F294" s="54" t="s">
        <v>72</v>
      </c>
      <c r="G294" s="58">
        <v>15.75</v>
      </c>
      <c r="H294" s="58">
        <v>0.69</v>
      </c>
      <c r="I294" s="94">
        <v>0.64118249999999999</v>
      </c>
      <c r="J294" s="66"/>
      <c r="K294" s="55"/>
      <c r="L294" s="66"/>
      <c r="M294" s="55"/>
      <c r="N294" s="62"/>
      <c r="AI294" s="40"/>
      <c r="AJ294" s="49"/>
      <c r="AK294" s="49"/>
      <c r="AO294" s="3" t="s">
        <v>73</v>
      </c>
      <c r="AQ294" s="49"/>
    </row>
    <row r="295" spans="1:43" s="4" customFormat="1" ht="15" x14ac:dyDescent="0.25">
      <c r="A295" s="67"/>
      <c r="B295" s="51"/>
      <c r="C295" s="547" t="s">
        <v>74</v>
      </c>
      <c r="D295" s="547"/>
      <c r="E295" s="547"/>
      <c r="F295" s="68"/>
      <c r="G295" s="69"/>
      <c r="H295" s="69"/>
      <c r="I295" s="69"/>
      <c r="J295" s="79">
        <v>6191.32</v>
      </c>
      <c r="K295" s="69"/>
      <c r="L295" s="70">
        <v>91.67</v>
      </c>
      <c r="M295" s="69"/>
      <c r="N295" s="71">
        <v>2152.36</v>
      </c>
      <c r="AI295" s="40"/>
      <c r="AJ295" s="49"/>
      <c r="AK295" s="49"/>
      <c r="AP295" s="3" t="s">
        <v>74</v>
      </c>
      <c r="AQ295" s="49"/>
    </row>
    <row r="296" spans="1:43" s="4" customFormat="1" ht="15" x14ac:dyDescent="0.25">
      <c r="A296" s="63"/>
      <c r="B296" s="51"/>
      <c r="C296" s="543" t="s">
        <v>75</v>
      </c>
      <c r="D296" s="543"/>
      <c r="E296" s="543"/>
      <c r="F296" s="54"/>
      <c r="G296" s="55"/>
      <c r="H296" s="55"/>
      <c r="I296" s="55"/>
      <c r="J296" s="66"/>
      <c r="K296" s="55"/>
      <c r="L296" s="56">
        <v>37.950000000000003</v>
      </c>
      <c r="M296" s="55"/>
      <c r="N296" s="59">
        <v>1699.02</v>
      </c>
      <c r="AI296" s="40"/>
      <c r="AJ296" s="49"/>
      <c r="AK296" s="49"/>
      <c r="AO296" s="3" t="s">
        <v>75</v>
      </c>
      <c r="AQ296" s="49"/>
    </row>
    <row r="297" spans="1:43" s="4" customFormat="1" ht="23.25" x14ac:dyDescent="0.25">
      <c r="A297" s="63"/>
      <c r="B297" s="51" t="s">
        <v>648</v>
      </c>
      <c r="C297" s="543" t="s">
        <v>649</v>
      </c>
      <c r="D297" s="543"/>
      <c r="E297" s="543"/>
      <c r="F297" s="54" t="s">
        <v>78</v>
      </c>
      <c r="G297" s="61">
        <v>117</v>
      </c>
      <c r="H297" s="55"/>
      <c r="I297" s="61">
        <v>117</v>
      </c>
      <c r="J297" s="66"/>
      <c r="K297" s="55"/>
      <c r="L297" s="56">
        <v>44.4</v>
      </c>
      <c r="M297" s="55"/>
      <c r="N297" s="59">
        <v>1987.85</v>
      </c>
      <c r="AI297" s="40"/>
      <c r="AJ297" s="49"/>
      <c r="AK297" s="49"/>
      <c r="AO297" s="3" t="s">
        <v>649</v>
      </c>
      <c r="AQ297" s="49"/>
    </row>
    <row r="298" spans="1:43" s="4" customFormat="1" ht="45" x14ac:dyDescent="0.25">
      <c r="A298" s="63"/>
      <c r="B298" s="51" t="s">
        <v>650</v>
      </c>
      <c r="C298" s="543" t="s">
        <v>651</v>
      </c>
      <c r="D298" s="543"/>
      <c r="E298" s="543"/>
      <c r="F298" s="54" t="s">
        <v>78</v>
      </c>
      <c r="G298" s="61">
        <v>74</v>
      </c>
      <c r="H298" s="58">
        <v>0.85</v>
      </c>
      <c r="I298" s="64">
        <v>62.9</v>
      </c>
      <c r="J298" s="66"/>
      <c r="K298" s="55"/>
      <c r="L298" s="56">
        <v>23.87</v>
      </c>
      <c r="M298" s="55"/>
      <c r="N298" s="59">
        <v>1068.68</v>
      </c>
      <c r="AI298" s="40"/>
      <c r="AJ298" s="49"/>
      <c r="AK298" s="49"/>
      <c r="AO298" s="3" t="s">
        <v>651</v>
      </c>
      <c r="AQ298" s="49"/>
    </row>
    <row r="299" spans="1:43" s="4" customFormat="1" ht="15" x14ac:dyDescent="0.25">
      <c r="A299" s="72"/>
      <c r="B299" s="73"/>
      <c r="C299" s="542" t="s">
        <v>81</v>
      </c>
      <c r="D299" s="542"/>
      <c r="E299" s="542"/>
      <c r="F299" s="43"/>
      <c r="G299" s="44"/>
      <c r="H299" s="44"/>
      <c r="I299" s="44"/>
      <c r="J299" s="47"/>
      <c r="K299" s="44"/>
      <c r="L299" s="74">
        <v>159.94</v>
      </c>
      <c r="M299" s="69"/>
      <c r="N299" s="75">
        <v>5208.8900000000003</v>
      </c>
      <c r="AI299" s="40"/>
      <c r="AJ299" s="49"/>
      <c r="AK299" s="49"/>
      <c r="AQ299" s="49" t="s">
        <v>81</v>
      </c>
    </row>
    <row r="300" spans="1:43" s="4" customFormat="1" ht="57" x14ac:dyDescent="0.25">
      <c r="A300" s="41" t="s">
        <v>211</v>
      </c>
      <c r="B300" s="42" t="s">
        <v>2097</v>
      </c>
      <c r="C300" s="542" t="s">
        <v>2098</v>
      </c>
      <c r="D300" s="542"/>
      <c r="E300" s="542"/>
      <c r="F300" s="43" t="s">
        <v>646</v>
      </c>
      <c r="G300" s="44">
        <v>0.1174</v>
      </c>
      <c r="H300" s="45">
        <v>1</v>
      </c>
      <c r="I300" s="119">
        <v>0.1174</v>
      </c>
      <c r="J300" s="47"/>
      <c r="K300" s="44"/>
      <c r="L300" s="47"/>
      <c r="M300" s="44"/>
      <c r="N300" s="48"/>
      <c r="AI300" s="40"/>
      <c r="AJ300" s="49"/>
      <c r="AK300" s="49" t="s">
        <v>2098</v>
      </c>
      <c r="AQ300" s="49"/>
    </row>
    <row r="301" spans="1:43" s="4" customFormat="1" ht="15" x14ac:dyDescent="0.25">
      <c r="A301" s="67"/>
      <c r="B301" s="53"/>
      <c r="C301" s="543" t="s">
        <v>2099</v>
      </c>
      <c r="D301" s="543"/>
      <c r="E301" s="543"/>
      <c r="F301" s="543"/>
      <c r="G301" s="543"/>
      <c r="H301" s="543"/>
      <c r="I301" s="543"/>
      <c r="J301" s="543"/>
      <c r="K301" s="543"/>
      <c r="L301" s="543"/>
      <c r="M301" s="543"/>
      <c r="N301" s="544"/>
      <c r="AI301" s="40"/>
      <c r="AJ301" s="49"/>
      <c r="AK301" s="49"/>
      <c r="AL301" s="3" t="s">
        <v>2099</v>
      </c>
      <c r="AQ301" s="49"/>
    </row>
    <row r="302" spans="1:43" s="4" customFormat="1" ht="22.5" x14ac:dyDescent="0.25">
      <c r="A302" s="50"/>
      <c r="B302" s="51" t="s">
        <v>930</v>
      </c>
      <c r="C302" s="545" t="s">
        <v>1272</v>
      </c>
      <c r="D302" s="545"/>
      <c r="E302" s="545"/>
      <c r="F302" s="545"/>
      <c r="G302" s="545"/>
      <c r="H302" s="545"/>
      <c r="I302" s="545"/>
      <c r="J302" s="545"/>
      <c r="K302" s="545"/>
      <c r="L302" s="545"/>
      <c r="M302" s="545"/>
      <c r="N302" s="546"/>
      <c r="AI302" s="40"/>
      <c r="AJ302" s="49"/>
      <c r="AK302" s="49"/>
      <c r="AM302" s="3" t="s">
        <v>1272</v>
      </c>
      <c r="AQ302" s="49"/>
    </row>
    <row r="303" spans="1:43" s="4" customFormat="1" ht="68.25" x14ac:dyDescent="0.25">
      <c r="A303" s="50"/>
      <c r="B303" s="51" t="s">
        <v>62</v>
      </c>
      <c r="C303" s="545" t="s">
        <v>63</v>
      </c>
      <c r="D303" s="545"/>
      <c r="E303" s="545"/>
      <c r="F303" s="545"/>
      <c r="G303" s="545"/>
      <c r="H303" s="545"/>
      <c r="I303" s="545"/>
      <c r="J303" s="545"/>
      <c r="K303" s="545"/>
      <c r="L303" s="545"/>
      <c r="M303" s="545"/>
      <c r="N303" s="546"/>
      <c r="AI303" s="40"/>
      <c r="AJ303" s="49"/>
      <c r="AK303" s="49"/>
      <c r="AM303" s="3" t="s">
        <v>63</v>
      </c>
      <c r="AQ303" s="49"/>
    </row>
    <row r="304" spans="1:43" s="4" customFormat="1" ht="15" x14ac:dyDescent="0.25">
      <c r="A304" s="52"/>
      <c r="B304" s="51" t="s">
        <v>56</v>
      </c>
      <c r="C304" s="543" t="s">
        <v>64</v>
      </c>
      <c r="D304" s="543"/>
      <c r="E304" s="543"/>
      <c r="F304" s="54"/>
      <c r="G304" s="55"/>
      <c r="H304" s="55"/>
      <c r="I304" s="55"/>
      <c r="J304" s="76">
        <v>2368.89</v>
      </c>
      <c r="K304" s="58">
        <v>0.69</v>
      </c>
      <c r="L304" s="56">
        <v>191.89</v>
      </c>
      <c r="M304" s="58">
        <v>44.77</v>
      </c>
      <c r="N304" s="59">
        <v>8590.92</v>
      </c>
      <c r="AI304" s="40"/>
      <c r="AJ304" s="49"/>
      <c r="AK304" s="49"/>
      <c r="AN304" s="3" t="s">
        <v>64</v>
      </c>
      <c r="AQ304" s="49"/>
    </row>
    <row r="305" spans="1:43" s="4" customFormat="1" ht="15" x14ac:dyDescent="0.25">
      <c r="A305" s="52"/>
      <c r="B305" s="51" t="s">
        <v>65</v>
      </c>
      <c r="C305" s="543" t="s">
        <v>66</v>
      </c>
      <c r="D305" s="543"/>
      <c r="E305" s="543"/>
      <c r="F305" s="54"/>
      <c r="G305" s="55"/>
      <c r="H305" s="55"/>
      <c r="I305" s="55"/>
      <c r="J305" s="76">
        <v>4994.8</v>
      </c>
      <c r="K305" s="58">
        <v>0.69</v>
      </c>
      <c r="L305" s="56">
        <v>404.61</v>
      </c>
      <c r="M305" s="58">
        <v>13.24</v>
      </c>
      <c r="N305" s="59">
        <v>5357.04</v>
      </c>
      <c r="AI305" s="40"/>
      <c r="AJ305" s="49"/>
      <c r="AK305" s="49"/>
      <c r="AN305" s="3" t="s">
        <v>66</v>
      </c>
      <c r="AQ305" s="49"/>
    </row>
    <row r="306" spans="1:43" s="4" customFormat="1" ht="15" x14ac:dyDescent="0.25">
      <c r="A306" s="52"/>
      <c r="B306" s="51" t="s">
        <v>67</v>
      </c>
      <c r="C306" s="543" t="s">
        <v>68</v>
      </c>
      <c r="D306" s="543"/>
      <c r="E306" s="543"/>
      <c r="F306" s="54"/>
      <c r="G306" s="55"/>
      <c r="H306" s="55"/>
      <c r="I306" s="55"/>
      <c r="J306" s="56">
        <v>603.95000000000005</v>
      </c>
      <c r="K306" s="58">
        <v>0.69</v>
      </c>
      <c r="L306" s="56">
        <v>48.92</v>
      </c>
      <c r="M306" s="58">
        <v>44.77</v>
      </c>
      <c r="N306" s="59">
        <v>2190.15</v>
      </c>
      <c r="AI306" s="40"/>
      <c r="AJ306" s="49"/>
      <c r="AK306" s="49"/>
      <c r="AN306" s="3" t="s">
        <v>68</v>
      </c>
      <c r="AQ306" s="49"/>
    </row>
    <row r="307" spans="1:43" s="4" customFormat="1" ht="15" x14ac:dyDescent="0.25">
      <c r="A307" s="52"/>
      <c r="B307" s="51" t="s">
        <v>69</v>
      </c>
      <c r="C307" s="543" t="s">
        <v>70</v>
      </c>
      <c r="D307" s="543"/>
      <c r="E307" s="543"/>
      <c r="F307" s="54"/>
      <c r="G307" s="55"/>
      <c r="H307" s="55"/>
      <c r="I307" s="55"/>
      <c r="J307" s="76">
        <v>3048.99</v>
      </c>
      <c r="K307" s="61">
        <v>0</v>
      </c>
      <c r="L307" s="56">
        <v>0</v>
      </c>
      <c r="M307" s="58">
        <v>8.16</v>
      </c>
      <c r="N307" s="62"/>
      <c r="AI307" s="40"/>
      <c r="AJ307" s="49"/>
      <c r="AK307" s="49"/>
      <c r="AN307" s="3" t="s">
        <v>70</v>
      </c>
      <c r="AQ307" s="49"/>
    </row>
    <row r="308" spans="1:43" s="4" customFormat="1" ht="15" x14ac:dyDescent="0.25">
      <c r="A308" s="63"/>
      <c r="B308" s="51"/>
      <c r="C308" s="543" t="s">
        <v>71</v>
      </c>
      <c r="D308" s="543"/>
      <c r="E308" s="543"/>
      <c r="F308" s="54" t="s">
        <v>72</v>
      </c>
      <c r="G308" s="58">
        <v>271.04000000000002</v>
      </c>
      <c r="H308" s="58">
        <v>0.69</v>
      </c>
      <c r="I308" s="94">
        <v>21.955866199999999</v>
      </c>
      <c r="J308" s="66"/>
      <c r="K308" s="55"/>
      <c r="L308" s="66"/>
      <c r="M308" s="55"/>
      <c r="N308" s="62"/>
      <c r="AI308" s="40"/>
      <c r="AJ308" s="49"/>
      <c r="AK308" s="49"/>
      <c r="AO308" s="3" t="s">
        <v>71</v>
      </c>
      <c r="AQ308" s="49"/>
    </row>
    <row r="309" spans="1:43" s="4" customFormat="1" ht="15" x14ac:dyDescent="0.25">
      <c r="A309" s="63"/>
      <c r="B309" s="51"/>
      <c r="C309" s="543" t="s">
        <v>73</v>
      </c>
      <c r="D309" s="543"/>
      <c r="E309" s="543"/>
      <c r="F309" s="54" t="s">
        <v>72</v>
      </c>
      <c r="G309" s="58">
        <v>45.48</v>
      </c>
      <c r="H309" s="58">
        <v>0.69</v>
      </c>
      <c r="I309" s="94">
        <v>3.6841529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</row>
    <row r="310" spans="1:43" s="4" customFormat="1" ht="15" x14ac:dyDescent="0.25">
      <c r="A310" s="67"/>
      <c r="B310" s="51"/>
      <c r="C310" s="547" t="s">
        <v>74</v>
      </c>
      <c r="D310" s="547"/>
      <c r="E310" s="547"/>
      <c r="F310" s="68"/>
      <c r="G310" s="69"/>
      <c r="H310" s="69"/>
      <c r="I310" s="69"/>
      <c r="J310" s="79">
        <v>10412.68</v>
      </c>
      <c r="K310" s="69"/>
      <c r="L310" s="70">
        <v>596.5</v>
      </c>
      <c r="M310" s="69"/>
      <c r="N310" s="71">
        <v>13947.96</v>
      </c>
      <c r="AI310" s="40"/>
      <c r="AJ310" s="49"/>
      <c r="AK310" s="49"/>
      <c r="AP310" s="3" t="s">
        <v>74</v>
      </c>
      <c r="AQ310" s="49"/>
    </row>
    <row r="311" spans="1:43" s="4" customFormat="1" ht="15" x14ac:dyDescent="0.25">
      <c r="A311" s="63"/>
      <c r="B311" s="51"/>
      <c r="C311" s="543" t="s">
        <v>75</v>
      </c>
      <c r="D311" s="543"/>
      <c r="E311" s="543"/>
      <c r="F311" s="54"/>
      <c r="G311" s="55"/>
      <c r="H311" s="55"/>
      <c r="I311" s="55"/>
      <c r="J311" s="66"/>
      <c r="K311" s="55"/>
      <c r="L311" s="56">
        <v>240.81</v>
      </c>
      <c r="M311" s="55"/>
      <c r="N311" s="59">
        <v>10781.07</v>
      </c>
      <c r="AI311" s="40"/>
      <c r="AJ311" s="49"/>
      <c r="AK311" s="49"/>
      <c r="AO311" s="3" t="s">
        <v>75</v>
      </c>
      <c r="AQ311" s="49"/>
    </row>
    <row r="312" spans="1:43" s="4" customFormat="1" ht="23.25" x14ac:dyDescent="0.25">
      <c r="A312" s="63"/>
      <c r="B312" s="51" t="s">
        <v>648</v>
      </c>
      <c r="C312" s="543" t="s">
        <v>649</v>
      </c>
      <c r="D312" s="543"/>
      <c r="E312" s="543"/>
      <c r="F312" s="54" t="s">
        <v>78</v>
      </c>
      <c r="G312" s="61">
        <v>117</v>
      </c>
      <c r="H312" s="55"/>
      <c r="I312" s="61">
        <v>117</v>
      </c>
      <c r="J312" s="66"/>
      <c r="K312" s="55"/>
      <c r="L312" s="56">
        <v>281.75</v>
      </c>
      <c r="M312" s="55"/>
      <c r="N312" s="59">
        <v>12613.85</v>
      </c>
      <c r="AI312" s="40"/>
      <c r="AJ312" s="49"/>
      <c r="AK312" s="49"/>
      <c r="AO312" s="3" t="s">
        <v>649</v>
      </c>
      <c r="AQ312" s="49"/>
    </row>
    <row r="313" spans="1:43" s="4" customFormat="1" ht="45" x14ac:dyDescent="0.25">
      <c r="A313" s="63"/>
      <c r="B313" s="51" t="s">
        <v>650</v>
      </c>
      <c r="C313" s="543" t="s">
        <v>651</v>
      </c>
      <c r="D313" s="543"/>
      <c r="E313" s="543"/>
      <c r="F313" s="54" t="s">
        <v>78</v>
      </c>
      <c r="G313" s="61">
        <v>74</v>
      </c>
      <c r="H313" s="58">
        <v>0.85</v>
      </c>
      <c r="I313" s="64">
        <v>62.9</v>
      </c>
      <c r="J313" s="66"/>
      <c r="K313" s="55"/>
      <c r="L313" s="56">
        <v>151.47</v>
      </c>
      <c r="M313" s="55"/>
      <c r="N313" s="59">
        <v>6781.29</v>
      </c>
      <c r="AI313" s="40"/>
      <c r="AJ313" s="49"/>
      <c r="AK313" s="49"/>
      <c r="AO313" s="3" t="s">
        <v>651</v>
      </c>
      <c r="AQ313" s="49"/>
    </row>
    <row r="314" spans="1:43" s="4" customFormat="1" ht="15" x14ac:dyDescent="0.25">
      <c r="A314" s="72"/>
      <c r="B314" s="73"/>
      <c r="C314" s="542" t="s">
        <v>81</v>
      </c>
      <c r="D314" s="542"/>
      <c r="E314" s="542"/>
      <c r="F314" s="43"/>
      <c r="G314" s="44"/>
      <c r="H314" s="44"/>
      <c r="I314" s="44"/>
      <c r="J314" s="47"/>
      <c r="K314" s="44"/>
      <c r="L314" s="80">
        <v>1029.72</v>
      </c>
      <c r="M314" s="69"/>
      <c r="N314" s="75">
        <v>33343.1</v>
      </c>
      <c r="AI314" s="40"/>
      <c r="AJ314" s="49"/>
      <c r="AK314" s="49"/>
      <c r="AQ314" s="49" t="s">
        <v>81</v>
      </c>
    </row>
    <row r="315" spans="1:43" s="4" customFormat="1" ht="15" x14ac:dyDescent="0.25">
      <c r="A315" s="41" t="s">
        <v>215</v>
      </c>
      <c r="B315" s="42" t="s">
        <v>1255</v>
      </c>
      <c r="C315" s="542" t="s">
        <v>2100</v>
      </c>
      <c r="D315" s="542"/>
      <c r="E315" s="542"/>
      <c r="F315" s="43" t="s">
        <v>115</v>
      </c>
      <c r="G315" s="44">
        <v>1</v>
      </c>
      <c r="H315" s="45">
        <v>1</v>
      </c>
      <c r="I315" s="45">
        <v>1</v>
      </c>
      <c r="J315" s="47"/>
      <c r="K315" s="44"/>
      <c r="L315" s="47"/>
      <c r="M315" s="44"/>
      <c r="N315" s="48"/>
      <c r="AI315" s="40"/>
      <c r="AJ315" s="49"/>
      <c r="AK315" s="49" t="s">
        <v>2100</v>
      </c>
      <c r="AQ315" s="49"/>
    </row>
    <row r="316" spans="1:43" s="4" customFormat="1" ht="68.25" x14ac:dyDescent="0.25">
      <c r="A316" s="50"/>
      <c r="B316" s="51" t="s">
        <v>62</v>
      </c>
      <c r="C316" s="545" t="s">
        <v>63</v>
      </c>
      <c r="D316" s="545"/>
      <c r="E316" s="545"/>
      <c r="F316" s="545"/>
      <c r="G316" s="545"/>
      <c r="H316" s="545"/>
      <c r="I316" s="545"/>
      <c r="J316" s="545"/>
      <c r="K316" s="545"/>
      <c r="L316" s="545"/>
      <c r="M316" s="545"/>
      <c r="N316" s="546"/>
      <c r="AI316" s="40"/>
      <c r="AJ316" s="49"/>
      <c r="AK316" s="49"/>
      <c r="AM316" s="3" t="s">
        <v>63</v>
      </c>
      <c r="AQ316" s="49"/>
    </row>
    <row r="317" spans="1:43" s="4" customFormat="1" ht="15" x14ac:dyDescent="0.25">
      <c r="A317" s="52"/>
      <c r="B317" s="51" t="s">
        <v>56</v>
      </c>
      <c r="C317" s="543" t="s">
        <v>64</v>
      </c>
      <c r="D317" s="543"/>
      <c r="E317" s="543"/>
      <c r="F317" s="54"/>
      <c r="G317" s="55"/>
      <c r="H317" s="55"/>
      <c r="I317" s="55"/>
      <c r="J317" s="56">
        <v>17.86</v>
      </c>
      <c r="K317" s="58">
        <v>1.1499999999999999</v>
      </c>
      <c r="L317" s="56">
        <v>20.54</v>
      </c>
      <c r="M317" s="58">
        <v>44.77</v>
      </c>
      <c r="N317" s="60">
        <v>919.58</v>
      </c>
      <c r="AI317" s="40"/>
      <c r="AJ317" s="49"/>
      <c r="AK317" s="49"/>
      <c r="AN317" s="3" t="s">
        <v>64</v>
      </c>
      <c r="AQ317" s="49"/>
    </row>
    <row r="318" spans="1:43" s="4" customFormat="1" ht="15" x14ac:dyDescent="0.25">
      <c r="A318" s="63"/>
      <c r="B318" s="51"/>
      <c r="C318" s="543" t="s">
        <v>71</v>
      </c>
      <c r="D318" s="543"/>
      <c r="E318" s="543"/>
      <c r="F318" s="54" t="s">
        <v>72</v>
      </c>
      <c r="G318" s="58">
        <v>2.27</v>
      </c>
      <c r="H318" s="58">
        <v>1.1499999999999999</v>
      </c>
      <c r="I318" s="65">
        <v>2.6105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7"/>
      <c r="B319" s="51"/>
      <c r="C319" s="547" t="s">
        <v>74</v>
      </c>
      <c r="D319" s="547"/>
      <c r="E319" s="547"/>
      <c r="F319" s="68"/>
      <c r="G319" s="69"/>
      <c r="H319" s="69"/>
      <c r="I319" s="69"/>
      <c r="J319" s="70">
        <v>17.86</v>
      </c>
      <c r="K319" s="69"/>
      <c r="L319" s="70">
        <v>20.54</v>
      </c>
      <c r="M319" s="69"/>
      <c r="N319" s="121">
        <v>919.58</v>
      </c>
      <c r="AI319" s="40"/>
      <c r="AJ319" s="49"/>
      <c r="AK319" s="49"/>
      <c r="AP319" s="3" t="s">
        <v>74</v>
      </c>
      <c r="AQ319" s="49"/>
    </row>
    <row r="320" spans="1:43" s="4" customFormat="1" ht="15" x14ac:dyDescent="0.25">
      <c r="A320" s="63"/>
      <c r="B320" s="51"/>
      <c r="C320" s="543" t="s">
        <v>75</v>
      </c>
      <c r="D320" s="543"/>
      <c r="E320" s="543"/>
      <c r="F320" s="54"/>
      <c r="G320" s="55"/>
      <c r="H320" s="55"/>
      <c r="I320" s="55"/>
      <c r="J320" s="66"/>
      <c r="K320" s="55"/>
      <c r="L320" s="56">
        <v>20.54</v>
      </c>
      <c r="M320" s="55"/>
      <c r="N320" s="60">
        <v>919.58</v>
      </c>
      <c r="AI320" s="40"/>
      <c r="AJ320" s="49"/>
      <c r="AK320" s="49"/>
      <c r="AO320" s="3" t="s">
        <v>75</v>
      </c>
      <c r="AQ320" s="49"/>
    </row>
    <row r="321" spans="1:44" s="4" customFormat="1" ht="34.5" x14ac:dyDescent="0.25">
      <c r="A321" s="63"/>
      <c r="B321" s="51" t="s">
        <v>398</v>
      </c>
      <c r="C321" s="543" t="s">
        <v>399</v>
      </c>
      <c r="D321" s="543"/>
      <c r="E321" s="543"/>
      <c r="F321" s="54" t="s">
        <v>78</v>
      </c>
      <c r="G321" s="61">
        <v>89</v>
      </c>
      <c r="H321" s="55"/>
      <c r="I321" s="61">
        <v>89</v>
      </c>
      <c r="J321" s="66"/>
      <c r="K321" s="55"/>
      <c r="L321" s="56">
        <v>18.28</v>
      </c>
      <c r="M321" s="55"/>
      <c r="N321" s="60">
        <v>818.43</v>
      </c>
      <c r="AI321" s="40"/>
      <c r="AJ321" s="49"/>
      <c r="AK321" s="49"/>
      <c r="AO321" s="3" t="s">
        <v>399</v>
      </c>
      <c r="AQ321" s="49"/>
    </row>
    <row r="322" spans="1:44" s="4" customFormat="1" ht="34.5" x14ac:dyDescent="0.25">
      <c r="A322" s="63"/>
      <c r="B322" s="51" t="s">
        <v>400</v>
      </c>
      <c r="C322" s="543" t="s">
        <v>401</v>
      </c>
      <c r="D322" s="543"/>
      <c r="E322" s="543"/>
      <c r="F322" s="54" t="s">
        <v>78</v>
      </c>
      <c r="G322" s="61">
        <v>44</v>
      </c>
      <c r="H322" s="55"/>
      <c r="I322" s="61">
        <v>44</v>
      </c>
      <c r="J322" s="66"/>
      <c r="K322" s="55"/>
      <c r="L322" s="56">
        <v>9.0399999999999991</v>
      </c>
      <c r="M322" s="55"/>
      <c r="N322" s="60">
        <v>404.62</v>
      </c>
      <c r="AI322" s="40"/>
      <c r="AJ322" s="49"/>
      <c r="AK322" s="49"/>
      <c r="AO322" s="3" t="s">
        <v>401</v>
      </c>
      <c r="AQ322" s="49"/>
    </row>
    <row r="323" spans="1:44" s="4" customFormat="1" ht="15" x14ac:dyDescent="0.25">
      <c r="A323" s="72"/>
      <c r="B323" s="73"/>
      <c r="C323" s="542" t="s">
        <v>81</v>
      </c>
      <c r="D323" s="542"/>
      <c r="E323" s="542"/>
      <c r="F323" s="43"/>
      <c r="G323" s="44"/>
      <c r="H323" s="44"/>
      <c r="I323" s="44"/>
      <c r="J323" s="47"/>
      <c r="K323" s="44"/>
      <c r="L323" s="74">
        <v>47.86</v>
      </c>
      <c r="M323" s="69"/>
      <c r="N323" s="75">
        <v>2142.63</v>
      </c>
      <c r="AI323" s="40"/>
      <c r="AJ323" s="49"/>
      <c r="AK323" s="49"/>
      <c r="AQ323" s="49" t="s">
        <v>81</v>
      </c>
    </row>
    <row r="324" spans="1:44" s="4" customFormat="1" ht="15" x14ac:dyDescent="0.25">
      <c r="A324" s="539" t="s">
        <v>491</v>
      </c>
      <c r="B324" s="540"/>
      <c r="C324" s="540"/>
      <c r="D324" s="540"/>
      <c r="E324" s="540"/>
      <c r="F324" s="540"/>
      <c r="G324" s="540"/>
      <c r="H324" s="540"/>
      <c r="I324" s="540"/>
      <c r="J324" s="540"/>
      <c r="K324" s="540"/>
      <c r="L324" s="540"/>
      <c r="M324" s="540"/>
      <c r="N324" s="541"/>
      <c r="AI324" s="40"/>
      <c r="AJ324" s="49" t="s">
        <v>491</v>
      </c>
      <c r="AK324" s="49"/>
      <c r="AQ324" s="49"/>
    </row>
    <row r="325" spans="1:44" s="4" customFormat="1" ht="45.75" x14ac:dyDescent="0.25">
      <c r="A325" s="41" t="s">
        <v>219</v>
      </c>
      <c r="B325" s="42" t="s">
        <v>750</v>
      </c>
      <c r="C325" s="542" t="s">
        <v>751</v>
      </c>
      <c r="D325" s="542"/>
      <c r="E325" s="542"/>
      <c r="F325" s="43" t="s">
        <v>94</v>
      </c>
      <c r="G325" s="44">
        <v>4.41</v>
      </c>
      <c r="H325" s="45">
        <v>1</v>
      </c>
      <c r="I325" s="46">
        <v>4.41</v>
      </c>
      <c r="J325" s="74">
        <v>3.28</v>
      </c>
      <c r="K325" s="44"/>
      <c r="L325" s="74">
        <v>14.46</v>
      </c>
      <c r="M325" s="46">
        <v>13.24</v>
      </c>
      <c r="N325" s="82">
        <v>191.45</v>
      </c>
      <c r="AI325" s="40"/>
      <c r="AJ325" s="49"/>
      <c r="AK325" s="49" t="s">
        <v>751</v>
      </c>
      <c r="AQ325" s="49"/>
    </row>
    <row r="326" spans="1:44" s="4" customFormat="1" ht="15" x14ac:dyDescent="0.25">
      <c r="A326" s="72"/>
      <c r="B326" s="73"/>
      <c r="C326" s="542" t="s">
        <v>81</v>
      </c>
      <c r="D326" s="542"/>
      <c r="E326" s="542"/>
      <c r="F326" s="43"/>
      <c r="G326" s="44"/>
      <c r="H326" s="44"/>
      <c r="I326" s="44"/>
      <c r="J326" s="47"/>
      <c r="K326" s="44"/>
      <c r="L326" s="74">
        <v>14.46</v>
      </c>
      <c r="M326" s="69"/>
      <c r="N326" s="82">
        <v>191.45</v>
      </c>
      <c r="AI326" s="40"/>
      <c r="AJ326" s="49"/>
      <c r="AK326" s="49"/>
      <c r="AQ326" s="49" t="s">
        <v>81</v>
      </c>
    </row>
    <row r="327" spans="1:44" s="4" customFormat="1" ht="23.25" x14ac:dyDescent="0.25">
      <c r="A327" s="41" t="s">
        <v>222</v>
      </c>
      <c r="B327" s="42" t="s">
        <v>97</v>
      </c>
      <c r="C327" s="542" t="s">
        <v>98</v>
      </c>
      <c r="D327" s="542"/>
      <c r="E327" s="542"/>
      <c r="F327" s="43" t="s">
        <v>86</v>
      </c>
      <c r="G327" s="44">
        <v>1.764</v>
      </c>
      <c r="H327" s="45">
        <v>1</v>
      </c>
      <c r="I327" s="92">
        <v>1.764</v>
      </c>
      <c r="J327" s="74">
        <v>162.38</v>
      </c>
      <c r="K327" s="44"/>
      <c r="L327" s="74">
        <v>286.44</v>
      </c>
      <c r="M327" s="46">
        <v>8.16</v>
      </c>
      <c r="N327" s="75">
        <v>2337.35</v>
      </c>
      <c r="AI327" s="40"/>
      <c r="AJ327" s="49"/>
      <c r="AK327" s="49" t="s">
        <v>98</v>
      </c>
      <c r="AQ327" s="49"/>
    </row>
    <row r="328" spans="1:44" s="4" customFormat="1" ht="15" x14ac:dyDescent="0.25">
      <c r="A328" s="67"/>
      <c r="B328" s="53"/>
      <c r="C328" s="543" t="s">
        <v>99</v>
      </c>
      <c r="D328" s="543"/>
      <c r="E328" s="543"/>
      <c r="F328" s="543"/>
      <c r="G328" s="543"/>
      <c r="H328" s="543"/>
      <c r="I328" s="543"/>
      <c r="J328" s="543"/>
      <c r="K328" s="543"/>
      <c r="L328" s="543"/>
      <c r="M328" s="543"/>
      <c r="N328" s="544"/>
      <c r="AI328" s="40"/>
      <c r="AJ328" s="49"/>
      <c r="AK328" s="49"/>
      <c r="AQ328" s="49"/>
      <c r="AR328" s="3" t="s">
        <v>99</v>
      </c>
    </row>
    <row r="329" spans="1:44" s="4" customFormat="1" ht="15" x14ac:dyDescent="0.25">
      <c r="A329" s="72"/>
      <c r="B329" s="73"/>
      <c r="C329" s="542" t="s">
        <v>81</v>
      </c>
      <c r="D329" s="542"/>
      <c r="E329" s="542"/>
      <c r="F329" s="43"/>
      <c r="G329" s="44"/>
      <c r="H329" s="44"/>
      <c r="I329" s="44"/>
      <c r="J329" s="47"/>
      <c r="K329" s="44"/>
      <c r="L329" s="74">
        <v>286.44</v>
      </c>
      <c r="M329" s="69"/>
      <c r="N329" s="75">
        <v>2337.35</v>
      </c>
      <c r="AI329" s="40"/>
      <c r="AJ329" s="49"/>
      <c r="AK329" s="49"/>
      <c r="AQ329" s="49" t="s">
        <v>81</v>
      </c>
    </row>
    <row r="330" spans="1:44" s="4" customFormat="1" ht="15" x14ac:dyDescent="0.25">
      <c r="A330" s="539" t="s">
        <v>2101</v>
      </c>
      <c r="B330" s="540"/>
      <c r="C330" s="540"/>
      <c r="D330" s="540"/>
      <c r="E330" s="540"/>
      <c r="F330" s="540"/>
      <c r="G330" s="540"/>
      <c r="H330" s="540"/>
      <c r="I330" s="540"/>
      <c r="J330" s="540"/>
      <c r="K330" s="540"/>
      <c r="L330" s="540"/>
      <c r="M330" s="540"/>
      <c r="N330" s="541"/>
      <c r="AI330" s="40"/>
      <c r="AJ330" s="49" t="s">
        <v>2101</v>
      </c>
      <c r="AK330" s="49"/>
      <c r="AQ330" s="49"/>
    </row>
    <row r="331" spans="1:44" s="4" customFormat="1" ht="34.5" x14ac:dyDescent="0.25">
      <c r="A331" s="41" t="s">
        <v>224</v>
      </c>
      <c r="B331" s="42" t="s">
        <v>2102</v>
      </c>
      <c r="C331" s="542" t="s">
        <v>2103</v>
      </c>
      <c r="D331" s="542"/>
      <c r="E331" s="542"/>
      <c r="F331" s="43" t="s">
        <v>428</v>
      </c>
      <c r="G331" s="44">
        <v>6.9000000000000006E-2</v>
      </c>
      <c r="H331" s="45">
        <v>1</v>
      </c>
      <c r="I331" s="92">
        <v>6.9000000000000006E-2</v>
      </c>
      <c r="J331" s="47"/>
      <c r="K331" s="44"/>
      <c r="L331" s="47"/>
      <c r="M331" s="44"/>
      <c r="N331" s="48"/>
      <c r="AI331" s="40"/>
      <c r="AJ331" s="49"/>
      <c r="AK331" s="49" t="s">
        <v>2103</v>
      </c>
      <c r="AQ331" s="49"/>
    </row>
    <row r="332" spans="1:44" s="4" customFormat="1" ht="15" x14ac:dyDescent="0.25">
      <c r="A332" s="67"/>
      <c r="B332" s="53"/>
      <c r="C332" s="543" t="s">
        <v>2104</v>
      </c>
      <c r="D332" s="543"/>
      <c r="E332" s="543"/>
      <c r="F332" s="543"/>
      <c r="G332" s="543"/>
      <c r="H332" s="543"/>
      <c r="I332" s="543"/>
      <c r="J332" s="543"/>
      <c r="K332" s="543"/>
      <c r="L332" s="543"/>
      <c r="M332" s="543"/>
      <c r="N332" s="544"/>
      <c r="AI332" s="40"/>
      <c r="AJ332" s="49"/>
      <c r="AK332" s="49"/>
      <c r="AL332" s="3" t="s">
        <v>2104</v>
      </c>
      <c r="AQ332" s="49"/>
    </row>
    <row r="333" spans="1:44" s="4" customFormat="1" ht="23.25" x14ac:dyDescent="0.25">
      <c r="A333" s="50"/>
      <c r="B333" s="51" t="s">
        <v>117</v>
      </c>
      <c r="C333" s="545" t="s">
        <v>118</v>
      </c>
      <c r="D333" s="545"/>
      <c r="E333" s="545"/>
      <c r="F333" s="545"/>
      <c r="G333" s="545"/>
      <c r="H333" s="545"/>
      <c r="I333" s="545"/>
      <c r="J333" s="545"/>
      <c r="K333" s="545"/>
      <c r="L333" s="545"/>
      <c r="M333" s="545"/>
      <c r="N333" s="546"/>
      <c r="AI333" s="40"/>
      <c r="AJ333" s="49"/>
      <c r="AK333" s="49"/>
      <c r="AM333" s="3" t="s">
        <v>118</v>
      </c>
      <c r="AQ333" s="49"/>
    </row>
    <row r="334" spans="1:44" s="4" customFormat="1" ht="68.25" x14ac:dyDescent="0.25">
      <c r="A334" s="50"/>
      <c r="B334" s="51" t="s">
        <v>62</v>
      </c>
      <c r="C334" s="545" t="s">
        <v>63</v>
      </c>
      <c r="D334" s="545"/>
      <c r="E334" s="545"/>
      <c r="F334" s="545"/>
      <c r="G334" s="545"/>
      <c r="H334" s="545"/>
      <c r="I334" s="545"/>
      <c r="J334" s="545"/>
      <c r="K334" s="545"/>
      <c r="L334" s="545"/>
      <c r="M334" s="545"/>
      <c r="N334" s="546"/>
      <c r="AI334" s="40"/>
      <c r="AJ334" s="49"/>
      <c r="AK334" s="49"/>
      <c r="AM334" s="3" t="s">
        <v>63</v>
      </c>
      <c r="AQ334" s="49"/>
    </row>
    <row r="335" spans="1:44" s="4" customFormat="1" ht="15" x14ac:dyDescent="0.25">
      <c r="A335" s="52"/>
      <c r="B335" s="51" t="s">
        <v>56</v>
      </c>
      <c r="C335" s="543" t="s">
        <v>64</v>
      </c>
      <c r="D335" s="543"/>
      <c r="E335" s="543"/>
      <c r="F335" s="54"/>
      <c r="G335" s="55"/>
      <c r="H335" s="55"/>
      <c r="I335" s="55"/>
      <c r="J335" s="56">
        <v>600.08000000000004</v>
      </c>
      <c r="K335" s="65">
        <v>1.3225</v>
      </c>
      <c r="L335" s="56">
        <v>54.76</v>
      </c>
      <c r="M335" s="58">
        <v>44.77</v>
      </c>
      <c r="N335" s="59">
        <v>2451.61</v>
      </c>
      <c r="AI335" s="40"/>
      <c r="AJ335" s="49"/>
      <c r="AK335" s="49"/>
      <c r="AN335" s="3" t="s">
        <v>64</v>
      </c>
      <c r="AQ335" s="49"/>
    </row>
    <row r="336" spans="1:44" s="4" customFormat="1" ht="15" x14ac:dyDescent="0.25">
      <c r="A336" s="52"/>
      <c r="B336" s="51" t="s">
        <v>65</v>
      </c>
      <c r="C336" s="543" t="s">
        <v>66</v>
      </c>
      <c r="D336" s="543"/>
      <c r="E336" s="543"/>
      <c r="F336" s="54"/>
      <c r="G336" s="55"/>
      <c r="H336" s="55"/>
      <c r="I336" s="55"/>
      <c r="J336" s="76">
        <v>2246.2800000000002</v>
      </c>
      <c r="K336" s="65">
        <v>1.4375</v>
      </c>
      <c r="L336" s="56">
        <v>222.8</v>
      </c>
      <c r="M336" s="58">
        <v>13.24</v>
      </c>
      <c r="N336" s="59">
        <v>2949.87</v>
      </c>
      <c r="AI336" s="40"/>
      <c r="AJ336" s="49"/>
      <c r="AK336" s="49"/>
      <c r="AN336" s="3" t="s">
        <v>66</v>
      </c>
      <c r="AQ336" s="49"/>
    </row>
    <row r="337" spans="1:43" s="4" customFormat="1" ht="15" x14ac:dyDescent="0.25">
      <c r="A337" s="52"/>
      <c r="B337" s="51" t="s">
        <v>67</v>
      </c>
      <c r="C337" s="543" t="s">
        <v>68</v>
      </c>
      <c r="D337" s="543"/>
      <c r="E337" s="543"/>
      <c r="F337" s="54"/>
      <c r="G337" s="55"/>
      <c r="H337" s="55"/>
      <c r="I337" s="55"/>
      <c r="J337" s="56">
        <v>201.25</v>
      </c>
      <c r="K337" s="65">
        <v>1.4375</v>
      </c>
      <c r="L337" s="56">
        <v>19.96</v>
      </c>
      <c r="M337" s="58">
        <v>44.77</v>
      </c>
      <c r="N337" s="60">
        <v>893.61</v>
      </c>
      <c r="AI337" s="40"/>
      <c r="AJ337" s="49"/>
      <c r="AK337" s="49"/>
      <c r="AN337" s="3" t="s">
        <v>68</v>
      </c>
      <c r="AQ337" s="49"/>
    </row>
    <row r="338" spans="1:43" s="4" customFormat="1" ht="15" x14ac:dyDescent="0.25">
      <c r="A338" s="52"/>
      <c r="B338" s="51" t="s">
        <v>69</v>
      </c>
      <c r="C338" s="543" t="s">
        <v>70</v>
      </c>
      <c r="D338" s="543"/>
      <c r="E338" s="543"/>
      <c r="F338" s="54"/>
      <c r="G338" s="55"/>
      <c r="H338" s="55"/>
      <c r="I338" s="55"/>
      <c r="J338" s="56">
        <v>148.12</v>
      </c>
      <c r="K338" s="55"/>
      <c r="L338" s="56">
        <v>10.220000000000001</v>
      </c>
      <c r="M338" s="58">
        <v>8.16</v>
      </c>
      <c r="N338" s="60">
        <v>83.4</v>
      </c>
      <c r="AI338" s="40"/>
      <c r="AJ338" s="49"/>
      <c r="AK338" s="49"/>
      <c r="AN338" s="3" t="s">
        <v>70</v>
      </c>
      <c r="AQ338" s="49"/>
    </row>
    <row r="339" spans="1:43" s="4" customFormat="1" ht="15" x14ac:dyDescent="0.25">
      <c r="A339" s="63"/>
      <c r="B339" s="51"/>
      <c r="C339" s="543" t="s">
        <v>71</v>
      </c>
      <c r="D339" s="543"/>
      <c r="E339" s="543"/>
      <c r="F339" s="54" t="s">
        <v>72</v>
      </c>
      <c r="G339" s="64">
        <v>63.1</v>
      </c>
      <c r="H339" s="65">
        <v>1.3225</v>
      </c>
      <c r="I339" s="94">
        <v>5.7580327999999996</v>
      </c>
      <c r="J339" s="66"/>
      <c r="K339" s="55"/>
      <c r="L339" s="66"/>
      <c r="M339" s="55"/>
      <c r="N339" s="62"/>
      <c r="AI339" s="40"/>
      <c r="AJ339" s="49"/>
      <c r="AK339" s="49"/>
      <c r="AO339" s="3" t="s">
        <v>71</v>
      </c>
      <c r="AQ339" s="49"/>
    </row>
    <row r="340" spans="1:43" s="4" customFormat="1" ht="15" x14ac:dyDescent="0.25">
      <c r="A340" s="63"/>
      <c r="B340" s="51"/>
      <c r="C340" s="543" t="s">
        <v>73</v>
      </c>
      <c r="D340" s="543"/>
      <c r="E340" s="543"/>
      <c r="F340" s="54" t="s">
        <v>72</v>
      </c>
      <c r="G340" s="58">
        <v>13.98</v>
      </c>
      <c r="H340" s="65">
        <v>1.4375</v>
      </c>
      <c r="I340" s="94">
        <v>1.3866413</v>
      </c>
      <c r="J340" s="66"/>
      <c r="K340" s="55"/>
      <c r="L340" s="66"/>
      <c r="M340" s="55"/>
      <c r="N340" s="62"/>
      <c r="AI340" s="40"/>
      <c r="AJ340" s="49"/>
      <c r="AK340" s="49"/>
      <c r="AO340" s="3" t="s">
        <v>73</v>
      </c>
      <c r="AQ340" s="49"/>
    </row>
    <row r="341" spans="1:43" s="4" customFormat="1" ht="15" x14ac:dyDescent="0.25">
      <c r="A341" s="67"/>
      <c r="B341" s="51"/>
      <c r="C341" s="547" t="s">
        <v>74</v>
      </c>
      <c r="D341" s="547"/>
      <c r="E341" s="547"/>
      <c r="F341" s="68"/>
      <c r="G341" s="69"/>
      <c r="H341" s="69"/>
      <c r="I341" s="69"/>
      <c r="J341" s="79">
        <v>2994.48</v>
      </c>
      <c r="K341" s="69"/>
      <c r="L341" s="70">
        <v>287.77999999999997</v>
      </c>
      <c r="M341" s="69"/>
      <c r="N341" s="71">
        <v>5484.88</v>
      </c>
      <c r="AI341" s="40"/>
      <c r="AJ341" s="49"/>
      <c r="AK341" s="49"/>
      <c r="AP341" s="3" t="s">
        <v>74</v>
      </c>
      <c r="AQ341" s="49"/>
    </row>
    <row r="342" spans="1:43" s="4" customFormat="1" ht="15" x14ac:dyDescent="0.25">
      <c r="A342" s="63"/>
      <c r="B342" s="51"/>
      <c r="C342" s="543" t="s">
        <v>75</v>
      </c>
      <c r="D342" s="543"/>
      <c r="E342" s="543"/>
      <c r="F342" s="54"/>
      <c r="G342" s="55"/>
      <c r="H342" s="55"/>
      <c r="I342" s="55"/>
      <c r="J342" s="66"/>
      <c r="K342" s="55"/>
      <c r="L342" s="56">
        <v>74.72</v>
      </c>
      <c r="M342" s="55"/>
      <c r="N342" s="59">
        <v>3345.22</v>
      </c>
      <c r="AI342" s="40"/>
      <c r="AJ342" s="49"/>
      <c r="AK342" s="49"/>
      <c r="AO342" s="3" t="s">
        <v>75</v>
      </c>
      <c r="AQ342" s="49"/>
    </row>
    <row r="343" spans="1:43" s="4" customFormat="1" ht="23.25" x14ac:dyDescent="0.25">
      <c r="A343" s="63"/>
      <c r="B343" s="51" t="s">
        <v>648</v>
      </c>
      <c r="C343" s="543" t="s">
        <v>649</v>
      </c>
      <c r="D343" s="543"/>
      <c r="E343" s="543"/>
      <c r="F343" s="54" t="s">
        <v>78</v>
      </c>
      <c r="G343" s="61">
        <v>117</v>
      </c>
      <c r="H343" s="55"/>
      <c r="I343" s="61">
        <v>117</v>
      </c>
      <c r="J343" s="66"/>
      <c r="K343" s="55"/>
      <c r="L343" s="56">
        <v>87.42</v>
      </c>
      <c r="M343" s="55"/>
      <c r="N343" s="59">
        <v>3913.91</v>
      </c>
      <c r="AI343" s="40"/>
      <c r="AJ343" s="49"/>
      <c r="AK343" s="49"/>
      <c r="AO343" s="3" t="s">
        <v>649</v>
      </c>
      <c r="AQ343" s="49"/>
    </row>
    <row r="344" spans="1:43" s="4" customFormat="1" ht="45" x14ac:dyDescent="0.25">
      <c r="A344" s="63"/>
      <c r="B344" s="51" t="s">
        <v>650</v>
      </c>
      <c r="C344" s="543" t="s">
        <v>651</v>
      </c>
      <c r="D344" s="543"/>
      <c r="E344" s="543"/>
      <c r="F344" s="54" t="s">
        <v>78</v>
      </c>
      <c r="G344" s="61">
        <v>74</v>
      </c>
      <c r="H344" s="58">
        <v>0.85</v>
      </c>
      <c r="I344" s="64">
        <v>62.9</v>
      </c>
      <c r="J344" s="66"/>
      <c r="K344" s="55"/>
      <c r="L344" s="56">
        <v>47</v>
      </c>
      <c r="M344" s="55"/>
      <c r="N344" s="59">
        <v>2104.14</v>
      </c>
      <c r="AI344" s="40"/>
      <c r="AJ344" s="49"/>
      <c r="AK344" s="49"/>
      <c r="AO344" s="3" t="s">
        <v>651</v>
      </c>
      <c r="AQ344" s="49"/>
    </row>
    <row r="345" spans="1:43" s="4" customFormat="1" ht="15" x14ac:dyDescent="0.25">
      <c r="A345" s="72"/>
      <c r="B345" s="73"/>
      <c r="C345" s="542" t="s">
        <v>81</v>
      </c>
      <c r="D345" s="542"/>
      <c r="E345" s="542"/>
      <c r="F345" s="43"/>
      <c r="G345" s="44"/>
      <c r="H345" s="44"/>
      <c r="I345" s="44"/>
      <c r="J345" s="47"/>
      <c r="K345" s="44"/>
      <c r="L345" s="74">
        <v>422.2</v>
      </c>
      <c r="M345" s="69"/>
      <c r="N345" s="75">
        <v>11502.93</v>
      </c>
      <c r="AI345" s="40"/>
      <c r="AJ345" s="49"/>
      <c r="AK345" s="49"/>
      <c r="AQ345" s="49" t="s">
        <v>81</v>
      </c>
    </row>
    <row r="346" spans="1:43" s="4" customFormat="1" ht="45.75" x14ac:dyDescent="0.25">
      <c r="A346" s="41" t="s">
        <v>227</v>
      </c>
      <c r="B346" s="42" t="s">
        <v>2105</v>
      </c>
      <c r="C346" s="542" t="s">
        <v>2106</v>
      </c>
      <c r="D346" s="542"/>
      <c r="E346" s="542"/>
      <c r="F346" s="43" t="s">
        <v>250</v>
      </c>
      <c r="G346" s="44">
        <v>6.9690000000000003</v>
      </c>
      <c r="H346" s="45">
        <v>1</v>
      </c>
      <c r="I346" s="92">
        <v>6.9690000000000003</v>
      </c>
      <c r="J346" s="74">
        <v>772.4</v>
      </c>
      <c r="K346" s="44"/>
      <c r="L346" s="80">
        <v>5382.86</v>
      </c>
      <c r="M346" s="46">
        <v>8.16</v>
      </c>
      <c r="N346" s="75">
        <v>43924.14</v>
      </c>
      <c r="AI346" s="40"/>
      <c r="AJ346" s="49"/>
      <c r="AK346" s="49" t="s">
        <v>2106</v>
      </c>
      <c r="AQ346" s="49"/>
    </row>
    <row r="347" spans="1:43" s="4" customFormat="1" ht="15" x14ac:dyDescent="0.25">
      <c r="A347" s="72"/>
      <c r="B347" s="73"/>
      <c r="C347" s="542" t="s">
        <v>81</v>
      </c>
      <c r="D347" s="542"/>
      <c r="E347" s="542"/>
      <c r="F347" s="43"/>
      <c r="G347" s="44"/>
      <c r="H347" s="44"/>
      <c r="I347" s="44"/>
      <c r="J347" s="47"/>
      <c r="K347" s="44"/>
      <c r="L347" s="80">
        <v>5382.86</v>
      </c>
      <c r="M347" s="69"/>
      <c r="N347" s="75">
        <v>43924.14</v>
      </c>
      <c r="AI347" s="40"/>
      <c r="AJ347" s="49"/>
      <c r="AK347" s="49"/>
      <c r="AQ347" s="49" t="s">
        <v>81</v>
      </c>
    </row>
    <row r="348" spans="1:43" s="4" customFormat="1" ht="57" x14ac:dyDescent="0.25">
      <c r="A348" s="41" t="s">
        <v>231</v>
      </c>
      <c r="B348" s="42" t="s">
        <v>2107</v>
      </c>
      <c r="C348" s="542" t="s">
        <v>2108</v>
      </c>
      <c r="D348" s="542"/>
      <c r="E348" s="542"/>
      <c r="F348" s="43" t="s">
        <v>59</v>
      </c>
      <c r="G348" s="44">
        <v>6.9100000000000003E-3</v>
      </c>
      <c r="H348" s="45">
        <v>1</v>
      </c>
      <c r="I348" s="93">
        <v>6.9100000000000003E-3</v>
      </c>
      <c r="J348" s="47"/>
      <c r="K348" s="44"/>
      <c r="L348" s="47"/>
      <c r="M348" s="44"/>
      <c r="N348" s="48"/>
      <c r="AI348" s="40"/>
      <c r="AJ348" s="49"/>
      <c r="AK348" s="49" t="s">
        <v>2108</v>
      </c>
      <c r="AQ348" s="49"/>
    </row>
    <row r="349" spans="1:43" s="4" customFormat="1" ht="15" x14ac:dyDescent="0.25">
      <c r="A349" s="67"/>
      <c r="B349" s="53"/>
      <c r="C349" s="543" t="s">
        <v>2109</v>
      </c>
      <c r="D349" s="543"/>
      <c r="E349" s="543"/>
      <c r="F349" s="543"/>
      <c r="G349" s="543"/>
      <c r="H349" s="543"/>
      <c r="I349" s="543"/>
      <c r="J349" s="543"/>
      <c r="K349" s="543"/>
      <c r="L349" s="543"/>
      <c r="M349" s="543"/>
      <c r="N349" s="544"/>
      <c r="AI349" s="40"/>
      <c r="AJ349" s="49"/>
      <c r="AK349" s="49"/>
      <c r="AL349" s="3" t="s">
        <v>2109</v>
      </c>
      <c r="AQ349" s="49"/>
    </row>
    <row r="350" spans="1:43" s="4" customFormat="1" ht="23.25" x14ac:dyDescent="0.25">
      <c r="A350" s="50"/>
      <c r="B350" s="51" t="s">
        <v>117</v>
      </c>
      <c r="C350" s="545" t="s">
        <v>118</v>
      </c>
      <c r="D350" s="545"/>
      <c r="E350" s="545"/>
      <c r="F350" s="545"/>
      <c r="G350" s="545"/>
      <c r="H350" s="545"/>
      <c r="I350" s="545"/>
      <c r="J350" s="545"/>
      <c r="K350" s="545"/>
      <c r="L350" s="545"/>
      <c r="M350" s="545"/>
      <c r="N350" s="546"/>
      <c r="AI350" s="40"/>
      <c r="AJ350" s="49"/>
      <c r="AK350" s="49"/>
      <c r="AM350" s="3" t="s">
        <v>118</v>
      </c>
      <c r="AQ350" s="49"/>
    </row>
    <row r="351" spans="1:43" s="4" customFormat="1" ht="68.25" x14ac:dyDescent="0.25">
      <c r="A351" s="50"/>
      <c r="B351" s="51" t="s">
        <v>62</v>
      </c>
      <c r="C351" s="545" t="s">
        <v>63</v>
      </c>
      <c r="D351" s="545"/>
      <c r="E351" s="545"/>
      <c r="F351" s="545"/>
      <c r="G351" s="545"/>
      <c r="H351" s="545"/>
      <c r="I351" s="545"/>
      <c r="J351" s="545"/>
      <c r="K351" s="545"/>
      <c r="L351" s="545"/>
      <c r="M351" s="545"/>
      <c r="N351" s="546"/>
      <c r="AI351" s="40"/>
      <c r="AJ351" s="49"/>
      <c r="AK351" s="49"/>
      <c r="AM351" s="3" t="s">
        <v>63</v>
      </c>
      <c r="AQ351" s="49"/>
    </row>
    <row r="352" spans="1:43" s="4" customFormat="1" ht="15" x14ac:dyDescent="0.25">
      <c r="A352" s="52"/>
      <c r="B352" s="51" t="s">
        <v>56</v>
      </c>
      <c r="C352" s="543" t="s">
        <v>64</v>
      </c>
      <c r="D352" s="543"/>
      <c r="E352" s="543"/>
      <c r="F352" s="54"/>
      <c r="G352" s="55"/>
      <c r="H352" s="55"/>
      <c r="I352" s="55"/>
      <c r="J352" s="76">
        <v>3561.84</v>
      </c>
      <c r="K352" s="65">
        <v>1.3225</v>
      </c>
      <c r="L352" s="56">
        <v>32.549999999999997</v>
      </c>
      <c r="M352" s="58">
        <v>44.77</v>
      </c>
      <c r="N352" s="59">
        <v>1457.26</v>
      </c>
      <c r="AI352" s="40"/>
      <c r="AJ352" s="49"/>
      <c r="AK352" s="49"/>
      <c r="AN352" s="3" t="s">
        <v>64</v>
      </c>
      <c r="AQ352" s="49"/>
    </row>
    <row r="353" spans="1:43" s="4" customFormat="1" ht="15" x14ac:dyDescent="0.25">
      <c r="A353" s="52"/>
      <c r="B353" s="51" t="s">
        <v>65</v>
      </c>
      <c r="C353" s="543" t="s">
        <v>66</v>
      </c>
      <c r="D353" s="543"/>
      <c r="E353" s="543"/>
      <c r="F353" s="54"/>
      <c r="G353" s="55"/>
      <c r="H353" s="55"/>
      <c r="I353" s="55"/>
      <c r="J353" s="76">
        <v>28983.66</v>
      </c>
      <c r="K353" s="65">
        <v>1.4375</v>
      </c>
      <c r="L353" s="56">
        <v>287.89999999999998</v>
      </c>
      <c r="M353" s="58">
        <v>13.24</v>
      </c>
      <c r="N353" s="59">
        <v>3811.8</v>
      </c>
      <c r="AI353" s="40"/>
      <c r="AJ353" s="49"/>
      <c r="AK353" s="49"/>
      <c r="AN353" s="3" t="s">
        <v>66</v>
      </c>
      <c r="AQ353" s="49"/>
    </row>
    <row r="354" spans="1:43" s="4" customFormat="1" ht="15" x14ac:dyDescent="0.25">
      <c r="A354" s="52"/>
      <c r="B354" s="51" t="s">
        <v>67</v>
      </c>
      <c r="C354" s="543" t="s">
        <v>68</v>
      </c>
      <c r="D354" s="543"/>
      <c r="E354" s="543"/>
      <c r="F354" s="54"/>
      <c r="G354" s="55"/>
      <c r="H354" s="55"/>
      <c r="I354" s="55"/>
      <c r="J354" s="76">
        <v>2511.6999999999998</v>
      </c>
      <c r="K354" s="65">
        <v>1.4375</v>
      </c>
      <c r="L354" s="56">
        <v>24.95</v>
      </c>
      <c r="M354" s="58">
        <v>44.77</v>
      </c>
      <c r="N354" s="59">
        <v>1117.01</v>
      </c>
      <c r="AI354" s="40"/>
      <c r="AJ354" s="49"/>
      <c r="AK354" s="49"/>
      <c r="AN354" s="3" t="s">
        <v>68</v>
      </c>
      <c r="AQ354" s="49"/>
    </row>
    <row r="355" spans="1:43" s="4" customFormat="1" ht="15" x14ac:dyDescent="0.25">
      <c r="A355" s="52"/>
      <c r="B355" s="51" t="s">
        <v>69</v>
      </c>
      <c r="C355" s="543" t="s">
        <v>70</v>
      </c>
      <c r="D355" s="543"/>
      <c r="E355" s="543"/>
      <c r="F355" s="54"/>
      <c r="G355" s="55"/>
      <c r="H355" s="55"/>
      <c r="I355" s="55"/>
      <c r="J355" s="76">
        <v>17289.28</v>
      </c>
      <c r="K355" s="55"/>
      <c r="L355" s="56">
        <v>119.47</v>
      </c>
      <c r="M355" s="58">
        <v>8.16</v>
      </c>
      <c r="N355" s="60">
        <v>974.88</v>
      </c>
      <c r="AI355" s="40"/>
      <c r="AJ355" s="49"/>
      <c r="AK355" s="49"/>
      <c r="AN355" s="3" t="s">
        <v>70</v>
      </c>
      <c r="AQ355" s="49"/>
    </row>
    <row r="356" spans="1:43" s="4" customFormat="1" ht="15" x14ac:dyDescent="0.25">
      <c r="A356" s="63"/>
      <c r="B356" s="51"/>
      <c r="C356" s="543" t="s">
        <v>71</v>
      </c>
      <c r="D356" s="543"/>
      <c r="E356" s="543"/>
      <c r="F356" s="54" t="s">
        <v>72</v>
      </c>
      <c r="G356" s="61">
        <v>388</v>
      </c>
      <c r="H356" s="65">
        <v>1.3225</v>
      </c>
      <c r="I356" s="94">
        <v>3.5457282999999999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</row>
    <row r="357" spans="1:43" s="4" customFormat="1" ht="15" x14ac:dyDescent="0.25">
      <c r="A357" s="63"/>
      <c r="B357" s="51"/>
      <c r="C357" s="543" t="s">
        <v>73</v>
      </c>
      <c r="D357" s="543"/>
      <c r="E357" s="543"/>
      <c r="F357" s="54" t="s">
        <v>72</v>
      </c>
      <c r="G357" s="58">
        <v>177.45</v>
      </c>
      <c r="H357" s="65">
        <v>1.4375</v>
      </c>
      <c r="I357" s="78">
        <v>1.7626329999999999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</row>
    <row r="358" spans="1:43" s="4" customFormat="1" ht="15" x14ac:dyDescent="0.25">
      <c r="A358" s="67"/>
      <c r="B358" s="51"/>
      <c r="C358" s="547" t="s">
        <v>74</v>
      </c>
      <c r="D358" s="547"/>
      <c r="E358" s="547"/>
      <c r="F358" s="68"/>
      <c r="G358" s="69"/>
      <c r="H358" s="69"/>
      <c r="I358" s="69"/>
      <c r="J358" s="79">
        <v>49834.78</v>
      </c>
      <c r="K358" s="69"/>
      <c r="L358" s="70">
        <v>439.92</v>
      </c>
      <c r="M358" s="69"/>
      <c r="N358" s="71">
        <v>6243.94</v>
      </c>
      <c r="AI358" s="40"/>
      <c r="AJ358" s="49"/>
      <c r="AK358" s="49"/>
      <c r="AP358" s="3" t="s">
        <v>74</v>
      </c>
      <c r="AQ358" s="49"/>
    </row>
    <row r="359" spans="1:43" s="4" customFormat="1" ht="15" x14ac:dyDescent="0.25">
      <c r="A359" s="63"/>
      <c r="B359" s="51"/>
      <c r="C359" s="543" t="s">
        <v>75</v>
      </c>
      <c r="D359" s="543"/>
      <c r="E359" s="543"/>
      <c r="F359" s="54"/>
      <c r="G359" s="55"/>
      <c r="H359" s="55"/>
      <c r="I359" s="55"/>
      <c r="J359" s="66"/>
      <c r="K359" s="55"/>
      <c r="L359" s="56">
        <v>57.5</v>
      </c>
      <c r="M359" s="55"/>
      <c r="N359" s="59">
        <v>2574.27</v>
      </c>
      <c r="AI359" s="40"/>
      <c r="AJ359" s="49"/>
      <c r="AK359" s="49"/>
      <c r="AO359" s="3" t="s">
        <v>75</v>
      </c>
      <c r="AQ359" s="49"/>
    </row>
    <row r="360" spans="1:43" s="4" customFormat="1" ht="23.25" x14ac:dyDescent="0.25">
      <c r="A360" s="63"/>
      <c r="B360" s="51" t="s">
        <v>648</v>
      </c>
      <c r="C360" s="543" t="s">
        <v>649</v>
      </c>
      <c r="D360" s="543"/>
      <c r="E360" s="543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67.28</v>
      </c>
      <c r="M360" s="55"/>
      <c r="N360" s="59">
        <v>3011.9</v>
      </c>
      <c r="AI360" s="40"/>
      <c r="AJ360" s="49"/>
      <c r="AK360" s="49"/>
      <c r="AO360" s="3" t="s">
        <v>649</v>
      </c>
      <c r="AQ360" s="49"/>
    </row>
    <row r="361" spans="1:43" s="4" customFormat="1" ht="45" x14ac:dyDescent="0.25">
      <c r="A361" s="63"/>
      <c r="B361" s="51" t="s">
        <v>650</v>
      </c>
      <c r="C361" s="543" t="s">
        <v>651</v>
      </c>
      <c r="D361" s="543"/>
      <c r="E361" s="543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36.17</v>
      </c>
      <c r="M361" s="55"/>
      <c r="N361" s="59">
        <v>1619.22</v>
      </c>
      <c r="AI361" s="40"/>
      <c r="AJ361" s="49"/>
      <c r="AK361" s="49"/>
      <c r="AO361" s="3" t="s">
        <v>651</v>
      </c>
      <c r="AQ361" s="49"/>
    </row>
    <row r="362" spans="1:43" s="4" customFormat="1" ht="15" x14ac:dyDescent="0.25">
      <c r="A362" s="72"/>
      <c r="B362" s="73"/>
      <c r="C362" s="542" t="s">
        <v>81</v>
      </c>
      <c r="D362" s="542"/>
      <c r="E362" s="542"/>
      <c r="F362" s="43"/>
      <c r="G362" s="44"/>
      <c r="H362" s="44"/>
      <c r="I362" s="44"/>
      <c r="J362" s="47"/>
      <c r="K362" s="44"/>
      <c r="L362" s="74">
        <v>543.37</v>
      </c>
      <c r="M362" s="69"/>
      <c r="N362" s="75">
        <v>10875.06</v>
      </c>
      <c r="AI362" s="40"/>
      <c r="AJ362" s="49"/>
      <c r="AK362" s="49"/>
      <c r="AQ362" s="49" t="s">
        <v>81</v>
      </c>
    </row>
    <row r="363" spans="1:43" s="4" customFormat="1" ht="15" x14ac:dyDescent="0.25">
      <c r="A363" s="41" t="s">
        <v>235</v>
      </c>
      <c r="B363" s="42" t="s">
        <v>2110</v>
      </c>
      <c r="C363" s="542" t="s">
        <v>2111</v>
      </c>
      <c r="D363" s="542"/>
      <c r="E363" s="542"/>
      <c r="F363" s="43" t="s">
        <v>191</v>
      </c>
      <c r="G363" s="44">
        <v>0.112</v>
      </c>
      <c r="H363" s="45">
        <v>1</v>
      </c>
      <c r="I363" s="92">
        <v>0.112</v>
      </c>
      <c r="J363" s="80">
        <v>43982.400000000001</v>
      </c>
      <c r="K363" s="44"/>
      <c r="L363" s="80">
        <v>4926.03</v>
      </c>
      <c r="M363" s="46">
        <v>8.16</v>
      </c>
      <c r="N363" s="75">
        <v>40196.400000000001</v>
      </c>
      <c r="AI363" s="40"/>
      <c r="AJ363" s="49"/>
      <c r="AK363" s="49" t="s">
        <v>2111</v>
      </c>
      <c r="AQ363" s="49"/>
    </row>
    <row r="364" spans="1:43" s="4" customFormat="1" ht="15" x14ac:dyDescent="0.25">
      <c r="A364" s="72"/>
      <c r="B364" s="73"/>
      <c r="C364" s="542" t="s">
        <v>81</v>
      </c>
      <c r="D364" s="542"/>
      <c r="E364" s="542"/>
      <c r="F364" s="43"/>
      <c r="G364" s="44"/>
      <c r="H364" s="44"/>
      <c r="I364" s="44"/>
      <c r="J364" s="47"/>
      <c r="K364" s="44"/>
      <c r="L364" s="80">
        <v>4926.03</v>
      </c>
      <c r="M364" s="69"/>
      <c r="N364" s="75">
        <v>40196.400000000001</v>
      </c>
      <c r="AI364" s="40"/>
      <c r="AJ364" s="49"/>
      <c r="AK364" s="49"/>
      <c r="AQ364" s="49" t="s">
        <v>81</v>
      </c>
    </row>
    <row r="365" spans="1:43" s="4" customFormat="1" ht="56.25" x14ac:dyDescent="0.25">
      <c r="A365" s="41" t="s">
        <v>238</v>
      </c>
      <c r="B365" s="42" t="s">
        <v>2112</v>
      </c>
      <c r="C365" s="542" t="s">
        <v>2113</v>
      </c>
      <c r="D365" s="542"/>
      <c r="E365" s="542"/>
      <c r="F365" s="43" t="s">
        <v>845</v>
      </c>
      <c r="G365" s="44">
        <v>6.9099999999999995E-2</v>
      </c>
      <c r="H365" s="45">
        <v>1</v>
      </c>
      <c r="I365" s="119">
        <v>6.9099999999999995E-2</v>
      </c>
      <c r="J365" s="47"/>
      <c r="K365" s="44"/>
      <c r="L365" s="47"/>
      <c r="M365" s="44"/>
      <c r="N365" s="48"/>
      <c r="AI365" s="40"/>
      <c r="AJ365" s="49"/>
      <c r="AK365" s="49" t="s">
        <v>2113</v>
      </c>
      <c r="AQ365" s="49"/>
    </row>
    <row r="366" spans="1:43" s="4" customFormat="1" ht="15" x14ac:dyDescent="0.25">
      <c r="A366" s="67"/>
      <c r="B366" s="53"/>
      <c r="C366" s="543" t="s">
        <v>2104</v>
      </c>
      <c r="D366" s="543"/>
      <c r="E366" s="543"/>
      <c r="F366" s="543"/>
      <c r="G366" s="543"/>
      <c r="H366" s="543"/>
      <c r="I366" s="543"/>
      <c r="J366" s="543"/>
      <c r="K366" s="543"/>
      <c r="L366" s="543"/>
      <c r="M366" s="543"/>
      <c r="N366" s="544"/>
      <c r="AI366" s="40"/>
      <c r="AJ366" s="49"/>
      <c r="AK366" s="49"/>
      <c r="AL366" s="3" t="s">
        <v>2104</v>
      </c>
      <c r="AQ366" s="49"/>
    </row>
    <row r="367" spans="1:43" s="4" customFormat="1" ht="23.25" x14ac:dyDescent="0.25">
      <c r="A367" s="50"/>
      <c r="B367" s="51" t="s">
        <v>117</v>
      </c>
      <c r="C367" s="545" t="s">
        <v>118</v>
      </c>
      <c r="D367" s="545"/>
      <c r="E367" s="545"/>
      <c r="F367" s="545"/>
      <c r="G367" s="545"/>
      <c r="H367" s="545"/>
      <c r="I367" s="545"/>
      <c r="J367" s="545"/>
      <c r="K367" s="545"/>
      <c r="L367" s="545"/>
      <c r="M367" s="545"/>
      <c r="N367" s="546"/>
      <c r="AI367" s="40"/>
      <c r="AJ367" s="49"/>
      <c r="AK367" s="49"/>
      <c r="AM367" s="3" t="s">
        <v>118</v>
      </c>
      <c r="AQ367" s="49"/>
    </row>
    <row r="368" spans="1:43" s="4" customFormat="1" ht="68.25" x14ac:dyDescent="0.25">
      <c r="A368" s="50"/>
      <c r="B368" s="51" t="s">
        <v>62</v>
      </c>
      <c r="C368" s="545" t="s">
        <v>63</v>
      </c>
      <c r="D368" s="545"/>
      <c r="E368" s="545"/>
      <c r="F368" s="545"/>
      <c r="G368" s="545"/>
      <c r="H368" s="545"/>
      <c r="I368" s="545"/>
      <c r="J368" s="545"/>
      <c r="K368" s="545"/>
      <c r="L368" s="545"/>
      <c r="M368" s="545"/>
      <c r="N368" s="546"/>
      <c r="AI368" s="40"/>
      <c r="AJ368" s="49"/>
      <c r="AK368" s="49"/>
      <c r="AM368" s="3" t="s">
        <v>63</v>
      </c>
      <c r="AQ368" s="49"/>
    </row>
    <row r="369" spans="1:43" s="4" customFormat="1" ht="15" x14ac:dyDescent="0.25">
      <c r="A369" s="52"/>
      <c r="B369" s="51" t="s">
        <v>56</v>
      </c>
      <c r="C369" s="543" t="s">
        <v>64</v>
      </c>
      <c r="D369" s="543"/>
      <c r="E369" s="543"/>
      <c r="F369" s="54"/>
      <c r="G369" s="55"/>
      <c r="H369" s="55"/>
      <c r="I369" s="55"/>
      <c r="J369" s="56">
        <v>854.35</v>
      </c>
      <c r="K369" s="65">
        <v>1.3225</v>
      </c>
      <c r="L369" s="56">
        <v>78.069999999999993</v>
      </c>
      <c r="M369" s="58">
        <v>44.77</v>
      </c>
      <c r="N369" s="59">
        <v>3495.19</v>
      </c>
      <c r="AI369" s="40"/>
      <c r="AJ369" s="49"/>
      <c r="AK369" s="49"/>
      <c r="AN369" s="3" t="s">
        <v>64</v>
      </c>
      <c r="AQ369" s="49"/>
    </row>
    <row r="370" spans="1:43" s="4" customFormat="1" ht="15" x14ac:dyDescent="0.25">
      <c r="A370" s="52"/>
      <c r="B370" s="51" t="s">
        <v>65</v>
      </c>
      <c r="C370" s="543" t="s">
        <v>66</v>
      </c>
      <c r="D370" s="543"/>
      <c r="E370" s="543"/>
      <c r="F370" s="54"/>
      <c r="G370" s="55"/>
      <c r="H370" s="55"/>
      <c r="I370" s="55"/>
      <c r="J370" s="56">
        <v>97.64</v>
      </c>
      <c r="K370" s="65">
        <v>1.4375</v>
      </c>
      <c r="L370" s="56">
        <v>9.6999999999999993</v>
      </c>
      <c r="M370" s="58">
        <v>13.24</v>
      </c>
      <c r="N370" s="60">
        <v>128.43</v>
      </c>
      <c r="AI370" s="40"/>
      <c r="AJ370" s="49"/>
      <c r="AK370" s="49"/>
      <c r="AN370" s="3" t="s">
        <v>66</v>
      </c>
      <c r="AQ370" s="49"/>
    </row>
    <row r="371" spans="1:43" s="4" customFormat="1" ht="15" x14ac:dyDescent="0.25">
      <c r="A371" s="52"/>
      <c r="B371" s="51" t="s">
        <v>67</v>
      </c>
      <c r="C371" s="543" t="s">
        <v>68</v>
      </c>
      <c r="D371" s="543"/>
      <c r="E371" s="543"/>
      <c r="F371" s="54"/>
      <c r="G371" s="55"/>
      <c r="H371" s="55"/>
      <c r="I371" s="55"/>
      <c r="J371" s="56">
        <v>1.22</v>
      </c>
      <c r="K371" s="65">
        <v>1.4375</v>
      </c>
      <c r="L371" s="56">
        <v>0.12</v>
      </c>
      <c r="M371" s="58">
        <v>44.77</v>
      </c>
      <c r="N371" s="60">
        <v>5.37</v>
      </c>
      <c r="AI371" s="40"/>
      <c r="AJ371" s="49"/>
      <c r="AK371" s="49"/>
      <c r="AN371" s="3" t="s">
        <v>68</v>
      </c>
      <c r="AQ371" s="49"/>
    </row>
    <row r="372" spans="1:43" s="4" customFormat="1" ht="15" x14ac:dyDescent="0.25">
      <c r="A372" s="52"/>
      <c r="B372" s="51" t="s">
        <v>69</v>
      </c>
      <c r="C372" s="543" t="s">
        <v>70</v>
      </c>
      <c r="D372" s="543"/>
      <c r="E372" s="543"/>
      <c r="F372" s="54"/>
      <c r="G372" s="55"/>
      <c r="H372" s="55"/>
      <c r="I372" s="55"/>
      <c r="J372" s="76">
        <v>1314.91</v>
      </c>
      <c r="K372" s="55"/>
      <c r="L372" s="56">
        <v>90.86</v>
      </c>
      <c r="M372" s="58">
        <v>8.16</v>
      </c>
      <c r="N372" s="60">
        <v>741.42</v>
      </c>
      <c r="AI372" s="40"/>
      <c r="AJ372" s="49"/>
      <c r="AK372" s="49"/>
      <c r="AN372" s="3" t="s">
        <v>70</v>
      </c>
      <c r="AQ372" s="49"/>
    </row>
    <row r="373" spans="1:43" s="4" customFormat="1" ht="15" x14ac:dyDescent="0.25">
      <c r="A373" s="63"/>
      <c r="B373" s="51"/>
      <c r="C373" s="543" t="s">
        <v>71</v>
      </c>
      <c r="D373" s="543"/>
      <c r="E373" s="543"/>
      <c r="F373" s="54" t="s">
        <v>72</v>
      </c>
      <c r="G373" s="58">
        <v>88.81</v>
      </c>
      <c r="H373" s="65">
        <v>1.3225</v>
      </c>
      <c r="I373" s="94">
        <v>8.1158795999999995</v>
      </c>
      <c r="J373" s="66"/>
      <c r="K373" s="55"/>
      <c r="L373" s="66"/>
      <c r="M373" s="55"/>
      <c r="N373" s="62"/>
      <c r="AI373" s="40"/>
      <c r="AJ373" s="49"/>
      <c r="AK373" s="49"/>
      <c r="AO373" s="3" t="s">
        <v>71</v>
      </c>
      <c r="AQ373" s="49"/>
    </row>
    <row r="374" spans="1:43" s="4" customFormat="1" ht="15" x14ac:dyDescent="0.25">
      <c r="A374" s="63"/>
      <c r="B374" s="51"/>
      <c r="C374" s="543" t="s">
        <v>73</v>
      </c>
      <c r="D374" s="543"/>
      <c r="E374" s="543"/>
      <c r="F374" s="54" t="s">
        <v>72</v>
      </c>
      <c r="G374" s="58">
        <v>0.09</v>
      </c>
      <c r="H374" s="65">
        <v>1.4375</v>
      </c>
      <c r="I374" s="94">
        <v>8.9397999999999995E-3</v>
      </c>
      <c r="J374" s="66"/>
      <c r="K374" s="55"/>
      <c r="L374" s="66"/>
      <c r="M374" s="55"/>
      <c r="N374" s="62"/>
      <c r="AI374" s="40"/>
      <c r="AJ374" s="49"/>
      <c r="AK374" s="49"/>
      <c r="AO374" s="3" t="s">
        <v>73</v>
      </c>
      <c r="AQ374" s="49"/>
    </row>
    <row r="375" spans="1:43" s="4" customFormat="1" ht="15" x14ac:dyDescent="0.25">
      <c r="A375" s="67"/>
      <c r="B375" s="51"/>
      <c r="C375" s="547" t="s">
        <v>74</v>
      </c>
      <c r="D375" s="547"/>
      <c r="E375" s="547"/>
      <c r="F375" s="68"/>
      <c r="G375" s="69"/>
      <c r="H375" s="69"/>
      <c r="I375" s="69"/>
      <c r="J375" s="79">
        <v>2266.9</v>
      </c>
      <c r="K375" s="69"/>
      <c r="L375" s="70">
        <v>178.63</v>
      </c>
      <c r="M375" s="69"/>
      <c r="N375" s="71">
        <v>4365.04</v>
      </c>
      <c r="AI375" s="40"/>
      <c r="AJ375" s="49"/>
      <c r="AK375" s="49"/>
      <c r="AP375" s="3" t="s">
        <v>74</v>
      </c>
      <c r="AQ375" s="49"/>
    </row>
    <row r="376" spans="1:43" s="4" customFormat="1" ht="15" x14ac:dyDescent="0.25">
      <c r="A376" s="63"/>
      <c r="B376" s="51"/>
      <c r="C376" s="543" t="s">
        <v>75</v>
      </c>
      <c r="D376" s="543"/>
      <c r="E376" s="543"/>
      <c r="F376" s="54"/>
      <c r="G376" s="55"/>
      <c r="H376" s="55"/>
      <c r="I376" s="55"/>
      <c r="J376" s="66"/>
      <c r="K376" s="55"/>
      <c r="L376" s="56">
        <v>78.19</v>
      </c>
      <c r="M376" s="55"/>
      <c r="N376" s="59">
        <v>3500.56</v>
      </c>
      <c r="AI376" s="40"/>
      <c r="AJ376" s="49"/>
      <c r="AK376" s="49"/>
      <c r="AO376" s="3" t="s">
        <v>75</v>
      </c>
      <c r="AQ376" s="49"/>
    </row>
    <row r="377" spans="1:43" s="4" customFormat="1" ht="23.25" x14ac:dyDescent="0.25">
      <c r="A377" s="63"/>
      <c r="B377" s="51" t="s">
        <v>648</v>
      </c>
      <c r="C377" s="543" t="s">
        <v>649</v>
      </c>
      <c r="D377" s="543"/>
      <c r="E377" s="543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91.48</v>
      </c>
      <c r="M377" s="55"/>
      <c r="N377" s="59">
        <v>4095.66</v>
      </c>
      <c r="AI377" s="40"/>
      <c r="AJ377" s="49"/>
      <c r="AK377" s="49"/>
      <c r="AO377" s="3" t="s">
        <v>649</v>
      </c>
      <c r="AQ377" s="49"/>
    </row>
    <row r="378" spans="1:43" s="4" customFormat="1" ht="45" x14ac:dyDescent="0.25">
      <c r="A378" s="63"/>
      <c r="B378" s="51" t="s">
        <v>650</v>
      </c>
      <c r="C378" s="543" t="s">
        <v>651</v>
      </c>
      <c r="D378" s="543"/>
      <c r="E378" s="543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49.18</v>
      </c>
      <c r="M378" s="55"/>
      <c r="N378" s="59">
        <v>2201.85</v>
      </c>
      <c r="AI378" s="40"/>
      <c r="AJ378" s="49"/>
      <c r="AK378" s="49"/>
      <c r="AO378" s="3" t="s">
        <v>651</v>
      </c>
      <c r="AQ378" s="49"/>
    </row>
    <row r="379" spans="1:43" s="4" customFormat="1" ht="15" x14ac:dyDescent="0.25">
      <c r="A379" s="72"/>
      <c r="B379" s="73"/>
      <c r="C379" s="542" t="s">
        <v>81</v>
      </c>
      <c r="D379" s="542"/>
      <c r="E379" s="542"/>
      <c r="F379" s="43"/>
      <c r="G379" s="44"/>
      <c r="H379" s="44"/>
      <c r="I379" s="44"/>
      <c r="J379" s="47"/>
      <c r="K379" s="44"/>
      <c r="L379" s="74">
        <v>319.29000000000002</v>
      </c>
      <c r="M379" s="69"/>
      <c r="N379" s="75">
        <v>10662.55</v>
      </c>
      <c r="AI379" s="40"/>
      <c r="AJ379" s="49"/>
      <c r="AK379" s="49"/>
      <c r="AQ379" s="49" t="s">
        <v>81</v>
      </c>
    </row>
    <row r="380" spans="1:43" s="4" customFormat="1" ht="34.5" x14ac:dyDescent="0.25">
      <c r="A380" s="41" t="s">
        <v>242</v>
      </c>
      <c r="B380" s="42" t="s">
        <v>2114</v>
      </c>
      <c r="C380" s="542" t="s">
        <v>2115</v>
      </c>
      <c r="D380" s="542"/>
      <c r="E380" s="542"/>
      <c r="F380" s="43" t="s">
        <v>115</v>
      </c>
      <c r="G380" s="44">
        <v>3</v>
      </c>
      <c r="H380" s="45">
        <v>1</v>
      </c>
      <c r="I380" s="45">
        <v>3</v>
      </c>
      <c r="J380" s="74">
        <v>10.68</v>
      </c>
      <c r="K380" s="44"/>
      <c r="L380" s="74">
        <v>32.04</v>
      </c>
      <c r="M380" s="46">
        <v>8.16</v>
      </c>
      <c r="N380" s="82">
        <v>261.45</v>
      </c>
      <c r="AI380" s="40"/>
      <c r="AJ380" s="49"/>
      <c r="AK380" s="49" t="s">
        <v>2115</v>
      </c>
      <c r="AQ380" s="49"/>
    </row>
    <row r="381" spans="1:43" s="4" customFormat="1" ht="15" x14ac:dyDescent="0.25">
      <c r="A381" s="72"/>
      <c r="B381" s="73"/>
      <c r="C381" s="542" t="s">
        <v>81</v>
      </c>
      <c r="D381" s="542"/>
      <c r="E381" s="542"/>
      <c r="F381" s="43"/>
      <c r="G381" s="44"/>
      <c r="H381" s="44"/>
      <c r="I381" s="44"/>
      <c r="J381" s="47"/>
      <c r="K381" s="44"/>
      <c r="L381" s="74">
        <v>32.04</v>
      </c>
      <c r="M381" s="69"/>
      <c r="N381" s="82">
        <v>261.45</v>
      </c>
      <c r="AI381" s="40"/>
      <c r="AJ381" s="49"/>
      <c r="AK381" s="49"/>
      <c r="AQ381" s="49" t="s">
        <v>81</v>
      </c>
    </row>
    <row r="382" spans="1:43" s="4" customFormat="1" ht="34.5" x14ac:dyDescent="0.25">
      <c r="A382" s="41" t="s">
        <v>244</v>
      </c>
      <c r="B382" s="42" t="s">
        <v>1476</v>
      </c>
      <c r="C382" s="542" t="s">
        <v>1477</v>
      </c>
      <c r="D382" s="542"/>
      <c r="E382" s="542"/>
      <c r="F382" s="43" t="s">
        <v>428</v>
      </c>
      <c r="G382" s="44">
        <v>4.3999999999999997E-2</v>
      </c>
      <c r="H382" s="45">
        <v>1</v>
      </c>
      <c r="I382" s="92">
        <v>4.3999999999999997E-2</v>
      </c>
      <c r="J382" s="47"/>
      <c r="K382" s="44"/>
      <c r="L382" s="47"/>
      <c r="M382" s="44"/>
      <c r="N382" s="48"/>
      <c r="AI382" s="40"/>
      <c r="AJ382" s="49"/>
      <c r="AK382" s="49" t="s">
        <v>1477</v>
      </c>
      <c r="AQ382" s="49"/>
    </row>
    <row r="383" spans="1:43" s="4" customFormat="1" ht="15" x14ac:dyDescent="0.25">
      <c r="A383" s="67"/>
      <c r="B383" s="53"/>
      <c r="C383" s="543" t="s">
        <v>2116</v>
      </c>
      <c r="D383" s="543"/>
      <c r="E383" s="543"/>
      <c r="F383" s="543"/>
      <c r="G383" s="543"/>
      <c r="H383" s="543"/>
      <c r="I383" s="543"/>
      <c r="J383" s="543"/>
      <c r="K383" s="543"/>
      <c r="L383" s="543"/>
      <c r="M383" s="543"/>
      <c r="N383" s="544"/>
      <c r="AI383" s="40"/>
      <c r="AJ383" s="49"/>
      <c r="AK383" s="49"/>
      <c r="AL383" s="3" t="s">
        <v>2116</v>
      </c>
      <c r="AQ383" s="49"/>
    </row>
    <row r="384" spans="1:43" s="4" customFormat="1" ht="23.25" x14ac:dyDescent="0.25">
      <c r="A384" s="50"/>
      <c r="B384" s="51" t="s">
        <v>117</v>
      </c>
      <c r="C384" s="545" t="s">
        <v>118</v>
      </c>
      <c r="D384" s="545"/>
      <c r="E384" s="545"/>
      <c r="F384" s="545"/>
      <c r="G384" s="545"/>
      <c r="H384" s="545"/>
      <c r="I384" s="545"/>
      <c r="J384" s="545"/>
      <c r="K384" s="545"/>
      <c r="L384" s="545"/>
      <c r="M384" s="545"/>
      <c r="N384" s="546"/>
      <c r="AI384" s="40"/>
      <c r="AJ384" s="49"/>
      <c r="AK384" s="49"/>
      <c r="AM384" s="3" t="s">
        <v>118</v>
      </c>
      <c r="AQ384" s="49"/>
    </row>
    <row r="385" spans="1:43" s="4" customFormat="1" ht="68.25" x14ac:dyDescent="0.25">
      <c r="A385" s="50"/>
      <c r="B385" s="51" t="s">
        <v>62</v>
      </c>
      <c r="C385" s="545" t="s">
        <v>63</v>
      </c>
      <c r="D385" s="545"/>
      <c r="E385" s="545"/>
      <c r="F385" s="545"/>
      <c r="G385" s="545"/>
      <c r="H385" s="545"/>
      <c r="I385" s="545"/>
      <c r="J385" s="545"/>
      <c r="K385" s="545"/>
      <c r="L385" s="545"/>
      <c r="M385" s="545"/>
      <c r="N385" s="546"/>
      <c r="AI385" s="40"/>
      <c r="AJ385" s="49"/>
      <c r="AK385" s="49"/>
      <c r="AM385" s="3" t="s">
        <v>63</v>
      </c>
      <c r="AQ385" s="49"/>
    </row>
    <row r="386" spans="1:43" s="4" customFormat="1" ht="15" x14ac:dyDescent="0.25">
      <c r="A386" s="52"/>
      <c r="B386" s="51" t="s">
        <v>56</v>
      </c>
      <c r="C386" s="543" t="s">
        <v>64</v>
      </c>
      <c r="D386" s="543"/>
      <c r="E386" s="543"/>
      <c r="F386" s="54"/>
      <c r="G386" s="55"/>
      <c r="H386" s="55"/>
      <c r="I386" s="55"/>
      <c r="J386" s="56">
        <v>457.05</v>
      </c>
      <c r="K386" s="65">
        <v>1.3225</v>
      </c>
      <c r="L386" s="56">
        <v>26.6</v>
      </c>
      <c r="M386" s="58">
        <v>44.77</v>
      </c>
      <c r="N386" s="59">
        <v>1190.8800000000001</v>
      </c>
      <c r="AI386" s="40"/>
      <c r="AJ386" s="49"/>
      <c r="AK386" s="49"/>
      <c r="AN386" s="3" t="s">
        <v>64</v>
      </c>
      <c r="AQ386" s="49"/>
    </row>
    <row r="387" spans="1:43" s="4" customFormat="1" ht="15" x14ac:dyDescent="0.25">
      <c r="A387" s="52"/>
      <c r="B387" s="51" t="s">
        <v>65</v>
      </c>
      <c r="C387" s="543" t="s">
        <v>66</v>
      </c>
      <c r="D387" s="543"/>
      <c r="E387" s="543"/>
      <c r="F387" s="54"/>
      <c r="G387" s="55"/>
      <c r="H387" s="55"/>
      <c r="I387" s="55"/>
      <c r="J387" s="76">
        <v>1664.41</v>
      </c>
      <c r="K387" s="65">
        <v>1.4375</v>
      </c>
      <c r="L387" s="56">
        <v>105.27</v>
      </c>
      <c r="M387" s="58">
        <v>13.24</v>
      </c>
      <c r="N387" s="59">
        <v>1393.77</v>
      </c>
      <c r="AI387" s="40"/>
      <c r="AJ387" s="49"/>
      <c r="AK387" s="49"/>
      <c r="AN387" s="3" t="s">
        <v>66</v>
      </c>
      <c r="AQ387" s="49"/>
    </row>
    <row r="388" spans="1:43" s="4" customFormat="1" ht="15" x14ac:dyDescent="0.25">
      <c r="A388" s="52"/>
      <c r="B388" s="51" t="s">
        <v>67</v>
      </c>
      <c r="C388" s="543" t="s">
        <v>68</v>
      </c>
      <c r="D388" s="543"/>
      <c r="E388" s="543"/>
      <c r="F388" s="54"/>
      <c r="G388" s="55"/>
      <c r="H388" s="55"/>
      <c r="I388" s="55"/>
      <c r="J388" s="56">
        <v>140.94999999999999</v>
      </c>
      <c r="K388" s="65">
        <v>1.4375</v>
      </c>
      <c r="L388" s="56">
        <v>8.92</v>
      </c>
      <c r="M388" s="58">
        <v>44.77</v>
      </c>
      <c r="N388" s="60">
        <v>399.35</v>
      </c>
      <c r="AI388" s="40"/>
      <c r="AJ388" s="49"/>
      <c r="AK388" s="49"/>
      <c r="AN388" s="3" t="s">
        <v>68</v>
      </c>
      <c r="AQ388" s="49"/>
    </row>
    <row r="389" spans="1:43" s="4" customFormat="1" ht="15" x14ac:dyDescent="0.25">
      <c r="A389" s="52"/>
      <c r="B389" s="51" t="s">
        <v>69</v>
      </c>
      <c r="C389" s="543" t="s">
        <v>70</v>
      </c>
      <c r="D389" s="543"/>
      <c r="E389" s="543"/>
      <c r="F389" s="54"/>
      <c r="G389" s="55"/>
      <c r="H389" s="55"/>
      <c r="I389" s="55"/>
      <c r="J389" s="56">
        <v>113.36</v>
      </c>
      <c r="K389" s="55"/>
      <c r="L389" s="56">
        <v>4.99</v>
      </c>
      <c r="M389" s="58">
        <v>8.16</v>
      </c>
      <c r="N389" s="60">
        <v>40.72</v>
      </c>
      <c r="AI389" s="40"/>
      <c r="AJ389" s="49"/>
      <c r="AK389" s="49"/>
      <c r="AN389" s="3" t="s">
        <v>70</v>
      </c>
      <c r="AQ389" s="49"/>
    </row>
    <row r="390" spans="1:43" s="4" customFormat="1" ht="15" x14ac:dyDescent="0.25">
      <c r="A390" s="63"/>
      <c r="B390" s="51"/>
      <c r="C390" s="543" t="s">
        <v>71</v>
      </c>
      <c r="D390" s="543"/>
      <c r="E390" s="543"/>
      <c r="F390" s="54" t="s">
        <v>72</v>
      </c>
      <c r="G390" s="58">
        <v>47.51</v>
      </c>
      <c r="H390" s="65">
        <v>1.3225</v>
      </c>
      <c r="I390" s="94">
        <v>2.7646069</v>
      </c>
      <c r="J390" s="66"/>
      <c r="K390" s="55"/>
      <c r="L390" s="66"/>
      <c r="M390" s="55"/>
      <c r="N390" s="62"/>
      <c r="AI390" s="40"/>
      <c r="AJ390" s="49"/>
      <c r="AK390" s="49"/>
      <c r="AO390" s="3" t="s">
        <v>71</v>
      </c>
      <c r="AQ390" s="49"/>
    </row>
    <row r="391" spans="1:43" s="4" customFormat="1" ht="15" x14ac:dyDescent="0.25">
      <c r="A391" s="63"/>
      <c r="B391" s="51"/>
      <c r="C391" s="543" t="s">
        <v>73</v>
      </c>
      <c r="D391" s="543"/>
      <c r="E391" s="543"/>
      <c r="F391" s="54" t="s">
        <v>72</v>
      </c>
      <c r="G391" s="58">
        <v>9.7899999999999991</v>
      </c>
      <c r="H391" s="65">
        <v>1.4375</v>
      </c>
      <c r="I391" s="94">
        <v>0.61921749999999998</v>
      </c>
      <c r="J391" s="66"/>
      <c r="K391" s="55"/>
      <c r="L391" s="66"/>
      <c r="M391" s="55"/>
      <c r="N391" s="62"/>
      <c r="AI391" s="40"/>
      <c r="AJ391" s="49"/>
      <c r="AK391" s="49"/>
      <c r="AO391" s="3" t="s">
        <v>73</v>
      </c>
      <c r="AQ391" s="49"/>
    </row>
    <row r="392" spans="1:43" s="4" customFormat="1" ht="15" x14ac:dyDescent="0.25">
      <c r="A392" s="67"/>
      <c r="B392" s="51"/>
      <c r="C392" s="547" t="s">
        <v>74</v>
      </c>
      <c r="D392" s="547"/>
      <c r="E392" s="547"/>
      <c r="F392" s="68"/>
      <c r="G392" s="69"/>
      <c r="H392" s="69"/>
      <c r="I392" s="69"/>
      <c r="J392" s="79">
        <v>2234.8200000000002</v>
      </c>
      <c r="K392" s="69"/>
      <c r="L392" s="70">
        <v>136.86000000000001</v>
      </c>
      <c r="M392" s="69"/>
      <c r="N392" s="71">
        <v>2625.37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543" t="s">
        <v>75</v>
      </c>
      <c r="D393" s="543"/>
      <c r="E393" s="543"/>
      <c r="F393" s="54"/>
      <c r="G393" s="55"/>
      <c r="H393" s="55"/>
      <c r="I393" s="55"/>
      <c r="J393" s="66"/>
      <c r="K393" s="55"/>
      <c r="L393" s="56">
        <v>35.520000000000003</v>
      </c>
      <c r="M393" s="55"/>
      <c r="N393" s="59">
        <v>1590.23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648</v>
      </c>
      <c r="C394" s="543" t="s">
        <v>649</v>
      </c>
      <c r="D394" s="543"/>
      <c r="E394" s="543"/>
      <c r="F394" s="54" t="s">
        <v>78</v>
      </c>
      <c r="G394" s="61">
        <v>117</v>
      </c>
      <c r="H394" s="55"/>
      <c r="I394" s="61">
        <v>117</v>
      </c>
      <c r="J394" s="66"/>
      <c r="K394" s="55"/>
      <c r="L394" s="56">
        <v>41.56</v>
      </c>
      <c r="M394" s="55"/>
      <c r="N394" s="59">
        <v>1860.57</v>
      </c>
      <c r="AI394" s="40"/>
      <c r="AJ394" s="49"/>
      <c r="AK394" s="49"/>
      <c r="AO394" s="3" t="s">
        <v>649</v>
      </c>
      <c r="AQ394" s="49"/>
    </row>
    <row r="395" spans="1:43" s="4" customFormat="1" ht="45" x14ac:dyDescent="0.25">
      <c r="A395" s="63"/>
      <c r="B395" s="51" t="s">
        <v>650</v>
      </c>
      <c r="C395" s="543" t="s">
        <v>651</v>
      </c>
      <c r="D395" s="543"/>
      <c r="E395" s="543"/>
      <c r="F395" s="54" t="s">
        <v>78</v>
      </c>
      <c r="G395" s="61">
        <v>74</v>
      </c>
      <c r="H395" s="58">
        <v>0.85</v>
      </c>
      <c r="I395" s="64">
        <v>62.9</v>
      </c>
      <c r="J395" s="66"/>
      <c r="K395" s="55"/>
      <c r="L395" s="56">
        <v>22.34</v>
      </c>
      <c r="M395" s="55"/>
      <c r="N395" s="59">
        <v>1000.25</v>
      </c>
      <c r="AI395" s="40"/>
      <c r="AJ395" s="49"/>
      <c r="AK395" s="49"/>
      <c r="AO395" s="3" t="s">
        <v>651</v>
      </c>
      <c r="AQ395" s="49"/>
    </row>
    <row r="396" spans="1:43" s="4" customFormat="1" ht="15" x14ac:dyDescent="0.25">
      <c r="A396" s="72"/>
      <c r="B396" s="73"/>
      <c r="C396" s="542" t="s">
        <v>81</v>
      </c>
      <c r="D396" s="542"/>
      <c r="E396" s="542"/>
      <c r="F396" s="43"/>
      <c r="G396" s="44"/>
      <c r="H396" s="44"/>
      <c r="I396" s="44"/>
      <c r="J396" s="47"/>
      <c r="K396" s="44"/>
      <c r="L396" s="74">
        <v>200.76</v>
      </c>
      <c r="M396" s="69"/>
      <c r="N396" s="75">
        <v>5486.19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247</v>
      </c>
      <c r="B397" s="42" t="s">
        <v>1645</v>
      </c>
      <c r="C397" s="542" t="s">
        <v>1646</v>
      </c>
      <c r="D397" s="542"/>
      <c r="E397" s="542"/>
      <c r="F397" s="43" t="s">
        <v>250</v>
      </c>
      <c r="G397" s="44">
        <v>4.444</v>
      </c>
      <c r="H397" s="45">
        <v>1</v>
      </c>
      <c r="I397" s="92">
        <v>4.444</v>
      </c>
      <c r="J397" s="74">
        <v>672.75</v>
      </c>
      <c r="K397" s="44"/>
      <c r="L397" s="80">
        <v>2989.7</v>
      </c>
      <c r="M397" s="46">
        <v>8.16</v>
      </c>
      <c r="N397" s="75">
        <v>24395.95</v>
      </c>
      <c r="AI397" s="40"/>
      <c r="AJ397" s="49"/>
      <c r="AK397" s="49" t="s">
        <v>1646</v>
      </c>
      <c r="AQ397" s="49"/>
    </row>
    <row r="398" spans="1:43" s="4" customFormat="1" ht="15" x14ac:dyDescent="0.25">
      <c r="A398" s="72"/>
      <c r="B398" s="73"/>
      <c r="C398" s="542" t="s">
        <v>81</v>
      </c>
      <c r="D398" s="542"/>
      <c r="E398" s="542"/>
      <c r="F398" s="43"/>
      <c r="G398" s="44"/>
      <c r="H398" s="44"/>
      <c r="I398" s="44"/>
      <c r="J398" s="47"/>
      <c r="K398" s="44"/>
      <c r="L398" s="80">
        <v>2989.7</v>
      </c>
      <c r="M398" s="69"/>
      <c r="N398" s="75">
        <v>24395.95</v>
      </c>
      <c r="AI398" s="40"/>
      <c r="AJ398" s="49"/>
      <c r="AK398" s="49"/>
      <c r="AQ398" s="49" t="s">
        <v>81</v>
      </c>
    </row>
    <row r="399" spans="1:43" s="4" customFormat="1" ht="57" x14ac:dyDescent="0.25">
      <c r="A399" s="41" t="s">
        <v>248</v>
      </c>
      <c r="B399" s="42" t="s">
        <v>2117</v>
      </c>
      <c r="C399" s="542" t="s">
        <v>2118</v>
      </c>
      <c r="D399" s="542"/>
      <c r="E399" s="542"/>
      <c r="F399" s="43" t="s">
        <v>59</v>
      </c>
      <c r="G399" s="44">
        <v>4.4400000000000004E-3</v>
      </c>
      <c r="H399" s="45">
        <v>1</v>
      </c>
      <c r="I399" s="93">
        <v>4.4400000000000004E-3</v>
      </c>
      <c r="J399" s="47"/>
      <c r="K399" s="44"/>
      <c r="L399" s="47"/>
      <c r="M399" s="44"/>
      <c r="N399" s="48"/>
      <c r="AI399" s="40"/>
      <c r="AJ399" s="49"/>
      <c r="AK399" s="49" t="s">
        <v>2118</v>
      </c>
      <c r="AQ399" s="49"/>
    </row>
    <row r="400" spans="1:43" s="4" customFormat="1" ht="15" x14ac:dyDescent="0.25">
      <c r="A400" s="67"/>
      <c r="B400" s="53"/>
      <c r="C400" s="543" t="s">
        <v>2119</v>
      </c>
      <c r="D400" s="543"/>
      <c r="E400" s="543"/>
      <c r="F400" s="543"/>
      <c r="G400" s="543"/>
      <c r="H400" s="543"/>
      <c r="I400" s="543"/>
      <c r="J400" s="543"/>
      <c r="K400" s="543"/>
      <c r="L400" s="543"/>
      <c r="M400" s="543"/>
      <c r="N400" s="544"/>
      <c r="AI400" s="40"/>
      <c r="AJ400" s="49"/>
      <c r="AK400" s="49"/>
      <c r="AL400" s="3" t="s">
        <v>2119</v>
      </c>
      <c r="AQ400" s="49"/>
    </row>
    <row r="401" spans="1:43" s="4" customFormat="1" ht="23.25" x14ac:dyDescent="0.25">
      <c r="A401" s="50"/>
      <c r="B401" s="51" t="s">
        <v>117</v>
      </c>
      <c r="C401" s="545" t="s">
        <v>118</v>
      </c>
      <c r="D401" s="545"/>
      <c r="E401" s="545"/>
      <c r="F401" s="545"/>
      <c r="G401" s="545"/>
      <c r="H401" s="545"/>
      <c r="I401" s="545"/>
      <c r="J401" s="545"/>
      <c r="K401" s="545"/>
      <c r="L401" s="545"/>
      <c r="M401" s="545"/>
      <c r="N401" s="546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545" t="s">
        <v>63</v>
      </c>
      <c r="D402" s="545"/>
      <c r="E402" s="545"/>
      <c r="F402" s="545"/>
      <c r="G402" s="545"/>
      <c r="H402" s="545"/>
      <c r="I402" s="545"/>
      <c r="J402" s="545"/>
      <c r="K402" s="545"/>
      <c r="L402" s="545"/>
      <c r="M402" s="545"/>
      <c r="N402" s="546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543" t="s">
        <v>64</v>
      </c>
      <c r="D403" s="543"/>
      <c r="E403" s="543"/>
      <c r="F403" s="54"/>
      <c r="G403" s="55"/>
      <c r="H403" s="55"/>
      <c r="I403" s="55"/>
      <c r="J403" s="76">
        <v>3418.72</v>
      </c>
      <c r="K403" s="65">
        <v>1.3225</v>
      </c>
      <c r="L403" s="56">
        <v>20.07</v>
      </c>
      <c r="M403" s="58">
        <v>44.77</v>
      </c>
      <c r="N403" s="60">
        <v>898.53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543" t="s">
        <v>66</v>
      </c>
      <c r="D404" s="543"/>
      <c r="E404" s="543"/>
      <c r="F404" s="54"/>
      <c r="G404" s="55"/>
      <c r="H404" s="55"/>
      <c r="I404" s="55"/>
      <c r="J404" s="76">
        <v>23357.8</v>
      </c>
      <c r="K404" s="65">
        <v>1.4375</v>
      </c>
      <c r="L404" s="56">
        <v>149.08000000000001</v>
      </c>
      <c r="M404" s="58">
        <v>13.24</v>
      </c>
      <c r="N404" s="59">
        <v>1973.82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543" t="s">
        <v>68</v>
      </c>
      <c r="D405" s="543"/>
      <c r="E405" s="543"/>
      <c r="F405" s="54"/>
      <c r="G405" s="55"/>
      <c r="H405" s="55"/>
      <c r="I405" s="55"/>
      <c r="J405" s="76">
        <v>1851.05</v>
      </c>
      <c r="K405" s="65">
        <v>1.4375</v>
      </c>
      <c r="L405" s="56">
        <v>11.81</v>
      </c>
      <c r="M405" s="58">
        <v>44.77</v>
      </c>
      <c r="N405" s="60">
        <v>528.73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52"/>
      <c r="B406" s="51" t="s">
        <v>69</v>
      </c>
      <c r="C406" s="543" t="s">
        <v>70</v>
      </c>
      <c r="D406" s="543"/>
      <c r="E406" s="543"/>
      <c r="F406" s="54"/>
      <c r="G406" s="55"/>
      <c r="H406" s="55"/>
      <c r="I406" s="55"/>
      <c r="J406" s="76">
        <v>15659.71</v>
      </c>
      <c r="K406" s="55"/>
      <c r="L406" s="56">
        <v>69.53</v>
      </c>
      <c r="M406" s="58">
        <v>8.16</v>
      </c>
      <c r="N406" s="60">
        <v>567.36</v>
      </c>
      <c r="AI406" s="40"/>
      <c r="AJ406" s="49"/>
      <c r="AK406" s="49"/>
      <c r="AN406" s="3" t="s">
        <v>70</v>
      </c>
      <c r="AQ406" s="49"/>
    </row>
    <row r="407" spans="1:43" s="4" customFormat="1" ht="15" x14ac:dyDescent="0.25">
      <c r="A407" s="63"/>
      <c r="B407" s="51"/>
      <c r="C407" s="543" t="s">
        <v>71</v>
      </c>
      <c r="D407" s="543"/>
      <c r="E407" s="543"/>
      <c r="F407" s="54" t="s">
        <v>72</v>
      </c>
      <c r="G407" s="61">
        <v>368</v>
      </c>
      <c r="H407" s="65">
        <v>1.3225</v>
      </c>
      <c r="I407" s="94">
        <v>2.1608592</v>
      </c>
      <c r="J407" s="66"/>
      <c r="K407" s="55"/>
      <c r="L407" s="66"/>
      <c r="M407" s="55"/>
      <c r="N407" s="62"/>
      <c r="AI407" s="40"/>
      <c r="AJ407" s="49"/>
      <c r="AK407" s="49"/>
      <c r="AO407" s="3" t="s">
        <v>71</v>
      </c>
      <c r="AQ407" s="49"/>
    </row>
    <row r="408" spans="1:43" s="4" customFormat="1" ht="15" x14ac:dyDescent="0.25">
      <c r="A408" s="63"/>
      <c r="B408" s="51"/>
      <c r="C408" s="543" t="s">
        <v>73</v>
      </c>
      <c r="D408" s="543"/>
      <c r="E408" s="543"/>
      <c r="F408" s="54" t="s">
        <v>72</v>
      </c>
      <c r="G408" s="64">
        <v>130.4</v>
      </c>
      <c r="H408" s="65">
        <v>1.4375</v>
      </c>
      <c r="I408" s="78">
        <v>0.83227799999999996</v>
      </c>
      <c r="J408" s="66"/>
      <c r="K408" s="55"/>
      <c r="L408" s="66"/>
      <c r="M408" s="55"/>
      <c r="N408" s="62"/>
      <c r="AI408" s="40"/>
      <c r="AJ408" s="49"/>
      <c r="AK408" s="49"/>
      <c r="AO408" s="3" t="s">
        <v>73</v>
      </c>
      <c r="AQ408" s="49"/>
    </row>
    <row r="409" spans="1:43" s="4" customFormat="1" ht="15" x14ac:dyDescent="0.25">
      <c r="A409" s="67"/>
      <c r="B409" s="51"/>
      <c r="C409" s="547" t="s">
        <v>74</v>
      </c>
      <c r="D409" s="547"/>
      <c r="E409" s="547"/>
      <c r="F409" s="68"/>
      <c r="G409" s="69"/>
      <c r="H409" s="69"/>
      <c r="I409" s="69"/>
      <c r="J409" s="79">
        <v>42436.23</v>
      </c>
      <c r="K409" s="69"/>
      <c r="L409" s="70">
        <v>238.68</v>
      </c>
      <c r="M409" s="69"/>
      <c r="N409" s="71">
        <v>3439.71</v>
      </c>
      <c r="AI409" s="40"/>
      <c r="AJ409" s="49"/>
      <c r="AK409" s="49"/>
      <c r="AP409" s="3" t="s">
        <v>74</v>
      </c>
      <c r="AQ409" s="49"/>
    </row>
    <row r="410" spans="1:43" s="4" customFormat="1" ht="15" x14ac:dyDescent="0.25">
      <c r="A410" s="63"/>
      <c r="B410" s="51"/>
      <c r="C410" s="543" t="s">
        <v>75</v>
      </c>
      <c r="D410" s="543"/>
      <c r="E410" s="543"/>
      <c r="F410" s="54"/>
      <c r="G410" s="55"/>
      <c r="H410" s="55"/>
      <c r="I410" s="55"/>
      <c r="J410" s="66"/>
      <c r="K410" s="55"/>
      <c r="L410" s="56">
        <v>31.88</v>
      </c>
      <c r="M410" s="55"/>
      <c r="N410" s="59">
        <v>1427.26</v>
      </c>
      <c r="AI410" s="40"/>
      <c r="AJ410" s="49"/>
      <c r="AK410" s="49"/>
      <c r="AO410" s="3" t="s">
        <v>75</v>
      </c>
      <c r="AQ410" s="49"/>
    </row>
    <row r="411" spans="1:43" s="4" customFormat="1" ht="23.25" x14ac:dyDescent="0.25">
      <c r="A411" s="63"/>
      <c r="B411" s="51" t="s">
        <v>648</v>
      </c>
      <c r="C411" s="543" t="s">
        <v>649</v>
      </c>
      <c r="D411" s="543"/>
      <c r="E411" s="543"/>
      <c r="F411" s="54" t="s">
        <v>78</v>
      </c>
      <c r="G411" s="61">
        <v>117</v>
      </c>
      <c r="H411" s="55"/>
      <c r="I411" s="61">
        <v>117</v>
      </c>
      <c r="J411" s="66"/>
      <c r="K411" s="55"/>
      <c r="L411" s="56">
        <v>37.299999999999997</v>
      </c>
      <c r="M411" s="55"/>
      <c r="N411" s="59">
        <v>1669.89</v>
      </c>
      <c r="AI411" s="40"/>
      <c r="AJ411" s="49"/>
      <c r="AK411" s="49"/>
      <c r="AO411" s="3" t="s">
        <v>649</v>
      </c>
      <c r="AQ411" s="49"/>
    </row>
    <row r="412" spans="1:43" s="4" customFormat="1" ht="45" x14ac:dyDescent="0.25">
      <c r="A412" s="63"/>
      <c r="B412" s="51" t="s">
        <v>650</v>
      </c>
      <c r="C412" s="543" t="s">
        <v>651</v>
      </c>
      <c r="D412" s="543"/>
      <c r="E412" s="543"/>
      <c r="F412" s="54" t="s">
        <v>78</v>
      </c>
      <c r="G412" s="61">
        <v>74</v>
      </c>
      <c r="H412" s="58">
        <v>0.85</v>
      </c>
      <c r="I412" s="64">
        <v>62.9</v>
      </c>
      <c r="J412" s="66"/>
      <c r="K412" s="55"/>
      <c r="L412" s="56">
        <v>20.05</v>
      </c>
      <c r="M412" s="55"/>
      <c r="N412" s="60">
        <v>897.75</v>
      </c>
      <c r="AI412" s="40"/>
      <c r="AJ412" s="49"/>
      <c r="AK412" s="49"/>
      <c r="AO412" s="3" t="s">
        <v>651</v>
      </c>
      <c r="AQ412" s="49"/>
    </row>
    <row r="413" spans="1:43" s="4" customFormat="1" ht="15" x14ac:dyDescent="0.25">
      <c r="A413" s="72"/>
      <c r="B413" s="73"/>
      <c r="C413" s="542" t="s">
        <v>81</v>
      </c>
      <c r="D413" s="542"/>
      <c r="E413" s="542"/>
      <c r="F413" s="43"/>
      <c r="G413" s="44"/>
      <c r="H413" s="44"/>
      <c r="I413" s="44"/>
      <c r="J413" s="47"/>
      <c r="K413" s="44"/>
      <c r="L413" s="74">
        <v>296.02999999999997</v>
      </c>
      <c r="M413" s="69"/>
      <c r="N413" s="75">
        <v>6007.35</v>
      </c>
      <c r="AI413" s="40"/>
      <c r="AJ413" s="49"/>
      <c r="AK413" s="49"/>
      <c r="AQ413" s="49" t="s">
        <v>81</v>
      </c>
    </row>
    <row r="414" spans="1:43" s="4" customFormat="1" ht="15" x14ac:dyDescent="0.25">
      <c r="A414" s="41" t="s">
        <v>252</v>
      </c>
      <c r="B414" s="42" t="s">
        <v>2110</v>
      </c>
      <c r="C414" s="542" t="s">
        <v>2111</v>
      </c>
      <c r="D414" s="542"/>
      <c r="E414" s="542"/>
      <c r="F414" s="43" t="s">
        <v>191</v>
      </c>
      <c r="G414" s="44">
        <v>5.8000000000000003E-2</v>
      </c>
      <c r="H414" s="45">
        <v>1</v>
      </c>
      <c r="I414" s="92">
        <v>5.8000000000000003E-2</v>
      </c>
      <c r="J414" s="80">
        <v>43982.400000000001</v>
      </c>
      <c r="K414" s="44"/>
      <c r="L414" s="80">
        <v>2550.98</v>
      </c>
      <c r="M414" s="46">
        <v>8.16</v>
      </c>
      <c r="N414" s="75">
        <v>20816</v>
      </c>
      <c r="AI414" s="40"/>
      <c r="AJ414" s="49"/>
      <c r="AK414" s="49" t="s">
        <v>2111</v>
      </c>
      <c r="AQ414" s="49"/>
    </row>
    <row r="415" spans="1:43" s="4" customFormat="1" ht="15" x14ac:dyDescent="0.25">
      <c r="A415" s="72"/>
      <c r="B415" s="73"/>
      <c r="C415" s="542" t="s">
        <v>81</v>
      </c>
      <c r="D415" s="542"/>
      <c r="E415" s="542"/>
      <c r="F415" s="43"/>
      <c r="G415" s="44"/>
      <c r="H415" s="44"/>
      <c r="I415" s="44"/>
      <c r="J415" s="47"/>
      <c r="K415" s="44"/>
      <c r="L415" s="80">
        <v>2550.98</v>
      </c>
      <c r="M415" s="69"/>
      <c r="N415" s="75">
        <v>20816</v>
      </c>
      <c r="AI415" s="40"/>
      <c r="AJ415" s="49"/>
      <c r="AK415" s="49"/>
      <c r="AQ415" s="49" t="s">
        <v>81</v>
      </c>
    </row>
    <row r="416" spans="1:43" s="4" customFormat="1" ht="56.25" x14ac:dyDescent="0.25">
      <c r="A416" s="41" t="s">
        <v>254</v>
      </c>
      <c r="B416" s="42" t="s">
        <v>1413</v>
      </c>
      <c r="C416" s="542" t="s">
        <v>1414</v>
      </c>
      <c r="D416" s="542"/>
      <c r="E416" s="542"/>
      <c r="F416" s="43" t="s">
        <v>845</v>
      </c>
      <c r="G416" s="44">
        <v>4.3999999999999997E-2</v>
      </c>
      <c r="H416" s="45">
        <v>1</v>
      </c>
      <c r="I416" s="92">
        <v>4.3999999999999997E-2</v>
      </c>
      <c r="J416" s="47"/>
      <c r="K416" s="44"/>
      <c r="L416" s="47"/>
      <c r="M416" s="44"/>
      <c r="N416" s="48"/>
      <c r="AI416" s="40"/>
      <c r="AJ416" s="49"/>
      <c r="AK416" s="49" t="s">
        <v>1414</v>
      </c>
      <c r="AQ416" s="49"/>
    </row>
    <row r="417" spans="1:43" s="4" customFormat="1" ht="15" x14ac:dyDescent="0.25">
      <c r="A417" s="67"/>
      <c r="B417" s="53"/>
      <c r="C417" s="543" t="s">
        <v>2116</v>
      </c>
      <c r="D417" s="543"/>
      <c r="E417" s="543"/>
      <c r="F417" s="543"/>
      <c r="G417" s="543"/>
      <c r="H417" s="543"/>
      <c r="I417" s="543"/>
      <c r="J417" s="543"/>
      <c r="K417" s="543"/>
      <c r="L417" s="543"/>
      <c r="M417" s="543"/>
      <c r="N417" s="544"/>
      <c r="AI417" s="40"/>
      <c r="AJ417" s="49"/>
      <c r="AK417" s="49"/>
      <c r="AL417" s="3" t="s">
        <v>2116</v>
      </c>
      <c r="AQ417" s="49"/>
    </row>
    <row r="418" spans="1:43" s="4" customFormat="1" ht="23.25" x14ac:dyDescent="0.25">
      <c r="A418" s="50"/>
      <c r="B418" s="51" t="s">
        <v>117</v>
      </c>
      <c r="C418" s="545" t="s">
        <v>118</v>
      </c>
      <c r="D418" s="545"/>
      <c r="E418" s="545"/>
      <c r="F418" s="545"/>
      <c r="G418" s="545"/>
      <c r="H418" s="545"/>
      <c r="I418" s="545"/>
      <c r="J418" s="545"/>
      <c r="K418" s="545"/>
      <c r="L418" s="545"/>
      <c r="M418" s="545"/>
      <c r="N418" s="546"/>
      <c r="AI418" s="40"/>
      <c r="AJ418" s="49"/>
      <c r="AK418" s="49"/>
      <c r="AM418" s="3" t="s">
        <v>118</v>
      </c>
      <c r="AQ418" s="49"/>
    </row>
    <row r="419" spans="1:43" s="4" customFormat="1" ht="68.25" x14ac:dyDescent="0.25">
      <c r="A419" s="50"/>
      <c r="B419" s="51" t="s">
        <v>62</v>
      </c>
      <c r="C419" s="545" t="s">
        <v>63</v>
      </c>
      <c r="D419" s="545"/>
      <c r="E419" s="545"/>
      <c r="F419" s="545"/>
      <c r="G419" s="545"/>
      <c r="H419" s="545"/>
      <c r="I419" s="545"/>
      <c r="J419" s="545"/>
      <c r="K419" s="545"/>
      <c r="L419" s="545"/>
      <c r="M419" s="545"/>
      <c r="N419" s="546"/>
      <c r="AI419" s="40"/>
      <c r="AJ419" s="49"/>
      <c r="AK419" s="49"/>
      <c r="AM419" s="3" t="s">
        <v>63</v>
      </c>
      <c r="AQ419" s="49"/>
    </row>
    <row r="420" spans="1:43" s="4" customFormat="1" ht="15" x14ac:dyDescent="0.25">
      <c r="A420" s="52"/>
      <c r="B420" s="51" t="s">
        <v>56</v>
      </c>
      <c r="C420" s="543" t="s">
        <v>64</v>
      </c>
      <c r="D420" s="543"/>
      <c r="E420" s="543"/>
      <c r="F420" s="54"/>
      <c r="G420" s="55"/>
      <c r="H420" s="55"/>
      <c r="I420" s="55"/>
      <c r="J420" s="56">
        <v>731.31</v>
      </c>
      <c r="K420" s="65">
        <v>1.3225</v>
      </c>
      <c r="L420" s="56">
        <v>42.55</v>
      </c>
      <c r="M420" s="58">
        <v>44.77</v>
      </c>
      <c r="N420" s="59">
        <v>1904.96</v>
      </c>
      <c r="AI420" s="40"/>
      <c r="AJ420" s="49"/>
      <c r="AK420" s="49"/>
      <c r="AN420" s="3" t="s">
        <v>64</v>
      </c>
      <c r="AQ420" s="49"/>
    </row>
    <row r="421" spans="1:43" s="4" customFormat="1" ht="15" x14ac:dyDescent="0.25">
      <c r="A421" s="52"/>
      <c r="B421" s="51" t="s">
        <v>65</v>
      </c>
      <c r="C421" s="543" t="s">
        <v>66</v>
      </c>
      <c r="D421" s="543"/>
      <c r="E421" s="543"/>
      <c r="F421" s="54"/>
      <c r="G421" s="55"/>
      <c r="H421" s="55"/>
      <c r="I421" s="55"/>
      <c r="J421" s="56">
        <v>78.42</v>
      </c>
      <c r="K421" s="65">
        <v>1.4375</v>
      </c>
      <c r="L421" s="56">
        <v>4.96</v>
      </c>
      <c r="M421" s="58">
        <v>13.24</v>
      </c>
      <c r="N421" s="60">
        <v>65.67</v>
      </c>
      <c r="AI421" s="40"/>
      <c r="AJ421" s="49"/>
      <c r="AK421" s="49"/>
      <c r="AN421" s="3" t="s">
        <v>66</v>
      </c>
      <c r="AQ421" s="49"/>
    </row>
    <row r="422" spans="1:43" s="4" customFormat="1" ht="15" x14ac:dyDescent="0.25">
      <c r="A422" s="52"/>
      <c r="B422" s="51" t="s">
        <v>67</v>
      </c>
      <c r="C422" s="543" t="s">
        <v>68</v>
      </c>
      <c r="D422" s="543"/>
      <c r="E422" s="543"/>
      <c r="F422" s="54"/>
      <c r="G422" s="55"/>
      <c r="H422" s="55"/>
      <c r="I422" s="55"/>
      <c r="J422" s="56">
        <v>0.54</v>
      </c>
      <c r="K422" s="65">
        <v>1.4375</v>
      </c>
      <c r="L422" s="56">
        <v>0.03</v>
      </c>
      <c r="M422" s="58">
        <v>44.77</v>
      </c>
      <c r="N422" s="60">
        <v>1.34</v>
      </c>
      <c r="AI422" s="40"/>
      <c r="AJ422" s="49"/>
      <c r="AK422" s="49"/>
      <c r="AN422" s="3" t="s">
        <v>68</v>
      </c>
      <c r="AQ422" s="49"/>
    </row>
    <row r="423" spans="1:43" s="4" customFormat="1" ht="15" x14ac:dyDescent="0.25">
      <c r="A423" s="52"/>
      <c r="B423" s="51" t="s">
        <v>69</v>
      </c>
      <c r="C423" s="543" t="s">
        <v>70</v>
      </c>
      <c r="D423" s="543"/>
      <c r="E423" s="543"/>
      <c r="F423" s="54"/>
      <c r="G423" s="55"/>
      <c r="H423" s="55"/>
      <c r="I423" s="55"/>
      <c r="J423" s="56">
        <v>606.88</v>
      </c>
      <c r="K423" s="55"/>
      <c r="L423" s="56">
        <v>26.7</v>
      </c>
      <c r="M423" s="58">
        <v>8.16</v>
      </c>
      <c r="N423" s="60">
        <v>217.87</v>
      </c>
      <c r="AI423" s="40"/>
      <c r="AJ423" s="49"/>
      <c r="AK423" s="49"/>
      <c r="AN423" s="3" t="s">
        <v>70</v>
      </c>
      <c r="AQ423" s="49"/>
    </row>
    <row r="424" spans="1:43" s="4" customFormat="1" ht="15" x14ac:dyDescent="0.25">
      <c r="A424" s="63"/>
      <c r="B424" s="51"/>
      <c r="C424" s="543" t="s">
        <v>71</v>
      </c>
      <c r="D424" s="543"/>
      <c r="E424" s="543"/>
      <c r="F424" s="54" t="s">
        <v>72</v>
      </c>
      <c r="G424" s="58">
        <v>76.02</v>
      </c>
      <c r="H424" s="65">
        <v>1.3225</v>
      </c>
      <c r="I424" s="94">
        <v>4.4236038000000004</v>
      </c>
      <c r="J424" s="66"/>
      <c r="K424" s="55"/>
      <c r="L424" s="66"/>
      <c r="M424" s="55"/>
      <c r="N424" s="62"/>
      <c r="AI424" s="40"/>
      <c r="AJ424" s="49"/>
      <c r="AK424" s="49"/>
      <c r="AO424" s="3" t="s">
        <v>71</v>
      </c>
      <c r="AQ424" s="49"/>
    </row>
    <row r="425" spans="1:43" s="4" customFormat="1" ht="15" x14ac:dyDescent="0.25">
      <c r="A425" s="63"/>
      <c r="B425" s="51"/>
      <c r="C425" s="543" t="s">
        <v>73</v>
      </c>
      <c r="D425" s="543"/>
      <c r="E425" s="543"/>
      <c r="F425" s="54" t="s">
        <v>72</v>
      </c>
      <c r="G425" s="58">
        <v>0.04</v>
      </c>
      <c r="H425" s="65">
        <v>1.4375</v>
      </c>
      <c r="I425" s="77">
        <v>2.5300000000000001E-3</v>
      </c>
      <c r="J425" s="66"/>
      <c r="K425" s="55"/>
      <c r="L425" s="66"/>
      <c r="M425" s="55"/>
      <c r="N425" s="62"/>
      <c r="AI425" s="40"/>
      <c r="AJ425" s="49"/>
      <c r="AK425" s="49"/>
      <c r="AO425" s="3" t="s">
        <v>73</v>
      </c>
      <c r="AQ425" s="49"/>
    </row>
    <row r="426" spans="1:43" s="4" customFormat="1" ht="15" x14ac:dyDescent="0.25">
      <c r="A426" s="67"/>
      <c r="B426" s="51"/>
      <c r="C426" s="547" t="s">
        <v>74</v>
      </c>
      <c r="D426" s="547"/>
      <c r="E426" s="547"/>
      <c r="F426" s="68"/>
      <c r="G426" s="69"/>
      <c r="H426" s="69"/>
      <c r="I426" s="69"/>
      <c r="J426" s="79">
        <v>1416.61</v>
      </c>
      <c r="K426" s="69"/>
      <c r="L426" s="70">
        <v>74.209999999999994</v>
      </c>
      <c r="M426" s="69"/>
      <c r="N426" s="71">
        <v>2188.5</v>
      </c>
      <c r="AI426" s="40"/>
      <c r="AJ426" s="49"/>
      <c r="AK426" s="49"/>
      <c r="AP426" s="3" t="s">
        <v>74</v>
      </c>
      <c r="AQ426" s="49"/>
    </row>
    <row r="427" spans="1:43" s="4" customFormat="1" ht="15" x14ac:dyDescent="0.25">
      <c r="A427" s="63"/>
      <c r="B427" s="51"/>
      <c r="C427" s="543" t="s">
        <v>75</v>
      </c>
      <c r="D427" s="543"/>
      <c r="E427" s="543"/>
      <c r="F427" s="54"/>
      <c r="G427" s="55"/>
      <c r="H427" s="55"/>
      <c r="I427" s="55"/>
      <c r="J427" s="66"/>
      <c r="K427" s="55"/>
      <c r="L427" s="56">
        <v>42.58</v>
      </c>
      <c r="M427" s="55"/>
      <c r="N427" s="59">
        <v>1906.3</v>
      </c>
      <c r="AI427" s="40"/>
      <c r="AJ427" s="49"/>
      <c r="AK427" s="49"/>
      <c r="AO427" s="3" t="s">
        <v>75</v>
      </c>
      <c r="AQ427" s="49"/>
    </row>
    <row r="428" spans="1:43" s="4" customFormat="1" ht="23.25" x14ac:dyDescent="0.25">
      <c r="A428" s="63"/>
      <c r="B428" s="51" t="s">
        <v>648</v>
      </c>
      <c r="C428" s="543" t="s">
        <v>649</v>
      </c>
      <c r="D428" s="543"/>
      <c r="E428" s="543"/>
      <c r="F428" s="54" t="s">
        <v>78</v>
      </c>
      <c r="G428" s="61">
        <v>117</v>
      </c>
      <c r="H428" s="55"/>
      <c r="I428" s="61">
        <v>117</v>
      </c>
      <c r="J428" s="66"/>
      <c r="K428" s="55"/>
      <c r="L428" s="56">
        <v>49.82</v>
      </c>
      <c r="M428" s="55"/>
      <c r="N428" s="59">
        <v>2230.37</v>
      </c>
      <c r="AI428" s="40"/>
      <c r="AJ428" s="49"/>
      <c r="AK428" s="49"/>
      <c r="AO428" s="3" t="s">
        <v>649</v>
      </c>
      <c r="AQ428" s="49"/>
    </row>
    <row r="429" spans="1:43" s="4" customFormat="1" ht="45" x14ac:dyDescent="0.25">
      <c r="A429" s="63"/>
      <c r="B429" s="51" t="s">
        <v>650</v>
      </c>
      <c r="C429" s="543" t="s">
        <v>651</v>
      </c>
      <c r="D429" s="543"/>
      <c r="E429" s="543"/>
      <c r="F429" s="54" t="s">
        <v>78</v>
      </c>
      <c r="G429" s="61">
        <v>74</v>
      </c>
      <c r="H429" s="58">
        <v>0.85</v>
      </c>
      <c r="I429" s="64">
        <v>62.9</v>
      </c>
      <c r="J429" s="66"/>
      <c r="K429" s="55"/>
      <c r="L429" s="56">
        <v>26.78</v>
      </c>
      <c r="M429" s="55"/>
      <c r="N429" s="59">
        <v>1199.06</v>
      </c>
      <c r="AI429" s="40"/>
      <c r="AJ429" s="49"/>
      <c r="AK429" s="49"/>
      <c r="AO429" s="3" t="s">
        <v>651</v>
      </c>
      <c r="AQ429" s="49"/>
    </row>
    <row r="430" spans="1:43" s="4" customFormat="1" ht="15" x14ac:dyDescent="0.25">
      <c r="A430" s="72"/>
      <c r="B430" s="73"/>
      <c r="C430" s="542" t="s">
        <v>81</v>
      </c>
      <c r="D430" s="542"/>
      <c r="E430" s="542"/>
      <c r="F430" s="43"/>
      <c r="G430" s="44"/>
      <c r="H430" s="44"/>
      <c r="I430" s="44"/>
      <c r="J430" s="47"/>
      <c r="K430" s="44"/>
      <c r="L430" s="74">
        <v>150.81</v>
      </c>
      <c r="M430" s="69"/>
      <c r="N430" s="75">
        <v>5617.93</v>
      </c>
      <c r="AI430" s="40"/>
      <c r="AJ430" s="49"/>
      <c r="AK430" s="49"/>
      <c r="AQ430" s="49" t="s">
        <v>81</v>
      </c>
    </row>
    <row r="431" spans="1:43" s="4" customFormat="1" ht="34.5" x14ac:dyDescent="0.25">
      <c r="A431" s="41" t="s">
        <v>257</v>
      </c>
      <c r="B431" s="42" t="s">
        <v>1418</v>
      </c>
      <c r="C431" s="542" t="s">
        <v>2120</v>
      </c>
      <c r="D431" s="542"/>
      <c r="E431" s="542"/>
      <c r="F431" s="43" t="s">
        <v>115</v>
      </c>
      <c r="G431" s="44">
        <v>2</v>
      </c>
      <c r="H431" s="45">
        <v>1</v>
      </c>
      <c r="I431" s="45">
        <v>2</v>
      </c>
      <c r="J431" s="74">
        <v>4.62</v>
      </c>
      <c r="K431" s="44"/>
      <c r="L431" s="74">
        <v>9.24</v>
      </c>
      <c r="M431" s="46">
        <v>8.16</v>
      </c>
      <c r="N431" s="82">
        <v>75.400000000000006</v>
      </c>
      <c r="AI431" s="40"/>
      <c r="AJ431" s="49"/>
      <c r="AK431" s="49" t="s">
        <v>2120</v>
      </c>
      <c r="AQ431" s="49"/>
    </row>
    <row r="432" spans="1:43" s="4" customFormat="1" ht="15" x14ac:dyDescent="0.25">
      <c r="A432" s="72"/>
      <c r="B432" s="73"/>
      <c r="C432" s="542" t="s">
        <v>81</v>
      </c>
      <c r="D432" s="542"/>
      <c r="E432" s="542"/>
      <c r="F432" s="43"/>
      <c r="G432" s="44"/>
      <c r="H432" s="44"/>
      <c r="I432" s="44"/>
      <c r="J432" s="47"/>
      <c r="K432" s="44"/>
      <c r="L432" s="74">
        <v>9.24</v>
      </c>
      <c r="M432" s="69"/>
      <c r="N432" s="82">
        <v>75.400000000000006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261</v>
      </c>
      <c r="B433" s="42" t="s">
        <v>2121</v>
      </c>
      <c r="C433" s="542" t="s">
        <v>2122</v>
      </c>
      <c r="D433" s="542"/>
      <c r="E433" s="542"/>
      <c r="F433" s="43" t="s">
        <v>86</v>
      </c>
      <c r="G433" s="44">
        <v>1.4</v>
      </c>
      <c r="H433" s="45">
        <v>1</v>
      </c>
      <c r="I433" s="81">
        <v>1.4</v>
      </c>
      <c r="J433" s="47"/>
      <c r="K433" s="44"/>
      <c r="L433" s="47"/>
      <c r="M433" s="44"/>
      <c r="N433" s="48"/>
      <c r="AI433" s="40"/>
      <c r="AJ433" s="49"/>
      <c r="AK433" s="49" t="s">
        <v>2122</v>
      </c>
      <c r="AQ433" s="49"/>
    </row>
    <row r="434" spans="1:43" s="4" customFormat="1" ht="68.25" x14ac:dyDescent="0.25">
      <c r="A434" s="50"/>
      <c r="B434" s="51" t="s">
        <v>62</v>
      </c>
      <c r="C434" s="545" t="s">
        <v>63</v>
      </c>
      <c r="D434" s="545"/>
      <c r="E434" s="545"/>
      <c r="F434" s="545"/>
      <c r="G434" s="545"/>
      <c r="H434" s="545"/>
      <c r="I434" s="545"/>
      <c r="J434" s="545"/>
      <c r="K434" s="545"/>
      <c r="L434" s="545"/>
      <c r="M434" s="545"/>
      <c r="N434" s="546"/>
      <c r="AI434" s="40"/>
      <c r="AJ434" s="49"/>
      <c r="AK434" s="49"/>
      <c r="AM434" s="3" t="s">
        <v>63</v>
      </c>
      <c r="AQ434" s="49"/>
    </row>
    <row r="435" spans="1:43" s="4" customFormat="1" ht="15" x14ac:dyDescent="0.25">
      <c r="A435" s="52"/>
      <c r="B435" s="51" t="s">
        <v>56</v>
      </c>
      <c r="C435" s="543" t="s">
        <v>64</v>
      </c>
      <c r="D435" s="543"/>
      <c r="E435" s="543"/>
      <c r="F435" s="54"/>
      <c r="G435" s="55"/>
      <c r="H435" s="55"/>
      <c r="I435" s="55"/>
      <c r="J435" s="56">
        <v>20.64</v>
      </c>
      <c r="K435" s="58">
        <v>1.1499999999999999</v>
      </c>
      <c r="L435" s="56">
        <v>33.229999999999997</v>
      </c>
      <c r="M435" s="58">
        <v>44.77</v>
      </c>
      <c r="N435" s="59">
        <v>1487.71</v>
      </c>
      <c r="AI435" s="40"/>
      <c r="AJ435" s="49"/>
      <c r="AK435" s="49"/>
      <c r="AN435" s="3" t="s">
        <v>64</v>
      </c>
      <c r="AQ435" s="49"/>
    </row>
    <row r="436" spans="1:43" s="4" customFormat="1" ht="15" x14ac:dyDescent="0.25">
      <c r="A436" s="52"/>
      <c r="B436" s="51" t="s">
        <v>65</v>
      </c>
      <c r="C436" s="543" t="s">
        <v>66</v>
      </c>
      <c r="D436" s="543"/>
      <c r="E436" s="543"/>
      <c r="F436" s="54"/>
      <c r="G436" s="55"/>
      <c r="H436" s="55"/>
      <c r="I436" s="55"/>
      <c r="J436" s="56">
        <v>75.010000000000005</v>
      </c>
      <c r="K436" s="58">
        <v>1.1499999999999999</v>
      </c>
      <c r="L436" s="56">
        <v>120.77</v>
      </c>
      <c r="M436" s="58">
        <v>13.24</v>
      </c>
      <c r="N436" s="59">
        <v>1598.99</v>
      </c>
      <c r="AI436" s="40"/>
      <c r="AJ436" s="49"/>
      <c r="AK436" s="49"/>
      <c r="AN436" s="3" t="s">
        <v>66</v>
      </c>
      <c r="AQ436" s="49"/>
    </row>
    <row r="437" spans="1:43" s="4" customFormat="1" ht="15" x14ac:dyDescent="0.25">
      <c r="A437" s="52"/>
      <c r="B437" s="51" t="s">
        <v>67</v>
      </c>
      <c r="C437" s="543" t="s">
        <v>68</v>
      </c>
      <c r="D437" s="543"/>
      <c r="E437" s="543"/>
      <c r="F437" s="54"/>
      <c r="G437" s="55"/>
      <c r="H437" s="55"/>
      <c r="I437" s="55"/>
      <c r="J437" s="56">
        <v>10.86</v>
      </c>
      <c r="K437" s="58">
        <v>1.1499999999999999</v>
      </c>
      <c r="L437" s="56">
        <v>17.48</v>
      </c>
      <c r="M437" s="58">
        <v>44.77</v>
      </c>
      <c r="N437" s="60">
        <v>782.58</v>
      </c>
      <c r="AI437" s="40"/>
      <c r="AJ437" s="49"/>
      <c r="AK437" s="49"/>
      <c r="AN437" s="3" t="s">
        <v>68</v>
      </c>
      <c r="AQ437" s="49"/>
    </row>
    <row r="438" spans="1:43" s="4" customFormat="1" ht="15" x14ac:dyDescent="0.25">
      <c r="A438" s="52"/>
      <c r="B438" s="51" t="s">
        <v>69</v>
      </c>
      <c r="C438" s="543" t="s">
        <v>70</v>
      </c>
      <c r="D438" s="543"/>
      <c r="E438" s="543"/>
      <c r="F438" s="54"/>
      <c r="G438" s="55"/>
      <c r="H438" s="55"/>
      <c r="I438" s="55"/>
      <c r="J438" s="56">
        <v>507.7</v>
      </c>
      <c r="K438" s="55"/>
      <c r="L438" s="56">
        <v>710.78</v>
      </c>
      <c r="M438" s="58">
        <v>8.16</v>
      </c>
      <c r="N438" s="59">
        <v>5799.96</v>
      </c>
      <c r="AI438" s="40"/>
      <c r="AJ438" s="49"/>
      <c r="AK438" s="49"/>
      <c r="AN438" s="3" t="s">
        <v>70</v>
      </c>
      <c r="AQ438" s="49"/>
    </row>
    <row r="439" spans="1:43" s="4" customFormat="1" ht="15" x14ac:dyDescent="0.25">
      <c r="A439" s="63"/>
      <c r="B439" s="51"/>
      <c r="C439" s="543" t="s">
        <v>71</v>
      </c>
      <c r="D439" s="543"/>
      <c r="E439" s="543"/>
      <c r="F439" s="54" t="s">
        <v>72</v>
      </c>
      <c r="G439" s="58">
        <v>2.33</v>
      </c>
      <c r="H439" s="58">
        <v>1.1499999999999999</v>
      </c>
      <c r="I439" s="65">
        <v>3.7513000000000001</v>
      </c>
      <c r="J439" s="66"/>
      <c r="K439" s="55"/>
      <c r="L439" s="66"/>
      <c r="M439" s="55"/>
      <c r="N439" s="62"/>
      <c r="AI439" s="40"/>
      <c r="AJ439" s="49"/>
      <c r="AK439" s="49"/>
      <c r="AO439" s="3" t="s">
        <v>71</v>
      </c>
      <c r="AQ439" s="49"/>
    </row>
    <row r="440" spans="1:43" s="4" customFormat="1" ht="15" x14ac:dyDescent="0.25">
      <c r="A440" s="63"/>
      <c r="B440" s="51"/>
      <c r="C440" s="543" t="s">
        <v>73</v>
      </c>
      <c r="D440" s="543"/>
      <c r="E440" s="543"/>
      <c r="F440" s="54" t="s">
        <v>72</v>
      </c>
      <c r="G440" s="58">
        <v>0.69</v>
      </c>
      <c r="H440" s="58">
        <v>1.1499999999999999</v>
      </c>
      <c r="I440" s="65">
        <v>1.1109</v>
      </c>
      <c r="J440" s="66"/>
      <c r="K440" s="55"/>
      <c r="L440" s="66"/>
      <c r="M440" s="55"/>
      <c r="N440" s="62"/>
      <c r="AI440" s="40"/>
      <c r="AJ440" s="49"/>
      <c r="AK440" s="49"/>
      <c r="AO440" s="3" t="s">
        <v>73</v>
      </c>
      <c r="AQ440" s="49"/>
    </row>
    <row r="441" spans="1:43" s="4" customFormat="1" ht="15" x14ac:dyDescent="0.25">
      <c r="A441" s="67"/>
      <c r="B441" s="51"/>
      <c r="C441" s="547" t="s">
        <v>74</v>
      </c>
      <c r="D441" s="547"/>
      <c r="E441" s="547"/>
      <c r="F441" s="68"/>
      <c r="G441" s="69"/>
      <c r="H441" s="69"/>
      <c r="I441" s="69"/>
      <c r="J441" s="70">
        <v>603.35</v>
      </c>
      <c r="K441" s="69"/>
      <c r="L441" s="70">
        <v>864.78</v>
      </c>
      <c r="M441" s="69"/>
      <c r="N441" s="71">
        <v>8886.66</v>
      </c>
      <c r="AI441" s="40"/>
      <c r="AJ441" s="49"/>
      <c r="AK441" s="49"/>
      <c r="AP441" s="3" t="s">
        <v>74</v>
      </c>
      <c r="AQ441" s="49"/>
    </row>
    <row r="442" spans="1:43" s="4" customFormat="1" ht="15" x14ac:dyDescent="0.25">
      <c r="A442" s="63"/>
      <c r="B442" s="51"/>
      <c r="C442" s="543" t="s">
        <v>75</v>
      </c>
      <c r="D442" s="543"/>
      <c r="E442" s="543"/>
      <c r="F442" s="54"/>
      <c r="G442" s="55"/>
      <c r="H442" s="55"/>
      <c r="I442" s="55"/>
      <c r="J442" s="66"/>
      <c r="K442" s="55"/>
      <c r="L442" s="56">
        <v>50.71</v>
      </c>
      <c r="M442" s="55"/>
      <c r="N442" s="59">
        <v>2270.29</v>
      </c>
      <c r="AI442" s="40"/>
      <c r="AJ442" s="49"/>
      <c r="AK442" s="49"/>
      <c r="AO442" s="3" t="s">
        <v>75</v>
      </c>
      <c r="AQ442" s="49"/>
    </row>
    <row r="443" spans="1:43" s="4" customFormat="1" ht="45.75" x14ac:dyDescent="0.25">
      <c r="A443" s="63"/>
      <c r="B443" s="51" t="s">
        <v>2123</v>
      </c>
      <c r="C443" s="543" t="s">
        <v>2124</v>
      </c>
      <c r="D443" s="543"/>
      <c r="E443" s="543"/>
      <c r="F443" s="54" t="s">
        <v>78</v>
      </c>
      <c r="G443" s="61">
        <v>104</v>
      </c>
      <c r="H443" s="55"/>
      <c r="I443" s="61">
        <v>104</v>
      </c>
      <c r="J443" s="66"/>
      <c r="K443" s="55"/>
      <c r="L443" s="56">
        <v>52.74</v>
      </c>
      <c r="M443" s="55"/>
      <c r="N443" s="59">
        <v>2361.1</v>
      </c>
      <c r="AI443" s="40"/>
      <c r="AJ443" s="49"/>
      <c r="AK443" s="49"/>
      <c r="AO443" s="3" t="s">
        <v>2124</v>
      </c>
      <c r="AQ443" s="49"/>
    </row>
    <row r="444" spans="1:43" s="4" customFormat="1" ht="45.75" x14ac:dyDescent="0.25">
      <c r="A444" s="63"/>
      <c r="B444" s="51" t="s">
        <v>2125</v>
      </c>
      <c r="C444" s="543" t="s">
        <v>2126</v>
      </c>
      <c r="D444" s="543"/>
      <c r="E444" s="543"/>
      <c r="F444" s="54" t="s">
        <v>78</v>
      </c>
      <c r="G444" s="61">
        <v>60</v>
      </c>
      <c r="H444" s="55"/>
      <c r="I444" s="61">
        <v>60</v>
      </c>
      <c r="J444" s="66"/>
      <c r="K444" s="55"/>
      <c r="L444" s="56">
        <v>30.43</v>
      </c>
      <c r="M444" s="55"/>
      <c r="N444" s="59">
        <v>1362.17</v>
      </c>
      <c r="AI444" s="40"/>
      <c r="AJ444" s="49"/>
      <c r="AK444" s="49"/>
      <c r="AO444" s="3" t="s">
        <v>2126</v>
      </c>
      <c r="AQ444" s="49"/>
    </row>
    <row r="445" spans="1:43" s="4" customFormat="1" ht="15" x14ac:dyDescent="0.25">
      <c r="A445" s="72"/>
      <c r="B445" s="73"/>
      <c r="C445" s="542" t="s">
        <v>81</v>
      </c>
      <c r="D445" s="542"/>
      <c r="E445" s="542"/>
      <c r="F445" s="43"/>
      <c r="G445" s="44"/>
      <c r="H445" s="44"/>
      <c r="I445" s="44"/>
      <c r="J445" s="47"/>
      <c r="K445" s="44"/>
      <c r="L445" s="74">
        <v>947.95</v>
      </c>
      <c r="M445" s="69"/>
      <c r="N445" s="75">
        <v>12609.93</v>
      </c>
      <c r="AI445" s="40"/>
      <c r="AJ445" s="49"/>
      <c r="AK445" s="49"/>
      <c r="AQ445" s="49" t="s">
        <v>81</v>
      </c>
    </row>
    <row r="446" spans="1:43" s="4" customFormat="1" ht="23.25" x14ac:dyDescent="0.25">
      <c r="A446" s="41" t="s">
        <v>264</v>
      </c>
      <c r="B446" s="42" t="s">
        <v>2127</v>
      </c>
      <c r="C446" s="542" t="s">
        <v>2128</v>
      </c>
      <c r="D446" s="542"/>
      <c r="E446" s="542"/>
      <c r="F446" s="43" t="s">
        <v>86</v>
      </c>
      <c r="G446" s="44">
        <v>-1.42</v>
      </c>
      <c r="H446" s="45">
        <v>1</v>
      </c>
      <c r="I446" s="46">
        <v>-1.42</v>
      </c>
      <c r="J446" s="74">
        <v>463.3</v>
      </c>
      <c r="K446" s="44"/>
      <c r="L446" s="74">
        <v>-657.89</v>
      </c>
      <c r="M446" s="46">
        <v>8.16</v>
      </c>
      <c r="N446" s="75">
        <v>-5368.38</v>
      </c>
      <c r="AI446" s="40"/>
      <c r="AJ446" s="49"/>
      <c r="AK446" s="49" t="s">
        <v>2128</v>
      </c>
      <c r="AQ446" s="49"/>
    </row>
    <row r="447" spans="1:43" s="4" customFormat="1" ht="15" x14ac:dyDescent="0.25">
      <c r="A447" s="72"/>
      <c r="B447" s="73"/>
      <c r="C447" s="542" t="s">
        <v>81</v>
      </c>
      <c r="D447" s="542"/>
      <c r="E447" s="542"/>
      <c r="F447" s="43"/>
      <c r="G447" s="44"/>
      <c r="H447" s="44"/>
      <c r="I447" s="44"/>
      <c r="J447" s="47"/>
      <c r="K447" s="44"/>
      <c r="L447" s="74">
        <v>-657.89</v>
      </c>
      <c r="M447" s="69"/>
      <c r="N447" s="75">
        <v>-5368.38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270</v>
      </c>
      <c r="B448" s="42" t="s">
        <v>715</v>
      </c>
      <c r="C448" s="542" t="s">
        <v>716</v>
      </c>
      <c r="D448" s="542"/>
      <c r="E448" s="542"/>
      <c r="F448" s="43" t="s">
        <v>86</v>
      </c>
      <c r="G448" s="44">
        <v>1.421</v>
      </c>
      <c r="H448" s="45">
        <v>1</v>
      </c>
      <c r="I448" s="92">
        <v>1.421</v>
      </c>
      <c r="J448" s="74">
        <v>519.79999999999995</v>
      </c>
      <c r="K448" s="44"/>
      <c r="L448" s="74">
        <v>738.64</v>
      </c>
      <c r="M448" s="46">
        <v>8.16</v>
      </c>
      <c r="N448" s="75">
        <v>6027.3</v>
      </c>
      <c r="AI448" s="40"/>
      <c r="AJ448" s="49"/>
      <c r="AK448" s="49" t="s">
        <v>716</v>
      </c>
      <c r="AQ448" s="49"/>
    </row>
    <row r="449" spans="1:43" s="4" customFormat="1" ht="15" x14ac:dyDescent="0.25">
      <c r="A449" s="72"/>
      <c r="B449" s="73"/>
      <c r="C449" s="542" t="s">
        <v>81</v>
      </c>
      <c r="D449" s="542"/>
      <c r="E449" s="542"/>
      <c r="F449" s="43"/>
      <c r="G449" s="44"/>
      <c r="H449" s="44"/>
      <c r="I449" s="44"/>
      <c r="J449" s="47"/>
      <c r="K449" s="44"/>
      <c r="L449" s="74">
        <v>738.64</v>
      </c>
      <c r="M449" s="69"/>
      <c r="N449" s="75">
        <v>6027.3</v>
      </c>
      <c r="AI449" s="40"/>
      <c r="AJ449" s="49"/>
      <c r="AK449" s="49"/>
      <c r="AQ449" s="49" t="s">
        <v>81</v>
      </c>
    </row>
    <row r="450" spans="1:43" s="4" customFormat="1" ht="34.5" x14ac:dyDescent="0.25">
      <c r="A450" s="41" t="s">
        <v>273</v>
      </c>
      <c r="B450" s="42" t="s">
        <v>2129</v>
      </c>
      <c r="C450" s="542" t="s">
        <v>2130</v>
      </c>
      <c r="D450" s="542"/>
      <c r="E450" s="542"/>
      <c r="F450" s="43" t="s">
        <v>428</v>
      </c>
      <c r="G450" s="44">
        <v>0.54300000000000004</v>
      </c>
      <c r="H450" s="45">
        <v>1</v>
      </c>
      <c r="I450" s="92">
        <v>0.54300000000000004</v>
      </c>
      <c r="J450" s="47"/>
      <c r="K450" s="44"/>
      <c r="L450" s="47"/>
      <c r="M450" s="44"/>
      <c r="N450" s="48"/>
      <c r="AI450" s="40"/>
      <c r="AJ450" s="49"/>
      <c r="AK450" s="49" t="s">
        <v>2130</v>
      </c>
      <c r="AQ450" s="49"/>
    </row>
    <row r="451" spans="1:43" s="4" customFormat="1" ht="15" x14ac:dyDescent="0.25">
      <c r="A451" s="67"/>
      <c r="B451" s="53"/>
      <c r="C451" s="543" t="s">
        <v>2131</v>
      </c>
      <c r="D451" s="543"/>
      <c r="E451" s="543"/>
      <c r="F451" s="543"/>
      <c r="G451" s="543"/>
      <c r="H451" s="543"/>
      <c r="I451" s="543"/>
      <c r="J451" s="543"/>
      <c r="K451" s="543"/>
      <c r="L451" s="543"/>
      <c r="M451" s="543"/>
      <c r="N451" s="544"/>
      <c r="AI451" s="40"/>
      <c r="AJ451" s="49"/>
      <c r="AK451" s="49"/>
      <c r="AL451" s="3" t="s">
        <v>2131</v>
      </c>
      <c r="AQ451" s="49"/>
    </row>
    <row r="452" spans="1:43" s="4" customFormat="1" ht="23.25" x14ac:dyDescent="0.25">
      <c r="A452" s="50"/>
      <c r="B452" s="51" t="s">
        <v>117</v>
      </c>
      <c r="C452" s="545" t="s">
        <v>118</v>
      </c>
      <c r="D452" s="545"/>
      <c r="E452" s="545"/>
      <c r="F452" s="545"/>
      <c r="G452" s="545"/>
      <c r="H452" s="545"/>
      <c r="I452" s="545"/>
      <c r="J452" s="545"/>
      <c r="K452" s="545"/>
      <c r="L452" s="545"/>
      <c r="M452" s="545"/>
      <c r="N452" s="546"/>
      <c r="AI452" s="40"/>
      <c r="AJ452" s="49"/>
      <c r="AK452" s="49"/>
      <c r="AM452" s="3" t="s">
        <v>118</v>
      </c>
      <c r="AQ452" s="49"/>
    </row>
    <row r="453" spans="1:43" s="4" customFormat="1" ht="68.25" x14ac:dyDescent="0.25">
      <c r="A453" s="50"/>
      <c r="B453" s="51" t="s">
        <v>62</v>
      </c>
      <c r="C453" s="545" t="s">
        <v>63</v>
      </c>
      <c r="D453" s="545"/>
      <c r="E453" s="545"/>
      <c r="F453" s="545"/>
      <c r="G453" s="545"/>
      <c r="H453" s="545"/>
      <c r="I453" s="545"/>
      <c r="J453" s="545"/>
      <c r="K453" s="545"/>
      <c r="L453" s="545"/>
      <c r="M453" s="545"/>
      <c r="N453" s="546"/>
      <c r="AI453" s="40"/>
      <c r="AJ453" s="49"/>
      <c r="AK453" s="49"/>
      <c r="AM453" s="3" t="s">
        <v>63</v>
      </c>
      <c r="AQ453" s="49"/>
    </row>
    <row r="454" spans="1:43" s="4" customFormat="1" ht="15" x14ac:dyDescent="0.25">
      <c r="A454" s="52"/>
      <c r="B454" s="51" t="s">
        <v>56</v>
      </c>
      <c r="C454" s="543" t="s">
        <v>64</v>
      </c>
      <c r="D454" s="543"/>
      <c r="E454" s="543"/>
      <c r="F454" s="54"/>
      <c r="G454" s="55"/>
      <c r="H454" s="55"/>
      <c r="I454" s="55"/>
      <c r="J454" s="56">
        <v>272.45999999999998</v>
      </c>
      <c r="K454" s="65">
        <v>1.3225</v>
      </c>
      <c r="L454" s="56">
        <v>195.66</v>
      </c>
      <c r="M454" s="58">
        <v>44.77</v>
      </c>
      <c r="N454" s="59">
        <v>8759.7000000000007</v>
      </c>
      <c r="AI454" s="40"/>
      <c r="AJ454" s="49"/>
      <c r="AK454" s="49"/>
      <c r="AN454" s="3" t="s">
        <v>64</v>
      </c>
      <c r="AQ454" s="49"/>
    </row>
    <row r="455" spans="1:43" s="4" customFormat="1" ht="15" x14ac:dyDescent="0.25">
      <c r="A455" s="52"/>
      <c r="B455" s="51" t="s">
        <v>65</v>
      </c>
      <c r="C455" s="543" t="s">
        <v>66</v>
      </c>
      <c r="D455" s="543"/>
      <c r="E455" s="543"/>
      <c r="F455" s="54"/>
      <c r="G455" s="55"/>
      <c r="H455" s="55"/>
      <c r="I455" s="55"/>
      <c r="J455" s="56">
        <v>522.71</v>
      </c>
      <c r="K455" s="65">
        <v>1.4375</v>
      </c>
      <c r="L455" s="56">
        <v>408.01</v>
      </c>
      <c r="M455" s="58">
        <v>13.24</v>
      </c>
      <c r="N455" s="59">
        <v>5402.05</v>
      </c>
      <c r="AI455" s="40"/>
      <c r="AJ455" s="49"/>
      <c r="AK455" s="49"/>
      <c r="AN455" s="3" t="s">
        <v>66</v>
      </c>
      <c r="AQ455" s="49"/>
    </row>
    <row r="456" spans="1:43" s="4" customFormat="1" ht="15" x14ac:dyDescent="0.25">
      <c r="A456" s="52"/>
      <c r="B456" s="51" t="s">
        <v>67</v>
      </c>
      <c r="C456" s="543" t="s">
        <v>68</v>
      </c>
      <c r="D456" s="543"/>
      <c r="E456" s="543"/>
      <c r="F456" s="54"/>
      <c r="G456" s="55"/>
      <c r="H456" s="55"/>
      <c r="I456" s="55"/>
      <c r="J456" s="56">
        <v>61.98</v>
      </c>
      <c r="K456" s="65">
        <v>1.4375</v>
      </c>
      <c r="L456" s="56">
        <v>48.38</v>
      </c>
      <c r="M456" s="58">
        <v>44.77</v>
      </c>
      <c r="N456" s="59">
        <v>2165.9699999999998</v>
      </c>
      <c r="AI456" s="40"/>
      <c r="AJ456" s="49"/>
      <c r="AK456" s="49"/>
      <c r="AN456" s="3" t="s">
        <v>68</v>
      </c>
      <c r="AQ456" s="49"/>
    </row>
    <row r="457" spans="1:43" s="4" customFormat="1" ht="15" x14ac:dyDescent="0.25">
      <c r="A457" s="52"/>
      <c r="B457" s="51" t="s">
        <v>69</v>
      </c>
      <c r="C457" s="543" t="s">
        <v>70</v>
      </c>
      <c r="D457" s="543"/>
      <c r="E457" s="543"/>
      <c r="F457" s="54"/>
      <c r="G457" s="55"/>
      <c r="H457" s="55"/>
      <c r="I457" s="55"/>
      <c r="J457" s="56">
        <v>19.03</v>
      </c>
      <c r="K457" s="55"/>
      <c r="L457" s="56">
        <v>10.33</v>
      </c>
      <c r="M457" s="58">
        <v>8.16</v>
      </c>
      <c r="N457" s="60">
        <v>84.29</v>
      </c>
      <c r="AI457" s="40"/>
      <c r="AJ457" s="49"/>
      <c r="AK457" s="49"/>
      <c r="AN457" s="3" t="s">
        <v>70</v>
      </c>
      <c r="AQ457" s="49"/>
    </row>
    <row r="458" spans="1:43" s="4" customFormat="1" ht="15" x14ac:dyDescent="0.25">
      <c r="A458" s="63"/>
      <c r="B458" s="51"/>
      <c r="C458" s="543" t="s">
        <v>71</v>
      </c>
      <c r="D458" s="543"/>
      <c r="E458" s="543"/>
      <c r="F458" s="54" t="s">
        <v>72</v>
      </c>
      <c r="G458" s="58">
        <v>29.68</v>
      </c>
      <c r="H458" s="65">
        <v>1.3225</v>
      </c>
      <c r="I458" s="94">
        <v>21.313727400000001</v>
      </c>
      <c r="J458" s="66"/>
      <c r="K458" s="55"/>
      <c r="L458" s="66"/>
      <c r="M458" s="55"/>
      <c r="N458" s="62"/>
      <c r="AI458" s="40"/>
      <c r="AJ458" s="49"/>
      <c r="AK458" s="49"/>
      <c r="AO458" s="3" t="s">
        <v>71</v>
      </c>
      <c r="AQ458" s="49"/>
    </row>
    <row r="459" spans="1:43" s="4" customFormat="1" ht="15" x14ac:dyDescent="0.25">
      <c r="A459" s="63"/>
      <c r="B459" s="51"/>
      <c r="C459" s="543" t="s">
        <v>73</v>
      </c>
      <c r="D459" s="543"/>
      <c r="E459" s="543"/>
      <c r="F459" s="54" t="s">
        <v>72</v>
      </c>
      <c r="G459" s="58">
        <v>4.62</v>
      </c>
      <c r="H459" s="65">
        <v>1.4375</v>
      </c>
      <c r="I459" s="94">
        <v>3.6061988</v>
      </c>
      <c r="J459" s="66"/>
      <c r="K459" s="55"/>
      <c r="L459" s="66"/>
      <c r="M459" s="55"/>
      <c r="N459" s="62"/>
      <c r="AI459" s="40"/>
      <c r="AJ459" s="49"/>
      <c r="AK459" s="49"/>
      <c r="AO459" s="3" t="s">
        <v>73</v>
      </c>
      <c r="AQ459" s="49"/>
    </row>
    <row r="460" spans="1:43" s="4" customFormat="1" ht="15" x14ac:dyDescent="0.25">
      <c r="A460" s="67"/>
      <c r="B460" s="51"/>
      <c r="C460" s="547" t="s">
        <v>74</v>
      </c>
      <c r="D460" s="547"/>
      <c r="E460" s="547"/>
      <c r="F460" s="68"/>
      <c r="G460" s="69"/>
      <c r="H460" s="69"/>
      <c r="I460" s="69"/>
      <c r="J460" s="70">
        <v>814.2</v>
      </c>
      <c r="K460" s="69"/>
      <c r="L460" s="70">
        <v>614</v>
      </c>
      <c r="M460" s="69"/>
      <c r="N460" s="71">
        <v>14246.04</v>
      </c>
      <c r="AI460" s="40"/>
      <c r="AJ460" s="49"/>
      <c r="AK460" s="49"/>
      <c r="AP460" s="3" t="s">
        <v>74</v>
      </c>
      <c r="AQ460" s="49"/>
    </row>
    <row r="461" spans="1:43" s="4" customFormat="1" ht="15" x14ac:dyDescent="0.25">
      <c r="A461" s="63"/>
      <c r="B461" s="51"/>
      <c r="C461" s="543" t="s">
        <v>75</v>
      </c>
      <c r="D461" s="543"/>
      <c r="E461" s="543"/>
      <c r="F461" s="54"/>
      <c r="G461" s="55"/>
      <c r="H461" s="55"/>
      <c r="I461" s="55"/>
      <c r="J461" s="66"/>
      <c r="K461" s="55"/>
      <c r="L461" s="56">
        <v>244.04</v>
      </c>
      <c r="M461" s="55"/>
      <c r="N461" s="59">
        <v>10925.67</v>
      </c>
      <c r="AI461" s="40"/>
      <c r="AJ461" s="49"/>
      <c r="AK461" s="49"/>
      <c r="AO461" s="3" t="s">
        <v>75</v>
      </c>
      <c r="AQ461" s="49"/>
    </row>
    <row r="462" spans="1:43" s="4" customFormat="1" ht="23.25" x14ac:dyDescent="0.25">
      <c r="A462" s="63"/>
      <c r="B462" s="51" t="s">
        <v>648</v>
      </c>
      <c r="C462" s="543" t="s">
        <v>649</v>
      </c>
      <c r="D462" s="543"/>
      <c r="E462" s="543"/>
      <c r="F462" s="54" t="s">
        <v>78</v>
      </c>
      <c r="G462" s="61">
        <v>117</v>
      </c>
      <c r="H462" s="55"/>
      <c r="I462" s="61">
        <v>117</v>
      </c>
      <c r="J462" s="66"/>
      <c r="K462" s="55"/>
      <c r="L462" s="56">
        <v>285.52999999999997</v>
      </c>
      <c r="M462" s="55"/>
      <c r="N462" s="59">
        <v>12783.03</v>
      </c>
      <c r="AI462" s="40"/>
      <c r="AJ462" s="49"/>
      <c r="AK462" s="49"/>
      <c r="AO462" s="3" t="s">
        <v>649</v>
      </c>
      <c r="AQ462" s="49"/>
    </row>
    <row r="463" spans="1:43" s="4" customFormat="1" ht="45" x14ac:dyDescent="0.25">
      <c r="A463" s="63"/>
      <c r="B463" s="51" t="s">
        <v>650</v>
      </c>
      <c r="C463" s="543" t="s">
        <v>651</v>
      </c>
      <c r="D463" s="543"/>
      <c r="E463" s="543"/>
      <c r="F463" s="54" t="s">
        <v>78</v>
      </c>
      <c r="G463" s="61">
        <v>74</v>
      </c>
      <c r="H463" s="58">
        <v>0.85</v>
      </c>
      <c r="I463" s="64">
        <v>62.9</v>
      </c>
      <c r="J463" s="66"/>
      <c r="K463" s="55"/>
      <c r="L463" s="56">
        <v>153.5</v>
      </c>
      <c r="M463" s="55"/>
      <c r="N463" s="59">
        <v>6872.25</v>
      </c>
      <c r="AI463" s="40"/>
      <c r="AJ463" s="49"/>
      <c r="AK463" s="49"/>
      <c r="AO463" s="3" t="s">
        <v>651</v>
      </c>
      <c r="AQ463" s="49"/>
    </row>
    <row r="464" spans="1:43" s="4" customFormat="1" ht="15" x14ac:dyDescent="0.25">
      <c r="A464" s="72"/>
      <c r="B464" s="73"/>
      <c r="C464" s="542" t="s">
        <v>81</v>
      </c>
      <c r="D464" s="542"/>
      <c r="E464" s="542"/>
      <c r="F464" s="43"/>
      <c r="G464" s="44"/>
      <c r="H464" s="44"/>
      <c r="I464" s="44"/>
      <c r="J464" s="47"/>
      <c r="K464" s="44"/>
      <c r="L464" s="80">
        <v>1053.03</v>
      </c>
      <c r="M464" s="69"/>
      <c r="N464" s="75">
        <v>33901.32</v>
      </c>
      <c r="AI464" s="40"/>
      <c r="AJ464" s="49"/>
      <c r="AK464" s="49"/>
      <c r="AQ464" s="49" t="s">
        <v>81</v>
      </c>
    </row>
    <row r="465" spans="1:43" s="4" customFormat="1" ht="57" x14ac:dyDescent="0.25">
      <c r="A465" s="41" t="s">
        <v>276</v>
      </c>
      <c r="B465" s="42" t="s">
        <v>2132</v>
      </c>
      <c r="C465" s="542" t="s">
        <v>2133</v>
      </c>
      <c r="D465" s="542"/>
      <c r="E465" s="542"/>
      <c r="F465" s="43" t="s">
        <v>250</v>
      </c>
      <c r="G465" s="44">
        <v>54.3</v>
      </c>
      <c r="H465" s="45">
        <v>1</v>
      </c>
      <c r="I465" s="81">
        <v>54.3</v>
      </c>
      <c r="J465" s="74">
        <v>291.22000000000003</v>
      </c>
      <c r="K465" s="44"/>
      <c r="L465" s="80">
        <v>15813.25</v>
      </c>
      <c r="M465" s="46">
        <v>8.16</v>
      </c>
      <c r="N465" s="75">
        <v>129036.12</v>
      </c>
      <c r="AI465" s="40"/>
      <c r="AJ465" s="49"/>
      <c r="AK465" s="49" t="s">
        <v>2133</v>
      </c>
      <c r="AQ465" s="49"/>
    </row>
    <row r="466" spans="1:43" s="4" customFormat="1" ht="15" x14ac:dyDescent="0.25">
      <c r="A466" s="72"/>
      <c r="B466" s="73"/>
      <c r="C466" s="542" t="s">
        <v>81</v>
      </c>
      <c r="D466" s="542"/>
      <c r="E466" s="542"/>
      <c r="F466" s="43"/>
      <c r="G466" s="44"/>
      <c r="H466" s="44"/>
      <c r="I466" s="44"/>
      <c r="J466" s="47"/>
      <c r="K466" s="44"/>
      <c r="L466" s="80">
        <v>15813.25</v>
      </c>
      <c r="M466" s="69"/>
      <c r="N466" s="75">
        <v>129036.12</v>
      </c>
      <c r="AI466" s="40"/>
      <c r="AJ466" s="49"/>
      <c r="AK466" s="49"/>
      <c r="AQ466" s="49" t="s">
        <v>81</v>
      </c>
    </row>
    <row r="467" spans="1:43" s="4" customFormat="1" ht="34.5" x14ac:dyDescent="0.25">
      <c r="A467" s="41" t="s">
        <v>280</v>
      </c>
      <c r="B467" s="42" t="s">
        <v>1274</v>
      </c>
      <c r="C467" s="542" t="s">
        <v>2134</v>
      </c>
      <c r="D467" s="542"/>
      <c r="E467" s="542"/>
      <c r="F467" s="43" t="s">
        <v>428</v>
      </c>
      <c r="G467" s="44">
        <v>5.6899999999999999E-2</v>
      </c>
      <c r="H467" s="45">
        <v>1</v>
      </c>
      <c r="I467" s="119">
        <v>5.6899999999999999E-2</v>
      </c>
      <c r="J467" s="47"/>
      <c r="K467" s="44"/>
      <c r="L467" s="47"/>
      <c r="M467" s="44"/>
      <c r="N467" s="48"/>
      <c r="AI467" s="40"/>
      <c r="AJ467" s="49"/>
      <c r="AK467" s="49" t="s">
        <v>2134</v>
      </c>
      <c r="AQ467" s="49"/>
    </row>
    <row r="468" spans="1:43" s="4" customFormat="1" ht="15" x14ac:dyDescent="0.25">
      <c r="A468" s="67"/>
      <c r="B468" s="53"/>
      <c r="C468" s="543" t="s">
        <v>2135</v>
      </c>
      <c r="D468" s="543"/>
      <c r="E468" s="543"/>
      <c r="F468" s="543"/>
      <c r="G468" s="543"/>
      <c r="H468" s="543"/>
      <c r="I468" s="543"/>
      <c r="J468" s="543"/>
      <c r="K468" s="543"/>
      <c r="L468" s="543"/>
      <c r="M468" s="543"/>
      <c r="N468" s="544"/>
      <c r="AI468" s="40"/>
      <c r="AJ468" s="49"/>
      <c r="AK468" s="49"/>
      <c r="AL468" s="3" t="s">
        <v>2135</v>
      </c>
      <c r="AQ468" s="49"/>
    </row>
    <row r="469" spans="1:43" s="4" customFormat="1" ht="23.25" x14ac:dyDescent="0.25">
      <c r="A469" s="50"/>
      <c r="B469" s="51" t="s">
        <v>117</v>
      </c>
      <c r="C469" s="545" t="s">
        <v>118</v>
      </c>
      <c r="D469" s="545"/>
      <c r="E469" s="545"/>
      <c r="F469" s="545"/>
      <c r="G469" s="545"/>
      <c r="H469" s="545"/>
      <c r="I469" s="545"/>
      <c r="J469" s="545"/>
      <c r="K469" s="545"/>
      <c r="L469" s="545"/>
      <c r="M469" s="545"/>
      <c r="N469" s="546"/>
      <c r="AI469" s="40"/>
      <c r="AJ469" s="49"/>
      <c r="AK469" s="49"/>
      <c r="AM469" s="3" t="s">
        <v>118</v>
      </c>
      <c r="AQ469" s="49"/>
    </row>
    <row r="470" spans="1:43" s="4" customFormat="1" ht="68.25" x14ac:dyDescent="0.25">
      <c r="A470" s="50"/>
      <c r="B470" s="51" t="s">
        <v>62</v>
      </c>
      <c r="C470" s="545" t="s">
        <v>63</v>
      </c>
      <c r="D470" s="545"/>
      <c r="E470" s="545"/>
      <c r="F470" s="545"/>
      <c r="G470" s="545"/>
      <c r="H470" s="545"/>
      <c r="I470" s="545"/>
      <c r="J470" s="545"/>
      <c r="K470" s="545"/>
      <c r="L470" s="545"/>
      <c r="M470" s="545"/>
      <c r="N470" s="546"/>
      <c r="AI470" s="40"/>
      <c r="AJ470" s="49"/>
      <c r="AK470" s="49"/>
      <c r="AM470" s="3" t="s">
        <v>63</v>
      </c>
      <c r="AQ470" s="49"/>
    </row>
    <row r="471" spans="1:43" s="4" customFormat="1" ht="15" x14ac:dyDescent="0.25">
      <c r="A471" s="52"/>
      <c r="B471" s="51" t="s">
        <v>56</v>
      </c>
      <c r="C471" s="543" t="s">
        <v>64</v>
      </c>
      <c r="D471" s="543"/>
      <c r="E471" s="543"/>
      <c r="F471" s="54"/>
      <c r="G471" s="55"/>
      <c r="H471" s="55"/>
      <c r="I471" s="55"/>
      <c r="J471" s="56">
        <v>208.75</v>
      </c>
      <c r="K471" s="65">
        <v>1.3225</v>
      </c>
      <c r="L471" s="56">
        <v>15.71</v>
      </c>
      <c r="M471" s="58">
        <v>44.77</v>
      </c>
      <c r="N471" s="60">
        <v>703.34</v>
      </c>
      <c r="AI471" s="40"/>
      <c r="AJ471" s="49"/>
      <c r="AK471" s="49"/>
      <c r="AN471" s="3" t="s">
        <v>64</v>
      </c>
      <c r="AQ471" s="49"/>
    </row>
    <row r="472" spans="1:43" s="4" customFormat="1" ht="15" x14ac:dyDescent="0.25">
      <c r="A472" s="52"/>
      <c r="B472" s="51" t="s">
        <v>65</v>
      </c>
      <c r="C472" s="543" t="s">
        <v>66</v>
      </c>
      <c r="D472" s="543"/>
      <c r="E472" s="543"/>
      <c r="F472" s="54"/>
      <c r="G472" s="55"/>
      <c r="H472" s="55"/>
      <c r="I472" s="55"/>
      <c r="J472" s="56">
        <v>7.91</v>
      </c>
      <c r="K472" s="65">
        <v>1.4375</v>
      </c>
      <c r="L472" s="56">
        <v>0.65</v>
      </c>
      <c r="M472" s="58">
        <v>13.24</v>
      </c>
      <c r="N472" s="60">
        <v>8.61</v>
      </c>
      <c r="AI472" s="40"/>
      <c r="AJ472" s="49"/>
      <c r="AK472" s="49"/>
      <c r="AN472" s="3" t="s">
        <v>66</v>
      </c>
      <c r="AQ472" s="49"/>
    </row>
    <row r="473" spans="1:43" s="4" customFormat="1" ht="15" x14ac:dyDescent="0.25">
      <c r="A473" s="52"/>
      <c r="B473" s="51" t="s">
        <v>67</v>
      </c>
      <c r="C473" s="543" t="s">
        <v>68</v>
      </c>
      <c r="D473" s="543"/>
      <c r="E473" s="543"/>
      <c r="F473" s="54"/>
      <c r="G473" s="55"/>
      <c r="H473" s="55"/>
      <c r="I473" s="55"/>
      <c r="J473" s="56">
        <v>1.1200000000000001</v>
      </c>
      <c r="K473" s="65">
        <v>1.4375</v>
      </c>
      <c r="L473" s="56">
        <v>0.09</v>
      </c>
      <c r="M473" s="58">
        <v>44.77</v>
      </c>
      <c r="N473" s="60">
        <v>4.03</v>
      </c>
      <c r="AI473" s="40"/>
      <c r="AJ473" s="49"/>
      <c r="AK473" s="49"/>
      <c r="AN473" s="3" t="s">
        <v>68</v>
      </c>
      <c r="AQ473" s="49"/>
    </row>
    <row r="474" spans="1:43" s="4" customFormat="1" ht="15" x14ac:dyDescent="0.25">
      <c r="A474" s="52"/>
      <c r="B474" s="51" t="s">
        <v>69</v>
      </c>
      <c r="C474" s="543" t="s">
        <v>70</v>
      </c>
      <c r="D474" s="543"/>
      <c r="E474" s="543"/>
      <c r="F474" s="54"/>
      <c r="G474" s="55"/>
      <c r="H474" s="55"/>
      <c r="I474" s="55"/>
      <c r="J474" s="56">
        <v>5</v>
      </c>
      <c r="K474" s="55"/>
      <c r="L474" s="56">
        <v>0.28000000000000003</v>
      </c>
      <c r="M474" s="58">
        <v>8.16</v>
      </c>
      <c r="N474" s="60">
        <v>2.2799999999999998</v>
      </c>
      <c r="AI474" s="40"/>
      <c r="AJ474" s="49"/>
      <c r="AK474" s="49"/>
      <c r="AN474" s="3" t="s">
        <v>70</v>
      </c>
      <c r="AQ474" s="49"/>
    </row>
    <row r="475" spans="1:43" s="4" customFormat="1" ht="15" x14ac:dyDescent="0.25">
      <c r="A475" s="63"/>
      <c r="B475" s="51"/>
      <c r="C475" s="543" t="s">
        <v>71</v>
      </c>
      <c r="D475" s="543"/>
      <c r="E475" s="543"/>
      <c r="F475" s="54" t="s">
        <v>72</v>
      </c>
      <c r="G475" s="58">
        <v>22.74</v>
      </c>
      <c r="H475" s="65">
        <v>1.3225</v>
      </c>
      <c r="I475" s="94">
        <v>1.7111907</v>
      </c>
      <c r="J475" s="66"/>
      <c r="K475" s="55"/>
      <c r="L475" s="66"/>
      <c r="M475" s="55"/>
      <c r="N475" s="62"/>
      <c r="AI475" s="40"/>
      <c r="AJ475" s="49"/>
      <c r="AK475" s="49"/>
      <c r="AO475" s="3" t="s">
        <v>71</v>
      </c>
      <c r="AQ475" s="49"/>
    </row>
    <row r="476" spans="1:43" s="4" customFormat="1" ht="15" x14ac:dyDescent="0.25">
      <c r="A476" s="63"/>
      <c r="B476" s="51"/>
      <c r="C476" s="543" t="s">
        <v>73</v>
      </c>
      <c r="D476" s="543"/>
      <c r="E476" s="543"/>
      <c r="F476" s="54" t="s">
        <v>72</v>
      </c>
      <c r="G476" s="58">
        <v>0.09</v>
      </c>
      <c r="H476" s="65">
        <v>1.4375</v>
      </c>
      <c r="I476" s="94">
        <v>7.3613999999999997E-3</v>
      </c>
      <c r="J476" s="66"/>
      <c r="K476" s="55"/>
      <c r="L476" s="66"/>
      <c r="M476" s="55"/>
      <c r="N476" s="62"/>
      <c r="AI476" s="40"/>
      <c r="AJ476" s="49"/>
      <c r="AK476" s="49"/>
      <c r="AO476" s="3" t="s">
        <v>73</v>
      </c>
      <c r="AQ476" s="49"/>
    </row>
    <row r="477" spans="1:43" s="4" customFormat="1" ht="15" x14ac:dyDescent="0.25">
      <c r="A477" s="67"/>
      <c r="B477" s="51"/>
      <c r="C477" s="547" t="s">
        <v>74</v>
      </c>
      <c r="D477" s="547"/>
      <c r="E477" s="547"/>
      <c r="F477" s="68"/>
      <c r="G477" s="69"/>
      <c r="H477" s="69"/>
      <c r="I477" s="69"/>
      <c r="J477" s="70">
        <v>221.66</v>
      </c>
      <c r="K477" s="69"/>
      <c r="L477" s="70">
        <v>16.64</v>
      </c>
      <c r="M477" s="69"/>
      <c r="N477" s="121">
        <v>714.23</v>
      </c>
      <c r="AI477" s="40"/>
      <c r="AJ477" s="49"/>
      <c r="AK477" s="49"/>
      <c r="AP477" s="3" t="s">
        <v>74</v>
      </c>
      <c r="AQ477" s="49"/>
    </row>
    <row r="478" spans="1:43" s="4" customFormat="1" ht="15" x14ac:dyDescent="0.25">
      <c r="A478" s="63"/>
      <c r="B478" s="51"/>
      <c r="C478" s="543" t="s">
        <v>75</v>
      </c>
      <c r="D478" s="543"/>
      <c r="E478" s="543"/>
      <c r="F478" s="54"/>
      <c r="G478" s="55"/>
      <c r="H478" s="55"/>
      <c r="I478" s="55"/>
      <c r="J478" s="66"/>
      <c r="K478" s="55"/>
      <c r="L478" s="56">
        <v>15.8</v>
      </c>
      <c r="M478" s="55"/>
      <c r="N478" s="60">
        <v>707.37</v>
      </c>
      <c r="AI478" s="40"/>
      <c r="AJ478" s="49"/>
      <c r="AK478" s="49"/>
      <c r="AO478" s="3" t="s">
        <v>75</v>
      </c>
      <c r="AQ478" s="49"/>
    </row>
    <row r="479" spans="1:43" s="4" customFormat="1" ht="23.25" x14ac:dyDescent="0.25">
      <c r="A479" s="63"/>
      <c r="B479" s="51" t="s">
        <v>648</v>
      </c>
      <c r="C479" s="543" t="s">
        <v>649</v>
      </c>
      <c r="D479" s="543"/>
      <c r="E479" s="543"/>
      <c r="F479" s="54" t="s">
        <v>78</v>
      </c>
      <c r="G479" s="61">
        <v>117</v>
      </c>
      <c r="H479" s="55"/>
      <c r="I479" s="61">
        <v>117</v>
      </c>
      <c r="J479" s="66"/>
      <c r="K479" s="55"/>
      <c r="L479" s="56">
        <v>18.489999999999998</v>
      </c>
      <c r="M479" s="55"/>
      <c r="N479" s="60">
        <v>827.62</v>
      </c>
      <c r="AI479" s="40"/>
      <c r="AJ479" s="49"/>
      <c r="AK479" s="49"/>
      <c r="AO479" s="3" t="s">
        <v>649</v>
      </c>
      <c r="AQ479" s="49"/>
    </row>
    <row r="480" spans="1:43" s="4" customFormat="1" ht="45" x14ac:dyDescent="0.25">
      <c r="A480" s="63"/>
      <c r="B480" s="51" t="s">
        <v>650</v>
      </c>
      <c r="C480" s="543" t="s">
        <v>651</v>
      </c>
      <c r="D480" s="543"/>
      <c r="E480" s="543"/>
      <c r="F480" s="54" t="s">
        <v>78</v>
      </c>
      <c r="G480" s="61">
        <v>74</v>
      </c>
      <c r="H480" s="58">
        <v>0.85</v>
      </c>
      <c r="I480" s="64">
        <v>62.9</v>
      </c>
      <c r="J480" s="66"/>
      <c r="K480" s="55"/>
      <c r="L480" s="56">
        <v>9.94</v>
      </c>
      <c r="M480" s="55"/>
      <c r="N480" s="60">
        <v>444.94</v>
      </c>
      <c r="AI480" s="40"/>
      <c r="AJ480" s="49"/>
      <c r="AK480" s="49"/>
      <c r="AO480" s="3" t="s">
        <v>651</v>
      </c>
      <c r="AQ480" s="49"/>
    </row>
    <row r="481" spans="1:43" s="4" customFormat="1" ht="15" x14ac:dyDescent="0.25">
      <c r="A481" s="72"/>
      <c r="B481" s="73"/>
      <c r="C481" s="542" t="s">
        <v>81</v>
      </c>
      <c r="D481" s="542"/>
      <c r="E481" s="542"/>
      <c r="F481" s="43"/>
      <c r="G481" s="44"/>
      <c r="H481" s="44"/>
      <c r="I481" s="44"/>
      <c r="J481" s="47"/>
      <c r="K481" s="44"/>
      <c r="L481" s="74">
        <v>45.07</v>
      </c>
      <c r="M481" s="69"/>
      <c r="N481" s="75">
        <v>1986.79</v>
      </c>
      <c r="AI481" s="40"/>
      <c r="AJ481" s="49"/>
      <c r="AK481" s="49"/>
      <c r="AQ481" s="49" t="s">
        <v>81</v>
      </c>
    </row>
    <row r="482" spans="1:43" s="4" customFormat="1" ht="57" x14ac:dyDescent="0.25">
      <c r="A482" s="41" t="s">
        <v>283</v>
      </c>
      <c r="B482" s="42" t="s">
        <v>2136</v>
      </c>
      <c r="C482" s="542" t="s">
        <v>2137</v>
      </c>
      <c r="D482" s="542"/>
      <c r="E482" s="542"/>
      <c r="F482" s="43" t="s">
        <v>250</v>
      </c>
      <c r="G482" s="44">
        <v>5.69</v>
      </c>
      <c r="H482" s="45">
        <v>1</v>
      </c>
      <c r="I482" s="46">
        <v>5.69</v>
      </c>
      <c r="J482" s="74">
        <v>70.66</v>
      </c>
      <c r="K482" s="44"/>
      <c r="L482" s="74">
        <v>402.06</v>
      </c>
      <c r="M482" s="46">
        <v>8.16</v>
      </c>
      <c r="N482" s="75">
        <v>3280.81</v>
      </c>
      <c r="AI482" s="40"/>
      <c r="AJ482" s="49"/>
      <c r="AK482" s="49" t="s">
        <v>2137</v>
      </c>
      <c r="AQ482" s="49"/>
    </row>
    <row r="483" spans="1:43" s="4" customFormat="1" ht="15" x14ac:dyDescent="0.25">
      <c r="A483" s="72"/>
      <c r="B483" s="73"/>
      <c r="C483" s="542" t="s">
        <v>81</v>
      </c>
      <c r="D483" s="542"/>
      <c r="E483" s="542"/>
      <c r="F483" s="43"/>
      <c r="G483" s="44"/>
      <c r="H483" s="44"/>
      <c r="I483" s="44"/>
      <c r="J483" s="47"/>
      <c r="K483" s="44"/>
      <c r="L483" s="74">
        <v>402.06</v>
      </c>
      <c r="M483" s="69"/>
      <c r="N483" s="75">
        <v>3280.81</v>
      </c>
      <c r="AI483" s="40"/>
      <c r="AJ483" s="49"/>
      <c r="AK483" s="49"/>
      <c r="AQ483" s="49" t="s">
        <v>81</v>
      </c>
    </row>
    <row r="484" spans="1:43" s="4" customFormat="1" ht="23.25" x14ac:dyDescent="0.25">
      <c r="A484" s="41" t="s">
        <v>286</v>
      </c>
      <c r="B484" s="42" t="s">
        <v>703</v>
      </c>
      <c r="C484" s="542" t="s">
        <v>704</v>
      </c>
      <c r="D484" s="542"/>
      <c r="E484" s="542"/>
      <c r="F484" s="43" t="s">
        <v>250</v>
      </c>
      <c r="G484" s="44">
        <v>0.44</v>
      </c>
      <c r="H484" s="45">
        <v>1</v>
      </c>
      <c r="I484" s="46">
        <v>0.44</v>
      </c>
      <c r="J484" s="47"/>
      <c r="K484" s="44"/>
      <c r="L484" s="47"/>
      <c r="M484" s="44"/>
      <c r="N484" s="48"/>
      <c r="AI484" s="40"/>
      <c r="AJ484" s="49"/>
      <c r="AK484" s="49" t="s">
        <v>704</v>
      </c>
      <c r="AQ484" s="49"/>
    </row>
    <row r="485" spans="1:43" s="4" customFormat="1" ht="15" x14ac:dyDescent="0.25">
      <c r="A485" s="67"/>
      <c r="B485" s="53"/>
      <c r="C485" s="543" t="s">
        <v>2138</v>
      </c>
      <c r="D485" s="543"/>
      <c r="E485" s="543"/>
      <c r="F485" s="543"/>
      <c r="G485" s="543"/>
      <c r="H485" s="543"/>
      <c r="I485" s="543"/>
      <c r="J485" s="543"/>
      <c r="K485" s="543"/>
      <c r="L485" s="543"/>
      <c r="M485" s="543"/>
      <c r="N485" s="544"/>
      <c r="AI485" s="40"/>
      <c r="AJ485" s="49"/>
      <c r="AK485" s="49"/>
      <c r="AL485" s="3" t="s">
        <v>2138</v>
      </c>
      <c r="AQ485" s="49"/>
    </row>
    <row r="486" spans="1:43" s="4" customFormat="1" ht="23.25" x14ac:dyDescent="0.25">
      <c r="A486" s="50"/>
      <c r="B486" s="51" t="s">
        <v>117</v>
      </c>
      <c r="C486" s="545" t="s">
        <v>118</v>
      </c>
      <c r="D486" s="545"/>
      <c r="E486" s="545"/>
      <c r="F486" s="545"/>
      <c r="G486" s="545"/>
      <c r="H486" s="545"/>
      <c r="I486" s="545"/>
      <c r="J486" s="545"/>
      <c r="K486" s="545"/>
      <c r="L486" s="545"/>
      <c r="M486" s="545"/>
      <c r="N486" s="546"/>
      <c r="AI486" s="40"/>
      <c r="AJ486" s="49"/>
      <c r="AK486" s="49"/>
      <c r="AM486" s="3" t="s">
        <v>118</v>
      </c>
      <c r="AQ486" s="49"/>
    </row>
    <row r="487" spans="1:43" s="4" customFormat="1" ht="68.25" x14ac:dyDescent="0.25">
      <c r="A487" s="50"/>
      <c r="B487" s="51" t="s">
        <v>62</v>
      </c>
      <c r="C487" s="545" t="s">
        <v>63</v>
      </c>
      <c r="D487" s="545"/>
      <c r="E487" s="545"/>
      <c r="F487" s="545"/>
      <c r="G487" s="545"/>
      <c r="H487" s="545"/>
      <c r="I487" s="545"/>
      <c r="J487" s="545"/>
      <c r="K487" s="545"/>
      <c r="L487" s="545"/>
      <c r="M487" s="545"/>
      <c r="N487" s="546"/>
      <c r="AI487" s="40"/>
      <c r="AJ487" s="49"/>
      <c r="AK487" s="49"/>
      <c r="AM487" s="3" t="s">
        <v>63</v>
      </c>
      <c r="AQ487" s="49"/>
    </row>
    <row r="488" spans="1:43" s="4" customFormat="1" ht="15" x14ac:dyDescent="0.25">
      <c r="A488" s="52"/>
      <c r="B488" s="51" t="s">
        <v>56</v>
      </c>
      <c r="C488" s="543" t="s">
        <v>64</v>
      </c>
      <c r="D488" s="543"/>
      <c r="E488" s="543"/>
      <c r="F488" s="54"/>
      <c r="G488" s="55"/>
      <c r="H488" s="55"/>
      <c r="I488" s="55"/>
      <c r="J488" s="56">
        <v>42.14</v>
      </c>
      <c r="K488" s="65">
        <v>1.3225</v>
      </c>
      <c r="L488" s="56">
        <v>24.52</v>
      </c>
      <c r="M488" s="58">
        <v>44.77</v>
      </c>
      <c r="N488" s="59">
        <v>1097.76</v>
      </c>
      <c r="AI488" s="40"/>
      <c r="AJ488" s="49"/>
      <c r="AK488" s="49"/>
      <c r="AN488" s="3" t="s">
        <v>64</v>
      </c>
      <c r="AQ488" s="49"/>
    </row>
    <row r="489" spans="1:43" s="4" customFormat="1" ht="15" x14ac:dyDescent="0.25">
      <c r="A489" s="52"/>
      <c r="B489" s="51" t="s">
        <v>65</v>
      </c>
      <c r="C489" s="543" t="s">
        <v>66</v>
      </c>
      <c r="D489" s="543"/>
      <c r="E489" s="543"/>
      <c r="F489" s="54"/>
      <c r="G489" s="55"/>
      <c r="H489" s="55"/>
      <c r="I489" s="55"/>
      <c r="J489" s="56">
        <v>218.88</v>
      </c>
      <c r="K489" s="65">
        <v>1.4375</v>
      </c>
      <c r="L489" s="56">
        <v>138.44</v>
      </c>
      <c r="M489" s="58">
        <v>13.24</v>
      </c>
      <c r="N489" s="59">
        <v>1832.95</v>
      </c>
      <c r="AI489" s="40"/>
      <c r="AJ489" s="49"/>
      <c r="AK489" s="49"/>
      <c r="AN489" s="3" t="s">
        <v>66</v>
      </c>
      <c r="AQ489" s="49"/>
    </row>
    <row r="490" spans="1:43" s="4" customFormat="1" ht="15" x14ac:dyDescent="0.25">
      <c r="A490" s="52"/>
      <c r="B490" s="51" t="s">
        <v>67</v>
      </c>
      <c r="C490" s="543" t="s">
        <v>68</v>
      </c>
      <c r="D490" s="543"/>
      <c r="E490" s="543"/>
      <c r="F490" s="54"/>
      <c r="G490" s="55"/>
      <c r="H490" s="55"/>
      <c r="I490" s="55"/>
      <c r="J490" s="56">
        <v>24.14</v>
      </c>
      <c r="K490" s="65">
        <v>1.4375</v>
      </c>
      <c r="L490" s="56">
        <v>15.27</v>
      </c>
      <c r="M490" s="58">
        <v>44.77</v>
      </c>
      <c r="N490" s="60">
        <v>683.64</v>
      </c>
      <c r="AI490" s="40"/>
      <c r="AJ490" s="49"/>
      <c r="AK490" s="49"/>
      <c r="AN490" s="3" t="s">
        <v>68</v>
      </c>
      <c r="AQ490" s="49"/>
    </row>
    <row r="491" spans="1:43" s="4" customFormat="1" ht="15" x14ac:dyDescent="0.25">
      <c r="A491" s="63"/>
      <c r="B491" s="51"/>
      <c r="C491" s="543" t="s">
        <v>71</v>
      </c>
      <c r="D491" s="543"/>
      <c r="E491" s="543"/>
      <c r="F491" s="54" t="s">
        <v>72</v>
      </c>
      <c r="G491" s="58">
        <v>4.9400000000000004</v>
      </c>
      <c r="H491" s="65">
        <v>1.3225</v>
      </c>
      <c r="I491" s="78">
        <v>2.8745859999999999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543" t="s">
        <v>73</v>
      </c>
      <c r="D492" s="543"/>
      <c r="E492" s="543"/>
      <c r="F492" s="54" t="s">
        <v>72</v>
      </c>
      <c r="G492" s="64">
        <v>2.4</v>
      </c>
      <c r="H492" s="65">
        <v>1.4375</v>
      </c>
      <c r="I492" s="57">
        <v>1.518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547" t="s">
        <v>74</v>
      </c>
      <c r="D493" s="547"/>
      <c r="E493" s="547"/>
      <c r="F493" s="68"/>
      <c r="G493" s="69"/>
      <c r="H493" s="69"/>
      <c r="I493" s="69"/>
      <c r="J493" s="70">
        <v>261.02</v>
      </c>
      <c r="K493" s="69"/>
      <c r="L493" s="70">
        <v>162.96</v>
      </c>
      <c r="M493" s="69"/>
      <c r="N493" s="71">
        <v>2930.71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543" t="s">
        <v>75</v>
      </c>
      <c r="D494" s="543"/>
      <c r="E494" s="543"/>
      <c r="F494" s="54"/>
      <c r="G494" s="55"/>
      <c r="H494" s="55"/>
      <c r="I494" s="55"/>
      <c r="J494" s="66"/>
      <c r="K494" s="55"/>
      <c r="L494" s="56">
        <v>39.79</v>
      </c>
      <c r="M494" s="55"/>
      <c r="N494" s="59">
        <v>1781.4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706</v>
      </c>
      <c r="C495" s="543" t="s">
        <v>707</v>
      </c>
      <c r="D495" s="543"/>
      <c r="E495" s="543"/>
      <c r="F495" s="54" t="s">
        <v>78</v>
      </c>
      <c r="G495" s="61">
        <v>98</v>
      </c>
      <c r="H495" s="55"/>
      <c r="I495" s="61">
        <v>98</v>
      </c>
      <c r="J495" s="66"/>
      <c r="K495" s="55"/>
      <c r="L495" s="56">
        <v>38.99</v>
      </c>
      <c r="M495" s="55"/>
      <c r="N495" s="59">
        <v>1745.77</v>
      </c>
      <c r="AI495" s="40"/>
      <c r="AJ495" s="49"/>
      <c r="AK495" s="49"/>
      <c r="AO495" s="3" t="s">
        <v>707</v>
      </c>
      <c r="AQ495" s="49"/>
    </row>
    <row r="496" spans="1:43" s="4" customFormat="1" ht="23.25" x14ac:dyDescent="0.25">
      <c r="A496" s="63"/>
      <c r="B496" s="51" t="s">
        <v>708</v>
      </c>
      <c r="C496" s="543" t="s">
        <v>709</v>
      </c>
      <c r="D496" s="543"/>
      <c r="E496" s="543"/>
      <c r="F496" s="54" t="s">
        <v>78</v>
      </c>
      <c r="G496" s="61">
        <v>58</v>
      </c>
      <c r="H496" s="58">
        <v>0.85</v>
      </c>
      <c r="I496" s="64">
        <v>49.3</v>
      </c>
      <c r="J496" s="66"/>
      <c r="K496" s="55"/>
      <c r="L496" s="56">
        <v>19.62</v>
      </c>
      <c r="M496" s="55"/>
      <c r="N496" s="60">
        <v>878.23</v>
      </c>
      <c r="AI496" s="40"/>
      <c r="AJ496" s="49"/>
      <c r="AK496" s="49"/>
      <c r="AO496" s="3" t="s">
        <v>709</v>
      </c>
      <c r="AQ496" s="49"/>
    </row>
    <row r="497" spans="1:43" s="4" customFormat="1" ht="15" x14ac:dyDescent="0.25">
      <c r="A497" s="72"/>
      <c r="B497" s="73"/>
      <c r="C497" s="542" t="s">
        <v>81</v>
      </c>
      <c r="D497" s="542"/>
      <c r="E497" s="542"/>
      <c r="F497" s="43"/>
      <c r="G497" s="44"/>
      <c r="H497" s="44"/>
      <c r="I497" s="44"/>
      <c r="J497" s="47"/>
      <c r="K497" s="44"/>
      <c r="L497" s="74">
        <v>221.57</v>
      </c>
      <c r="M497" s="69"/>
      <c r="N497" s="75">
        <v>5554.71</v>
      </c>
      <c r="AI497" s="40"/>
      <c r="AJ497" s="49"/>
      <c r="AK497" s="49"/>
      <c r="AQ497" s="49" t="s">
        <v>81</v>
      </c>
    </row>
    <row r="498" spans="1:43" s="4" customFormat="1" ht="34.5" x14ac:dyDescent="0.25">
      <c r="A498" s="41" t="s">
        <v>588</v>
      </c>
      <c r="B498" s="42" t="s">
        <v>2139</v>
      </c>
      <c r="C498" s="542" t="s">
        <v>2140</v>
      </c>
      <c r="D498" s="542"/>
      <c r="E498" s="542"/>
      <c r="F498" s="43" t="s">
        <v>115</v>
      </c>
      <c r="G498" s="44">
        <v>2</v>
      </c>
      <c r="H498" s="45">
        <v>1</v>
      </c>
      <c r="I498" s="45">
        <v>2</v>
      </c>
      <c r="J498" s="47"/>
      <c r="K498" s="44"/>
      <c r="L498" s="47"/>
      <c r="M498" s="44"/>
      <c r="N498" s="48"/>
      <c r="AI498" s="40"/>
      <c r="AJ498" s="49"/>
      <c r="AK498" s="49" t="s">
        <v>2140</v>
      </c>
      <c r="AQ498" s="49"/>
    </row>
    <row r="499" spans="1:43" s="4" customFormat="1" ht="23.25" x14ac:dyDescent="0.25">
      <c r="A499" s="50"/>
      <c r="B499" s="51" t="s">
        <v>117</v>
      </c>
      <c r="C499" s="545" t="s">
        <v>118</v>
      </c>
      <c r="D499" s="545"/>
      <c r="E499" s="545"/>
      <c r="F499" s="545"/>
      <c r="G499" s="545"/>
      <c r="H499" s="545"/>
      <c r="I499" s="545"/>
      <c r="J499" s="545"/>
      <c r="K499" s="545"/>
      <c r="L499" s="545"/>
      <c r="M499" s="545"/>
      <c r="N499" s="546"/>
      <c r="AI499" s="40"/>
      <c r="AJ499" s="49"/>
      <c r="AK499" s="49"/>
      <c r="AM499" s="3" t="s">
        <v>118</v>
      </c>
      <c r="AQ499" s="49"/>
    </row>
    <row r="500" spans="1:43" s="4" customFormat="1" ht="68.25" x14ac:dyDescent="0.25">
      <c r="A500" s="50"/>
      <c r="B500" s="51" t="s">
        <v>62</v>
      </c>
      <c r="C500" s="545" t="s">
        <v>63</v>
      </c>
      <c r="D500" s="545"/>
      <c r="E500" s="545"/>
      <c r="F500" s="545"/>
      <c r="G500" s="545"/>
      <c r="H500" s="545"/>
      <c r="I500" s="545"/>
      <c r="J500" s="545"/>
      <c r="K500" s="545"/>
      <c r="L500" s="545"/>
      <c r="M500" s="545"/>
      <c r="N500" s="546"/>
      <c r="AI500" s="40"/>
      <c r="AJ500" s="49"/>
      <c r="AK500" s="49"/>
      <c r="AM500" s="3" t="s">
        <v>63</v>
      </c>
      <c r="AQ500" s="49"/>
    </row>
    <row r="501" spans="1:43" s="4" customFormat="1" ht="15" x14ac:dyDescent="0.25">
      <c r="A501" s="52"/>
      <c r="B501" s="51" t="s">
        <v>56</v>
      </c>
      <c r="C501" s="543" t="s">
        <v>64</v>
      </c>
      <c r="D501" s="543"/>
      <c r="E501" s="543"/>
      <c r="F501" s="54"/>
      <c r="G501" s="55"/>
      <c r="H501" s="55"/>
      <c r="I501" s="55"/>
      <c r="J501" s="56">
        <v>27.3</v>
      </c>
      <c r="K501" s="65">
        <v>1.3225</v>
      </c>
      <c r="L501" s="56">
        <v>72.209999999999994</v>
      </c>
      <c r="M501" s="58">
        <v>44.77</v>
      </c>
      <c r="N501" s="59">
        <v>3232.84</v>
      </c>
      <c r="AI501" s="40"/>
      <c r="AJ501" s="49"/>
      <c r="AK501" s="49"/>
      <c r="AN501" s="3" t="s">
        <v>64</v>
      </c>
      <c r="AQ501" s="49"/>
    </row>
    <row r="502" spans="1:43" s="4" customFormat="1" ht="15" x14ac:dyDescent="0.25">
      <c r="A502" s="52"/>
      <c r="B502" s="51" t="s">
        <v>69</v>
      </c>
      <c r="C502" s="543" t="s">
        <v>70</v>
      </c>
      <c r="D502" s="543"/>
      <c r="E502" s="543"/>
      <c r="F502" s="54"/>
      <c r="G502" s="55"/>
      <c r="H502" s="55"/>
      <c r="I502" s="55"/>
      <c r="J502" s="56">
        <v>95.92</v>
      </c>
      <c r="K502" s="55"/>
      <c r="L502" s="56">
        <v>191.84</v>
      </c>
      <c r="M502" s="58">
        <v>8.16</v>
      </c>
      <c r="N502" s="59">
        <v>1565.41</v>
      </c>
      <c r="AI502" s="40"/>
      <c r="AJ502" s="49"/>
      <c r="AK502" s="49"/>
      <c r="AN502" s="3" t="s">
        <v>70</v>
      </c>
      <c r="AQ502" s="49"/>
    </row>
    <row r="503" spans="1:43" s="4" customFormat="1" ht="15" x14ac:dyDescent="0.25">
      <c r="A503" s="63"/>
      <c r="B503" s="51"/>
      <c r="C503" s="543" t="s">
        <v>71</v>
      </c>
      <c r="D503" s="543"/>
      <c r="E503" s="543"/>
      <c r="F503" s="54" t="s">
        <v>72</v>
      </c>
      <c r="G503" s="58">
        <v>3.01</v>
      </c>
      <c r="H503" s="65">
        <v>1.3225</v>
      </c>
      <c r="I503" s="77">
        <v>7.9614500000000001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5" x14ac:dyDescent="0.25">
      <c r="A504" s="67"/>
      <c r="B504" s="51"/>
      <c r="C504" s="547" t="s">
        <v>74</v>
      </c>
      <c r="D504" s="547"/>
      <c r="E504" s="547"/>
      <c r="F504" s="68"/>
      <c r="G504" s="69"/>
      <c r="H504" s="69"/>
      <c r="I504" s="69"/>
      <c r="J504" s="70">
        <v>123.22</v>
      </c>
      <c r="K504" s="69"/>
      <c r="L504" s="70">
        <v>264.05</v>
      </c>
      <c r="M504" s="69"/>
      <c r="N504" s="71">
        <v>4798.25</v>
      </c>
      <c r="AI504" s="40"/>
      <c r="AJ504" s="49"/>
      <c r="AK504" s="49"/>
      <c r="AP504" s="3" t="s">
        <v>74</v>
      </c>
      <c r="AQ504" s="49"/>
    </row>
    <row r="505" spans="1:43" s="4" customFormat="1" ht="15" x14ac:dyDescent="0.25">
      <c r="A505" s="63"/>
      <c r="B505" s="51"/>
      <c r="C505" s="543" t="s">
        <v>75</v>
      </c>
      <c r="D505" s="543"/>
      <c r="E505" s="543"/>
      <c r="F505" s="54"/>
      <c r="G505" s="55"/>
      <c r="H505" s="55"/>
      <c r="I505" s="55"/>
      <c r="J505" s="66"/>
      <c r="K505" s="55"/>
      <c r="L505" s="56">
        <v>72.209999999999994</v>
      </c>
      <c r="M505" s="55"/>
      <c r="N505" s="59">
        <v>3232.84</v>
      </c>
      <c r="AI505" s="40"/>
      <c r="AJ505" s="49"/>
      <c r="AK505" s="49"/>
      <c r="AO505" s="3" t="s">
        <v>75</v>
      </c>
      <c r="AQ505" s="49"/>
    </row>
    <row r="506" spans="1:43" s="4" customFormat="1" ht="45.75" x14ac:dyDescent="0.25">
      <c r="A506" s="63"/>
      <c r="B506" s="51" t="s">
        <v>687</v>
      </c>
      <c r="C506" s="543" t="s">
        <v>688</v>
      </c>
      <c r="D506" s="543"/>
      <c r="E506" s="543"/>
      <c r="F506" s="54" t="s">
        <v>78</v>
      </c>
      <c r="G506" s="61">
        <v>121</v>
      </c>
      <c r="H506" s="55"/>
      <c r="I506" s="61">
        <v>121</v>
      </c>
      <c r="J506" s="66"/>
      <c r="K506" s="55"/>
      <c r="L506" s="56">
        <v>87.37</v>
      </c>
      <c r="M506" s="55"/>
      <c r="N506" s="59">
        <v>3911.74</v>
      </c>
      <c r="AI506" s="40"/>
      <c r="AJ506" s="49"/>
      <c r="AK506" s="49"/>
      <c r="AO506" s="3" t="s">
        <v>688</v>
      </c>
      <c r="AQ506" s="49"/>
    </row>
    <row r="507" spans="1:43" s="4" customFormat="1" ht="45.75" x14ac:dyDescent="0.25">
      <c r="A507" s="63"/>
      <c r="B507" s="51" t="s">
        <v>689</v>
      </c>
      <c r="C507" s="543" t="s">
        <v>690</v>
      </c>
      <c r="D507" s="543"/>
      <c r="E507" s="543"/>
      <c r="F507" s="54" t="s">
        <v>78</v>
      </c>
      <c r="G507" s="61">
        <v>72</v>
      </c>
      <c r="H507" s="58">
        <v>0.85</v>
      </c>
      <c r="I507" s="64">
        <v>61.2</v>
      </c>
      <c r="J507" s="66"/>
      <c r="K507" s="55"/>
      <c r="L507" s="56">
        <v>44.19</v>
      </c>
      <c r="M507" s="55"/>
      <c r="N507" s="59">
        <v>1978.5</v>
      </c>
      <c r="AI507" s="40"/>
      <c r="AJ507" s="49"/>
      <c r="AK507" s="49"/>
      <c r="AO507" s="3" t="s">
        <v>690</v>
      </c>
      <c r="AQ507" s="49"/>
    </row>
    <row r="508" spans="1:43" s="4" customFormat="1" ht="15" x14ac:dyDescent="0.25">
      <c r="A508" s="72"/>
      <c r="B508" s="73"/>
      <c r="C508" s="542" t="s">
        <v>81</v>
      </c>
      <c r="D508" s="542"/>
      <c r="E508" s="542"/>
      <c r="F508" s="43"/>
      <c r="G508" s="44"/>
      <c r="H508" s="44"/>
      <c r="I508" s="44"/>
      <c r="J508" s="47"/>
      <c r="K508" s="44"/>
      <c r="L508" s="74">
        <v>395.61</v>
      </c>
      <c r="M508" s="69"/>
      <c r="N508" s="75">
        <v>10688.49</v>
      </c>
      <c r="AI508" s="40"/>
      <c r="AJ508" s="49"/>
      <c r="AK508" s="49"/>
      <c r="AQ508" s="49" t="s">
        <v>81</v>
      </c>
    </row>
    <row r="509" spans="1:43" s="4" customFormat="1" ht="23.25" x14ac:dyDescent="0.25">
      <c r="A509" s="41" t="s">
        <v>596</v>
      </c>
      <c r="B509" s="42" t="s">
        <v>2141</v>
      </c>
      <c r="C509" s="542" t="s">
        <v>2142</v>
      </c>
      <c r="D509" s="542"/>
      <c r="E509" s="542"/>
      <c r="F509" s="43" t="s">
        <v>191</v>
      </c>
      <c r="G509" s="44">
        <v>-5.5999999999999999E-3</v>
      </c>
      <c r="H509" s="45">
        <v>1</v>
      </c>
      <c r="I509" s="119">
        <v>-5.5999999999999999E-3</v>
      </c>
      <c r="J509" s="80">
        <v>1836</v>
      </c>
      <c r="K509" s="44"/>
      <c r="L509" s="74">
        <v>-10.28</v>
      </c>
      <c r="M509" s="46">
        <v>8.16</v>
      </c>
      <c r="N509" s="82">
        <v>-83.88</v>
      </c>
      <c r="AI509" s="40"/>
      <c r="AJ509" s="49"/>
      <c r="AK509" s="49" t="s">
        <v>2142</v>
      </c>
      <c r="AQ509" s="49"/>
    </row>
    <row r="510" spans="1:43" s="4" customFormat="1" ht="15" x14ac:dyDescent="0.25">
      <c r="A510" s="72"/>
      <c r="B510" s="73"/>
      <c r="C510" s="542" t="s">
        <v>81</v>
      </c>
      <c r="D510" s="542"/>
      <c r="E510" s="542"/>
      <c r="F510" s="43"/>
      <c r="G510" s="44"/>
      <c r="H510" s="44"/>
      <c r="I510" s="44"/>
      <c r="J510" s="47"/>
      <c r="K510" s="44"/>
      <c r="L510" s="74">
        <v>-10.28</v>
      </c>
      <c r="M510" s="69"/>
      <c r="N510" s="82">
        <v>-83.88</v>
      </c>
      <c r="AI510" s="40"/>
      <c r="AJ510" s="49"/>
      <c r="AK510" s="49"/>
      <c r="AQ510" s="49" t="s">
        <v>81</v>
      </c>
    </row>
    <row r="511" spans="1:43" s="4" customFormat="1" ht="23.25" x14ac:dyDescent="0.25">
      <c r="A511" s="41" t="s">
        <v>600</v>
      </c>
      <c r="B511" s="42" t="s">
        <v>2143</v>
      </c>
      <c r="C511" s="542" t="s">
        <v>2144</v>
      </c>
      <c r="D511" s="542"/>
      <c r="E511" s="542"/>
      <c r="F511" s="43" t="s">
        <v>191</v>
      </c>
      <c r="G511" s="44">
        <v>-1.92E-3</v>
      </c>
      <c r="H511" s="45">
        <v>1</v>
      </c>
      <c r="I511" s="93">
        <v>-1.92E-3</v>
      </c>
      <c r="J511" s="80">
        <v>3219.2</v>
      </c>
      <c r="K511" s="44"/>
      <c r="L511" s="74">
        <v>-6.18</v>
      </c>
      <c r="M511" s="46">
        <v>8.16</v>
      </c>
      <c r="N511" s="82">
        <v>-50.43</v>
      </c>
      <c r="AI511" s="40"/>
      <c r="AJ511" s="49"/>
      <c r="AK511" s="49" t="s">
        <v>2144</v>
      </c>
      <c r="AQ511" s="49"/>
    </row>
    <row r="512" spans="1:43" s="4" customFormat="1" ht="15" x14ac:dyDescent="0.25">
      <c r="A512" s="72"/>
      <c r="B512" s="73"/>
      <c r="C512" s="542" t="s">
        <v>81</v>
      </c>
      <c r="D512" s="542"/>
      <c r="E512" s="542"/>
      <c r="F512" s="43"/>
      <c r="G512" s="44"/>
      <c r="H512" s="44"/>
      <c r="I512" s="44"/>
      <c r="J512" s="47"/>
      <c r="K512" s="44"/>
      <c r="L512" s="74">
        <v>-6.18</v>
      </c>
      <c r="M512" s="69"/>
      <c r="N512" s="82">
        <v>-50.43</v>
      </c>
      <c r="AI512" s="40"/>
      <c r="AJ512" s="49"/>
      <c r="AK512" s="49"/>
      <c r="AQ512" s="49" t="s">
        <v>81</v>
      </c>
    </row>
    <row r="513" spans="1:43" s="4" customFormat="1" ht="15" x14ac:dyDescent="0.25">
      <c r="A513" s="41" t="s">
        <v>604</v>
      </c>
      <c r="B513" s="42" t="s">
        <v>2145</v>
      </c>
      <c r="C513" s="542" t="s">
        <v>2146</v>
      </c>
      <c r="D513" s="542"/>
      <c r="E513" s="542"/>
      <c r="F513" s="43" t="s">
        <v>177</v>
      </c>
      <c r="G513" s="44">
        <v>-19.399999999999999</v>
      </c>
      <c r="H513" s="45">
        <v>1</v>
      </c>
      <c r="I513" s="81">
        <v>-19.399999999999999</v>
      </c>
      <c r="J513" s="74">
        <v>9.0399999999999991</v>
      </c>
      <c r="K513" s="44"/>
      <c r="L513" s="74">
        <v>-175.38</v>
      </c>
      <c r="M513" s="46">
        <v>8.16</v>
      </c>
      <c r="N513" s="75">
        <v>-1431.1</v>
      </c>
      <c r="AI513" s="40"/>
      <c r="AJ513" s="49"/>
      <c r="AK513" s="49" t="s">
        <v>2146</v>
      </c>
      <c r="AQ513" s="49"/>
    </row>
    <row r="514" spans="1:43" s="4" customFormat="1" ht="15" x14ac:dyDescent="0.25">
      <c r="A514" s="72"/>
      <c r="B514" s="73"/>
      <c r="C514" s="542" t="s">
        <v>81</v>
      </c>
      <c r="D514" s="542"/>
      <c r="E514" s="542"/>
      <c r="F514" s="43"/>
      <c r="G514" s="44"/>
      <c r="H514" s="44"/>
      <c r="I514" s="44"/>
      <c r="J514" s="47"/>
      <c r="K514" s="44"/>
      <c r="L514" s="74">
        <v>-175.38</v>
      </c>
      <c r="M514" s="69"/>
      <c r="N514" s="75">
        <v>-1431.1</v>
      </c>
      <c r="AI514" s="40"/>
      <c r="AJ514" s="49"/>
      <c r="AK514" s="49"/>
      <c r="AQ514" s="49" t="s">
        <v>81</v>
      </c>
    </row>
    <row r="515" spans="1:43" s="4" customFormat="1" ht="45.75" x14ac:dyDescent="0.25">
      <c r="A515" s="41" t="s">
        <v>1130</v>
      </c>
      <c r="B515" s="42" t="s">
        <v>2147</v>
      </c>
      <c r="C515" s="542" t="s">
        <v>2148</v>
      </c>
      <c r="D515" s="542"/>
      <c r="E515" s="542"/>
      <c r="F515" s="43" t="s">
        <v>115</v>
      </c>
      <c r="G515" s="44">
        <v>2</v>
      </c>
      <c r="H515" s="45">
        <v>1</v>
      </c>
      <c r="I515" s="45">
        <v>2</v>
      </c>
      <c r="J515" s="74">
        <v>352.46</v>
      </c>
      <c r="K515" s="44"/>
      <c r="L515" s="74">
        <v>704.92</v>
      </c>
      <c r="M515" s="46">
        <v>8.16</v>
      </c>
      <c r="N515" s="75">
        <v>5752.15</v>
      </c>
      <c r="AI515" s="40"/>
      <c r="AJ515" s="49"/>
      <c r="AK515" s="49" t="s">
        <v>2148</v>
      </c>
      <c r="AQ515" s="49"/>
    </row>
    <row r="516" spans="1:43" s="4" customFormat="1" ht="15" x14ac:dyDescent="0.25">
      <c r="A516" s="72"/>
      <c r="B516" s="73"/>
      <c r="C516" s="542" t="s">
        <v>81</v>
      </c>
      <c r="D516" s="542"/>
      <c r="E516" s="542"/>
      <c r="F516" s="43"/>
      <c r="G516" s="44"/>
      <c r="H516" s="44"/>
      <c r="I516" s="44"/>
      <c r="J516" s="47"/>
      <c r="K516" s="44"/>
      <c r="L516" s="74">
        <v>704.92</v>
      </c>
      <c r="M516" s="69"/>
      <c r="N516" s="75">
        <v>5752.15</v>
      </c>
      <c r="AI516" s="40"/>
      <c r="AJ516" s="49"/>
      <c r="AK516" s="49"/>
      <c r="AQ516" s="49" t="s">
        <v>81</v>
      </c>
    </row>
    <row r="517" spans="1:43" s="4" customFormat="1" ht="34.5" x14ac:dyDescent="0.25">
      <c r="A517" s="41" t="s">
        <v>1134</v>
      </c>
      <c r="B517" s="42" t="s">
        <v>1665</v>
      </c>
      <c r="C517" s="542" t="s">
        <v>2149</v>
      </c>
      <c r="D517" s="542"/>
      <c r="E517" s="542"/>
      <c r="F517" s="43" t="s">
        <v>115</v>
      </c>
      <c r="G517" s="44">
        <v>2</v>
      </c>
      <c r="H517" s="45">
        <v>1</v>
      </c>
      <c r="I517" s="45">
        <v>2</v>
      </c>
      <c r="J517" s="47"/>
      <c r="K517" s="44"/>
      <c r="L517" s="47"/>
      <c r="M517" s="44"/>
      <c r="N517" s="48"/>
      <c r="AI517" s="40"/>
      <c r="AJ517" s="49"/>
      <c r="AK517" s="49" t="s">
        <v>2149</v>
      </c>
      <c r="AQ517" s="49"/>
    </row>
    <row r="518" spans="1:43" s="4" customFormat="1" ht="23.25" x14ac:dyDescent="0.25">
      <c r="A518" s="50"/>
      <c r="B518" s="51" t="s">
        <v>117</v>
      </c>
      <c r="C518" s="545" t="s">
        <v>118</v>
      </c>
      <c r="D518" s="545"/>
      <c r="E518" s="545"/>
      <c r="F518" s="545"/>
      <c r="G518" s="545"/>
      <c r="H518" s="545"/>
      <c r="I518" s="545"/>
      <c r="J518" s="545"/>
      <c r="K518" s="545"/>
      <c r="L518" s="545"/>
      <c r="M518" s="545"/>
      <c r="N518" s="546"/>
      <c r="AI518" s="40"/>
      <c r="AJ518" s="49"/>
      <c r="AK518" s="49"/>
      <c r="AM518" s="3" t="s">
        <v>118</v>
      </c>
      <c r="AQ518" s="49"/>
    </row>
    <row r="519" spans="1:43" s="4" customFormat="1" ht="68.25" x14ac:dyDescent="0.25">
      <c r="A519" s="50"/>
      <c r="B519" s="51" t="s">
        <v>62</v>
      </c>
      <c r="C519" s="545" t="s">
        <v>63</v>
      </c>
      <c r="D519" s="545"/>
      <c r="E519" s="545"/>
      <c r="F519" s="545"/>
      <c r="G519" s="545"/>
      <c r="H519" s="545"/>
      <c r="I519" s="545"/>
      <c r="J519" s="545"/>
      <c r="K519" s="545"/>
      <c r="L519" s="545"/>
      <c r="M519" s="545"/>
      <c r="N519" s="546"/>
      <c r="AI519" s="40"/>
      <c r="AJ519" s="49"/>
      <c r="AK519" s="49"/>
      <c r="AM519" s="3" t="s">
        <v>63</v>
      </c>
      <c r="AQ519" s="49"/>
    </row>
    <row r="520" spans="1:43" s="4" customFormat="1" ht="15" x14ac:dyDescent="0.25">
      <c r="A520" s="52"/>
      <c r="B520" s="51" t="s">
        <v>56</v>
      </c>
      <c r="C520" s="543" t="s">
        <v>64</v>
      </c>
      <c r="D520" s="543"/>
      <c r="E520" s="543"/>
      <c r="F520" s="54"/>
      <c r="G520" s="55"/>
      <c r="H520" s="55"/>
      <c r="I520" s="55"/>
      <c r="J520" s="56">
        <v>21.41</v>
      </c>
      <c r="K520" s="65">
        <v>1.3225</v>
      </c>
      <c r="L520" s="56">
        <v>56.63</v>
      </c>
      <c r="M520" s="58">
        <v>44.77</v>
      </c>
      <c r="N520" s="59">
        <v>2535.33</v>
      </c>
      <c r="AI520" s="40"/>
      <c r="AJ520" s="49"/>
      <c r="AK520" s="49"/>
      <c r="AN520" s="3" t="s">
        <v>64</v>
      </c>
      <c r="AQ520" s="49"/>
    </row>
    <row r="521" spans="1:43" s="4" customFormat="1" ht="15" x14ac:dyDescent="0.25">
      <c r="A521" s="52"/>
      <c r="B521" s="51" t="s">
        <v>69</v>
      </c>
      <c r="C521" s="543" t="s">
        <v>70</v>
      </c>
      <c r="D521" s="543"/>
      <c r="E521" s="543"/>
      <c r="F521" s="54"/>
      <c r="G521" s="55"/>
      <c r="H521" s="55"/>
      <c r="I521" s="55"/>
      <c r="J521" s="56">
        <v>66.77</v>
      </c>
      <c r="K521" s="55"/>
      <c r="L521" s="56">
        <v>133.54</v>
      </c>
      <c r="M521" s="58">
        <v>8.16</v>
      </c>
      <c r="N521" s="59">
        <v>1089.69</v>
      </c>
      <c r="AI521" s="40"/>
      <c r="AJ521" s="49"/>
      <c r="AK521" s="49"/>
      <c r="AN521" s="3" t="s">
        <v>70</v>
      </c>
      <c r="AQ521" s="49"/>
    </row>
    <row r="522" spans="1:43" s="4" customFormat="1" ht="15" x14ac:dyDescent="0.25">
      <c r="A522" s="63"/>
      <c r="B522" s="51"/>
      <c r="C522" s="543" t="s">
        <v>71</v>
      </c>
      <c r="D522" s="543"/>
      <c r="E522" s="543"/>
      <c r="F522" s="54" t="s">
        <v>72</v>
      </c>
      <c r="G522" s="58">
        <v>2.36</v>
      </c>
      <c r="H522" s="65">
        <v>1.3225</v>
      </c>
      <c r="I522" s="65">
        <v>6.2422000000000004</v>
      </c>
      <c r="J522" s="66"/>
      <c r="K522" s="55"/>
      <c r="L522" s="66"/>
      <c r="M522" s="55"/>
      <c r="N522" s="62"/>
      <c r="AI522" s="40"/>
      <c r="AJ522" s="49"/>
      <c r="AK522" s="49"/>
      <c r="AO522" s="3" t="s">
        <v>71</v>
      </c>
      <c r="AQ522" s="49"/>
    </row>
    <row r="523" spans="1:43" s="4" customFormat="1" ht="15" x14ac:dyDescent="0.25">
      <c r="A523" s="67"/>
      <c r="B523" s="51"/>
      <c r="C523" s="547" t="s">
        <v>74</v>
      </c>
      <c r="D523" s="547"/>
      <c r="E523" s="547"/>
      <c r="F523" s="68"/>
      <c r="G523" s="69"/>
      <c r="H523" s="69"/>
      <c r="I523" s="69"/>
      <c r="J523" s="70">
        <v>88.18</v>
      </c>
      <c r="K523" s="69"/>
      <c r="L523" s="70">
        <v>190.17</v>
      </c>
      <c r="M523" s="69"/>
      <c r="N523" s="71">
        <v>3625.02</v>
      </c>
      <c r="AI523" s="40"/>
      <c r="AJ523" s="49"/>
      <c r="AK523" s="49"/>
      <c r="AP523" s="3" t="s">
        <v>74</v>
      </c>
      <c r="AQ523" s="49"/>
    </row>
    <row r="524" spans="1:43" s="4" customFormat="1" ht="15" x14ac:dyDescent="0.25">
      <c r="A524" s="63"/>
      <c r="B524" s="51"/>
      <c r="C524" s="543" t="s">
        <v>75</v>
      </c>
      <c r="D524" s="543"/>
      <c r="E524" s="543"/>
      <c r="F524" s="54"/>
      <c r="G524" s="55"/>
      <c r="H524" s="55"/>
      <c r="I524" s="55"/>
      <c r="J524" s="66"/>
      <c r="K524" s="55"/>
      <c r="L524" s="56">
        <v>56.63</v>
      </c>
      <c r="M524" s="55"/>
      <c r="N524" s="59">
        <v>2535.33</v>
      </c>
      <c r="AI524" s="40"/>
      <c r="AJ524" s="49"/>
      <c r="AK524" s="49"/>
      <c r="AO524" s="3" t="s">
        <v>75</v>
      </c>
      <c r="AQ524" s="49"/>
    </row>
    <row r="525" spans="1:43" s="4" customFormat="1" ht="45.75" x14ac:dyDescent="0.25">
      <c r="A525" s="63"/>
      <c r="B525" s="51" t="s">
        <v>687</v>
      </c>
      <c r="C525" s="543" t="s">
        <v>688</v>
      </c>
      <c r="D525" s="543"/>
      <c r="E525" s="543"/>
      <c r="F525" s="54" t="s">
        <v>78</v>
      </c>
      <c r="G525" s="61">
        <v>121</v>
      </c>
      <c r="H525" s="55"/>
      <c r="I525" s="61">
        <v>121</v>
      </c>
      <c r="J525" s="66"/>
      <c r="K525" s="55"/>
      <c r="L525" s="56">
        <v>68.52</v>
      </c>
      <c r="M525" s="55"/>
      <c r="N525" s="59">
        <v>3067.75</v>
      </c>
      <c r="AI525" s="40"/>
      <c r="AJ525" s="49"/>
      <c r="AK525" s="49"/>
      <c r="AO525" s="3" t="s">
        <v>688</v>
      </c>
      <c r="AQ525" s="49"/>
    </row>
    <row r="526" spans="1:43" s="4" customFormat="1" ht="45.75" x14ac:dyDescent="0.25">
      <c r="A526" s="63"/>
      <c r="B526" s="51" t="s">
        <v>689</v>
      </c>
      <c r="C526" s="543" t="s">
        <v>690</v>
      </c>
      <c r="D526" s="543"/>
      <c r="E526" s="543"/>
      <c r="F526" s="54" t="s">
        <v>78</v>
      </c>
      <c r="G526" s="61">
        <v>72</v>
      </c>
      <c r="H526" s="58">
        <v>0.85</v>
      </c>
      <c r="I526" s="64">
        <v>61.2</v>
      </c>
      <c r="J526" s="66"/>
      <c r="K526" s="55"/>
      <c r="L526" s="56">
        <v>34.659999999999997</v>
      </c>
      <c r="M526" s="55"/>
      <c r="N526" s="59">
        <v>1551.62</v>
      </c>
      <c r="AI526" s="40"/>
      <c r="AJ526" s="49"/>
      <c r="AK526" s="49"/>
      <c r="AO526" s="3" t="s">
        <v>690</v>
      </c>
      <c r="AQ526" s="49"/>
    </row>
    <row r="527" spans="1:43" s="4" customFormat="1" ht="15" x14ac:dyDescent="0.25">
      <c r="A527" s="72"/>
      <c r="B527" s="73"/>
      <c r="C527" s="542" t="s">
        <v>81</v>
      </c>
      <c r="D527" s="542"/>
      <c r="E527" s="542"/>
      <c r="F527" s="43"/>
      <c r="G527" s="44"/>
      <c r="H527" s="44"/>
      <c r="I527" s="44"/>
      <c r="J527" s="47"/>
      <c r="K527" s="44"/>
      <c r="L527" s="74">
        <v>293.35000000000002</v>
      </c>
      <c r="M527" s="69"/>
      <c r="N527" s="75">
        <v>8244.39</v>
      </c>
      <c r="AI527" s="40"/>
      <c r="AJ527" s="49"/>
      <c r="AK527" s="49"/>
      <c r="AQ527" s="49" t="s">
        <v>81</v>
      </c>
    </row>
    <row r="528" spans="1:43" s="4" customFormat="1" ht="23.25" x14ac:dyDescent="0.25">
      <c r="A528" s="41" t="s">
        <v>1142</v>
      </c>
      <c r="B528" s="42" t="s">
        <v>2141</v>
      </c>
      <c r="C528" s="542" t="s">
        <v>2142</v>
      </c>
      <c r="D528" s="542"/>
      <c r="E528" s="542"/>
      <c r="F528" s="43" t="s">
        <v>191</v>
      </c>
      <c r="G528" s="44">
        <v>-3.0400000000000002E-3</v>
      </c>
      <c r="H528" s="45">
        <v>1</v>
      </c>
      <c r="I528" s="93">
        <v>-3.0400000000000002E-3</v>
      </c>
      <c r="J528" s="80">
        <v>1836</v>
      </c>
      <c r="K528" s="44"/>
      <c r="L528" s="74">
        <v>-5.58</v>
      </c>
      <c r="M528" s="46">
        <v>8.16</v>
      </c>
      <c r="N528" s="82">
        <v>-45.53</v>
      </c>
      <c r="AI528" s="40"/>
      <c r="AJ528" s="49"/>
      <c r="AK528" s="49" t="s">
        <v>2142</v>
      </c>
      <c r="AQ528" s="49"/>
    </row>
    <row r="529" spans="1:43" s="4" customFormat="1" ht="15" x14ac:dyDescent="0.25">
      <c r="A529" s="72"/>
      <c r="B529" s="73"/>
      <c r="C529" s="542" t="s">
        <v>81</v>
      </c>
      <c r="D529" s="542"/>
      <c r="E529" s="542"/>
      <c r="F529" s="43"/>
      <c r="G529" s="44"/>
      <c r="H529" s="44"/>
      <c r="I529" s="44"/>
      <c r="J529" s="47"/>
      <c r="K529" s="44"/>
      <c r="L529" s="74">
        <v>-5.58</v>
      </c>
      <c r="M529" s="69"/>
      <c r="N529" s="82">
        <v>-45.53</v>
      </c>
      <c r="AI529" s="40"/>
      <c r="AJ529" s="49"/>
      <c r="AK529" s="49"/>
      <c r="AQ529" s="49" t="s">
        <v>81</v>
      </c>
    </row>
    <row r="530" spans="1:43" s="4" customFormat="1" ht="15" x14ac:dyDescent="0.25">
      <c r="A530" s="41" t="s">
        <v>1143</v>
      </c>
      <c r="B530" s="42" t="s">
        <v>2145</v>
      </c>
      <c r="C530" s="542" t="s">
        <v>2146</v>
      </c>
      <c r="D530" s="542"/>
      <c r="E530" s="542"/>
      <c r="F530" s="43" t="s">
        <v>177</v>
      </c>
      <c r="G530" s="44">
        <v>-13.6</v>
      </c>
      <c r="H530" s="45">
        <v>1</v>
      </c>
      <c r="I530" s="81">
        <v>-13.6</v>
      </c>
      <c r="J530" s="74">
        <v>9.0399999999999991</v>
      </c>
      <c r="K530" s="44"/>
      <c r="L530" s="74">
        <v>-122.94</v>
      </c>
      <c r="M530" s="46">
        <v>8.16</v>
      </c>
      <c r="N530" s="75">
        <v>-1003.19</v>
      </c>
      <c r="AI530" s="40"/>
      <c r="AJ530" s="49"/>
      <c r="AK530" s="49" t="s">
        <v>2146</v>
      </c>
      <c r="AQ530" s="49"/>
    </row>
    <row r="531" spans="1:43" s="4" customFormat="1" ht="15" x14ac:dyDescent="0.25">
      <c r="A531" s="72"/>
      <c r="B531" s="73"/>
      <c r="C531" s="542" t="s">
        <v>81</v>
      </c>
      <c r="D531" s="542"/>
      <c r="E531" s="542"/>
      <c r="F531" s="43"/>
      <c r="G531" s="44"/>
      <c r="H531" s="44"/>
      <c r="I531" s="44"/>
      <c r="J531" s="47"/>
      <c r="K531" s="44"/>
      <c r="L531" s="74">
        <v>-122.94</v>
      </c>
      <c r="M531" s="69"/>
      <c r="N531" s="75">
        <v>-1003.19</v>
      </c>
      <c r="AI531" s="40"/>
      <c r="AJ531" s="49"/>
      <c r="AK531" s="49"/>
      <c r="AQ531" s="49" t="s">
        <v>81</v>
      </c>
    </row>
    <row r="532" spans="1:43" s="4" customFormat="1" ht="23.25" x14ac:dyDescent="0.25">
      <c r="A532" s="41" t="s">
        <v>1146</v>
      </c>
      <c r="B532" s="42" t="s">
        <v>2143</v>
      </c>
      <c r="C532" s="542" t="s">
        <v>2144</v>
      </c>
      <c r="D532" s="542"/>
      <c r="E532" s="542"/>
      <c r="F532" s="43" t="s">
        <v>191</v>
      </c>
      <c r="G532" s="44">
        <v>-1.56E-3</v>
      </c>
      <c r="H532" s="45">
        <v>1</v>
      </c>
      <c r="I532" s="93">
        <v>-1.56E-3</v>
      </c>
      <c r="J532" s="80">
        <v>3219.2</v>
      </c>
      <c r="K532" s="44"/>
      <c r="L532" s="74">
        <v>-5.0199999999999996</v>
      </c>
      <c r="M532" s="46">
        <v>8.16</v>
      </c>
      <c r="N532" s="82">
        <v>-40.96</v>
      </c>
      <c r="AI532" s="40"/>
      <c r="AJ532" s="49"/>
      <c r="AK532" s="49" t="s">
        <v>2144</v>
      </c>
      <c r="AQ532" s="49"/>
    </row>
    <row r="533" spans="1:43" s="4" customFormat="1" ht="15" x14ac:dyDescent="0.25">
      <c r="A533" s="72"/>
      <c r="B533" s="73"/>
      <c r="C533" s="542" t="s">
        <v>81</v>
      </c>
      <c r="D533" s="542"/>
      <c r="E533" s="542"/>
      <c r="F533" s="43"/>
      <c r="G533" s="44"/>
      <c r="H533" s="44"/>
      <c r="I533" s="44"/>
      <c r="J533" s="47"/>
      <c r="K533" s="44"/>
      <c r="L533" s="74">
        <v>-5.0199999999999996</v>
      </c>
      <c r="M533" s="69"/>
      <c r="N533" s="82">
        <v>-40.96</v>
      </c>
      <c r="AI533" s="40"/>
      <c r="AJ533" s="49"/>
      <c r="AK533" s="49"/>
      <c r="AQ533" s="49" t="s">
        <v>81</v>
      </c>
    </row>
    <row r="534" spans="1:43" s="4" customFormat="1" ht="45.75" x14ac:dyDescent="0.25">
      <c r="A534" s="41" t="s">
        <v>1150</v>
      </c>
      <c r="B534" s="42" t="s">
        <v>2150</v>
      </c>
      <c r="C534" s="542" t="s">
        <v>2151</v>
      </c>
      <c r="D534" s="542"/>
      <c r="E534" s="542"/>
      <c r="F534" s="43" t="s">
        <v>115</v>
      </c>
      <c r="G534" s="44">
        <v>2</v>
      </c>
      <c r="H534" s="45">
        <v>1</v>
      </c>
      <c r="I534" s="45">
        <v>2</v>
      </c>
      <c r="J534" s="74">
        <v>134.22999999999999</v>
      </c>
      <c r="K534" s="44"/>
      <c r="L534" s="74">
        <v>268.45999999999998</v>
      </c>
      <c r="M534" s="46">
        <v>8.16</v>
      </c>
      <c r="N534" s="75">
        <v>2190.63</v>
      </c>
      <c r="AI534" s="40"/>
      <c r="AJ534" s="49"/>
      <c r="AK534" s="49" t="s">
        <v>2151</v>
      </c>
      <c r="AQ534" s="49"/>
    </row>
    <row r="535" spans="1:43" s="4" customFormat="1" ht="15" x14ac:dyDescent="0.25">
      <c r="A535" s="72"/>
      <c r="B535" s="73"/>
      <c r="C535" s="542" t="s">
        <v>81</v>
      </c>
      <c r="D535" s="542"/>
      <c r="E535" s="542"/>
      <c r="F535" s="43"/>
      <c r="G535" s="44"/>
      <c r="H535" s="44"/>
      <c r="I535" s="44"/>
      <c r="J535" s="47"/>
      <c r="K535" s="44"/>
      <c r="L535" s="74">
        <v>268.45999999999998</v>
      </c>
      <c r="M535" s="69"/>
      <c r="N535" s="75">
        <v>2190.63</v>
      </c>
      <c r="AI535" s="40"/>
      <c r="AJ535" s="49"/>
      <c r="AK535" s="49"/>
      <c r="AQ535" s="49" t="s">
        <v>81</v>
      </c>
    </row>
    <row r="536" spans="1:43" s="4" customFormat="1" ht="15" x14ac:dyDescent="0.25">
      <c r="A536" s="539" t="s">
        <v>2152</v>
      </c>
      <c r="B536" s="540"/>
      <c r="C536" s="540"/>
      <c r="D536" s="540"/>
      <c r="E536" s="540"/>
      <c r="F536" s="540"/>
      <c r="G536" s="540"/>
      <c r="H536" s="540"/>
      <c r="I536" s="540"/>
      <c r="J536" s="540"/>
      <c r="K536" s="540"/>
      <c r="L536" s="540"/>
      <c r="M536" s="540"/>
      <c r="N536" s="541"/>
      <c r="AI536" s="40"/>
      <c r="AJ536" s="49" t="s">
        <v>2152</v>
      </c>
      <c r="AK536" s="49"/>
      <c r="AQ536" s="49"/>
    </row>
    <row r="537" spans="1:43" s="4" customFormat="1" ht="45.75" x14ac:dyDescent="0.25">
      <c r="A537" s="41" t="s">
        <v>1154</v>
      </c>
      <c r="B537" s="42" t="s">
        <v>663</v>
      </c>
      <c r="C537" s="542" t="s">
        <v>664</v>
      </c>
      <c r="D537" s="542"/>
      <c r="E537" s="542"/>
      <c r="F537" s="43" t="s">
        <v>646</v>
      </c>
      <c r="G537" s="44">
        <v>9.01E-2</v>
      </c>
      <c r="H537" s="45">
        <v>1</v>
      </c>
      <c r="I537" s="119">
        <v>9.01E-2</v>
      </c>
      <c r="J537" s="47"/>
      <c r="K537" s="44"/>
      <c r="L537" s="47"/>
      <c r="M537" s="44"/>
      <c r="N537" s="48"/>
      <c r="AI537" s="40"/>
      <c r="AJ537" s="49"/>
      <c r="AK537" s="49" t="s">
        <v>664</v>
      </c>
      <c r="AQ537" s="49"/>
    </row>
    <row r="538" spans="1:43" s="4" customFormat="1" ht="15" x14ac:dyDescent="0.25">
      <c r="A538" s="67"/>
      <c r="B538" s="53"/>
      <c r="C538" s="543" t="s">
        <v>2153</v>
      </c>
      <c r="D538" s="543"/>
      <c r="E538" s="543"/>
      <c r="F538" s="543"/>
      <c r="G538" s="543"/>
      <c r="H538" s="543"/>
      <c r="I538" s="543"/>
      <c r="J538" s="543"/>
      <c r="K538" s="543"/>
      <c r="L538" s="543"/>
      <c r="M538" s="543"/>
      <c r="N538" s="544"/>
      <c r="AI538" s="40"/>
      <c r="AJ538" s="49"/>
      <c r="AK538" s="49"/>
      <c r="AL538" s="3" t="s">
        <v>2153</v>
      </c>
      <c r="AQ538" s="49"/>
    </row>
    <row r="539" spans="1:43" s="4" customFormat="1" ht="23.25" x14ac:dyDescent="0.25">
      <c r="A539" s="50"/>
      <c r="B539" s="51" t="s">
        <v>117</v>
      </c>
      <c r="C539" s="545" t="s">
        <v>118</v>
      </c>
      <c r="D539" s="545"/>
      <c r="E539" s="545"/>
      <c r="F539" s="545"/>
      <c r="G539" s="545"/>
      <c r="H539" s="545"/>
      <c r="I539" s="545"/>
      <c r="J539" s="545"/>
      <c r="K539" s="545"/>
      <c r="L539" s="545"/>
      <c r="M539" s="545"/>
      <c r="N539" s="546"/>
      <c r="AI539" s="40"/>
      <c r="AJ539" s="49"/>
      <c r="AK539" s="49"/>
      <c r="AM539" s="3" t="s">
        <v>118</v>
      </c>
      <c r="AQ539" s="49"/>
    </row>
    <row r="540" spans="1:43" s="4" customFormat="1" ht="68.25" x14ac:dyDescent="0.25">
      <c r="A540" s="50"/>
      <c r="B540" s="51" t="s">
        <v>62</v>
      </c>
      <c r="C540" s="545" t="s">
        <v>63</v>
      </c>
      <c r="D540" s="545"/>
      <c r="E540" s="545"/>
      <c r="F540" s="545"/>
      <c r="G540" s="545"/>
      <c r="H540" s="545"/>
      <c r="I540" s="545"/>
      <c r="J540" s="545"/>
      <c r="K540" s="545"/>
      <c r="L540" s="545"/>
      <c r="M540" s="545"/>
      <c r="N540" s="546"/>
      <c r="AI540" s="40"/>
      <c r="AJ540" s="49"/>
      <c r="AK540" s="49"/>
      <c r="AM540" s="3" t="s">
        <v>63</v>
      </c>
      <c r="AQ540" s="49"/>
    </row>
    <row r="541" spans="1:43" s="4" customFormat="1" ht="15" x14ac:dyDescent="0.25">
      <c r="A541" s="52"/>
      <c r="B541" s="51" t="s">
        <v>56</v>
      </c>
      <c r="C541" s="543" t="s">
        <v>64</v>
      </c>
      <c r="D541" s="543"/>
      <c r="E541" s="543"/>
      <c r="F541" s="54"/>
      <c r="G541" s="55"/>
      <c r="H541" s="55"/>
      <c r="I541" s="55"/>
      <c r="J541" s="76">
        <v>1257.92</v>
      </c>
      <c r="K541" s="65">
        <v>1.3225</v>
      </c>
      <c r="L541" s="56">
        <v>149.88999999999999</v>
      </c>
      <c r="M541" s="58">
        <v>44.77</v>
      </c>
      <c r="N541" s="59">
        <v>6710.58</v>
      </c>
      <c r="AI541" s="40"/>
      <c r="AJ541" s="49"/>
      <c r="AK541" s="49"/>
      <c r="AN541" s="3" t="s">
        <v>64</v>
      </c>
      <c r="AQ541" s="49"/>
    </row>
    <row r="542" spans="1:43" s="4" customFormat="1" ht="15" x14ac:dyDescent="0.25">
      <c r="A542" s="52"/>
      <c r="B542" s="51" t="s">
        <v>65</v>
      </c>
      <c r="C542" s="543" t="s">
        <v>66</v>
      </c>
      <c r="D542" s="543"/>
      <c r="E542" s="543"/>
      <c r="F542" s="54"/>
      <c r="G542" s="55"/>
      <c r="H542" s="55"/>
      <c r="I542" s="55"/>
      <c r="J542" s="76">
        <v>2297.79</v>
      </c>
      <c r="K542" s="65">
        <v>1.4375</v>
      </c>
      <c r="L542" s="56">
        <v>297.61</v>
      </c>
      <c r="M542" s="58">
        <v>13.24</v>
      </c>
      <c r="N542" s="59">
        <v>3940.36</v>
      </c>
      <c r="AI542" s="40"/>
      <c r="AJ542" s="49"/>
      <c r="AK542" s="49"/>
      <c r="AN542" s="3" t="s">
        <v>66</v>
      </c>
      <c r="AQ542" s="49"/>
    </row>
    <row r="543" spans="1:43" s="4" customFormat="1" ht="15" x14ac:dyDescent="0.25">
      <c r="A543" s="52"/>
      <c r="B543" s="51" t="s">
        <v>67</v>
      </c>
      <c r="C543" s="543" t="s">
        <v>68</v>
      </c>
      <c r="D543" s="543"/>
      <c r="E543" s="543"/>
      <c r="F543" s="54"/>
      <c r="G543" s="55"/>
      <c r="H543" s="55"/>
      <c r="I543" s="55"/>
      <c r="J543" s="56">
        <v>286.33999999999997</v>
      </c>
      <c r="K543" s="65">
        <v>1.4375</v>
      </c>
      <c r="L543" s="56">
        <v>37.090000000000003</v>
      </c>
      <c r="M543" s="58">
        <v>44.77</v>
      </c>
      <c r="N543" s="59">
        <v>1660.52</v>
      </c>
      <c r="AI543" s="40"/>
      <c r="AJ543" s="49"/>
      <c r="AK543" s="49"/>
      <c r="AN543" s="3" t="s">
        <v>68</v>
      </c>
      <c r="AQ543" s="49"/>
    </row>
    <row r="544" spans="1:43" s="4" customFormat="1" ht="15" x14ac:dyDescent="0.25">
      <c r="A544" s="52"/>
      <c r="B544" s="51" t="s">
        <v>69</v>
      </c>
      <c r="C544" s="543" t="s">
        <v>70</v>
      </c>
      <c r="D544" s="543"/>
      <c r="E544" s="543"/>
      <c r="F544" s="54"/>
      <c r="G544" s="55"/>
      <c r="H544" s="55"/>
      <c r="I544" s="55"/>
      <c r="J544" s="76">
        <v>3018.09</v>
      </c>
      <c r="K544" s="55"/>
      <c r="L544" s="56">
        <v>271.93</v>
      </c>
      <c r="M544" s="58">
        <v>8.16</v>
      </c>
      <c r="N544" s="59">
        <v>2218.9499999999998</v>
      </c>
      <c r="AI544" s="40"/>
      <c r="AJ544" s="49"/>
      <c r="AK544" s="49"/>
      <c r="AN544" s="3" t="s">
        <v>70</v>
      </c>
      <c r="AQ544" s="49"/>
    </row>
    <row r="545" spans="1:43" s="4" customFormat="1" ht="15" x14ac:dyDescent="0.25">
      <c r="A545" s="63"/>
      <c r="B545" s="51"/>
      <c r="C545" s="543" t="s">
        <v>71</v>
      </c>
      <c r="D545" s="543"/>
      <c r="E545" s="543"/>
      <c r="F545" s="54" t="s">
        <v>72</v>
      </c>
      <c r="G545" s="58">
        <v>138.69</v>
      </c>
      <c r="H545" s="65">
        <v>1.3225</v>
      </c>
      <c r="I545" s="78">
        <v>16.525918999999998</v>
      </c>
      <c r="J545" s="66"/>
      <c r="K545" s="55"/>
      <c r="L545" s="66"/>
      <c r="M545" s="55"/>
      <c r="N545" s="62"/>
      <c r="AI545" s="40"/>
      <c r="AJ545" s="49"/>
      <c r="AK545" s="49"/>
      <c r="AO545" s="3" t="s">
        <v>71</v>
      </c>
      <c r="AQ545" s="49"/>
    </row>
    <row r="546" spans="1:43" s="4" customFormat="1" ht="15" x14ac:dyDescent="0.25">
      <c r="A546" s="63"/>
      <c r="B546" s="51"/>
      <c r="C546" s="543" t="s">
        <v>73</v>
      </c>
      <c r="D546" s="543"/>
      <c r="E546" s="543"/>
      <c r="F546" s="54" t="s">
        <v>72</v>
      </c>
      <c r="G546" s="58">
        <v>21.87</v>
      </c>
      <c r="H546" s="65">
        <v>1.4375</v>
      </c>
      <c r="I546" s="94">
        <v>2.8325751000000001</v>
      </c>
      <c r="J546" s="66"/>
      <c r="K546" s="55"/>
      <c r="L546" s="66"/>
      <c r="M546" s="55"/>
      <c r="N546" s="62"/>
      <c r="AI546" s="40"/>
      <c r="AJ546" s="49"/>
      <c r="AK546" s="49"/>
      <c r="AO546" s="3" t="s">
        <v>73</v>
      </c>
      <c r="AQ546" s="49"/>
    </row>
    <row r="547" spans="1:43" s="4" customFormat="1" ht="15" x14ac:dyDescent="0.25">
      <c r="A547" s="67"/>
      <c r="B547" s="51"/>
      <c r="C547" s="547" t="s">
        <v>74</v>
      </c>
      <c r="D547" s="547"/>
      <c r="E547" s="547"/>
      <c r="F547" s="68"/>
      <c r="G547" s="69"/>
      <c r="H547" s="69"/>
      <c r="I547" s="69"/>
      <c r="J547" s="79">
        <v>6573.8</v>
      </c>
      <c r="K547" s="69"/>
      <c r="L547" s="70">
        <v>719.43</v>
      </c>
      <c r="M547" s="69"/>
      <c r="N547" s="71">
        <v>12869.89</v>
      </c>
      <c r="AI547" s="40"/>
      <c r="AJ547" s="49"/>
      <c r="AK547" s="49"/>
      <c r="AP547" s="3" t="s">
        <v>74</v>
      </c>
      <c r="AQ547" s="49"/>
    </row>
    <row r="548" spans="1:43" s="4" customFormat="1" ht="15" x14ac:dyDescent="0.25">
      <c r="A548" s="63"/>
      <c r="B548" s="51"/>
      <c r="C548" s="543" t="s">
        <v>75</v>
      </c>
      <c r="D548" s="543"/>
      <c r="E548" s="543"/>
      <c r="F548" s="54"/>
      <c r="G548" s="55"/>
      <c r="H548" s="55"/>
      <c r="I548" s="55"/>
      <c r="J548" s="66"/>
      <c r="K548" s="55"/>
      <c r="L548" s="56">
        <v>186.98</v>
      </c>
      <c r="M548" s="55"/>
      <c r="N548" s="59">
        <v>8371.1</v>
      </c>
      <c r="AI548" s="40"/>
      <c r="AJ548" s="49"/>
      <c r="AK548" s="49"/>
      <c r="AO548" s="3" t="s">
        <v>75</v>
      </c>
      <c r="AQ548" s="49"/>
    </row>
    <row r="549" spans="1:43" s="4" customFormat="1" ht="23.25" x14ac:dyDescent="0.25">
      <c r="A549" s="63"/>
      <c r="B549" s="51" t="s">
        <v>648</v>
      </c>
      <c r="C549" s="543" t="s">
        <v>649</v>
      </c>
      <c r="D549" s="543"/>
      <c r="E549" s="543"/>
      <c r="F549" s="54" t="s">
        <v>78</v>
      </c>
      <c r="G549" s="61">
        <v>117</v>
      </c>
      <c r="H549" s="55"/>
      <c r="I549" s="61">
        <v>117</v>
      </c>
      <c r="J549" s="66"/>
      <c r="K549" s="55"/>
      <c r="L549" s="56">
        <v>218.77</v>
      </c>
      <c r="M549" s="55"/>
      <c r="N549" s="59">
        <v>9794.19</v>
      </c>
      <c r="AI549" s="40"/>
      <c r="AJ549" s="49"/>
      <c r="AK549" s="49"/>
      <c r="AO549" s="3" t="s">
        <v>649</v>
      </c>
      <c r="AQ549" s="49"/>
    </row>
    <row r="550" spans="1:43" s="4" customFormat="1" ht="45" x14ac:dyDescent="0.25">
      <c r="A550" s="63"/>
      <c r="B550" s="51" t="s">
        <v>650</v>
      </c>
      <c r="C550" s="543" t="s">
        <v>651</v>
      </c>
      <c r="D550" s="543"/>
      <c r="E550" s="543"/>
      <c r="F550" s="54" t="s">
        <v>78</v>
      </c>
      <c r="G550" s="61">
        <v>74</v>
      </c>
      <c r="H550" s="58">
        <v>0.85</v>
      </c>
      <c r="I550" s="64">
        <v>62.9</v>
      </c>
      <c r="J550" s="66"/>
      <c r="K550" s="55"/>
      <c r="L550" s="56">
        <v>117.61</v>
      </c>
      <c r="M550" s="55"/>
      <c r="N550" s="59">
        <v>5265.42</v>
      </c>
      <c r="AI550" s="40"/>
      <c r="AJ550" s="49"/>
      <c r="AK550" s="49"/>
      <c r="AO550" s="3" t="s">
        <v>651</v>
      </c>
      <c r="AQ550" s="49"/>
    </row>
    <row r="551" spans="1:43" s="4" customFormat="1" ht="15" x14ac:dyDescent="0.25">
      <c r="A551" s="72"/>
      <c r="B551" s="73"/>
      <c r="C551" s="542" t="s">
        <v>81</v>
      </c>
      <c r="D551" s="542"/>
      <c r="E551" s="542"/>
      <c r="F551" s="43"/>
      <c r="G551" s="44"/>
      <c r="H551" s="44"/>
      <c r="I551" s="44"/>
      <c r="J551" s="47"/>
      <c r="K551" s="44"/>
      <c r="L551" s="80">
        <v>1055.81</v>
      </c>
      <c r="M551" s="69"/>
      <c r="N551" s="75">
        <v>27929.5</v>
      </c>
      <c r="AI551" s="40"/>
      <c r="AJ551" s="49"/>
      <c r="AK551" s="49"/>
      <c r="AQ551" s="49" t="s">
        <v>81</v>
      </c>
    </row>
    <row r="552" spans="1:43" s="4" customFormat="1" ht="23.25" x14ac:dyDescent="0.25">
      <c r="A552" s="41" t="s">
        <v>1158</v>
      </c>
      <c r="B552" s="42" t="s">
        <v>666</v>
      </c>
      <c r="C552" s="542" t="s">
        <v>667</v>
      </c>
      <c r="D552" s="542"/>
      <c r="E552" s="542"/>
      <c r="F552" s="43" t="s">
        <v>115</v>
      </c>
      <c r="G552" s="44">
        <v>1</v>
      </c>
      <c r="H552" s="45">
        <v>1</v>
      </c>
      <c r="I552" s="45">
        <v>1</v>
      </c>
      <c r="J552" s="74">
        <v>215.48</v>
      </c>
      <c r="K552" s="44"/>
      <c r="L552" s="74">
        <v>215.48</v>
      </c>
      <c r="M552" s="46">
        <v>8.16</v>
      </c>
      <c r="N552" s="75">
        <v>1758.32</v>
      </c>
      <c r="AI552" s="40"/>
      <c r="AJ552" s="49"/>
      <c r="AK552" s="49" t="s">
        <v>667</v>
      </c>
      <c r="AQ552" s="49"/>
    </row>
    <row r="553" spans="1:43" s="4" customFormat="1" ht="15" x14ac:dyDescent="0.25">
      <c r="A553" s="72"/>
      <c r="B553" s="73"/>
      <c r="C553" s="542" t="s">
        <v>81</v>
      </c>
      <c r="D553" s="542"/>
      <c r="E553" s="542"/>
      <c r="F553" s="43"/>
      <c r="G553" s="44"/>
      <c r="H553" s="44"/>
      <c r="I553" s="44"/>
      <c r="J553" s="47"/>
      <c r="K553" s="44"/>
      <c r="L553" s="74">
        <v>215.48</v>
      </c>
      <c r="M553" s="69"/>
      <c r="N553" s="75">
        <v>1758.32</v>
      </c>
      <c r="AI553" s="40"/>
      <c r="AJ553" s="49"/>
      <c r="AK553" s="49"/>
      <c r="AQ553" s="49" t="s">
        <v>81</v>
      </c>
    </row>
    <row r="554" spans="1:43" s="4" customFormat="1" ht="34.5" x14ac:dyDescent="0.25">
      <c r="A554" s="41" t="s">
        <v>1162</v>
      </c>
      <c r="B554" s="42" t="s">
        <v>668</v>
      </c>
      <c r="C554" s="542" t="s">
        <v>669</v>
      </c>
      <c r="D554" s="542"/>
      <c r="E554" s="542"/>
      <c r="F554" s="43" t="s">
        <v>115</v>
      </c>
      <c r="G554" s="44">
        <v>2</v>
      </c>
      <c r="H554" s="45">
        <v>1</v>
      </c>
      <c r="I554" s="45">
        <v>2</v>
      </c>
      <c r="J554" s="74">
        <v>362.1</v>
      </c>
      <c r="K554" s="44"/>
      <c r="L554" s="74">
        <v>724.2</v>
      </c>
      <c r="M554" s="46">
        <v>8.16</v>
      </c>
      <c r="N554" s="75">
        <v>5909.47</v>
      </c>
      <c r="AI554" s="40"/>
      <c r="AJ554" s="49"/>
      <c r="AK554" s="49" t="s">
        <v>669</v>
      </c>
      <c r="AQ554" s="49"/>
    </row>
    <row r="555" spans="1:43" s="4" customFormat="1" ht="15" x14ac:dyDescent="0.25">
      <c r="A555" s="72"/>
      <c r="B555" s="73"/>
      <c r="C555" s="542" t="s">
        <v>81</v>
      </c>
      <c r="D555" s="542"/>
      <c r="E555" s="542"/>
      <c r="F555" s="43"/>
      <c r="G555" s="44"/>
      <c r="H555" s="44"/>
      <c r="I555" s="44"/>
      <c r="J555" s="47"/>
      <c r="K555" s="44"/>
      <c r="L555" s="74">
        <v>724.2</v>
      </c>
      <c r="M555" s="69"/>
      <c r="N555" s="75">
        <v>5909.47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1165</v>
      </c>
      <c r="B556" s="42" t="s">
        <v>1842</v>
      </c>
      <c r="C556" s="542" t="s">
        <v>2154</v>
      </c>
      <c r="D556" s="542"/>
      <c r="E556" s="542"/>
      <c r="F556" s="43" t="s">
        <v>115</v>
      </c>
      <c r="G556" s="44">
        <v>1</v>
      </c>
      <c r="H556" s="45">
        <v>1</v>
      </c>
      <c r="I556" s="45">
        <v>1</v>
      </c>
      <c r="J556" s="74">
        <v>119.5</v>
      </c>
      <c r="K556" s="44"/>
      <c r="L556" s="74">
        <v>119.5</v>
      </c>
      <c r="M556" s="46">
        <v>8.16</v>
      </c>
      <c r="N556" s="82">
        <v>975.12</v>
      </c>
      <c r="AI556" s="40"/>
      <c r="AJ556" s="49"/>
      <c r="AK556" s="49" t="s">
        <v>2154</v>
      </c>
      <c r="AQ556" s="49"/>
    </row>
    <row r="557" spans="1:43" s="4" customFormat="1" ht="15" x14ac:dyDescent="0.25">
      <c r="A557" s="72"/>
      <c r="B557" s="73"/>
      <c r="C557" s="542" t="s">
        <v>81</v>
      </c>
      <c r="D557" s="542"/>
      <c r="E557" s="542"/>
      <c r="F557" s="43"/>
      <c r="G557" s="44"/>
      <c r="H557" s="44"/>
      <c r="I557" s="44"/>
      <c r="J557" s="47"/>
      <c r="K557" s="44"/>
      <c r="L557" s="74">
        <v>119.5</v>
      </c>
      <c r="M557" s="69"/>
      <c r="N557" s="82">
        <v>975.12</v>
      </c>
      <c r="AI557" s="40"/>
      <c r="AJ557" s="49"/>
      <c r="AK557" s="49"/>
      <c r="AQ557" s="49" t="s">
        <v>81</v>
      </c>
    </row>
    <row r="558" spans="1:43" s="4" customFormat="1" ht="57" x14ac:dyDescent="0.25">
      <c r="A558" s="41" t="s">
        <v>1168</v>
      </c>
      <c r="B558" s="42" t="s">
        <v>1285</v>
      </c>
      <c r="C558" s="542" t="s">
        <v>2155</v>
      </c>
      <c r="D558" s="542"/>
      <c r="E558" s="542"/>
      <c r="F558" s="43" t="s">
        <v>115</v>
      </c>
      <c r="G558" s="44">
        <v>1</v>
      </c>
      <c r="H558" s="45">
        <v>1</v>
      </c>
      <c r="I558" s="45">
        <v>1</v>
      </c>
      <c r="J558" s="74">
        <v>78.56</v>
      </c>
      <c r="K558" s="44"/>
      <c r="L558" s="74">
        <v>78.56</v>
      </c>
      <c r="M558" s="46">
        <v>8.16</v>
      </c>
      <c r="N558" s="82">
        <v>641.04999999999995</v>
      </c>
      <c r="AI558" s="40"/>
      <c r="AJ558" s="49"/>
      <c r="AK558" s="49" t="s">
        <v>2155</v>
      </c>
      <c r="AQ558" s="49"/>
    </row>
    <row r="559" spans="1:43" s="4" customFormat="1" ht="15" x14ac:dyDescent="0.25">
      <c r="A559" s="72"/>
      <c r="B559" s="73"/>
      <c r="C559" s="542" t="s">
        <v>81</v>
      </c>
      <c r="D559" s="542"/>
      <c r="E559" s="542"/>
      <c r="F559" s="43"/>
      <c r="G559" s="44"/>
      <c r="H559" s="44"/>
      <c r="I559" s="44"/>
      <c r="J559" s="47"/>
      <c r="K559" s="44"/>
      <c r="L559" s="74">
        <v>78.56</v>
      </c>
      <c r="M559" s="69"/>
      <c r="N559" s="82">
        <v>641.04999999999995</v>
      </c>
      <c r="AI559" s="40"/>
      <c r="AJ559" s="49"/>
      <c r="AK559" s="49"/>
      <c r="AQ559" s="49" t="s">
        <v>81</v>
      </c>
    </row>
    <row r="560" spans="1:43" s="4" customFormat="1" ht="34.5" x14ac:dyDescent="0.25">
      <c r="A560" s="41" t="s">
        <v>1171</v>
      </c>
      <c r="B560" s="42" t="s">
        <v>1288</v>
      </c>
      <c r="C560" s="542" t="s">
        <v>2156</v>
      </c>
      <c r="D560" s="542"/>
      <c r="E560" s="542"/>
      <c r="F560" s="43" t="s">
        <v>115</v>
      </c>
      <c r="G560" s="44">
        <v>1</v>
      </c>
      <c r="H560" s="45">
        <v>1</v>
      </c>
      <c r="I560" s="45">
        <v>1</v>
      </c>
      <c r="J560" s="74">
        <v>31.43</v>
      </c>
      <c r="K560" s="44"/>
      <c r="L560" s="74">
        <v>31.43</v>
      </c>
      <c r="M560" s="46">
        <v>8.16</v>
      </c>
      <c r="N560" s="82">
        <v>256.47000000000003</v>
      </c>
      <c r="AI560" s="40"/>
      <c r="AJ560" s="49"/>
      <c r="AK560" s="49" t="s">
        <v>2156</v>
      </c>
      <c r="AQ560" s="49"/>
    </row>
    <row r="561" spans="1:43" s="4" customFormat="1" ht="15" x14ac:dyDescent="0.25">
      <c r="A561" s="72"/>
      <c r="B561" s="73"/>
      <c r="C561" s="542" t="s">
        <v>81</v>
      </c>
      <c r="D561" s="542"/>
      <c r="E561" s="542"/>
      <c r="F561" s="43"/>
      <c r="G561" s="44"/>
      <c r="H561" s="44"/>
      <c r="I561" s="44"/>
      <c r="J561" s="47"/>
      <c r="K561" s="44"/>
      <c r="L561" s="74">
        <v>31.43</v>
      </c>
      <c r="M561" s="69"/>
      <c r="N561" s="82">
        <v>256.47000000000003</v>
      </c>
      <c r="AI561" s="40"/>
      <c r="AJ561" s="49"/>
      <c r="AK561" s="49"/>
      <c r="AQ561" s="49" t="s">
        <v>81</v>
      </c>
    </row>
    <row r="562" spans="1:43" s="4" customFormat="1" ht="23.25" x14ac:dyDescent="0.25">
      <c r="A562" s="41" t="s">
        <v>1173</v>
      </c>
      <c r="B562" s="42" t="s">
        <v>672</v>
      </c>
      <c r="C562" s="542" t="s">
        <v>673</v>
      </c>
      <c r="D562" s="542"/>
      <c r="E562" s="542"/>
      <c r="F562" s="43" t="s">
        <v>115</v>
      </c>
      <c r="G562" s="44">
        <v>1</v>
      </c>
      <c r="H562" s="45">
        <v>1</v>
      </c>
      <c r="I562" s="45">
        <v>1</v>
      </c>
      <c r="J562" s="74">
        <v>596.04</v>
      </c>
      <c r="K562" s="44"/>
      <c r="L562" s="74">
        <v>596.04</v>
      </c>
      <c r="M562" s="46">
        <v>8.16</v>
      </c>
      <c r="N562" s="75">
        <v>4863.6899999999996</v>
      </c>
      <c r="AI562" s="40"/>
      <c r="AJ562" s="49"/>
      <c r="AK562" s="49" t="s">
        <v>673</v>
      </c>
      <c r="AQ562" s="49"/>
    </row>
    <row r="563" spans="1:43" s="4" customFormat="1" ht="15" x14ac:dyDescent="0.25">
      <c r="A563" s="72"/>
      <c r="B563" s="73"/>
      <c r="C563" s="542" t="s">
        <v>81</v>
      </c>
      <c r="D563" s="542"/>
      <c r="E563" s="542"/>
      <c r="F563" s="43"/>
      <c r="G563" s="44"/>
      <c r="H563" s="44"/>
      <c r="I563" s="44"/>
      <c r="J563" s="47"/>
      <c r="K563" s="44"/>
      <c r="L563" s="74">
        <v>596.04</v>
      </c>
      <c r="M563" s="69"/>
      <c r="N563" s="75">
        <v>4863.6899999999996</v>
      </c>
      <c r="AI563" s="40"/>
      <c r="AJ563" s="49"/>
      <c r="AK563" s="49"/>
      <c r="AQ563" s="49" t="s">
        <v>81</v>
      </c>
    </row>
    <row r="564" spans="1:43" s="4" customFormat="1" ht="34.5" x14ac:dyDescent="0.25">
      <c r="A564" s="41" t="s">
        <v>1175</v>
      </c>
      <c r="B564" s="42" t="s">
        <v>2157</v>
      </c>
      <c r="C564" s="542" t="s">
        <v>2158</v>
      </c>
      <c r="D564" s="542"/>
      <c r="E564" s="542"/>
      <c r="F564" s="43" t="s">
        <v>191</v>
      </c>
      <c r="G564" s="44">
        <v>2.92E-2</v>
      </c>
      <c r="H564" s="45">
        <v>1</v>
      </c>
      <c r="I564" s="119">
        <v>2.92E-2</v>
      </c>
      <c r="J564" s="80">
        <v>10508</v>
      </c>
      <c r="K564" s="44"/>
      <c r="L564" s="74">
        <v>306.83</v>
      </c>
      <c r="M564" s="46">
        <v>8.16</v>
      </c>
      <c r="N564" s="75">
        <v>2503.73</v>
      </c>
      <c r="AI564" s="40"/>
      <c r="AJ564" s="49"/>
      <c r="AK564" s="49" t="s">
        <v>2158</v>
      </c>
      <c r="AQ564" s="49"/>
    </row>
    <row r="565" spans="1:43" s="4" customFormat="1" ht="15" x14ac:dyDescent="0.25">
      <c r="A565" s="67"/>
      <c r="B565" s="53"/>
      <c r="C565" s="543" t="s">
        <v>2159</v>
      </c>
      <c r="D565" s="543"/>
      <c r="E565" s="543"/>
      <c r="F565" s="543"/>
      <c r="G565" s="543"/>
      <c r="H565" s="543"/>
      <c r="I565" s="543"/>
      <c r="J565" s="543"/>
      <c r="K565" s="543"/>
      <c r="L565" s="543"/>
      <c r="M565" s="543"/>
      <c r="N565" s="544"/>
      <c r="AI565" s="40"/>
      <c r="AJ565" s="49"/>
      <c r="AK565" s="49"/>
      <c r="AL565" s="3" t="s">
        <v>2159</v>
      </c>
      <c r="AQ565" s="49"/>
    </row>
    <row r="566" spans="1:43" s="4" customFormat="1" ht="15" x14ac:dyDescent="0.25">
      <c r="A566" s="72"/>
      <c r="B566" s="73"/>
      <c r="C566" s="542" t="s">
        <v>81</v>
      </c>
      <c r="D566" s="542"/>
      <c r="E566" s="542"/>
      <c r="F566" s="43"/>
      <c r="G566" s="44"/>
      <c r="H566" s="44"/>
      <c r="I566" s="44"/>
      <c r="J566" s="47"/>
      <c r="K566" s="44"/>
      <c r="L566" s="74">
        <v>306.83</v>
      </c>
      <c r="M566" s="69"/>
      <c r="N566" s="75">
        <v>2503.73</v>
      </c>
      <c r="AI566" s="40"/>
      <c r="AJ566" s="49"/>
      <c r="AK566" s="49"/>
      <c r="AQ566" s="49" t="s">
        <v>81</v>
      </c>
    </row>
    <row r="567" spans="1:43" s="4" customFormat="1" ht="45.75" x14ac:dyDescent="0.25">
      <c r="A567" s="41" t="s">
        <v>1177</v>
      </c>
      <c r="B567" s="42" t="s">
        <v>508</v>
      </c>
      <c r="C567" s="542" t="s">
        <v>509</v>
      </c>
      <c r="D567" s="542"/>
      <c r="E567" s="542"/>
      <c r="F567" s="43" t="s">
        <v>164</v>
      </c>
      <c r="G567" s="44">
        <v>0.1</v>
      </c>
      <c r="H567" s="45">
        <v>1</v>
      </c>
      <c r="I567" s="81">
        <v>0.1</v>
      </c>
      <c r="J567" s="47"/>
      <c r="K567" s="44"/>
      <c r="L567" s="47"/>
      <c r="M567" s="44"/>
      <c r="N567" s="48"/>
      <c r="AI567" s="40"/>
      <c r="AJ567" s="49"/>
      <c r="AK567" s="49" t="s">
        <v>509</v>
      </c>
      <c r="AQ567" s="49"/>
    </row>
    <row r="568" spans="1:43" s="4" customFormat="1" ht="15" x14ac:dyDescent="0.25">
      <c r="A568" s="67"/>
      <c r="B568" s="53"/>
      <c r="C568" s="543" t="s">
        <v>2160</v>
      </c>
      <c r="D568" s="543"/>
      <c r="E568" s="543"/>
      <c r="F568" s="543"/>
      <c r="G568" s="543"/>
      <c r="H568" s="543"/>
      <c r="I568" s="543"/>
      <c r="J568" s="543"/>
      <c r="K568" s="543"/>
      <c r="L568" s="543"/>
      <c r="M568" s="543"/>
      <c r="N568" s="544"/>
      <c r="AI568" s="40"/>
      <c r="AJ568" s="49"/>
      <c r="AK568" s="49"/>
      <c r="AL568" s="3" t="s">
        <v>2160</v>
      </c>
      <c r="AQ568" s="49"/>
    </row>
    <row r="569" spans="1:43" s="4" customFormat="1" ht="23.25" x14ac:dyDescent="0.25">
      <c r="A569" s="50"/>
      <c r="B569" s="51" t="s">
        <v>117</v>
      </c>
      <c r="C569" s="545" t="s">
        <v>118</v>
      </c>
      <c r="D569" s="545"/>
      <c r="E569" s="545"/>
      <c r="F569" s="545"/>
      <c r="G569" s="545"/>
      <c r="H569" s="545"/>
      <c r="I569" s="545"/>
      <c r="J569" s="545"/>
      <c r="K569" s="545"/>
      <c r="L569" s="545"/>
      <c r="M569" s="545"/>
      <c r="N569" s="546"/>
      <c r="AI569" s="40"/>
      <c r="AJ569" s="49"/>
      <c r="AK569" s="49"/>
      <c r="AM569" s="3" t="s">
        <v>118</v>
      </c>
      <c r="AQ569" s="49"/>
    </row>
    <row r="570" spans="1:43" s="4" customFormat="1" ht="68.25" x14ac:dyDescent="0.25">
      <c r="A570" s="50"/>
      <c r="B570" s="51" t="s">
        <v>62</v>
      </c>
      <c r="C570" s="545" t="s">
        <v>63</v>
      </c>
      <c r="D570" s="545"/>
      <c r="E570" s="545"/>
      <c r="F570" s="545"/>
      <c r="G570" s="545"/>
      <c r="H570" s="545"/>
      <c r="I570" s="545"/>
      <c r="J570" s="545"/>
      <c r="K570" s="545"/>
      <c r="L570" s="545"/>
      <c r="M570" s="545"/>
      <c r="N570" s="546"/>
      <c r="AI570" s="40"/>
      <c r="AJ570" s="49"/>
      <c r="AK570" s="49"/>
      <c r="AM570" s="3" t="s">
        <v>63</v>
      </c>
      <c r="AQ570" s="49"/>
    </row>
    <row r="571" spans="1:43" s="4" customFormat="1" ht="15" x14ac:dyDescent="0.25">
      <c r="A571" s="52"/>
      <c r="B571" s="51" t="s">
        <v>56</v>
      </c>
      <c r="C571" s="543" t="s">
        <v>64</v>
      </c>
      <c r="D571" s="543"/>
      <c r="E571" s="543"/>
      <c r="F571" s="54"/>
      <c r="G571" s="55"/>
      <c r="H571" s="55"/>
      <c r="I571" s="55"/>
      <c r="J571" s="56">
        <v>201.61</v>
      </c>
      <c r="K571" s="65">
        <v>1.3225</v>
      </c>
      <c r="L571" s="56">
        <v>26.66</v>
      </c>
      <c r="M571" s="58">
        <v>44.77</v>
      </c>
      <c r="N571" s="59">
        <v>1193.57</v>
      </c>
      <c r="AI571" s="40"/>
      <c r="AJ571" s="49"/>
      <c r="AK571" s="49"/>
      <c r="AN571" s="3" t="s">
        <v>64</v>
      </c>
      <c r="AQ571" s="49"/>
    </row>
    <row r="572" spans="1:43" s="4" customFormat="1" ht="15" x14ac:dyDescent="0.25">
      <c r="A572" s="52"/>
      <c r="B572" s="51" t="s">
        <v>65</v>
      </c>
      <c r="C572" s="543" t="s">
        <v>66</v>
      </c>
      <c r="D572" s="543"/>
      <c r="E572" s="543"/>
      <c r="F572" s="54"/>
      <c r="G572" s="55"/>
      <c r="H572" s="55"/>
      <c r="I572" s="55"/>
      <c r="J572" s="56">
        <v>71.64</v>
      </c>
      <c r="K572" s="65">
        <v>1.4375</v>
      </c>
      <c r="L572" s="56">
        <v>10.3</v>
      </c>
      <c r="M572" s="58">
        <v>13.24</v>
      </c>
      <c r="N572" s="60">
        <v>136.37</v>
      </c>
      <c r="AI572" s="40"/>
      <c r="AJ572" s="49"/>
      <c r="AK572" s="49"/>
      <c r="AN572" s="3" t="s">
        <v>66</v>
      </c>
      <c r="AQ572" s="49"/>
    </row>
    <row r="573" spans="1:43" s="4" customFormat="1" ht="15" x14ac:dyDescent="0.25">
      <c r="A573" s="52"/>
      <c r="B573" s="51" t="s">
        <v>67</v>
      </c>
      <c r="C573" s="543" t="s">
        <v>68</v>
      </c>
      <c r="D573" s="543"/>
      <c r="E573" s="543"/>
      <c r="F573" s="54"/>
      <c r="G573" s="55"/>
      <c r="H573" s="55"/>
      <c r="I573" s="55"/>
      <c r="J573" s="56">
        <v>2.3199999999999998</v>
      </c>
      <c r="K573" s="65">
        <v>1.4375</v>
      </c>
      <c r="L573" s="56">
        <v>0.33</v>
      </c>
      <c r="M573" s="58">
        <v>44.77</v>
      </c>
      <c r="N573" s="60">
        <v>14.77</v>
      </c>
      <c r="AI573" s="40"/>
      <c r="AJ573" s="49"/>
      <c r="AK573" s="49"/>
      <c r="AN573" s="3" t="s">
        <v>68</v>
      </c>
      <c r="AQ573" s="49"/>
    </row>
    <row r="574" spans="1:43" s="4" customFormat="1" ht="15" x14ac:dyDescent="0.25">
      <c r="A574" s="52"/>
      <c r="B574" s="51" t="s">
        <v>69</v>
      </c>
      <c r="C574" s="543" t="s">
        <v>70</v>
      </c>
      <c r="D574" s="543"/>
      <c r="E574" s="543"/>
      <c r="F574" s="54"/>
      <c r="G574" s="55"/>
      <c r="H574" s="55"/>
      <c r="I574" s="55"/>
      <c r="J574" s="56">
        <v>62.75</v>
      </c>
      <c r="K574" s="55"/>
      <c r="L574" s="56">
        <v>6.28</v>
      </c>
      <c r="M574" s="58">
        <v>8.16</v>
      </c>
      <c r="N574" s="60">
        <v>51.24</v>
      </c>
      <c r="AI574" s="40"/>
      <c r="AJ574" s="49"/>
      <c r="AK574" s="49"/>
      <c r="AN574" s="3" t="s">
        <v>70</v>
      </c>
      <c r="AQ574" s="49"/>
    </row>
    <row r="575" spans="1:43" s="4" customFormat="1" ht="15" x14ac:dyDescent="0.25">
      <c r="A575" s="63"/>
      <c r="B575" s="51"/>
      <c r="C575" s="543" t="s">
        <v>71</v>
      </c>
      <c r="D575" s="543"/>
      <c r="E575" s="543"/>
      <c r="F575" s="54" t="s">
        <v>72</v>
      </c>
      <c r="G575" s="64">
        <v>21.2</v>
      </c>
      <c r="H575" s="65">
        <v>1.3225</v>
      </c>
      <c r="I575" s="65">
        <v>2.8037000000000001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</row>
    <row r="576" spans="1:43" s="4" customFormat="1" ht="15" x14ac:dyDescent="0.25">
      <c r="A576" s="63"/>
      <c r="B576" s="51"/>
      <c r="C576" s="543" t="s">
        <v>73</v>
      </c>
      <c r="D576" s="543"/>
      <c r="E576" s="543"/>
      <c r="F576" s="54" t="s">
        <v>72</v>
      </c>
      <c r="G576" s="64">
        <v>0.2</v>
      </c>
      <c r="H576" s="65">
        <v>1.4375</v>
      </c>
      <c r="I576" s="77">
        <v>2.8750000000000001E-2</v>
      </c>
      <c r="J576" s="66"/>
      <c r="K576" s="55"/>
      <c r="L576" s="66"/>
      <c r="M576" s="55"/>
      <c r="N576" s="62"/>
      <c r="AI576" s="40"/>
      <c r="AJ576" s="49"/>
      <c r="AK576" s="49"/>
      <c r="AO576" s="3" t="s">
        <v>73</v>
      </c>
      <c r="AQ576" s="49"/>
    </row>
    <row r="577" spans="1:43" s="4" customFormat="1" ht="15" x14ac:dyDescent="0.25">
      <c r="A577" s="67"/>
      <c r="B577" s="51"/>
      <c r="C577" s="547" t="s">
        <v>74</v>
      </c>
      <c r="D577" s="547"/>
      <c r="E577" s="547"/>
      <c r="F577" s="68"/>
      <c r="G577" s="69"/>
      <c r="H577" s="69"/>
      <c r="I577" s="69"/>
      <c r="J577" s="70">
        <v>336</v>
      </c>
      <c r="K577" s="69"/>
      <c r="L577" s="70">
        <v>43.24</v>
      </c>
      <c r="M577" s="69"/>
      <c r="N577" s="71">
        <v>1381.18</v>
      </c>
      <c r="AI577" s="40"/>
      <c r="AJ577" s="49"/>
      <c r="AK577" s="49"/>
      <c r="AP577" s="3" t="s">
        <v>74</v>
      </c>
      <c r="AQ577" s="49"/>
    </row>
    <row r="578" spans="1:43" s="4" customFormat="1" ht="15" x14ac:dyDescent="0.25">
      <c r="A578" s="63"/>
      <c r="B578" s="51"/>
      <c r="C578" s="543" t="s">
        <v>75</v>
      </c>
      <c r="D578" s="543"/>
      <c r="E578" s="543"/>
      <c r="F578" s="54"/>
      <c r="G578" s="55"/>
      <c r="H578" s="55"/>
      <c r="I578" s="55"/>
      <c r="J578" s="66"/>
      <c r="K578" s="55"/>
      <c r="L578" s="56">
        <v>26.99</v>
      </c>
      <c r="M578" s="55"/>
      <c r="N578" s="59">
        <v>1208.3399999999999</v>
      </c>
      <c r="AI578" s="40"/>
      <c r="AJ578" s="49"/>
      <c r="AK578" s="49"/>
      <c r="AO578" s="3" t="s">
        <v>75</v>
      </c>
      <c r="AQ578" s="49"/>
    </row>
    <row r="579" spans="1:43" s="4" customFormat="1" ht="22.5" x14ac:dyDescent="0.25">
      <c r="A579" s="63"/>
      <c r="B579" s="51" t="s">
        <v>475</v>
      </c>
      <c r="C579" s="543" t="s">
        <v>476</v>
      </c>
      <c r="D579" s="543"/>
      <c r="E579" s="543"/>
      <c r="F579" s="54" t="s">
        <v>78</v>
      </c>
      <c r="G579" s="61">
        <v>110</v>
      </c>
      <c r="H579" s="55"/>
      <c r="I579" s="61">
        <v>110</v>
      </c>
      <c r="J579" s="66"/>
      <c r="K579" s="55"/>
      <c r="L579" s="56">
        <v>29.69</v>
      </c>
      <c r="M579" s="55"/>
      <c r="N579" s="59">
        <v>1329.17</v>
      </c>
      <c r="AI579" s="40"/>
      <c r="AJ579" s="49"/>
      <c r="AK579" s="49"/>
      <c r="AO579" s="3" t="s">
        <v>476</v>
      </c>
      <c r="AQ579" s="49"/>
    </row>
    <row r="580" spans="1:43" s="4" customFormat="1" ht="45" x14ac:dyDescent="0.25">
      <c r="A580" s="63"/>
      <c r="B580" s="51" t="s">
        <v>477</v>
      </c>
      <c r="C580" s="543" t="s">
        <v>478</v>
      </c>
      <c r="D580" s="543"/>
      <c r="E580" s="543"/>
      <c r="F580" s="54" t="s">
        <v>78</v>
      </c>
      <c r="G580" s="61">
        <v>69</v>
      </c>
      <c r="H580" s="58">
        <v>0.85</v>
      </c>
      <c r="I580" s="58">
        <v>58.65</v>
      </c>
      <c r="J580" s="66"/>
      <c r="K580" s="55"/>
      <c r="L580" s="56">
        <v>15.83</v>
      </c>
      <c r="M580" s="55"/>
      <c r="N580" s="60">
        <v>708.69</v>
      </c>
      <c r="AI580" s="40"/>
      <c r="AJ580" s="49"/>
      <c r="AK580" s="49"/>
      <c r="AO580" s="3" t="s">
        <v>478</v>
      </c>
      <c r="AQ580" s="49"/>
    </row>
    <row r="581" spans="1:43" s="4" customFormat="1" ht="15" x14ac:dyDescent="0.25">
      <c r="A581" s="72"/>
      <c r="B581" s="73"/>
      <c r="C581" s="542" t="s">
        <v>81</v>
      </c>
      <c r="D581" s="542"/>
      <c r="E581" s="542"/>
      <c r="F581" s="43"/>
      <c r="G581" s="44"/>
      <c r="H581" s="44"/>
      <c r="I581" s="44"/>
      <c r="J581" s="47"/>
      <c r="K581" s="44"/>
      <c r="L581" s="74">
        <v>88.76</v>
      </c>
      <c r="M581" s="69"/>
      <c r="N581" s="75">
        <v>3419.04</v>
      </c>
      <c r="AI581" s="40"/>
      <c r="AJ581" s="49"/>
      <c r="AK581" s="49"/>
      <c r="AQ581" s="49" t="s">
        <v>81</v>
      </c>
    </row>
    <row r="582" spans="1:43" s="4" customFormat="1" ht="15" x14ac:dyDescent="0.25">
      <c r="A582" s="41" t="s">
        <v>1180</v>
      </c>
      <c r="B582" s="42" t="s">
        <v>511</v>
      </c>
      <c r="C582" s="542" t="s">
        <v>512</v>
      </c>
      <c r="D582" s="542"/>
      <c r="E582" s="542"/>
      <c r="F582" s="43" t="s">
        <v>513</v>
      </c>
      <c r="G582" s="44">
        <v>-0.28031250000000002</v>
      </c>
      <c r="H582" s="45">
        <v>1</v>
      </c>
      <c r="I582" s="122">
        <v>-0.28031250000000002</v>
      </c>
      <c r="J582" s="74">
        <v>30</v>
      </c>
      <c r="K582" s="119">
        <v>1.4375</v>
      </c>
      <c r="L582" s="74">
        <v>-12.09</v>
      </c>
      <c r="M582" s="46">
        <v>13.24</v>
      </c>
      <c r="N582" s="82">
        <v>-160.07</v>
      </c>
      <c r="AI582" s="40"/>
      <c r="AJ582" s="49"/>
      <c r="AK582" s="49" t="s">
        <v>512</v>
      </c>
      <c r="AQ582" s="49"/>
    </row>
    <row r="583" spans="1:43" s="4" customFormat="1" ht="23.25" x14ac:dyDescent="0.25">
      <c r="A583" s="50"/>
      <c r="B583" s="51" t="s">
        <v>117</v>
      </c>
      <c r="C583" s="545" t="s">
        <v>118</v>
      </c>
      <c r="D583" s="545"/>
      <c r="E583" s="545"/>
      <c r="F583" s="545"/>
      <c r="G583" s="545"/>
      <c r="H583" s="545"/>
      <c r="I583" s="545"/>
      <c r="J583" s="545"/>
      <c r="K583" s="545"/>
      <c r="L583" s="545"/>
      <c r="M583" s="545"/>
      <c r="N583" s="546"/>
      <c r="AI583" s="40"/>
      <c r="AJ583" s="49"/>
      <c r="AK583" s="49"/>
      <c r="AM583" s="3" t="s">
        <v>118</v>
      </c>
      <c r="AQ583" s="49"/>
    </row>
    <row r="584" spans="1:43" s="4" customFormat="1" ht="68.25" x14ac:dyDescent="0.25">
      <c r="A584" s="50"/>
      <c r="B584" s="51" t="s">
        <v>62</v>
      </c>
      <c r="C584" s="545" t="s">
        <v>63</v>
      </c>
      <c r="D584" s="545"/>
      <c r="E584" s="545"/>
      <c r="F584" s="545"/>
      <c r="G584" s="545"/>
      <c r="H584" s="545"/>
      <c r="I584" s="545"/>
      <c r="J584" s="545"/>
      <c r="K584" s="545"/>
      <c r="L584" s="545"/>
      <c r="M584" s="545"/>
      <c r="N584" s="546"/>
      <c r="AI584" s="40"/>
      <c r="AJ584" s="49"/>
      <c r="AK584" s="49"/>
      <c r="AM584" s="3" t="s">
        <v>63</v>
      </c>
      <c r="AQ584" s="49"/>
    </row>
    <row r="585" spans="1:43" s="4" customFormat="1" ht="15" x14ac:dyDescent="0.25">
      <c r="A585" s="72"/>
      <c r="B585" s="73"/>
      <c r="C585" s="542" t="s">
        <v>81</v>
      </c>
      <c r="D585" s="542"/>
      <c r="E585" s="542"/>
      <c r="F585" s="43"/>
      <c r="G585" s="44"/>
      <c r="H585" s="44"/>
      <c r="I585" s="44"/>
      <c r="J585" s="47"/>
      <c r="K585" s="44"/>
      <c r="L585" s="74">
        <v>-12.09</v>
      </c>
      <c r="M585" s="69"/>
      <c r="N585" s="82">
        <v>-160.07</v>
      </c>
      <c r="AI585" s="40"/>
      <c r="AJ585" s="49"/>
      <c r="AK585" s="49"/>
      <c r="AQ585" s="49" t="s">
        <v>81</v>
      </c>
    </row>
    <row r="586" spans="1:43" s="4" customFormat="1" ht="15" x14ac:dyDescent="0.25">
      <c r="A586" s="41" t="s">
        <v>1181</v>
      </c>
      <c r="B586" s="42" t="s">
        <v>1323</v>
      </c>
      <c r="C586" s="542" t="s">
        <v>1324</v>
      </c>
      <c r="D586" s="542"/>
      <c r="E586" s="542"/>
      <c r="F586" s="43" t="s">
        <v>72</v>
      </c>
      <c r="G586" s="44">
        <v>-0.28000000000000003</v>
      </c>
      <c r="H586" s="45">
        <v>1</v>
      </c>
      <c r="I586" s="46">
        <v>-0.28000000000000003</v>
      </c>
      <c r="J586" s="74">
        <v>9.51</v>
      </c>
      <c r="K586" s="44"/>
      <c r="L586" s="74">
        <v>-9.4499999999999993</v>
      </c>
      <c r="M586" s="44"/>
      <c r="N586" s="82">
        <v>-423.37</v>
      </c>
      <c r="AI586" s="40"/>
      <c r="AJ586" s="49"/>
      <c r="AK586" s="49" t="s">
        <v>1324</v>
      </c>
      <c r="AQ586" s="49"/>
    </row>
    <row r="587" spans="1:43" s="4" customFormat="1" ht="23.25" x14ac:dyDescent="0.25">
      <c r="A587" s="50"/>
      <c r="B587" s="51" t="s">
        <v>117</v>
      </c>
      <c r="C587" s="545" t="s">
        <v>118</v>
      </c>
      <c r="D587" s="545"/>
      <c r="E587" s="545"/>
      <c r="F587" s="545"/>
      <c r="G587" s="545"/>
      <c r="H587" s="545"/>
      <c r="I587" s="545"/>
      <c r="J587" s="545"/>
      <c r="K587" s="545"/>
      <c r="L587" s="545"/>
      <c r="M587" s="545"/>
      <c r="N587" s="546"/>
      <c r="AI587" s="40"/>
      <c r="AJ587" s="49"/>
      <c r="AK587" s="49"/>
      <c r="AM587" s="3" t="s">
        <v>118</v>
      </c>
      <c r="AQ587" s="49"/>
    </row>
    <row r="588" spans="1:43" s="4" customFormat="1" ht="68.25" x14ac:dyDescent="0.25">
      <c r="A588" s="50"/>
      <c r="B588" s="51" t="s">
        <v>62</v>
      </c>
      <c r="C588" s="545" t="s">
        <v>63</v>
      </c>
      <c r="D588" s="545"/>
      <c r="E588" s="545"/>
      <c r="F588" s="545"/>
      <c r="G588" s="545"/>
      <c r="H588" s="545"/>
      <c r="I588" s="545"/>
      <c r="J588" s="545"/>
      <c r="K588" s="545"/>
      <c r="L588" s="545"/>
      <c r="M588" s="545"/>
      <c r="N588" s="546"/>
      <c r="AI588" s="40"/>
      <c r="AJ588" s="49"/>
      <c r="AK588" s="49"/>
      <c r="AM588" s="3" t="s">
        <v>63</v>
      </c>
      <c r="AQ588" s="49"/>
    </row>
    <row r="589" spans="1:43" s="4" customFormat="1" ht="15" x14ac:dyDescent="0.25">
      <c r="A589" s="52"/>
      <c r="B589" s="51" t="s">
        <v>56</v>
      </c>
      <c r="C589" s="543" t="s">
        <v>64</v>
      </c>
      <c r="D589" s="543"/>
      <c r="E589" s="543"/>
      <c r="F589" s="54"/>
      <c r="G589" s="55"/>
      <c r="H589" s="55"/>
      <c r="I589" s="55"/>
      <c r="J589" s="56">
        <v>9.51</v>
      </c>
      <c r="K589" s="65">
        <v>1.3225</v>
      </c>
      <c r="L589" s="56">
        <v>-3.52</v>
      </c>
      <c r="M589" s="58">
        <v>44.77</v>
      </c>
      <c r="N589" s="60">
        <v>-157.59</v>
      </c>
      <c r="AI589" s="40"/>
      <c r="AJ589" s="49"/>
      <c r="AK589" s="49"/>
      <c r="AN589" s="3" t="s">
        <v>64</v>
      </c>
      <c r="AQ589" s="49"/>
    </row>
    <row r="590" spans="1:43" s="4" customFormat="1" ht="15" x14ac:dyDescent="0.25">
      <c r="A590" s="63"/>
      <c r="B590" s="51"/>
      <c r="C590" s="543" t="s">
        <v>75</v>
      </c>
      <c r="D590" s="543"/>
      <c r="E590" s="543"/>
      <c r="F590" s="54"/>
      <c r="G590" s="55"/>
      <c r="H590" s="55"/>
      <c r="I590" s="55"/>
      <c r="J590" s="66"/>
      <c r="K590" s="55"/>
      <c r="L590" s="56">
        <v>-3.52</v>
      </c>
      <c r="M590" s="55"/>
      <c r="N590" s="60">
        <v>-157.59</v>
      </c>
      <c r="AI590" s="40"/>
      <c r="AJ590" s="49"/>
      <c r="AK590" s="49"/>
      <c r="AO590" s="3" t="s">
        <v>75</v>
      </c>
      <c r="AQ590" s="49"/>
    </row>
    <row r="591" spans="1:43" s="4" customFormat="1" ht="22.5" x14ac:dyDescent="0.25">
      <c r="A591" s="63"/>
      <c r="B591" s="51" t="s">
        <v>475</v>
      </c>
      <c r="C591" s="543" t="s">
        <v>476</v>
      </c>
      <c r="D591" s="543"/>
      <c r="E591" s="543"/>
      <c r="F591" s="54" t="s">
        <v>78</v>
      </c>
      <c r="G591" s="61">
        <v>110</v>
      </c>
      <c r="H591" s="55"/>
      <c r="I591" s="61">
        <v>110</v>
      </c>
      <c r="J591" s="66"/>
      <c r="K591" s="55"/>
      <c r="L591" s="56">
        <v>-3.87</v>
      </c>
      <c r="M591" s="55"/>
      <c r="N591" s="60">
        <v>-173.35</v>
      </c>
      <c r="AI591" s="40"/>
      <c r="AJ591" s="49"/>
      <c r="AK591" s="49"/>
      <c r="AO591" s="3" t="s">
        <v>476</v>
      </c>
      <c r="AQ591" s="49"/>
    </row>
    <row r="592" spans="1:43" s="4" customFormat="1" ht="45" x14ac:dyDescent="0.25">
      <c r="A592" s="63"/>
      <c r="B592" s="51" t="s">
        <v>477</v>
      </c>
      <c r="C592" s="543" t="s">
        <v>478</v>
      </c>
      <c r="D592" s="543"/>
      <c r="E592" s="543"/>
      <c r="F592" s="54" t="s">
        <v>78</v>
      </c>
      <c r="G592" s="61">
        <v>69</v>
      </c>
      <c r="H592" s="58">
        <v>0.85</v>
      </c>
      <c r="I592" s="58">
        <v>58.65</v>
      </c>
      <c r="J592" s="66"/>
      <c r="K592" s="55"/>
      <c r="L592" s="56">
        <v>-2.06</v>
      </c>
      <c r="M592" s="55"/>
      <c r="N592" s="60">
        <v>-92.43</v>
      </c>
      <c r="AI592" s="40"/>
      <c r="AJ592" s="49"/>
      <c r="AK592" s="49"/>
      <c r="AO592" s="3" t="s">
        <v>478</v>
      </c>
      <c r="AQ592" s="49"/>
    </row>
    <row r="593" spans="1:43" s="4" customFormat="1" ht="15" x14ac:dyDescent="0.25">
      <c r="A593" s="72"/>
      <c r="B593" s="73"/>
      <c r="C593" s="542" t="s">
        <v>81</v>
      </c>
      <c r="D593" s="542"/>
      <c r="E593" s="542"/>
      <c r="F593" s="43"/>
      <c r="G593" s="44"/>
      <c r="H593" s="44"/>
      <c r="I593" s="44"/>
      <c r="J593" s="47"/>
      <c r="K593" s="44"/>
      <c r="L593" s="74">
        <v>-9.4499999999999993</v>
      </c>
      <c r="M593" s="69"/>
      <c r="N593" s="82">
        <v>-423.37</v>
      </c>
      <c r="AI593" s="40"/>
      <c r="AJ593" s="49"/>
      <c r="AK593" s="49"/>
      <c r="AQ593" s="49" t="s">
        <v>81</v>
      </c>
    </row>
    <row r="594" spans="1:43" s="4" customFormat="1" ht="124.5" x14ac:dyDescent="0.25">
      <c r="A594" s="41" t="s">
        <v>1184</v>
      </c>
      <c r="B594" s="42" t="s">
        <v>516</v>
      </c>
      <c r="C594" s="542" t="s">
        <v>517</v>
      </c>
      <c r="D594" s="542"/>
      <c r="E594" s="542"/>
      <c r="F594" s="43" t="s">
        <v>177</v>
      </c>
      <c r="G594" s="44">
        <v>51.1</v>
      </c>
      <c r="H594" s="45">
        <v>1</v>
      </c>
      <c r="I594" s="81">
        <v>51.1</v>
      </c>
      <c r="J594" s="74">
        <v>10.33</v>
      </c>
      <c r="K594" s="44"/>
      <c r="L594" s="74">
        <v>527.86</v>
      </c>
      <c r="M594" s="46">
        <v>8.16</v>
      </c>
      <c r="N594" s="75">
        <v>4307.34</v>
      </c>
      <c r="AI594" s="40"/>
      <c r="AJ594" s="49"/>
      <c r="AK594" s="49" t="s">
        <v>517</v>
      </c>
      <c r="AQ594" s="49"/>
    </row>
    <row r="595" spans="1:43" s="4" customFormat="1" ht="15" x14ac:dyDescent="0.25">
      <c r="A595" s="67"/>
      <c r="B595" s="53"/>
      <c r="C595" s="543" t="s">
        <v>2161</v>
      </c>
      <c r="D595" s="543"/>
      <c r="E595" s="543"/>
      <c r="F595" s="543"/>
      <c r="G595" s="543"/>
      <c r="H595" s="543"/>
      <c r="I595" s="543"/>
      <c r="J595" s="543"/>
      <c r="K595" s="543"/>
      <c r="L595" s="543"/>
      <c r="M595" s="543"/>
      <c r="N595" s="544"/>
      <c r="AI595" s="40"/>
      <c r="AJ595" s="49"/>
      <c r="AK595" s="49"/>
      <c r="AL595" s="3" t="s">
        <v>2161</v>
      </c>
      <c r="AQ595" s="49"/>
    </row>
    <row r="596" spans="1:43" s="4" customFormat="1" ht="15" x14ac:dyDescent="0.25">
      <c r="A596" s="72"/>
      <c r="B596" s="73"/>
      <c r="C596" s="542" t="s">
        <v>81</v>
      </c>
      <c r="D596" s="542"/>
      <c r="E596" s="542"/>
      <c r="F596" s="43"/>
      <c r="G596" s="44"/>
      <c r="H596" s="44"/>
      <c r="I596" s="44"/>
      <c r="J596" s="47"/>
      <c r="K596" s="44"/>
      <c r="L596" s="74">
        <v>527.86</v>
      </c>
      <c r="M596" s="69"/>
      <c r="N596" s="75">
        <v>4307.34</v>
      </c>
      <c r="AI596" s="40"/>
      <c r="AJ596" s="49"/>
      <c r="AK596" s="49"/>
      <c r="AQ596" s="49" t="s">
        <v>81</v>
      </c>
    </row>
    <row r="597" spans="1:43" s="4" customFormat="1" ht="23.25" x14ac:dyDescent="0.25">
      <c r="A597" s="41" t="s">
        <v>1186</v>
      </c>
      <c r="B597" s="42" t="s">
        <v>519</v>
      </c>
      <c r="C597" s="542" t="s">
        <v>520</v>
      </c>
      <c r="D597" s="542"/>
      <c r="E597" s="542"/>
      <c r="F597" s="43" t="s">
        <v>191</v>
      </c>
      <c r="G597" s="44">
        <v>3.3E-3</v>
      </c>
      <c r="H597" s="45">
        <v>1</v>
      </c>
      <c r="I597" s="119">
        <v>3.3E-3</v>
      </c>
      <c r="J597" s="80">
        <v>11885.47</v>
      </c>
      <c r="K597" s="44"/>
      <c r="L597" s="74">
        <v>39.22</v>
      </c>
      <c r="M597" s="46">
        <v>8.16</v>
      </c>
      <c r="N597" s="82">
        <v>320.04000000000002</v>
      </c>
      <c r="AI597" s="40"/>
      <c r="AJ597" s="49"/>
      <c r="AK597" s="49" t="s">
        <v>520</v>
      </c>
      <c r="AQ597" s="49"/>
    </row>
    <row r="598" spans="1:43" s="4" customFormat="1" ht="15" x14ac:dyDescent="0.25">
      <c r="A598" s="67"/>
      <c r="B598" s="53"/>
      <c r="C598" s="543" t="s">
        <v>2162</v>
      </c>
      <c r="D598" s="543"/>
      <c r="E598" s="543"/>
      <c r="F598" s="543"/>
      <c r="G598" s="543"/>
      <c r="H598" s="543"/>
      <c r="I598" s="543"/>
      <c r="J598" s="543"/>
      <c r="K598" s="543"/>
      <c r="L598" s="543"/>
      <c r="M598" s="543"/>
      <c r="N598" s="544"/>
      <c r="AI598" s="40"/>
      <c r="AJ598" s="49"/>
      <c r="AK598" s="49"/>
      <c r="AL598" s="3" t="s">
        <v>2162</v>
      </c>
      <c r="AQ598" s="49"/>
    </row>
    <row r="599" spans="1:43" s="4" customFormat="1" ht="15" x14ac:dyDescent="0.25">
      <c r="A599" s="72"/>
      <c r="B599" s="73"/>
      <c r="C599" s="542" t="s">
        <v>81</v>
      </c>
      <c r="D599" s="542"/>
      <c r="E599" s="542"/>
      <c r="F599" s="43"/>
      <c r="G599" s="44"/>
      <c r="H599" s="44"/>
      <c r="I599" s="44"/>
      <c r="J599" s="47"/>
      <c r="K599" s="44"/>
      <c r="L599" s="74">
        <v>39.22</v>
      </c>
      <c r="M599" s="69"/>
      <c r="N599" s="82">
        <v>320.04000000000002</v>
      </c>
      <c r="AI599" s="40"/>
      <c r="AJ599" s="49"/>
      <c r="AK599" s="49"/>
      <c r="AQ599" s="49" t="s">
        <v>81</v>
      </c>
    </row>
    <row r="600" spans="1:43" s="4" customFormat="1" ht="15" x14ac:dyDescent="0.25">
      <c r="A600" s="539" t="s">
        <v>2163</v>
      </c>
      <c r="B600" s="540"/>
      <c r="C600" s="540"/>
      <c r="D600" s="540"/>
      <c r="E600" s="540"/>
      <c r="F600" s="540"/>
      <c r="G600" s="540"/>
      <c r="H600" s="540"/>
      <c r="I600" s="540"/>
      <c r="J600" s="540"/>
      <c r="K600" s="540"/>
      <c r="L600" s="540"/>
      <c r="M600" s="540"/>
      <c r="N600" s="541"/>
      <c r="AI600" s="40"/>
      <c r="AJ600" s="49" t="s">
        <v>2163</v>
      </c>
      <c r="AK600" s="49"/>
      <c r="AQ600" s="49"/>
    </row>
    <row r="601" spans="1:43" s="4" customFormat="1" ht="45.75" x14ac:dyDescent="0.25">
      <c r="A601" s="41" t="s">
        <v>1188</v>
      </c>
      <c r="B601" s="42" t="s">
        <v>1265</v>
      </c>
      <c r="C601" s="542" t="s">
        <v>1298</v>
      </c>
      <c r="D601" s="542"/>
      <c r="E601" s="542"/>
      <c r="F601" s="43" t="s">
        <v>646</v>
      </c>
      <c r="G601" s="44">
        <v>0.27739999999999998</v>
      </c>
      <c r="H601" s="45">
        <v>1</v>
      </c>
      <c r="I601" s="119">
        <v>0.27739999999999998</v>
      </c>
      <c r="J601" s="47"/>
      <c r="K601" s="44"/>
      <c r="L601" s="47"/>
      <c r="M601" s="44"/>
      <c r="N601" s="48"/>
      <c r="AI601" s="40"/>
      <c r="AJ601" s="49"/>
      <c r="AK601" s="49" t="s">
        <v>1298</v>
      </c>
      <c r="AQ601" s="49"/>
    </row>
    <row r="602" spans="1:43" s="4" customFormat="1" ht="15" x14ac:dyDescent="0.25">
      <c r="A602" s="67"/>
      <c r="B602" s="53"/>
      <c r="C602" s="543" t="s">
        <v>2164</v>
      </c>
      <c r="D602" s="543"/>
      <c r="E602" s="543"/>
      <c r="F602" s="543"/>
      <c r="G602" s="543"/>
      <c r="H602" s="543"/>
      <c r="I602" s="543"/>
      <c r="J602" s="543"/>
      <c r="K602" s="543"/>
      <c r="L602" s="543"/>
      <c r="M602" s="543"/>
      <c r="N602" s="544"/>
      <c r="AI602" s="40"/>
      <c r="AJ602" s="49"/>
      <c r="AK602" s="49"/>
      <c r="AL602" s="3" t="s">
        <v>2164</v>
      </c>
      <c r="AQ602" s="49"/>
    </row>
    <row r="603" spans="1:43" s="4" customFormat="1" ht="23.25" x14ac:dyDescent="0.25">
      <c r="A603" s="50"/>
      <c r="B603" s="51" t="s">
        <v>117</v>
      </c>
      <c r="C603" s="545" t="s">
        <v>118</v>
      </c>
      <c r="D603" s="545"/>
      <c r="E603" s="545"/>
      <c r="F603" s="545"/>
      <c r="G603" s="545"/>
      <c r="H603" s="545"/>
      <c r="I603" s="545"/>
      <c r="J603" s="545"/>
      <c r="K603" s="545"/>
      <c r="L603" s="545"/>
      <c r="M603" s="545"/>
      <c r="N603" s="546"/>
      <c r="AI603" s="40"/>
      <c r="AJ603" s="49"/>
      <c r="AK603" s="49"/>
      <c r="AM603" s="3" t="s">
        <v>118</v>
      </c>
      <c r="AQ603" s="49"/>
    </row>
    <row r="604" spans="1:43" s="4" customFormat="1" ht="68.25" x14ac:dyDescent="0.25">
      <c r="A604" s="50"/>
      <c r="B604" s="51" t="s">
        <v>62</v>
      </c>
      <c r="C604" s="545" t="s">
        <v>63</v>
      </c>
      <c r="D604" s="545"/>
      <c r="E604" s="545"/>
      <c r="F604" s="545"/>
      <c r="G604" s="545"/>
      <c r="H604" s="545"/>
      <c r="I604" s="545"/>
      <c r="J604" s="545"/>
      <c r="K604" s="545"/>
      <c r="L604" s="545"/>
      <c r="M604" s="545"/>
      <c r="N604" s="546"/>
      <c r="AI604" s="40"/>
      <c r="AJ604" s="49"/>
      <c r="AK604" s="49"/>
      <c r="AM604" s="3" t="s">
        <v>63</v>
      </c>
      <c r="AQ604" s="49"/>
    </row>
    <row r="605" spans="1:43" s="4" customFormat="1" ht="15" x14ac:dyDescent="0.25">
      <c r="A605" s="52"/>
      <c r="B605" s="51" t="s">
        <v>56</v>
      </c>
      <c r="C605" s="543" t="s">
        <v>64</v>
      </c>
      <c r="D605" s="543"/>
      <c r="E605" s="543"/>
      <c r="F605" s="54"/>
      <c r="G605" s="55"/>
      <c r="H605" s="55"/>
      <c r="I605" s="55"/>
      <c r="J605" s="56">
        <v>731.22</v>
      </c>
      <c r="K605" s="65">
        <v>1.3225</v>
      </c>
      <c r="L605" s="56">
        <v>268.26</v>
      </c>
      <c r="M605" s="58">
        <v>44.77</v>
      </c>
      <c r="N605" s="59">
        <v>12010</v>
      </c>
      <c r="AI605" s="40"/>
      <c r="AJ605" s="49"/>
      <c r="AK605" s="49"/>
      <c r="AN605" s="3" t="s">
        <v>64</v>
      </c>
      <c r="AQ605" s="49"/>
    </row>
    <row r="606" spans="1:43" s="4" customFormat="1" ht="15" x14ac:dyDescent="0.25">
      <c r="A606" s="52"/>
      <c r="B606" s="51" t="s">
        <v>65</v>
      </c>
      <c r="C606" s="543" t="s">
        <v>66</v>
      </c>
      <c r="D606" s="543"/>
      <c r="E606" s="543"/>
      <c r="F606" s="54"/>
      <c r="G606" s="55"/>
      <c r="H606" s="55"/>
      <c r="I606" s="55"/>
      <c r="J606" s="76">
        <v>1520.51</v>
      </c>
      <c r="K606" s="65">
        <v>1.4375</v>
      </c>
      <c r="L606" s="56">
        <v>606.32000000000005</v>
      </c>
      <c r="M606" s="58">
        <v>13.24</v>
      </c>
      <c r="N606" s="59">
        <v>8027.68</v>
      </c>
      <c r="AI606" s="40"/>
      <c r="AJ606" s="49"/>
      <c r="AK606" s="49"/>
      <c r="AN606" s="3" t="s">
        <v>66</v>
      </c>
      <c r="AQ606" s="49"/>
    </row>
    <row r="607" spans="1:43" s="4" customFormat="1" ht="15" x14ac:dyDescent="0.25">
      <c r="A607" s="52"/>
      <c r="B607" s="51" t="s">
        <v>67</v>
      </c>
      <c r="C607" s="543" t="s">
        <v>68</v>
      </c>
      <c r="D607" s="543"/>
      <c r="E607" s="543"/>
      <c r="F607" s="54"/>
      <c r="G607" s="55"/>
      <c r="H607" s="55"/>
      <c r="I607" s="55"/>
      <c r="J607" s="56">
        <v>201.05</v>
      </c>
      <c r="K607" s="65">
        <v>1.4375</v>
      </c>
      <c r="L607" s="56">
        <v>80.17</v>
      </c>
      <c r="M607" s="58">
        <v>44.77</v>
      </c>
      <c r="N607" s="59">
        <v>3589.21</v>
      </c>
      <c r="AI607" s="40"/>
      <c r="AJ607" s="49"/>
      <c r="AK607" s="49"/>
      <c r="AN607" s="3" t="s">
        <v>68</v>
      </c>
      <c r="AQ607" s="49"/>
    </row>
    <row r="608" spans="1:43" s="4" customFormat="1" ht="15" x14ac:dyDescent="0.25">
      <c r="A608" s="52"/>
      <c r="B608" s="51" t="s">
        <v>69</v>
      </c>
      <c r="C608" s="543" t="s">
        <v>70</v>
      </c>
      <c r="D608" s="543"/>
      <c r="E608" s="543"/>
      <c r="F608" s="54"/>
      <c r="G608" s="55"/>
      <c r="H608" s="55"/>
      <c r="I608" s="55"/>
      <c r="J608" s="76">
        <v>3939.59</v>
      </c>
      <c r="K608" s="55"/>
      <c r="L608" s="76">
        <v>1092.8399999999999</v>
      </c>
      <c r="M608" s="58">
        <v>8.16</v>
      </c>
      <c r="N608" s="59">
        <v>8917.57</v>
      </c>
      <c r="AI608" s="40"/>
      <c r="AJ608" s="49"/>
      <c r="AK608" s="49"/>
      <c r="AN608" s="3" t="s">
        <v>70</v>
      </c>
      <c r="AQ608" s="49"/>
    </row>
    <row r="609" spans="1:43" s="4" customFormat="1" ht="15" x14ac:dyDescent="0.25">
      <c r="A609" s="63"/>
      <c r="B609" s="51"/>
      <c r="C609" s="543" t="s">
        <v>71</v>
      </c>
      <c r="D609" s="543"/>
      <c r="E609" s="543"/>
      <c r="F609" s="54" t="s">
        <v>72</v>
      </c>
      <c r="G609" s="58">
        <v>80.62</v>
      </c>
      <c r="H609" s="65">
        <v>1.3225</v>
      </c>
      <c r="I609" s="94">
        <v>29.576374099999999</v>
      </c>
      <c r="J609" s="66"/>
      <c r="K609" s="55"/>
      <c r="L609" s="66"/>
      <c r="M609" s="55"/>
      <c r="N609" s="62"/>
      <c r="AI609" s="40"/>
      <c r="AJ609" s="49"/>
      <c r="AK609" s="49"/>
      <c r="AO609" s="3" t="s">
        <v>71</v>
      </c>
      <c r="AQ609" s="49"/>
    </row>
    <row r="610" spans="1:43" s="4" customFormat="1" ht="15" x14ac:dyDescent="0.25">
      <c r="A610" s="63"/>
      <c r="B610" s="51"/>
      <c r="C610" s="543" t="s">
        <v>73</v>
      </c>
      <c r="D610" s="543"/>
      <c r="E610" s="543"/>
      <c r="F610" s="54" t="s">
        <v>72</v>
      </c>
      <c r="G610" s="58">
        <v>15.75</v>
      </c>
      <c r="H610" s="65">
        <v>1.4375</v>
      </c>
      <c r="I610" s="94">
        <v>6.2805093999999997</v>
      </c>
      <c r="J610" s="66"/>
      <c r="K610" s="55"/>
      <c r="L610" s="66"/>
      <c r="M610" s="55"/>
      <c r="N610" s="62"/>
      <c r="AI610" s="40"/>
      <c r="AJ610" s="49"/>
      <c r="AK610" s="49"/>
      <c r="AO610" s="3" t="s">
        <v>73</v>
      </c>
      <c r="AQ610" s="49"/>
    </row>
    <row r="611" spans="1:43" s="4" customFormat="1" ht="15" x14ac:dyDescent="0.25">
      <c r="A611" s="67"/>
      <c r="B611" s="51"/>
      <c r="C611" s="547" t="s">
        <v>74</v>
      </c>
      <c r="D611" s="547"/>
      <c r="E611" s="547"/>
      <c r="F611" s="68"/>
      <c r="G611" s="69"/>
      <c r="H611" s="69"/>
      <c r="I611" s="69"/>
      <c r="J611" s="79">
        <v>6191.32</v>
      </c>
      <c r="K611" s="69"/>
      <c r="L611" s="79">
        <v>1967.42</v>
      </c>
      <c r="M611" s="69"/>
      <c r="N611" s="71">
        <v>28955.25</v>
      </c>
      <c r="AI611" s="40"/>
      <c r="AJ611" s="49"/>
      <c r="AK611" s="49"/>
      <c r="AP611" s="3" t="s">
        <v>74</v>
      </c>
      <c r="AQ611" s="49"/>
    </row>
    <row r="612" spans="1:43" s="4" customFormat="1" ht="15" x14ac:dyDescent="0.25">
      <c r="A612" s="63"/>
      <c r="B612" s="51"/>
      <c r="C612" s="543" t="s">
        <v>75</v>
      </c>
      <c r="D612" s="543"/>
      <c r="E612" s="543"/>
      <c r="F612" s="54"/>
      <c r="G612" s="55"/>
      <c r="H612" s="55"/>
      <c r="I612" s="55"/>
      <c r="J612" s="66"/>
      <c r="K612" s="55"/>
      <c r="L612" s="56">
        <v>348.43</v>
      </c>
      <c r="M612" s="55"/>
      <c r="N612" s="59">
        <v>15599.21</v>
      </c>
      <c r="AI612" s="40"/>
      <c r="AJ612" s="49"/>
      <c r="AK612" s="49"/>
      <c r="AO612" s="3" t="s">
        <v>75</v>
      </c>
      <c r="AQ612" s="49"/>
    </row>
    <row r="613" spans="1:43" s="4" customFormat="1" ht="23.25" x14ac:dyDescent="0.25">
      <c r="A613" s="63"/>
      <c r="B613" s="51" t="s">
        <v>648</v>
      </c>
      <c r="C613" s="543" t="s">
        <v>649</v>
      </c>
      <c r="D613" s="543"/>
      <c r="E613" s="543"/>
      <c r="F613" s="54" t="s">
        <v>78</v>
      </c>
      <c r="G613" s="61">
        <v>117</v>
      </c>
      <c r="H613" s="55"/>
      <c r="I613" s="61">
        <v>117</v>
      </c>
      <c r="J613" s="66"/>
      <c r="K613" s="55"/>
      <c r="L613" s="56">
        <v>407.66</v>
      </c>
      <c r="M613" s="55"/>
      <c r="N613" s="59">
        <v>18251.080000000002</v>
      </c>
      <c r="AI613" s="40"/>
      <c r="AJ613" s="49"/>
      <c r="AK613" s="49"/>
      <c r="AO613" s="3" t="s">
        <v>649</v>
      </c>
      <c r="AQ613" s="49"/>
    </row>
    <row r="614" spans="1:43" s="4" customFormat="1" ht="45" x14ac:dyDescent="0.25">
      <c r="A614" s="63"/>
      <c r="B614" s="51" t="s">
        <v>650</v>
      </c>
      <c r="C614" s="543" t="s">
        <v>651</v>
      </c>
      <c r="D614" s="543"/>
      <c r="E614" s="543"/>
      <c r="F614" s="54" t="s">
        <v>78</v>
      </c>
      <c r="G614" s="61">
        <v>74</v>
      </c>
      <c r="H614" s="58">
        <v>0.85</v>
      </c>
      <c r="I614" s="64">
        <v>62.9</v>
      </c>
      <c r="J614" s="66"/>
      <c r="K614" s="55"/>
      <c r="L614" s="56">
        <v>219.16</v>
      </c>
      <c r="M614" s="55"/>
      <c r="N614" s="59">
        <v>9811.9</v>
      </c>
      <c r="AI614" s="40"/>
      <c r="AJ614" s="49"/>
      <c r="AK614" s="49"/>
      <c r="AO614" s="3" t="s">
        <v>651</v>
      </c>
      <c r="AQ614" s="49"/>
    </row>
    <row r="615" spans="1:43" s="4" customFormat="1" ht="15" x14ac:dyDescent="0.25">
      <c r="A615" s="72"/>
      <c r="B615" s="73"/>
      <c r="C615" s="542" t="s">
        <v>81</v>
      </c>
      <c r="D615" s="542"/>
      <c r="E615" s="542"/>
      <c r="F615" s="43"/>
      <c r="G615" s="44"/>
      <c r="H615" s="44"/>
      <c r="I615" s="44"/>
      <c r="J615" s="47"/>
      <c r="K615" s="44"/>
      <c r="L615" s="80">
        <v>2594.2399999999998</v>
      </c>
      <c r="M615" s="69"/>
      <c r="N615" s="75">
        <v>57018.23</v>
      </c>
      <c r="AI615" s="40"/>
      <c r="AJ615" s="49"/>
      <c r="AK615" s="49"/>
      <c r="AQ615" s="49" t="s">
        <v>81</v>
      </c>
    </row>
    <row r="616" spans="1:43" s="4" customFormat="1" ht="23.25" x14ac:dyDescent="0.25">
      <c r="A616" s="41" t="s">
        <v>1190</v>
      </c>
      <c r="B616" s="42" t="s">
        <v>1304</v>
      </c>
      <c r="C616" s="542" t="s">
        <v>1305</v>
      </c>
      <c r="D616" s="542"/>
      <c r="E616" s="542"/>
      <c r="F616" s="43" t="s">
        <v>115</v>
      </c>
      <c r="G616" s="44">
        <v>1</v>
      </c>
      <c r="H616" s="45">
        <v>1</v>
      </c>
      <c r="I616" s="45">
        <v>1</v>
      </c>
      <c r="J616" s="74">
        <v>908.44</v>
      </c>
      <c r="K616" s="44"/>
      <c r="L616" s="74">
        <v>908.44</v>
      </c>
      <c r="M616" s="46">
        <v>8.16</v>
      </c>
      <c r="N616" s="75">
        <v>7412.87</v>
      </c>
      <c r="AI616" s="40"/>
      <c r="AJ616" s="49"/>
      <c r="AK616" s="49" t="s">
        <v>1305</v>
      </c>
      <c r="AQ616" s="49"/>
    </row>
    <row r="617" spans="1:43" s="4" customFormat="1" ht="15" x14ac:dyDescent="0.25">
      <c r="A617" s="72"/>
      <c r="B617" s="73"/>
      <c r="C617" s="542" t="s">
        <v>81</v>
      </c>
      <c r="D617" s="542"/>
      <c r="E617" s="542"/>
      <c r="F617" s="43"/>
      <c r="G617" s="44"/>
      <c r="H617" s="44"/>
      <c r="I617" s="44"/>
      <c r="J617" s="47"/>
      <c r="K617" s="44"/>
      <c r="L617" s="74">
        <v>908.44</v>
      </c>
      <c r="M617" s="69"/>
      <c r="N617" s="75">
        <v>7412.87</v>
      </c>
      <c r="AI617" s="40"/>
      <c r="AJ617" s="49"/>
      <c r="AK617" s="49"/>
      <c r="AQ617" s="49" t="s">
        <v>81</v>
      </c>
    </row>
    <row r="618" spans="1:43" s="4" customFormat="1" ht="34.5" x14ac:dyDescent="0.25">
      <c r="A618" s="41" t="s">
        <v>1194</v>
      </c>
      <c r="B618" s="42" t="s">
        <v>2165</v>
      </c>
      <c r="C618" s="542" t="s">
        <v>2166</v>
      </c>
      <c r="D618" s="542"/>
      <c r="E618" s="542"/>
      <c r="F618" s="43" t="s">
        <v>115</v>
      </c>
      <c r="G618" s="44">
        <v>2</v>
      </c>
      <c r="H618" s="45">
        <v>1</v>
      </c>
      <c r="I618" s="45">
        <v>2</v>
      </c>
      <c r="J618" s="74">
        <v>901.16</v>
      </c>
      <c r="K618" s="44"/>
      <c r="L618" s="80">
        <v>1802.32</v>
      </c>
      <c r="M618" s="46">
        <v>8.16</v>
      </c>
      <c r="N618" s="75">
        <v>14706.93</v>
      </c>
      <c r="AI618" s="40"/>
      <c r="AJ618" s="49"/>
      <c r="AK618" s="49" t="s">
        <v>2166</v>
      </c>
      <c r="AQ618" s="49"/>
    </row>
    <row r="619" spans="1:43" s="4" customFormat="1" ht="15" x14ac:dyDescent="0.25">
      <c r="A619" s="72"/>
      <c r="B619" s="73"/>
      <c r="C619" s="542" t="s">
        <v>81</v>
      </c>
      <c r="D619" s="542"/>
      <c r="E619" s="542"/>
      <c r="F619" s="43"/>
      <c r="G619" s="44"/>
      <c r="H619" s="44"/>
      <c r="I619" s="44"/>
      <c r="J619" s="47"/>
      <c r="K619" s="44"/>
      <c r="L619" s="80">
        <v>1802.32</v>
      </c>
      <c r="M619" s="69"/>
      <c r="N619" s="75">
        <v>14706.93</v>
      </c>
      <c r="AI619" s="40"/>
      <c r="AJ619" s="49"/>
      <c r="AK619" s="49"/>
      <c r="AQ619" s="49" t="s">
        <v>81</v>
      </c>
    </row>
    <row r="620" spans="1:43" s="4" customFormat="1" ht="23.25" x14ac:dyDescent="0.25">
      <c r="A620" s="41" t="s">
        <v>1198</v>
      </c>
      <c r="B620" s="42" t="s">
        <v>2167</v>
      </c>
      <c r="C620" s="542" t="s">
        <v>2168</v>
      </c>
      <c r="D620" s="542"/>
      <c r="E620" s="542"/>
      <c r="F620" s="43" t="s">
        <v>115</v>
      </c>
      <c r="G620" s="44">
        <v>1</v>
      </c>
      <c r="H620" s="45">
        <v>1</v>
      </c>
      <c r="I620" s="45">
        <v>1</v>
      </c>
      <c r="J620" s="74">
        <v>873.72</v>
      </c>
      <c r="K620" s="44"/>
      <c r="L620" s="74">
        <v>873.72</v>
      </c>
      <c r="M620" s="46">
        <v>8.16</v>
      </c>
      <c r="N620" s="75">
        <v>7129.56</v>
      </c>
      <c r="AI620" s="40"/>
      <c r="AJ620" s="49"/>
      <c r="AK620" s="49" t="s">
        <v>2168</v>
      </c>
      <c r="AQ620" s="49"/>
    </row>
    <row r="621" spans="1:43" s="4" customFormat="1" ht="15" x14ac:dyDescent="0.25">
      <c r="A621" s="72"/>
      <c r="B621" s="73"/>
      <c r="C621" s="542" t="s">
        <v>81</v>
      </c>
      <c r="D621" s="542"/>
      <c r="E621" s="542"/>
      <c r="F621" s="43"/>
      <c r="G621" s="44"/>
      <c r="H621" s="44"/>
      <c r="I621" s="44"/>
      <c r="J621" s="47"/>
      <c r="K621" s="44"/>
      <c r="L621" s="74">
        <v>873.72</v>
      </c>
      <c r="M621" s="69"/>
      <c r="N621" s="75">
        <v>7129.56</v>
      </c>
      <c r="AI621" s="40"/>
      <c r="AJ621" s="49"/>
      <c r="AK621" s="49"/>
      <c r="AQ621" s="49" t="s">
        <v>81</v>
      </c>
    </row>
    <row r="622" spans="1:43" s="4" customFormat="1" ht="34.5" x14ac:dyDescent="0.25">
      <c r="A622" s="41" t="s">
        <v>1202</v>
      </c>
      <c r="B622" s="42" t="s">
        <v>668</v>
      </c>
      <c r="C622" s="542" t="s">
        <v>669</v>
      </c>
      <c r="D622" s="542"/>
      <c r="E622" s="542"/>
      <c r="F622" s="43" t="s">
        <v>115</v>
      </c>
      <c r="G622" s="44">
        <v>1</v>
      </c>
      <c r="H622" s="45">
        <v>1</v>
      </c>
      <c r="I622" s="45">
        <v>1</v>
      </c>
      <c r="J622" s="74">
        <v>362.1</v>
      </c>
      <c r="K622" s="44"/>
      <c r="L622" s="74">
        <v>362.1</v>
      </c>
      <c r="M622" s="46">
        <v>8.16</v>
      </c>
      <c r="N622" s="75">
        <v>2954.74</v>
      </c>
      <c r="AI622" s="40"/>
      <c r="AJ622" s="49"/>
      <c r="AK622" s="49" t="s">
        <v>669</v>
      </c>
      <c r="AQ622" s="49"/>
    </row>
    <row r="623" spans="1:43" s="4" customFormat="1" ht="15" x14ac:dyDescent="0.25">
      <c r="A623" s="72"/>
      <c r="B623" s="73"/>
      <c r="C623" s="542" t="s">
        <v>81</v>
      </c>
      <c r="D623" s="542"/>
      <c r="E623" s="542"/>
      <c r="F623" s="43"/>
      <c r="G623" s="44"/>
      <c r="H623" s="44"/>
      <c r="I623" s="44"/>
      <c r="J623" s="47"/>
      <c r="K623" s="44"/>
      <c r="L623" s="74">
        <v>362.1</v>
      </c>
      <c r="M623" s="69"/>
      <c r="N623" s="75">
        <v>2954.74</v>
      </c>
      <c r="AI623" s="40"/>
      <c r="AJ623" s="49"/>
      <c r="AK623" s="49"/>
      <c r="AQ623" s="49" t="s">
        <v>81</v>
      </c>
    </row>
    <row r="624" spans="1:43" s="4" customFormat="1" ht="23.25" x14ac:dyDescent="0.25">
      <c r="A624" s="41" t="s">
        <v>1204</v>
      </c>
      <c r="B624" s="42" t="s">
        <v>2169</v>
      </c>
      <c r="C624" s="542" t="s">
        <v>2170</v>
      </c>
      <c r="D624" s="542"/>
      <c r="E624" s="542"/>
      <c r="F624" s="43" t="s">
        <v>86</v>
      </c>
      <c r="G624" s="44">
        <v>0.41</v>
      </c>
      <c r="H624" s="45">
        <v>1</v>
      </c>
      <c r="I624" s="46">
        <v>0.41</v>
      </c>
      <c r="J624" s="74">
        <v>836.2</v>
      </c>
      <c r="K624" s="44"/>
      <c r="L624" s="74">
        <v>342.84</v>
      </c>
      <c r="M624" s="46">
        <v>8.16</v>
      </c>
      <c r="N624" s="75">
        <v>2797.57</v>
      </c>
      <c r="AI624" s="40"/>
      <c r="AJ624" s="49"/>
      <c r="AK624" s="49" t="s">
        <v>2170</v>
      </c>
      <c r="AQ624" s="49"/>
    </row>
    <row r="625" spans="1:43" s="4" customFormat="1" ht="15" x14ac:dyDescent="0.25">
      <c r="A625" s="72"/>
      <c r="B625" s="73"/>
      <c r="C625" s="542" t="s">
        <v>81</v>
      </c>
      <c r="D625" s="542"/>
      <c r="E625" s="542"/>
      <c r="F625" s="43"/>
      <c r="G625" s="44"/>
      <c r="H625" s="44"/>
      <c r="I625" s="44"/>
      <c r="J625" s="47"/>
      <c r="K625" s="44"/>
      <c r="L625" s="74">
        <v>342.84</v>
      </c>
      <c r="M625" s="69"/>
      <c r="N625" s="75">
        <v>2797.57</v>
      </c>
      <c r="AI625" s="40"/>
      <c r="AJ625" s="49"/>
      <c r="AK625" s="49"/>
      <c r="AQ625" s="49" t="s">
        <v>81</v>
      </c>
    </row>
    <row r="626" spans="1:43" s="4" customFormat="1" ht="23.25" x14ac:dyDescent="0.25">
      <c r="A626" s="41" t="s">
        <v>1210</v>
      </c>
      <c r="B626" s="42" t="s">
        <v>1307</v>
      </c>
      <c r="C626" s="542" t="s">
        <v>1308</v>
      </c>
      <c r="D626" s="542"/>
      <c r="E626" s="542"/>
      <c r="F626" s="43" t="s">
        <v>115</v>
      </c>
      <c r="G626" s="44">
        <v>1</v>
      </c>
      <c r="H626" s="45">
        <v>1</v>
      </c>
      <c r="I626" s="45">
        <v>1</v>
      </c>
      <c r="J626" s="74">
        <v>596.04</v>
      </c>
      <c r="K626" s="44"/>
      <c r="L626" s="74">
        <v>596.04</v>
      </c>
      <c r="M626" s="46">
        <v>8.16</v>
      </c>
      <c r="N626" s="75">
        <v>4863.6899999999996</v>
      </c>
      <c r="AI626" s="40"/>
      <c r="AJ626" s="49"/>
      <c r="AK626" s="49" t="s">
        <v>1308</v>
      </c>
      <c r="AQ626" s="49"/>
    </row>
    <row r="627" spans="1:43" s="4" customFormat="1" ht="15" x14ac:dyDescent="0.25">
      <c r="A627" s="72"/>
      <c r="B627" s="73"/>
      <c r="C627" s="542" t="s">
        <v>81</v>
      </c>
      <c r="D627" s="542"/>
      <c r="E627" s="542"/>
      <c r="F627" s="43"/>
      <c r="G627" s="44"/>
      <c r="H627" s="44"/>
      <c r="I627" s="44"/>
      <c r="J627" s="47"/>
      <c r="K627" s="44"/>
      <c r="L627" s="74">
        <v>596.04</v>
      </c>
      <c r="M627" s="69"/>
      <c r="N627" s="75">
        <v>4863.6899999999996</v>
      </c>
      <c r="AI627" s="40"/>
      <c r="AJ627" s="49"/>
      <c r="AK627" s="49"/>
      <c r="AQ627" s="49" t="s">
        <v>81</v>
      </c>
    </row>
    <row r="628" spans="1:43" s="4" customFormat="1" ht="34.5" x14ac:dyDescent="0.25">
      <c r="A628" s="41" t="s">
        <v>1214</v>
      </c>
      <c r="B628" s="42" t="s">
        <v>2157</v>
      </c>
      <c r="C628" s="542" t="s">
        <v>2158</v>
      </c>
      <c r="D628" s="542"/>
      <c r="E628" s="542"/>
      <c r="F628" s="43" t="s">
        <v>191</v>
      </c>
      <c r="G628" s="44">
        <v>2.92E-2</v>
      </c>
      <c r="H628" s="45">
        <v>1</v>
      </c>
      <c r="I628" s="119">
        <v>2.92E-2</v>
      </c>
      <c r="J628" s="80">
        <v>10508</v>
      </c>
      <c r="K628" s="44"/>
      <c r="L628" s="74">
        <v>306.83</v>
      </c>
      <c r="M628" s="46">
        <v>8.16</v>
      </c>
      <c r="N628" s="75">
        <v>2503.73</v>
      </c>
      <c r="AI628" s="40"/>
      <c r="AJ628" s="49"/>
      <c r="AK628" s="49" t="s">
        <v>2158</v>
      </c>
      <c r="AQ628" s="49"/>
    </row>
    <row r="629" spans="1:43" s="4" customFormat="1" ht="15" x14ac:dyDescent="0.25">
      <c r="A629" s="67"/>
      <c r="B629" s="53"/>
      <c r="C629" s="543" t="s">
        <v>2159</v>
      </c>
      <c r="D629" s="543"/>
      <c r="E629" s="543"/>
      <c r="F629" s="543"/>
      <c r="G629" s="543"/>
      <c r="H629" s="543"/>
      <c r="I629" s="543"/>
      <c r="J629" s="543"/>
      <c r="K629" s="543"/>
      <c r="L629" s="543"/>
      <c r="M629" s="543"/>
      <c r="N629" s="544"/>
      <c r="AI629" s="40"/>
      <c r="AJ629" s="49"/>
      <c r="AK629" s="49"/>
      <c r="AL629" s="3" t="s">
        <v>2159</v>
      </c>
      <c r="AQ629" s="49"/>
    </row>
    <row r="630" spans="1:43" s="4" customFormat="1" ht="15" x14ac:dyDescent="0.25">
      <c r="A630" s="72"/>
      <c r="B630" s="73"/>
      <c r="C630" s="542" t="s">
        <v>81</v>
      </c>
      <c r="D630" s="542"/>
      <c r="E630" s="542"/>
      <c r="F630" s="43"/>
      <c r="G630" s="44"/>
      <c r="H630" s="44"/>
      <c r="I630" s="44"/>
      <c r="J630" s="47"/>
      <c r="K630" s="44"/>
      <c r="L630" s="74">
        <v>306.83</v>
      </c>
      <c r="M630" s="69"/>
      <c r="N630" s="75">
        <v>2503.73</v>
      </c>
      <c r="AI630" s="40"/>
      <c r="AJ630" s="49"/>
      <c r="AK630" s="49"/>
      <c r="AQ630" s="49" t="s">
        <v>81</v>
      </c>
    </row>
    <row r="631" spans="1:43" s="4" customFormat="1" ht="23.25" x14ac:dyDescent="0.25">
      <c r="A631" s="41" t="s">
        <v>1219</v>
      </c>
      <c r="B631" s="42" t="s">
        <v>2031</v>
      </c>
      <c r="C631" s="542" t="s">
        <v>2032</v>
      </c>
      <c r="D631" s="542"/>
      <c r="E631" s="542"/>
      <c r="F631" s="43" t="s">
        <v>156</v>
      </c>
      <c r="G631" s="44">
        <v>0.02</v>
      </c>
      <c r="H631" s="45">
        <v>1</v>
      </c>
      <c r="I631" s="46">
        <v>0.02</v>
      </c>
      <c r="J631" s="47"/>
      <c r="K631" s="44"/>
      <c r="L631" s="47"/>
      <c r="M631" s="44"/>
      <c r="N631" s="48"/>
      <c r="AI631" s="40"/>
      <c r="AJ631" s="49"/>
      <c r="AK631" s="49" t="s">
        <v>2032</v>
      </c>
      <c r="AQ631" s="49"/>
    </row>
    <row r="632" spans="1:43" s="4" customFormat="1" ht="15" x14ac:dyDescent="0.25">
      <c r="A632" s="67"/>
      <c r="B632" s="53"/>
      <c r="C632" s="543" t="s">
        <v>1478</v>
      </c>
      <c r="D632" s="543"/>
      <c r="E632" s="543"/>
      <c r="F632" s="543"/>
      <c r="G632" s="543"/>
      <c r="H632" s="543"/>
      <c r="I632" s="543"/>
      <c r="J632" s="543"/>
      <c r="K632" s="543"/>
      <c r="L632" s="543"/>
      <c r="M632" s="543"/>
      <c r="N632" s="544"/>
      <c r="AI632" s="40"/>
      <c r="AJ632" s="49"/>
      <c r="AK632" s="49"/>
      <c r="AL632" s="3" t="s">
        <v>1478</v>
      </c>
      <c r="AQ632" s="49"/>
    </row>
    <row r="633" spans="1:43" s="4" customFormat="1" ht="23.25" x14ac:dyDescent="0.25">
      <c r="A633" s="50"/>
      <c r="B633" s="51" t="s">
        <v>117</v>
      </c>
      <c r="C633" s="545" t="s">
        <v>118</v>
      </c>
      <c r="D633" s="545"/>
      <c r="E633" s="545"/>
      <c r="F633" s="545"/>
      <c r="G633" s="545"/>
      <c r="H633" s="545"/>
      <c r="I633" s="545"/>
      <c r="J633" s="545"/>
      <c r="K633" s="545"/>
      <c r="L633" s="545"/>
      <c r="M633" s="545"/>
      <c r="N633" s="546"/>
      <c r="AI633" s="40"/>
      <c r="AJ633" s="49"/>
      <c r="AK633" s="49"/>
      <c r="AM633" s="3" t="s">
        <v>118</v>
      </c>
      <c r="AQ633" s="49"/>
    </row>
    <row r="634" spans="1:43" s="4" customFormat="1" ht="68.25" x14ac:dyDescent="0.25">
      <c r="A634" s="50"/>
      <c r="B634" s="51" t="s">
        <v>62</v>
      </c>
      <c r="C634" s="545" t="s">
        <v>63</v>
      </c>
      <c r="D634" s="545"/>
      <c r="E634" s="545"/>
      <c r="F634" s="545"/>
      <c r="G634" s="545"/>
      <c r="H634" s="545"/>
      <c r="I634" s="545"/>
      <c r="J634" s="545"/>
      <c r="K634" s="545"/>
      <c r="L634" s="545"/>
      <c r="M634" s="545"/>
      <c r="N634" s="546"/>
      <c r="AI634" s="40"/>
      <c r="AJ634" s="49"/>
      <c r="AK634" s="49"/>
      <c r="AM634" s="3" t="s">
        <v>63</v>
      </c>
      <c r="AQ634" s="49"/>
    </row>
    <row r="635" spans="1:43" s="4" customFormat="1" ht="15" x14ac:dyDescent="0.25">
      <c r="A635" s="52"/>
      <c r="B635" s="51" t="s">
        <v>56</v>
      </c>
      <c r="C635" s="543" t="s">
        <v>64</v>
      </c>
      <c r="D635" s="543"/>
      <c r="E635" s="543"/>
      <c r="F635" s="54"/>
      <c r="G635" s="55"/>
      <c r="H635" s="55"/>
      <c r="I635" s="55"/>
      <c r="J635" s="56">
        <v>934.08</v>
      </c>
      <c r="K635" s="65">
        <v>1.3225</v>
      </c>
      <c r="L635" s="56">
        <v>24.71</v>
      </c>
      <c r="M635" s="58">
        <v>44.77</v>
      </c>
      <c r="N635" s="59">
        <v>1106.27</v>
      </c>
      <c r="AI635" s="40"/>
      <c r="AJ635" s="49"/>
      <c r="AK635" s="49"/>
      <c r="AN635" s="3" t="s">
        <v>64</v>
      </c>
      <c r="AQ635" s="49"/>
    </row>
    <row r="636" spans="1:43" s="4" customFormat="1" ht="15" x14ac:dyDescent="0.25">
      <c r="A636" s="52"/>
      <c r="B636" s="51" t="s">
        <v>65</v>
      </c>
      <c r="C636" s="543" t="s">
        <v>66</v>
      </c>
      <c r="D636" s="543"/>
      <c r="E636" s="543"/>
      <c r="F636" s="54"/>
      <c r="G636" s="55"/>
      <c r="H636" s="55"/>
      <c r="I636" s="55"/>
      <c r="J636" s="76">
        <v>5644.81</v>
      </c>
      <c r="K636" s="65">
        <v>1.4375</v>
      </c>
      <c r="L636" s="56">
        <v>162.29</v>
      </c>
      <c r="M636" s="58">
        <v>13.24</v>
      </c>
      <c r="N636" s="59">
        <v>2148.7199999999998</v>
      </c>
      <c r="AI636" s="40"/>
      <c r="AJ636" s="49"/>
      <c r="AK636" s="49"/>
      <c r="AN636" s="3" t="s">
        <v>66</v>
      </c>
      <c r="AQ636" s="49"/>
    </row>
    <row r="637" spans="1:43" s="4" customFormat="1" ht="15" x14ac:dyDescent="0.25">
      <c r="A637" s="52"/>
      <c r="B637" s="51" t="s">
        <v>67</v>
      </c>
      <c r="C637" s="543" t="s">
        <v>68</v>
      </c>
      <c r="D637" s="543"/>
      <c r="E637" s="543"/>
      <c r="F637" s="54"/>
      <c r="G637" s="55"/>
      <c r="H637" s="55"/>
      <c r="I637" s="55"/>
      <c r="J637" s="56">
        <v>786.51</v>
      </c>
      <c r="K637" s="65">
        <v>1.4375</v>
      </c>
      <c r="L637" s="56">
        <v>22.61</v>
      </c>
      <c r="M637" s="58">
        <v>44.77</v>
      </c>
      <c r="N637" s="59">
        <v>1012.25</v>
      </c>
      <c r="AI637" s="40"/>
      <c r="AJ637" s="49"/>
      <c r="AK637" s="49"/>
      <c r="AN637" s="3" t="s">
        <v>68</v>
      </c>
      <c r="AQ637" s="49"/>
    </row>
    <row r="638" spans="1:43" s="4" customFormat="1" ht="15" x14ac:dyDescent="0.25">
      <c r="A638" s="52"/>
      <c r="B638" s="51" t="s">
        <v>69</v>
      </c>
      <c r="C638" s="543" t="s">
        <v>70</v>
      </c>
      <c r="D638" s="543"/>
      <c r="E638" s="543"/>
      <c r="F638" s="54"/>
      <c r="G638" s="55"/>
      <c r="H638" s="55"/>
      <c r="I638" s="55"/>
      <c r="J638" s="56">
        <v>247.81</v>
      </c>
      <c r="K638" s="55"/>
      <c r="L638" s="56">
        <v>4.96</v>
      </c>
      <c r="M638" s="58">
        <v>8.16</v>
      </c>
      <c r="N638" s="60">
        <v>40.47</v>
      </c>
      <c r="AI638" s="40"/>
      <c r="AJ638" s="49"/>
      <c r="AK638" s="49"/>
      <c r="AN638" s="3" t="s">
        <v>70</v>
      </c>
      <c r="AQ638" s="49"/>
    </row>
    <row r="639" spans="1:43" s="4" customFormat="1" ht="15" x14ac:dyDescent="0.25">
      <c r="A639" s="63"/>
      <c r="B639" s="51"/>
      <c r="C639" s="543" t="s">
        <v>71</v>
      </c>
      <c r="D639" s="543"/>
      <c r="E639" s="543"/>
      <c r="F639" s="54" t="s">
        <v>72</v>
      </c>
      <c r="G639" s="58">
        <v>99.37</v>
      </c>
      <c r="H639" s="65">
        <v>1.3225</v>
      </c>
      <c r="I639" s="94">
        <v>2.6283365000000001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71</v>
      </c>
      <c r="AQ639" s="49"/>
    </row>
    <row r="640" spans="1:43" s="4" customFormat="1" ht="15" x14ac:dyDescent="0.25">
      <c r="A640" s="63"/>
      <c r="B640" s="51"/>
      <c r="C640" s="543" t="s">
        <v>73</v>
      </c>
      <c r="D640" s="543"/>
      <c r="E640" s="543"/>
      <c r="F640" s="54" t="s">
        <v>72</v>
      </c>
      <c r="G640" s="58">
        <v>58.26</v>
      </c>
      <c r="H640" s="65">
        <v>1.4375</v>
      </c>
      <c r="I640" s="78">
        <v>1.6749750000000001</v>
      </c>
      <c r="J640" s="66"/>
      <c r="K640" s="55"/>
      <c r="L640" s="66"/>
      <c r="M640" s="55"/>
      <c r="N640" s="62"/>
      <c r="AI640" s="40"/>
      <c r="AJ640" s="49"/>
      <c r="AK640" s="49"/>
      <c r="AO640" s="3" t="s">
        <v>73</v>
      </c>
      <c r="AQ640" s="49"/>
    </row>
    <row r="641" spans="1:43" s="4" customFormat="1" ht="15" x14ac:dyDescent="0.25">
      <c r="A641" s="67"/>
      <c r="B641" s="51"/>
      <c r="C641" s="547" t="s">
        <v>74</v>
      </c>
      <c r="D641" s="547"/>
      <c r="E641" s="547"/>
      <c r="F641" s="68"/>
      <c r="G641" s="69"/>
      <c r="H641" s="69"/>
      <c r="I641" s="69"/>
      <c r="J641" s="79">
        <v>6826.7</v>
      </c>
      <c r="K641" s="69"/>
      <c r="L641" s="70">
        <v>191.96</v>
      </c>
      <c r="M641" s="69"/>
      <c r="N641" s="71">
        <v>3295.46</v>
      </c>
      <c r="AI641" s="40"/>
      <c r="AJ641" s="49"/>
      <c r="AK641" s="49"/>
      <c r="AP641" s="3" t="s">
        <v>74</v>
      </c>
      <c r="AQ641" s="49"/>
    </row>
    <row r="642" spans="1:43" s="4" customFormat="1" ht="15" x14ac:dyDescent="0.25">
      <c r="A642" s="63"/>
      <c r="B642" s="51"/>
      <c r="C642" s="543" t="s">
        <v>75</v>
      </c>
      <c r="D642" s="543"/>
      <c r="E642" s="543"/>
      <c r="F642" s="54"/>
      <c r="G642" s="55"/>
      <c r="H642" s="55"/>
      <c r="I642" s="55"/>
      <c r="J642" s="66"/>
      <c r="K642" s="55"/>
      <c r="L642" s="56">
        <v>47.32</v>
      </c>
      <c r="M642" s="55"/>
      <c r="N642" s="59">
        <v>2118.52</v>
      </c>
      <c r="AI642" s="40"/>
      <c r="AJ642" s="49"/>
      <c r="AK642" s="49"/>
      <c r="AO642" s="3" t="s">
        <v>75</v>
      </c>
      <c r="AQ642" s="49"/>
    </row>
    <row r="643" spans="1:43" s="4" customFormat="1" ht="23.25" x14ac:dyDescent="0.25">
      <c r="A643" s="63"/>
      <c r="B643" s="51" t="s">
        <v>380</v>
      </c>
      <c r="C643" s="543" t="s">
        <v>167</v>
      </c>
      <c r="D643" s="543"/>
      <c r="E643" s="543"/>
      <c r="F643" s="54" t="s">
        <v>78</v>
      </c>
      <c r="G643" s="61">
        <v>110</v>
      </c>
      <c r="H643" s="55"/>
      <c r="I643" s="61">
        <v>110</v>
      </c>
      <c r="J643" s="66"/>
      <c r="K643" s="55"/>
      <c r="L643" s="56">
        <v>52.05</v>
      </c>
      <c r="M643" s="55"/>
      <c r="N643" s="59">
        <v>2330.37</v>
      </c>
      <c r="AI643" s="40"/>
      <c r="AJ643" s="49"/>
      <c r="AK643" s="49"/>
      <c r="AO643" s="3" t="s">
        <v>167</v>
      </c>
      <c r="AQ643" s="49"/>
    </row>
    <row r="644" spans="1:43" s="4" customFormat="1" ht="23.25" x14ac:dyDescent="0.25">
      <c r="A644" s="63"/>
      <c r="B644" s="51" t="s">
        <v>381</v>
      </c>
      <c r="C644" s="543" t="s">
        <v>169</v>
      </c>
      <c r="D644" s="543"/>
      <c r="E644" s="543"/>
      <c r="F644" s="54" t="s">
        <v>78</v>
      </c>
      <c r="G644" s="61">
        <v>73</v>
      </c>
      <c r="H644" s="58">
        <v>0.85</v>
      </c>
      <c r="I644" s="58">
        <v>62.05</v>
      </c>
      <c r="J644" s="66"/>
      <c r="K644" s="55"/>
      <c r="L644" s="56">
        <v>29.36</v>
      </c>
      <c r="M644" s="55"/>
      <c r="N644" s="59">
        <v>1314.54</v>
      </c>
      <c r="AI644" s="40"/>
      <c r="AJ644" s="49"/>
      <c r="AK644" s="49"/>
      <c r="AO644" s="3" t="s">
        <v>169</v>
      </c>
      <c r="AQ644" s="49"/>
    </row>
    <row r="645" spans="1:43" s="4" customFormat="1" ht="15" x14ac:dyDescent="0.25">
      <c r="A645" s="72"/>
      <c r="B645" s="73"/>
      <c r="C645" s="542" t="s">
        <v>81</v>
      </c>
      <c r="D645" s="542"/>
      <c r="E645" s="542"/>
      <c r="F645" s="43"/>
      <c r="G645" s="44"/>
      <c r="H645" s="44"/>
      <c r="I645" s="44"/>
      <c r="J645" s="47"/>
      <c r="K645" s="44"/>
      <c r="L645" s="74">
        <v>273.37</v>
      </c>
      <c r="M645" s="69"/>
      <c r="N645" s="75">
        <v>6940.37</v>
      </c>
      <c r="AI645" s="40"/>
      <c r="AJ645" s="49"/>
      <c r="AK645" s="49"/>
      <c r="AQ645" s="49" t="s">
        <v>81</v>
      </c>
    </row>
    <row r="646" spans="1:43" s="4" customFormat="1" ht="45.75" x14ac:dyDescent="0.25">
      <c r="A646" s="41" t="s">
        <v>1222</v>
      </c>
      <c r="B646" s="42" t="s">
        <v>2171</v>
      </c>
      <c r="C646" s="542" t="s">
        <v>2172</v>
      </c>
      <c r="D646" s="542"/>
      <c r="E646" s="542"/>
      <c r="F646" s="43" t="s">
        <v>115</v>
      </c>
      <c r="G646" s="44">
        <v>2</v>
      </c>
      <c r="H646" s="45">
        <v>1</v>
      </c>
      <c r="I646" s="45">
        <v>2</v>
      </c>
      <c r="J646" s="74">
        <v>564.54999999999995</v>
      </c>
      <c r="K646" s="44"/>
      <c r="L646" s="80">
        <v>1129.0999999999999</v>
      </c>
      <c r="M646" s="46">
        <v>8.16</v>
      </c>
      <c r="N646" s="75">
        <v>9213.4599999999991</v>
      </c>
      <c r="AI646" s="40"/>
      <c r="AJ646" s="49"/>
      <c r="AK646" s="49" t="s">
        <v>2172</v>
      </c>
      <c r="AQ646" s="49"/>
    </row>
    <row r="647" spans="1:43" s="4" customFormat="1" ht="15" x14ac:dyDescent="0.25">
      <c r="A647" s="72"/>
      <c r="B647" s="73"/>
      <c r="C647" s="542" t="s">
        <v>81</v>
      </c>
      <c r="D647" s="542"/>
      <c r="E647" s="542"/>
      <c r="F647" s="43"/>
      <c r="G647" s="44"/>
      <c r="H647" s="44"/>
      <c r="I647" s="44"/>
      <c r="J647" s="47"/>
      <c r="K647" s="44"/>
      <c r="L647" s="80">
        <v>1129.0999999999999</v>
      </c>
      <c r="M647" s="69"/>
      <c r="N647" s="75">
        <v>9213.4599999999991</v>
      </c>
      <c r="AI647" s="40"/>
      <c r="AJ647" s="49"/>
      <c r="AK647" s="49"/>
      <c r="AQ647" s="49" t="s">
        <v>81</v>
      </c>
    </row>
    <row r="648" spans="1:43" s="4" customFormat="1" ht="45.75" x14ac:dyDescent="0.25">
      <c r="A648" s="41" t="s">
        <v>1224</v>
      </c>
      <c r="B648" s="42" t="s">
        <v>508</v>
      </c>
      <c r="C648" s="542" t="s">
        <v>509</v>
      </c>
      <c r="D648" s="542"/>
      <c r="E648" s="542"/>
      <c r="F648" s="43" t="s">
        <v>164</v>
      </c>
      <c r="G648" s="44">
        <v>0.41</v>
      </c>
      <c r="H648" s="45">
        <v>1</v>
      </c>
      <c r="I648" s="46">
        <v>0.41</v>
      </c>
      <c r="J648" s="47"/>
      <c r="K648" s="44"/>
      <c r="L648" s="47"/>
      <c r="M648" s="44"/>
      <c r="N648" s="48"/>
      <c r="AI648" s="40"/>
      <c r="AJ648" s="49"/>
      <c r="AK648" s="49" t="s">
        <v>509</v>
      </c>
      <c r="AQ648" s="49"/>
    </row>
    <row r="649" spans="1:43" s="4" customFormat="1" ht="15" x14ac:dyDescent="0.25">
      <c r="A649" s="67"/>
      <c r="B649" s="53"/>
      <c r="C649" s="543" t="s">
        <v>2173</v>
      </c>
      <c r="D649" s="543"/>
      <c r="E649" s="543"/>
      <c r="F649" s="543"/>
      <c r="G649" s="543"/>
      <c r="H649" s="543"/>
      <c r="I649" s="543"/>
      <c r="J649" s="543"/>
      <c r="K649" s="543"/>
      <c r="L649" s="543"/>
      <c r="M649" s="543"/>
      <c r="N649" s="544"/>
      <c r="AI649" s="40"/>
      <c r="AJ649" s="49"/>
      <c r="AK649" s="49"/>
      <c r="AL649" s="3" t="s">
        <v>2173</v>
      </c>
      <c r="AQ649" s="49"/>
    </row>
    <row r="650" spans="1:43" s="4" customFormat="1" ht="23.25" x14ac:dyDescent="0.25">
      <c r="A650" s="50"/>
      <c r="B650" s="51" t="s">
        <v>117</v>
      </c>
      <c r="C650" s="545" t="s">
        <v>118</v>
      </c>
      <c r="D650" s="545"/>
      <c r="E650" s="545"/>
      <c r="F650" s="545"/>
      <c r="G650" s="545"/>
      <c r="H650" s="545"/>
      <c r="I650" s="545"/>
      <c r="J650" s="545"/>
      <c r="K650" s="545"/>
      <c r="L650" s="545"/>
      <c r="M650" s="545"/>
      <c r="N650" s="546"/>
      <c r="AI650" s="40"/>
      <c r="AJ650" s="49"/>
      <c r="AK650" s="49"/>
      <c r="AM650" s="3" t="s">
        <v>118</v>
      </c>
      <c r="AQ650" s="49"/>
    </row>
    <row r="651" spans="1:43" s="4" customFormat="1" ht="68.25" x14ac:dyDescent="0.25">
      <c r="A651" s="50"/>
      <c r="B651" s="51" t="s">
        <v>62</v>
      </c>
      <c r="C651" s="545" t="s">
        <v>63</v>
      </c>
      <c r="D651" s="545"/>
      <c r="E651" s="545"/>
      <c r="F651" s="545"/>
      <c r="G651" s="545"/>
      <c r="H651" s="545"/>
      <c r="I651" s="545"/>
      <c r="J651" s="545"/>
      <c r="K651" s="545"/>
      <c r="L651" s="545"/>
      <c r="M651" s="545"/>
      <c r="N651" s="546"/>
      <c r="AI651" s="40"/>
      <c r="AJ651" s="49"/>
      <c r="AK651" s="49"/>
      <c r="AM651" s="3" t="s">
        <v>63</v>
      </c>
      <c r="AQ651" s="49"/>
    </row>
    <row r="652" spans="1:43" s="4" customFormat="1" ht="15" x14ac:dyDescent="0.25">
      <c r="A652" s="52"/>
      <c r="B652" s="51" t="s">
        <v>56</v>
      </c>
      <c r="C652" s="543" t="s">
        <v>64</v>
      </c>
      <c r="D652" s="543"/>
      <c r="E652" s="543"/>
      <c r="F652" s="54"/>
      <c r="G652" s="55"/>
      <c r="H652" s="55"/>
      <c r="I652" s="55"/>
      <c r="J652" s="56">
        <v>201.61</v>
      </c>
      <c r="K652" s="65">
        <v>1.3225</v>
      </c>
      <c r="L652" s="56">
        <v>109.32</v>
      </c>
      <c r="M652" s="58">
        <v>44.77</v>
      </c>
      <c r="N652" s="59">
        <v>4894.26</v>
      </c>
      <c r="AI652" s="40"/>
      <c r="AJ652" s="49"/>
      <c r="AK652" s="49"/>
      <c r="AN652" s="3" t="s">
        <v>64</v>
      </c>
      <c r="AQ652" s="49"/>
    </row>
    <row r="653" spans="1:43" s="4" customFormat="1" ht="15" x14ac:dyDescent="0.25">
      <c r="A653" s="52"/>
      <c r="B653" s="51" t="s">
        <v>65</v>
      </c>
      <c r="C653" s="543" t="s">
        <v>66</v>
      </c>
      <c r="D653" s="543"/>
      <c r="E653" s="543"/>
      <c r="F653" s="54"/>
      <c r="G653" s="55"/>
      <c r="H653" s="55"/>
      <c r="I653" s="55"/>
      <c r="J653" s="56">
        <v>71.64</v>
      </c>
      <c r="K653" s="65">
        <v>1.4375</v>
      </c>
      <c r="L653" s="56">
        <v>42.22</v>
      </c>
      <c r="M653" s="58">
        <v>13.24</v>
      </c>
      <c r="N653" s="60">
        <v>558.99</v>
      </c>
      <c r="AI653" s="40"/>
      <c r="AJ653" s="49"/>
      <c r="AK653" s="49"/>
      <c r="AN653" s="3" t="s">
        <v>66</v>
      </c>
      <c r="AQ653" s="49"/>
    </row>
    <row r="654" spans="1:43" s="4" customFormat="1" ht="15" x14ac:dyDescent="0.25">
      <c r="A654" s="52"/>
      <c r="B654" s="51" t="s">
        <v>67</v>
      </c>
      <c r="C654" s="543" t="s">
        <v>68</v>
      </c>
      <c r="D654" s="543"/>
      <c r="E654" s="543"/>
      <c r="F654" s="54"/>
      <c r="G654" s="55"/>
      <c r="H654" s="55"/>
      <c r="I654" s="55"/>
      <c r="J654" s="56">
        <v>2.3199999999999998</v>
      </c>
      <c r="K654" s="65">
        <v>1.4375</v>
      </c>
      <c r="L654" s="56">
        <v>1.37</v>
      </c>
      <c r="M654" s="58">
        <v>44.77</v>
      </c>
      <c r="N654" s="60">
        <v>61.33</v>
      </c>
      <c r="AI654" s="40"/>
      <c r="AJ654" s="49"/>
      <c r="AK654" s="49"/>
      <c r="AN654" s="3" t="s">
        <v>68</v>
      </c>
      <c r="AQ654" s="49"/>
    </row>
    <row r="655" spans="1:43" s="4" customFormat="1" ht="15" x14ac:dyDescent="0.25">
      <c r="A655" s="52"/>
      <c r="B655" s="51" t="s">
        <v>69</v>
      </c>
      <c r="C655" s="543" t="s">
        <v>70</v>
      </c>
      <c r="D655" s="543"/>
      <c r="E655" s="543"/>
      <c r="F655" s="54"/>
      <c r="G655" s="55"/>
      <c r="H655" s="55"/>
      <c r="I655" s="55"/>
      <c r="J655" s="56">
        <v>62.75</v>
      </c>
      <c r="K655" s="55"/>
      <c r="L655" s="56">
        <v>25.73</v>
      </c>
      <c r="M655" s="58">
        <v>8.16</v>
      </c>
      <c r="N655" s="60">
        <v>209.96</v>
      </c>
      <c r="AI655" s="40"/>
      <c r="AJ655" s="49"/>
      <c r="AK655" s="49"/>
      <c r="AN655" s="3" t="s">
        <v>70</v>
      </c>
      <c r="AQ655" s="49"/>
    </row>
    <row r="656" spans="1:43" s="4" customFormat="1" ht="15" x14ac:dyDescent="0.25">
      <c r="A656" s="63"/>
      <c r="B656" s="51"/>
      <c r="C656" s="543" t="s">
        <v>71</v>
      </c>
      <c r="D656" s="543"/>
      <c r="E656" s="543"/>
      <c r="F656" s="54" t="s">
        <v>72</v>
      </c>
      <c r="G656" s="64">
        <v>21.2</v>
      </c>
      <c r="H656" s="65">
        <v>1.3225</v>
      </c>
      <c r="I656" s="77">
        <v>11.49517</v>
      </c>
      <c r="J656" s="66"/>
      <c r="K656" s="55"/>
      <c r="L656" s="66"/>
      <c r="M656" s="55"/>
      <c r="N656" s="62"/>
      <c r="AI656" s="40"/>
      <c r="AJ656" s="49"/>
      <c r="AK656" s="49"/>
      <c r="AO656" s="3" t="s">
        <v>71</v>
      </c>
      <c r="AQ656" s="49"/>
    </row>
    <row r="657" spans="1:43" s="4" customFormat="1" ht="15" x14ac:dyDescent="0.25">
      <c r="A657" s="63"/>
      <c r="B657" s="51"/>
      <c r="C657" s="543" t="s">
        <v>73</v>
      </c>
      <c r="D657" s="543"/>
      <c r="E657" s="543"/>
      <c r="F657" s="54" t="s">
        <v>72</v>
      </c>
      <c r="G657" s="64">
        <v>0.2</v>
      </c>
      <c r="H657" s="65">
        <v>1.4375</v>
      </c>
      <c r="I657" s="78">
        <v>0.11787499999999999</v>
      </c>
      <c r="J657" s="66"/>
      <c r="K657" s="55"/>
      <c r="L657" s="66"/>
      <c r="M657" s="55"/>
      <c r="N657" s="62"/>
      <c r="AI657" s="40"/>
      <c r="AJ657" s="49"/>
      <c r="AK657" s="49"/>
      <c r="AO657" s="3" t="s">
        <v>73</v>
      </c>
      <c r="AQ657" s="49"/>
    </row>
    <row r="658" spans="1:43" s="4" customFormat="1" ht="15" x14ac:dyDescent="0.25">
      <c r="A658" s="67"/>
      <c r="B658" s="51"/>
      <c r="C658" s="547" t="s">
        <v>74</v>
      </c>
      <c r="D658" s="547"/>
      <c r="E658" s="547"/>
      <c r="F658" s="68"/>
      <c r="G658" s="69"/>
      <c r="H658" s="69"/>
      <c r="I658" s="69"/>
      <c r="J658" s="70">
        <v>336</v>
      </c>
      <c r="K658" s="69"/>
      <c r="L658" s="70">
        <v>177.27</v>
      </c>
      <c r="M658" s="69"/>
      <c r="N658" s="71">
        <v>5663.21</v>
      </c>
      <c r="AI658" s="40"/>
      <c r="AJ658" s="49"/>
      <c r="AK658" s="49"/>
      <c r="AP658" s="3" t="s">
        <v>74</v>
      </c>
      <c r="AQ658" s="49"/>
    </row>
    <row r="659" spans="1:43" s="4" customFormat="1" ht="15" x14ac:dyDescent="0.25">
      <c r="A659" s="63"/>
      <c r="B659" s="51"/>
      <c r="C659" s="543" t="s">
        <v>75</v>
      </c>
      <c r="D659" s="543"/>
      <c r="E659" s="543"/>
      <c r="F659" s="54"/>
      <c r="G659" s="55"/>
      <c r="H659" s="55"/>
      <c r="I659" s="55"/>
      <c r="J659" s="66"/>
      <c r="K659" s="55"/>
      <c r="L659" s="56">
        <v>110.69</v>
      </c>
      <c r="M659" s="55"/>
      <c r="N659" s="59">
        <v>4955.59</v>
      </c>
      <c r="AI659" s="40"/>
      <c r="AJ659" s="49"/>
      <c r="AK659" s="49"/>
      <c r="AO659" s="3" t="s">
        <v>75</v>
      </c>
      <c r="AQ659" s="49"/>
    </row>
    <row r="660" spans="1:43" s="4" customFormat="1" ht="22.5" x14ac:dyDescent="0.25">
      <c r="A660" s="63"/>
      <c r="B660" s="51" t="s">
        <v>475</v>
      </c>
      <c r="C660" s="543" t="s">
        <v>476</v>
      </c>
      <c r="D660" s="543"/>
      <c r="E660" s="543"/>
      <c r="F660" s="54" t="s">
        <v>78</v>
      </c>
      <c r="G660" s="61">
        <v>110</v>
      </c>
      <c r="H660" s="55"/>
      <c r="I660" s="61">
        <v>110</v>
      </c>
      <c r="J660" s="66"/>
      <c r="K660" s="55"/>
      <c r="L660" s="56">
        <v>121.76</v>
      </c>
      <c r="M660" s="55"/>
      <c r="N660" s="59">
        <v>5451.15</v>
      </c>
      <c r="AI660" s="40"/>
      <c r="AJ660" s="49"/>
      <c r="AK660" s="49"/>
      <c r="AO660" s="3" t="s">
        <v>476</v>
      </c>
      <c r="AQ660" s="49"/>
    </row>
    <row r="661" spans="1:43" s="4" customFormat="1" ht="45" x14ac:dyDescent="0.25">
      <c r="A661" s="63"/>
      <c r="B661" s="51" t="s">
        <v>477</v>
      </c>
      <c r="C661" s="543" t="s">
        <v>478</v>
      </c>
      <c r="D661" s="543"/>
      <c r="E661" s="543"/>
      <c r="F661" s="54" t="s">
        <v>78</v>
      </c>
      <c r="G661" s="61">
        <v>69</v>
      </c>
      <c r="H661" s="58">
        <v>0.85</v>
      </c>
      <c r="I661" s="58">
        <v>58.65</v>
      </c>
      <c r="J661" s="66"/>
      <c r="K661" s="55"/>
      <c r="L661" s="56">
        <v>64.92</v>
      </c>
      <c r="M661" s="55"/>
      <c r="N661" s="59">
        <v>2906.45</v>
      </c>
      <c r="AI661" s="40"/>
      <c r="AJ661" s="49"/>
      <c r="AK661" s="49"/>
      <c r="AO661" s="3" t="s">
        <v>478</v>
      </c>
      <c r="AQ661" s="49"/>
    </row>
    <row r="662" spans="1:43" s="4" customFormat="1" ht="15" x14ac:dyDescent="0.25">
      <c r="A662" s="72"/>
      <c r="B662" s="73"/>
      <c r="C662" s="542" t="s">
        <v>81</v>
      </c>
      <c r="D662" s="542"/>
      <c r="E662" s="542"/>
      <c r="F662" s="43"/>
      <c r="G662" s="44"/>
      <c r="H662" s="44"/>
      <c r="I662" s="44"/>
      <c r="J662" s="47"/>
      <c r="K662" s="44"/>
      <c r="L662" s="74">
        <v>363.95</v>
      </c>
      <c r="M662" s="69"/>
      <c r="N662" s="75">
        <v>14020.81</v>
      </c>
      <c r="AI662" s="40"/>
      <c r="AJ662" s="49"/>
      <c r="AK662" s="49"/>
      <c r="AQ662" s="49" t="s">
        <v>81</v>
      </c>
    </row>
    <row r="663" spans="1:43" s="4" customFormat="1" ht="15" x14ac:dyDescent="0.25">
      <c r="A663" s="41" t="s">
        <v>1226</v>
      </c>
      <c r="B663" s="42" t="s">
        <v>511</v>
      </c>
      <c r="C663" s="542" t="s">
        <v>512</v>
      </c>
      <c r="D663" s="542"/>
      <c r="E663" s="542"/>
      <c r="F663" s="43" t="s">
        <v>513</v>
      </c>
      <c r="G663" s="44">
        <v>-1.149</v>
      </c>
      <c r="H663" s="45">
        <v>1</v>
      </c>
      <c r="I663" s="92">
        <v>-1.149</v>
      </c>
      <c r="J663" s="74">
        <v>30</v>
      </c>
      <c r="K663" s="119">
        <v>1.4375</v>
      </c>
      <c r="L663" s="74">
        <v>-49.55</v>
      </c>
      <c r="M663" s="46">
        <v>13.24</v>
      </c>
      <c r="N663" s="82">
        <v>-656.04</v>
      </c>
      <c r="AI663" s="40"/>
      <c r="AJ663" s="49"/>
      <c r="AK663" s="49" t="s">
        <v>512</v>
      </c>
      <c r="AQ663" s="49"/>
    </row>
    <row r="664" spans="1:43" s="4" customFormat="1" ht="23.25" x14ac:dyDescent="0.25">
      <c r="A664" s="50"/>
      <c r="B664" s="51" t="s">
        <v>117</v>
      </c>
      <c r="C664" s="545" t="s">
        <v>118</v>
      </c>
      <c r="D664" s="545"/>
      <c r="E664" s="545"/>
      <c r="F664" s="545"/>
      <c r="G664" s="545"/>
      <c r="H664" s="545"/>
      <c r="I664" s="545"/>
      <c r="J664" s="545"/>
      <c r="K664" s="545"/>
      <c r="L664" s="545"/>
      <c r="M664" s="545"/>
      <c r="N664" s="546"/>
      <c r="AI664" s="40"/>
      <c r="AJ664" s="49"/>
      <c r="AK664" s="49"/>
      <c r="AM664" s="3" t="s">
        <v>118</v>
      </c>
      <c r="AQ664" s="49"/>
    </row>
    <row r="665" spans="1:43" s="4" customFormat="1" ht="68.25" x14ac:dyDescent="0.25">
      <c r="A665" s="50"/>
      <c r="B665" s="51" t="s">
        <v>62</v>
      </c>
      <c r="C665" s="545" t="s">
        <v>63</v>
      </c>
      <c r="D665" s="545"/>
      <c r="E665" s="545"/>
      <c r="F665" s="545"/>
      <c r="G665" s="545"/>
      <c r="H665" s="545"/>
      <c r="I665" s="545"/>
      <c r="J665" s="545"/>
      <c r="K665" s="545"/>
      <c r="L665" s="545"/>
      <c r="M665" s="545"/>
      <c r="N665" s="546"/>
      <c r="AI665" s="40"/>
      <c r="AJ665" s="49"/>
      <c r="AK665" s="49"/>
      <c r="AM665" s="3" t="s">
        <v>63</v>
      </c>
      <c r="AQ665" s="49"/>
    </row>
    <row r="666" spans="1:43" s="4" customFormat="1" ht="15" x14ac:dyDescent="0.25">
      <c r="A666" s="72"/>
      <c r="B666" s="73"/>
      <c r="C666" s="542" t="s">
        <v>81</v>
      </c>
      <c r="D666" s="542"/>
      <c r="E666" s="542"/>
      <c r="F666" s="43"/>
      <c r="G666" s="44"/>
      <c r="H666" s="44"/>
      <c r="I666" s="44"/>
      <c r="J666" s="47"/>
      <c r="K666" s="44"/>
      <c r="L666" s="74">
        <v>-49.55</v>
      </c>
      <c r="M666" s="69"/>
      <c r="N666" s="82">
        <v>-656.04</v>
      </c>
      <c r="AI666" s="40"/>
      <c r="AJ666" s="49"/>
      <c r="AK666" s="49"/>
      <c r="AQ666" s="49" t="s">
        <v>81</v>
      </c>
    </row>
    <row r="667" spans="1:43" s="4" customFormat="1" ht="15" x14ac:dyDescent="0.25">
      <c r="A667" s="41" t="s">
        <v>1228</v>
      </c>
      <c r="B667" s="42" t="s">
        <v>1323</v>
      </c>
      <c r="C667" s="542" t="s">
        <v>1324</v>
      </c>
      <c r="D667" s="542"/>
      <c r="E667" s="542"/>
      <c r="F667" s="43" t="s">
        <v>72</v>
      </c>
      <c r="G667" s="44">
        <v>-1.149</v>
      </c>
      <c r="H667" s="45">
        <v>1</v>
      </c>
      <c r="I667" s="92">
        <v>-1.149</v>
      </c>
      <c r="J667" s="74">
        <v>9.51</v>
      </c>
      <c r="K667" s="44"/>
      <c r="L667" s="74">
        <v>-38.82</v>
      </c>
      <c r="M667" s="44"/>
      <c r="N667" s="75">
        <v>-1737.97</v>
      </c>
      <c r="AI667" s="40"/>
      <c r="AJ667" s="49"/>
      <c r="AK667" s="49" t="s">
        <v>1324</v>
      </c>
      <c r="AQ667" s="49"/>
    </row>
    <row r="668" spans="1:43" s="4" customFormat="1" ht="23.25" x14ac:dyDescent="0.25">
      <c r="A668" s="50"/>
      <c r="B668" s="51" t="s">
        <v>117</v>
      </c>
      <c r="C668" s="545" t="s">
        <v>118</v>
      </c>
      <c r="D668" s="545"/>
      <c r="E668" s="545"/>
      <c r="F668" s="545"/>
      <c r="G668" s="545"/>
      <c r="H668" s="545"/>
      <c r="I668" s="545"/>
      <c r="J668" s="545"/>
      <c r="K668" s="545"/>
      <c r="L668" s="545"/>
      <c r="M668" s="545"/>
      <c r="N668" s="546"/>
      <c r="AI668" s="40"/>
      <c r="AJ668" s="49"/>
      <c r="AK668" s="49"/>
      <c r="AM668" s="3" t="s">
        <v>118</v>
      </c>
      <c r="AQ668" s="49"/>
    </row>
    <row r="669" spans="1:43" s="4" customFormat="1" ht="68.25" x14ac:dyDescent="0.25">
      <c r="A669" s="50"/>
      <c r="B669" s="51" t="s">
        <v>62</v>
      </c>
      <c r="C669" s="545" t="s">
        <v>63</v>
      </c>
      <c r="D669" s="545"/>
      <c r="E669" s="545"/>
      <c r="F669" s="545"/>
      <c r="G669" s="545"/>
      <c r="H669" s="545"/>
      <c r="I669" s="545"/>
      <c r="J669" s="545"/>
      <c r="K669" s="545"/>
      <c r="L669" s="545"/>
      <c r="M669" s="545"/>
      <c r="N669" s="546"/>
      <c r="AI669" s="40"/>
      <c r="AJ669" s="49"/>
      <c r="AK669" s="49"/>
      <c r="AM669" s="3" t="s">
        <v>63</v>
      </c>
      <c r="AQ669" s="49"/>
    </row>
    <row r="670" spans="1:43" s="4" customFormat="1" ht="15" x14ac:dyDescent="0.25">
      <c r="A670" s="52"/>
      <c r="B670" s="51" t="s">
        <v>56</v>
      </c>
      <c r="C670" s="543" t="s">
        <v>64</v>
      </c>
      <c r="D670" s="543"/>
      <c r="E670" s="543"/>
      <c r="F670" s="54"/>
      <c r="G670" s="55"/>
      <c r="H670" s="55"/>
      <c r="I670" s="55"/>
      <c r="J670" s="56">
        <v>9.51</v>
      </c>
      <c r="K670" s="65">
        <v>1.3225</v>
      </c>
      <c r="L670" s="56">
        <v>-14.45</v>
      </c>
      <c r="M670" s="58">
        <v>44.77</v>
      </c>
      <c r="N670" s="60">
        <v>-646.92999999999995</v>
      </c>
      <c r="AI670" s="40"/>
      <c r="AJ670" s="49"/>
      <c r="AK670" s="49"/>
      <c r="AN670" s="3" t="s">
        <v>64</v>
      </c>
      <c r="AQ670" s="49"/>
    </row>
    <row r="671" spans="1:43" s="4" customFormat="1" ht="15" x14ac:dyDescent="0.25">
      <c r="A671" s="63"/>
      <c r="B671" s="51"/>
      <c r="C671" s="543" t="s">
        <v>75</v>
      </c>
      <c r="D671" s="543"/>
      <c r="E671" s="543"/>
      <c r="F671" s="54"/>
      <c r="G671" s="55"/>
      <c r="H671" s="55"/>
      <c r="I671" s="55"/>
      <c r="J671" s="66"/>
      <c r="K671" s="55"/>
      <c r="L671" s="56">
        <v>-14.45</v>
      </c>
      <c r="M671" s="55"/>
      <c r="N671" s="60">
        <v>-646.92999999999995</v>
      </c>
      <c r="AI671" s="40"/>
      <c r="AJ671" s="49"/>
      <c r="AK671" s="49"/>
      <c r="AO671" s="3" t="s">
        <v>75</v>
      </c>
      <c r="AQ671" s="49"/>
    </row>
    <row r="672" spans="1:43" s="4" customFormat="1" ht="22.5" x14ac:dyDescent="0.25">
      <c r="A672" s="63"/>
      <c r="B672" s="51" t="s">
        <v>475</v>
      </c>
      <c r="C672" s="543" t="s">
        <v>476</v>
      </c>
      <c r="D672" s="543"/>
      <c r="E672" s="543"/>
      <c r="F672" s="54" t="s">
        <v>78</v>
      </c>
      <c r="G672" s="61">
        <v>110</v>
      </c>
      <c r="H672" s="55"/>
      <c r="I672" s="61">
        <v>110</v>
      </c>
      <c r="J672" s="66"/>
      <c r="K672" s="55"/>
      <c r="L672" s="56">
        <v>-15.9</v>
      </c>
      <c r="M672" s="55"/>
      <c r="N672" s="60">
        <v>-711.62</v>
      </c>
      <c r="AI672" s="40"/>
      <c r="AJ672" s="49"/>
      <c r="AK672" s="49"/>
      <c r="AO672" s="3" t="s">
        <v>476</v>
      </c>
      <c r="AQ672" s="49"/>
    </row>
    <row r="673" spans="1:45" s="4" customFormat="1" ht="45" x14ac:dyDescent="0.25">
      <c r="A673" s="63"/>
      <c r="B673" s="51" t="s">
        <v>477</v>
      </c>
      <c r="C673" s="543" t="s">
        <v>478</v>
      </c>
      <c r="D673" s="543"/>
      <c r="E673" s="543"/>
      <c r="F673" s="54" t="s">
        <v>78</v>
      </c>
      <c r="G673" s="61">
        <v>69</v>
      </c>
      <c r="H673" s="58">
        <v>0.85</v>
      </c>
      <c r="I673" s="58">
        <v>58.65</v>
      </c>
      <c r="J673" s="66"/>
      <c r="K673" s="55"/>
      <c r="L673" s="56">
        <v>-8.4700000000000006</v>
      </c>
      <c r="M673" s="55"/>
      <c r="N673" s="60">
        <v>-379.42</v>
      </c>
      <c r="AI673" s="40"/>
      <c r="AJ673" s="49"/>
      <c r="AK673" s="49"/>
      <c r="AO673" s="3" t="s">
        <v>478</v>
      </c>
      <c r="AQ673" s="49"/>
    </row>
    <row r="674" spans="1:45" s="4" customFormat="1" ht="15" x14ac:dyDescent="0.25">
      <c r="A674" s="72"/>
      <c r="B674" s="73"/>
      <c r="C674" s="542" t="s">
        <v>81</v>
      </c>
      <c r="D674" s="542"/>
      <c r="E674" s="542"/>
      <c r="F674" s="43"/>
      <c r="G674" s="44"/>
      <c r="H674" s="44"/>
      <c r="I674" s="44"/>
      <c r="J674" s="47"/>
      <c r="K674" s="44"/>
      <c r="L674" s="74">
        <v>-38.82</v>
      </c>
      <c r="M674" s="69"/>
      <c r="N674" s="75">
        <v>-1737.97</v>
      </c>
      <c r="AI674" s="40"/>
      <c r="AJ674" s="49"/>
      <c r="AK674" s="49"/>
      <c r="AQ674" s="49" t="s">
        <v>81</v>
      </c>
    </row>
    <row r="675" spans="1:45" s="4" customFormat="1" ht="124.5" x14ac:dyDescent="0.25">
      <c r="A675" s="41" t="s">
        <v>1230</v>
      </c>
      <c r="B675" s="42" t="s">
        <v>516</v>
      </c>
      <c r="C675" s="542" t="s">
        <v>517</v>
      </c>
      <c r="D675" s="542"/>
      <c r="E675" s="542"/>
      <c r="F675" s="43" t="s">
        <v>177</v>
      </c>
      <c r="G675" s="44">
        <v>206</v>
      </c>
      <c r="H675" s="45">
        <v>1</v>
      </c>
      <c r="I675" s="45">
        <v>206</v>
      </c>
      <c r="J675" s="74">
        <v>10.33</v>
      </c>
      <c r="K675" s="44"/>
      <c r="L675" s="80">
        <v>2127.98</v>
      </c>
      <c r="M675" s="46">
        <v>8.16</v>
      </c>
      <c r="N675" s="75">
        <v>17364.32</v>
      </c>
      <c r="AI675" s="40"/>
      <c r="AJ675" s="49"/>
      <c r="AK675" s="49" t="s">
        <v>517</v>
      </c>
      <c r="AQ675" s="49"/>
    </row>
    <row r="676" spans="1:45" s="4" customFormat="1" ht="15" x14ac:dyDescent="0.25">
      <c r="A676" s="67"/>
      <c r="B676" s="53"/>
      <c r="C676" s="543" t="s">
        <v>2174</v>
      </c>
      <c r="D676" s="543"/>
      <c r="E676" s="543"/>
      <c r="F676" s="543"/>
      <c r="G676" s="543"/>
      <c r="H676" s="543"/>
      <c r="I676" s="543"/>
      <c r="J676" s="543"/>
      <c r="K676" s="543"/>
      <c r="L676" s="543"/>
      <c r="M676" s="543"/>
      <c r="N676" s="544"/>
      <c r="AI676" s="40"/>
      <c r="AJ676" s="49"/>
      <c r="AK676" s="49"/>
      <c r="AL676" s="3" t="s">
        <v>2174</v>
      </c>
      <c r="AQ676" s="49"/>
    </row>
    <row r="677" spans="1:45" s="4" customFormat="1" ht="15" x14ac:dyDescent="0.25">
      <c r="A677" s="72"/>
      <c r="B677" s="73"/>
      <c r="C677" s="542" t="s">
        <v>81</v>
      </c>
      <c r="D677" s="542"/>
      <c r="E677" s="542"/>
      <c r="F677" s="43"/>
      <c r="G677" s="44"/>
      <c r="H677" s="44"/>
      <c r="I677" s="44"/>
      <c r="J677" s="47"/>
      <c r="K677" s="44"/>
      <c r="L677" s="80">
        <v>2127.98</v>
      </c>
      <c r="M677" s="69"/>
      <c r="N677" s="75">
        <v>17364.32</v>
      </c>
      <c r="AI677" s="40"/>
      <c r="AJ677" s="49"/>
      <c r="AK677" s="49"/>
      <c r="AQ677" s="49" t="s">
        <v>81</v>
      </c>
    </row>
    <row r="678" spans="1:45" s="4" customFormat="1" ht="23.25" x14ac:dyDescent="0.25">
      <c r="A678" s="41" t="s">
        <v>1231</v>
      </c>
      <c r="B678" s="42" t="s">
        <v>519</v>
      </c>
      <c r="C678" s="542" t="s">
        <v>520</v>
      </c>
      <c r="D678" s="542"/>
      <c r="E678" s="542"/>
      <c r="F678" s="43" t="s">
        <v>191</v>
      </c>
      <c r="G678" s="44">
        <v>1.32E-2</v>
      </c>
      <c r="H678" s="45">
        <v>1</v>
      </c>
      <c r="I678" s="119">
        <v>1.32E-2</v>
      </c>
      <c r="J678" s="80">
        <v>11885.47</v>
      </c>
      <c r="K678" s="44"/>
      <c r="L678" s="74">
        <v>156.88999999999999</v>
      </c>
      <c r="M678" s="46">
        <v>8.16</v>
      </c>
      <c r="N678" s="75">
        <v>1280.22</v>
      </c>
      <c r="AI678" s="40"/>
      <c r="AJ678" s="49"/>
      <c r="AK678" s="49" t="s">
        <v>520</v>
      </c>
      <c r="AQ678" s="49"/>
    </row>
    <row r="679" spans="1:45" s="4" customFormat="1" ht="15" x14ac:dyDescent="0.25">
      <c r="A679" s="67"/>
      <c r="B679" s="53"/>
      <c r="C679" s="543" t="s">
        <v>2175</v>
      </c>
      <c r="D679" s="543"/>
      <c r="E679" s="543"/>
      <c r="F679" s="543"/>
      <c r="G679" s="543"/>
      <c r="H679" s="543"/>
      <c r="I679" s="543"/>
      <c r="J679" s="543"/>
      <c r="K679" s="543"/>
      <c r="L679" s="543"/>
      <c r="M679" s="543"/>
      <c r="N679" s="544"/>
      <c r="AI679" s="40"/>
      <c r="AJ679" s="49"/>
      <c r="AK679" s="49"/>
      <c r="AL679" s="3" t="s">
        <v>2175</v>
      </c>
      <c r="AQ679" s="49"/>
    </row>
    <row r="680" spans="1:45" s="4" customFormat="1" ht="15" x14ac:dyDescent="0.25">
      <c r="A680" s="72"/>
      <c r="B680" s="73"/>
      <c r="C680" s="542" t="s">
        <v>81</v>
      </c>
      <c r="D680" s="542"/>
      <c r="E680" s="542"/>
      <c r="F680" s="43"/>
      <c r="G680" s="44"/>
      <c r="H680" s="44"/>
      <c r="I680" s="44"/>
      <c r="J680" s="47"/>
      <c r="K680" s="44"/>
      <c r="L680" s="74">
        <v>156.88999999999999</v>
      </c>
      <c r="M680" s="69"/>
      <c r="N680" s="75">
        <v>1280.22</v>
      </c>
      <c r="AI680" s="40"/>
      <c r="AJ680" s="49"/>
      <c r="AK680" s="49"/>
      <c r="AQ680" s="49" t="s">
        <v>81</v>
      </c>
    </row>
    <row r="681" spans="1:45" s="4" customFormat="1" ht="15" x14ac:dyDescent="0.25">
      <c r="A681" s="83"/>
      <c r="B681" s="84"/>
      <c r="C681" s="84"/>
      <c r="D681" s="84"/>
      <c r="E681" s="84"/>
      <c r="F681" s="85"/>
      <c r="G681" s="85"/>
      <c r="H681" s="85"/>
      <c r="I681" s="85"/>
      <c r="J681" s="86"/>
      <c r="K681" s="85"/>
      <c r="L681" s="86"/>
      <c r="M681" s="55"/>
      <c r="N681" s="86"/>
      <c r="AI681" s="40"/>
      <c r="AJ681" s="49"/>
      <c r="AK681" s="49"/>
      <c r="AQ681" s="49"/>
    </row>
    <row r="682" spans="1:45" s="4" customFormat="1" ht="15" x14ac:dyDescent="0.25">
      <c r="A682" s="87"/>
      <c r="B682" s="88"/>
      <c r="C682" s="542" t="s">
        <v>2176</v>
      </c>
      <c r="D682" s="542"/>
      <c r="E682" s="542"/>
      <c r="F682" s="542"/>
      <c r="G682" s="542"/>
      <c r="H682" s="542"/>
      <c r="I682" s="542"/>
      <c r="J682" s="542"/>
      <c r="K682" s="542"/>
      <c r="L682" s="89">
        <v>105636.19</v>
      </c>
      <c r="M682" s="90"/>
      <c r="N682" s="91">
        <v>1455344.02</v>
      </c>
      <c r="AI682" s="40"/>
      <c r="AJ682" s="49"/>
      <c r="AK682" s="49"/>
      <c r="AQ682" s="49"/>
      <c r="AS682" s="49" t="s">
        <v>2176</v>
      </c>
    </row>
    <row r="683" spans="1:45" s="4" customFormat="1" ht="15" x14ac:dyDescent="0.25">
      <c r="A683" s="536" t="s">
        <v>2177</v>
      </c>
      <c r="B683" s="537"/>
      <c r="C683" s="537"/>
      <c r="D683" s="537"/>
      <c r="E683" s="537"/>
      <c r="F683" s="537"/>
      <c r="G683" s="537"/>
      <c r="H683" s="537"/>
      <c r="I683" s="537"/>
      <c r="J683" s="537"/>
      <c r="K683" s="537"/>
      <c r="L683" s="537"/>
      <c r="M683" s="537"/>
      <c r="N683" s="538"/>
      <c r="AI683" s="40" t="s">
        <v>2177</v>
      </c>
      <c r="AJ683" s="49"/>
      <c r="AK683" s="49"/>
      <c r="AQ683" s="49"/>
      <c r="AS683" s="49"/>
    </row>
    <row r="684" spans="1:45" s="4" customFormat="1" ht="15" x14ac:dyDescent="0.25">
      <c r="A684" s="539" t="s">
        <v>2178</v>
      </c>
      <c r="B684" s="540"/>
      <c r="C684" s="540"/>
      <c r="D684" s="540"/>
      <c r="E684" s="540"/>
      <c r="F684" s="540"/>
      <c r="G684" s="540"/>
      <c r="H684" s="540"/>
      <c r="I684" s="540"/>
      <c r="J684" s="540"/>
      <c r="K684" s="540"/>
      <c r="L684" s="540"/>
      <c r="M684" s="540"/>
      <c r="N684" s="541"/>
      <c r="AI684" s="40"/>
      <c r="AJ684" s="49" t="s">
        <v>2178</v>
      </c>
      <c r="AK684" s="49"/>
      <c r="AQ684" s="49"/>
      <c r="AS684" s="49"/>
    </row>
    <row r="685" spans="1:45" s="4" customFormat="1" ht="34.5" x14ac:dyDescent="0.25">
      <c r="A685" s="41" t="s">
        <v>1234</v>
      </c>
      <c r="B685" s="42" t="s">
        <v>1000</v>
      </c>
      <c r="C685" s="542" t="s">
        <v>1001</v>
      </c>
      <c r="D685" s="542"/>
      <c r="E685" s="542"/>
      <c r="F685" s="43" t="s">
        <v>428</v>
      </c>
      <c r="G685" s="44">
        <v>8.7999999999999995E-2</v>
      </c>
      <c r="H685" s="45">
        <v>1</v>
      </c>
      <c r="I685" s="92">
        <v>8.7999999999999995E-2</v>
      </c>
      <c r="J685" s="47"/>
      <c r="K685" s="44"/>
      <c r="L685" s="47"/>
      <c r="M685" s="44"/>
      <c r="N685" s="48"/>
      <c r="AI685" s="40"/>
      <c r="AJ685" s="49"/>
      <c r="AK685" s="49" t="s">
        <v>1001</v>
      </c>
      <c r="AQ685" s="49"/>
      <c r="AS685" s="49"/>
    </row>
    <row r="686" spans="1:45" s="4" customFormat="1" ht="15" x14ac:dyDescent="0.25">
      <c r="A686" s="67"/>
      <c r="B686" s="53"/>
      <c r="C686" s="543" t="s">
        <v>2179</v>
      </c>
      <c r="D686" s="543"/>
      <c r="E686" s="543"/>
      <c r="F686" s="543"/>
      <c r="G686" s="543"/>
      <c r="H686" s="543"/>
      <c r="I686" s="543"/>
      <c r="J686" s="543"/>
      <c r="K686" s="543"/>
      <c r="L686" s="543"/>
      <c r="M686" s="543"/>
      <c r="N686" s="544"/>
      <c r="AI686" s="40"/>
      <c r="AJ686" s="49"/>
      <c r="AK686" s="49"/>
      <c r="AL686" s="3" t="s">
        <v>2179</v>
      </c>
      <c r="AQ686" s="49"/>
      <c r="AS686" s="49"/>
    </row>
    <row r="687" spans="1:45" s="4" customFormat="1" ht="68.25" x14ac:dyDescent="0.25">
      <c r="A687" s="50"/>
      <c r="B687" s="51" t="s">
        <v>62</v>
      </c>
      <c r="C687" s="545" t="s">
        <v>63</v>
      </c>
      <c r="D687" s="545"/>
      <c r="E687" s="545"/>
      <c r="F687" s="545"/>
      <c r="G687" s="545"/>
      <c r="H687" s="545"/>
      <c r="I687" s="545"/>
      <c r="J687" s="545"/>
      <c r="K687" s="545"/>
      <c r="L687" s="545"/>
      <c r="M687" s="545"/>
      <c r="N687" s="546"/>
      <c r="AI687" s="40"/>
      <c r="AJ687" s="49"/>
      <c r="AK687" s="49"/>
      <c r="AM687" s="3" t="s">
        <v>63</v>
      </c>
      <c r="AQ687" s="49"/>
      <c r="AS687" s="49"/>
    </row>
    <row r="688" spans="1:45" s="4" customFormat="1" ht="15" x14ac:dyDescent="0.25">
      <c r="A688" s="52"/>
      <c r="B688" s="51" t="s">
        <v>56</v>
      </c>
      <c r="C688" s="543" t="s">
        <v>64</v>
      </c>
      <c r="D688" s="543"/>
      <c r="E688" s="543"/>
      <c r="F688" s="54"/>
      <c r="G688" s="55"/>
      <c r="H688" s="55"/>
      <c r="I688" s="55"/>
      <c r="J688" s="56">
        <v>178.84</v>
      </c>
      <c r="K688" s="58">
        <v>1.1499999999999999</v>
      </c>
      <c r="L688" s="56">
        <v>18.100000000000001</v>
      </c>
      <c r="M688" s="58">
        <v>44.77</v>
      </c>
      <c r="N688" s="60">
        <v>810.34</v>
      </c>
      <c r="AI688" s="40"/>
      <c r="AJ688" s="49"/>
      <c r="AK688" s="49"/>
      <c r="AN688" s="3" t="s">
        <v>64</v>
      </c>
      <c r="AQ688" s="49"/>
      <c r="AS688" s="49"/>
    </row>
    <row r="689" spans="1:45" s="4" customFormat="1" ht="15" x14ac:dyDescent="0.25">
      <c r="A689" s="52"/>
      <c r="B689" s="51" t="s">
        <v>65</v>
      </c>
      <c r="C689" s="543" t="s">
        <v>66</v>
      </c>
      <c r="D689" s="543"/>
      <c r="E689" s="543"/>
      <c r="F689" s="54"/>
      <c r="G689" s="55"/>
      <c r="H689" s="55"/>
      <c r="I689" s="55"/>
      <c r="J689" s="76">
        <v>1228.57</v>
      </c>
      <c r="K689" s="58">
        <v>1.1499999999999999</v>
      </c>
      <c r="L689" s="56">
        <v>124.33</v>
      </c>
      <c r="M689" s="58">
        <v>13.24</v>
      </c>
      <c r="N689" s="59">
        <v>1646.13</v>
      </c>
      <c r="AI689" s="40"/>
      <c r="AJ689" s="49"/>
      <c r="AK689" s="49"/>
      <c r="AN689" s="3" t="s">
        <v>66</v>
      </c>
      <c r="AQ689" s="49"/>
      <c r="AS689" s="49"/>
    </row>
    <row r="690" spans="1:45" s="4" customFormat="1" ht="15" x14ac:dyDescent="0.25">
      <c r="A690" s="52"/>
      <c r="B690" s="51" t="s">
        <v>67</v>
      </c>
      <c r="C690" s="543" t="s">
        <v>68</v>
      </c>
      <c r="D690" s="543"/>
      <c r="E690" s="543"/>
      <c r="F690" s="54"/>
      <c r="G690" s="55"/>
      <c r="H690" s="55"/>
      <c r="I690" s="55"/>
      <c r="J690" s="56">
        <v>51.94</v>
      </c>
      <c r="K690" s="58">
        <v>1.1499999999999999</v>
      </c>
      <c r="L690" s="56">
        <v>5.26</v>
      </c>
      <c r="M690" s="58">
        <v>44.77</v>
      </c>
      <c r="N690" s="60">
        <v>235.49</v>
      </c>
      <c r="AI690" s="40"/>
      <c r="AJ690" s="49"/>
      <c r="AK690" s="49"/>
      <c r="AN690" s="3" t="s">
        <v>68</v>
      </c>
      <c r="AQ690" s="49"/>
      <c r="AS690" s="49"/>
    </row>
    <row r="691" spans="1:45" s="4" customFormat="1" ht="15" x14ac:dyDescent="0.25">
      <c r="A691" s="52"/>
      <c r="B691" s="51" t="s">
        <v>69</v>
      </c>
      <c r="C691" s="543" t="s">
        <v>70</v>
      </c>
      <c r="D691" s="543"/>
      <c r="E691" s="543"/>
      <c r="F691" s="54"/>
      <c r="G691" s="55"/>
      <c r="H691" s="55"/>
      <c r="I691" s="55"/>
      <c r="J691" s="56">
        <v>418.42</v>
      </c>
      <c r="K691" s="55"/>
      <c r="L691" s="56">
        <v>36.82</v>
      </c>
      <c r="M691" s="58">
        <v>8.16</v>
      </c>
      <c r="N691" s="60">
        <v>300.45</v>
      </c>
      <c r="AI691" s="40"/>
      <c r="AJ691" s="49"/>
      <c r="AK691" s="49"/>
      <c r="AN691" s="3" t="s">
        <v>70</v>
      </c>
      <c r="AQ691" s="49"/>
      <c r="AS691" s="49"/>
    </row>
    <row r="692" spans="1:45" s="4" customFormat="1" ht="15" x14ac:dyDescent="0.25">
      <c r="A692" s="63"/>
      <c r="B692" s="51"/>
      <c r="C692" s="543" t="s">
        <v>71</v>
      </c>
      <c r="D692" s="543"/>
      <c r="E692" s="543"/>
      <c r="F692" s="54" t="s">
        <v>72</v>
      </c>
      <c r="G692" s="58">
        <v>21.89</v>
      </c>
      <c r="H692" s="58">
        <v>1.1499999999999999</v>
      </c>
      <c r="I692" s="78">
        <v>2.215268</v>
      </c>
      <c r="J692" s="66"/>
      <c r="K692" s="55"/>
      <c r="L692" s="66"/>
      <c r="M692" s="55"/>
      <c r="N692" s="62"/>
      <c r="AI692" s="40"/>
      <c r="AJ692" s="49"/>
      <c r="AK692" s="49"/>
      <c r="AO692" s="3" t="s">
        <v>71</v>
      </c>
      <c r="AQ692" s="49"/>
      <c r="AS692" s="49"/>
    </row>
    <row r="693" spans="1:45" s="4" customFormat="1" ht="15" x14ac:dyDescent="0.25">
      <c r="A693" s="63"/>
      <c r="B693" s="51"/>
      <c r="C693" s="543" t="s">
        <v>73</v>
      </c>
      <c r="D693" s="543"/>
      <c r="E693" s="543"/>
      <c r="F693" s="54" t="s">
        <v>72</v>
      </c>
      <c r="G693" s="58">
        <v>4.5199999999999996</v>
      </c>
      <c r="H693" s="58">
        <v>1.1499999999999999</v>
      </c>
      <c r="I693" s="78">
        <v>0.457424</v>
      </c>
      <c r="J693" s="66"/>
      <c r="K693" s="55"/>
      <c r="L693" s="66"/>
      <c r="M693" s="55"/>
      <c r="N693" s="62"/>
      <c r="AI693" s="40"/>
      <c r="AJ693" s="49"/>
      <c r="AK693" s="49"/>
      <c r="AO693" s="3" t="s">
        <v>73</v>
      </c>
      <c r="AQ693" s="49"/>
      <c r="AS693" s="49"/>
    </row>
    <row r="694" spans="1:45" s="4" customFormat="1" ht="15" x14ac:dyDescent="0.25">
      <c r="A694" s="67"/>
      <c r="B694" s="51"/>
      <c r="C694" s="547" t="s">
        <v>74</v>
      </c>
      <c r="D694" s="547"/>
      <c r="E694" s="547"/>
      <c r="F694" s="68"/>
      <c r="G694" s="69"/>
      <c r="H694" s="69"/>
      <c r="I694" s="69"/>
      <c r="J694" s="79">
        <v>1825.83</v>
      </c>
      <c r="K694" s="69"/>
      <c r="L694" s="70">
        <v>179.25</v>
      </c>
      <c r="M694" s="69"/>
      <c r="N694" s="71">
        <v>2756.92</v>
      </c>
      <c r="AI694" s="40"/>
      <c r="AJ694" s="49"/>
      <c r="AK694" s="49"/>
      <c r="AP694" s="3" t="s">
        <v>74</v>
      </c>
      <c r="AQ694" s="49"/>
      <c r="AS694" s="49"/>
    </row>
    <row r="695" spans="1:45" s="4" customFormat="1" ht="15" x14ac:dyDescent="0.25">
      <c r="A695" s="63"/>
      <c r="B695" s="51"/>
      <c r="C695" s="543" t="s">
        <v>75</v>
      </c>
      <c r="D695" s="543"/>
      <c r="E695" s="543"/>
      <c r="F695" s="54"/>
      <c r="G695" s="55"/>
      <c r="H695" s="55"/>
      <c r="I695" s="55"/>
      <c r="J695" s="66"/>
      <c r="K695" s="55"/>
      <c r="L695" s="56">
        <v>23.36</v>
      </c>
      <c r="M695" s="55"/>
      <c r="N695" s="59">
        <v>1045.83</v>
      </c>
      <c r="AI695" s="40"/>
      <c r="AJ695" s="49"/>
      <c r="AK695" s="49"/>
      <c r="AO695" s="3" t="s">
        <v>75</v>
      </c>
      <c r="AQ695" s="49"/>
      <c r="AS695" s="49"/>
    </row>
    <row r="696" spans="1:45" s="4" customFormat="1" ht="45" x14ac:dyDescent="0.25">
      <c r="A696" s="63"/>
      <c r="B696" s="51" t="s">
        <v>727</v>
      </c>
      <c r="C696" s="543" t="s">
        <v>728</v>
      </c>
      <c r="D696" s="543"/>
      <c r="E696" s="543"/>
      <c r="F696" s="54" t="s">
        <v>78</v>
      </c>
      <c r="G696" s="61">
        <v>147</v>
      </c>
      <c r="H696" s="55"/>
      <c r="I696" s="61">
        <v>147</v>
      </c>
      <c r="J696" s="66"/>
      <c r="K696" s="55"/>
      <c r="L696" s="56">
        <v>34.340000000000003</v>
      </c>
      <c r="M696" s="55"/>
      <c r="N696" s="59">
        <v>1537.37</v>
      </c>
      <c r="AI696" s="40"/>
      <c r="AJ696" s="49"/>
      <c r="AK696" s="49"/>
      <c r="AO696" s="3" t="s">
        <v>728</v>
      </c>
      <c r="AQ696" s="49"/>
      <c r="AS696" s="49"/>
    </row>
    <row r="697" spans="1:45" s="4" customFormat="1" ht="56.25" x14ac:dyDescent="0.25">
      <c r="A697" s="63"/>
      <c r="B697" s="51" t="s">
        <v>729</v>
      </c>
      <c r="C697" s="543" t="s">
        <v>730</v>
      </c>
      <c r="D697" s="543"/>
      <c r="E697" s="543"/>
      <c r="F697" s="54" t="s">
        <v>78</v>
      </c>
      <c r="G697" s="61">
        <v>134</v>
      </c>
      <c r="H697" s="58">
        <v>0.85</v>
      </c>
      <c r="I697" s="64">
        <v>113.9</v>
      </c>
      <c r="J697" s="66"/>
      <c r="K697" s="55"/>
      <c r="L697" s="56">
        <v>26.61</v>
      </c>
      <c r="M697" s="55"/>
      <c r="N697" s="59">
        <v>1191.2</v>
      </c>
      <c r="AI697" s="40"/>
      <c r="AJ697" s="49"/>
      <c r="AK697" s="49"/>
      <c r="AO697" s="3" t="s">
        <v>730</v>
      </c>
      <c r="AQ697" s="49"/>
      <c r="AS697" s="49"/>
    </row>
    <row r="698" spans="1:45" s="4" customFormat="1" ht="15" x14ac:dyDescent="0.25">
      <c r="A698" s="72"/>
      <c r="B698" s="73"/>
      <c r="C698" s="542" t="s">
        <v>81</v>
      </c>
      <c r="D698" s="542"/>
      <c r="E698" s="542"/>
      <c r="F698" s="43"/>
      <c r="G698" s="44"/>
      <c r="H698" s="44"/>
      <c r="I698" s="44"/>
      <c r="J698" s="47"/>
      <c r="K698" s="44"/>
      <c r="L698" s="74">
        <v>240.2</v>
      </c>
      <c r="M698" s="69"/>
      <c r="N698" s="75">
        <v>5485.49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41" t="s">
        <v>1237</v>
      </c>
      <c r="B699" s="42" t="s">
        <v>742</v>
      </c>
      <c r="C699" s="542" t="s">
        <v>743</v>
      </c>
      <c r="D699" s="542"/>
      <c r="E699" s="542"/>
      <c r="F699" s="43" t="s">
        <v>513</v>
      </c>
      <c r="G699" s="44">
        <v>-0.33</v>
      </c>
      <c r="H699" s="45">
        <v>1</v>
      </c>
      <c r="I699" s="46">
        <v>-0.33</v>
      </c>
      <c r="J699" s="47"/>
      <c r="K699" s="44"/>
      <c r="L699" s="74">
        <v>-97.48</v>
      </c>
      <c r="M699" s="44"/>
      <c r="N699" s="75">
        <v>-1743.08</v>
      </c>
      <c r="AI699" s="40"/>
      <c r="AJ699" s="49"/>
      <c r="AK699" s="49" t="s">
        <v>743</v>
      </c>
      <c r="AQ699" s="49"/>
      <c r="AS699" s="49"/>
    </row>
    <row r="700" spans="1:45" s="4" customFormat="1" ht="23.25" x14ac:dyDescent="0.25">
      <c r="A700" s="50"/>
      <c r="B700" s="51" t="s">
        <v>117</v>
      </c>
      <c r="C700" s="545" t="s">
        <v>118</v>
      </c>
      <c r="D700" s="545"/>
      <c r="E700" s="545"/>
      <c r="F700" s="545"/>
      <c r="G700" s="545"/>
      <c r="H700" s="545"/>
      <c r="I700" s="545"/>
      <c r="J700" s="545"/>
      <c r="K700" s="545"/>
      <c r="L700" s="545"/>
      <c r="M700" s="545"/>
      <c r="N700" s="546"/>
      <c r="AI700" s="40"/>
      <c r="AJ700" s="49"/>
      <c r="AK700" s="49"/>
      <c r="AM700" s="3" t="s">
        <v>118</v>
      </c>
      <c r="AQ700" s="49"/>
      <c r="AS700" s="49"/>
    </row>
    <row r="701" spans="1:45" s="4" customFormat="1" ht="68.25" x14ac:dyDescent="0.25">
      <c r="A701" s="50"/>
      <c r="B701" s="51" t="s">
        <v>62</v>
      </c>
      <c r="C701" s="545" t="s">
        <v>63</v>
      </c>
      <c r="D701" s="545"/>
      <c r="E701" s="545"/>
      <c r="F701" s="545"/>
      <c r="G701" s="545"/>
      <c r="H701" s="545"/>
      <c r="I701" s="545"/>
      <c r="J701" s="545"/>
      <c r="K701" s="545"/>
      <c r="L701" s="545"/>
      <c r="M701" s="545"/>
      <c r="N701" s="546"/>
      <c r="AI701" s="40"/>
      <c r="AJ701" s="49"/>
      <c r="AK701" s="49"/>
      <c r="AM701" s="3" t="s">
        <v>63</v>
      </c>
      <c r="AQ701" s="49"/>
      <c r="AS701" s="49"/>
    </row>
    <row r="702" spans="1:45" s="4" customFormat="1" ht="15" x14ac:dyDescent="0.25">
      <c r="A702" s="52"/>
      <c r="B702" s="51" t="s">
        <v>65</v>
      </c>
      <c r="C702" s="543" t="s">
        <v>66</v>
      </c>
      <c r="D702" s="543"/>
      <c r="E702" s="543"/>
      <c r="F702" s="54"/>
      <c r="G702" s="55"/>
      <c r="H702" s="55"/>
      <c r="I702" s="55"/>
      <c r="J702" s="56">
        <v>175.25</v>
      </c>
      <c r="K702" s="65">
        <v>1.4375</v>
      </c>
      <c r="L702" s="56">
        <v>-83.13</v>
      </c>
      <c r="M702" s="58">
        <v>13.24</v>
      </c>
      <c r="N702" s="59">
        <v>-1100.6400000000001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5" x14ac:dyDescent="0.25">
      <c r="A703" s="52"/>
      <c r="B703" s="51" t="s">
        <v>67</v>
      </c>
      <c r="C703" s="543" t="s">
        <v>68</v>
      </c>
      <c r="D703" s="543"/>
      <c r="E703" s="543"/>
      <c r="F703" s="54"/>
      <c r="G703" s="55"/>
      <c r="H703" s="55"/>
      <c r="I703" s="55"/>
      <c r="J703" s="56">
        <v>11.6</v>
      </c>
      <c r="K703" s="65">
        <v>1.4375</v>
      </c>
      <c r="L703" s="56">
        <v>-5.5</v>
      </c>
      <c r="M703" s="58">
        <v>44.77</v>
      </c>
      <c r="N703" s="60">
        <v>-246.24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5" x14ac:dyDescent="0.25">
      <c r="A704" s="63"/>
      <c r="B704" s="51"/>
      <c r="C704" s="543" t="s">
        <v>75</v>
      </c>
      <c r="D704" s="543"/>
      <c r="E704" s="543"/>
      <c r="F704" s="54"/>
      <c r="G704" s="55"/>
      <c r="H704" s="55"/>
      <c r="I704" s="55"/>
      <c r="J704" s="66"/>
      <c r="K704" s="55"/>
      <c r="L704" s="56">
        <v>-5.5</v>
      </c>
      <c r="M704" s="55"/>
      <c r="N704" s="60">
        <v>-246.24</v>
      </c>
      <c r="AI704" s="40"/>
      <c r="AJ704" s="49"/>
      <c r="AK704" s="49"/>
      <c r="AO704" s="3" t="s">
        <v>75</v>
      </c>
      <c r="AQ704" s="49"/>
      <c r="AS704" s="49"/>
    </row>
    <row r="705" spans="1:45" s="4" customFormat="1" ht="45" x14ac:dyDescent="0.25">
      <c r="A705" s="63"/>
      <c r="B705" s="51" t="s">
        <v>727</v>
      </c>
      <c r="C705" s="543" t="s">
        <v>728</v>
      </c>
      <c r="D705" s="543"/>
      <c r="E705" s="543"/>
      <c r="F705" s="54" t="s">
        <v>78</v>
      </c>
      <c r="G705" s="61">
        <v>147</v>
      </c>
      <c r="H705" s="55"/>
      <c r="I705" s="61">
        <v>147</v>
      </c>
      <c r="J705" s="66"/>
      <c r="K705" s="55"/>
      <c r="L705" s="56">
        <v>-8.09</v>
      </c>
      <c r="M705" s="55"/>
      <c r="N705" s="60">
        <v>-361.97</v>
      </c>
      <c r="AI705" s="40"/>
      <c r="AJ705" s="49"/>
      <c r="AK705" s="49"/>
      <c r="AO705" s="3" t="s">
        <v>728</v>
      </c>
      <c r="AQ705" s="49"/>
      <c r="AS705" s="49"/>
    </row>
    <row r="706" spans="1:45" s="4" customFormat="1" ht="56.25" x14ac:dyDescent="0.25">
      <c r="A706" s="63"/>
      <c r="B706" s="51" t="s">
        <v>729</v>
      </c>
      <c r="C706" s="543" t="s">
        <v>730</v>
      </c>
      <c r="D706" s="543"/>
      <c r="E706" s="543"/>
      <c r="F706" s="54" t="s">
        <v>78</v>
      </c>
      <c r="G706" s="61">
        <v>134</v>
      </c>
      <c r="H706" s="58">
        <v>0.85</v>
      </c>
      <c r="I706" s="64">
        <v>113.9</v>
      </c>
      <c r="J706" s="66"/>
      <c r="K706" s="55"/>
      <c r="L706" s="56">
        <v>-6.26</v>
      </c>
      <c r="M706" s="55"/>
      <c r="N706" s="60">
        <v>-280.47000000000003</v>
      </c>
      <c r="AI706" s="40"/>
      <c r="AJ706" s="49"/>
      <c r="AK706" s="49"/>
      <c r="AO706" s="3" t="s">
        <v>730</v>
      </c>
      <c r="AQ706" s="49"/>
      <c r="AS706" s="49"/>
    </row>
    <row r="707" spans="1:45" s="4" customFormat="1" ht="15" x14ac:dyDescent="0.25">
      <c r="A707" s="72"/>
      <c r="B707" s="73"/>
      <c r="C707" s="542" t="s">
        <v>81</v>
      </c>
      <c r="D707" s="542"/>
      <c r="E707" s="542"/>
      <c r="F707" s="43"/>
      <c r="G707" s="44"/>
      <c r="H707" s="44"/>
      <c r="I707" s="44"/>
      <c r="J707" s="47"/>
      <c r="K707" s="44"/>
      <c r="L707" s="74">
        <v>-97.48</v>
      </c>
      <c r="M707" s="69"/>
      <c r="N707" s="75">
        <v>-1743.08</v>
      </c>
      <c r="AI707" s="40"/>
      <c r="AJ707" s="49"/>
      <c r="AK707" s="49"/>
      <c r="AQ707" s="49" t="s">
        <v>81</v>
      </c>
      <c r="AS707" s="49"/>
    </row>
    <row r="708" spans="1:45" s="4" customFormat="1" ht="15" x14ac:dyDescent="0.25">
      <c r="A708" s="41" t="s">
        <v>1238</v>
      </c>
      <c r="B708" s="42" t="s">
        <v>511</v>
      </c>
      <c r="C708" s="542" t="s">
        <v>512</v>
      </c>
      <c r="D708" s="542"/>
      <c r="E708" s="542"/>
      <c r="F708" s="43" t="s">
        <v>513</v>
      </c>
      <c r="G708" s="44">
        <v>-0.06</v>
      </c>
      <c r="H708" s="45">
        <v>1</v>
      </c>
      <c r="I708" s="46">
        <v>-0.06</v>
      </c>
      <c r="J708" s="74">
        <v>30</v>
      </c>
      <c r="K708" s="119">
        <v>1.4375</v>
      </c>
      <c r="L708" s="74">
        <v>-2.59</v>
      </c>
      <c r="M708" s="46">
        <v>13.24</v>
      </c>
      <c r="N708" s="82">
        <v>-34.29</v>
      </c>
      <c r="AI708" s="40"/>
      <c r="AJ708" s="49"/>
      <c r="AK708" s="49" t="s">
        <v>512</v>
      </c>
      <c r="AQ708" s="49"/>
      <c r="AS708" s="49"/>
    </row>
    <row r="709" spans="1:45" s="4" customFormat="1" ht="23.25" x14ac:dyDescent="0.25">
      <c r="A709" s="50"/>
      <c r="B709" s="51" t="s">
        <v>117</v>
      </c>
      <c r="C709" s="545" t="s">
        <v>118</v>
      </c>
      <c r="D709" s="545"/>
      <c r="E709" s="545"/>
      <c r="F709" s="545"/>
      <c r="G709" s="545"/>
      <c r="H709" s="545"/>
      <c r="I709" s="545"/>
      <c r="J709" s="545"/>
      <c r="K709" s="545"/>
      <c r="L709" s="545"/>
      <c r="M709" s="545"/>
      <c r="N709" s="546"/>
      <c r="AI709" s="40"/>
      <c r="AJ709" s="49"/>
      <c r="AK709" s="49"/>
      <c r="AM709" s="3" t="s">
        <v>118</v>
      </c>
      <c r="AQ709" s="49"/>
      <c r="AS709" s="49"/>
    </row>
    <row r="710" spans="1:45" s="4" customFormat="1" ht="68.25" x14ac:dyDescent="0.25">
      <c r="A710" s="50"/>
      <c r="B710" s="51" t="s">
        <v>62</v>
      </c>
      <c r="C710" s="545" t="s">
        <v>63</v>
      </c>
      <c r="D710" s="545"/>
      <c r="E710" s="545"/>
      <c r="F710" s="545"/>
      <c r="G710" s="545"/>
      <c r="H710" s="545"/>
      <c r="I710" s="545"/>
      <c r="J710" s="545"/>
      <c r="K710" s="545"/>
      <c r="L710" s="545"/>
      <c r="M710" s="545"/>
      <c r="N710" s="546"/>
      <c r="AI710" s="40"/>
      <c r="AJ710" s="49"/>
      <c r="AK710" s="49"/>
      <c r="AM710" s="3" t="s">
        <v>63</v>
      </c>
      <c r="AQ710" s="49"/>
      <c r="AS710" s="49"/>
    </row>
    <row r="711" spans="1:45" s="4" customFormat="1" ht="15" x14ac:dyDescent="0.25">
      <c r="A711" s="72"/>
      <c r="B711" s="73"/>
      <c r="C711" s="542" t="s">
        <v>81</v>
      </c>
      <c r="D711" s="542"/>
      <c r="E711" s="542"/>
      <c r="F711" s="43"/>
      <c r="G711" s="44"/>
      <c r="H711" s="44"/>
      <c r="I711" s="44"/>
      <c r="J711" s="47"/>
      <c r="K711" s="44"/>
      <c r="L711" s="74">
        <v>-2.59</v>
      </c>
      <c r="M711" s="69"/>
      <c r="N711" s="82">
        <v>-34.29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1239</v>
      </c>
      <c r="B712" s="42" t="s">
        <v>1009</v>
      </c>
      <c r="C712" s="542" t="s">
        <v>1010</v>
      </c>
      <c r="D712" s="542"/>
      <c r="E712" s="542"/>
      <c r="F712" s="43" t="s">
        <v>72</v>
      </c>
      <c r="G712" s="44">
        <v>-0.39</v>
      </c>
      <c r="H712" s="45">
        <v>1</v>
      </c>
      <c r="I712" s="46">
        <v>-0.39</v>
      </c>
      <c r="J712" s="74">
        <v>8.17</v>
      </c>
      <c r="K712" s="44"/>
      <c r="L712" s="74">
        <v>-15.2</v>
      </c>
      <c r="M712" s="44"/>
      <c r="N712" s="82">
        <v>-680.23</v>
      </c>
      <c r="AI712" s="40"/>
      <c r="AJ712" s="49"/>
      <c r="AK712" s="49" t="s">
        <v>1010</v>
      </c>
      <c r="AQ712" s="49"/>
      <c r="AS712" s="49"/>
    </row>
    <row r="713" spans="1:45" s="4" customFormat="1" ht="15" x14ac:dyDescent="0.25">
      <c r="A713" s="67"/>
      <c r="B713" s="53"/>
      <c r="C713" s="543" t="s">
        <v>2180</v>
      </c>
      <c r="D713" s="543"/>
      <c r="E713" s="543"/>
      <c r="F713" s="543"/>
      <c r="G713" s="543"/>
      <c r="H713" s="543"/>
      <c r="I713" s="543"/>
      <c r="J713" s="543"/>
      <c r="K713" s="543"/>
      <c r="L713" s="543"/>
      <c r="M713" s="543"/>
      <c r="N713" s="544"/>
      <c r="AI713" s="40"/>
      <c r="AJ713" s="49"/>
      <c r="AK713" s="49"/>
      <c r="AL713" s="3" t="s">
        <v>2180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545" t="s">
        <v>118</v>
      </c>
      <c r="D714" s="545"/>
      <c r="E714" s="545"/>
      <c r="F714" s="545"/>
      <c r="G714" s="545"/>
      <c r="H714" s="545"/>
      <c r="I714" s="545"/>
      <c r="J714" s="545"/>
      <c r="K714" s="545"/>
      <c r="L714" s="545"/>
      <c r="M714" s="545"/>
      <c r="N714" s="546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545" t="s">
        <v>63</v>
      </c>
      <c r="D715" s="545"/>
      <c r="E715" s="545"/>
      <c r="F715" s="545"/>
      <c r="G715" s="545"/>
      <c r="H715" s="545"/>
      <c r="I715" s="545"/>
      <c r="J715" s="545"/>
      <c r="K715" s="545"/>
      <c r="L715" s="545"/>
      <c r="M715" s="545"/>
      <c r="N715" s="546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543" t="s">
        <v>64</v>
      </c>
      <c r="D716" s="543"/>
      <c r="E716" s="543"/>
      <c r="F716" s="54"/>
      <c r="G716" s="55"/>
      <c r="H716" s="55"/>
      <c r="I716" s="55"/>
      <c r="J716" s="56">
        <v>8.17</v>
      </c>
      <c r="K716" s="65">
        <v>1.3225</v>
      </c>
      <c r="L716" s="56">
        <v>-4.21</v>
      </c>
      <c r="M716" s="58">
        <v>44.77</v>
      </c>
      <c r="N716" s="60">
        <v>-188.48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63"/>
      <c r="B717" s="51"/>
      <c r="C717" s="543" t="s">
        <v>75</v>
      </c>
      <c r="D717" s="543"/>
      <c r="E717" s="543"/>
      <c r="F717" s="54"/>
      <c r="G717" s="55"/>
      <c r="H717" s="55"/>
      <c r="I717" s="55"/>
      <c r="J717" s="66"/>
      <c r="K717" s="55"/>
      <c r="L717" s="56">
        <v>-4.21</v>
      </c>
      <c r="M717" s="55"/>
      <c r="N717" s="60">
        <v>-188.48</v>
      </c>
      <c r="AI717" s="40"/>
      <c r="AJ717" s="49"/>
      <c r="AK717" s="49"/>
      <c r="AO717" s="3" t="s">
        <v>75</v>
      </c>
      <c r="AQ717" s="49"/>
      <c r="AS717" s="49"/>
    </row>
    <row r="718" spans="1:45" s="4" customFormat="1" ht="45" x14ac:dyDescent="0.25">
      <c r="A718" s="63"/>
      <c r="B718" s="51" t="s">
        <v>727</v>
      </c>
      <c r="C718" s="543" t="s">
        <v>728</v>
      </c>
      <c r="D718" s="543"/>
      <c r="E718" s="543"/>
      <c r="F718" s="54" t="s">
        <v>78</v>
      </c>
      <c r="G718" s="61">
        <v>147</v>
      </c>
      <c r="H718" s="55"/>
      <c r="I718" s="61">
        <v>147</v>
      </c>
      <c r="J718" s="66"/>
      <c r="K718" s="55"/>
      <c r="L718" s="56">
        <v>-6.19</v>
      </c>
      <c r="M718" s="55"/>
      <c r="N718" s="60">
        <v>-277.07</v>
      </c>
      <c r="AI718" s="40"/>
      <c r="AJ718" s="49"/>
      <c r="AK718" s="49"/>
      <c r="AO718" s="3" t="s">
        <v>728</v>
      </c>
      <c r="AQ718" s="49"/>
      <c r="AS718" s="49"/>
    </row>
    <row r="719" spans="1:45" s="4" customFormat="1" ht="56.25" x14ac:dyDescent="0.25">
      <c r="A719" s="63"/>
      <c r="B719" s="51" t="s">
        <v>729</v>
      </c>
      <c r="C719" s="543" t="s">
        <v>730</v>
      </c>
      <c r="D719" s="543"/>
      <c r="E719" s="543"/>
      <c r="F719" s="54" t="s">
        <v>78</v>
      </c>
      <c r="G719" s="61">
        <v>134</v>
      </c>
      <c r="H719" s="58">
        <v>0.85</v>
      </c>
      <c r="I719" s="64">
        <v>113.9</v>
      </c>
      <c r="J719" s="66"/>
      <c r="K719" s="55"/>
      <c r="L719" s="56">
        <v>-4.8</v>
      </c>
      <c r="M719" s="55"/>
      <c r="N719" s="60">
        <v>-214.68</v>
      </c>
      <c r="AI719" s="40"/>
      <c r="AJ719" s="49"/>
      <c r="AK719" s="49"/>
      <c r="AO719" s="3" t="s">
        <v>730</v>
      </c>
      <c r="AQ719" s="49"/>
      <c r="AS719" s="49"/>
    </row>
    <row r="720" spans="1:45" s="4" customFormat="1" ht="15" x14ac:dyDescent="0.25">
      <c r="A720" s="72"/>
      <c r="B720" s="73"/>
      <c r="C720" s="542" t="s">
        <v>81</v>
      </c>
      <c r="D720" s="542"/>
      <c r="E720" s="542"/>
      <c r="F720" s="43"/>
      <c r="G720" s="44"/>
      <c r="H720" s="44"/>
      <c r="I720" s="44"/>
      <c r="J720" s="47"/>
      <c r="K720" s="44"/>
      <c r="L720" s="74">
        <v>-15.2</v>
      </c>
      <c r="M720" s="69"/>
      <c r="N720" s="82">
        <v>-680.23</v>
      </c>
      <c r="AI720" s="40"/>
      <c r="AJ720" s="49"/>
      <c r="AK720" s="49"/>
      <c r="AQ720" s="49" t="s">
        <v>81</v>
      </c>
      <c r="AS720" s="49"/>
    </row>
    <row r="721" spans="1:45" s="4" customFormat="1" ht="23.25" x14ac:dyDescent="0.25">
      <c r="A721" s="41" t="s">
        <v>1240</v>
      </c>
      <c r="B721" s="42" t="s">
        <v>1003</v>
      </c>
      <c r="C721" s="542" t="s">
        <v>1004</v>
      </c>
      <c r="D721" s="542"/>
      <c r="E721" s="542"/>
      <c r="F721" s="43" t="s">
        <v>191</v>
      </c>
      <c r="G721" s="44">
        <v>-1E-3</v>
      </c>
      <c r="H721" s="45">
        <v>1</v>
      </c>
      <c r="I721" s="92">
        <v>-1E-3</v>
      </c>
      <c r="J721" s="80">
        <v>1690</v>
      </c>
      <c r="K721" s="44"/>
      <c r="L721" s="74">
        <v>-1.69</v>
      </c>
      <c r="M721" s="46">
        <v>8.16</v>
      </c>
      <c r="N721" s="82">
        <v>-13.79</v>
      </c>
      <c r="AI721" s="40"/>
      <c r="AJ721" s="49"/>
      <c r="AK721" s="49" t="s">
        <v>1004</v>
      </c>
      <c r="AQ721" s="49"/>
      <c r="AS721" s="49"/>
    </row>
    <row r="722" spans="1:45" s="4" customFormat="1" ht="15" x14ac:dyDescent="0.25">
      <c r="A722" s="72"/>
      <c r="B722" s="73"/>
      <c r="C722" s="542" t="s">
        <v>81</v>
      </c>
      <c r="D722" s="542"/>
      <c r="E722" s="542"/>
      <c r="F722" s="43"/>
      <c r="G722" s="44"/>
      <c r="H722" s="44"/>
      <c r="I722" s="44"/>
      <c r="J722" s="47"/>
      <c r="K722" s="44"/>
      <c r="L722" s="74">
        <v>-1.69</v>
      </c>
      <c r="M722" s="69"/>
      <c r="N722" s="82">
        <v>-13.79</v>
      </c>
      <c r="AI722" s="40"/>
      <c r="AJ722" s="49"/>
      <c r="AK722" s="49"/>
      <c r="AQ722" s="49" t="s">
        <v>81</v>
      </c>
      <c r="AS722" s="49"/>
    </row>
    <row r="723" spans="1:45" s="4" customFormat="1" ht="15" x14ac:dyDescent="0.25">
      <c r="A723" s="41" t="s">
        <v>1243</v>
      </c>
      <c r="B723" s="42" t="s">
        <v>1005</v>
      </c>
      <c r="C723" s="542" t="s">
        <v>1006</v>
      </c>
      <c r="D723" s="542"/>
      <c r="E723" s="542"/>
      <c r="F723" s="43" t="s">
        <v>191</v>
      </c>
      <c r="G723" s="44">
        <v>-6.0000000000000001E-3</v>
      </c>
      <c r="H723" s="45">
        <v>1</v>
      </c>
      <c r="I723" s="92">
        <v>-6.0000000000000001E-3</v>
      </c>
      <c r="J723" s="80">
        <v>1500</v>
      </c>
      <c r="K723" s="44"/>
      <c r="L723" s="74">
        <v>-9</v>
      </c>
      <c r="M723" s="46">
        <v>8.16</v>
      </c>
      <c r="N723" s="82">
        <v>-73.44</v>
      </c>
      <c r="AI723" s="40"/>
      <c r="AJ723" s="49"/>
      <c r="AK723" s="49" t="s">
        <v>1006</v>
      </c>
      <c r="AQ723" s="49"/>
      <c r="AS723" s="49"/>
    </row>
    <row r="724" spans="1:45" s="4" customFormat="1" ht="15" x14ac:dyDescent="0.25">
      <c r="A724" s="72"/>
      <c r="B724" s="73"/>
      <c r="C724" s="542" t="s">
        <v>81</v>
      </c>
      <c r="D724" s="542"/>
      <c r="E724" s="542"/>
      <c r="F724" s="43"/>
      <c r="G724" s="44"/>
      <c r="H724" s="44"/>
      <c r="I724" s="44"/>
      <c r="J724" s="47"/>
      <c r="K724" s="44"/>
      <c r="L724" s="74">
        <v>-9</v>
      </c>
      <c r="M724" s="69"/>
      <c r="N724" s="82">
        <v>-73.44</v>
      </c>
      <c r="AI724" s="40"/>
      <c r="AJ724" s="49"/>
      <c r="AK724" s="49"/>
      <c r="AQ724" s="49" t="s">
        <v>81</v>
      </c>
      <c r="AS724" s="49"/>
    </row>
    <row r="725" spans="1:45" s="4" customFormat="1" ht="15" x14ac:dyDescent="0.25">
      <c r="A725" s="41" t="s">
        <v>1247</v>
      </c>
      <c r="B725" s="42" t="s">
        <v>1007</v>
      </c>
      <c r="C725" s="542" t="s">
        <v>1008</v>
      </c>
      <c r="D725" s="542"/>
      <c r="E725" s="542"/>
      <c r="F725" s="43" t="s">
        <v>913</v>
      </c>
      <c r="G725" s="44">
        <v>-0.88</v>
      </c>
      <c r="H725" s="45">
        <v>1</v>
      </c>
      <c r="I725" s="46">
        <v>-0.88</v>
      </c>
      <c r="J725" s="74">
        <v>16.8</v>
      </c>
      <c r="K725" s="44"/>
      <c r="L725" s="74">
        <v>-14.78</v>
      </c>
      <c r="M725" s="46">
        <v>8.16</v>
      </c>
      <c r="N725" s="82">
        <v>-120.6</v>
      </c>
      <c r="AI725" s="40"/>
      <c r="AJ725" s="49"/>
      <c r="AK725" s="49" t="s">
        <v>1008</v>
      </c>
      <c r="AQ725" s="49"/>
      <c r="AS725" s="49"/>
    </row>
    <row r="726" spans="1:45" s="4" customFormat="1" ht="15" x14ac:dyDescent="0.25">
      <c r="A726" s="72"/>
      <c r="B726" s="73"/>
      <c r="C726" s="542" t="s">
        <v>81</v>
      </c>
      <c r="D726" s="542"/>
      <c r="E726" s="542"/>
      <c r="F726" s="43"/>
      <c r="G726" s="44"/>
      <c r="H726" s="44"/>
      <c r="I726" s="44"/>
      <c r="J726" s="47"/>
      <c r="K726" s="44"/>
      <c r="L726" s="74">
        <v>-14.78</v>
      </c>
      <c r="M726" s="69"/>
      <c r="N726" s="82">
        <v>-120.6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1254</v>
      </c>
      <c r="B727" s="42" t="s">
        <v>736</v>
      </c>
      <c r="C727" s="542" t="s">
        <v>737</v>
      </c>
      <c r="D727" s="542"/>
      <c r="E727" s="542"/>
      <c r="F727" s="43" t="s">
        <v>86</v>
      </c>
      <c r="G727" s="44">
        <v>-0.17599999999999999</v>
      </c>
      <c r="H727" s="45">
        <v>1</v>
      </c>
      <c r="I727" s="92">
        <v>-0.17599999999999999</v>
      </c>
      <c r="J727" s="74">
        <v>59.99</v>
      </c>
      <c r="K727" s="44"/>
      <c r="L727" s="74">
        <v>-10.56</v>
      </c>
      <c r="M727" s="46">
        <v>8.16</v>
      </c>
      <c r="N727" s="82">
        <v>-86.17</v>
      </c>
      <c r="AI727" s="40"/>
      <c r="AJ727" s="49"/>
      <c r="AK727" s="49" t="s">
        <v>737</v>
      </c>
      <c r="AQ727" s="49"/>
      <c r="AS727" s="49"/>
    </row>
    <row r="728" spans="1:45" s="4" customFormat="1" ht="15" x14ac:dyDescent="0.25">
      <c r="A728" s="72"/>
      <c r="B728" s="73"/>
      <c r="C728" s="542" t="s">
        <v>81</v>
      </c>
      <c r="D728" s="542"/>
      <c r="E728" s="542"/>
      <c r="F728" s="43"/>
      <c r="G728" s="44"/>
      <c r="H728" s="44"/>
      <c r="I728" s="44"/>
      <c r="J728" s="47"/>
      <c r="K728" s="44"/>
      <c r="L728" s="74">
        <v>-10.56</v>
      </c>
      <c r="M728" s="69"/>
      <c r="N728" s="82">
        <v>-86.17</v>
      </c>
      <c r="AI728" s="40"/>
      <c r="AJ728" s="49"/>
      <c r="AK728" s="49"/>
      <c r="AQ728" s="49" t="s">
        <v>81</v>
      </c>
      <c r="AS728" s="49"/>
    </row>
    <row r="729" spans="1:45" s="4" customFormat="1" ht="23.25" x14ac:dyDescent="0.25">
      <c r="A729" s="41" t="s">
        <v>1257</v>
      </c>
      <c r="B729" s="42" t="s">
        <v>744</v>
      </c>
      <c r="C729" s="542" t="s">
        <v>745</v>
      </c>
      <c r="D729" s="542"/>
      <c r="E729" s="542"/>
      <c r="F729" s="43" t="s">
        <v>461</v>
      </c>
      <c r="G729" s="44">
        <v>8.9999999999999993E-3</v>
      </c>
      <c r="H729" s="45">
        <v>1</v>
      </c>
      <c r="I729" s="92">
        <v>8.9999999999999993E-3</v>
      </c>
      <c r="J729" s="47"/>
      <c r="K729" s="44"/>
      <c r="L729" s="47"/>
      <c r="M729" s="44"/>
      <c r="N729" s="48"/>
      <c r="AI729" s="40"/>
      <c r="AJ729" s="49"/>
      <c r="AK729" s="49" t="s">
        <v>745</v>
      </c>
      <c r="AQ729" s="49"/>
      <c r="AS729" s="49"/>
    </row>
    <row r="730" spans="1:45" s="4" customFormat="1" ht="15" x14ac:dyDescent="0.25">
      <c r="A730" s="67"/>
      <c r="B730" s="53"/>
      <c r="C730" s="543" t="s">
        <v>2181</v>
      </c>
      <c r="D730" s="543"/>
      <c r="E730" s="543"/>
      <c r="F730" s="543"/>
      <c r="G730" s="543"/>
      <c r="H730" s="543"/>
      <c r="I730" s="543"/>
      <c r="J730" s="543"/>
      <c r="K730" s="543"/>
      <c r="L730" s="543"/>
      <c r="M730" s="543"/>
      <c r="N730" s="544"/>
      <c r="AI730" s="40"/>
      <c r="AJ730" s="49"/>
      <c r="AK730" s="49"/>
      <c r="AL730" s="3" t="s">
        <v>2181</v>
      </c>
      <c r="AQ730" s="49"/>
      <c r="AS730" s="49"/>
    </row>
    <row r="731" spans="1:45" s="4" customFormat="1" ht="68.25" x14ac:dyDescent="0.25">
      <c r="A731" s="50"/>
      <c r="B731" s="51" t="s">
        <v>62</v>
      </c>
      <c r="C731" s="545" t="s">
        <v>63</v>
      </c>
      <c r="D731" s="545"/>
      <c r="E731" s="545"/>
      <c r="F731" s="545"/>
      <c r="G731" s="545"/>
      <c r="H731" s="545"/>
      <c r="I731" s="545"/>
      <c r="J731" s="545"/>
      <c r="K731" s="545"/>
      <c r="L731" s="545"/>
      <c r="M731" s="545"/>
      <c r="N731" s="546"/>
      <c r="AI731" s="40"/>
      <c r="AJ731" s="49"/>
      <c r="AK731" s="49"/>
      <c r="AM731" s="3" t="s">
        <v>63</v>
      </c>
      <c r="AQ731" s="49"/>
      <c r="AS731" s="49"/>
    </row>
    <row r="732" spans="1:45" s="4" customFormat="1" ht="15" x14ac:dyDescent="0.25">
      <c r="A732" s="52"/>
      <c r="B732" s="51" t="s">
        <v>56</v>
      </c>
      <c r="C732" s="543" t="s">
        <v>64</v>
      </c>
      <c r="D732" s="543"/>
      <c r="E732" s="543"/>
      <c r="F732" s="54"/>
      <c r="G732" s="55"/>
      <c r="H732" s="55"/>
      <c r="I732" s="55"/>
      <c r="J732" s="76">
        <v>1494.14</v>
      </c>
      <c r="K732" s="58">
        <v>1.1499999999999999</v>
      </c>
      <c r="L732" s="56">
        <v>15.46</v>
      </c>
      <c r="M732" s="58">
        <v>44.77</v>
      </c>
      <c r="N732" s="60">
        <v>692.14</v>
      </c>
      <c r="AI732" s="40"/>
      <c r="AJ732" s="49"/>
      <c r="AK732" s="49"/>
      <c r="AN732" s="3" t="s">
        <v>64</v>
      </c>
      <c r="AQ732" s="49"/>
      <c r="AS732" s="49"/>
    </row>
    <row r="733" spans="1:45" s="4" customFormat="1" ht="15" x14ac:dyDescent="0.25">
      <c r="A733" s="52"/>
      <c r="B733" s="51" t="s">
        <v>65</v>
      </c>
      <c r="C733" s="543" t="s">
        <v>66</v>
      </c>
      <c r="D733" s="543"/>
      <c r="E733" s="543"/>
      <c r="F733" s="54"/>
      <c r="G733" s="55"/>
      <c r="H733" s="55"/>
      <c r="I733" s="55"/>
      <c r="J733" s="76">
        <v>4292.7299999999996</v>
      </c>
      <c r="K733" s="58">
        <v>1.1499999999999999</v>
      </c>
      <c r="L733" s="56">
        <v>44.43</v>
      </c>
      <c r="M733" s="58">
        <v>13.24</v>
      </c>
      <c r="N733" s="60">
        <v>588.25</v>
      </c>
      <c r="AI733" s="40"/>
      <c r="AJ733" s="49"/>
      <c r="AK733" s="49"/>
      <c r="AN733" s="3" t="s">
        <v>66</v>
      </c>
      <c r="AQ733" s="49"/>
      <c r="AS733" s="49"/>
    </row>
    <row r="734" spans="1:45" s="4" customFormat="1" ht="15" x14ac:dyDescent="0.25">
      <c r="A734" s="52"/>
      <c r="B734" s="51" t="s">
        <v>67</v>
      </c>
      <c r="C734" s="543" t="s">
        <v>68</v>
      </c>
      <c r="D734" s="543"/>
      <c r="E734" s="543"/>
      <c r="F734" s="54"/>
      <c r="G734" s="55"/>
      <c r="H734" s="55"/>
      <c r="I734" s="55"/>
      <c r="J734" s="56">
        <v>464.37</v>
      </c>
      <c r="K734" s="58">
        <v>1.1499999999999999</v>
      </c>
      <c r="L734" s="56">
        <v>4.8099999999999996</v>
      </c>
      <c r="M734" s="58">
        <v>44.77</v>
      </c>
      <c r="N734" s="60">
        <v>215.34</v>
      </c>
      <c r="AI734" s="40"/>
      <c r="AJ734" s="49"/>
      <c r="AK734" s="49"/>
      <c r="AN734" s="3" t="s">
        <v>68</v>
      </c>
      <c r="AQ734" s="49"/>
      <c r="AS734" s="49"/>
    </row>
    <row r="735" spans="1:45" s="4" customFormat="1" ht="15" x14ac:dyDescent="0.25">
      <c r="A735" s="63"/>
      <c r="B735" s="51"/>
      <c r="C735" s="543" t="s">
        <v>71</v>
      </c>
      <c r="D735" s="543"/>
      <c r="E735" s="543"/>
      <c r="F735" s="54" t="s">
        <v>72</v>
      </c>
      <c r="G735" s="64">
        <v>179.8</v>
      </c>
      <c r="H735" s="58">
        <v>1.1499999999999999</v>
      </c>
      <c r="I735" s="77">
        <v>1.86093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543" t="s">
        <v>73</v>
      </c>
      <c r="D736" s="543"/>
      <c r="E736" s="543"/>
      <c r="F736" s="54" t="s">
        <v>72</v>
      </c>
      <c r="G736" s="58">
        <v>45.63</v>
      </c>
      <c r="H736" s="58">
        <v>1.1499999999999999</v>
      </c>
      <c r="I736" s="94">
        <v>0.47227049999999998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547" t="s">
        <v>74</v>
      </c>
      <c r="D737" s="547"/>
      <c r="E737" s="547"/>
      <c r="F737" s="68"/>
      <c r="G737" s="69"/>
      <c r="H737" s="69"/>
      <c r="I737" s="69"/>
      <c r="J737" s="79">
        <v>5786.87</v>
      </c>
      <c r="K737" s="69"/>
      <c r="L737" s="70">
        <v>59.89</v>
      </c>
      <c r="M737" s="69"/>
      <c r="N737" s="71">
        <v>1280.3900000000001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543" t="s">
        <v>75</v>
      </c>
      <c r="D738" s="543"/>
      <c r="E738" s="543"/>
      <c r="F738" s="54"/>
      <c r="G738" s="55"/>
      <c r="H738" s="55"/>
      <c r="I738" s="55"/>
      <c r="J738" s="66"/>
      <c r="K738" s="55"/>
      <c r="L738" s="56">
        <v>20.27</v>
      </c>
      <c r="M738" s="55"/>
      <c r="N738" s="60">
        <v>907.48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45" x14ac:dyDescent="0.25">
      <c r="A739" s="63"/>
      <c r="B739" s="51" t="s">
        <v>727</v>
      </c>
      <c r="C739" s="543" t="s">
        <v>728</v>
      </c>
      <c r="D739" s="543"/>
      <c r="E739" s="543"/>
      <c r="F739" s="54" t="s">
        <v>78</v>
      </c>
      <c r="G739" s="61">
        <v>147</v>
      </c>
      <c r="H739" s="55"/>
      <c r="I739" s="61">
        <v>147</v>
      </c>
      <c r="J739" s="66"/>
      <c r="K739" s="55"/>
      <c r="L739" s="56">
        <v>29.8</v>
      </c>
      <c r="M739" s="55"/>
      <c r="N739" s="59">
        <v>1334</v>
      </c>
      <c r="AI739" s="40"/>
      <c r="AJ739" s="49"/>
      <c r="AK739" s="49"/>
      <c r="AO739" s="3" t="s">
        <v>728</v>
      </c>
      <c r="AQ739" s="49"/>
      <c r="AS739" s="49"/>
    </row>
    <row r="740" spans="1:45" s="4" customFormat="1" ht="56.25" x14ac:dyDescent="0.25">
      <c r="A740" s="63"/>
      <c r="B740" s="51" t="s">
        <v>729</v>
      </c>
      <c r="C740" s="543" t="s">
        <v>730</v>
      </c>
      <c r="D740" s="543"/>
      <c r="E740" s="543"/>
      <c r="F740" s="54" t="s">
        <v>78</v>
      </c>
      <c r="G740" s="61">
        <v>134</v>
      </c>
      <c r="H740" s="58">
        <v>0.85</v>
      </c>
      <c r="I740" s="64">
        <v>113.9</v>
      </c>
      <c r="J740" s="66"/>
      <c r="K740" s="55"/>
      <c r="L740" s="56">
        <v>23.09</v>
      </c>
      <c r="M740" s="55"/>
      <c r="N740" s="59">
        <v>1033.6199999999999</v>
      </c>
      <c r="AI740" s="40"/>
      <c r="AJ740" s="49"/>
      <c r="AK740" s="49"/>
      <c r="AO740" s="3" t="s">
        <v>730</v>
      </c>
      <c r="AQ740" s="49"/>
      <c r="AS740" s="49"/>
    </row>
    <row r="741" spans="1:45" s="4" customFormat="1" ht="15" x14ac:dyDescent="0.25">
      <c r="A741" s="72"/>
      <c r="B741" s="73"/>
      <c r="C741" s="542" t="s">
        <v>81</v>
      </c>
      <c r="D741" s="542"/>
      <c r="E741" s="542"/>
      <c r="F741" s="43"/>
      <c r="G741" s="44"/>
      <c r="H741" s="44"/>
      <c r="I741" s="44"/>
      <c r="J741" s="47"/>
      <c r="K741" s="44"/>
      <c r="L741" s="74">
        <v>112.78</v>
      </c>
      <c r="M741" s="69"/>
      <c r="N741" s="75">
        <v>3648.01</v>
      </c>
      <c r="AI741" s="40"/>
      <c r="AJ741" s="49"/>
      <c r="AK741" s="49"/>
      <c r="AQ741" s="49" t="s">
        <v>81</v>
      </c>
      <c r="AS741" s="49"/>
    </row>
    <row r="742" spans="1:45" s="4" customFormat="1" ht="23.25" x14ac:dyDescent="0.25">
      <c r="A742" s="41" t="s">
        <v>1260</v>
      </c>
      <c r="B742" s="42" t="s">
        <v>747</v>
      </c>
      <c r="C742" s="542" t="s">
        <v>748</v>
      </c>
      <c r="D742" s="542"/>
      <c r="E742" s="542"/>
      <c r="F742" s="43" t="s">
        <v>461</v>
      </c>
      <c r="G742" s="44">
        <v>1.4999999999999999E-2</v>
      </c>
      <c r="H742" s="45">
        <v>1</v>
      </c>
      <c r="I742" s="92">
        <v>1.4999999999999999E-2</v>
      </c>
      <c r="J742" s="47"/>
      <c r="K742" s="44"/>
      <c r="L742" s="47"/>
      <c r="M742" s="44"/>
      <c r="N742" s="48"/>
      <c r="AI742" s="40"/>
      <c r="AJ742" s="49"/>
      <c r="AK742" s="49" t="s">
        <v>748</v>
      </c>
      <c r="AQ742" s="49"/>
      <c r="AS742" s="49"/>
    </row>
    <row r="743" spans="1:45" s="4" customFormat="1" ht="15" x14ac:dyDescent="0.25">
      <c r="A743" s="67"/>
      <c r="B743" s="53"/>
      <c r="C743" s="543" t="s">
        <v>2182</v>
      </c>
      <c r="D743" s="543"/>
      <c r="E743" s="543"/>
      <c r="F743" s="543"/>
      <c r="G743" s="543"/>
      <c r="H743" s="543"/>
      <c r="I743" s="543"/>
      <c r="J743" s="543"/>
      <c r="K743" s="543"/>
      <c r="L743" s="543"/>
      <c r="M743" s="543"/>
      <c r="N743" s="544"/>
      <c r="AI743" s="40"/>
      <c r="AJ743" s="49"/>
      <c r="AK743" s="49"/>
      <c r="AL743" s="3" t="s">
        <v>2182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545" t="s">
        <v>63</v>
      </c>
      <c r="D744" s="545"/>
      <c r="E744" s="545"/>
      <c r="F744" s="545"/>
      <c r="G744" s="545"/>
      <c r="H744" s="545"/>
      <c r="I744" s="545"/>
      <c r="J744" s="545"/>
      <c r="K744" s="545"/>
      <c r="L744" s="545"/>
      <c r="M744" s="545"/>
      <c r="N744" s="546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543" t="s">
        <v>64</v>
      </c>
      <c r="D745" s="543"/>
      <c r="E745" s="543"/>
      <c r="F745" s="54"/>
      <c r="G745" s="55"/>
      <c r="H745" s="55"/>
      <c r="I745" s="55"/>
      <c r="J745" s="56">
        <v>103.12</v>
      </c>
      <c r="K745" s="58">
        <v>1.1499999999999999</v>
      </c>
      <c r="L745" s="56">
        <v>1.78</v>
      </c>
      <c r="M745" s="58">
        <v>44.77</v>
      </c>
      <c r="N745" s="60">
        <v>79.69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543" t="s">
        <v>66</v>
      </c>
      <c r="D746" s="543"/>
      <c r="E746" s="543"/>
      <c r="F746" s="54"/>
      <c r="G746" s="55"/>
      <c r="H746" s="55"/>
      <c r="I746" s="55"/>
      <c r="J746" s="56">
        <v>407.65</v>
      </c>
      <c r="K746" s="58">
        <v>1.1499999999999999</v>
      </c>
      <c r="L746" s="56">
        <v>7.03</v>
      </c>
      <c r="M746" s="58">
        <v>13.24</v>
      </c>
      <c r="N746" s="60">
        <v>93.08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543" t="s">
        <v>68</v>
      </c>
      <c r="D747" s="543"/>
      <c r="E747" s="543"/>
      <c r="F747" s="54"/>
      <c r="G747" s="55"/>
      <c r="H747" s="55"/>
      <c r="I747" s="55"/>
      <c r="J747" s="56">
        <v>50.3</v>
      </c>
      <c r="K747" s="58">
        <v>1.1499999999999999</v>
      </c>
      <c r="L747" s="56">
        <v>0.87</v>
      </c>
      <c r="M747" s="58">
        <v>44.77</v>
      </c>
      <c r="N747" s="60">
        <v>38.950000000000003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63"/>
      <c r="B748" s="51"/>
      <c r="C748" s="543" t="s">
        <v>71</v>
      </c>
      <c r="D748" s="543"/>
      <c r="E748" s="543"/>
      <c r="F748" s="54" t="s">
        <v>72</v>
      </c>
      <c r="G748" s="58">
        <v>13.22</v>
      </c>
      <c r="H748" s="58">
        <v>1.1499999999999999</v>
      </c>
      <c r="I748" s="78">
        <v>0.228045</v>
      </c>
      <c r="J748" s="66"/>
      <c r="K748" s="55"/>
      <c r="L748" s="66"/>
      <c r="M748" s="55"/>
      <c r="N748" s="62"/>
      <c r="AI748" s="40"/>
      <c r="AJ748" s="49"/>
      <c r="AK748" s="49"/>
      <c r="AO748" s="3" t="s">
        <v>71</v>
      </c>
      <c r="AQ748" s="49"/>
      <c r="AS748" s="49"/>
    </row>
    <row r="749" spans="1:45" s="4" customFormat="1" ht="15" x14ac:dyDescent="0.25">
      <c r="A749" s="63"/>
      <c r="B749" s="51"/>
      <c r="C749" s="543" t="s">
        <v>73</v>
      </c>
      <c r="D749" s="543"/>
      <c r="E749" s="543"/>
      <c r="F749" s="54" t="s">
        <v>72</v>
      </c>
      <c r="G749" s="58">
        <v>3.79</v>
      </c>
      <c r="H749" s="58">
        <v>1.1499999999999999</v>
      </c>
      <c r="I749" s="94">
        <v>6.5377500000000005E-2</v>
      </c>
      <c r="J749" s="66"/>
      <c r="K749" s="55"/>
      <c r="L749" s="66"/>
      <c r="M749" s="55"/>
      <c r="N749" s="62"/>
      <c r="AI749" s="40"/>
      <c r="AJ749" s="49"/>
      <c r="AK749" s="49"/>
      <c r="AO749" s="3" t="s">
        <v>73</v>
      </c>
      <c r="AQ749" s="49"/>
      <c r="AS749" s="49"/>
    </row>
    <row r="750" spans="1:45" s="4" customFormat="1" ht="15" x14ac:dyDescent="0.25">
      <c r="A750" s="67"/>
      <c r="B750" s="51"/>
      <c r="C750" s="547" t="s">
        <v>74</v>
      </c>
      <c r="D750" s="547"/>
      <c r="E750" s="547"/>
      <c r="F750" s="68"/>
      <c r="G750" s="69"/>
      <c r="H750" s="69"/>
      <c r="I750" s="69"/>
      <c r="J750" s="70">
        <v>510.77</v>
      </c>
      <c r="K750" s="69"/>
      <c r="L750" s="70">
        <v>8.81</v>
      </c>
      <c r="M750" s="69"/>
      <c r="N750" s="121">
        <v>172.77</v>
      </c>
      <c r="AI750" s="40"/>
      <c r="AJ750" s="49"/>
      <c r="AK750" s="49"/>
      <c r="AP750" s="3" t="s">
        <v>74</v>
      </c>
      <c r="AQ750" s="49"/>
      <c r="AS750" s="49"/>
    </row>
    <row r="751" spans="1:45" s="4" customFormat="1" ht="15" x14ac:dyDescent="0.25">
      <c r="A751" s="63"/>
      <c r="B751" s="51"/>
      <c r="C751" s="543" t="s">
        <v>75</v>
      </c>
      <c r="D751" s="543"/>
      <c r="E751" s="543"/>
      <c r="F751" s="54"/>
      <c r="G751" s="55"/>
      <c r="H751" s="55"/>
      <c r="I751" s="55"/>
      <c r="J751" s="66"/>
      <c r="K751" s="55"/>
      <c r="L751" s="56">
        <v>2.65</v>
      </c>
      <c r="M751" s="55"/>
      <c r="N751" s="60">
        <v>118.64</v>
      </c>
      <c r="AI751" s="40"/>
      <c r="AJ751" s="49"/>
      <c r="AK751" s="49"/>
      <c r="AO751" s="3" t="s">
        <v>75</v>
      </c>
      <c r="AQ751" s="49"/>
      <c r="AS751" s="49"/>
    </row>
    <row r="752" spans="1:45" s="4" customFormat="1" ht="45" x14ac:dyDescent="0.25">
      <c r="A752" s="63"/>
      <c r="B752" s="51" t="s">
        <v>727</v>
      </c>
      <c r="C752" s="543" t="s">
        <v>728</v>
      </c>
      <c r="D752" s="543"/>
      <c r="E752" s="543"/>
      <c r="F752" s="54" t="s">
        <v>78</v>
      </c>
      <c r="G752" s="61">
        <v>147</v>
      </c>
      <c r="H752" s="55"/>
      <c r="I752" s="61">
        <v>147</v>
      </c>
      <c r="J752" s="66"/>
      <c r="K752" s="55"/>
      <c r="L752" s="56">
        <v>3.9</v>
      </c>
      <c r="M752" s="55"/>
      <c r="N752" s="60">
        <v>174.4</v>
      </c>
      <c r="AI752" s="40"/>
      <c r="AJ752" s="49"/>
      <c r="AK752" s="49"/>
      <c r="AO752" s="3" t="s">
        <v>728</v>
      </c>
      <c r="AQ752" s="49"/>
      <c r="AS752" s="49"/>
    </row>
    <row r="753" spans="1:45" s="4" customFormat="1" ht="56.25" x14ac:dyDescent="0.25">
      <c r="A753" s="63"/>
      <c r="B753" s="51" t="s">
        <v>729</v>
      </c>
      <c r="C753" s="543" t="s">
        <v>730</v>
      </c>
      <c r="D753" s="543"/>
      <c r="E753" s="543"/>
      <c r="F753" s="54" t="s">
        <v>78</v>
      </c>
      <c r="G753" s="61">
        <v>134</v>
      </c>
      <c r="H753" s="58">
        <v>0.85</v>
      </c>
      <c r="I753" s="64">
        <v>113.9</v>
      </c>
      <c r="J753" s="66"/>
      <c r="K753" s="55"/>
      <c r="L753" s="56">
        <v>3.02</v>
      </c>
      <c r="M753" s="55"/>
      <c r="N753" s="60">
        <v>135.13</v>
      </c>
      <c r="AI753" s="40"/>
      <c r="AJ753" s="49"/>
      <c r="AK753" s="49"/>
      <c r="AO753" s="3" t="s">
        <v>730</v>
      </c>
      <c r="AQ753" s="49"/>
      <c r="AS753" s="49"/>
    </row>
    <row r="754" spans="1:45" s="4" customFormat="1" ht="15" x14ac:dyDescent="0.25">
      <c r="A754" s="72"/>
      <c r="B754" s="73"/>
      <c r="C754" s="542" t="s">
        <v>81</v>
      </c>
      <c r="D754" s="542"/>
      <c r="E754" s="542"/>
      <c r="F754" s="43"/>
      <c r="G754" s="44"/>
      <c r="H754" s="44"/>
      <c r="I754" s="44"/>
      <c r="J754" s="47"/>
      <c r="K754" s="44"/>
      <c r="L754" s="74">
        <v>15.73</v>
      </c>
      <c r="M754" s="69"/>
      <c r="N754" s="82">
        <v>482.3</v>
      </c>
      <c r="AI754" s="40"/>
      <c r="AJ754" s="49"/>
      <c r="AK754" s="49"/>
      <c r="AQ754" s="49" t="s">
        <v>81</v>
      </c>
      <c r="AS754" s="49"/>
    </row>
    <row r="755" spans="1:45" s="4" customFormat="1" ht="15" x14ac:dyDescent="0.25">
      <c r="A755" s="539" t="s">
        <v>2183</v>
      </c>
      <c r="B755" s="540"/>
      <c r="C755" s="540"/>
      <c r="D755" s="540"/>
      <c r="E755" s="540"/>
      <c r="F755" s="540"/>
      <c r="G755" s="540"/>
      <c r="H755" s="540"/>
      <c r="I755" s="540"/>
      <c r="J755" s="540"/>
      <c r="K755" s="540"/>
      <c r="L755" s="540"/>
      <c r="M755" s="540"/>
      <c r="N755" s="541"/>
      <c r="AI755" s="40"/>
      <c r="AJ755" s="49" t="s">
        <v>2183</v>
      </c>
      <c r="AK755" s="49"/>
      <c r="AQ755" s="49"/>
      <c r="AS755" s="49"/>
    </row>
    <row r="756" spans="1:45" s="4" customFormat="1" ht="34.5" x14ac:dyDescent="0.25">
      <c r="A756" s="41" t="s">
        <v>1264</v>
      </c>
      <c r="B756" s="42" t="s">
        <v>1000</v>
      </c>
      <c r="C756" s="542" t="s">
        <v>1001</v>
      </c>
      <c r="D756" s="542"/>
      <c r="E756" s="542"/>
      <c r="F756" s="43" t="s">
        <v>428</v>
      </c>
      <c r="G756" s="44">
        <v>0.66149999999999998</v>
      </c>
      <c r="H756" s="45">
        <v>1</v>
      </c>
      <c r="I756" s="119">
        <v>0.66149999999999998</v>
      </c>
      <c r="J756" s="47"/>
      <c r="K756" s="44"/>
      <c r="L756" s="47"/>
      <c r="M756" s="44"/>
      <c r="N756" s="48"/>
      <c r="AI756" s="40"/>
      <c r="AJ756" s="49"/>
      <c r="AK756" s="49" t="s">
        <v>1001</v>
      </c>
      <c r="AQ756" s="49"/>
      <c r="AS756" s="49"/>
    </row>
    <row r="757" spans="1:45" s="4" customFormat="1" ht="15" x14ac:dyDescent="0.25">
      <c r="A757" s="67"/>
      <c r="B757" s="53"/>
      <c r="C757" s="543" t="s">
        <v>2184</v>
      </c>
      <c r="D757" s="543"/>
      <c r="E757" s="543"/>
      <c r="F757" s="543"/>
      <c r="G757" s="543"/>
      <c r="H757" s="543"/>
      <c r="I757" s="543"/>
      <c r="J757" s="543"/>
      <c r="K757" s="543"/>
      <c r="L757" s="543"/>
      <c r="M757" s="543"/>
      <c r="N757" s="544"/>
      <c r="AI757" s="40"/>
      <c r="AJ757" s="49"/>
      <c r="AK757" s="49"/>
      <c r="AL757" s="3" t="s">
        <v>2184</v>
      </c>
      <c r="AQ757" s="49"/>
      <c r="AS757" s="49"/>
    </row>
    <row r="758" spans="1:45" s="4" customFormat="1" ht="68.25" x14ac:dyDescent="0.25">
      <c r="A758" s="50"/>
      <c r="B758" s="51" t="s">
        <v>62</v>
      </c>
      <c r="C758" s="545" t="s">
        <v>63</v>
      </c>
      <c r="D758" s="545"/>
      <c r="E758" s="545"/>
      <c r="F758" s="545"/>
      <c r="G758" s="545"/>
      <c r="H758" s="545"/>
      <c r="I758" s="545"/>
      <c r="J758" s="545"/>
      <c r="K758" s="545"/>
      <c r="L758" s="545"/>
      <c r="M758" s="545"/>
      <c r="N758" s="546"/>
      <c r="AI758" s="40"/>
      <c r="AJ758" s="49"/>
      <c r="AK758" s="49"/>
      <c r="AM758" s="3" t="s">
        <v>63</v>
      </c>
      <c r="AQ758" s="49"/>
      <c r="AS758" s="49"/>
    </row>
    <row r="759" spans="1:45" s="4" customFormat="1" ht="15" x14ac:dyDescent="0.25">
      <c r="A759" s="52"/>
      <c r="B759" s="51" t="s">
        <v>56</v>
      </c>
      <c r="C759" s="543" t="s">
        <v>64</v>
      </c>
      <c r="D759" s="543"/>
      <c r="E759" s="543"/>
      <c r="F759" s="54"/>
      <c r="G759" s="55"/>
      <c r="H759" s="55"/>
      <c r="I759" s="55"/>
      <c r="J759" s="56">
        <v>178.84</v>
      </c>
      <c r="K759" s="58">
        <v>1.1499999999999999</v>
      </c>
      <c r="L759" s="56">
        <v>136.05000000000001</v>
      </c>
      <c r="M759" s="58">
        <v>44.77</v>
      </c>
      <c r="N759" s="59">
        <v>6090.96</v>
      </c>
      <c r="AI759" s="40"/>
      <c r="AJ759" s="49"/>
      <c r="AK759" s="49"/>
      <c r="AN759" s="3" t="s">
        <v>64</v>
      </c>
      <c r="AQ759" s="49"/>
      <c r="AS759" s="49"/>
    </row>
    <row r="760" spans="1:45" s="4" customFormat="1" ht="15" x14ac:dyDescent="0.25">
      <c r="A760" s="52"/>
      <c r="B760" s="51" t="s">
        <v>65</v>
      </c>
      <c r="C760" s="543" t="s">
        <v>66</v>
      </c>
      <c r="D760" s="543"/>
      <c r="E760" s="543"/>
      <c r="F760" s="54"/>
      <c r="G760" s="55"/>
      <c r="H760" s="55"/>
      <c r="I760" s="55"/>
      <c r="J760" s="76">
        <v>1228.57</v>
      </c>
      <c r="K760" s="58">
        <v>1.1499999999999999</v>
      </c>
      <c r="L760" s="56">
        <v>934.6</v>
      </c>
      <c r="M760" s="58">
        <v>13.24</v>
      </c>
      <c r="N760" s="59">
        <v>12374.1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5" x14ac:dyDescent="0.25">
      <c r="A761" s="52"/>
      <c r="B761" s="51" t="s">
        <v>67</v>
      </c>
      <c r="C761" s="543" t="s">
        <v>68</v>
      </c>
      <c r="D761" s="543"/>
      <c r="E761" s="543"/>
      <c r="F761" s="54"/>
      <c r="G761" s="55"/>
      <c r="H761" s="55"/>
      <c r="I761" s="55"/>
      <c r="J761" s="56">
        <v>51.94</v>
      </c>
      <c r="K761" s="58">
        <v>1.1499999999999999</v>
      </c>
      <c r="L761" s="56">
        <v>39.51</v>
      </c>
      <c r="M761" s="58">
        <v>44.77</v>
      </c>
      <c r="N761" s="59">
        <v>1768.86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5" x14ac:dyDescent="0.25">
      <c r="A762" s="52"/>
      <c r="B762" s="51" t="s">
        <v>69</v>
      </c>
      <c r="C762" s="543" t="s">
        <v>70</v>
      </c>
      <c r="D762" s="543"/>
      <c r="E762" s="543"/>
      <c r="F762" s="54"/>
      <c r="G762" s="55"/>
      <c r="H762" s="55"/>
      <c r="I762" s="55"/>
      <c r="J762" s="56">
        <v>418.42</v>
      </c>
      <c r="K762" s="55"/>
      <c r="L762" s="56">
        <v>276.77999999999997</v>
      </c>
      <c r="M762" s="58">
        <v>8.16</v>
      </c>
      <c r="N762" s="59">
        <v>2258.52</v>
      </c>
      <c r="AI762" s="40"/>
      <c r="AJ762" s="49"/>
      <c r="AK762" s="49"/>
      <c r="AN762" s="3" t="s">
        <v>70</v>
      </c>
      <c r="AQ762" s="49"/>
      <c r="AS762" s="49"/>
    </row>
    <row r="763" spans="1:45" s="4" customFormat="1" ht="15" x14ac:dyDescent="0.25">
      <c r="A763" s="63"/>
      <c r="B763" s="51"/>
      <c r="C763" s="543" t="s">
        <v>71</v>
      </c>
      <c r="D763" s="543"/>
      <c r="E763" s="543"/>
      <c r="F763" s="54" t="s">
        <v>72</v>
      </c>
      <c r="G763" s="58">
        <v>21.89</v>
      </c>
      <c r="H763" s="58">
        <v>1.1499999999999999</v>
      </c>
      <c r="I763" s="94">
        <v>16.652270300000001</v>
      </c>
      <c r="J763" s="66"/>
      <c r="K763" s="55"/>
      <c r="L763" s="66"/>
      <c r="M763" s="55"/>
      <c r="N763" s="62"/>
      <c r="AI763" s="40"/>
      <c r="AJ763" s="49"/>
      <c r="AK763" s="49"/>
      <c r="AO763" s="3" t="s">
        <v>71</v>
      </c>
      <c r="AQ763" s="49"/>
      <c r="AS763" s="49"/>
    </row>
    <row r="764" spans="1:45" s="4" customFormat="1" ht="15" x14ac:dyDescent="0.25">
      <c r="A764" s="63"/>
      <c r="B764" s="51"/>
      <c r="C764" s="543" t="s">
        <v>73</v>
      </c>
      <c r="D764" s="543"/>
      <c r="E764" s="543"/>
      <c r="F764" s="54" t="s">
        <v>72</v>
      </c>
      <c r="G764" s="58">
        <v>4.5199999999999996</v>
      </c>
      <c r="H764" s="58">
        <v>1.1499999999999999</v>
      </c>
      <c r="I764" s="78">
        <v>3.4384769999999998</v>
      </c>
      <c r="J764" s="66"/>
      <c r="K764" s="55"/>
      <c r="L764" s="66"/>
      <c r="M764" s="55"/>
      <c r="N764" s="62"/>
      <c r="AI764" s="40"/>
      <c r="AJ764" s="49"/>
      <c r="AK764" s="49"/>
      <c r="AO764" s="3" t="s">
        <v>73</v>
      </c>
      <c r="AQ764" s="49"/>
      <c r="AS764" s="49"/>
    </row>
    <row r="765" spans="1:45" s="4" customFormat="1" ht="15" x14ac:dyDescent="0.25">
      <c r="A765" s="67"/>
      <c r="B765" s="51"/>
      <c r="C765" s="547" t="s">
        <v>74</v>
      </c>
      <c r="D765" s="547"/>
      <c r="E765" s="547"/>
      <c r="F765" s="68"/>
      <c r="G765" s="69"/>
      <c r="H765" s="69"/>
      <c r="I765" s="69"/>
      <c r="J765" s="79">
        <v>1825.83</v>
      </c>
      <c r="K765" s="69"/>
      <c r="L765" s="79">
        <v>1347.43</v>
      </c>
      <c r="M765" s="69"/>
      <c r="N765" s="71">
        <v>20723.580000000002</v>
      </c>
      <c r="AI765" s="40"/>
      <c r="AJ765" s="49"/>
      <c r="AK765" s="49"/>
      <c r="AP765" s="3" t="s">
        <v>74</v>
      </c>
      <c r="AQ765" s="49"/>
      <c r="AS765" s="49"/>
    </row>
    <row r="766" spans="1:45" s="4" customFormat="1" ht="15" x14ac:dyDescent="0.25">
      <c r="A766" s="63"/>
      <c r="B766" s="51"/>
      <c r="C766" s="543" t="s">
        <v>75</v>
      </c>
      <c r="D766" s="543"/>
      <c r="E766" s="543"/>
      <c r="F766" s="54"/>
      <c r="G766" s="55"/>
      <c r="H766" s="55"/>
      <c r="I766" s="55"/>
      <c r="J766" s="66"/>
      <c r="K766" s="55"/>
      <c r="L766" s="56">
        <v>175.56</v>
      </c>
      <c r="M766" s="55"/>
      <c r="N766" s="59">
        <v>7859.82</v>
      </c>
      <c r="AI766" s="40"/>
      <c r="AJ766" s="49"/>
      <c r="AK766" s="49"/>
      <c r="AO766" s="3" t="s">
        <v>75</v>
      </c>
      <c r="AQ766" s="49"/>
      <c r="AS766" s="49"/>
    </row>
    <row r="767" spans="1:45" s="4" customFormat="1" ht="45" x14ac:dyDescent="0.25">
      <c r="A767" s="63"/>
      <c r="B767" s="51" t="s">
        <v>727</v>
      </c>
      <c r="C767" s="543" t="s">
        <v>728</v>
      </c>
      <c r="D767" s="543"/>
      <c r="E767" s="543"/>
      <c r="F767" s="54" t="s">
        <v>78</v>
      </c>
      <c r="G767" s="61">
        <v>147</v>
      </c>
      <c r="H767" s="55"/>
      <c r="I767" s="61">
        <v>147</v>
      </c>
      <c r="J767" s="66"/>
      <c r="K767" s="55"/>
      <c r="L767" s="56">
        <v>258.07</v>
      </c>
      <c r="M767" s="55"/>
      <c r="N767" s="59">
        <v>11553.94</v>
      </c>
      <c r="AI767" s="40"/>
      <c r="AJ767" s="49"/>
      <c r="AK767" s="49"/>
      <c r="AO767" s="3" t="s">
        <v>728</v>
      </c>
      <c r="AQ767" s="49"/>
      <c r="AS767" s="49"/>
    </row>
    <row r="768" spans="1:45" s="4" customFormat="1" ht="56.25" x14ac:dyDescent="0.25">
      <c r="A768" s="63"/>
      <c r="B768" s="51" t="s">
        <v>729</v>
      </c>
      <c r="C768" s="543" t="s">
        <v>730</v>
      </c>
      <c r="D768" s="543"/>
      <c r="E768" s="543"/>
      <c r="F768" s="54" t="s">
        <v>78</v>
      </c>
      <c r="G768" s="61">
        <v>134</v>
      </c>
      <c r="H768" s="58">
        <v>0.85</v>
      </c>
      <c r="I768" s="64">
        <v>113.9</v>
      </c>
      <c r="J768" s="66"/>
      <c r="K768" s="55"/>
      <c r="L768" s="56">
        <v>199.96</v>
      </c>
      <c r="M768" s="55"/>
      <c r="N768" s="59">
        <v>8952.33</v>
      </c>
      <c r="AI768" s="40"/>
      <c r="AJ768" s="49"/>
      <c r="AK768" s="49"/>
      <c r="AO768" s="3" t="s">
        <v>730</v>
      </c>
      <c r="AQ768" s="49"/>
      <c r="AS768" s="49"/>
    </row>
    <row r="769" spans="1:45" s="4" customFormat="1" ht="15" x14ac:dyDescent="0.25">
      <c r="A769" s="72"/>
      <c r="B769" s="73"/>
      <c r="C769" s="542" t="s">
        <v>81</v>
      </c>
      <c r="D769" s="542"/>
      <c r="E769" s="542"/>
      <c r="F769" s="43"/>
      <c r="G769" s="44"/>
      <c r="H769" s="44"/>
      <c r="I769" s="44"/>
      <c r="J769" s="47"/>
      <c r="K769" s="44"/>
      <c r="L769" s="80">
        <v>1805.46</v>
      </c>
      <c r="M769" s="69"/>
      <c r="N769" s="75">
        <v>41229.85</v>
      </c>
      <c r="AI769" s="40"/>
      <c r="AJ769" s="49"/>
      <c r="AK769" s="49"/>
      <c r="AQ769" s="49" t="s">
        <v>81</v>
      </c>
      <c r="AS769" s="49"/>
    </row>
    <row r="770" spans="1:45" s="4" customFormat="1" ht="15" x14ac:dyDescent="0.25">
      <c r="A770" s="41" t="s">
        <v>1268</v>
      </c>
      <c r="B770" s="42" t="s">
        <v>742</v>
      </c>
      <c r="C770" s="542" t="s">
        <v>743</v>
      </c>
      <c r="D770" s="542"/>
      <c r="E770" s="542"/>
      <c r="F770" s="43" t="s">
        <v>513</v>
      </c>
      <c r="G770" s="44">
        <v>-2.4700000000000002</v>
      </c>
      <c r="H770" s="45">
        <v>1</v>
      </c>
      <c r="I770" s="46">
        <v>-2.4700000000000002</v>
      </c>
      <c r="J770" s="47"/>
      <c r="K770" s="44"/>
      <c r="L770" s="74">
        <v>-729.72</v>
      </c>
      <c r="M770" s="44"/>
      <c r="N770" s="75">
        <v>-13049.8</v>
      </c>
      <c r="AI770" s="40"/>
      <c r="AJ770" s="49"/>
      <c r="AK770" s="49" t="s">
        <v>743</v>
      </c>
      <c r="AQ770" s="49"/>
      <c r="AS770" s="49"/>
    </row>
    <row r="771" spans="1:45" s="4" customFormat="1" ht="23.25" x14ac:dyDescent="0.25">
      <c r="A771" s="50"/>
      <c r="B771" s="51" t="s">
        <v>117</v>
      </c>
      <c r="C771" s="545" t="s">
        <v>118</v>
      </c>
      <c r="D771" s="545"/>
      <c r="E771" s="545"/>
      <c r="F771" s="545"/>
      <c r="G771" s="545"/>
      <c r="H771" s="545"/>
      <c r="I771" s="545"/>
      <c r="J771" s="545"/>
      <c r="K771" s="545"/>
      <c r="L771" s="545"/>
      <c r="M771" s="545"/>
      <c r="N771" s="546"/>
      <c r="AI771" s="40"/>
      <c r="AJ771" s="49"/>
      <c r="AK771" s="49"/>
      <c r="AM771" s="3" t="s">
        <v>118</v>
      </c>
      <c r="AQ771" s="49"/>
      <c r="AS771" s="49"/>
    </row>
    <row r="772" spans="1:45" s="4" customFormat="1" ht="68.25" x14ac:dyDescent="0.25">
      <c r="A772" s="50"/>
      <c r="B772" s="51" t="s">
        <v>62</v>
      </c>
      <c r="C772" s="545" t="s">
        <v>63</v>
      </c>
      <c r="D772" s="545"/>
      <c r="E772" s="545"/>
      <c r="F772" s="545"/>
      <c r="G772" s="545"/>
      <c r="H772" s="545"/>
      <c r="I772" s="545"/>
      <c r="J772" s="545"/>
      <c r="K772" s="545"/>
      <c r="L772" s="545"/>
      <c r="M772" s="545"/>
      <c r="N772" s="546"/>
      <c r="AI772" s="40"/>
      <c r="AJ772" s="49"/>
      <c r="AK772" s="49"/>
      <c r="AM772" s="3" t="s">
        <v>63</v>
      </c>
      <c r="AQ772" s="49"/>
      <c r="AS772" s="49"/>
    </row>
    <row r="773" spans="1:45" s="4" customFormat="1" ht="15" x14ac:dyDescent="0.25">
      <c r="A773" s="52"/>
      <c r="B773" s="51" t="s">
        <v>65</v>
      </c>
      <c r="C773" s="543" t="s">
        <v>66</v>
      </c>
      <c r="D773" s="543"/>
      <c r="E773" s="543"/>
      <c r="F773" s="54"/>
      <c r="G773" s="55"/>
      <c r="H773" s="55"/>
      <c r="I773" s="55"/>
      <c r="J773" s="56">
        <v>175.25</v>
      </c>
      <c r="K773" s="65">
        <v>1.4375</v>
      </c>
      <c r="L773" s="56">
        <v>-622.25</v>
      </c>
      <c r="M773" s="58">
        <v>13.24</v>
      </c>
      <c r="N773" s="59">
        <v>-8238.59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543" t="s">
        <v>68</v>
      </c>
      <c r="D774" s="543"/>
      <c r="E774" s="543"/>
      <c r="F774" s="54"/>
      <c r="G774" s="55"/>
      <c r="H774" s="55"/>
      <c r="I774" s="55"/>
      <c r="J774" s="56">
        <v>11.6</v>
      </c>
      <c r="K774" s="65">
        <v>1.4375</v>
      </c>
      <c r="L774" s="56">
        <v>-41.19</v>
      </c>
      <c r="M774" s="58">
        <v>44.77</v>
      </c>
      <c r="N774" s="59">
        <v>-1844.08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63"/>
      <c r="B775" s="51"/>
      <c r="C775" s="543" t="s">
        <v>75</v>
      </c>
      <c r="D775" s="543"/>
      <c r="E775" s="543"/>
      <c r="F775" s="54"/>
      <c r="G775" s="55"/>
      <c r="H775" s="55"/>
      <c r="I775" s="55"/>
      <c r="J775" s="66"/>
      <c r="K775" s="55"/>
      <c r="L775" s="56">
        <v>-41.19</v>
      </c>
      <c r="M775" s="55"/>
      <c r="N775" s="59">
        <v>-1844.08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45" x14ac:dyDescent="0.25">
      <c r="A776" s="63"/>
      <c r="B776" s="51" t="s">
        <v>727</v>
      </c>
      <c r="C776" s="543" t="s">
        <v>728</v>
      </c>
      <c r="D776" s="543"/>
      <c r="E776" s="543"/>
      <c r="F776" s="54" t="s">
        <v>78</v>
      </c>
      <c r="G776" s="61">
        <v>147</v>
      </c>
      <c r="H776" s="55"/>
      <c r="I776" s="61">
        <v>147</v>
      </c>
      <c r="J776" s="66"/>
      <c r="K776" s="55"/>
      <c r="L776" s="56">
        <v>-60.55</v>
      </c>
      <c r="M776" s="55"/>
      <c r="N776" s="59">
        <v>-2710.8</v>
      </c>
      <c r="AI776" s="40"/>
      <c r="AJ776" s="49"/>
      <c r="AK776" s="49"/>
      <c r="AO776" s="3" t="s">
        <v>728</v>
      </c>
      <c r="AQ776" s="49"/>
      <c r="AS776" s="49"/>
    </row>
    <row r="777" spans="1:45" s="4" customFormat="1" ht="56.25" x14ac:dyDescent="0.25">
      <c r="A777" s="63"/>
      <c r="B777" s="51" t="s">
        <v>729</v>
      </c>
      <c r="C777" s="543" t="s">
        <v>730</v>
      </c>
      <c r="D777" s="543"/>
      <c r="E777" s="543"/>
      <c r="F777" s="54" t="s">
        <v>78</v>
      </c>
      <c r="G777" s="61">
        <v>134</v>
      </c>
      <c r="H777" s="58">
        <v>0.85</v>
      </c>
      <c r="I777" s="64">
        <v>113.9</v>
      </c>
      <c r="J777" s="66"/>
      <c r="K777" s="55"/>
      <c r="L777" s="56">
        <v>-46.92</v>
      </c>
      <c r="M777" s="55"/>
      <c r="N777" s="59">
        <v>-2100.41</v>
      </c>
      <c r="AI777" s="40"/>
      <c r="AJ777" s="49"/>
      <c r="AK777" s="49"/>
      <c r="AO777" s="3" t="s">
        <v>730</v>
      </c>
      <c r="AQ777" s="49"/>
      <c r="AS777" s="49"/>
    </row>
    <row r="778" spans="1:45" s="4" customFormat="1" ht="15" x14ac:dyDescent="0.25">
      <c r="A778" s="72"/>
      <c r="B778" s="73"/>
      <c r="C778" s="542" t="s">
        <v>81</v>
      </c>
      <c r="D778" s="542"/>
      <c r="E778" s="542"/>
      <c r="F778" s="43"/>
      <c r="G778" s="44"/>
      <c r="H778" s="44"/>
      <c r="I778" s="44"/>
      <c r="J778" s="47"/>
      <c r="K778" s="44"/>
      <c r="L778" s="74">
        <v>-729.72</v>
      </c>
      <c r="M778" s="69"/>
      <c r="N778" s="75">
        <v>-13049.8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1273</v>
      </c>
      <c r="B779" s="42" t="s">
        <v>511</v>
      </c>
      <c r="C779" s="542" t="s">
        <v>512</v>
      </c>
      <c r="D779" s="542"/>
      <c r="E779" s="542"/>
      <c r="F779" s="43" t="s">
        <v>513</v>
      </c>
      <c r="G779" s="44">
        <v>-0.46</v>
      </c>
      <c r="H779" s="45">
        <v>1</v>
      </c>
      <c r="I779" s="46">
        <v>-0.46</v>
      </c>
      <c r="J779" s="74">
        <v>30</v>
      </c>
      <c r="K779" s="119">
        <v>1.4375</v>
      </c>
      <c r="L779" s="74">
        <v>-19.84</v>
      </c>
      <c r="M779" s="46">
        <v>13.24</v>
      </c>
      <c r="N779" s="82">
        <v>-262.68</v>
      </c>
      <c r="AI779" s="40"/>
      <c r="AJ779" s="49"/>
      <c r="AK779" s="49" t="s">
        <v>512</v>
      </c>
      <c r="AQ779" s="49"/>
      <c r="AS779" s="49"/>
    </row>
    <row r="780" spans="1:45" s="4" customFormat="1" ht="23.25" x14ac:dyDescent="0.25">
      <c r="A780" s="50"/>
      <c r="B780" s="51" t="s">
        <v>117</v>
      </c>
      <c r="C780" s="545" t="s">
        <v>118</v>
      </c>
      <c r="D780" s="545"/>
      <c r="E780" s="545"/>
      <c r="F780" s="545"/>
      <c r="G780" s="545"/>
      <c r="H780" s="545"/>
      <c r="I780" s="545"/>
      <c r="J780" s="545"/>
      <c r="K780" s="545"/>
      <c r="L780" s="545"/>
      <c r="M780" s="545"/>
      <c r="N780" s="546"/>
      <c r="AI780" s="40"/>
      <c r="AJ780" s="49"/>
      <c r="AK780" s="49"/>
      <c r="AM780" s="3" t="s">
        <v>118</v>
      </c>
      <c r="AQ780" s="49"/>
      <c r="AS780" s="49"/>
    </row>
    <row r="781" spans="1:45" s="4" customFormat="1" ht="68.25" x14ac:dyDescent="0.25">
      <c r="A781" s="50"/>
      <c r="B781" s="51" t="s">
        <v>62</v>
      </c>
      <c r="C781" s="545" t="s">
        <v>63</v>
      </c>
      <c r="D781" s="545"/>
      <c r="E781" s="545"/>
      <c r="F781" s="545"/>
      <c r="G781" s="545"/>
      <c r="H781" s="545"/>
      <c r="I781" s="545"/>
      <c r="J781" s="545"/>
      <c r="K781" s="545"/>
      <c r="L781" s="545"/>
      <c r="M781" s="545"/>
      <c r="N781" s="546"/>
      <c r="AI781" s="40"/>
      <c r="AJ781" s="49"/>
      <c r="AK781" s="49"/>
      <c r="AM781" s="3" t="s">
        <v>63</v>
      </c>
      <c r="AQ781" s="49"/>
      <c r="AS781" s="49"/>
    </row>
    <row r="782" spans="1:45" s="4" customFormat="1" ht="15" x14ac:dyDescent="0.25">
      <c r="A782" s="72"/>
      <c r="B782" s="73"/>
      <c r="C782" s="542" t="s">
        <v>81</v>
      </c>
      <c r="D782" s="542"/>
      <c r="E782" s="542"/>
      <c r="F782" s="43"/>
      <c r="G782" s="44"/>
      <c r="H782" s="44"/>
      <c r="I782" s="44"/>
      <c r="J782" s="47"/>
      <c r="K782" s="44"/>
      <c r="L782" s="74">
        <v>-19.84</v>
      </c>
      <c r="M782" s="69"/>
      <c r="N782" s="82">
        <v>-262.68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1277</v>
      </c>
      <c r="B783" s="42" t="s">
        <v>1009</v>
      </c>
      <c r="C783" s="542" t="s">
        <v>1010</v>
      </c>
      <c r="D783" s="542"/>
      <c r="E783" s="542"/>
      <c r="F783" s="43" t="s">
        <v>72</v>
      </c>
      <c r="G783" s="44">
        <v>-2.93</v>
      </c>
      <c r="H783" s="45">
        <v>1</v>
      </c>
      <c r="I783" s="46">
        <v>-2.93</v>
      </c>
      <c r="J783" s="74">
        <v>8.17</v>
      </c>
      <c r="K783" s="44"/>
      <c r="L783" s="74">
        <v>-114.26</v>
      </c>
      <c r="M783" s="44"/>
      <c r="N783" s="75">
        <v>-5115.47</v>
      </c>
      <c r="AI783" s="40"/>
      <c r="AJ783" s="49"/>
      <c r="AK783" s="49" t="s">
        <v>1010</v>
      </c>
      <c r="AQ783" s="49"/>
      <c r="AS783" s="49"/>
    </row>
    <row r="784" spans="1:45" s="4" customFormat="1" ht="15" x14ac:dyDescent="0.25">
      <c r="A784" s="67"/>
      <c r="B784" s="53"/>
      <c r="C784" s="543" t="s">
        <v>2185</v>
      </c>
      <c r="D784" s="543"/>
      <c r="E784" s="543"/>
      <c r="F784" s="543"/>
      <c r="G784" s="543"/>
      <c r="H784" s="543"/>
      <c r="I784" s="543"/>
      <c r="J784" s="543"/>
      <c r="K784" s="543"/>
      <c r="L784" s="543"/>
      <c r="M784" s="543"/>
      <c r="N784" s="544"/>
      <c r="AI784" s="40"/>
      <c r="AJ784" s="49"/>
      <c r="AK784" s="49"/>
      <c r="AL784" s="3" t="s">
        <v>2185</v>
      </c>
      <c r="AQ784" s="49"/>
      <c r="AS784" s="49"/>
    </row>
    <row r="785" spans="1:45" s="4" customFormat="1" ht="23.25" x14ac:dyDescent="0.25">
      <c r="A785" s="50"/>
      <c r="B785" s="51" t="s">
        <v>117</v>
      </c>
      <c r="C785" s="545" t="s">
        <v>118</v>
      </c>
      <c r="D785" s="545"/>
      <c r="E785" s="545"/>
      <c r="F785" s="545"/>
      <c r="G785" s="545"/>
      <c r="H785" s="545"/>
      <c r="I785" s="545"/>
      <c r="J785" s="545"/>
      <c r="K785" s="545"/>
      <c r="L785" s="545"/>
      <c r="M785" s="545"/>
      <c r="N785" s="546"/>
      <c r="AI785" s="40"/>
      <c r="AJ785" s="49"/>
      <c r="AK785" s="49"/>
      <c r="AM785" s="3" t="s">
        <v>118</v>
      </c>
      <c r="AQ785" s="49"/>
      <c r="AS785" s="49"/>
    </row>
    <row r="786" spans="1:45" s="4" customFormat="1" ht="68.25" x14ac:dyDescent="0.25">
      <c r="A786" s="50"/>
      <c r="B786" s="51" t="s">
        <v>62</v>
      </c>
      <c r="C786" s="545" t="s">
        <v>63</v>
      </c>
      <c r="D786" s="545"/>
      <c r="E786" s="545"/>
      <c r="F786" s="545"/>
      <c r="G786" s="545"/>
      <c r="H786" s="545"/>
      <c r="I786" s="545"/>
      <c r="J786" s="545"/>
      <c r="K786" s="545"/>
      <c r="L786" s="545"/>
      <c r="M786" s="545"/>
      <c r="N786" s="546"/>
      <c r="AI786" s="40"/>
      <c r="AJ786" s="49"/>
      <c r="AK786" s="49"/>
      <c r="AM786" s="3" t="s">
        <v>63</v>
      </c>
      <c r="AQ786" s="49"/>
      <c r="AS786" s="49"/>
    </row>
    <row r="787" spans="1:45" s="4" customFormat="1" ht="15" x14ac:dyDescent="0.25">
      <c r="A787" s="52"/>
      <c r="B787" s="51" t="s">
        <v>56</v>
      </c>
      <c r="C787" s="543" t="s">
        <v>64</v>
      </c>
      <c r="D787" s="543"/>
      <c r="E787" s="543"/>
      <c r="F787" s="54"/>
      <c r="G787" s="55"/>
      <c r="H787" s="55"/>
      <c r="I787" s="55"/>
      <c r="J787" s="56">
        <v>8.17</v>
      </c>
      <c r="K787" s="65">
        <v>1.3225</v>
      </c>
      <c r="L787" s="56">
        <v>-31.66</v>
      </c>
      <c r="M787" s="58">
        <v>44.77</v>
      </c>
      <c r="N787" s="59">
        <v>-1417.42</v>
      </c>
      <c r="AI787" s="40"/>
      <c r="AJ787" s="49"/>
      <c r="AK787" s="49"/>
      <c r="AN787" s="3" t="s">
        <v>64</v>
      </c>
      <c r="AQ787" s="49"/>
      <c r="AS787" s="49"/>
    </row>
    <row r="788" spans="1:45" s="4" customFormat="1" ht="15" x14ac:dyDescent="0.25">
      <c r="A788" s="63"/>
      <c r="B788" s="51"/>
      <c r="C788" s="543" t="s">
        <v>75</v>
      </c>
      <c r="D788" s="543"/>
      <c r="E788" s="543"/>
      <c r="F788" s="54"/>
      <c r="G788" s="55"/>
      <c r="H788" s="55"/>
      <c r="I788" s="55"/>
      <c r="J788" s="66"/>
      <c r="K788" s="55"/>
      <c r="L788" s="56">
        <v>-31.66</v>
      </c>
      <c r="M788" s="55"/>
      <c r="N788" s="59">
        <v>-1417.42</v>
      </c>
      <c r="AI788" s="40"/>
      <c r="AJ788" s="49"/>
      <c r="AK788" s="49"/>
      <c r="AO788" s="3" t="s">
        <v>75</v>
      </c>
      <c r="AQ788" s="49"/>
      <c r="AS788" s="49"/>
    </row>
    <row r="789" spans="1:45" s="4" customFormat="1" ht="45" x14ac:dyDescent="0.25">
      <c r="A789" s="63"/>
      <c r="B789" s="51" t="s">
        <v>727</v>
      </c>
      <c r="C789" s="543" t="s">
        <v>728</v>
      </c>
      <c r="D789" s="543"/>
      <c r="E789" s="543"/>
      <c r="F789" s="54" t="s">
        <v>78</v>
      </c>
      <c r="G789" s="61">
        <v>147</v>
      </c>
      <c r="H789" s="55"/>
      <c r="I789" s="61">
        <v>147</v>
      </c>
      <c r="J789" s="66"/>
      <c r="K789" s="55"/>
      <c r="L789" s="56">
        <v>-46.54</v>
      </c>
      <c r="M789" s="55"/>
      <c r="N789" s="59">
        <v>-2083.61</v>
      </c>
      <c r="AI789" s="40"/>
      <c r="AJ789" s="49"/>
      <c r="AK789" s="49"/>
      <c r="AO789" s="3" t="s">
        <v>728</v>
      </c>
      <c r="AQ789" s="49"/>
      <c r="AS789" s="49"/>
    </row>
    <row r="790" spans="1:45" s="4" customFormat="1" ht="56.25" x14ac:dyDescent="0.25">
      <c r="A790" s="63"/>
      <c r="B790" s="51" t="s">
        <v>729</v>
      </c>
      <c r="C790" s="543" t="s">
        <v>730</v>
      </c>
      <c r="D790" s="543"/>
      <c r="E790" s="543"/>
      <c r="F790" s="54" t="s">
        <v>78</v>
      </c>
      <c r="G790" s="61">
        <v>134</v>
      </c>
      <c r="H790" s="58">
        <v>0.85</v>
      </c>
      <c r="I790" s="64">
        <v>113.9</v>
      </c>
      <c r="J790" s="66"/>
      <c r="K790" s="55"/>
      <c r="L790" s="56">
        <v>-36.06</v>
      </c>
      <c r="M790" s="55"/>
      <c r="N790" s="59">
        <v>-1614.44</v>
      </c>
      <c r="AI790" s="40"/>
      <c r="AJ790" s="49"/>
      <c r="AK790" s="49"/>
      <c r="AO790" s="3" t="s">
        <v>730</v>
      </c>
      <c r="AQ790" s="49"/>
      <c r="AS790" s="49"/>
    </row>
    <row r="791" spans="1:45" s="4" customFormat="1" ht="15" x14ac:dyDescent="0.25">
      <c r="A791" s="72"/>
      <c r="B791" s="73"/>
      <c r="C791" s="542" t="s">
        <v>81</v>
      </c>
      <c r="D791" s="542"/>
      <c r="E791" s="542"/>
      <c r="F791" s="43"/>
      <c r="G791" s="44"/>
      <c r="H791" s="44"/>
      <c r="I791" s="44"/>
      <c r="J791" s="47"/>
      <c r="K791" s="44"/>
      <c r="L791" s="74">
        <v>-114.26</v>
      </c>
      <c r="M791" s="69"/>
      <c r="N791" s="75">
        <v>-5115.47</v>
      </c>
      <c r="AI791" s="40"/>
      <c r="AJ791" s="49"/>
      <c r="AK791" s="49"/>
      <c r="AQ791" s="49" t="s">
        <v>81</v>
      </c>
      <c r="AS791" s="49"/>
    </row>
    <row r="792" spans="1:45" s="4" customFormat="1" ht="23.25" x14ac:dyDescent="0.25">
      <c r="A792" s="41" t="s">
        <v>1279</v>
      </c>
      <c r="B792" s="42" t="s">
        <v>1003</v>
      </c>
      <c r="C792" s="542" t="s">
        <v>1004</v>
      </c>
      <c r="D792" s="542"/>
      <c r="E792" s="542"/>
      <c r="F792" s="43" t="s">
        <v>191</v>
      </c>
      <c r="G792" s="44">
        <v>-7.0000000000000001E-3</v>
      </c>
      <c r="H792" s="45">
        <v>1</v>
      </c>
      <c r="I792" s="92">
        <v>-7.0000000000000001E-3</v>
      </c>
      <c r="J792" s="80">
        <v>1690</v>
      </c>
      <c r="K792" s="44"/>
      <c r="L792" s="74">
        <v>-11.83</v>
      </c>
      <c r="M792" s="46">
        <v>8.16</v>
      </c>
      <c r="N792" s="82">
        <v>-96.53</v>
      </c>
      <c r="AI792" s="40"/>
      <c r="AJ792" s="49"/>
      <c r="AK792" s="49" t="s">
        <v>1004</v>
      </c>
      <c r="AQ792" s="49"/>
      <c r="AS792" s="49"/>
    </row>
    <row r="793" spans="1:45" s="4" customFormat="1" ht="15" x14ac:dyDescent="0.25">
      <c r="A793" s="72"/>
      <c r="B793" s="73"/>
      <c r="C793" s="542" t="s">
        <v>81</v>
      </c>
      <c r="D793" s="542"/>
      <c r="E793" s="542"/>
      <c r="F793" s="43"/>
      <c r="G793" s="44"/>
      <c r="H793" s="44"/>
      <c r="I793" s="44"/>
      <c r="J793" s="47"/>
      <c r="K793" s="44"/>
      <c r="L793" s="74">
        <v>-11.83</v>
      </c>
      <c r="M793" s="69"/>
      <c r="N793" s="82">
        <v>-96.53</v>
      </c>
      <c r="AI793" s="40"/>
      <c r="AJ793" s="49"/>
      <c r="AK793" s="49"/>
      <c r="AQ793" s="49" t="s">
        <v>81</v>
      </c>
      <c r="AS793" s="49"/>
    </row>
    <row r="794" spans="1:45" s="4" customFormat="1" ht="15" x14ac:dyDescent="0.25">
      <c r="A794" s="41" t="s">
        <v>1280</v>
      </c>
      <c r="B794" s="42" t="s">
        <v>1005</v>
      </c>
      <c r="C794" s="542" t="s">
        <v>1006</v>
      </c>
      <c r="D794" s="542"/>
      <c r="E794" s="542"/>
      <c r="F794" s="43" t="s">
        <v>191</v>
      </c>
      <c r="G794" s="44">
        <v>-4.5999999999999999E-2</v>
      </c>
      <c r="H794" s="45">
        <v>1</v>
      </c>
      <c r="I794" s="92">
        <v>-4.5999999999999999E-2</v>
      </c>
      <c r="J794" s="80">
        <v>1500</v>
      </c>
      <c r="K794" s="44"/>
      <c r="L794" s="74">
        <v>-69</v>
      </c>
      <c r="M794" s="46">
        <v>8.16</v>
      </c>
      <c r="N794" s="82">
        <v>-563.04</v>
      </c>
      <c r="AI794" s="40"/>
      <c r="AJ794" s="49"/>
      <c r="AK794" s="49" t="s">
        <v>1006</v>
      </c>
      <c r="AQ794" s="49"/>
      <c r="AS794" s="49"/>
    </row>
    <row r="795" spans="1:45" s="4" customFormat="1" ht="15" x14ac:dyDescent="0.25">
      <c r="A795" s="72"/>
      <c r="B795" s="73"/>
      <c r="C795" s="542" t="s">
        <v>81</v>
      </c>
      <c r="D795" s="542"/>
      <c r="E795" s="542"/>
      <c r="F795" s="43"/>
      <c r="G795" s="44"/>
      <c r="H795" s="44"/>
      <c r="I795" s="44"/>
      <c r="J795" s="47"/>
      <c r="K795" s="44"/>
      <c r="L795" s="74">
        <v>-69</v>
      </c>
      <c r="M795" s="69"/>
      <c r="N795" s="82">
        <v>-563.04</v>
      </c>
      <c r="AI795" s="40"/>
      <c r="AJ795" s="49"/>
      <c r="AK795" s="49"/>
      <c r="AQ795" s="49" t="s">
        <v>81</v>
      </c>
      <c r="AS795" s="49"/>
    </row>
    <row r="796" spans="1:45" s="4" customFormat="1" ht="15" x14ac:dyDescent="0.25">
      <c r="A796" s="41" t="s">
        <v>1281</v>
      </c>
      <c r="B796" s="42" t="s">
        <v>1007</v>
      </c>
      <c r="C796" s="542" t="s">
        <v>1008</v>
      </c>
      <c r="D796" s="542"/>
      <c r="E796" s="542"/>
      <c r="F796" s="43" t="s">
        <v>913</v>
      </c>
      <c r="G796" s="44">
        <v>-6.6150000000000002</v>
      </c>
      <c r="H796" s="45">
        <v>1</v>
      </c>
      <c r="I796" s="92">
        <v>-6.6150000000000002</v>
      </c>
      <c r="J796" s="74">
        <v>16.8</v>
      </c>
      <c r="K796" s="44"/>
      <c r="L796" s="74">
        <v>-111.13</v>
      </c>
      <c r="M796" s="46">
        <v>8.16</v>
      </c>
      <c r="N796" s="82">
        <v>-906.82</v>
      </c>
      <c r="AI796" s="40"/>
      <c r="AJ796" s="49"/>
      <c r="AK796" s="49" t="s">
        <v>1008</v>
      </c>
      <c r="AQ796" s="49"/>
      <c r="AS796" s="49"/>
    </row>
    <row r="797" spans="1:45" s="4" customFormat="1" ht="15" x14ac:dyDescent="0.25">
      <c r="A797" s="72"/>
      <c r="B797" s="73"/>
      <c r="C797" s="542" t="s">
        <v>81</v>
      </c>
      <c r="D797" s="542"/>
      <c r="E797" s="542"/>
      <c r="F797" s="43"/>
      <c r="G797" s="44"/>
      <c r="H797" s="44"/>
      <c r="I797" s="44"/>
      <c r="J797" s="47"/>
      <c r="K797" s="44"/>
      <c r="L797" s="74">
        <v>-111.13</v>
      </c>
      <c r="M797" s="69"/>
      <c r="N797" s="82">
        <v>-906.82</v>
      </c>
      <c r="AI797" s="40"/>
      <c r="AJ797" s="49"/>
      <c r="AK797" s="49"/>
      <c r="AQ797" s="49" t="s">
        <v>81</v>
      </c>
      <c r="AS797" s="49"/>
    </row>
    <row r="798" spans="1:45" s="4" customFormat="1" ht="23.25" x14ac:dyDescent="0.25">
      <c r="A798" s="41" t="s">
        <v>1284</v>
      </c>
      <c r="B798" s="42" t="s">
        <v>736</v>
      </c>
      <c r="C798" s="542" t="s">
        <v>737</v>
      </c>
      <c r="D798" s="542"/>
      <c r="E798" s="542"/>
      <c r="F798" s="43" t="s">
        <v>86</v>
      </c>
      <c r="G798" s="44">
        <v>-1.323</v>
      </c>
      <c r="H798" s="45">
        <v>1</v>
      </c>
      <c r="I798" s="92">
        <v>-1.323</v>
      </c>
      <c r="J798" s="74">
        <v>59.99</v>
      </c>
      <c r="K798" s="44"/>
      <c r="L798" s="74">
        <v>-79.37</v>
      </c>
      <c r="M798" s="46">
        <v>8.16</v>
      </c>
      <c r="N798" s="82">
        <v>-647.66</v>
      </c>
      <c r="AI798" s="40"/>
      <c r="AJ798" s="49"/>
      <c r="AK798" s="49" t="s">
        <v>737</v>
      </c>
      <c r="AQ798" s="49"/>
      <c r="AS798" s="49"/>
    </row>
    <row r="799" spans="1:45" s="4" customFormat="1" ht="15" x14ac:dyDescent="0.25">
      <c r="A799" s="72"/>
      <c r="B799" s="73"/>
      <c r="C799" s="542" t="s">
        <v>81</v>
      </c>
      <c r="D799" s="542"/>
      <c r="E799" s="542"/>
      <c r="F799" s="43"/>
      <c r="G799" s="44"/>
      <c r="H799" s="44"/>
      <c r="I799" s="44"/>
      <c r="J799" s="47"/>
      <c r="K799" s="44"/>
      <c r="L799" s="74">
        <v>-79.37</v>
      </c>
      <c r="M799" s="69"/>
      <c r="N799" s="82">
        <v>-647.66</v>
      </c>
      <c r="AI799" s="40"/>
      <c r="AJ799" s="49"/>
      <c r="AK799" s="49"/>
      <c r="AQ799" s="49" t="s">
        <v>81</v>
      </c>
      <c r="AS799" s="49"/>
    </row>
    <row r="800" spans="1:45" s="4" customFormat="1" ht="23.25" x14ac:dyDescent="0.25">
      <c r="A800" s="41" t="s">
        <v>1287</v>
      </c>
      <c r="B800" s="42" t="s">
        <v>744</v>
      </c>
      <c r="C800" s="542" t="s">
        <v>745</v>
      </c>
      <c r="D800" s="542"/>
      <c r="E800" s="542"/>
      <c r="F800" s="43" t="s">
        <v>461</v>
      </c>
      <c r="G800" s="44">
        <v>0.121</v>
      </c>
      <c r="H800" s="45">
        <v>1</v>
      </c>
      <c r="I800" s="92">
        <v>0.121</v>
      </c>
      <c r="J800" s="47"/>
      <c r="K800" s="44"/>
      <c r="L800" s="47"/>
      <c r="M800" s="44"/>
      <c r="N800" s="48"/>
      <c r="AI800" s="40"/>
      <c r="AJ800" s="49"/>
      <c r="AK800" s="49" t="s">
        <v>745</v>
      </c>
      <c r="AQ800" s="49"/>
      <c r="AS800" s="49"/>
    </row>
    <row r="801" spans="1:45" s="4" customFormat="1" ht="15" x14ac:dyDescent="0.25">
      <c r="A801" s="67"/>
      <c r="B801" s="53"/>
      <c r="C801" s="543" t="s">
        <v>2186</v>
      </c>
      <c r="D801" s="543"/>
      <c r="E801" s="543"/>
      <c r="F801" s="543"/>
      <c r="G801" s="543"/>
      <c r="H801" s="543"/>
      <c r="I801" s="543"/>
      <c r="J801" s="543"/>
      <c r="K801" s="543"/>
      <c r="L801" s="543"/>
      <c r="M801" s="543"/>
      <c r="N801" s="544"/>
      <c r="AI801" s="40"/>
      <c r="AJ801" s="49"/>
      <c r="AK801" s="49"/>
      <c r="AL801" s="3" t="s">
        <v>2186</v>
      </c>
      <c r="AQ801" s="49"/>
      <c r="AS801" s="49"/>
    </row>
    <row r="802" spans="1:45" s="4" customFormat="1" ht="68.25" x14ac:dyDescent="0.25">
      <c r="A802" s="50"/>
      <c r="B802" s="51" t="s">
        <v>62</v>
      </c>
      <c r="C802" s="545" t="s">
        <v>63</v>
      </c>
      <c r="D802" s="545"/>
      <c r="E802" s="545"/>
      <c r="F802" s="545"/>
      <c r="G802" s="545"/>
      <c r="H802" s="545"/>
      <c r="I802" s="545"/>
      <c r="J802" s="545"/>
      <c r="K802" s="545"/>
      <c r="L802" s="545"/>
      <c r="M802" s="545"/>
      <c r="N802" s="546"/>
      <c r="AI802" s="40"/>
      <c r="AJ802" s="49"/>
      <c r="AK802" s="49"/>
      <c r="AM802" s="3" t="s">
        <v>63</v>
      </c>
      <c r="AQ802" s="49"/>
      <c r="AS802" s="49"/>
    </row>
    <row r="803" spans="1:45" s="4" customFormat="1" ht="15" x14ac:dyDescent="0.25">
      <c r="A803" s="52"/>
      <c r="B803" s="51" t="s">
        <v>56</v>
      </c>
      <c r="C803" s="543" t="s">
        <v>64</v>
      </c>
      <c r="D803" s="543"/>
      <c r="E803" s="543"/>
      <c r="F803" s="54"/>
      <c r="G803" s="55"/>
      <c r="H803" s="55"/>
      <c r="I803" s="55"/>
      <c r="J803" s="76">
        <v>1494.14</v>
      </c>
      <c r="K803" s="58">
        <v>1.1499999999999999</v>
      </c>
      <c r="L803" s="56">
        <v>207.91</v>
      </c>
      <c r="M803" s="58">
        <v>44.77</v>
      </c>
      <c r="N803" s="59">
        <v>9308.1299999999992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5" x14ac:dyDescent="0.25">
      <c r="A804" s="52"/>
      <c r="B804" s="51" t="s">
        <v>65</v>
      </c>
      <c r="C804" s="543" t="s">
        <v>66</v>
      </c>
      <c r="D804" s="543"/>
      <c r="E804" s="543"/>
      <c r="F804" s="54"/>
      <c r="G804" s="55"/>
      <c r="H804" s="55"/>
      <c r="I804" s="55"/>
      <c r="J804" s="76">
        <v>4292.7299999999996</v>
      </c>
      <c r="K804" s="58">
        <v>1.1499999999999999</v>
      </c>
      <c r="L804" s="56">
        <v>597.33000000000004</v>
      </c>
      <c r="M804" s="58">
        <v>13.24</v>
      </c>
      <c r="N804" s="59">
        <v>7908.65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5" x14ac:dyDescent="0.25">
      <c r="A805" s="52"/>
      <c r="B805" s="51" t="s">
        <v>67</v>
      </c>
      <c r="C805" s="543" t="s">
        <v>68</v>
      </c>
      <c r="D805" s="543"/>
      <c r="E805" s="543"/>
      <c r="F805" s="54"/>
      <c r="G805" s="55"/>
      <c r="H805" s="55"/>
      <c r="I805" s="55"/>
      <c r="J805" s="56">
        <v>464.37</v>
      </c>
      <c r="K805" s="58">
        <v>1.1499999999999999</v>
      </c>
      <c r="L805" s="56">
        <v>64.62</v>
      </c>
      <c r="M805" s="58">
        <v>44.77</v>
      </c>
      <c r="N805" s="59">
        <v>2893.04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5" x14ac:dyDescent="0.25">
      <c r="A806" s="63"/>
      <c r="B806" s="51"/>
      <c r="C806" s="543" t="s">
        <v>71</v>
      </c>
      <c r="D806" s="543"/>
      <c r="E806" s="543"/>
      <c r="F806" s="54" t="s">
        <v>72</v>
      </c>
      <c r="G806" s="64">
        <v>179.8</v>
      </c>
      <c r="H806" s="58">
        <v>1.1499999999999999</v>
      </c>
      <c r="I806" s="77">
        <v>25.019169999999999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5" x14ac:dyDescent="0.25">
      <c r="A807" s="63"/>
      <c r="B807" s="51"/>
      <c r="C807" s="543" t="s">
        <v>73</v>
      </c>
      <c r="D807" s="543"/>
      <c r="E807" s="543"/>
      <c r="F807" s="54" t="s">
        <v>72</v>
      </c>
      <c r="G807" s="58">
        <v>45.63</v>
      </c>
      <c r="H807" s="58">
        <v>1.1499999999999999</v>
      </c>
      <c r="I807" s="94">
        <v>6.3494145</v>
      </c>
      <c r="J807" s="66"/>
      <c r="K807" s="55"/>
      <c r="L807" s="66"/>
      <c r="M807" s="55"/>
      <c r="N807" s="62"/>
      <c r="AI807" s="40"/>
      <c r="AJ807" s="49"/>
      <c r="AK807" s="49"/>
      <c r="AO807" s="3" t="s">
        <v>73</v>
      </c>
      <c r="AQ807" s="49"/>
      <c r="AS807" s="49"/>
    </row>
    <row r="808" spans="1:45" s="4" customFormat="1" ht="15" x14ac:dyDescent="0.25">
      <c r="A808" s="67"/>
      <c r="B808" s="51"/>
      <c r="C808" s="547" t="s">
        <v>74</v>
      </c>
      <c r="D808" s="547"/>
      <c r="E808" s="547"/>
      <c r="F808" s="68"/>
      <c r="G808" s="69"/>
      <c r="H808" s="69"/>
      <c r="I808" s="69"/>
      <c r="J808" s="79">
        <v>5786.87</v>
      </c>
      <c r="K808" s="69"/>
      <c r="L808" s="70">
        <v>805.24</v>
      </c>
      <c r="M808" s="69"/>
      <c r="N808" s="71">
        <v>17216.78</v>
      </c>
      <c r="AI808" s="40"/>
      <c r="AJ808" s="49"/>
      <c r="AK808" s="49"/>
      <c r="AP808" s="3" t="s">
        <v>74</v>
      </c>
      <c r="AQ808" s="49"/>
      <c r="AS808" s="49"/>
    </row>
    <row r="809" spans="1:45" s="4" customFormat="1" ht="15" x14ac:dyDescent="0.25">
      <c r="A809" s="63"/>
      <c r="B809" s="51"/>
      <c r="C809" s="543" t="s">
        <v>75</v>
      </c>
      <c r="D809" s="543"/>
      <c r="E809" s="543"/>
      <c r="F809" s="54"/>
      <c r="G809" s="55"/>
      <c r="H809" s="55"/>
      <c r="I809" s="55"/>
      <c r="J809" s="66"/>
      <c r="K809" s="55"/>
      <c r="L809" s="56">
        <v>272.52999999999997</v>
      </c>
      <c r="M809" s="55"/>
      <c r="N809" s="59">
        <v>12201.17</v>
      </c>
      <c r="AI809" s="40"/>
      <c r="AJ809" s="49"/>
      <c r="AK809" s="49"/>
      <c r="AO809" s="3" t="s">
        <v>75</v>
      </c>
      <c r="AQ809" s="49"/>
      <c r="AS809" s="49"/>
    </row>
    <row r="810" spans="1:45" s="4" customFormat="1" ht="45" x14ac:dyDescent="0.25">
      <c r="A810" s="63"/>
      <c r="B810" s="51" t="s">
        <v>727</v>
      </c>
      <c r="C810" s="543" t="s">
        <v>728</v>
      </c>
      <c r="D810" s="543"/>
      <c r="E810" s="543"/>
      <c r="F810" s="54" t="s">
        <v>78</v>
      </c>
      <c r="G810" s="61">
        <v>147</v>
      </c>
      <c r="H810" s="55"/>
      <c r="I810" s="61">
        <v>147</v>
      </c>
      <c r="J810" s="66"/>
      <c r="K810" s="55"/>
      <c r="L810" s="56">
        <v>400.62</v>
      </c>
      <c r="M810" s="55"/>
      <c r="N810" s="59">
        <v>17935.72</v>
      </c>
      <c r="AI810" s="40"/>
      <c r="AJ810" s="49"/>
      <c r="AK810" s="49"/>
      <c r="AO810" s="3" t="s">
        <v>728</v>
      </c>
      <c r="AQ810" s="49"/>
      <c r="AS810" s="49"/>
    </row>
    <row r="811" spans="1:45" s="4" customFormat="1" ht="56.25" x14ac:dyDescent="0.25">
      <c r="A811" s="63"/>
      <c r="B811" s="51" t="s">
        <v>729</v>
      </c>
      <c r="C811" s="543" t="s">
        <v>730</v>
      </c>
      <c r="D811" s="543"/>
      <c r="E811" s="543"/>
      <c r="F811" s="54" t="s">
        <v>78</v>
      </c>
      <c r="G811" s="61">
        <v>134</v>
      </c>
      <c r="H811" s="58">
        <v>0.85</v>
      </c>
      <c r="I811" s="64">
        <v>113.9</v>
      </c>
      <c r="J811" s="66"/>
      <c r="K811" s="55"/>
      <c r="L811" s="56">
        <v>310.41000000000003</v>
      </c>
      <c r="M811" s="55"/>
      <c r="N811" s="59">
        <v>13897.13</v>
      </c>
      <c r="AI811" s="40"/>
      <c r="AJ811" s="49"/>
      <c r="AK811" s="49"/>
      <c r="AO811" s="3" t="s">
        <v>730</v>
      </c>
      <c r="AQ811" s="49"/>
      <c r="AS811" s="49"/>
    </row>
    <row r="812" spans="1:45" s="4" customFormat="1" ht="15" x14ac:dyDescent="0.25">
      <c r="A812" s="72"/>
      <c r="B812" s="73"/>
      <c r="C812" s="542" t="s">
        <v>81</v>
      </c>
      <c r="D812" s="542"/>
      <c r="E812" s="542"/>
      <c r="F812" s="43"/>
      <c r="G812" s="44"/>
      <c r="H812" s="44"/>
      <c r="I812" s="44"/>
      <c r="J812" s="47"/>
      <c r="K812" s="44"/>
      <c r="L812" s="80">
        <v>1516.27</v>
      </c>
      <c r="M812" s="69"/>
      <c r="N812" s="75">
        <v>49049.63</v>
      </c>
      <c r="AI812" s="40"/>
      <c r="AJ812" s="49"/>
      <c r="AK812" s="49"/>
      <c r="AQ812" s="49" t="s">
        <v>81</v>
      </c>
      <c r="AS812" s="49"/>
    </row>
    <row r="813" spans="1:45" s="4" customFormat="1" ht="23.25" x14ac:dyDescent="0.25">
      <c r="A813" s="41" t="s">
        <v>1290</v>
      </c>
      <c r="B813" s="42" t="s">
        <v>747</v>
      </c>
      <c r="C813" s="542" t="s">
        <v>748</v>
      </c>
      <c r="D813" s="542"/>
      <c r="E813" s="542"/>
      <c r="F813" s="43" t="s">
        <v>461</v>
      </c>
      <c r="G813" s="44">
        <v>0.17499999999999999</v>
      </c>
      <c r="H813" s="45">
        <v>1</v>
      </c>
      <c r="I813" s="92">
        <v>0.17499999999999999</v>
      </c>
      <c r="J813" s="47"/>
      <c r="K813" s="44"/>
      <c r="L813" s="47"/>
      <c r="M813" s="44"/>
      <c r="N813" s="48"/>
      <c r="AI813" s="40"/>
      <c r="AJ813" s="49"/>
      <c r="AK813" s="49" t="s">
        <v>748</v>
      </c>
      <c r="AQ813" s="49"/>
      <c r="AS813" s="49"/>
    </row>
    <row r="814" spans="1:45" s="4" customFormat="1" ht="15" x14ac:dyDescent="0.25">
      <c r="A814" s="67"/>
      <c r="B814" s="53"/>
      <c r="C814" s="543" t="s">
        <v>2187</v>
      </c>
      <c r="D814" s="543"/>
      <c r="E814" s="543"/>
      <c r="F814" s="543"/>
      <c r="G814" s="543"/>
      <c r="H814" s="543"/>
      <c r="I814" s="543"/>
      <c r="J814" s="543"/>
      <c r="K814" s="543"/>
      <c r="L814" s="543"/>
      <c r="M814" s="543"/>
      <c r="N814" s="544"/>
      <c r="AI814" s="40"/>
      <c r="AJ814" s="49"/>
      <c r="AK814" s="49"/>
      <c r="AL814" s="3" t="s">
        <v>2187</v>
      </c>
      <c r="AQ814" s="49"/>
      <c r="AS814" s="49"/>
    </row>
    <row r="815" spans="1:45" s="4" customFormat="1" ht="68.25" x14ac:dyDescent="0.25">
      <c r="A815" s="50"/>
      <c r="B815" s="51" t="s">
        <v>62</v>
      </c>
      <c r="C815" s="545" t="s">
        <v>63</v>
      </c>
      <c r="D815" s="545"/>
      <c r="E815" s="545"/>
      <c r="F815" s="545"/>
      <c r="G815" s="545"/>
      <c r="H815" s="545"/>
      <c r="I815" s="545"/>
      <c r="J815" s="545"/>
      <c r="K815" s="545"/>
      <c r="L815" s="545"/>
      <c r="M815" s="545"/>
      <c r="N815" s="546"/>
      <c r="AI815" s="40"/>
      <c r="AJ815" s="49"/>
      <c r="AK815" s="49"/>
      <c r="AM815" s="3" t="s">
        <v>63</v>
      </c>
      <c r="AQ815" s="49"/>
      <c r="AS815" s="49"/>
    </row>
    <row r="816" spans="1:45" s="4" customFormat="1" ht="15" x14ac:dyDescent="0.25">
      <c r="A816" s="52"/>
      <c r="B816" s="51" t="s">
        <v>56</v>
      </c>
      <c r="C816" s="543" t="s">
        <v>64</v>
      </c>
      <c r="D816" s="543"/>
      <c r="E816" s="543"/>
      <c r="F816" s="54"/>
      <c r="G816" s="55"/>
      <c r="H816" s="55"/>
      <c r="I816" s="55"/>
      <c r="J816" s="56">
        <v>103.12</v>
      </c>
      <c r="K816" s="58">
        <v>1.1499999999999999</v>
      </c>
      <c r="L816" s="56">
        <v>20.75</v>
      </c>
      <c r="M816" s="58">
        <v>44.77</v>
      </c>
      <c r="N816" s="60">
        <v>928.98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5" x14ac:dyDescent="0.25">
      <c r="A817" s="52"/>
      <c r="B817" s="51" t="s">
        <v>65</v>
      </c>
      <c r="C817" s="543" t="s">
        <v>66</v>
      </c>
      <c r="D817" s="543"/>
      <c r="E817" s="543"/>
      <c r="F817" s="54"/>
      <c r="G817" s="55"/>
      <c r="H817" s="55"/>
      <c r="I817" s="55"/>
      <c r="J817" s="56">
        <v>407.65</v>
      </c>
      <c r="K817" s="58">
        <v>1.1499999999999999</v>
      </c>
      <c r="L817" s="56">
        <v>82.04</v>
      </c>
      <c r="M817" s="58">
        <v>13.24</v>
      </c>
      <c r="N817" s="59">
        <v>1086.21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5" x14ac:dyDescent="0.25">
      <c r="A818" s="52"/>
      <c r="B818" s="51" t="s">
        <v>67</v>
      </c>
      <c r="C818" s="543" t="s">
        <v>68</v>
      </c>
      <c r="D818" s="543"/>
      <c r="E818" s="543"/>
      <c r="F818" s="54"/>
      <c r="G818" s="55"/>
      <c r="H818" s="55"/>
      <c r="I818" s="55"/>
      <c r="J818" s="56">
        <v>50.3</v>
      </c>
      <c r="K818" s="58">
        <v>1.1499999999999999</v>
      </c>
      <c r="L818" s="56">
        <v>10.119999999999999</v>
      </c>
      <c r="M818" s="58">
        <v>44.77</v>
      </c>
      <c r="N818" s="60">
        <v>453.07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5" x14ac:dyDescent="0.25">
      <c r="A819" s="63"/>
      <c r="B819" s="51"/>
      <c r="C819" s="543" t="s">
        <v>71</v>
      </c>
      <c r="D819" s="543"/>
      <c r="E819" s="543"/>
      <c r="F819" s="54" t="s">
        <v>72</v>
      </c>
      <c r="G819" s="58">
        <v>13.22</v>
      </c>
      <c r="H819" s="58">
        <v>1.1499999999999999</v>
      </c>
      <c r="I819" s="78">
        <v>2.6605249999999998</v>
      </c>
      <c r="J819" s="66"/>
      <c r="K819" s="55"/>
      <c r="L819" s="66"/>
      <c r="M819" s="55"/>
      <c r="N819" s="62"/>
      <c r="AI819" s="40"/>
      <c r="AJ819" s="49"/>
      <c r="AK819" s="49"/>
      <c r="AO819" s="3" t="s">
        <v>71</v>
      </c>
      <c r="AQ819" s="49"/>
      <c r="AS819" s="49"/>
    </row>
    <row r="820" spans="1:45" s="4" customFormat="1" ht="15" x14ac:dyDescent="0.25">
      <c r="A820" s="63"/>
      <c r="B820" s="51"/>
      <c r="C820" s="543" t="s">
        <v>73</v>
      </c>
      <c r="D820" s="543"/>
      <c r="E820" s="543"/>
      <c r="F820" s="54" t="s">
        <v>72</v>
      </c>
      <c r="G820" s="58">
        <v>3.79</v>
      </c>
      <c r="H820" s="58">
        <v>1.1499999999999999</v>
      </c>
      <c r="I820" s="94">
        <v>0.76273749999999996</v>
      </c>
      <c r="J820" s="66"/>
      <c r="K820" s="55"/>
      <c r="L820" s="66"/>
      <c r="M820" s="55"/>
      <c r="N820" s="62"/>
      <c r="AI820" s="40"/>
      <c r="AJ820" s="49"/>
      <c r="AK820" s="49"/>
      <c r="AO820" s="3" t="s">
        <v>73</v>
      </c>
      <c r="AQ820" s="49"/>
      <c r="AS820" s="49"/>
    </row>
    <row r="821" spans="1:45" s="4" customFormat="1" ht="15" x14ac:dyDescent="0.25">
      <c r="A821" s="67"/>
      <c r="B821" s="51"/>
      <c r="C821" s="547" t="s">
        <v>74</v>
      </c>
      <c r="D821" s="547"/>
      <c r="E821" s="547"/>
      <c r="F821" s="68"/>
      <c r="G821" s="69"/>
      <c r="H821" s="69"/>
      <c r="I821" s="69"/>
      <c r="J821" s="70">
        <v>510.77</v>
      </c>
      <c r="K821" s="69"/>
      <c r="L821" s="70">
        <v>102.79</v>
      </c>
      <c r="M821" s="69"/>
      <c r="N821" s="71">
        <v>2015.19</v>
      </c>
      <c r="AI821" s="40"/>
      <c r="AJ821" s="49"/>
      <c r="AK821" s="49"/>
      <c r="AP821" s="3" t="s">
        <v>74</v>
      </c>
      <c r="AQ821" s="49"/>
      <c r="AS821" s="49"/>
    </row>
    <row r="822" spans="1:45" s="4" customFormat="1" ht="15" x14ac:dyDescent="0.25">
      <c r="A822" s="63"/>
      <c r="B822" s="51"/>
      <c r="C822" s="543" t="s">
        <v>75</v>
      </c>
      <c r="D822" s="543"/>
      <c r="E822" s="543"/>
      <c r="F822" s="54"/>
      <c r="G822" s="55"/>
      <c r="H822" s="55"/>
      <c r="I822" s="55"/>
      <c r="J822" s="66"/>
      <c r="K822" s="55"/>
      <c r="L822" s="56">
        <v>30.87</v>
      </c>
      <c r="M822" s="55"/>
      <c r="N822" s="59">
        <v>1382.05</v>
      </c>
      <c r="AI822" s="40"/>
      <c r="AJ822" s="49"/>
      <c r="AK822" s="49"/>
      <c r="AO822" s="3" t="s">
        <v>75</v>
      </c>
      <c r="AQ822" s="49"/>
      <c r="AS822" s="49"/>
    </row>
    <row r="823" spans="1:45" s="4" customFormat="1" ht="45" x14ac:dyDescent="0.25">
      <c r="A823" s="63"/>
      <c r="B823" s="51" t="s">
        <v>727</v>
      </c>
      <c r="C823" s="543" t="s">
        <v>728</v>
      </c>
      <c r="D823" s="543"/>
      <c r="E823" s="543"/>
      <c r="F823" s="54" t="s">
        <v>78</v>
      </c>
      <c r="G823" s="61">
        <v>147</v>
      </c>
      <c r="H823" s="55"/>
      <c r="I823" s="61">
        <v>147</v>
      </c>
      <c r="J823" s="66"/>
      <c r="K823" s="55"/>
      <c r="L823" s="56">
        <v>45.38</v>
      </c>
      <c r="M823" s="55"/>
      <c r="N823" s="59">
        <v>2031.61</v>
      </c>
      <c r="AI823" s="40"/>
      <c r="AJ823" s="49"/>
      <c r="AK823" s="49"/>
      <c r="AO823" s="3" t="s">
        <v>728</v>
      </c>
      <c r="AQ823" s="49"/>
      <c r="AS823" s="49"/>
    </row>
    <row r="824" spans="1:45" s="4" customFormat="1" ht="56.25" x14ac:dyDescent="0.25">
      <c r="A824" s="63"/>
      <c r="B824" s="51" t="s">
        <v>729</v>
      </c>
      <c r="C824" s="543" t="s">
        <v>730</v>
      </c>
      <c r="D824" s="543"/>
      <c r="E824" s="543"/>
      <c r="F824" s="54" t="s">
        <v>78</v>
      </c>
      <c r="G824" s="61">
        <v>134</v>
      </c>
      <c r="H824" s="58">
        <v>0.85</v>
      </c>
      <c r="I824" s="64">
        <v>113.9</v>
      </c>
      <c r="J824" s="66"/>
      <c r="K824" s="55"/>
      <c r="L824" s="56">
        <v>35.159999999999997</v>
      </c>
      <c r="M824" s="55"/>
      <c r="N824" s="59">
        <v>1574.15</v>
      </c>
      <c r="AI824" s="40"/>
      <c r="AJ824" s="49"/>
      <c r="AK824" s="49"/>
      <c r="AO824" s="3" t="s">
        <v>730</v>
      </c>
      <c r="AQ824" s="49"/>
      <c r="AS824" s="49"/>
    </row>
    <row r="825" spans="1:45" s="4" customFormat="1" ht="15" x14ac:dyDescent="0.25">
      <c r="A825" s="72"/>
      <c r="B825" s="73"/>
      <c r="C825" s="542" t="s">
        <v>81</v>
      </c>
      <c r="D825" s="542"/>
      <c r="E825" s="542"/>
      <c r="F825" s="43"/>
      <c r="G825" s="44"/>
      <c r="H825" s="44"/>
      <c r="I825" s="44"/>
      <c r="J825" s="47"/>
      <c r="K825" s="44"/>
      <c r="L825" s="74">
        <v>183.33</v>
      </c>
      <c r="M825" s="69"/>
      <c r="N825" s="75">
        <v>5620.95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539" t="s">
        <v>491</v>
      </c>
      <c r="B826" s="540"/>
      <c r="C826" s="540"/>
      <c r="D826" s="540"/>
      <c r="E826" s="540"/>
      <c r="F826" s="540"/>
      <c r="G826" s="540"/>
      <c r="H826" s="540"/>
      <c r="I826" s="540"/>
      <c r="J826" s="540"/>
      <c r="K826" s="540"/>
      <c r="L826" s="540"/>
      <c r="M826" s="540"/>
      <c r="N826" s="541"/>
      <c r="AI826" s="40"/>
      <c r="AJ826" s="49" t="s">
        <v>491</v>
      </c>
      <c r="AK826" s="49"/>
      <c r="AQ826" s="49"/>
      <c r="AS826" s="49"/>
    </row>
    <row r="827" spans="1:45" s="4" customFormat="1" ht="45.75" x14ac:dyDescent="0.25">
      <c r="A827" s="41" t="s">
        <v>1292</v>
      </c>
      <c r="B827" s="42" t="s">
        <v>750</v>
      </c>
      <c r="C827" s="542" t="s">
        <v>751</v>
      </c>
      <c r="D827" s="542"/>
      <c r="E827" s="542"/>
      <c r="F827" s="43" t="s">
        <v>94</v>
      </c>
      <c r="G827" s="44">
        <v>49.98</v>
      </c>
      <c r="H827" s="45">
        <v>1</v>
      </c>
      <c r="I827" s="46">
        <v>49.98</v>
      </c>
      <c r="J827" s="74">
        <v>3.28</v>
      </c>
      <c r="K827" s="44"/>
      <c r="L827" s="74">
        <v>163.93</v>
      </c>
      <c r="M827" s="46">
        <v>13.24</v>
      </c>
      <c r="N827" s="75">
        <v>2170.4299999999998</v>
      </c>
      <c r="AI827" s="40"/>
      <c r="AJ827" s="49"/>
      <c r="AK827" s="49" t="s">
        <v>751</v>
      </c>
      <c r="AQ827" s="49"/>
      <c r="AS827" s="49"/>
    </row>
    <row r="828" spans="1:45" s="4" customFormat="1" ht="15" x14ac:dyDescent="0.25">
      <c r="A828" s="67"/>
      <c r="B828" s="53"/>
      <c r="C828" s="543" t="s">
        <v>2188</v>
      </c>
      <c r="D828" s="543"/>
      <c r="E828" s="543"/>
      <c r="F828" s="543"/>
      <c r="G828" s="543"/>
      <c r="H828" s="543"/>
      <c r="I828" s="543"/>
      <c r="J828" s="543"/>
      <c r="K828" s="543"/>
      <c r="L828" s="543"/>
      <c r="M828" s="543"/>
      <c r="N828" s="544"/>
      <c r="AI828" s="40"/>
      <c r="AJ828" s="49"/>
      <c r="AK828" s="49"/>
      <c r="AL828" s="3" t="s">
        <v>2188</v>
      </c>
      <c r="AQ828" s="49"/>
      <c r="AS828" s="49"/>
    </row>
    <row r="829" spans="1:45" s="4" customFormat="1" ht="15" x14ac:dyDescent="0.25">
      <c r="A829" s="72"/>
      <c r="B829" s="73"/>
      <c r="C829" s="542" t="s">
        <v>81</v>
      </c>
      <c r="D829" s="542"/>
      <c r="E829" s="542"/>
      <c r="F829" s="43"/>
      <c r="G829" s="44"/>
      <c r="H829" s="44"/>
      <c r="I829" s="44"/>
      <c r="J829" s="47"/>
      <c r="K829" s="44"/>
      <c r="L829" s="74">
        <v>163.93</v>
      </c>
      <c r="M829" s="69"/>
      <c r="N829" s="75">
        <v>2170.4299999999998</v>
      </c>
      <c r="AI829" s="40"/>
      <c r="AJ829" s="49"/>
      <c r="AK829" s="49"/>
      <c r="AQ829" s="49" t="s">
        <v>81</v>
      </c>
      <c r="AS829" s="49"/>
    </row>
    <row r="830" spans="1:45" s="4" customFormat="1" ht="23.25" x14ac:dyDescent="0.25">
      <c r="A830" s="41" t="s">
        <v>1294</v>
      </c>
      <c r="B830" s="42" t="s">
        <v>97</v>
      </c>
      <c r="C830" s="542" t="s">
        <v>98</v>
      </c>
      <c r="D830" s="542"/>
      <c r="E830" s="542"/>
      <c r="F830" s="43" t="s">
        <v>86</v>
      </c>
      <c r="G830" s="44">
        <v>31.97</v>
      </c>
      <c r="H830" s="45">
        <v>1</v>
      </c>
      <c r="I830" s="46">
        <v>31.97</v>
      </c>
      <c r="J830" s="74">
        <v>162.38</v>
      </c>
      <c r="K830" s="44"/>
      <c r="L830" s="80">
        <v>5191.29</v>
      </c>
      <c r="M830" s="46">
        <v>8.16</v>
      </c>
      <c r="N830" s="75">
        <v>42360.93</v>
      </c>
      <c r="AI830" s="40"/>
      <c r="AJ830" s="49"/>
      <c r="AK830" s="49" t="s">
        <v>98</v>
      </c>
      <c r="AQ830" s="49"/>
      <c r="AS830" s="49"/>
    </row>
    <row r="831" spans="1:45" s="4" customFormat="1" ht="15" x14ac:dyDescent="0.25">
      <c r="A831" s="67"/>
      <c r="B831" s="53"/>
      <c r="C831" s="543" t="s">
        <v>99</v>
      </c>
      <c r="D831" s="543"/>
      <c r="E831" s="543"/>
      <c r="F831" s="543"/>
      <c r="G831" s="543"/>
      <c r="H831" s="543"/>
      <c r="I831" s="543"/>
      <c r="J831" s="543"/>
      <c r="K831" s="543"/>
      <c r="L831" s="543"/>
      <c r="M831" s="543"/>
      <c r="N831" s="544"/>
      <c r="AI831" s="40"/>
      <c r="AJ831" s="49"/>
      <c r="AK831" s="49"/>
      <c r="AQ831" s="49"/>
      <c r="AR831" s="3" t="s">
        <v>99</v>
      </c>
      <c r="AS831" s="49"/>
    </row>
    <row r="832" spans="1:45" s="4" customFormat="1" ht="15" x14ac:dyDescent="0.25">
      <c r="A832" s="72"/>
      <c r="B832" s="73"/>
      <c r="C832" s="542" t="s">
        <v>81</v>
      </c>
      <c r="D832" s="542"/>
      <c r="E832" s="542"/>
      <c r="F832" s="43"/>
      <c r="G832" s="44"/>
      <c r="H832" s="44"/>
      <c r="I832" s="44"/>
      <c r="J832" s="47"/>
      <c r="K832" s="44"/>
      <c r="L832" s="80">
        <v>5191.29</v>
      </c>
      <c r="M832" s="69"/>
      <c r="N832" s="75">
        <v>42360.93</v>
      </c>
      <c r="AI832" s="40"/>
      <c r="AJ832" s="49"/>
      <c r="AK832" s="49"/>
      <c r="AQ832" s="49" t="s">
        <v>81</v>
      </c>
      <c r="AS832" s="49"/>
    </row>
    <row r="833" spans="1:45" s="4" customFormat="1" ht="15" x14ac:dyDescent="0.25">
      <c r="A833" s="539" t="s">
        <v>2189</v>
      </c>
      <c r="B833" s="540"/>
      <c r="C833" s="540"/>
      <c r="D833" s="540"/>
      <c r="E833" s="540"/>
      <c r="F833" s="540"/>
      <c r="G833" s="540"/>
      <c r="H833" s="540"/>
      <c r="I833" s="540"/>
      <c r="J833" s="540"/>
      <c r="K833" s="540"/>
      <c r="L833" s="540"/>
      <c r="M833" s="540"/>
      <c r="N833" s="541"/>
      <c r="AI833" s="40"/>
      <c r="AJ833" s="49" t="s">
        <v>2189</v>
      </c>
      <c r="AK833" s="49"/>
      <c r="AQ833" s="49"/>
      <c r="AS833" s="49"/>
    </row>
    <row r="834" spans="1:45" s="4" customFormat="1" ht="57" x14ac:dyDescent="0.25">
      <c r="A834" s="41" t="s">
        <v>1297</v>
      </c>
      <c r="B834" s="42" t="s">
        <v>451</v>
      </c>
      <c r="C834" s="542" t="s">
        <v>1535</v>
      </c>
      <c r="D834" s="542"/>
      <c r="E834" s="542"/>
      <c r="F834" s="43" t="s">
        <v>453</v>
      </c>
      <c r="G834" s="44">
        <v>4.3200000000000001E-3</v>
      </c>
      <c r="H834" s="45">
        <v>1</v>
      </c>
      <c r="I834" s="93">
        <v>4.3200000000000001E-3</v>
      </c>
      <c r="J834" s="47"/>
      <c r="K834" s="44"/>
      <c r="L834" s="47"/>
      <c r="M834" s="44"/>
      <c r="N834" s="48"/>
      <c r="AI834" s="40"/>
      <c r="AJ834" s="49"/>
      <c r="AK834" s="49" t="s">
        <v>1535</v>
      </c>
      <c r="AQ834" s="49"/>
      <c r="AS834" s="49"/>
    </row>
    <row r="835" spans="1:45" s="4" customFormat="1" ht="15" x14ac:dyDescent="0.25">
      <c r="A835" s="67"/>
      <c r="B835" s="53"/>
      <c r="C835" s="543" t="s">
        <v>2190</v>
      </c>
      <c r="D835" s="543"/>
      <c r="E835" s="543"/>
      <c r="F835" s="543"/>
      <c r="G835" s="543"/>
      <c r="H835" s="543"/>
      <c r="I835" s="543"/>
      <c r="J835" s="543"/>
      <c r="K835" s="543"/>
      <c r="L835" s="543"/>
      <c r="M835" s="543"/>
      <c r="N835" s="544"/>
      <c r="AI835" s="40"/>
      <c r="AJ835" s="49"/>
      <c r="AK835" s="49"/>
      <c r="AL835" s="3" t="s">
        <v>2190</v>
      </c>
      <c r="AQ835" s="49"/>
      <c r="AS835" s="49"/>
    </row>
    <row r="836" spans="1:45" s="4" customFormat="1" ht="23.25" x14ac:dyDescent="0.25">
      <c r="A836" s="50"/>
      <c r="B836" s="51" t="s">
        <v>117</v>
      </c>
      <c r="C836" s="545" t="s">
        <v>118</v>
      </c>
      <c r="D836" s="545"/>
      <c r="E836" s="545"/>
      <c r="F836" s="545"/>
      <c r="G836" s="545"/>
      <c r="H836" s="545"/>
      <c r="I836" s="545"/>
      <c r="J836" s="545"/>
      <c r="K836" s="545"/>
      <c r="L836" s="545"/>
      <c r="M836" s="545"/>
      <c r="N836" s="546"/>
      <c r="AI836" s="40"/>
      <c r="AJ836" s="49"/>
      <c r="AK836" s="49"/>
      <c r="AM836" s="3" t="s">
        <v>118</v>
      </c>
      <c r="AQ836" s="49"/>
      <c r="AS836" s="49"/>
    </row>
    <row r="837" spans="1:45" s="4" customFormat="1" ht="68.25" x14ac:dyDescent="0.25">
      <c r="A837" s="50"/>
      <c r="B837" s="51" t="s">
        <v>62</v>
      </c>
      <c r="C837" s="545" t="s">
        <v>63</v>
      </c>
      <c r="D837" s="545"/>
      <c r="E837" s="545"/>
      <c r="F837" s="545"/>
      <c r="G837" s="545"/>
      <c r="H837" s="545"/>
      <c r="I837" s="545"/>
      <c r="J837" s="545"/>
      <c r="K837" s="545"/>
      <c r="L837" s="545"/>
      <c r="M837" s="545"/>
      <c r="N837" s="546"/>
      <c r="AI837" s="40"/>
      <c r="AJ837" s="49"/>
      <c r="AK837" s="49"/>
      <c r="AM837" s="3" t="s">
        <v>63</v>
      </c>
      <c r="AQ837" s="49"/>
      <c r="AS837" s="49"/>
    </row>
    <row r="838" spans="1:45" s="4" customFormat="1" ht="15" x14ac:dyDescent="0.25">
      <c r="A838" s="52"/>
      <c r="B838" s="51" t="s">
        <v>56</v>
      </c>
      <c r="C838" s="543" t="s">
        <v>64</v>
      </c>
      <c r="D838" s="543"/>
      <c r="E838" s="543"/>
      <c r="F838" s="54"/>
      <c r="G838" s="55"/>
      <c r="H838" s="55"/>
      <c r="I838" s="55"/>
      <c r="J838" s="56">
        <v>89.7</v>
      </c>
      <c r="K838" s="65">
        <v>1.3225</v>
      </c>
      <c r="L838" s="56">
        <v>0.51</v>
      </c>
      <c r="M838" s="58">
        <v>44.77</v>
      </c>
      <c r="N838" s="60">
        <v>22.83</v>
      </c>
      <c r="AI838" s="40"/>
      <c r="AJ838" s="49"/>
      <c r="AK838" s="49"/>
      <c r="AN838" s="3" t="s">
        <v>64</v>
      </c>
      <c r="AQ838" s="49"/>
      <c r="AS838" s="49"/>
    </row>
    <row r="839" spans="1:45" s="4" customFormat="1" ht="15" x14ac:dyDescent="0.25">
      <c r="A839" s="52"/>
      <c r="B839" s="51" t="s">
        <v>65</v>
      </c>
      <c r="C839" s="543" t="s">
        <v>66</v>
      </c>
      <c r="D839" s="543"/>
      <c r="E839" s="543"/>
      <c r="F839" s="54"/>
      <c r="G839" s="55"/>
      <c r="H839" s="55"/>
      <c r="I839" s="55"/>
      <c r="J839" s="76">
        <v>2500</v>
      </c>
      <c r="K839" s="65">
        <v>1.4375</v>
      </c>
      <c r="L839" s="56">
        <v>15.53</v>
      </c>
      <c r="M839" s="58">
        <v>13.24</v>
      </c>
      <c r="N839" s="60">
        <v>205.62</v>
      </c>
      <c r="AI839" s="40"/>
      <c r="AJ839" s="49"/>
      <c r="AK839" s="49"/>
      <c r="AN839" s="3" t="s">
        <v>66</v>
      </c>
      <c r="AQ839" s="49"/>
      <c r="AS839" s="49"/>
    </row>
    <row r="840" spans="1:45" s="4" customFormat="1" ht="15" x14ac:dyDescent="0.25">
      <c r="A840" s="52"/>
      <c r="B840" s="51" t="s">
        <v>67</v>
      </c>
      <c r="C840" s="543" t="s">
        <v>68</v>
      </c>
      <c r="D840" s="543"/>
      <c r="E840" s="543"/>
      <c r="F840" s="54"/>
      <c r="G840" s="55"/>
      <c r="H840" s="55"/>
      <c r="I840" s="55"/>
      <c r="J840" s="56">
        <v>337.5</v>
      </c>
      <c r="K840" s="65">
        <v>1.4375</v>
      </c>
      <c r="L840" s="56">
        <v>2.1</v>
      </c>
      <c r="M840" s="58">
        <v>44.77</v>
      </c>
      <c r="N840" s="60">
        <v>94.02</v>
      </c>
      <c r="AI840" s="40"/>
      <c r="AJ840" s="49"/>
      <c r="AK840" s="49"/>
      <c r="AN840" s="3" t="s">
        <v>68</v>
      </c>
      <c r="AQ840" s="49"/>
      <c r="AS840" s="49"/>
    </row>
    <row r="841" spans="1:45" s="4" customFormat="1" ht="15" x14ac:dyDescent="0.25">
      <c r="A841" s="63"/>
      <c r="B841" s="51"/>
      <c r="C841" s="543" t="s">
        <v>71</v>
      </c>
      <c r="D841" s="543"/>
      <c r="E841" s="543"/>
      <c r="F841" s="54" t="s">
        <v>72</v>
      </c>
      <c r="G841" s="64">
        <v>11.5</v>
      </c>
      <c r="H841" s="65">
        <v>1.3225</v>
      </c>
      <c r="I841" s="94">
        <v>6.5701800000000005E-2</v>
      </c>
      <c r="J841" s="66"/>
      <c r="K841" s="55"/>
      <c r="L841" s="66"/>
      <c r="M841" s="55"/>
      <c r="N841" s="62"/>
      <c r="AI841" s="40"/>
      <c r="AJ841" s="49"/>
      <c r="AK841" s="49"/>
      <c r="AO841" s="3" t="s">
        <v>71</v>
      </c>
      <c r="AQ841" s="49"/>
      <c r="AS841" s="49"/>
    </row>
    <row r="842" spans="1:45" s="4" customFormat="1" ht="15" x14ac:dyDescent="0.25">
      <c r="A842" s="63"/>
      <c r="B842" s="51"/>
      <c r="C842" s="543" t="s">
        <v>73</v>
      </c>
      <c r="D842" s="543"/>
      <c r="E842" s="543"/>
      <c r="F842" s="54" t="s">
        <v>72</v>
      </c>
      <c r="G842" s="61">
        <v>25</v>
      </c>
      <c r="H842" s="65">
        <v>1.4375</v>
      </c>
      <c r="I842" s="77">
        <v>0.15525</v>
      </c>
      <c r="J842" s="66"/>
      <c r="K842" s="55"/>
      <c r="L842" s="66"/>
      <c r="M842" s="55"/>
      <c r="N842" s="62"/>
      <c r="AI842" s="40"/>
      <c r="AJ842" s="49"/>
      <c r="AK842" s="49"/>
      <c r="AO842" s="3" t="s">
        <v>73</v>
      </c>
      <c r="AQ842" s="49"/>
      <c r="AS842" s="49"/>
    </row>
    <row r="843" spans="1:45" s="4" customFormat="1" ht="15" x14ac:dyDescent="0.25">
      <c r="A843" s="67"/>
      <c r="B843" s="51"/>
      <c r="C843" s="547" t="s">
        <v>74</v>
      </c>
      <c r="D843" s="547"/>
      <c r="E843" s="547"/>
      <c r="F843" s="68"/>
      <c r="G843" s="69"/>
      <c r="H843" s="69"/>
      <c r="I843" s="69"/>
      <c r="J843" s="79">
        <v>2589.6999999999998</v>
      </c>
      <c r="K843" s="69"/>
      <c r="L843" s="70">
        <v>16.04</v>
      </c>
      <c r="M843" s="69"/>
      <c r="N843" s="121">
        <v>228.45</v>
      </c>
      <c r="AI843" s="40"/>
      <c r="AJ843" s="49"/>
      <c r="AK843" s="49"/>
      <c r="AP843" s="3" t="s">
        <v>74</v>
      </c>
      <c r="AQ843" s="49"/>
      <c r="AS843" s="49"/>
    </row>
    <row r="844" spans="1:45" s="4" customFormat="1" ht="15" x14ac:dyDescent="0.25">
      <c r="A844" s="63"/>
      <c r="B844" s="51"/>
      <c r="C844" s="543" t="s">
        <v>75</v>
      </c>
      <c r="D844" s="543"/>
      <c r="E844" s="543"/>
      <c r="F844" s="54"/>
      <c r="G844" s="55"/>
      <c r="H844" s="55"/>
      <c r="I844" s="55"/>
      <c r="J844" s="66"/>
      <c r="K844" s="55"/>
      <c r="L844" s="56">
        <v>2.61</v>
      </c>
      <c r="M844" s="55"/>
      <c r="N844" s="60">
        <v>116.85</v>
      </c>
      <c r="AI844" s="40"/>
      <c r="AJ844" s="49"/>
      <c r="AK844" s="49"/>
      <c r="AO844" s="3" t="s">
        <v>75</v>
      </c>
      <c r="AQ844" s="49"/>
      <c r="AS844" s="49"/>
    </row>
    <row r="845" spans="1:45" s="4" customFormat="1" ht="23.25" x14ac:dyDescent="0.25">
      <c r="A845" s="63"/>
      <c r="B845" s="51" t="s">
        <v>455</v>
      </c>
      <c r="C845" s="543" t="s">
        <v>456</v>
      </c>
      <c r="D845" s="543"/>
      <c r="E845" s="543"/>
      <c r="F845" s="54" t="s">
        <v>78</v>
      </c>
      <c r="G845" s="61">
        <v>92</v>
      </c>
      <c r="H845" s="55"/>
      <c r="I845" s="61">
        <v>92</v>
      </c>
      <c r="J845" s="66"/>
      <c r="K845" s="55"/>
      <c r="L845" s="56">
        <v>2.4</v>
      </c>
      <c r="M845" s="55"/>
      <c r="N845" s="60">
        <v>107.5</v>
      </c>
      <c r="AI845" s="40"/>
      <c r="AJ845" s="49"/>
      <c r="AK845" s="49"/>
      <c r="AO845" s="3" t="s">
        <v>456</v>
      </c>
      <c r="AQ845" s="49"/>
      <c r="AS845" s="49"/>
    </row>
    <row r="846" spans="1:45" s="4" customFormat="1" ht="45" x14ac:dyDescent="0.25">
      <c r="A846" s="63"/>
      <c r="B846" s="51" t="s">
        <v>457</v>
      </c>
      <c r="C846" s="543" t="s">
        <v>458</v>
      </c>
      <c r="D846" s="543"/>
      <c r="E846" s="543"/>
      <c r="F846" s="54" t="s">
        <v>78</v>
      </c>
      <c r="G846" s="61">
        <v>46</v>
      </c>
      <c r="H846" s="58">
        <v>0.85</v>
      </c>
      <c r="I846" s="64">
        <v>39.1</v>
      </c>
      <c r="J846" s="66"/>
      <c r="K846" s="55"/>
      <c r="L846" s="56">
        <v>1.02</v>
      </c>
      <c r="M846" s="55"/>
      <c r="N846" s="60">
        <v>45.69</v>
      </c>
      <c r="AI846" s="40"/>
      <c r="AJ846" s="49"/>
      <c r="AK846" s="49"/>
      <c r="AO846" s="3" t="s">
        <v>458</v>
      </c>
      <c r="AQ846" s="49"/>
      <c r="AS846" s="49"/>
    </row>
    <row r="847" spans="1:45" s="4" customFormat="1" ht="15" x14ac:dyDescent="0.25">
      <c r="A847" s="72"/>
      <c r="B847" s="73"/>
      <c r="C847" s="542" t="s">
        <v>81</v>
      </c>
      <c r="D847" s="542"/>
      <c r="E847" s="542"/>
      <c r="F847" s="43"/>
      <c r="G847" s="44"/>
      <c r="H847" s="44"/>
      <c r="I847" s="44"/>
      <c r="J847" s="47"/>
      <c r="K847" s="44"/>
      <c r="L847" s="74">
        <v>19.46</v>
      </c>
      <c r="M847" s="69"/>
      <c r="N847" s="82">
        <v>381.64</v>
      </c>
      <c r="AI847" s="40"/>
      <c r="AJ847" s="49"/>
      <c r="AK847" s="49"/>
      <c r="AQ847" s="49" t="s">
        <v>81</v>
      </c>
      <c r="AS847" s="49"/>
    </row>
    <row r="848" spans="1:45" s="4" customFormat="1" ht="45.75" x14ac:dyDescent="0.25">
      <c r="A848" s="41" t="s">
        <v>1300</v>
      </c>
      <c r="B848" s="42" t="s">
        <v>2079</v>
      </c>
      <c r="C848" s="542" t="s">
        <v>2080</v>
      </c>
      <c r="D848" s="542"/>
      <c r="E848" s="542"/>
      <c r="F848" s="43" t="s">
        <v>461</v>
      </c>
      <c r="G848" s="44">
        <v>1E-3</v>
      </c>
      <c r="H848" s="45">
        <v>1</v>
      </c>
      <c r="I848" s="92">
        <v>1E-3</v>
      </c>
      <c r="J848" s="47"/>
      <c r="K848" s="44"/>
      <c r="L848" s="47"/>
      <c r="M848" s="44"/>
      <c r="N848" s="48"/>
      <c r="AI848" s="40"/>
      <c r="AJ848" s="49"/>
      <c r="AK848" s="49" t="s">
        <v>2080</v>
      </c>
      <c r="AQ848" s="49"/>
      <c r="AS848" s="49"/>
    </row>
    <row r="849" spans="1:45" s="4" customFormat="1" ht="15" x14ac:dyDescent="0.25">
      <c r="A849" s="67"/>
      <c r="B849" s="53"/>
      <c r="C849" s="543" t="s">
        <v>2191</v>
      </c>
      <c r="D849" s="543"/>
      <c r="E849" s="543"/>
      <c r="F849" s="543"/>
      <c r="G849" s="543"/>
      <c r="H849" s="543"/>
      <c r="I849" s="543"/>
      <c r="J849" s="543"/>
      <c r="K849" s="543"/>
      <c r="L849" s="543"/>
      <c r="M849" s="543"/>
      <c r="N849" s="544"/>
      <c r="AI849" s="40"/>
      <c r="AJ849" s="49"/>
      <c r="AK849" s="49"/>
      <c r="AL849" s="3" t="s">
        <v>2191</v>
      </c>
      <c r="AQ849" s="49"/>
      <c r="AS849" s="49"/>
    </row>
    <row r="850" spans="1:45" s="4" customFormat="1" ht="15" x14ac:dyDescent="0.25">
      <c r="A850" s="50"/>
      <c r="B850" s="51" t="s">
        <v>463</v>
      </c>
      <c r="C850" s="545" t="s">
        <v>464</v>
      </c>
      <c r="D850" s="545"/>
      <c r="E850" s="545"/>
      <c r="F850" s="545"/>
      <c r="G850" s="545"/>
      <c r="H850" s="545"/>
      <c r="I850" s="545"/>
      <c r="J850" s="545"/>
      <c r="K850" s="545"/>
      <c r="L850" s="545"/>
      <c r="M850" s="545"/>
      <c r="N850" s="546"/>
      <c r="AI850" s="40"/>
      <c r="AJ850" s="49"/>
      <c r="AK850" s="49"/>
      <c r="AM850" s="3" t="s">
        <v>464</v>
      </c>
      <c r="AQ850" s="49"/>
      <c r="AS850" s="49"/>
    </row>
    <row r="851" spans="1:45" s="4" customFormat="1" ht="23.25" x14ac:dyDescent="0.25">
      <c r="A851" s="50"/>
      <c r="B851" s="51" t="s">
        <v>117</v>
      </c>
      <c r="C851" s="545" t="s">
        <v>118</v>
      </c>
      <c r="D851" s="545"/>
      <c r="E851" s="545"/>
      <c r="F851" s="545"/>
      <c r="G851" s="545"/>
      <c r="H851" s="545"/>
      <c r="I851" s="545"/>
      <c r="J851" s="545"/>
      <c r="K851" s="545"/>
      <c r="L851" s="545"/>
      <c r="M851" s="545"/>
      <c r="N851" s="546"/>
      <c r="AI851" s="40"/>
      <c r="AJ851" s="49"/>
      <c r="AK851" s="49"/>
      <c r="AM851" s="3" t="s">
        <v>118</v>
      </c>
      <c r="AQ851" s="49"/>
      <c r="AS851" s="49"/>
    </row>
    <row r="852" spans="1:45" s="4" customFormat="1" ht="68.25" x14ac:dyDescent="0.25">
      <c r="A852" s="50"/>
      <c r="B852" s="51" t="s">
        <v>62</v>
      </c>
      <c r="C852" s="545" t="s">
        <v>63</v>
      </c>
      <c r="D852" s="545"/>
      <c r="E852" s="545"/>
      <c r="F852" s="545"/>
      <c r="G852" s="545"/>
      <c r="H852" s="545"/>
      <c r="I852" s="545"/>
      <c r="J852" s="545"/>
      <c r="K852" s="545"/>
      <c r="L852" s="545"/>
      <c r="M852" s="545"/>
      <c r="N852" s="546"/>
      <c r="AI852" s="40"/>
      <c r="AJ852" s="49"/>
      <c r="AK852" s="49"/>
      <c r="AM852" s="3" t="s">
        <v>63</v>
      </c>
      <c r="AQ852" s="49"/>
      <c r="AS852" s="49"/>
    </row>
    <row r="853" spans="1:45" s="4" customFormat="1" ht="15" x14ac:dyDescent="0.25">
      <c r="A853" s="52"/>
      <c r="B853" s="51" t="s">
        <v>56</v>
      </c>
      <c r="C853" s="543" t="s">
        <v>64</v>
      </c>
      <c r="D853" s="543"/>
      <c r="E853" s="543"/>
      <c r="F853" s="54"/>
      <c r="G853" s="55"/>
      <c r="H853" s="55"/>
      <c r="I853" s="55"/>
      <c r="J853" s="76">
        <v>1583.82</v>
      </c>
      <c r="K853" s="57">
        <v>1.587</v>
      </c>
      <c r="L853" s="56">
        <v>2.5099999999999998</v>
      </c>
      <c r="M853" s="58">
        <v>44.77</v>
      </c>
      <c r="N853" s="60">
        <v>112.37</v>
      </c>
      <c r="AI853" s="40"/>
      <c r="AJ853" s="49"/>
      <c r="AK853" s="49"/>
      <c r="AN853" s="3" t="s">
        <v>64</v>
      </c>
      <c r="AQ853" s="49"/>
      <c r="AS853" s="49"/>
    </row>
    <row r="854" spans="1:45" s="4" customFormat="1" ht="15" x14ac:dyDescent="0.25">
      <c r="A854" s="63"/>
      <c r="B854" s="51"/>
      <c r="C854" s="543" t="s">
        <v>71</v>
      </c>
      <c r="D854" s="543"/>
      <c r="E854" s="543"/>
      <c r="F854" s="54" t="s">
        <v>72</v>
      </c>
      <c r="G854" s="61">
        <v>189</v>
      </c>
      <c r="H854" s="57">
        <v>1.587</v>
      </c>
      <c r="I854" s="78">
        <v>0.29994300000000002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71</v>
      </c>
      <c r="AQ854" s="49"/>
      <c r="AS854" s="49"/>
    </row>
    <row r="855" spans="1:45" s="4" customFormat="1" ht="15" x14ac:dyDescent="0.25">
      <c r="A855" s="67"/>
      <c r="B855" s="51"/>
      <c r="C855" s="547" t="s">
        <v>74</v>
      </c>
      <c r="D855" s="547"/>
      <c r="E855" s="547"/>
      <c r="F855" s="68"/>
      <c r="G855" s="69"/>
      <c r="H855" s="69"/>
      <c r="I855" s="69"/>
      <c r="J855" s="79">
        <v>1583.82</v>
      </c>
      <c r="K855" s="69"/>
      <c r="L855" s="70">
        <v>2.5099999999999998</v>
      </c>
      <c r="M855" s="69"/>
      <c r="N855" s="121">
        <v>112.37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5" x14ac:dyDescent="0.25">
      <c r="A856" s="63"/>
      <c r="B856" s="51"/>
      <c r="C856" s="543" t="s">
        <v>75</v>
      </c>
      <c r="D856" s="543"/>
      <c r="E856" s="543"/>
      <c r="F856" s="54"/>
      <c r="G856" s="55"/>
      <c r="H856" s="55"/>
      <c r="I856" s="55"/>
      <c r="J856" s="66"/>
      <c r="K856" s="55"/>
      <c r="L856" s="56">
        <v>2.5099999999999998</v>
      </c>
      <c r="M856" s="55"/>
      <c r="N856" s="60">
        <v>112.37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3.25" x14ac:dyDescent="0.25">
      <c r="A857" s="63"/>
      <c r="B857" s="51" t="s">
        <v>465</v>
      </c>
      <c r="C857" s="543" t="s">
        <v>466</v>
      </c>
      <c r="D857" s="543"/>
      <c r="E857" s="543"/>
      <c r="F857" s="54" t="s">
        <v>78</v>
      </c>
      <c r="G857" s="61">
        <v>89</v>
      </c>
      <c r="H857" s="55"/>
      <c r="I857" s="61">
        <v>89</v>
      </c>
      <c r="J857" s="66"/>
      <c r="K857" s="55"/>
      <c r="L857" s="56">
        <v>2.23</v>
      </c>
      <c r="M857" s="55"/>
      <c r="N857" s="60">
        <v>100.01</v>
      </c>
      <c r="AI857" s="40"/>
      <c r="AJ857" s="49"/>
      <c r="AK857" s="49"/>
      <c r="AO857" s="3" t="s">
        <v>466</v>
      </c>
      <c r="AQ857" s="49"/>
      <c r="AS857" s="49"/>
    </row>
    <row r="858" spans="1:45" s="4" customFormat="1" ht="45" x14ac:dyDescent="0.25">
      <c r="A858" s="63"/>
      <c r="B858" s="51" t="s">
        <v>467</v>
      </c>
      <c r="C858" s="543" t="s">
        <v>468</v>
      </c>
      <c r="D858" s="543"/>
      <c r="E858" s="543"/>
      <c r="F858" s="54" t="s">
        <v>78</v>
      </c>
      <c r="G858" s="61">
        <v>40</v>
      </c>
      <c r="H858" s="58">
        <v>0.85</v>
      </c>
      <c r="I858" s="61">
        <v>34</v>
      </c>
      <c r="J858" s="66"/>
      <c r="K858" s="55"/>
      <c r="L858" s="56">
        <v>0.85</v>
      </c>
      <c r="M858" s="55"/>
      <c r="N858" s="60">
        <v>38.21</v>
      </c>
      <c r="AI858" s="40"/>
      <c r="AJ858" s="49"/>
      <c r="AK858" s="49"/>
      <c r="AO858" s="3" t="s">
        <v>468</v>
      </c>
      <c r="AQ858" s="49"/>
      <c r="AS858" s="49"/>
    </row>
    <row r="859" spans="1:45" s="4" customFormat="1" ht="15" x14ac:dyDescent="0.25">
      <c r="A859" s="72"/>
      <c r="B859" s="73"/>
      <c r="C859" s="542" t="s">
        <v>81</v>
      </c>
      <c r="D859" s="542"/>
      <c r="E859" s="542"/>
      <c r="F859" s="43"/>
      <c r="G859" s="44"/>
      <c r="H859" s="44"/>
      <c r="I859" s="44"/>
      <c r="J859" s="47"/>
      <c r="K859" s="44"/>
      <c r="L859" s="74">
        <v>5.59</v>
      </c>
      <c r="M859" s="69"/>
      <c r="N859" s="82">
        <v>250.59</v>
      </c>
      <c r="AI859" s="40"/>
      <c r="AJ859" s="49"/>
      <c r="AK859" s="49"/>
      <c r="AQ859" s="49" t="s">
        <v>81</v>
      </c>
      <c r="AS859" s="49"/>
    </row>
    <row r="860" spans="1:45" s="4" customFormat="1" ht="23.25" x14ac:dyDescent="0.25">
      <c r="A860" s="41" t="s">
        <v>1303</v>
      </c>
      <c r="B860" s="42" t="s">
        <v>2017</v>
      </c>
      <c r="C860" s="542" t="s">
        <v>2018</v>
      </c>
      <c r="D860" s="542"/>
      <c r="E860" s="542"/>
      <c r="F860" s="43" t="s">
        <v>646</v>
      </c>
      <c r="G860" s="44">
        <v>4.8000000000000001E-2</v>
      </c>
      <c r="H860" s="45">
        <v>1</v>
      </c>
      <c r="I860" s="92">
        <v>4.8000000000000001E-2</v>
      </c>
      <c r="J860" s="47"/>
      <c r="K860" s="44"/>
      <c r="L860" s="47"/>
      <c r="M860" s="44"/>
      <c r="N860" s="48"/>
      <c r="AI860" s="40"/>
      <c r="AJ860" s="49"/>
      <c r="AK860" s="49" t="s">
        <v>2018</v>
      </c>
      <c r="AQ860" s="49"/>
      <c r="AS860" s="49"/>
    </row>
    <row r="861" spans="1:45" s="4" customFormat="1" ht="15" x14ac:dyDescent="0.25">
      <c r="A861" s="67"/>
      <c r="B861" s="53"/>
      <c r="C861" s="543" t="s">
        <v>2192</v>
      </c>
      <c r="D861" s="543"/>
      <c r="E861" s="543"/>
      <c r="F861" s="543"/>
      <c r="G861" s="543"/>
      <c r="H861" s="543"/>
      <c r="I861" s="543"/>
      <c r="J861" s="543"/>
      <c r="K861" s="543"/>
      <c r="L861" s="543"/>
      <c r="M861" s="543"/>
      <c r="N861" s="544"/>
      <c r="AI861" s="40"/>
      <c r="AJ861" s="49"/>
      <c r="AK861" s="49"/>
      <c r="AL861" s="3" t="s">
        <v>2192</v>
      </c>
      <c r="AQ861" s="49"/>
      <c r="AS861" s="49"/>
    </row>
    <row r="862" spans="1:45" s="4" customFormat="1" ht="23.25" x14ac:dyDescent="0.25">
      <c r="A862" s="50"/>
      <c r="B862" s="51" t="s">
        <v>117</v>
      </c>
      <c r="C862" s="545" t="s">
        <v>118</v>
      </c>
      <c r="D862" s="545"/>
      <c r="E862" s="545"/>
      <c r="F862" s="545"/>
      <c r="G862" s="545"/>
      <c r="H862" s="545"/>
      <c r="I862" s="545"/>
      <c r="J862" s="545"/>
      <c r="K862" s="545"/>
      <c r="L862" s="545"/>
      <c r="M862" s="545"/>
      <c r="N862" s="546"/>
      <c r="AI862" s="40"/>
      <c r="AJ862" s="49"/>
      <c r="AK862" s="49"/>
      <c r="AM862" s="3" t="s">
        <v>118</v>
      </c>
      <c r="AQ862" s="49"/>
      <c r="AS862" s="49"/>
    </row>
    <row r="863" spans="1:45" s="4" customFormat="1" ht="68.25" x14ac:dyDescent="0.25">
      <c r="A863" s="50"/>
      <c r="B863" s="51" t="s">
        <v>62</v>
      </c>
      <c r="C863" s="545" t="s">
        <v>63</v>
      </c>
      <c r="D863" s="545"/>
      <c r="E863" s="545"/>
      <c r="F863" s="545"/>
      <c r="G863" s="545"/>
      <c r="H863" s="545"/>
      <c r="I863" s="545"/>
      <c r="J863" s="545"/>
      <c r="K863" s="545"/>
      <c r="L863" s="545"/>
      <c r="M863" s="545"/>
      <c r="N863" s="546"/>
      <c r="AI863" s="40"/>
      <c r="AJ863" s="49"/>
      <c r="AK863" s="49"/>
      <c r="AM863" s="3" t="s">
        <v>63</v>
      </c>
      <c r="AQ863" s="49"/>
      <c r="AS863" s="49"/>
    </row>
    <row r="864" spans="1:45" s="4" customFormat="1" ht="15" x14ac:dyDescent="0.25">
      <c r="A864" s="52"/>
      <c r="B864" s="51" t="s">
        <v>56</v>
      </c>
      <c r="C864" s="543" t="s">
        <v>64</v>
      </c>
      <c r="D864" s="543"/>
      <c r="E864" s="543"/>
      <c r="F864" s="54"/>
      <c r="G864" s="55"/>
      <c r="H864" s="55"/>
      <c r="I864" s="55"/>
      <c r="J864" s="56">
        <v>83.33</v>
      </c>
      <c r="K864" s="65">
        <v>1.3225</v>
      </c>
      <c r="L864" s="56">
        <v>5.29</v>
      </c>
      <c r="M864" s="58">
        <v>44.77</v>
      </c>
      <c r="N864" s="60">
        <v>236.83</v>
      </c>
      <c r="AI864" s="40"/>
      <c r="AJ864" s="49"/>
      <c r="AK864" s="49"/>
      <c r="AN864" s="3" t="s">
        <v>64</v>
      </c>
      <c r="AQ864" s="49"/>
      <c r="AS864" s="49"/>
    </row>
    <row r="865" spans="1:45" s="4" customFormat="1" ht="15" x14ac:dyDescent="0.25">
      <c r="A865" s="52"/>
      <c r="B865" s="51" t="s">
        <v>65</v>
      </c>
      <c r="C865" s="543" t="s">
        <v>66</v>
      </c>
      <c r="D865" s="543"/>
      <c r="E865" s="543"/>
      <c r="F865" s="54"/>
      <c r="G865" s="55"/>
      <c r="H865" s="55"/>
      <c r="I865" s="55"/>
      <c r="J865" s="56">
        <v>42.3</v>
      </c>
      <c r="K865" s="65">
        <v>1.4375</v>
      </c>
      <c r="L865" s="56">
        <v>2.92</v>
      </c>
      <c r="M865" s="58">
        <v>13.24</v>
      </c>
      <c r="N865" s="60">
        <v>38.659999999999997</v>
      </c>
      <c r="AI865" s="40"/>
      <c r="AJ865" s="49"/>
      <c r="AK865" s="49"/>
      <c r="AN865" s="3" t="s">
        <v>66</v>
      </c>
      <c r="AQ865" s="49"/>
      <c r="AS865" s="49"/>
    </row>
    <row r="866" spans="1:45" s="4" customFormat="1" ht="15" x14ac:dyDescent="0.25">
      <c r="A866" s="52"/>
      <c r="B866" s="51" t="s">
        <v>67</v>
      </c>
      <c r="C866" s="543" t="s">
        <v>68</v>
      </c>
      <c r="D866" s="543"/>
      <c r="E866" s="543"/>
      <c r="F866" s="54"/>
      <c r="G866" s="55"/>
      <c r="H866" s="55"/>
      <c r="I866" s="55"/>
      <c r="J866" s="56">
        <v>4.7300000000000004</v>
      </c>
      <c r="K866" s="65">
        <v>1.4375</v>
      </c>
      <c r="L866" s="56">
        <v>0.33</v>
      </c>
      <c r="M866" s="58">
        <v>44.77</v>
      </c>
      <c r="N866" s="60">
        <v>14.77</v>
      </c>
      <c r="AI866" s="40"/>
      <c r="AJ866" s="49"/>
      <c r="AK866" s="49"/>
      <c r="AN866" s="3" t="s">
        <v>68</v>
      </c>
      <c r="AQ866" s="49"/>
      <c r="AS866" s="49"/>
    </row>
    <row r="867" spans="1:45" s="4" customFormat="1" ht="15" x14ac:dyDescent="0.25">
      <c r="A867" s="63"/>
      <c r="B867" s="51"/>
      <c r="C867" s="543" t="s">
        <v>71</v>
      </c>
      <c r="D867" s="543"/>
      <c r="E867" s="543"/>
      <c r="F867" s="54" t="s">
        <v>72</v>
      </c>
      <c r="G867" s="64">
        <v>10.199999999999999</v>
      </c>
      <c r="H867" s="65">
        <v>1.3225</v>
      </c>
      <c r="I867" s="78">
        <v>0.64749599999999996</v>
      </c>
      <c r="J867" s="66"/>
      <c r="K867" s="55"/>
      <c r="L867" s="66"/>
      <c r="M867" s="55"/>
      <c r="N867" s="62"/>
      <c r="AI867" s="40"/>
      <c r="AJ867" s="49"/>
      <c r="AK867" s="49"/>
      <c r="AO867" s="3" t="s">
        <v>71</v>
      </c>
      <c r="AQ867" s="49"/>
      <c r="AS867" s="49"/>
    </row>
    <row r="868" spans="1:45" s="4" customFormat="1" ht="15" x14ac:dyDescent="0.25">
      <c r="A868" s="63"/>
      <c r="B868" s="51"/>
      <c r="C868" s="543" t="s">
        <v>73</v>
      </c>
      <c r="D868" s="543"/>
      <c r="E868" s="543"/>
      <c r="F868" s="54" t="s">
        <v>72</v>
      </c>
      <c r="G868" s="58">
        <v>0.47</v>
      </c>
      <c r="H868" s="65">
        <v>1.4375</v>
      </c>
      <c r="I868" s="77">
        <v>3.243E-2</v>
      </c>
      <c r="J868" s="66"/>
      <c r="K868" s="55"/>
      <c r="L868" s="66"/>
      <c r="M868" s="55"/>
      <c r="N868" s="62"/>
      <c r="AI868" s="40"/>
      <c r="AJ868" s="49"/>
      <c r="AK868" s="49"/>
      <c r="AO868" s="3" t="s">
        <v>73</v>
      </c>
      <c r="AQ868" s="49"/>
      <c r="AS868" s="49"/>
    </row>
    <row r="869" spans="1:45" s="4" customFormat="1" ht="15" x14ac:dyDescent="0.25">
      <c r="A869" s="67"/>
      <c r="B869" s="51"/>
      <c r="C869" s="547" t="s">
        <v>74</v>
      </c>
      <c r="D869" s="547"/>
      <c r="E869" s="547"/>
      <c r="F869" s="68"/>
      <c r="G869" s="69"/>
      <c r="H869" s="69"/>
      <c r="I869" s="69"/>
      <c r="J869" s="70">
        <v>125.63</v>
      </c>
      <c r="K869" s="69"/>
      <c r="L869" s="70">
        <v>8.2100000000000009</v>
      </c>
      <c r="M869" s="69"/>
      <c r="N869" s="121">
        <v>275.49</v>
      </c>
      <c r="AI869" s="40"/>
      <c r="AJ869" s="49"/>
      <c r="AK869" s="49"/>
      <c r="AP869" s="3" t="s">
        <v>74</v>
      </c>
      <c r="AQ869" s="49"/>
      <c r="AS869" s="49"/>
    </row>
    <row r="870" spans="1:45" s="4" customFormat="1" ht="15" x14ac:dyDescent="0.25">
      <c r="A870" s="63"/>
      <c r="B870" s="51"/>
      <c r="C870" s="543" t="s">
        <v>75</v>
      </c>
      <c r="D870" s="543"/>
      <c r="E870" s="543"/>
      <c r="F870" s="54"/>
      <c r="G870" s="55"/>
      <c r="H870" s="55"/>
      <c r="I870" s="55"/>
      <c r="J870" s="66"/>
      <c r="K870" s="55"/>
      <c r="L870" s="56">
        <v>5.62</v>
      </c>
      <c r="M870" s="55"/>
      <c r="N870" s="60">
        <v>251.6</v>
      </c>
      <c r="AI870" s="40"/>
      <c r="AJ870" s="49"/>
      <c r="AK870" s="49"/>
      <c r="AO870" s="3" t="s">
        <v>75</v>
      </c>
      <c r="AQ870" s="49"/>
      <c r="AS870" s="49"/>
    </row>
    <row r="871" spans="1:45" s="4" customFormat="1" ht="23.25" x14ac:dyDescent="0.25">
      <c r="A871" s="63"/>
      <c r="B871" s="51" t="s">
        <v>648</v>
      </c>
      <c r="C871" s="543" t="s">
        <v>649</v>
      </c>
      <c r="D871" s="543"/>
      <c r="E871" s="543"/>
      <c r="F871" s="54" t="s">
        <v>78</v>
      </c>
      <c r="G871" s="61">
        <v>117</v>
      </c>
      <c r="H871" s="55"/>
      <c r="I871" s="61">
        <v>117</v>
      </c>
      <c r="J871" s="66"/>
      <c r="K871" s="55"/>
      <c r="L871" s="56">
        <v>6.58</v>
      </c>
      <c r="M871" s="55"/>
      <c r="N871" s="60">
        <v>294.37</v>
      </c>
      <c r="AI871" s="40"/>
      <c r="AJ871" s="49"/>
      <c r="AK871" s="49"/>
      <c r="AO871" s="3" t="s">
        <v>649</v>
      </c>
      <c r="AQ871" s="49"/>
      <c r="AS871" s="49"/>
    </row>
    <row r="872" spans="1:45" s="4" customFormat="1" ht="45" x14ac:dyDescent="0.25">
      <c r="A872" s="63"/>
      <c r="B872" s="51" t="s">
        <v>650</v>
      </c>
      <c r="C872" s="543" t="s">
        <v>651</v>
      </c>
      <c r="D872" s="543"/>
      <c r="E872" s="543"/>
      <c r="F872" s="54" t="s">
        <v>78</v>
      </c>
      <c r="G872" s="61">
        <v>74</v>
      </c>
      <c r="H872" s="58">
        <v>0.85</v>
      </c>
      <c r="I872" s="64">
        <v>62.9</v>
      </c>
      <c r="J872" s="66"/>
      <c r="K872" s="55"/>
      <c r="L872" s="56">
        <v>3.53</v>
      </c>
      <c r="M872" s="55"/>
      <c r="N872" s="60">
        <v>158.26</v>
      </c>
      <c r="AI872" s="40"/>
      <c r="AJ872" s="49"/>
      <c r="AK872" s="49"/>
      <c r="AO872" s="3" t="s">
        <v>651</v>
      </c>
      <c r="AQ872" s="49"/>
      <c r="AS872" s="49"/>
    </row>
    <row r="873" spans="1:45" s="4" customFormat="1" ht="15" x14ac:dyDescent="0.25">
      <c r="A873" s="72"/>
      <c r="B873" s="73"/>
      <c r="C873" s="542" t="s">
        <v>81</v>
      </c>
      <c r="D873" s="542"/>
      <c r="E873" s="542"/>
      <c r="F873" s="43"/>
      <c r="G873" s="44"/>
      <c r="H873" s="44"/>
      <c r="I873" s="44"/>
      <c r="J873" s="47"/>
      <c r="K873" s="44"/>
      <c r="L873" s="74">
        <v>18.32</v>
      </c>
      <c r="M873" s="69"/>
      <c r="N873" s="82">
        <v>728.12</v>
      </c>
      <c r="AI873" s="40"/>
      <c r="AJ873" s="49"/>
      <c r="AK873" s="49"/>
      <c r="AQ873" s="49" t="s">
        <v>81</v>
      </c>
      <c r="AS873" s="49"/>
    </row>
    <row r="874" spans="1:45" s="4" customFormat="1" ht="22.5" x14ac:dyDescent="0.25">
      <c r="A874" s="41" t="s">
        <v>1306</v>
      </c>
      <c r="B874" s="42" t="s">
        <v>2082</v>
      </c>
      <c r="C874" s="542" t="s">
        <v>480</v>
      </c>
      <c r="D874" s="542"/>
      <c r="E874" s="542"/>
      <c r="F874" s="43" t="s">
        <v>86</v>
      </c>
      <c r="G874" s="44">
        <v>0.6</v>
      </c>
      <c r="H874" s="45">
        <v>1</v>
      </c>
      <c r="I874" s="81">
        <v>0.6</v>
      </c>
      <c r="J874" s="74">
        <v>325.20999999999998</v>
      </c>
      <c r="K874" s="92">
        <v>1.012</v>
      </c>
      <c r="L874" s="74">
        <v>197.47</v>
      </c>
      <c r="M874" s="46">
        <v>8.16</v>
      </c>
      <c r="N874" s="75">
        <v>1611.36</v>
      </c>
      <c r="AI874" s="40"/>
      <c r="AJ874" s="49"/>
      <c r="AK874" s="49" t="s">
        <v>480</v>
      </c>
      <c r="AQ874" s="49"/>
      <c r="AS874" s="49"/>
    </row>
    <row r="875" spans="1:45" s="4" customFormat="1" ht="15" x14ac:dyDescent="0.25">
      <c r="A875" s="67"/>
      <c r="B875" s="53"/>
      <c r="C875" s="543" t="s">
        <v>481</v>
      </c>
      <c r="D875" s="543"/>
      <c r="E875" s="543"/>
      <c r="F875" s="543"/>
      <c r="G875" s="543"/>
      <c r="H875" s="543"/>
      <c r="I875" s="543"/>
      <c r="J875" s="543"/>
      <c r="K875" s="543"/>
      <c r="L875" s="543"/>
      <c r="M875" s="543"/>
      <c r="N875" s="544"/>
      <c r="AI875" s="40"/>
      <c r="AJ875" s="49"/>
      <c r="AK875" s="49"/>
      <c r="AQ875" s="49"/>
      <c r="AR875" s="3" t="s">
        <v>481</v>
      </c>
      <c r="AS875" s="49"/>
    </row>
    <row r="876" spans="1:45" s="4" customFormat="1" ht="15" x14ac:dyDescent="0.25">
      <c r="A876" s="50"/>
      <c r="B876" s="51"/>
      <c r="C876" s="545" t="s">
        <v>2083</v>
      </c>
      <c r="D876" s="545"/>
      <c r="E876" s="545"/>
      <c r="F876" s="545"/>
      <c r="G876" s="545"/>
      <c r="H876" s="545"/>
      <c r="I876" s="545"/>
      <c r="J876" s="545"/>
      <c r="K876" s="545"/>
      <c r="L876" s="545"/>
      <c r="M876" s="545"/>
      <c r="N876" s="546"/>
      <c r="AI876" s="40"/>
      <c r="AJ876" s="49"/>
      <c r="AK876" s="49"/>
      <c r="AM876" s="3" t="s">
        <v>2083</v>
      </c>
      <c r="AQ876" s="49"/>
      <c r="AS876" s="49"/>
    </row>
    <row r="877" spans="1:45" s="4" customFormat="1" ht="15" x14ac:dyDescent="0.25">
      <c r="A877" s="72"/>
      <c r="B877" s="73"/>
      <c r="C877" s="542" t="s">
        <v>81</v>
      </c>
      <c r="D877" s="542"/>
      <c r="E877" s="542"/>
      <c r="F877" s="43"/>
      <c r="G877" s="44"/>
      <c r="H877" s="44"/>
      <c r="I877" s="44"/>
      <c r="J877" s="47"/>
      <c r="K877" s="44"/>
      <c r="L877" s="74">
        <v>197.47</v>
      </c>
      <c r="M877" s="69"/>
      <c r="N877" s="75">
        <v>1611.36</v>
      </c>
      <c r="AI877" s="40"/>
      <c r="AJ877" s="49"/>
      <c r="AK877" s="49"/>
      <c r="AQ877" s="49" t="s">
        <v>81</v>
      </c>
      <c r="AS877" s="49"/>
    </row>
    <row r="878" spans="1:45" s="4" customFormat="1" ht="23.25" x14ac:dyDescent="0.25">
      <c r="A878" s="41" t="s">
        <v>1309</v>
      </c>
      <c r="B878" s="42" t="s">
        <v>821</v>
      </c>
      <c r="C878" s="542" t="s">
        <v>822</v>
      </c>
      <c r="D878" s="542"/>
      <c r="E878" s="542"/>
      <c r="F878" s="43" t="s">
        <v>461</v>
      </c>
      <c r="G878" s="44">
        <v>3.5000000000000003E-2</v>
      </c>
      <c r="H878" s="45">
        <v>1</v>
      </c>
      <c r="I878" s="92">
        <v>3.5000000000000003E-2</v>
      </c>
      <c r="J878" s="47"/>
      <c r="K878" s="44"/>
      <c r="L878" s="47"/>
      <c r="M878" s="44"/>
      <c r="N878" s="48"/>
      <c r="AI878" s="40"/>
      <c r="AJ878" s="49"/>
      <c r="AK878" s="49" t="s">
        <v>822</v>
      </c>
      <c r="AQ878" s="49"/>
      <c r="AS878" s="49"/>
    </row>
    <row r="879" spans="1:45" s="4" customFormat="1" ht="15" x14ac:dyDescent="0.25">
      <c r="A879" s="67"/>
      <c r="B879" s="53"/>
      <c r="C879" s="543" t="s">
        <v>2193</v>
      </c>
      <c r="D879" s="543"/>
      <c r="E879" s="543"/>
      <c r="F879" s="543"/>
      <c r="G879" s="543"/>
      <c r="H879" s="543"/>
      <c r="I879" s="543"/>
      <c r="J879" s="543"/>
      <c r="K879" s="543"/>
      <c r="L879" s="543"/>
      <c r="M879" s="543"/>
      <c r="N879" s="544"/>
      <c r="AI879" s="40"/>
      <c r="AJ879" s="49"/>
      <c r="AK879" s="49"/>
      <c r="AL879" s="3" t="s">
        <v>2193</v>
      </c>
      <c r="AQ879" s="49"/>
      <c r="AS879" s="49"/>
    </row>
    <row r="880" spans="1:45" s="4" customFormat="1" ht="23.25" x14ac:dyDescent="0.25">
      <c r="A880" s="50"/>
      <c r="B880" s="51" t="s">
        <v>117</v>
      </c>
      <c r="C880" s="545" t="s">
        <v>118</v>
      </c>
      <c r="D880" s="545"/>
      <c r="E880" s="545"/>
      <c r="F880" s="545"/>
      <c r="G880" s="545"/>
      <c r="H880" s="545"/>
      <c r="I880" s="545"/>
      <c r="J880" s="545"/>
      <c r="K880" s="545"/>
      <c r="L880" s="545"/>
      <c r="M880" s="545"/>
      <c r="N880" s="546"/>
      <c r="AI880" s="40"/>
      <c r="AJ880" s="49"/>
      <c r="AK880" s="49"/>
      <c r="AM880" s="3" t="s">
        <v>118</v>
      </c>
      <c r="AQ880" s="49"/>
      <c r="AS880" s="49"/>
    </row>
    <row r="881" spans="1:45" s="4" customFormat="1" ht="68.25" x14ac:dyDescent="0.25">
      <c r="A881" s="50"/>
      <c r="B881" s="51" t="s">
        <v>62</v>
      </c>
      <c r="C881" s="545" t="s">
        <v>63</v>
      </c>
      <c r="D881" s="545"/>
      <c r="E881" s="545"/>
      <c r="F881" s="545"/>
      <c r="G881" s="545"/>
      <c r="H881" s="545"/>
      <c r="I881" s="545"/>
      <c r="J881" s="545"/>
      <c r="K881" s="545"/>
      <c r="L881" s="545"/>
      <c r="M881" s="545"/>
      <c r="N881" s="546"/>
      <c r="AI881" s="40"/>
      <c r="AJ881" s="49"/>
      <c r="AK881" s="49"/>
      <c r="AM881" s="3" t="s">
        <v>63</v>
      </c>
      <c r="AQ881" s="49"/>
      <c r="AS881" s="49"/>
    </row>
    <row r="882" spans="1:45" s="4" customFormat="1" ht="15" x14ac:dyDescent="0.25">
      <c r="A882" s="52"/>
      <c r="B882" s="51" t="s">
        <v>56</v>
      </c>
      <c r="C882" s="543" t="s">
        <v>64</v>
      </c>
      <c r="D882" s="543"/>
      <c r="E882" s="543"/>
      <c r="F882" s="54"/>
      <c r="G882" s="55"/>
      <c r="H882" s="55"/>
      <c r="I882" s="55"/>
      <c r="J882" s="56">
        <v>663.75</v>
      </c>
      <c r="K882" s="65">
        <v>1.3225</v>
      </c>
      <c r="L882" s="56">
        <v>30.72</v>
      </c>
      <c r="M882" s="58">
        <v>44.77</v>
      </c>
      <c r="N882" s="59">
        <v>1375.33</v>
      </c>
      <c r="AI882" s="40"/>
      <c r="AJ882" s="49"/>
      <c r="AK882" s="49"/>
      <c r="AN882" s="3" t="s">
        <v>64</v>
      </c>
      <c r="AQ882" s="49"/>
      <c r="AS882" s="49"/>
    </row>
    <row r="883" spans="1:45" s="4" customFormat="1" ht="15" x14ac:dyDescent="0.25">
      <c r="A883" s="63"/>
      <c r="B883" s="51"/>
      <c r="C883" s="543" t="s">
        <v>71</v>
      </c>
      <c r="D883" s="543"/>
      <c r="E883" s="543"/>
      <c r="F883" s="54" t="s">
        <v>72</v>
      </c>
      <c r="G883" s="64">
        <v>88.5</v>
      </c>
      <c r="H883" s="65">
        <v>1.3225</v>
      </c>
      <c r="I883" s="94">
        <v>4.0964438000000003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5" x14ac:dyDescent="0.25">
      <c r="A884" s="67"/>
      <c r="B884" s="51"/>
      <c r="C884" s="547" t="s">
        <v>74</v>
      </c>
      <c r="D884" s="547"/>
      <c r="E884" s="547"/>
      <c r="F884" s="68"/>
      <c r="G884" s="69"/>
      <c r="H884" s="69"/>
      <c r="I884" s="69"/>
      <c r="J884" s="70">
        <v>663.75</v>
      </c>
      <c r="K884" s="69"/>
      <c r="L884" s="70">
        <v>30.72</v>
      </c>
      <c r="M884" s="69"/>
      <c r="N884" s="71">
        <v>1375.33</v>
      </c>
      <c r="AI884" s="40"/>
      <c r="AJ884" s="49"/>
      <c r="AK884" s="49"/>
      <c r="AP884" s="3" t="s">
        <v>74</v>
      </c>
      <c r="AQ884" s="49"/>
      <c r="AS884" s="49"/>
    </row>
    <row r="885" spans="1:45" s="4" customFormat="1" ht="15" x14ac:dyDescent="0.25">
      <c r="A885" s="63"/>
      <c r="B885" s="51"/>
      <c r="C885" s="543" t="s">
        <v>75</v>
      </c>
      <c r="D885" s="543"/>
      <c r="E885" s="543"/>
      <c r="F885" s="54"/>
      <c r="G885" s="55"/>
      <c r="H885" s="55"/>
      <c r="I885" s="55"/>
      <c r="J885" s="66"/>
      <c r="K885" s="55"/>
      <c r="L885" s="56">
        <v>30.72</v>
      </c>
      <c r="M885" s="55"/>
      <c r="N885" s="59">
        <v>1375.33</v>
      </c>
      <c r="AI885" s="40"/>
      <c r="AJ885" s="49"/>
      <c r="AK885" s="49"/>
      <c r="AO885" s="3" t="s">
        <v>75</v>
      </c>
      <c r="AQ885" s="49"/>
      <c r="AS885" s="49"/>
    </row>
    <row r="886" spans="1:45" s="4" customFormat="1" ht="23.25" x14ac:dyDescent="0.25">
      <c r="A886" s="63"/>
      <c r="B886" s="51" t="s">
        <v>465</v>
      </c>
      <c r="C886" s="543" t="s">
        <v>466</v>
      </c>
      <c r="D886" s="543"/>
      <c r="E886" s="543"/>
      <c r="F886" s="54" t="s">
        <v>78</v>
      </c>
      <c r="G886" s="61">
        <v>89</v>
      </c>
      <c r="H886" s="55"/>
      <c r="I886" s="61">
        <v>89</v>
      </c>
      <c r="J886" s="66"/>
      <c r="K886" s="55"/>
      <c r="L886" s="56">
        <v>27.34</v>
      </c>
      <c r="M886" s="55"/>
      <c r="N886" s="59">
        <v>1224.04</v>
      </c>
      <c r="AI886" s="40"/>
      <c r="AJ886" s="49"/>
      <c r="AK886" s="49"/>
      <c r="AO886" s="3" t="s">
        <v>466</v>
      </c>
      <c r="AQ886" s="49"/>
      <c r="AS886" s="49"/>
    </row>
    <row r="887" spans="1:45" s="4" customFormat="1" ht="45" x14ac:dyDescent="0.25">
      <c r="A887" s="63"/>
      <c r="B887" s="51" t="s">
        <v>467</v>
      </c>
      <c r="C887" s="543" t="s">
        <v>468</v>
      </c>
      <c r="D887" s="543"/>
      <c r="E887" s="543"/>
      <c r="F887" s="54" t="s">
        <v>78</v>
      </c>
      <c r="G887" s="61">
        <v>40</v>
      </c>
      <c r="H887" s="58">
        <v>0.85</v>
      </c>
      <c r="I887" s="61">
        <v>34</v>
      </c>
      <c r="J887" s="66"/>
      <c r="K887" s="55"/>
      <c r="L887" s="56">
        <v>10.44</v>
      </c>
      <c r="M887" s="55"/>
      <c r="N887" s="60">
        <v>467.61</v>
      </c>
      <c r="AI887" s="40"/>
      <c r="AJ887" s="49"/>
      <c r="AK887" s="49"/>
      <c r="AO887" s="3" t="s">
        <v>468</v>
      </c>
      <c r="AQ887" s="49"/>
      <c r="AS887" s="49"/>
    </row>
    <row r="888" spans="1:45" s="4" customFormat="1" ht="15" x14ac:dyDescent="0.25">
      <c r="A888" s="72"/>
      <c r="B888" s="73"/>
      <c r="C888" s="542" t="s">
        <v>81</v>
      </c>
      <c r="D888" s="542"/>
      <c r="E888" s="542"/>
      <c r="F888" s="43"/>
      <c r="G888" s="44"/>
      <c r="H888" s="44"/>
      <c r="I888" s="44"/>
      <c r="J888" s="47"/>
      <c r="K888" s="44"/>
      <c r="L888" s="74">
        <v>68.5</v>
      </c>
      <c r="M888" s="69"/>
      <c r="N888" s="75">
        <v>3066.98</v>
      </c>
      <c r="AI888" s="40"/>
      <c r="AJ888" s="49"/>
      <c r="AK888" s="49"/>
      <c r="AQ888" s="49" t="s">
        <v>81</v>
      </c>
      <c r="AS888" s="49"/>
    </row>
    <row r="889" spans="1:45" s="4" customFormat="1" ht="22.5" x14ac:dyDescent="0.25">
      <c r="A889" s="41" t="s">
        <v>1312</v>
      </c>
      <c r="B889" s="42" t="s">
        <v>479</v>
      </c>
      <c r="C889" s="542" t="s">
        <v>653</v>
      </c>
      <c r="D889" s="542"/>
      <c r="E889" s="542"/>
      <c r="F889" s="43" t="s">
        <v>86</v>
      </c>
      <c r="G889" s="44">
        <v>3.8</v>
      </c>
      <c r="H889" s="45">
        <v>1</v>
      </c>
      <c r="I889" s="81">
        <v>3.8</v>
      </c>
      <c r="J889" s="74">
        <v>99.98</v>
      </c>
      <c r="K889" s="92">
        <v>1.012</v>
      </c>
      <c r="L889" s="74">
        <v>384.48</v>
      </c>
      <c r="M889" s="46">
        <v>8.16</v>
      </c>
      <c r="N889" s="75">
        <v>3137.36</v>
      </c>
      <c r="AI889" s="40"/>
      <c r="AJ889" s="49"/>
      <c r="AK889" s="49" t="s">
        <v>653</v>
      </c>
      <c r="AQ889" s="49"/>
      <c r="AS889" s="49"/>
    </row>
    <row r="890" spans="1:45" s="4" customFormat="1" ht="15" x14ac:dyDescent="0.25">
      <c r="A890" s="67"/>
      <c r="B890" s="53"/>
      <c r="C890" s="543" t="s">
        <v>2194</v>
      </c>
      <c r="D890" s="543"/>
      <c r="E890" s="543"/>
      <c r="F890" s="543"/>
      <c r="G890" s="543"/>
      <c r="H890" s="543"/>
      <c r="I890" s="543"/>
      <c r="J890" s="543"/>
      <c r="K890" s="543"/>
      <c r="L890" s="543"/>
      <c r="M890" s="543"/>
      <c r="N890" s="544"/>
      <c r="AI890" s="40"/>
      <c r="AJ890" s="49"/>
      <c r="AK890" s="49"/>
      <c r="AL890" s="3" t="s">
        <v>2194</v>
      </c>
      <c r="AQ890" s="49"/>
      <c r="AS890" s="49"/>
    </row>
    <row r="891" spans="1:45" s="4" customFormat="1" ht="15" x14ac:dyDescent="0.25">
      <c r="A891" s="67"/>
      <c r="B891" s="53"/>
      <c r="C891" s="543" t="s">
        <v>655</v>
      </c>
      <c r="D891" s="543"/>
      <c r="E891" s="543"/>
      <c r="F891" s="543"/>
      <c r="G891" s="543"/>
      <c r="H891" s="543"/>
      <c r="I891" s="543"/>
      <c r="J891" s="543"/>
      <c r="K891" s="543"/>
      <c r="L891" s="543"/>
      <c r="M891" s="543"/>
      <c r="N891" s="544"/>
      <c r="AI891" s="40"/>
      <c r="AJ891" s="49"/>
      <c r="AK891" s="49"/>
      <c r="AQ891" s="49"/>
      <c r="AR891" s="3" t="s">
        <v>655</v>
      </c>
      <c r="AS891" s="49"/>
    </row>
    <row r="892" spans="1:45" s="4" customFormat="1" ht="15" x14ac:dyDescent="0.25">
      <c r="A892" s="50"/>
      <c r="B892" s="51"/>
      <c r="C892" s="545" t="s">
        <v>127</v>
      </c>
      <c r="D892" s="545"/>
      <c r="E892" s="545"/>
      <c r="F892" s="545"/>
      <c r="G892" s="545"/>
      <c r="H892" s="545"/>
      <c r="I892" s="545"/>
      <c r="J892" s="545"/>
      <c r="K892" s="545"/>
      <c r="L892" s="545"/>
      <c r="M892" s="545"/>
      <c r="N892" s="546"/>
      <c r="AI892" s="40"/>
      <c r="AJ892" s="49"/>
      <c r="AK892" s="49"/>
      <c r="AM892" s="3" t="s">
        <v>127</v>
      </c>
      <c r="AQ892" s="49"/>
      <c r="AS892" s="49"/>
    </row>
    <row r="893" spans="1:45" s="4" customFormat="1" ht="15" x14ac:dyDescent="0.25">
      <c r="A893" s="72"/>
      <c r="B893" s="73"/>
      <c r="C893" s="542" t="s">
        <v>81</v>
      </c>
      <c r="D893" s="542"/>
      <c r="E893" s="542"/>
      <c r="F893" s="43"/>
      <c r="G893" s="44"/>
      <c r="H893" s="44"/>
      <c r="I893" s="44"/>
      <c r="J893" s="47"/>
      <c r="K893" s="44"/>
      <c r="L893" s="74">
        <v>384.48</v>
      </c>
      <c r="M893" s="69"/>
      <c r="N893" s="75">
        <v>3137.36</v>
      </c>
      <c r="AI893" s="40"/>
      <c r="AJ893" s="49"/>
      <c r="AK893" s="49"/>
      <c r="AQ893" s="49" t="s">
        <v>81</v>
      </c>
      <c r="AS893" s="49"/>
    </row>
    <row r="894" spans="1:45" s="4" customFormat="1" ht="23.25" x14ac:dyDescent="0.25">
      <c r="A894" s="41" t="s">
        <v>1313</v>
      </c>
      <c r="B894" s="42" t="s">
        <v>825</v>
      </c>
      <c r="C894" s="542" t="s">
        <v>826</v>
      </c>
      <c r="D894" s="542"/>
      <c r="E894" s="542"/>
      <c r="F894" s="43" t="s">
        <v>513</v>
      </c>
      <c r="G894" s="44">
        <v>0.31</v>
      </c>
      <c r="H894" s="45">
        <v>1</v>
      </c>
      <c r="I894" s="46">
        <v>0.31</v>
      </c>
      <c r="J894" s="74">
        <v>60</v>
      </c>
      <c r="K894" s="119">
        <v>1.4375</v>
      </c>
      <c r="L894" s="74">
        <v>26.74</v>
      </c>
      <c r="M894" s="46">
        <v>13.24</v>
      </c>
      <c r="N894" s="82">
        <v>354.04</v>
      </c>
      <c r="AI894" s="40"/>
      <c r="AJ894" s="49"/>
      <c r="AK894" s="49" t="s">
        <v>826</v>
      </c>
      <c r="AQ894" s="49"/>
      <c r="AS894" s="49"/>
    </row>
    <row r="895" spans="1:45" s="4" customFormat="1" ht="15" x14ac:dyDescent="0.25">
      <c r="A895" s="67"/>
      <c r="B895" s="53"/>
      <c r="C895" s="543" t="s">
        <v>2195</v>
      </c>
      <c r="D895" s="543"/>
      <c r="E895" s="543"/>
      <c r="F895" s="543"/>
      <c r="G895" s="543"/>
      <c r="H895" s="543"/>
      <c r="I895" s="543"/>
      <c r="J895" s="543"/>
      <c r="K895" s="543"/>
      <c r="L895" s="543"/>
      <c r="M895" s="543"/>
      <c r="N895" s="544"/>
      <c r="AI895" s="40"/>
      <c r="AJ895" s="49"/>
      <c r="AK895" s="49"/>
      <c r="AL895" s="3" t="s">
        <v>2195</v>
      </c>
      <c r="AQ895" s="49"/>
      <c r="AS895" s="49"/>
    </row>
    <row r="896" spans="1:45" s="4" customFormat="1" ht="23.25" x14ac:dyDescent="0.25">
      <c r="A896" s="50"/>
      <c r="B896" s="51" t="s">
        <v>117</v>
      </c>
      <c r="C896" s="545" t="s">
        <v>118</v>
      </c>
      <c r="D896" s="545"/>
      <c r="E896" s="545"/>
      <c r="F896" s="545"/>
      <c r="G896" s="545"/>
      <c r="H896" s="545"/>
      <c r="I896" s="545"/>
      <c r="J896" s="545"/>
      <c r="K896" s="545"/>
      <c r="L896" s="545"/>
      <c r="M896" s="545"/>
      <c r="N896" s="546"/>
      <c r="AI896" s="40"/>
      <c r="AJ896" s="49"/>
      <c r="AK896" s="49"/>
      <c r="AM896" s="3" t="s">
        <v>118</v>
      </c>
      <c r="AQ896" s="49"/>
      <c r="AS896" s="49"/>
    </row>
    <row r="897" spans="1:45" s="4" customFormat="1" ht="68.25" x14ac:dyDescent="0.25">
      <c r="A897" s="50"/>
      <c r="B897" s="51" t="s">
        <v>62</v>
      </c>
      <c r="C897" s="545" t="s">
        <v>63</v>
      </c>
      <c r="D897" s="545"/>
      <c r="E897" s="545"/>
      <c r="F897" s="545"/>
      <c r="G897" s="545"/>
      <c r="H897" s="545"/>
      <c r="I897" s="545"/>
      <c r="J897" s="545"/>
      <c r="K897" s="545"/>
      <c r="L897" s="545"/>
      <c r="M897" s="545"/>
      <c r="N897" s="546"/>
      <c r="AI897" s="40"/>
      <c r="AJ897" s="49"/>
      <c r="AK897" s="49"/>
      <c r="AM897" s="3" t="s">
        <v>63</v>
      </c>
      <c r="AQ897" s="49"/>
      <c r="AS897" s="49"/>
    </row>
    <row r="898" spans="1:45" s="4" customFormat="1" ht="15" x14ac:dyDescent="0.25">
      <c r="A898" s="72"/>
      <c r="B898" s="73"/>
      <c r="C898" s="542" t="s">
        <v>81</v>
      </c>
      <c r="D898" s="542"/>
      <c r="E898" s="542"/>
      <c r="F898" s="43"/>
      <c r="G898" s="44"/>
      <c r="H898" s="44"/>
      <c r="I898" s="44"/>
      <c r="J898" s="47"/>
      <c r="K898" s="44"/>
      <c r="L898" s="74">
        <v>26.74</v>
      </c>
      <c r="M898" s="69"/>
      <c r="N898" s="82">
        <v>354.04</v>
      </c>
      <c r="AI898" s="40"/>
      <c r="AJ898" s="49"/>
      <c r="AK898" s="49"/>
      <c r="AQ898" s="49" t="s">
        <v>81</v>
      </c>
      <c r="AS898" s="49"/>
    </row>
    <row r="899" spans="1:45" s="4" customFormat="1" ht="57" x14ac:dyDescent="0.25">
      <c r="A899" s="41" t="s">
        <v>1316</v>
      </c>
      <c r="B899" s="42" t="s">
        <v>482</v>
      </c>
      <c r="C899" s="542" t="s">
        <v>483</v>
      </c>
      <c r="D899" s="542"/>
      <c r="E899" s="542"/>
      <c r="F899" s="43" t="s">
        <v>453</v>
      </c>
      <c r="G899" s="44">
        <v>1.42E-3</v>
      </c>
      <c r="H899" s="45">
        <v>1</v>
      </c>
      <c r="I899" s="93">
        <v>1.42E-3</v>
      </c>
      <c r="J899" s="47"/>
      <c r="K899" s="44"/>
      <c r="L899" s="47"/>
      <c r="M899" s="44"/>
      <c r="N899" s="48"/>
      <c r="AI899" s="40"/>
      <c r="AJ899" s="49"/>
      <c r="AK899" s="49" t="s">
        <v>483</v>
      </c>
      <c r="AQ899" s="49"/>
      <c r="AS899" s="49"/>
    </row>
    <row r="900" spans="1:45" s="4" customFormat="1" ht="15" x14ac:dyDescent="0.25">
      <c r="A900" s="67"/>
      <c r="B900" s="53"/>
      <c r="C900" s="543" t="s">
        <v>2196</v>
      </c>
      <c r="D900" s="543"/>
      <c r="E900" s="543"/>
      <c r="F900" s="543"/>
      <c r="G900" s="543"/>
      <c r="H900" s="543"/>
      <c r="I900" s="543"/>
      <c r="J900" s="543"/>
      <c r="K900" s="543"/>
      <c r="L900" s="543"/>
      <c r="M900" s="543"/>
      <c r="N900" s="544"/>
      <c r="AI900" s="40"/>
      <c r="AJ900" s="49"/>
      <c r="AK900" s="49"/>
      <c r="AL900" s="3" t="s">
        <v>2196</v>
      </c>
      <c r="AQ900" s="49"/>
      <c r="AS900" s="49"/>
    </row>
    <row r="901" spans="1:45" s="4" customFormat="1" ht="23.25" x14ac:dyDescent="0.25">
      <c r="A901" s="50"/>
      <c r="B901" s="51" t="s">
        <v>117</v>
      </c>
      <c r="C901" s="545" t="s">
        <v>118</v>
      </c>
      <c r="D901" s="545"/>
      <c r="E901" s="545"/>
      <c r="F901" s="545"/>
      <c r="G901" s="545"/>
      <c r="H901" s="545"/>
      <c r="I901" s="545"/>
      <c r="J901" s="545"/>
      <c r="K901" s="545"/>
      <c r="L901" s="545"/>
      <c r="M901" s="545"/>
      <c r="N901" s="546"/>
      <c r="AI901" s="40"/>
      <c r="AJ901" s="49"/>
      <c r="AK901" s="49"/>
      <c r="AM901" s="3" t="s">
        <v>118</v>
      </c>
      <c r="AQ901" s="49"/>
      <c r="AS901" s="49"/>
    </row>
    <row r="902" spans="1:45" s="4" customFormat="1" ht="68.25" x14ac:dyDescent="0.25">
      <c r="A902" s="50"/>
      <c r="B902" s="51" t="s">
        <v>62</v>
      </c>
      <c r="C902" s="545" t="s">
        <v>63</v>
      </c>
      <c r="D902" s="545"/>
      <c r="E902" s="545"/>
      <c r="F902" s="545"/>
      <c r="G902" s="545"/>
      <c r="H902" s="545"/>
      <c r="I902" s="545"/>
      <c r="J902" s="545"/>
      <c r="K902" s="545"/>
      <c r="L902" s="545"/>
      <c r="M902" s="545"/>
      <c r="N902" s="546"/>
      <c r="AI902" s="40"/>
      <c r="AJ902" s="49"/>
      <c r="AK902" s="49"/>
      <c r="AM902" s="3" t="s">
        <v>63</v>
      </c>
      <c r="AQ902" s="49"/>
      <c r="AS902" s="49"/>
    </row>
    <row r="903" spans="1:45" s="4" customFormat="1" ht="15" x14ac:dyDescent="0.25">
      <c r="A903" s="52"/>
      <c r="B903" s="51" t="s">
        <v>56</v>
      </c>
      <c r="C903" s="543" t="s">
        <v>64</v>
      </c>
      <c r="D903" s="543"/>
      <c r="E903" s="543"/>
      <c r="F903" s="54"/>
      <c r="G903" s="55"/>
      <c r="H903" s="55"/>
      <c r="I903" s="55"/>
      <c r="J903" s="56">
        <v>71.06</v>
      </c>
      <c r="K903" s="65">
        <v>1.3225</v>
      </c>
      <c r="L903" s="56">
        <v>0.13</v>
      </c>
      <c r="M903" s="58">
        <v>44.77</v>
      </c>
      <c r="N903" s="60">
        <v>5.82</v>
      </c>
      <c r="AI903" s="40"/>
      <c r="AJ903" s="49"/>
      <c r="AK903" s="49"/>
      <c r="AN903" s="3" t="s">
        <v>64</v>
      </c>
      <c r="AQ903" s="49"/>
      <c r="AS903" s="49"/>
    </row>
    <row r="904" spans="1:45" s="4" customFormat="1" ht="15" x14ac:dyDescent="0.25">
      <c r="A904" s="52"/>
      <c r="B904" s="51" t="s">
        <v>65</v>
      </c>
      <c r="C904" s="543" t="s">
        <v>66</v>
      </c>
      <c r="D904" s="543"/>
      <c r="E904" s="543"/>
      <c r="F904" s="54"/>
      <c r="G904" s="55"/>
      <c r="H904" s="55"/>
      <c r="I904" s="55"/>
      <c r="J904" s="76">
        <v>1980</v>
      </c>
      <c r="K904" s="65">
        <v>1.4375</v>
      </c>
      <c r="L904" s="56">
        <v>4.04</v>
      </c>
      <c r="M904" s="58">
        <v>13.24</v>
      </c>
      <c r="N904" s="60">
        <v>53.49</v>
      </c>
      <c r="AI904" s="40"/>
      <c r="AJ904" s="49"/>
      <c r="AK904" s="49"/>
      <c r="AN904" s="3" t="s">
        <v>66</v>
      </c>
      <c r="AQ904" s="49"/>
      <c r="AS904" s="49"/>
    </row>
    <row r="905" spans="1:45" s="4" customFormat="1" ht="15" x14ac:dyDescent="0.25">
      <c r="A905" s="52"/>
      <c r="B905" s="51" t="s">
        <v>67</v>
      </c>
      <c r="C905" s="543" t="s">
        <v>68</v>
      </c>
      <c r="D905" s="543"/>
      <c r="E905" s="543"/>
      <c r="F905" s="54"/>
      <c r="G905" s="55"/>
      <c r="H905" s="55"/>
      <c r="I905" s="55"/>
      <c r="J905" s="56">
        <v>267.3</v>
      </c>
      <c r="K905" s="65">
        <v>1.4375</v>
      </c>
      <c r="L905" s="56">
        <v>0.55000000000000004</v>
      </c>
      <c r="M905" s="58">
        <v>44.77</v>
      </c>
      <c r="N905" s="60">
        <v>24.62</v>
      </c>
      <c r="AI905" s="40"/>
      <c r="AJ905" s="49"/>
      <c r="AK905" s="49"/>
      <c r="AN905" s="3" t="s">
        <v>68</v>
      </c>
      <c r="AQ905" s="49"/>
      <c r="AS905" s="49"/>
    </row>
    <row r="906" spans="1:45" s="4" customFormat="1" ht="15" x14ac:dyDescent="0.25">
      <c r="A906" s="63"/>
      <c r="B906" s="51"/>
      <c r="C906" s="543" t="s">
        <v>71</v>
      </c>
      <c r="D906" s="543"/>
      <c r="E906" s="543"/>
      <c r="F906" s="54" t="s">
        <v>72</v>
      </c>
      <c r="G906" s="58">
        <v>9.11</v>
      </c>
      <c r="H906" s="65">
        <v>1.3225</v>
      </c>
      <c r="I906" s="94">
        <v>1.7108100000000001E-2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5" x14ac:dyDescent="0.25">
      <c r="A907" s="63"/>
      <c r="B907" s="51"/>
      <c r="C907" s="543" t="s">
        <v>73</v>
      </c>
      <c r="D907" s="543"/>
      <c r="E907" s="543"/>
      <c r="F907" s="54" t="s">
        <v>72</v>
      </c>
      <c r="G907" s="64">
        <v>19.8</v>
      </c>
      <c r="H907" s="65">
        <v>1.4375</v>
      </c>
      <c r="I907" s="94">
        <v>4.0416800000000003E-2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5" x14ac:dyDescent="0.25">
      <c r="A908" s="67"/>
      <c r="B908" s="51"/>
      <c r="C908" s="547" t="s">
        <v>74</v>
      </c>
      <c r="D908" s="547"/>
      <c r="E908" s="547"/>
      <c r="F908" s="68"/>
      <c r="G908" s="69"/>
      <c r="H908" s="69"/>
      <c r="I908" s="69"/>
      <c r="J908" s="79">
        <v>2051.06</v>
      </c>
      <c r="K908" s="69"/>
      <c r="L908" s="70">
        <v>4.17</v>
      </c>
      <c r="M908" s="69"/>
      <c r="N908" s="121">
        <v>59.31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5" x14ac:dyDescent="0.25">
      <c r="A909" s="63"/>
      <c r="B909" s="51"/>
      <c r="C909" s="543" t="s">
        <v>75</v>
      </c>
      <c r="D909" s="543"/>
      <c r="E909" s="543"/>
      <c r="F909" s="54"/>
      <c r="G909" s="55"/>
      <c r="H909" s="55"/>
      <c r="I909" s="55"/>
      <c r="J909" s="66"/>
      <c r="K909" s="55"/>
      <c r="L909" s="56">
        <v>0.68</v>
      </c>
      <c r="M909" s="55"/>
      <c r="N909" s="60">
        <v>30.44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23.25" x14ac:dyDescent="0.25">
      <c r="A910" s="63"/>
      <c r="B910" s="51" t="s">
        <v>455</v>
      </c>
      <c r="C910" s="543" t="s">
        <v>456</v>
      </c>
      <c r="D910" s="543"/>
      <c r="E910" s="543"/>
      <c r="F910" s="54" t="s">
        <v>78</v>
      </c>
      <c r="G910" s="61">
        <v>92</v>
      </c>
      <c r="H910" s="55"/>
      <c r="I910" s="61">
        <v>92</v>
      </c>
      <c r="J910" s="66"/>
      <c r="K910" s="55"/>
      <c r="L910" s="56">
        <v>0.63</v>
      </c>
      <c r="M910" s="55"/>
      <c r="N910" s="60">
        <v>28</v>
      </c>
      <c r="AI910" s="40"/>
      <c r="AJ910" s="49"/>
      <c r="AK910" s="49"/>
      <c r="AO910" s="3" t="s">
        <v>456</v>
      </c>
      <c r="AQ910" s="49"/>
      <c r="AS910" s="49"/>
    </row>
    <row r="911" spans="1:45" s="4" customFormat="1" ht="45" x14ac:dyDescent="0.25">
      <c r="A911" s="63"/>
      <c r="B911" s="51" t="s">
        <v>457</v>
      </c>
      <c r="C911" s="543" t="s">
        <v>458</v>
      </c>
      <c r="D911" s="543"/>
      <c r="E911" s="543"/>
      <c r="F911" s="54" t="s">
        <v>78</v>
      </c>
      <c r="G911" s="61">
        <v>46</v>
      </c>
      <c r="H911" s="58">
        <v>0.85</v>
      </c>
      <c r="I911" s="64">
        <v>39.1</v>
      </c>
      <c r="J911" s="66"/>
      <c r="K911" s="55"/>
      <c r="L911" s="56">
        <v>0.27</v>
      </c>
      <c r="M911" s="55"/>
      <c r="N911" s="60">
        <v>11.9</v>
      </c>
      <c r="AI911" s="40"/>
      <c r="AJ911" s="49"/>
      <c r="AK911" s="49"/>
      <c r="AO911" s="3" t="s">
        <v>458</v>
      </c>
      <c r="AQ911" s="49"/>
      <c r="AS911" s="49"/>
    </row>
    <row r="912" spans="1:45" s="4" customFormat="1" ht="15" x14ac:dyDescent="0.25">
      <c r="A912" s="72"/>
      <c r="B912" s="73"/>
      <c r="C912" s="542" t="s">
        <v>81</v>
      </c>
      <c r="D912" s="542"/>
      <c r="E912" s="542"/>
      <c r="F912" s="43"/>
      <c r="G912" s="44"/>
      <c r="H912" s="44"/>
      <c r="I912" s="44"/>
      <c r="J912" s="47"/>
      <c r="K912" s="44"/>
      <c r="L912" s="74">
        <v>5.07</v>
      </c>
      <c r="M912" s="69"/>
      <c r="N912" s="82">
        <v>99.21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1319</v>
      </c>
      <c r="B913" s="42" t="s">
        <v>488</v>
      </c>
      <c r="C913" s="542" t="s">
        <v>489</v>
      </c>
      <c r="D913" s="542"/>
      <c r="E913" s="542"/>
      <c r="F913" s="43" t="s">
        <v>461</v>
      </c>
      <c r="G913" s="44">
        <v>1.4E-2</v>
      </c>
      <c r="H913" s="45">
        <v>1</v>
      </c>
      <c r="I913" s="92">
        <v>1.4E-2</v>
      </c>
      <c r="J913" s="47"/>
      <c r="K913" s="44"/>
      <c r="L913" s="47"/>
      <c r="M913" s="44"/>
      <c r="N913" s="48"/>
      <c r="AI913" s="40"/>
      <c r="AJ913" s="49"/>
      <c r="AK913" s="49" t="s">
        <v>489</v>
      </c>
      <c r="AQ913" s="49"/>
      <c r="AS913" s="49"/>
    </row>
    <row r="914" spans="1:45" s="4" customFormat="1" ht="15" x14ac:dyDescent="0.25">
      <c r="A914" s="67"/>
      <c r="B914" s="53"/>
      <c r="C914" s="543" t="s">
        <v>2197</v>
      </c>
      <c r="D914" s="543"/>
      <c r="E914" s="543"/>
      <c r="F914" s="543"/>
      <c r="G914" s="543"/>
      <c r="H914" s="543"/>
      <c r="I914" s="543"/>
      <c r="J914" s="543"/>
      <c r="K914" s="543"/>
      <c r="L914" s="543"/>
      <c r="M914" s="543"/>
      <c r="N914" s="544"/>
      <c r="AI914" s="40"/>
      <c r="AJ914" s="49"/>
      <c r="AK914" s="49"/>
      <c r="AL914" s="3" t="s">
        <v>2197</v>
      </c>
      <c r="AQ914" s="49"/>
      <c r="AS914" s="49"/>
    </row>
    <row r="915" spans="1:45" s="4" customFormat="1" ht="23.25" x14ac:dyDescent="0.25">
      <c r="A915" s="50"/>
      <c r="B915" s="51" t="s">
        <v>117</v>
      </c>
      <c r="C915" s="545" t="s">
        <v>118</v>
      </c>
      <c r="D915" s="545"/>
      <c r="E915" s="545"/>
      <c r="F915" s="545"/>
      <c r="G915" s="545"/>
      <c r="H915" s="545"/>
      <c r="I915" s="545"/>
      <c r="J915" s="545"/>
      <c r="K915" s="545"/>
      <c r="L915" s="545"/>
      <c r="M915" s="545"/>
      <c r="N915" s="546"/>
      <c r="AI915" s="40"/>
      <c r="AJ915" s="49"/>
      <c r="AK915" s="49"/>
      <c r="AM915" s="3" t="s">
        <v>118</v>
      </c>
      <c r="AQ915" s="49"/>
      <c r="AS915" s="49"/>
    </row>
    <row r="916" spans="1:45" s="4" customFormat="1" ht="68.25" x14ac:dyDescent="0.25">
      <c r="A916" s="50"/>
      <c r="B916" s="51" t="s">
        <v>62</v>
      </c>
      <c r="C916" s="545" t="s">
        <v>63</v>
      </c>
      <c r="D916" s="545"/>
      <c r="E916" s="545"/>
      <c r="F916" s="545"/>
      <c r="G916" s="545"/>
      <c r="H916" s="545"/>
      <c r="I916" s="545"/>
      <c r="J916" s="545"/>
      <c r="K916" s="545"/>
      <c r="L916" s="545"/>
      <c r="M916" s="545"/>
      <c r="N916" s="546"/>
      <c r="AI916" s="40"/>
      <c r="AJ916" s="49"/>
      <c r="AK916" s="49"/>
      <c r="AM916" s="3" t="s">
        <v>63</v>
      </c>
      <c r="AQ916" s="49"/>
      <c r="AS916" s="49"/>
    </row>
    <row r="917" spans="1:45" s="4" customFormat="1" ht="15" x14ac:dyDescent="0.25">
      <c r="A917" s="52"/>
      <c r="B917" s="51" t="s">
        <v>56</v>
      </c>
      <c r="C917" s="543" t="s">
        <v>64</v>
      </c>
      <c r="D917" s="543"/>
      <c r="E917" s="543"/>
      <c r="F917" s="54"/>
      <c r="G917" s="55"/>
      <c r="H917" s="55"/>
      <c r="I917" s="55"/>
      <c r="J917" s="56">
        <v>106.88</v>
      </c>
      <c r="K917" s="65">
        <v>1.3225</v>
      </c>
      <c r="L917" s="56">
        <v>1.98</v>
      </c>
      <c r="M917" s="58">
        <v>44.77</v>
      </c>
      <c r="N917" s="60">
        <v>88.64</v>
      </c>
      <c r="AI917" s="40"/>
      <c r="AJ917" s="49"/>
      <c r="AK917" s="49"/>
      <c r="AN917" s="3" t="s">
        <v>64</v>
      </c>
      <c r="AQ917" s="49"/>
      <c r="AS917" s="49"/>
    </row>
    <row r="918" spans="1:45" s="4" customFormat="1" ht="15" x14ac:dyDescent="0.25">
      <c r="A918" s="52"/>
      <c r="B918" s="51" t="s">
        <v>65</v>
      </c>
      <c r="C918" s="543" t="s">
        <v>66</v>
      </c>
      <c r="D918" s="543"/>
      <c r="E918" s="543"/>
      <c r="F918" s="54"/>
      <c r="G918" s="55"/>
      <c r="H918" s="55"/>
      <c r="I918" s="55"/>
      <c r="J918" s="56">
        <v>241.58</v>
      </c>
      <c r="K918" s="65">
        <v>1.4375</v>
      </c>
      <c r="L918" s="56">
        <v>4.8600000000000003</v>
      </c>
      <c r="M918" s="58">
        <v>13.24</v>
      </c>
      <c r="N918" s="60">
        <v>64.349999999999994</v>
      </c>
      <c r="AI918" s="40"/>
      <c r="AJ918" s="49"/>
      <c r="AK918" s="49"/>
      <c r="AN918" s="3" t="s">
        <v>66</v>
      </c>
      <c r="AQ918" s="49"/>
      <c r="AS918" s="49"/>
    </row>
    <row r="919" spans="1:45" s="4" customFormat="1" ht="15" x14ac:dyDescent="0.25">
      <c r="A919" s="52"/>
      <c r="B919" s="51" t="s">
        <v>67</v>
      </c>
      <c r="C919" s="543" t="s">
        <v>68</v>
      </c>
      <c r="D919" s="543"/>
      <c r="E919" s="543"/>
      <c r="F919" s="54"/>
      <c r="G919" s="55"/>
      <c r="H919" s="55"/>
      <c r="I919" s="55"/>
      <c r="J919" s="56">
        <v>26.36</v>
      </c>
      <c r="K919" s="65">
        <v>1.4375</v>
      </c>
      <c r="L919" s="56">
        <v>0.53</v>
      </c>
      <c r="M919" s="58">
        <v>44.77</v>
      </c>
      <c r="N919" s="60">
        <v>23.73</v>
      </c>
      <c r="AI919" s="40"/>
      <c r="AJ919" s="49"/>
      <c r="AK919" s="49"/>
      <c r="AN919" s="3" t="s">
        <v>68</v>
      </c>
      <c r="AQ919" s="49"/>
      <c r="AS919" s="49"/>
    </row>
    <row r="920" spans="1:45" s="4" customFormat="1" ht="15" x14ac:dyDescent="0.25">
      <c r="A920" s="63"/>
      <c r="B920" s="51"/>
      <c r="C920" s="543" t="s">
        <v>71</v>
      </c>
      <c r="D920" s="543"/>
      <c r="E920" s="543"/>
      <c r="F920" s="54" t="s">
        <v>72</v>
      </c>
      <c r="G920" s="58">
        <v>12.53</v>
      </c>
      <c r="H920" s="65">
        <v>1.3225</v>
      </c>
      <c r="I920" s="78">
        <v>0.231993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5" x14ac:dyDescent="0.25">
      <c r="A921" s="63"/>
      <c r="B921" s="51"/>
      <c r="C921" s="543" t="s">
        <v>73</v>
      </c>
      <c r="D921" s="543"/>
      <c r="E921" s="543"/>
      <c r="F921" s="54" t="s">
        <v>72</v>
      </c>
      <c r="G921" s="58">
        <v>2.62</v>
      </c>
      <c r="H921" s="65">
        <v>1.4375</v>
      </c>
      <c r="I921" s="94">
        <v>5.2727499999999997E-2</v>
      </c>
      <c r="J921" s="66"/>
      <c r="K921" s="55"/>
      <c r="L921" s="66"/>
      <c r="M921" s="55"/>
      <c r="N921" s="62"/>
      <c r="AI921" s="40"/>
      <c r="AJ921" s="49"/>
      <c r="AK921" s="49"/>
      <c r="AO921" s="3" t="s">
        <v>73</v>
      </c>
      <c r="AQ921" s="49"/>
      <c r="AS921" s="49"/>
    </row>
    <row r="922" spans="1:45" s="4" customFormat="1" ht="15" x14ac:dyDescent="0.25">
      <c r="A922" s="67"/>
      <c r="B922" s="51"/>
      <c r="C922" s="547" t="s">
        <v>74</v>
      </c>
      <c r="D922" s="547"/>
      <c r="E922" s="547"/>
      <c r="F922" s="68"/>
      <c r="G922" s="69"/>
      <c r="H922" s="69"/>
      <c r="I922" s="69"/>
      <c r="J922" s="70">
        <v>348.46</v>
      </c>
      <c r="K922" s="69"/>
      <c r="L922" s="70">
        <v>6.84</v>
      </c>
      <c r="M922" s="69"/>
      <c r="N922" s="121">
        <v>152.99</v>
      </c>
      <c r="AI922" s="40"/>
      <c r="AJ922" s="49"/>
      <c r="AK922" s="49"/>
      <c r="AP922" s="3" t="s">
        <v>74</v>
      </c>
      <c r="AQ922" s="49"/>
      <c r="AS922" s="49"/>
    </row>
    <row r="923" spans="1:45" s="4" customFormat="1" ht="15" x14ac:dyDescent="0.25">
      <c r="A923" s="63"/>
      <c r="B923" s="51"/>
      <c r="C923" s="543" t="s">
        <v>75</v>
      </c>
      <c r="D923" s="543"/>
      <c r="E923" s="543"/>
      <c r="F923" s="54"/>
      <c r="G923" s="55"/>
      <c r="H923" s="55"/>
      <c r="I923" s="55"/>
      <c r="J923" s="66"/>
      <c r="K923" s="55"/>
      <c r="L923" s="56">
        <v>2.5099999999999998</v>
      </c>
      <c r="M923" s="55"/>
      <c r="N923" s="60">
        <v>112.37</v>
      </c>
      <c r="AI923" s="40"/>
      <c r="AJ923" s="49"/>
      <c r="AK923" s="49"/>
      <c r="AO923" s="3" t="s">
        <v>75</v>
      </c>
      <c r="AQ923" s="49"/>
      <c r="AS923" s="49"/>
    </row>
    <row r="924" spans="1:45" s="4" customFormat="1" ht="23.25" x14ac:dyDescent="0.25">
      <c r="A924" s="63"/>
      <c r="B924" s="51" t="s">
        <v>455</v>
      </c>
      <c r="C924" s="543" t="s">
        <v>456</v>
      </c>
      <c r="D924" s="543"/>
      <c r="E924" s="543"/>
      <c r="F924" s="54" t="s">
        <v>78</v>
      </c>
      <c r="G924" s="61">
        <v>92</v>
      </c>
      <c r="H924" s="55"/>
      <c r="I924" s="61">
        <v>92</v>
      </c>
      <c r="J924" s="66"/>
      <c r="K924" s="55"/>
      <c r="L924" s="56">
        <v>2.31</v>
      </c>
      <c r="M924" s="55"/>
      <c r="N924" s="60">
        <v>103.38</v>
      </c>
      <c r="AI924" s="40"/>
      <c r="AJ924" s="49"/>
      <c r="AK924" s="49"/>
      <c r="AO924" s="3" t="s">
        <v>456</v>
      </c>
      <c r="AQ924" s="49"/>
      <c r="AS924" s="49"/>
    </row>
    <row r="925" spans="1:45" s="4" customFormat="1" ht="45" x14ac:dyDescent="0.25">
      <c r="A925" s="63"/>
      <c r="B925" s="51" t="s">
        <v>457</v>
      </c>
      <c r="C925" s="543" t="s">
        <v>458</v>
      </c>
      <c r="D925" s="543"/>
      <c r="E925" s="543"/>
      <c r="F925" s="54" t="s">
        <v>78</v>
      </c>
      <c r="G925" s="61">
        <v>46</v>
      </c>
      <c r="H925" s="58">
        <v>0.85</v>
      </c>
      <c r="I925" s="64">
        <v>39.1</v>
      </c>
      <c r="J925" s="66"/>
      <c r="K925" s="55"/>
      <c r="L925" s="56">
        <v>0.98</v>
      </c>
      <c r="M925" s="55"/>
      <c r="N925" s="60">
        <v>43.94</v>
      </c>
      <c r="AI925" s="40"/>
      <c r="AJ925" s="49"/>
      <c r="AK925" s="49"/>
      <c r="AO925" s="3" t="s">
        <v>458</v>
      </c>
      <c r="AQ925" s="49"/>
      <c r="AS925" s="49"/>
    </row>
    <row r="926" spans="1:45" s="4" customFormat="1" ht="15" x14ac:dyDescent="0.25">
      <c r="A926" s="72"/>
      <c r="B926" s="73"/>
      <c r="C926" s="542" t="s">
        <v>81</v>
      </c>
      <c r="D926" s="542"/>
      <c r="E926" s="542"/>
      <c r="F926" s="43"/>
      <c r="G926" s="44"/>
      <c r="H926" s="44"/>
      <c r="I926" s="44"/>
      <c r="J926" s="47"/>
      <c r="K926" s="44"/>
      <c r="L926" s="74">
        <v>10.130000000000001</v>
      </c>
      <c r="M926" s="69"/>
      <c r="N926" s="82">
        <v>300.31</v>
      </c>
      <c r="AI926" s="40"/>
      <c r="AJ926" s="49"/>
      <c r="AK926" s="49"/>
      <c r="AQ926" s="49" t="s">
        <v>81</v>
      </c>
      <c r="AS926" s="49"/>
    </row>
    <row r="927" spans="1:45" s="4" customFormat="1" ht="15" x14ac:dyDescent="0.25">
      <c r="A927" s="539" t="s">
        <v>2198</v>
      </c>
      <c r="B927" s="540"/>
      <c r="C927" s="540"/>
      <c r="D927" s="540"/>
      <c r="E927" s="540"/>
      <c r="F927" s="540"/>
      <c r="G927" s="540"/>
      <c r="H927" s="540"/>
      <c r="I927" s="540"/>
      <c r="J927" s="540"/>
      <c r="K927" s="540"/>
      <c r="L927" s="540"/>
      <c r="M927" s="540"/>
      <c r="N927" s="541"/>
      <c r="AI927" s="40"/>
      <c r="AJ927" s="49" t="s">
        <v>2198</v>
      </c>
      <c r="AK927" s="49"/>
      <c r="AQ927" s="49"/>
      <c r="AS927" s="49"/>
    </row>
    <row r="928" spans="1:45" s="4" customFormat="1" ht="57" x14ac:dyDescent="0.25">
      <c r="A928" s="41" t="s">
        <v>1321</v>
      </c>
      <c r="B928" s="42" t="s">
        <v>451</v>
      </c>
      <c r="C928" s="542" t="s">
        <v>1535</v>
      </c>
      <c r="D928" s="542"/>
      <c r="E928" s="542"/>
      <c r="F928" s="43" t="s">
        <v>453</v>
      </c>
      <c r="G928" s="44">
        <v>4.8820000000000002E-2</v>
      </c>
      <c r="H928" s="45">
        <v>1</v>
      </c>
      <c r="I928" s="93">
        <v>4.8820000000000002E-2</v>
      </c>
      <c r="J928" s="47"/>
      <c r="K928" s="44"/>
      <c r="L928" s="47"/>
      <c r="M928" s="44"/>
      <c r="N928" s="48"/>
      <c r="AI928" s="40"/>
      <c r="AJ928" s="49"/>
      <c r="AK928" s="49" t="s">
        <v>1535</v>
      </c>
      <c r="AQ928" s="49"/>
      <c r="AS928" s="49"/>
    </row>
    <row r="929" spans="1:45" s="4" customFormat="1" ht="15" x14ac:dyDescent="0.25">
      <c r="A929" s="67"/>
      <c r="B929" s="53"/>
      <c r="C929" s="543" t="s">
        <v>2199</v>
      </c>
      <c r="D929" s="543"/>
      <c r="E929" s="543"/>
      <c r="F929" s="543"/>
      <c r="G929" s="543"/>
      <c r="H929" s="543"/>
      <c r="I929" s="543"/>
      <c r="J929" s="543"/>
      <c r="K929" s="543"/>
      <c r="L929" s="543"/>
      <c r="M929" s="543"/>
      <c r="N929" s="544"/>
      <c r="AI929" s="40"/>
      <c r="AJ929" s="49"/>
      <c r="AK929" s="49"/>
      <c r="AL929" s="3" t="s">
        <v>2199</v>
      </c>
      <c r="AQ929" s="49"/>
      <c r="AS929" s="49"/>
    </row>
    <row r="930" spans="1:45" s="4" customFormat="1" ht="23.25" x14ac:dyDescent="0.25">
      <c r="A930" s="50"/>
      <c r="B930" s="51" t="s">
        <v>117</v>
      </c>
      <c r="C930" s="545" t="s">
        <v>118</v>
      </c>
      <c r="D930" s="545"/>
      <c r="E930" s="545"/>
      <c r="F930" s="545"/>
      <c r="G930" s="545"/>
      <c r="H930" s="545"/>
      <c r="I930" s="545"/>
      <c r="J930" s="545"/>
      <c r="K930" s="545"/>
      <c r="L930" s="545"/>
      <c r="M930" s="545"/>
      <c r="N930" s="546"/>
      <c r="AI930" s="40"/>
      <c r="AJ930" s="49"/>
      <c r="AK930" s="49"/>
      <c r="AM930" s="3" t="s">
        <v>118</v>
      </c>
      <c r="AQ930" s="49"/>
      <c r="AS930" s="49"/>
    </row>
    <row r="931" spans="1:45" s="4" customFormat="1" ht="68.25" x14ac:dyDescent="0.25">
      <c r="A931" s="50"/>
      <c r="B931" s="51" t="s">
        <v>62</v>
      </c>
      <c r="C931" s="545" t="s">
        <v>63</v>
      </c>
      <c r="D931" s="545"/>
      <c r="E931" s="545"/>
      <c r="F931" s="545"/>
      <c r="G931" s="545"/>
      <c r="H931" s="545"/>
      <c r="I931" s="545"/>
      <c r="J931" s="545"/>
      <c r="K931" s="545"/>
      <c r="L931" s="545"/>
      <c r="M931" s="545"/>
      <c r="N931" s="546"/>
      <c r="AI931" s="40"/>
      <c r="AJ931" s="49"/>
      <c r="AK931" s="49"/>
      <c r="AM931" s="3" t="s">
        <v>63</v>
      </c>
      <c r="AQ931" s="49"/>
      <c r="AS931" s="49"/>
    </row>
    <row r="932" spans="1:45" s="4" customFormat="1" ht="15" x14ac:dyDescent="0.25">
      <c r="A932" s="52"/>
      <c r="B932" s="51" t="s">
        <v>56</v>
      </c>
      <c r="C932" s="543" t="s">
        <v>64</v>
      </c>
      <c r="D932" s="543"/>
      <c r="E932" s="543"/>
      <c r="F932" s="54"/>
      <c r="G932" s="55"/>
      <c r="H932" s="55"/>
      <c r="I932" s="55"/>
      <c r="J932" s="56">
        <v>89.7</v>
      </c>
      <c r="K932" s="65">
        <v>1.3225</v>
      </c>
      <c r="L932" s="56">
        <v>5.79</v>
      </c>
      <c r="M932" s="58">
        <v>44.77</v>
      </c>
      <c r="N932" s="60">
        <v>259.22000000000003</v>
      </c>
      <c r="AI932" s="40"/>
      <c r="AJ932" s="49"/>
      <c r="AK932" s="49"/>
      <c r="AN932" s="3" t="s">
        <v>64</v>
      </c>
      <c r="AQ932" s="49"/>
      <c r="AS932" s="49"/>
    </row>
    <row r="933" spans="1:45" s="4" customFormat="1" ht="15" x14ac:dyDescent="0.25">
      <c r="A933" s="52"/>
      <c r="B933" s="51" t="s">
        <v>65</v>
      </c>
      <c r="C933" s="543" t="s">
        <v>66</v>
      </c>
      <c r="D933" s="543"/>
      <c r="E933" s="543"/>
      <c r="F933" s="54"/>
      <c r="G933" s="55"/>
      <c r="H933" s="55"/>
      <c r="I933" s="55"/>
      <c r="J933" s="76">
        <v>2500</v>
      </c>
      <c r="K933" s="65">
        <v>1.4375</v>
      </c>
      <c r="L933" s="56">
        <v>175.45</v>
      </c>
      <c r="M933" s="58">
        <v>13.24</v>
      </c>
      <c r="N933" s="59">
        <v>2322.96</v>
      </c>
      <c r="AI933" s="40"/>
      <c r="AJ933" s="49"/>
      <c r="AK933" s="49"/>
      <c r="AN933" s="3" t="s">
        <v>66</v>
      </c>
      <c r="AQ933" s="49"/>
      <c r="AS933" s="49"/>
    </row>
    <row r="934" spans="1:45" s="4" customFormat="1" ht="15" x14ac:dyDescent="0.25">
      <c r="A934" s="52"/>
      <c r="B934" s="51" t="s">
        <v>67</v>
      </c>
      <c r="C934" s="543" t="s">
        <v>68</v>
      </c>
      <c r="D934" s="543"/>
      <c r="E934" s="543"/>
      <c r="F934" s="54"/>
      <c r="G934" s="55"/>
      <c r="H934" s="55"/>
      <c r="I934" s="55"/>
      <c r="J934" s="56">
        <v>337.5</v>
      </c>
      <c r="K934" s="65">
        <v>1.4375</v>
      </c>
      <c r="L934" s="56">
        <v>23.69</v>
      </c>
      <c r="M934" s="58">
        <v>44.77</v>
      </c>
      <c r="N934" s="59">
        <v>1060.5999999999999</v>
      </c>
      <c r="AI934" s="40"/>
      <c r="AJ934" s="49"/>
      <c r="AK934" s="49"/>
      <c r="AN934" s="3" t="s">
        <v>68</v>
      </c>
      <c r="AQ934" s="49"/>
      <c r="AS934" s="49"/>
    </row>
    <row r="935" spans="1:45" s="4" customFormat="1" ht="15" x14ac:dyDescent="0.25">
      <c r="A935" s="63"/>
      <c r="B935" s="51"/>
      <c r="C935" s="543" t="s">
        <v>71</v>
      </c>
      <c r="D935" s="543"/>
      <c r="E935" s="543"/>
      <c r="F935" s="54" t="s">
        <v>72</v>
      </c>
      <c r="G935" s="64">
        <v>11.5</v>
      </c>
      <c r="H935" s="65">
        <v>1.3225</v>
      </c>
      <c r="I935" s="94">
        <v>0.74249120000000002</v>
      </c>
      <c r="J935" s="66"/>
      <c r="K935" s="55"/>
      <c r="L935" s="66"/>
      <c r="M935" s="55"/>
      <c r="N935" s="62"/>
      <c r="AI935" s="40"/>
      <c r="AJ935" s="49"/>
      <c r="AK935" s="49"/>
      <c r="AO935" s="3" t="s">
        <v>71</v>
      </c>
      <c r="AQ935" s="49"/>
      <c r="AS935" s="49"/>
    </row>
    <row r="936" spans="1:45" s="4" customFormat="1" ht="15" x14ac:dyDescent="0.25">
      <c r="A936" s="63"/>
      <c r="B936" s="51"/>
      <c r="C936" s="543" t="s">
        <v>73</v>
      </c>
      <c r="D936" s="543"/>
      <c r="E936" s="543"/>
      <c r="F936" s="54" t="s">
        <v>72</v>
      </c>
      <c r="G936" s="61">
        <v>25</v>
      </c>
      <c r="H936" s="65">
        <v>1.4375</v>
      </c>
      <c r="I936" s="94">
        <v>1.7544687999999999</v>
      </c>
      <c r="J936" s="66"/>
      <c r="K936" s="55"/>
      <c r="L936" s="66"/>
      <c r="M936" s="55"/>
      <c r="N936" s="62"/>
      <c r="AI936" s="40"/>
      <c r="AJ936" s="49"/>
      <c r="AK936" s="49"/>
      <c r="AO936" s="3" t="s">
        <v>73</v>
      </c>
      <c r="AQ936" s="49"/>
      <c r="AS936" s="49"/>
    </row>
    <row r="937" spans="1:45" s="4" customFormat="1" ht="15" x14ac:dyDescent="0.25">
      <c r="A937" s="67"/>
      <c r="B937" s="51"/>
      <c r="C937" s="547" t="s">
        <v>74</v>
      </c>
      <c r="D937" s="547"/>
      <c r="E937" s="547"/>
      <c r="F937" s="68"/>
      <c r="G937" s="69"/>
      <c r="H937" s="69"/>
      <c r="I937" s="69"/>
      <c r="J937" s="79">
        <v>2589.6999999999998</v>
      </c>
      <c r="K937" s="69"/>
      <c r="L937" s="70">
        <v>181.24</v>
      </c>
      <c r="M937" s="69"/>
      <c r="N937" s="71">
        <v>2582.1799999999998</v>
      </c>
      <c r="AI937" s="40"/>
      <c r="AJ937" s="49"/>
      <c r="AK937" s="49"/>
      <c r="AP937" s="3" t="s">
        <v>74</v>
      </c>
      <c r="AQ937" s="49"/>
      <c r="AS937" s="49"/>
    </row>
    <row r="938" spans="1:45" s="4" customFormat="1" ht="15" x14ac:dyDescent="0.25">
      <c r="A938" s="63"/>
      <c r="B938" s="51"/>
      <c r="C938" s="543" t="s">
        <v>75</v>
      </c>
      <c r="D938" s="543"/>
      <c r="E938" s="543"/>
      <c r="F938" s="54"/>
      <c r="G938" s="55"/>
      <c r="H938" s="55"/>
      <c r="I938" s="55"/>
      <c r="J938" s="66"/>
      <c r="K938" s="55"/>
      <c r="L938" s="56">
        <v>29.48</v>
      </c>
      <c r="M938" s="55"/>
      <c r="N938" s="59">
        <v>1319.82</v>
      </c>
      <c r="AI938" s="40"/>
      <c r="AJ938" s="49"/>
      <c r="AK938" s="49"/>
      <c r="AO938" s="3" t="s">
        <v>75</v>
      </c>
      <c r="AQ938" s="49"/>
      <c r="AS938" s="49"/>
    </row>
    <row r="939" spans="1:45" s="4" customFormat="1" ht="23.25" x14ac:dyDescent="0.25">
      <c r="A939" s="63"/>
      <c r="B939" s="51" t="s">
        <v>455</v>
      </c>
      <c r="C939" s="543" t="s">
        <v>456</v>
      </c>
      <c r="D939" s="543"/>
      <c r="E939" s="543"/>
      <c r="F939" s="54" t="s">
        <v>78</v>
      </c>
      <c r="G939" s="61">
        <v>92</v>
      </c>
      <c r="H939" s="55"/>
      <c r="I939" s="61">
        <v>92</v>
      </c>
      <c r="J939" s="66"/>
      <c r="K939" s="55"/>
      <c r="L939" s="56">
        <v>27.12</v>
      </c>
      <c r="M939" s="55"/>
      <c r="N939" s="59">
        <v>1214.23</v>
      </c>
      <c r="AI939" s="40"/>
      <c r="AJ939" s="49"/>
      <c r="AK939" s="49"/>
      <c r="AO939" s="3" t="s">
        <v>456</v>
      </c>
      <c r="AQ939" s="49"/>
      <c r="AS939" s="49"/>
    </row>
    <row r="940" spans="1:45" s="4" customFormat="1" ht="45" x14ac:dyDescent="0.25">
      <c r="A940" s="63"/>
      <c r="B940" s="51" t="s">
        <v>457</v>
      </c>
      <c r="C940" s="543" t="s">
        <v>458</v>
      </c>
      <c r="D940" s="543"/>
      <c r="E940" s="543"/>
      <c r="F940" s="54" t="s">
        <v>78</v>
      </c>
      <c r="G940" s="61">
        <v>46</v>
      </c>
      <c r="H940" s="58">
        <v>0.85</v>
      </c>
      <c r="I940" s="64">
        <v>39.1</v>
      </c>
      <c r="J940" s="66"/>
      <c r="K940" s="55"/>
      <c r="L940" s="56">
        <v>11.53</v>
      </c>
      <c r="M940" s="55"/>
      <c r="N940" s="60">
        <v>516.04999999999995</v>
      </c>
      <c r="AI940" s="40"/>
      <c r="AJ940" s="49"/>
      <c r="AK940" s="49"/>
      <c r="AO940" s="3" t="s">
        <v>458</v>
      </c>
      <c r="AQ940" s="49"/>
      <c r="AS940" s="49"/>
    </row>
    <row r="941" spans="1:45" s="4" customFormat="1" ht="15" x14ac:dyDescent="0.25">
      <c r="A941" s="72"/>
      <c r="B941" s="73"/>
      <c r="C941" s="542" t="s">
        <v>81</v>
      </c>
      <c r="D941" s="542"/>
      <c r="E941" s="542"/>
      <c r="F941" s="43"/>
      <c r="G941" s="44"/>
      <c r="H941" s="44"/>
      <c r="I941" s="44"/>
      <c r="J941" s="47"/>
      <c r="K941" s="44"/>
      <c r="L941" s="74">
        <v>219.89</v>
      </c>
      <c r="M941" s="69"/>
      <c r="N941" s="75">
        <v>4312.46</v>
      </c>
      <c r="AI941" s="40"/>
      <c r="AJ941" s="49"/>
      <c r="AK941" s="49"/>
      <c r="AQ941" s="49" t="s">
        <v>81</v>
      </c>
      <c r="AS941" s="49"/>
    </row>
    <row r="942" spans="1:45" s="4" customFormat="1" ht="45.75" x14ac:dyDescent="0.25">
      <c r="A942" s="41" t="s">
        <v>1322</v>
      </c>
      <c r="B942" s="42" t="s">
        <v>2079</v>
      </c>
      <c r="C942" s="542" t="s">
        <v>2080</v>
      </c>
      <c r="D942" s="542"/>
      <c r="E942" s="542"/>
      <c r="F942" s="43" t="s">
        <v>461</v>
      </c>
      <c r="G942" s="44">
        <v>1.4999999999999999E-2</v>
      </c>
      <c r="H942" s="45">
        <v>1</v>
      </c>
      <c r="I942" s="92">
        <v>1.4999999999999999E-2</v>
      </c>
      <c r="J942" s="47"/>
      <c r="K942" s="44"/>
      <c r="L942" s="47"/>
      <c r="M942" s="44"/>
      <c r="N942" s="48"/>
      <c r="AI942" s="40"/>
      <c r="AJ942" s="49"/>
      <c r="AK942" s="49" t="s">
        <v>2080</v>
      </c>
      <c r="AQ942" s="49"/>
      <c r="AS942" s="49"/>
    </row>
    <row r="943" spans="1:45" s="4" customFormat="1" ht="15" x14ac:dyDescent="0.25">
      <c r="A943" s="67"/>
      <c r="B943" s="53"/>
      <c r="C943" s="543" t="s">
        <v>2200</v>
      </c>
      <c r="D943" s="543"/>
      <c r="E943" s="543"/>
      <c r="F943" s="543"/>
      <c r="G943" s="543"/>
      <c r="H943" s="543"/>
      <c r="I943" s="543"/>
      <c r="J943" s="543"/>
      <c r="K943" s="543"/>
      <c r="L943" s="543"/>
      <c r="M943" s="543"/>
      <c r="N943" s="544"/>
      <c r="AI943" s="40"/>
      <c r="AJ943" s="49"/>
      <c r="AK943" s="49"/>
      <c r="AL943" s="3" t="s">
        <v>2200</v>
      </c>
      <c r="AQ943" s="49"/>
      <c r="AS943" s="49"/>
    </row>
    <row r="944" spans="1:45" s="4" customFormat="1" ht="15" x14ac:dyDescent="0.25">
      <c r="A944" s="50"/>
      <c r="B944" s="51" t="s">
        <v>463</v>
      </c>
      <c r="C944" s="545" t="s">
        <v>464</v>
      </c>
      <c r="D944" s="545"/>
      <c r="E944" s="545"/>
      <c r="F944" s="545"/>
      <c r="G944" s="545"/>
      <c r="H944" s="545"/>
      <c r="I944" s="545"/>
      <c r="J944" s="545"/>
      <c r="K944" s="545"/>
      <c r="L944" s="545"/>
      <c r="M944" s="545"/>
      <c r="N944" s="546"/>
      <c r="AI944" s="40"/>
      <c r="AJ944" s="49"/>
      <c r="AK944" s="49"/>
      <c r="AM944" s="3" t="s">
        <v>464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545" t="s">
        <v>118</v>
      </c>
      <c r="D945" s="545"/>
      <c r="E945" s="545"/>
      <c r="F945" s="545"/>
      <c r="G945" s="545"/>
      <c r="H945" s="545"/>
      <c r="I945" s="545"/>
      <c r="J945" s="545"/>
      <c r="K945" s="545"/>
      <c r="L945" s="545"/>
      <c r="M945" s="545"/>
      <c r="N945" s="546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545" t="s">
        <v>63</v>
      </c>
      <c r="D946" s="545"/>
      <c r="E946" s="545"/>
      <c r="F946" s="545"/>
      <c r="G946" s="545"/>
      <c r="H946" s="545"/>
      <c r="I946" s="545"/>
      <c r="J946" s="545"/>
      <c r="K946" s="545"/>
      <c r="L946" s="545"/>
      <c r="M946" s="545"/>
      <c r="N946" s="546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543" t="s">
        <v>64</v>
      </c>
      <c r="D947" s="543"/>
      <c r="E947" s="543"/>
      <c r="F947" s="54"/>
      <c r="G947" s="55"/>
      <c r="H947" s="55"/>
      <c r="I947" s="55"/>
      <c r="J947" s="76">
        <v>1583.82</v>
      </c>
      <c r="K947" s="57">
        <v>1.587</v>
      </c>
      <c r="L947" s="56">
        <v>37.700000000000003</v>
      </c>
      <c r="M947" s="58">
        <v>44.77</v>
      </c>
      <c r="N947" s="59">
        <v>1687.83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543" t="s">
        <v>71</v>
      </c>
      <c r="D948" s="543"/>
      <c r="E948" s="543"/>
      <c r="F948" s="54" t="s">
        <v>72</v>
      </c>
      <c r="G948" s="61">
        <v>189</v>
      </c>
      <c r="H948" s="57">
        <v>1.587</v>
      </c>
      <c r="I948" s="78">
        <v>4.4991450000000004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547" t="s">
        <v>74</v>
      </c>
      <c r="D949" s="547"/>
      <c r="E949" s="547"/>
      <c r="F949" s="68"/>
      <c r="G949" s="69"/>
      <c r="H949" s="69"/>
      <c r="I949" s="69"/>
      <c r="J949" s="79">
        <v>1583.82</v>
      </c>
      <c r="K949" s="69"/>
      <c r="L949" s="70">
        <v>37.700000000000003</v>
      </c>
      <c r="M949" s="69"/>
      <c r="N949" s="71">
        <v>1687.83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543" t="s">
        <v>75</v>
      </c>
      <c r="D950" s="543"/>
      <c r="E950" s="543"/>
      <c r="F950" s="54"/>
      <c r="G950" s="55"/>
      <c r="H950" s="55"/>
      <c r="I950" s="55"/>
      <c r="J950" s="66"/>
      <c r="K950" s="55"/>
      <c r="L950" s="56">
        <v>37.700000000000003</v>
      </c>
      <c r="M950" s="55"/>
      <c r="N950" s="59">
        <v>1687.83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465</v>
      </c>
      <c r="C951" s="543" t="s">
        <v>466</v>
      </c>
      <c r="D951" s="543"/>
      <c r="E951" s="543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33.549999999999997</v>
      </c>
      <c r="M951" s="55"/>
      <c r="N951" s="59">
        <v>1502.17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5" x14ac:dyDescent="0.25">
      <c r="A952" s="63"/>
      <c r="B952" s="51" t="s">
        <v>467</v>
      </c>
      <c r="C952" s="543" t="s">
        <v>468</v>
      </c>
      <c r="D952" s="543"/>
      <c r="E952" s="543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12.82</v>
      </c>
      <c r="M952" s="55"/>
      <c r="N952" s="60">
        <v>573.86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5" x14ac:dyDescent="0.25">
      <c r="A953" s="72"/>
      <c r="B953" s="73"/>
      <c r="C953" s="542" t="s">
        <v>81</v>
      </c>
      <c r="D953" s="542"/>
      <c r="E953" s="542"/>
      <c r="F953" s="43"/>
      <c r="G953" s="44"/>
      <c r="H953" s="44"/>
      <c r="I953" s="44"/>
      <c r="J953" s="47"/>
      <c r="K953" s="44"/>
      <c r="L953" s="74">
        <v>84.07</v>
      </c>
      <c r="M953" s="69"/>
      <c r="N953" s="75">
        <v>3763.86</v>
      </c>
      <c r="AI953" s="40"/>
      <c r="AJ953" s="49"/>
      <c r="AK953" s="49"/>
      <c r="AQ953" s="49" t="s">
        <v>81</v>
      </c>
      <c r="AS953" s="49"/>
    </row>
    <row r="954" spans="1:45" s="4" customFormat="1" ht="23.25" x14ac:dyDescent="0.25">
      <c r="A954" s="41" t="s">
        <v>1325</v>
      </c>
      <c r="B954" s="42" t="s">
        <v>821</v>
      </c>
      <c r="C954" s="542" t="s">
        <v>822</v>
      </c>
      <c r="D954" s="542"/>
      <c r="E954" s="542"/>
      <c r="F954" s="43" t="s">
        <v>461</v>
      </c>
      <c r="G954" s="44">
        <v>0.2</v>
      </c>
      <c r="H954" s="45">
        <v>1</v>
      </c>
      <c r="I954" s="81">
        <v>0.2</v>
      </c>
      <c r="J954" s="47"/>
      <c r="K954" s="44"/>
      <c r="L954" s="47"/>
      <c r="M954" s="44"/>
      <c r="N954" s="48"/>
      <c r="AI954" s="40"/>
      <c r="AJ954" s="49"/>
      <c r="AK954" s="49" t="s">
        <v>822</v>
      </c>
      <c r="AQ954" s="49"/>
      <c r="AS954" s="49"/>
    </row>
    <row r="955" spans="1:45" s="4" customFormat="1" ht="15" x14ac:dyDescent="0.25">
      <c r="A955" s="67"/>
      <c r="B955" s="53"/>
      <c r="C955" s="543" t="s">
        <v>2201</v>
      </c>
      <c r="D955" s="543"/>
      <c r="E955" s="543"/>
      <c r="F955" s="543"/>
      <c r="G955" s="543"/>
      <c r="H955" s="543"/>
      <c r="I955" s="543"/>
      <c r="J955" s="543"/>
      <c r="K955" s="543"/>
      <c r="L955" s="543"/>
      <c r="M955" s="543"/>
      <c r="N955" s="544"/>
      <c r="AI955" s="40"/>
      <c r="AJ955" s="49"/>
      <c r="AK955" s="49"/>
      <c r="AL955" s="3" t="s">
        <v>2201</v>
      </c>
      <c r="AQ955" s="49"/>
      <c r="AS955" s="49"/>
    </row>
    <row r="956" spans="1:45" s="4" customFormat="1" ht="23.25" x14ac:dyDescent="0.25">
      <c r="A956" s="50"/>
      <c r="B956" s="51" t="s">
        <v>117</v>
      </c>
      <c r="C956" s="545" t="s">
        <v>118</v>
      </c>
      <c r="D956" s="545"/>
      <c r="E956" s="545"/>
      <c r="F956" s="545"/>
      <c r="G956" s="545"/>
      <c r="H956" s="545"/>
      <c r="I956" s="545"/>
      <c r="J956" s="545"/>
      <c r="K956" s="545"/>
      <c r="L956" s="545"/>
      <c r="M956" s="545"/>
      <c r="N956" s="546"/>
      <c r="AI956" s="40"/>
      <c r="AJ956" s="49"/>
      <c r="AK956" s="49"/>
      <c r="AM956" s="3" t="s">
        <v>118</v>
      </c>
      <c r="AQ956" s="49"/>
      <c r="AS956" s="49"/>
    </row>
    <row r="957" spans="1:45" s="4" customFormat="1" ht="68.25" x14ac:dyDescent="0.25">
      <c r="A957" s="50"/>
      <c r="B957" s="51" t="s">
        <v>62</v>
      </c>
      <c r="C957" s="545" t="s">
        <v>63</v>
      </c>
      <c r="D957" s="545"/>
      <c r="E957" s="545"/>
      <c r="F957" s="545"/>
      <c r="G957" s="545"/>
      <c r="H957" s="545"/>
      <c r="I957" s="545"/>
      <c r="J957" s="545"/>
      <c r="K957" s="545"/>
      <c r="L957" s="545"/>
      <c r="M957" s="545"/>
      <c r="N957" s="546"/>
      <c r="AI957" s="40"/>
      <c r="AJ957" s="49"/>
      <c r="AK957" s="49"/>
      <c r="AM957" s="3" t="s">
        <v>63</v>
      </c>
      <c r="AQ957" s="49"/>
      <c r="AS957" s="49"/>
    </row>
    <row r="958" spans="1:45" s="4" customFormat="1" ht="15" x14ac:dyDescent="0.25">
      <c r="A958" s="52"/>
      <c r="B958" s="51" t="s">
        <v>56</v>
      </c>
      <c r="C958" s="543" t="s">
        <v>64</v>
      </c>
      <c r="D958" s="543"/>
      <c r="E958" s="543"/>
      <c r="F958" s="54"/>
      <c r="G958" s="55"/>
      <c r="H958" s="55"/>
      <c r="I958" s="55"/>
      <c r="J958" s="56">
        <v>663.75</v>
      </c>
      <c r="K958" s="65">
        <v>1.3225</v>
      </c>
      <c r="L958" s="56">
        <v>175.56</v>
      </c>
      <c r="M958" s="58">
        <v>44.77</v>
      </c>
      <c r="N958" s="59">
        <v>7859.82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5" x14ac:dyDescent="0.25">
      <c r="A959" s="63"/>
      <c r="B959" s="51"/>
      <c r="C959" s="543" t="s">
        <v>71</v>
      </c>
      <c r="D959" s="543"/>
      <c r="E959" s="543"/>
      <c r="F959" s="54" t="s">
        <v>72</v>
      </c>
      <c r="G959" s="64">
        <v>88.5</v>
      </c>
      <c r="H959" s="65">
        <v>1.3225</v>
      </c>
      <c r="I959" s="77">
        <v>23.408249999999999</v>
      </c>
      <c r="J959" s="66"/>
      <c r="K959" s="55"/>
      <c r="L959" s="66"/>
      <c r="M959" s="55"/>
      <c r="N959" s="62"/>
      <c r="AI959" s="40"/>
      <c r="AJ959" s="49"/>
      <c r="AK959" s="49"/>
      <c r="AO959" s="3" t="s">
        <v>71</v>
      </c>
      <c r="AQ959" s="49"/>
      <c r="AS959" s="49"/>
    </row>
    <row r="960" spans="1:45" s="4" customFormat="1" ht="15" x14ac:dyDescent="0.25">
      <c r="A960" s="67"/>
      <c r="B960" s="51"/>
      <c r="C960" s="547" t="s">
        <v>74</v>
      </c>
      <c r="D960" s="547"/>
      <c r="E960" s="547"/>
      <c r="F960" s="68"/>
      <c r="G960" s="69"/>
      <c r="H960" s="69"/>
      <c r="I960" s="69"/>
      <c r="J960" s="70">
        <v>663.75</v>
      </c>
      <c r="K960" s="69"/>
      <c r="L960" s="70">
        <v>175.56</v>
      </c>
      <c r="M960" s="69"/>
      <c r="N960" s="71">
        <v>7859.82</v>
      </c>
      <c r="AI960" s="40"/>
      <c r="AJ960" s="49"/>
      <c r="AK960" s="49"/>
      <c r="AP960" s="3" t="s">
        <v>74</v>
      </c>
      <c r="AQ960" s="49"/>
      <c r="AS960" s="49"/>
    </row>
    <row r="961" spans="1:45" s="4" customFormat="1" ht="15" x14ac:dyDescent="0.25">
      <c r="A961" s="63"/>
      <c r="B961" s="51"/>
      <c r="C961" s="543" t="s">
        <v>75</v>
      </c>
      <c r="D961" s="543"/>
      <c r="E961" s="543"/>
      <c r="F961" s="54"/>
      <c r="G961" s="55"/>
      <c r="H961" s="55"/>
      <c r="I961" s="55"/>
      <c r="J961" s="66"/>
      <c r="K961" s="55"/>
      <c r="L961" s="56">
        <v>175.56</v>
      </c>
      <c r="M961" s="55"/>
      <c r="N961" s="59">
        <v>7859.82</v>
      </c>
      <c r="AI961" s="40"/>
      <c r="AJ961" s="49"/>
      <c r="AK961" s="49"/>
      <c r="AO961" s="3" t="s">
        <v>75</v>
      </c>
      <c r="AQ961" s="49"/>
      <c r="AS961" s="49"/>
    </row>
    <row r="962" spans="1:45" s="4" customFormat="1" ht="23.25" x14ac:dyDescent="0.25">
      <c r="A962" s="63"/>
      <c r="B962" s="51" t="s">
        <v>465</v>
      </c>
      <c r="C962" s="543" t="s">
        <v>466</v>
      </c>
      <c r="D962" s="543"/>
      <c r="E962" s="543"/>
      <c r="F962" s="54" t="s">
        <v>78</v>
      </c>
      <c r="G962" s="61">
        <v>89</v>
      </c>
      <c r="H962" s="55"/>
      <c r="I962" s="61">
        <v>89</v>
      </c>
      <c r="J962" s="66"/>
      <c r="K962" s="55"/>
      <c r="L962" s="56">
        <v>156.25</v>
      </c>
      <c r="M962" s="55"/>
      <c r="N962" s="59">
        <v>6995.24</v>
      </c>
      <c r="AI962" s="40"/>
      <c r="AJ962" s="49"/>
      <c r="AK962" s="49"/>
      <c r="AO962" s="3" t="s">
        <v>466</v>
      </c>
      <c r="AQ962" s="49"/>
      <c r="AS962" s="49"/>
    </row>
    <row r="963" spans="1:45" s="4" customFormat="1" ht="45" x14ac:dyDescent="0.25">
      <c r="A963" s="63"/>
      <c r="B963" s="51" t="s">
        <v>467</v>
      </c>
      <c r="C963" s="543" t="s">
        <v>468</v>
      </c>
      <c r="D963" s="543"/>
      <c r="E963" s="543"/>
      <c r="F963" s="54" t="s">
        <v>78</v>
      </c>
      <c r="G963" s="61">
        <v>40</v>
      </c>
      <c r="H963" s="58">
        <v>0.85</v>
      </c>
      <c r="I963" s="61">
        <v>34</v>
      </c>
      <c r="J963" s="66"/>
      <c r="K963" s="55"/>
      <c r="L963" s="56">
        <v>59.69</v>
      </c>
      <c r="M963" s="55"/>
      <c r="N963" s="59">
        <v>2672.34</v>
      </c>
      <c r="AI963" s="40"/>
      <c r="AJ963" s="49"/>
      <c r="AK963" s="49"/>
      <c r="AO963" s="3" t="s">
        <v>468</v>
      </c>
      <c r="AQ963" s="49"/>
      <c r="AS963" s="49"/>
    </row>
    <row r="964" spans="1:45" s="4" customFormat="1" ht="15" x14ac:dyDescent="0.25">
      <c r="A964" s="72"/>
      <c r="B964" s="73"/>
      <c r="C964" s="542" t="s">
        <v>81</v>
      </c>
      <c r="D964" s="542"/>
      <c r="E964" s="542"/>
      <c r="F964" s="43"/>
      <c r="G964" s="44"/>
      <c r="H964" s="44"/>
      <c r="I964" s="44"/>
      <c r="J964" s="47"/>
      <c r="K964" s="44"/>
      <c r="L964" s="74">
        <v>391.5</v>
      </c>
      <c r="M964" s="69"/>
      <c r="N964" s="75">
        <v>17527.400000000001</v>
      </c>
      <c r="AI964" s="40"/>
      <c r="AJ964" s="49"/>
      <c r="AK964" s="49"/>
      <c r="AQ964" s="49" t="s">
        <v>81</v>
      </c>
      <c r="AS964" s="49"/>
    </row>
    <row r="965" spans="1:45" s="4" customFormat="1" ht="22.5" x14ac:dyDescent="0.25">
      <c r="A965" s="41" t="s">
        <v>1327</v>
      </c>
      <c r="B965" s="42" t="s">
        <v>652</v>
      </c>
      <c r="C965" s="542" t="s">
        <v>653</v>
      </c>
      <c r="D965" s="542"/>
      <c r="E965" s="542"/>
      <c r="F965" s="43" t="s">
        <v>86</v>
      </c>
      <c r="G965" s="44">
        <v>21.96</v>
      </c>
      <c r="H965" s="45">
        <v>1</v>
      </c>
      <c r="I965" s="46">
        <v>21.96</v>
      </c>
      <c r="J965" s="74">
        <v>99.98</v>
      </c>
      <c r="K965" s="92">
        <v>1.012</v>
      </c>
      <c r="L965" s="80">
        <v>2221.91</v>
      </c>
      <c r="M965" s="46">
        <v>8.16</v>
      </c>
      <c r="N965" s="75">
        <v>18130.79</v>
      </c>
      <c r="AI965" s="40"/>
      <c r="AJ965" s="49"/>
      <c r="AK965" s="49" t="s">
        <v>653</v>
      </c>
      <c r="AQ965" s="49"/>
      <c r="AS965" s="49"/>
    </row>
    <row r="966" spans="1:45" s="4" customFormat="1" ht="15" x14ac:dyDescent="0.25">
      <c r="A966" s="67"/>
      <c r="B966" s="53"/>
      <c r="C966" s="543" t="s">
        <v>2202</v>
      </c>
      <c r="D966" s="543"/>
      <c r="E966" s="543"/>
      <c r="F966" s="543"/>
      <c r="G966" s="543"/>
      <c r="H966" s="543"/>
      <c r="I966" s="543"/>
      <c r="J966" s="543"/>
      <c r="K966" s="543"/>
      <c r="L966" s="543"/>
      <c r="M966" s="543"/>
      <c r="N966" s="544"/>
      <c r="AI966" s="40"/>
      <c r="AJ966" s="49"/>
      <c r="AK966" s="49"/>
      <c r="AL966" s="3" t="s">
        <v>2202</v>
      </c>
      <c r="AQ966" s="49"/>
      <c r="AS966" s="49"/>
    </row>
    <row r="967" spans="1:45" s="4" customFormat="1" ht="15" x14ac:dyDescent="0.25">
      <c r="A967" s="67"/>
      <c r="B967" s="53"/>
      <c r="C967" s="543" t="s">
        <v>655</v>
      </c>
      <c r="D967" s="543"/>
      <c r="E967" s="543"/>
      <c r="F967" s="543"/>
      <c r="G967" s="543"/>
      <c r="H967" s="543"/>
      <c r="I967" s="543"/>
      <c r="J967" s="543"/>
      <c r="K967" s="543"/>
      <c r="L967" s="543"/>
      <c r="M967" s="543"/>
      <c r="N967" s="544"/>
      <c r="AI967" s="40"/>
      <c r="AJ967" s="49"/>
      <c r="AK967" s="49"/>
      <c r="AQ967" s="49"/>
      <c r="AR967" s="3" t="s">
        <v>655</v>
      </c>
      <c r="AS967" s="49"/>
    </row>
    <row r="968" spans="1:45" s="4" customFormat="1" ht="15" x14ac:dyDescent="0.25">
      <c r="A968" s="50"/>
      <c r="B968" s="51"/>
      <c r="C968" s="545" t="s">
        <v>127</v>
      </c>
      <c r="D968" s="545"/>
      <c r="E968" s="545"/>
      <c r="F968" s="545"/>
      <c r="G968" s="545"/>
      <c r="H968" s="545"/>
      <c r="I968" s="545"/>
      <c r="J968" s="545"/>
      <c r="K968" s="545"/>
      <c r="L968" s="545"/>
      <c r="M968" s="545"/>
      <c r="N968" s="546"/>
      <c r="AI968" s="40"/>
      <c r="AJ968" s="49"/>
      <c r="AK968" s="49"/>
      <c r="AM968" s="3" t="s">
        <v>127</v>
      </c>
      <c r="AQ968" s="49"/>
      <c r="AS968" s="49"/>
    </row>
    <row r="969" spans="1:45" s="4" customFormat="1" ht="15" x14ac:dyDescent="0.25">
      <c r="A969" s="72"/>
      <c r="B969" s="73"/>
      <c r="C969" s="542" t="s">
        <v>81</v>
      </c>
      <c r="D969" s="542"/>
      <c r="E969" s="542"/>
      <c r="F969" s="43"/>
      <c r="G969" s="44"/>
      <c r="H969" s="44"/>
      <c r="I969" s="44"/>
      <c r="J969" s="47"/>
      <c r="K969" s="44"/>
      <c r="L969" s="80">
        <v>2221.91</v>
      </c>
      <c r="M969" s="69"/>
      <c r="N969" s="75">
        <v>18130.79</v>
      </c>
      <c r="AI969" s="40"/>
      <c r="AJ969" s="49"/>
      <c r="AK969" s="49"/>
      <c r="AQ969" s="49" t="s">
        <v>81</v>
      </c>
      <c r="AS969" s="49"/>
    </row>
    <row r="970" spans="1:45" s="4" customFormat="1" ht="23.25" x14ac:dyDescent="0.25">
      <c r="A970" s="41" t="s">
        <v>1329</v>
      </c>
      <c r="B970" s="42" t="s">
        <v>825</v>
      </c>
      <c r="C970" s="542" t="s">
        <v>826</v>
      </c>
      <c r="D970" s="542"/>
      <c r="E970" s="542"/>
      <c r="F970" s="43" t="s">
        <v>513</v>
      </c>
      <c r="G970" s="44">
        <v>1.8</v>
      </c>
      <c r="H970" s="45">
        <v>1</v>
      </c>
      <c r="I970" s="81">
        <v>1.8</v>
      </c>
      <c r="J970" s="74">
        <v>60</v>
      </c>
      <c r="K970" s="119">
        <v>1.4375</v>
      </c>
      <c r="L970" s="74">
        <v>155.25</v>
      </c>
      <c r="M970" s="46">
        <v>13.24</v>
      </c>
      <c r="N970" s="75">
        <v>2055.5100000000002</v>
      </c>
      <c r="AI970" s="40"/>
      <c r="AJ970" s="49"/>
      <c r="AK970" s="49" t="s">
        <v>826</v>
      </c>
      <c r="AQ970" s="49"/>
      <c r="AS970" s="49"/>
    </row>
    <row r="971" spans="1:45" s="4" customFormat="1" ht="15" x14ac:dyDescent="0.25">
      <c r="A971" s="67"/>
      <c r="B971" s="53"/>
      <c r="C971" s="543" t="s">
        <v>2203</v>
      </c>
      <c r="D971" s="543"/>
      <c r="E971" s="543"/>
      <c r="F971" s="543"/>
      <c r="G971" s="543"/>
      <c r="H971" s="543"/>
      <c r="I971" s="543"/>
      <c r="J971" s="543"/>
      <c r="K971" s="543"/>
      <c r="L971" s="543"/>
      <c r="M971" s="543"/>
      <c r="N971" s="544"/>
      <c r="AI971" s="40"/>
      <c r="AJ971" s="49"/>
      <c r="AK971" s="49"/>
      <c r="AL971" s="3" t="s">
        <v>2203</v>
      </c>
      <c r="AQ971" s="49"/>
      <c r="AS971" s="49"/>
    </row>
    <row r="972" spans="1:45" s="4" customFormat="1" ht="23.25" x14ac:dyDescent="0.25">
      <c r="A972" s="50"/>
      <c r="B972" s="51" t="s">
        <v>117</v>
      </c>
      <c r="C972" s="545" t="s">
        <v>118</v>
      </c>
      <c r="D972" s="545"/>
      <c r="E972" s="545"/>
      <c r="F972" s="545"/>
      <c r="G972" s="545"/>
      <c r="H972" s="545"/>
      <c r="I972" s="545"/>
      <c r="J972" s="545"/>
      <c r="K972" s="545"/>
      <c r="L972" s="545"/>
      <c r="M972" s="545"/>
      <c r="N972" s="546"/>
      <c r="AI972" s="40"/>
      <c r="AJ972" s="49"/>
      <c r="AK972" s="49"/>
      <c r="AM972" s="3" t="s">
        <v>118</v>
      </c>
      <c r="AQ972" s="49"/>
      <c r="AS972" s="49"/>
    </row>
    <row r="973" spans="1:45" s="4" customFormat="1" ht="68.25" x14ac:dyDescent="0.25">
      <c r="A973" s="50"/>
      <c r="B973" s="51" t="s">
        <v>62</v>
      </c>
      <c r="C973" s="545" t="s">
        <v>63</v>
      </c>
      <c r="D973" s="545"/>
      <c r="E973" s="545"/>
      <c r="F973" s="545"/>
      <c r="G973" s="545"/>
      <c r="H973" s="545"/>
      <c r="I973" s="545"/>
      <c r="J973" s="545"/>
      <c r="K973" s="545"/>
      <c r="L973" s="545"/>
      <c r="M973" s="545"/>
      <c r="N973" s="546"/>
      <c r="AI973" s="40"/>
      <c r="AJ973" s="49"/>
      <c r="AK973" s="49"/>
      <c r="AM973" s="3" t="s">
        <v>63</v>
      </c>
      <c r="AQ973" s="49"/>
      <c r="AS973" s="49"/>
    </row>
    <row r="974" spans="1:45" s="4" customFormat="1" ht="15" x14ac:dyDescent="0.25">
      <c r="A974" s="72"/>
      <c r="B974" s="73"/>
      <c r="C974" s="542" t="s">
        <v>81</v>
      </c>
      <c r="D974" s="542"/>
      <c r="E974" s="542"/>
      <c r="F974" s="43"/>
      <c r="G974" s="44"/>
      <c r="H974" s="44"/>
      <c r="I974" s="44"/>
      <c r="J974" s="47"/>
      <c r="K974" s="44"/>
      <c r="L974" s="74">
        <v>155.25</v>
      </c>
      <c r="M974" s="69"/>
      <c r="N974" s="75">
        <v>2055.5100000000002</v>
      </c>
      <c r="AI974" s="40"/>
      <c r="AJ974" s="49"/>
      <c r="AK974" s="49"/>
      <c r="AQ974" s="49" t="s">
        <v>81</v>
      </c>
      <c r="AS974" s="49"/>
    </row>
    <row r="975" spans="1:45" s="4" customFormat="1" ht="57" x14ac:dyDescent="0.25">
      <c r="A975" s="41" t="s">
        <v>1330</v>
      </c>
      <c r="B975" s="42" t="s">
        <v>482</v>
      </c>
      <c r="C975" s="542" t="s">
        <v>483</v>
      </c>
      <c r="D975" s="542"/>
      <c r="E975" s="542"/>
      <c r="F975" s="43" t="s">
        <v>453</v>
      </c>
      <c r="G975" s="44">
        <v>5.4539999999999998E-2</v>
      </c>
      <c r="H975" s="45">
        <v>1</v>
      </c>
      <c r="I975" s="93">
        <v>5.4539999999999998E-2</v>
      </c>
      <c r="J975" s="47"/>
      <c r="K975" s="44"/>
      <c r="L975" s="47"/>
      <c r="M975" s="44"/>
      <c r="N975" s="48"/>
      <c r="AI975" s="40"/>
      <c r="AJ975" s="49"/>
      <c r="AK975" s="49" t="s">
        <v>483</v>
      </c>
      <c r="AQ975" s="49"/>
      <c r="AS975" s="49"/>
    </row>
    <row r="976" spans="1:45" s="4" customFormat="1" ht="15" x14ac:dyDescent="0.25">
      <c r="A976" s="67"/>
      <c r="B976" s="53"/>
      <c r="C976" s="543" t="s">
        <v>2204</v>
      </c>
      <c r="D976" s="543"/>
      <c r="E976" s="543"/>
      <c r="F976" s="543"/>
      <c r="G976" s="543"/>
      <c r="H976" s="543"/>
      <c r="I976" s="543"/>
      <c r="J976" s="543"/>
      <c r="K976" s="543"/>
      <c r="L976" s="543"/>
      <c r="M976" s="543"/>
      <c r="N976" s="544"/>
      <c r="AI976" s="40"/>
      <c r="AJ976" s="49"/>
      <c r="AK976" s="49"/>
      <c r="AL976" s="3" t="s">
        <v>2204</v>
      </c>
      <c r="AQ976" s="49"/>
      <c r="AS976" s="49"/>
    </row>
    <row r="977" spans="1:45" s="4" customFormat="1" ht="23.25" x14ac:dyDescent="0.25">
      <c r="A977" s="50"/>
      <c r="B977" s="51" t="s">
        <v>117</v>
      </c>
      <c r="C977" s="545" t="s">
        <v>118</v>
      </c>
      <c r="D977" s="545"/>
      <c r="E977" s="545"/>
      <c r="F977" s="545"/>
      <c r="G977" s="545"/>
      <c r="H977" s="545"/>
      <c r="I977" s="545"/>
      <c r="J977" s="545"/>
      <c r="K977" s="545"/>
      <c r="L977" s="545"/>
      <c r="M977" s="545"/>
      <c r="N977" s="546"/>
      <c r="AI977" s="40"/>
      <c r="AJ977" s="49"/>
      <c r="AK977" s="49"/>
      <c r="AM977" s="3" t="s">
        <v>118</v>
      </c>
      <c r="AQ977" s="49"/>
      <c r="AS977" s="49"/>
    </row>
    <row r="978" spans="1:45" s="4" customFormat="1" ht="68.25" x14ac:dyDescent="0.25">
      <c r="A978" s="50"/>
      <c r="B978" s="51" t="s">
        <v>62</v>
      </c>
      <c r="C978" s="545" t="s">
        <v>63</v>
      </c>
      <c r="D978" s="545"/>
      <c r="E978" s="545"/>
      <c r="F978" s="545"/>
      <c r="G978" s="545"/>
      <c r="H978" s="545"/>
      <c r="I978" s="545"/>
      <c r="J978" s="545"/>
      <c r="K978" s="545"/>
      <c r="L978" s="545"/>
      <c r="M978" s="545"/>
      <c r="N978" s="546"/>
      <c r="AI978" s="40"/>
      <c r="AJ978" s="49"/>
      <c r="AK978" s="49"/>
      <c r="AM978" s="3" t="s">
        <v>63</v>
      </c>
      <c r="AQ978" s="49"/>
      <c r="AS978" s="49"/>
    </row>
    <row r="979" spans="1:45" s="4" customFormat="1" ht="15" x14ac:dyDescent="0.25">
      <c r="A979" s="52"/>
      <c r="B979" s="51" t="s">
        <v>56</v>
      </c>
      <c r="C979" s="543" t="s">
        <v>64</v>
      </c>
      <c r="D979" s="543"/>
      <c r="E979" s="543"/>
      <c r="F979" s="54"/>
      <c r="G979" s="55"/>
      <c r="H979" s="55"/>
      <c r="I979" s="55"/>
      <c r="J979" s="56">
        <v>71.06</v>
      </c>
      <c r="K979" s="65">
        <v>1.3225</v>
      </c>
      <c r="L979" s="56">
        <v>5.13</v>
      </c>
      <c r="M979" s="58">
        <v>44.77</v>
      </c>
      <c r="N979" s="60">
        <v>229.67</v>
      </c>
      <c r="AI979" s="40"/>
      <c r="AJ979" s="49"/>
      <c r="AK979" s="49"/>
      <c r="AN979" s="3" t="s">
        <v>64</v>
      </c>
      <c r="AQ979" s="49"/>
      <c r="AS979" s="49"/>
    </row>
    <row r="980" spans="1:45" s="4" customFormat="1" ht="15" x14ac:dyDescent="0.25">
      <c r="A980" s="52"/>
      <c r="B980" s="51" t="s">
        <v>65</v>
      </c>
      <c r="C980" s="543" t="s">
        <v>66</v>
      </c>
      <c r="D980" s="543"/>
      <c r="E980" s="543"/>
      <c r="F980" s="54"/>
      <c r="G980" s="55"/>
      <c r="H980" s="55"/>
      <c r="I980" s="55"/>
      <c r="J980" s="76">
        <v>1980</v>
      </c>
      <c r="K980" s="65">
        <v>1.4375</v>
      </c>
      <c r="L980" s="56">
        <v>155.22999999999999</v>
      </c>
      <c r="M980" s="58">
        <v>13.24</v>
      </c>
      <c r="N980" s="59">
        <v>2055.25</v>
      </c>
      <c r="AI980" s="40"/>
      <c r="AJ980" s="49"/>
      <c r="AK980" s="49"/>
      <c r="AN980" s="3" t="s">
        <v>66</v>
      </c>
      <c r="AQ980" s="49"/>
      <c r="AS980" s="49"/>
    </row>
    <row r="981" spans="1:45" s="4" customFormat="1" ht="15" x14ac:dyDescent="0.25">
      <c r="A981" s="52"/>
      <c r="B981" s="51" t="s">
        <v>67</v>
      </c>
      <c r="C981" s="543" t="s">
        <v>68</v>
      </c>
      <c r="D981" s="543"/>
      <c r="E981" s="543"/>
      <c r="F981" s="54"/>
      <c r="G981" s="55"/>
      <c r="H981" s="55"/>
      <c r="I981" s="55"/>
      <c r="J981" s="56">
        <v>267.3</v>
      </c>
      <c r="K981" s="65">
        <v>1.4375</v>
      </c>
      <c r="L981" s="56">
        <v>20.96</v>
      </c>
      <c r="M981" s="58">
        <v>44.77</v>
      </c>
      <c r="N981" s="60">
        <v>938.38</v>
      </c>
      <c r="AI981" s="40"/>
      <c r="AJ981" s="49"/>
      <c r="AK981" s="49"/>
      <c r="AN981" s="3" t="s">
        <v>68</v>
      </c>
      <c r="AQ981" s="49"/>
      <c r="AS981" s="49"/>
    </row>
    <row r="982" spans="1:45" s="4" customFormat="1" ht="15" x14ac:dyDescent="0.25">
      <c r="A982" s="63"/>
      <c r="B982" s="51"/>
      <c r="C982" s="543" t="s">
        <v>71</v>
      </c>
      <c r="D982" s="543"/>
      <c r="E982" s="543"/>
      <c r="F982" s="54" t="s">
        <v>72</v>
      </c>
      <c r="G982" s="58">
        <v>9.11</v>
      </c>
      <c r="H982" s="65">
        <v>1.3225</v>
      </c>
      <c r="I982" s="94">
        <v>0.65709660000000003</v>
      </c>
      <c r="J982" s="66"/>
      <c r="K982" s="55"/>
      <c r="L982" s="66"/>
      <c r="M982" s="55"/>
      <c r="N982" s="62"/>
      <c r="AI982" s="40"/>
      <c r="AJ982" s="49"/>
      <c r="AK982" s="49"/>
      <c r="AO982" s="3" t="s">
        <v>71</v>
      </c>
      <c r="AQ982" s="49"/>
      <c r="AS982" s="49"/>
    </row>
    <row r="983" spans="1:45" s="4" customFormat="1" ht="15" x14ac:dyDescent="0.25">
      <c r="A983" s="63"/>
      <c r="B983" s="51"/>
      <c r="C983" s="543" t="s">
        <v>73</v>
      </c>
      <c r="D983" s="543"/>
      <c r="E983" s="543"/>
      <c r="F983" s="54" t="s">
        <v>72</v>
      </c>
      <c r="G983" s="64">
        <v>19.8</v>
      </c>
      <c r="H983" s="65">
        <v>1.4375</v>
      </c>
      <c r="I983" s="94">
        <v>1.5523448</v>
      </c>
      <c r="J983" s="66"/>
      <c r="K983" s="55"/>
      <c r="L983" s="66"/>
      <c r="M983" s="55"/>
      <c r="N983" s="62"/>
      <c r="AI983" s="40"/>
      <c r="AJ983" s="49"/>
      <c r="AK983" s="49"/>
      <c r="AO983" s="3" t="s">
        <v>73</v>
      </c>
      <c r="AQ983" s="49"/>
      <c r="AS983" s="49"/>
    </row>
    <row r="984" spans="1:45" s="4" customFormat="1" ht="15" x14ac:dyDescent="0.25">
      <c r="A984" s="67"/>
      <c r="B984" s="51"/>
      <c r="C984" s="547" t="s">
        <v>74</v>
      </c>
      <c r="D984" s="547"/>
      <c r="E984" s="547"/>
      <c r="F984" s="68"/>
      <c r="G984" s="69"/>
      <c r="H984" s="69"/>
      <c r="I984" s="69"/>
      <c r="J984" s="79">
        <v>2051.06</v>
      </c>
      <c r="K984" s="69"/>
      <c r="L984" s="70">
        <v>160.36000000000001</v>
      </c>
      <c r="M984" s="69"/>
      <c r="N984" s="71">
        <v>2284.92</v>
      </c>
      <c r="AI984" s="40"/>
      <c r="AJ984" s="49"/>
      <c r="AK984" s="49"/>
      <c r="AP984" s="3" t="s">
        <v>74</v>
      </c>
      <c r="AQ984" s="49"/>
      <c r="AS984" s="49"/>
    </row>
    <row r="985" spans="1:45" s="4" customFormat="1" ht="15" x14ac:dyDescent="0.25">
      <c r="A985" s="63"/>
      <c r="B985" s="51"/>
      <c r="C985" s="543" t="s">
        <v>75</v>
      </c>
      <c r="D985" s="543"/>
      <c r="E985" s="543"/>
      <c r="F985" s="54"/>
      <c r="G985" s="55"/>
      <c r="H985" s="55"/>
      <c r="I985" s="55"/>
      <c r="J985" s="66"/>
      <c r="K985" s="55"/>
      <c r="L985" s="56">
        <v>26.09</v>
      </c>
      <c r="M985" s="55"/>
      <c r="N985" s="59">
        <v>1168.05</v>
      </c>
      <c r="AI985" s="40"/>
      <c r="AJ985" s="49"/>
      <c r="AK985" s="49"/>
      <c r="AO985" s="3" t="s">
        <v>75</v>
      </c>
      <c r="AQ985" s="49"/>
      <c r="AS985" s="49"/>
    </row>
    <row r="986" spans="1:45" s="4" customFormat="1" ht="23.25" x14ac:dyDescent="0.25">
      <c r="A986" s="63"/>
      <c r="B986" s="51" t="s">
        <v>455</v>
      </c>
      <c r="C986" s="543" t="s">
        <v>456</v>
      </c>
      <c r="D986" s="543"/>
      <c r="E986" s="543"/>
      <c r="F986" s="54" t="s">
        <v>78</v>
      </c>
      <c r="G986" s="61">
        <v>92</v>
      </c>
      <c r="H986" s="55"/>
      <c r="I986" s="61">
        <v>92</v>
      </c>
      <c r="J986" s="66"/>
      <c r="K986" s="55"/>
      <c r="L986" s="56">
        <v>24</v>
      </c>
      <c r="M986" s="55"/>
      <c r="N986" s="59">
        <v>1074.6099999999999</v>
      </c>
      <c r="AI986" s="40"/>
      <c r="AJ986" s="49"/>
      <c r="AK986" s="49"/>
      <c r="AO986" s="3" t="s">
        <v>456</v>
      </c>
      <c r="AQ986" s="49"/>
      <c r="AS986" s="49"/>
    </row>
    <row r="987" spans="1:45" s="4" customFormat="1" ht="45" x14ac:dyDescent="0.25">
      <c r="A987" s="63"/>
      <c r="B987" s="51" t="s">
        <v>457</v>
      </c>
      <c r="C987" s="543" t="s">
        <v>458</v>
      </c>
      <c r="D987" s="543"/>
      <c r="E987" s="543"/>
      <c r="F987" s="54" t="s">
        <v>78</v>
      </c>
      <c r="G987" s="61">
        <v>46</v>
      </c>
      <c r="H987" s="58">
        <v>0.85</v>
      </c>
      <c r="I987" s="64">
        <v>39.1</v>
      </c>
      <c r="J987" s="66"/>
      <c r="K987" s="55"/>
      <c r="L987" s="56">
        <v>10.199999999999999</v>
      </c>
      <c r="M987" s="55"/>
      <c r="N987" s="60">
        <v>456.71</v>
      </c>
      <c r="AI987" s="40"/>
      <c r="AJ987" s="49"/>
      <c r="AK987" s="49"/>
      <c r="AO987" s="3" t="s">
        <v>458</v>
      </c>
      <c r="AQ987" s="49"/>
      <c r="AS987" s="49"/>
    </row>
    <row r="988" spans="1:45" s="4" customFormat="1" ht="15" x14ac:dyDescent="0.25">
      <c r="A988" s="72"/>
      <c r="B988" s="73"/>
      <c r="C988" s="542" t="s">
        <v>81</v>
      </c>
      <c r="D988" s="542"/>
      <c r="E988" s="542"/>
      <c r="F988" s="43"/>
      <c r="G988" s="44"/>
      <c r="H988" s="44"/>
      <c r="I988" s="44"/>
      <c r="J988" s="47"/>
      <c r="K988" s="44"/>
      <c r="L988" s="74">
        <v>194.56</v>
      </c>
      <c r="M988" s="69"/>
      <c r="N988" s="75">
        <v>3816.24</v>
      </c>
      <c r="AI988" s="40"/>
      <c r="AJ988" s="49"/>
      <c r="AK988" s="49"/>
      <c r="AQ988" s="49" t="s">
        <v>81</v>
      </c>
      <c r="AS988" s="49"/>
    </row>
    <row r="989" spans="1:45" s="4" customFormat="1" ht="23.25" x14ac:dyDescent="0.25">
      <c r="A989" s="41" t="s">
        <v>1921</v>
      </c>
      <c r="B989" s="42" t="s">
        <v>488</v>
      </c>
      <c r="C989" s="542" t="s">
        <v>489</v>
      </c>
      <c r="D989" s="542"/>
      <c r="E989" s="542"/>
      <c r="F989" s="43" t="s">
        <v>461</v>
      </c>
      <c r="G989" s="44">
        <v>0.54500000000000004</v>
      </c>
      <c r="H989" s="45">
        <v>1</v>
      </c>
      <c r="I989" s="92">
        <v>0.54500000000000004</v>
      </c>
      <c r="J989" s="47"/>
      <c r="K989" s="44"/>
      <c r="L989" s="47"/>
      <c r="M989" s="44"/>
      <c r="N989" s="48"/>
      <c r="AI989" s="40"/>
      <c r="AJ989" s="49"/>
      <c r="AK989" s="49" t="s">
        <v>489</v>
      </c>
      <c r="AQ989" s="49"/>
      <c r="AS989" s="49"/>
    </row>
    <row r="990" spans="1:45" s="4" customFormat="1" ht="15" x14ac:dyDescent="0.25">
      <c r="A990" s="67"/>
      <c r="B990" s="53"/>
      <c r="C990" s="543" t="s">
        <v>2205</v>
      </c>
      <c r="D990" s="543"/>
      <c r="E990" s="543"/>
      <c r="F990" s="543"/>
      <c r="G990" s="543"/>
      <c r="H990" s="543"/>
      <c r="I990" s="543"/>
      <c r="J990" s="543"/>
      <c r="K990" s="543"/>
      <c r="L990" s="543"/>
      <c r="M990" s="543"/>
      <c r="N990" s="544"/>
      <c r="AI990" s="40"/>
      <c r="AJ990" s="49"/>
      <c r="AK990" s="49"/>
      <c r="AL990" s="3" t="s">
        <v>2205</v>
      </c>
      <c r="AQ990" s="49"/>
      <c r="AS990" s="49"/>
    </row>
    <row r="991" spans="1:45" s="4" customFormat="1" ht="23.25" x14ac:dyDescent="0.25">
      <c r="A991" s="50"/>
      <c r="B991" s="51" t="s">
        <v>117</v>
      </c>
      <c r="C991" s="545" t="s">
        <v>118</v>
      </c>
      <c r="D991" s="545"/>
      <c r="E991" s="545"/>
      <c r="F991" s="545"/>
      <c r="G991" s="545"/>
      <c r="H991" s="545"/>
      <c r="I991" s="545"/>
      <c r="J991" s="545"/>
      <c r="K991" s="545"/>
      <c r="L991" s="545"/>
      <c r="M991" s="545"/>
      <c r="N991" s="546"/>
      <c r="AI991" s="40"/>
      <c r="AJ991" s="49"/>
      <c r="AK991" s="49"/>
      <c r="AM991" s="3" t="s">
        <v>118</v>
      </c>
      <c r="AQ991" s="49"/>
      <c r="AS991" s="49"/>
    </row>
    <row r="992" spans="1:45" s="4" customFormat="1" ht="68.25" x14ac:dyDescent="0.25">
      <c r="A992" s="50"/>
      <c r="B992" s="51" t="s">
        <v>62</v>
      </c>
      <c r="C992" s="545" t="s">
        <v>63</v>
      </c>
      <c r="D992" s="545"/>
      <c r="E992" s="545"/>
      <c r="F992" s="545"/>
      <c r="G992" s="545"/>
      <c r="H992" s="545"/>
      <c r="I992" s="545"/>
      <c r="J992" s="545"/>
      <c r="K992" s="545"/>
      <c r="L992" s="545"/>
      <c r="M992" s="545"/>
      <c r="N992" s="546"/>
      <c r="AI992" s="40"/>
      <c r="AJ992" s="49"/>
      <c r="AK992" s="49"/>
      <c r="AM992" s="3" t="s">
        <v>63</v>
      </c>
      <c r="AQ992" s="49"/>
      <c r="AS992" s="49"/>
    </row>
    <row r="993" spans="1:45" s="4" customFormat="1" ht="15" x14ac:dyDescent="0.25">
      <c r="A993" s="52"/>
      <c r="B993" s="51" t="s">
        <v>56</v>
      </c>
      <c r="C993" s="543" t="s">
        <v>64</v>
      </c>
      <c r="D993" s="543"/>
      <c r="E993" s="543"/>
      <c r="F993" s="54"/>
      <c r="G993" s="55"/>
      <c r="H993" s="55"/>
      <c r="I993" s="55"/>
      <c r="J993" s="56">
        <v>106.88</v>
      </c>
      <c r="K993" s="65">
        <v>1.3225</v>
      </c>
      <c r="L993" s="56">
        <v>77.040000000000006</v>
      </c>
      <c r="M993" s="58">
        <v>44.77</v>
      </c>
      <c r="N993" s="59">
        <v>3449.08</v>
      </c>
      <c r="AI993" s="40"/>
      <c r="AJ993" s="49"/>
      <c r="AK993" s="49"/>
      <c r="AN993" s="3" t="s">
        <v>64</v>
      </c>
      <c r="AQ993" s="49"/>
      <c r="AS993" s="49"/>
    </row>
    <row r="994" spans="1:45" s="4" customFormat="1" ht="15" x14ac:dyDescent="0.25">
      <c r="A994" s="52"/>
      <c r="B994" s="51" t="s">
        <v>65</v>
      </c>
      <c r="C994" s="543" t="s">
        <v>66</v>
      </c>
      <c r="D994" s="543"/>
      <c r="E994" s="543"/>
      <c r="F994" s="54"/>
      <c r="G994" s="55"/>
      <c r="H994" s="55"/>
      <c r="I994" s="55"/>
      <c r="J994" s="56">
        <v>241.58</v>
      </c>
      <c r="K994" s="65">
        <v>1.4375</v>
      </c>
      <c r="L994" s="56">
        <v>189.26</v>
      </c>
      <c r="M994" s="58">
        <v>13.24</v>
      </c>
      <c r="N994" s="59">
        <v>2505.8000000000002</v>
      </c>
      <c r="AI994" s="40"/>
      <c r="AJ994" s="49"/>
      <c r="AK994" s="49"/>
      <c r="AN994" s="3" t="s">
        <v>66</v>
      </c>
      <c r="AQ994" s="49"/>
      <c r="AS994" s="49"/>
    </row>
    <row r="995" spans="1:45" s="4" customFormat="1" ht="15" x14ac:dyDescent="0.25">
      <c r="A995" s="52"/>
      <c r="B995" s="51" t="s">
        <v>67</v>
      </c>
      <c r="C995" s="543" t="s">
        <v>68</v>
      </c>
      <c r="D995" s="543"/>
      <c r="E995" s="543"/>
      <c r="F995" s="54"/>
      <c r="G995" s="55"/>
      <c r="H995" s="55"/>
      <c r="I995" s="55"/>
      <c r="J995" s="56">
        <v>26.36</v>
      </c>
      <c r="K995" s="65">
        <v>1.4375</v>
      </c>
      <c r="L995" s="56">
        <v>20.65</v>
      </c>
      <c r="M995" s="58">
        <v>44.77</v>
      </c>
      <c r="N995" s="60">
        <v>924.5</v>
      </c>
      <c r="AI995" s="40"/>
      <c r="AJ995" s="49"/>
      <c r="AK995" s="49"/>
      <c r="AN995" s="3" t="s">
        <v>68</v>
      </c>
      <c r="AQ995" s="49"/>
      <c r="AS995" s="49"/>
    </row>
    <row r="996" spans="1:45" s="4" customFormat="1" ht="15" x14ac:dyDescent="0.25">
      <c r="A996" s="63"/>
      <c r="B996" s="51"/>
      <c r="C996" s="543" t="s">
        <v>71</v>
      </c>
      <c r="D996" s="543"/>
      <c r="E996" s="543"/>
      <c r="F996" s="54" t="s">
        <v>72</v>
      </c>
      <c r="G996" s="58">
        <v>12.53</v>
      </c>
      <c r="H996" s="65">
        <v>1.3225</v>
      </c>
      <c r="I996" s="94">
        <v>9.0311541000000002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71</v>
      </c>
      <c r="AQ996" s="49"/>
      <c r="AS996" s="49"/>
    </row>
    <row r="997" spans="1:45" s="4" customFormat="1" ht="15" x14ac:dyDescent="0.25">
      <c r="A997" s="63"/>
      <c r="B997" s="51"/>
      <c r="C997" s="543" t="s">
        <v>73</v>
      </c>
      <c r="D997" s="543"/>
      <c r="E997" s="543"/>
      <c r="F997" s="54" t="s">
        <v>72</v>
      </c>
      <c r="G997" s="58">
        <v>2.62</v>
      </c>
      <c r="H997" s="65">
        <v>1.4375</v>
      </c>
      <c r="I997" s="94">
        <v>2.0526062999999999</v>
      </c>
      <c r="J997" s="66"/>
      <c r="K997" s="55"/>
      <c r="L997" s="66"/>
      <c r="M997" s="55"/>
      <c r="N997" s="62"/>
      <c r="AI997" s="40"/>
      <c r="AJ997" s="49"/>
      <c r="AK997" s="49"/>
      <c r="AO997" s="3" t="s">
        <v>73</v>
      </c>
      <c r="AQ997" s="49"/>
      <c r="AS997" s="49"/>
    </row>
    <row r="998" spans="1:45" s="4" customFormat="1" ht="15" x14ac:dyDescent="0.25">
      <c r="A998" s="67"/>
      <c r="B998" s="51"/>
      <c r="C998" s="547" t="s">
        <v>74</v>
      </c>
      <c r="D998" s="547"/>
      <c r="E998" s="547"/>
      <c r="F998" s="68"/>
      <c r="G998" s="69"/>
      <c r="H998" s="69"/>
      <c r="I998" s="69"/>
      <c r="J998" s="70">
        <v>348.46</v>
      </c>
      <c r="K998" s="69"/>
      <c r="L998" s="70">
        <v>266.3</v>
      </c>
      <c r="M998" s="69"/>
      <c r="N998" s="71">
        <v>5954.88</v>
      </c>
      <c r="AI998" s="40"/>
      <c r="AJ998" s="49"/>
      <c r="AK998" s="49"/>
      <c r="AP998" s="3" t="s">
        <v>74</v>
      </c>
      <c r="AQ998" s="49"/>
      <c r="AS998" s="49"/>
    </row>
    <row r="999" spans="1:45" s="4" customFormat="1" ht="15" x14ac:dyDescent="0.25">
      <c r="A999" s="63"/>
      <c r="B999" s="51"/>
      <c r="C999" s="543" t="s">
        <v>75</v>
      </c>
      <c r="D999" s="543"/>
      <c r="E999" s="543"/>
      <c r="F999" s="54"/>
      <c r="G999" s="55"/>
      <c r="H999" s="55"/>
      <c r="I999" s="55"/>
      <c r="J999" s="66"/>
      <c r="K999" s="55"/>
      <c r="L999" s="56">
        <v>97.69</v>
      </c>
      <c r="M999" s="55"/>
      <c r="N999" s="59">
        <v>4373.58</v>
      </c>
      <c r="AI999" s="40"/>
      <c r="AJ999" s="49"/>
      <c r="AK999" s="49"/>
      <c r="AO999" s="3" t="s">
        <v>75</v>
      </c>
      <c r="AQ999" s="49"/>
      <c r="AS999" s="49"/>
    </row>
    <row r="1000" spans="1:45" s="4" customFormat="1" ht="23.25" x14ac:dyDescent="0.25">
      <c r="A1000" s="63"/>
      <c r="B1000" s="51" t="s">
        <v>455</v>
      </c>
      <c r="C1000" s="543" t="s">
        <v>456</v>
      </c>
      <c r="D1000" s="543"/>
      <c r="E1000" s="543"/>
      <c r="F1000" s="54" t="s">
        <v>78</v>
      </c>
      <c r="G1000" s="61">
        <v>92</v>
      </c>
      <c r="H1000" s="55"/>
      <c r="I1000" s="61">
        <v>92</v>
      </c>
      <c r="J1000" s="66"/>
      <c r="K1000" s="55"/>
      <c r="L1000" s="56">
        <v>89.87</v>
      </c>
      <c r="M1000" s="55"/>
      <c r="N1000" s="59">
        <v>4023.69</v>
      </c>
      <c r="AI1000" s="40"/>
      <c r="AJ1000" s="49"/>
      <c r="AK1000" s="49"/>
      <c r="AO1000" s="3" t="s">
        <v>456</v>
      </c>
      <c r="AQ1000" s="49"/>
      <c r="AS1000" s="49"/>
    </row>
    <row r="1001" spans="1:45" s="4" customFormat="1" ht="45" x14ac:dyDescent="0.25">
      <c r="A1001" s="63"/>
      <c r="B1001" s="51" t="s">
        <v>457</v>
      </c>
      <c r="C1001" s="543" t="s">
        <v>458</v>
      </c>
      <c r="D1001" s="543"/>
      <c r="E1001" s="543"/>
      <c r="F1001" s="54" t="s">
        <v>78</v>
      </c>
      <c r="G1001" s="61">
        <v>46</v>
      </c>
      <c r="H1001" s="58">
        <v>0.85</v>
      </c>
      <c r="I1001" s="64">
        <v>39.1</v>
      </c>
      <c r="J1001" s="66"/>
      <c r="K1001" s="55"/>
      <c r="L1001" s="56">
        <v>38.200000000000003</v>
      </c>
      <c r="M1001" s="55"/>
      <c r="N1001" s="59">
        <v>1710.07</v>
      </c>
      <c r="AI1001" s="40"/>
      <c r="AJ1001" s="49"/>
      <c r="AK1001" s="49"/>
      <c r="AO1001" s="3" t="s">
        <v>458</v>
      </c>
      <c r="AQ1001" s="49"/>
      <c r="AS1001" s="49"/>
    </row>
    <row r="1002" spans="1:45" s="4" customFormat="1" ht="15" x14ac:dyDescent="0.25">
      <c r="A1002" s="72"/>
      <c r="B1002" s="73"/>
      <c r="C1002" s="542" t="s">
        <v>81</v>
      </c>
      <c r="D1002" s="542"/>
      <c r="E1002" s="542"/>
      <c r="F1002" s="43"/>
      <c r="G1002" s="44"/>
      <c r="H1002" s="44"/>
      <c r="I1002" s="44"/>
      <c r="J1002" s="47"/>
      <c r="K1002" s="44"/>
      <c r="L1002" s="74">
        <v>394.37</v>
      </c>
      <c r="M1002" s="69"/>
      <c r="N1002" s="75">
        <v>11688.64</v>
      </c>
      <c r="AI1002" s="40"/>
      <c r="AJ1002" s="49"/>
      <c r="AK1002" s="49"/>
      <c r="AQ1002" s="49" t="s">
        <v>81</v>
      </c>
      <c r="AS1002" s="49"/>
    </row>
    <row r="1003" spans="1:45" s="4" customFormat="1" ht="15" x14ac:dyDescent="0.25">
      <c r="A1003" s="539" t="s">
        <v>491</v>
      </c>
      <c r="B1003" s="540"/>
      <c r="C1003" s="540"/>
      <c r="D1003" s="540"/>
      <c r="E1003" s="540"/>
      <c r="F1003" s="540"/>
      <c r="G1003" s="540"/>
      <c r="H1003" s="540"/>
      <c r="I1003" s="540"/>
      <c r="J1003" s="540"/>
      <c r="K1003" s="540"/>
      <c r="L1003" s="540"/>
      <c r="M1003" s="540"/>
      <c r="N1003" s="541"/>
      <c r="AI1003" s="40"/>
      <c r="AJ1003" s="49" t="s">
        <v>491</v>
      </c>
      <c r="AK1003" s="49"/>
      <c r="AQ1003" s="49"/>
      <c r="AS1003" s="49"/>
    </row>
    <row r="1004" spans="1:45" s="4" customFormat="1" ht="34.5" x14ac:dyDescent="0.25">
      <c r="A1004" s="41" t="s">
        <v>1923</v>
      </c>
      <c r="B1004" s="42" t="s">
        <v>492</v>
      </c>
      <c r="C1004" s="542" t="s">
        <v>493</v>
      </c>
      <c r="D1004" s="542"/>
      <c r="E1004" s="542"/>
      <c r="F1004" s="43" t="s">
        <v>94</v>
      </c>
      <c r="G1004" s="44">
        <v>2.3199999999999998</v>
      </c>
      <c r="H1004" s="45">
        <v>1</v>
      </c>
      <c r="I1004" s="46">
        <v>2.3199999999999998</v>
      </c>
      <c r="J1004" s="74">
        <v>3.96</v>
      </c>
      <c r="K1004" s="44"/>
      <c r="L1004" s="74">
        <v>9.19</v>
      </c>
      <c r="M1004" s="46">
        <v>8.16</v>
      </c>
      <c r="N1004" s="82">
        <v>74.989999999999995</v>
      </c>
      <c r="AI1004" s="40"/>
      <c r="AJ1004" s="49"/>
      <c r="AK1004" s="49" t="s">
        <v>493</v>
      </c>
      <c r="AQ1004" s="49"/>
      <c r="AS1004" s="49"/>
    </row>
    <row r="1005" spans="1:45" s="4" customFormat="1" ht="15" x14ac:dyDescent="0.25">
      <c r="A1005" s="72"/>
      <c r="B1005" s="73"/>
      <c r="C1005" s="542" t="s">
        <v>81</v>
      </c>
      <c r="D1005" s="542"/>
      <c r="E1005" s="542"/>
      <c r="F1005" s="43"/>
      <c r="G1005" s="44"/>
      <c r="H1005" s="44"/>
      <c r="I1005" s="44"/>
      <c r="J1005" s="47"/>
      <c r="K1005" s="44"/>
      <c r="L1005" s="74">
        <v>9.19</v>
      </c>
      <c r="M1005" s="69"/>
      <c r="N1005" s="82">
        <v>74.989999999999995</v>
      </c>
      <c r="AI1005" s="40"/>
      <c r="AJ1005" s="49"/>
      <c r="AK1005" s="49"/>
      <c r="AQ1005" s="49" t="s">
        <v>81</v>
      </c>
      <c r="AS1005" s="49"/>
    </row>
    <row r="1006" spans="1:45" s="4" customFormat="1" ht="45.75" x14ac:dyDescent="0.25">
      <c r="A1006" s="41" t="s">
        <v>1924</v>
      </c>
      <c r="B1006" s="42" t="s">
        <v>494</v>
      </c>
      <c r="C1006" s="542" t="s">
        <v>495</v>
      </c>
      <c r="D1006" s="542"/>
      <c r="E1006" s="542"/>
      <c r="F1006" s="43" t="s">
        <v>94</v>
      </c>
      <c r="G1006" s="44">
        <v>2.3199999999999998</v>
      </c>
      <c r="H1006" s="45">
        <v>1</v>
      </c>
      <c r="I1006" s="46">
        <v>2.3199999999999998</v>
      </c>
      <c r="J1006" s="74">
        <v>2.91</v>
      </c>
      <c r="K1006" s="44"/>
      <c r="L1006" s="74">
        <v>6.75</v>
      </c>
      <c r="M1006" s="46">
        <v>13.24</v>
      </c>
      <c r="N1006" s="82">
        <v>89.37</v>
      </c>
      <c r="AI1006" s="40"/>
      <c r="AJ1006" s="49"/>
      <c r="AK1006" s="49" t="s">
        <v>495</v>
      </c>
      <c r="AQ1006" s="49"/>
      <c r="AS1006" s="49"/>
    </row>
    <row r="1007" spans="1:45" s="4" customFormat="1" ht="15" x14ac:dyDescent="0.25">
      <c r="A1007" s="72"/>
      <c r="B1007" s="73"/>
      <c r="C1007" s="542" t="s">
        <v>81</v>
      </c>
      <c r="D1007" s="542"/>
      <c r="E1007" s="542"/>
      <c r="F1007" s="43"/>
      <c r="G1007" s="44"/>
      <c r="H1007" s="44"/>
      <c r="I1007" s="44"/>
      <c r="J1007" s="47"/>
      <c r="K1007" s="44"/>
      <c r="L1007" s="74">
        <v>6.75</v>
      </c>
      <c r="M1007" s="69"/>
      <c r="N1007" s="82">
        <v>89.37</v>
      </c>
      <c r="AI1007" s="40"/>
      <c r="AJ1007" s="49"/>
      <c r="AK1007" s="49"/>
      <c r="AQ1007" s="49" t="s">
        <v>81</v>
      </c>
      <c r="AS1007" s="49"/>
    </row>
    <row r="1008" spans="1:45" s="4" customFormat="1" ht="15" x14ac:dyDescent="0.25">
      <c r="A1008" s="539" t="s">
        <v>2206</v>
      </c>
      <c r="B1008" s="540"/>
      <c r="C1008" s="540"/>
      <c r="D1008" s="540"/>
      <c r="E1008" s="540"/>
      <c r="F1008" s="540"/>
      <c r="G1008" s="540"/>
      <c r="H1008" s="540"/>
      <c r="I1008" s="540"/>
      <c r="J1008" s="540"/>
      <c r="K1008" s="540"/>
      <c r="L1008" s="540"/>
      <c r="M1008" s="540"/>
      <c r="N1008" s="541"/>
      <c r="AI1008" s="40"/>
      <c r="AJ1008" s="49" t="s">
        <v>2206</v>
      </c>
      <c r="AK1008" s="49"/>
      <c r="AQ1008" s="49"/>
      <c r="AS1008" s="49"/>
    </row>
    <row r="1009" spans="1:45" s="4" customFormat="1" ht="23.25" x14ac:dyDescent="0.25">
      <c r="A1009" s="41" t="s">
        <v>1926</v>
      </c>
      <c r="B1009" s="42" t="s">
        <v>2207</v>
      </c>
      <c r="C1009" s="542" t="s">
        <v>2208</v>
      </c>
      <c r="D1009" s="542"/>
      <c r="E1009" s="542"/>
      <c r="F1009" s="43" t="s">
        <v>86</v>
      </c>
      <c r="G1009" s="44">
        <v>0.64800000000000002</v>
      </c>
      <c r="H1009" s="45">
        <v>1</v>
      </c>
      <c r="I1009" s="92">
        <v>0.64800000000000002</v>
      </c>
      <c r="J1009" s="47"/>
      <c r="K1009" s="44"/>
      <c r="L1009" s="47"/>
      <c r="M1009" s="44"/>
      <c r="N1009" s="48"/>
      <c r="AI1009" s="40"/>
      <c r="AJ1009" s="49"/>
      <c r="AK1009" s="49" t="s">
        <v>2208</v>
      </c>
      <c r="AQ1009" s="49"/>
      <c r="AS1009" s="49"/>
    </row>
    <row r="1010" spans="1:45" s="4" customFormat="1" ht="15" x14ac:dyDescent="0.25">
      <c r="A1010" s="67"/>
      <c r="B1010" s="53"/>
      <c r="C1010" s="543" t="s">
        <v>2209</v>
      </c>
      <c r="D1010" s="543"/>
      <c r="E1010" s="543"/>
      <c r="F1010" s="543"/>
      <c r="G1010" s="543"/>
      <c r="H1010" s="543"/>
      <c r="I1010" s="543"/>
      <c r="J1010" s="543"/>
      <c r="K1010" s="543"/>
      <c r="L1010" s="543"/>
      <c r="M1010" s="543"/>
      <c r="N1010" s="544"/>
      <c r="AI1010" s="40"/>
      <c r="AJ1010" s="49"/>
      <c r="AK1010" s="49"/>
      <c r="AL1010" s="3" t="s">
        <v>2209</v>
      </c>
      <c r="AQ1010" s="49"/>
      <c r="AS1010" s="49"/>
    </row>
    <row r="1011" spans="1:45" s="4" customFormat="1" ht="68.25" x14ac:dyDescent="0.25">
      <c r="A1011" s="50"/>
      <c r="B1011" s="51" t="s">
        <v>62</v>
      </c>
      <c r="C1011" s="545" t="s">
        <v>63</v>
      </c>
      <c r="D1011" s="545"/>
      <c r="E1011" s="545"/>
      <c r="F1011" s="545"/>
      <c r="G1011" s="545"/>
      <c r="H1011" s="545"/>
      <c r="I1011" s="545"/>
      <c r="J1011" s="545"/>
      <c r="K1011" s="545"/>
      <c r="L1011" s="545"/>
      <c r="M1011" s="545"/>
      <c r="N1011" s="546"/>
      <c r="AI1011" s="40"/>
      <c r="AJ1011" s="49"/>
      <c r="AK1011" s="49"/>
      <c r="AM1011" s="3" t="s">
        <v>63</v>
      </c>
      <c r="AQ1011" s="49"/>
      <c r="AS1011" s="49"/>
    </row>
    <row r="1012" spans="1:45" s="4" customFormat="1" ht="15" x14ac:dyDescent="0.25">
      <c r="A1012" s="52"/>
      <c r="B1012" s="51" t="s">
        <v>56</v>
      </c>
      <c r="C1012" s="543" t="s">
        <v>64</v>
      </c>
      <c r="D1012" s="543"/>
      <c r="E1012" s="543"/>
      <c r="F1012" s="54"/>
      <c r="G1012" s="55"/>
      <c r="H1012" s="55"/>
      <c r="I1012" s="55"/>
      <c r="J1012" s="56">
        <v>213.49</v>
      </c>
      <c r="K1012" s="58">
        <v>1.1499999999999999</v>
      </c>
      <c r="L1012" s="56">
        <v>159.09</v>
      </c>
      <c r="M1012" s="58">
        <v>44.77</v>
      </c>
      <c r="N1012" s="59">
        <v>7122.46</v>
      </c>
      <c r="AI1012" s="40"/>
      <c r="AJ1012" s="49"/>
      <c r="AK1012" s="49"/>
      <c r="AN1012" s="3" t="s">
        <v>64</v>
      </c>
      <c r="AQ1012" s="49"/>
      <c r="AS1012" s="49"/>
    </row>
    <row r="1013" spans="1:45" s="4" customFormat="1" ht="15" x14ac:dyDescent="0.25">
      <c r="A1013" s="52"/>
      <c r="B1013" s="51" t="s">
        <v>65</v>
      </c>
      <c r="C1013" s="543" t="s">
        <v>66</v>
      </c>
      <c r="D1013" s="543"/>
      <c r="E1013" s="543"/>
      <c r="F1013" s="54"/>
      <c r="G1013" s="55"/>
      <c r="H1013" s="55"/>
      <c r="I1013" s="55"/>
      <c r="J1013" s="56">
        <v>421.17</v>
      </c>
      <c r="K1013" s="58">
        <v>1.1499999999999999</v>
      </c>
      <c r="L1013" s="56">
        <v>313.86</v>
      </c>
      <c r="M1013" s="58">
        <v>13.24</v>
      </c>
      <c r="N1013" s="59">
        <v>4155.51</v>
      </c>
      <c r="AI1013" s="40"/>
      <c r="AJ1013" s="49"/>
      <c r="AK1013" s="49"/>
      <c r="AN1013" s="3" t="s">
        <v>66</v>
      </c>
      <c r="AQ1013" s="49"/>
      <c r="AS1013" s="49"/>
    </row>
    <row r="1014" spans="1:45" s="4" customFormat="1" ht="15" x14ac:dyDescent="0.25">
      <c r="A1014" s="63"/>
      <c r="B1014" s="51"/>
      <c r="C1014" s="543" t="s">
        <v>71</v>
      </c>
      <c r="D1014" s="543"/>
      <c r="E1014" s="543"/>
      <c r="F1014" s="54" t="s">
        <v>72</v>
      </c>
      <c r="G1014" s="64">
        <v>23.8</v>
      </c>
      <c r="H1014" s="58">
        <v>1.1499999999999999</v>
      </c>
      <c r="I1014" s="77">
        <v>17.735759999999999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71</v>
      </c>
      <c r="AQ1014" s="49"/>
      <c r="AS1014" s="49"/>
    </row>
    <row r="1015" spans="1:45" s="4" customFormat="1" ht="15" x14ac:dyDescent="0.25">
      <c r="A1015" s="67"/>
      <c r="B1015" s="51"/>
      <c r="C1015" s="547" t="s">
        <v>74</v>
      </c>
      <c r="D1015" s="547"/>
      <c r="E1015" s="547"/>
      <c r="F1015" s="68"/>
      <c r="G1015" s="69"/>
      <c r="H1015" s="69"/>
      <c r="I1015" s="69"/>
      <c r="J1015" s="70">
        <v>634.66</v>
      </c>
      <c r="K1015" s="69"/>
      <c r="L1015" s="70">
        <v>472.95</v>
      </c>
      <c r="M1015" s="69"/>
      <c r="N1015" s="71">
        <v>11277.97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543" t="s">
        <v>75</v>
      </c>
      <c r="D1016" s="543"/>
      <c r="E1016" s="543"/>
      <c r="F1016" s="54"/>
      <c r="G1016" s="55"/>
      <c r="H1016" s="55"/>
      <c r="I1016" s="55"/>
      <c r="J1016" s="66"/>
      <c r="K1016" s="55"/>
      <c r="L1016" s="56">
        <v>159.09</v>
      </c>
      <c r="M1016" s="55"/>
      <c r="N1016" s="59">
        <v>7122.46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45.75" x14ac:dyDescent="0.25">
      <c r="A1017" s="63"/>
      <c r="B1017" s="51" t="s">
        <v>713</v>
      </c>
      <c r="C1017" s="543" t="s">
        <v>406</v>
      </c>
      <c r="D1017" s="543"/>
      <c r="E1017" s="543"/>
      <c r="F1017" s="54" t="s">
        <v>78</v>
      </c>
      <c r="G1017" s="61">
        <v>103</v>
      </c>
      <c r="H1017" s="55"/>
      <c r="I1017" s="61">
        <v>103</v>
      </c>
      <c r="J1017" s="66"/>
      <c r="K1017" s="55"/>
      <c r="L1017" s="56">
        <v>163.86</v>
      </c>
      <c r="M1017" s="55"/>
      <c r="N1017" s="59">
        <v>7336.13</v>
      </c>
      <c r="AI1017" s="40"/>
      <c r="AJ1017" s="49"/>
      <c r="AK1017" s="49"/>
      <c r="AO1017" s="3" t="s">
        <v>406</v>
      </c>
      <c r="AQ1017" s="49"/>
      <c r="AS1017" s="49"/>
    </row>
    <row r="1018" spans="1:45" s="4" customFormat="1" ht="45.75" x14ac:dyDescent="0.25">
      <c r="A1018" s="63"/>
      <c r="B1018" s="51" t="s">
        <v>714</v>
      </c>
      <c r="C1018" s="543" t="s">
        <v>408</v>
      </c>
      <c r="D1018" s="543"/>
      <c r="E1018" s="543"/>
      <c r="F1018" s="54" t="s">
        <v>78</v>
      </c>
      <c r="G1018" s="61">
        <v>59</v>
      </c>
      <c r="H1018" s="55"/>
      <c r="I1018" s="61">
        <v>59</v>
      </c>
      <c r="J1018" s="66"/>
      <c r="K1018" s="55"/>
      <c r="L1018" s="56">
        <v>93.86</v>
      </c>
      <c r="M1018" s="55"/>
      <c r="N1018" s="59">
        <v>4202.25</v>
      </c>
      <c r="AI1018" s="40"/>
      <c r="AJ1018" s="49"/>
      <c r="AK1018" s="49"/>
      <c r="AO1018" s="3" t="s">
        <v>408</v>
      </c>
      <c r="AQ1018" s="49"/>
      <c r="AS1018" s="49"/>
    </row>
    <row r="1019" spans="1:45" s="4" customFormat="1" ht="15" x14ac:dyDescent="0.25">
      <c r="A1019" s="72"/>
      <c r="B1019" s="73"/>
      <c r="C1019" s="542" t="s">
        <v>81</v>
      </c>
      <c r="D1019" s="542"/>
      <c r="E1019" s="542"/>
      <c r="F1019" s="43"/>
      <c r="G1019" s="44"/>
      <c r="H1019" s="44"/>
      <c r="I1019" s="44"/>
      <c r="J1019" s="47"/>
      <c r="K1019" s="44"/>
      <c r="L1019" s="74">
        <v>730.67</v>
      </c>
      <c r="M1019" s="69"/>
      <c r="N1019" s="75">
        <v>22816.35</v>
      </c>
      <c r="AI1019" s="40"/>
      <c r="AJ1019" s="49"/>
      <c r="AK1019" s="49"/>
      <c r="AQ1019" s="49" t="s">
        <v>81</v>
      </c>
      <c r="AS1019" s="49"/>
    </row>
    <row r="1020" spans="1:45" s="4" customFormat="1" ht="23.25" x14ac:dyDescent="0.25">
      <c r="A1020" s="41" t="s">
        <v>1928</v>
      </c>
      <c r="B1020" s="42" t="s">
        <v>703</v>
      </c>
      <c r="C1020" s="542" t="s">
        <v>704</v>
      </c>
      <c r="D1020" s="542"/>
      <c r="E1020" s="542"/>
      <c r="F1020" s="43" t="s">
        <v>250</v>
      </c>
      <c r="G1020" s="44">
        <v>2.16</v>
      </c>
      <c r="H1020" s="45">
        <v>1</v>
      </c>
      <c r="I1020" s="46">
        <v>2.16</v>
      </c>
      <c r="J1020" s="47"/>
      <c r="K1020" s="44"/>
      <c r="L1020" s="47"/>
      <c r="M1020" s="44"/>
      <c r="N1020" s="48"/>
      <c r="AI1020" s="40"/>
      <c r="AJ1020" s="49"/>
      <c r="AK1020" s="49" t="s">
        <v>704</v>
      </c>
      <c r="AQ1020" s="49"/>
      <c r="AS1020" s="49"/>
    </row>
    <row r="1021" spans="1:45" s="4" customFormat="1" ht="15" x14ac:dyDescent="0.25">
      <c r="A1021" s="67"/>
      <c r="B1021" s="53"/>
      <c r="C1021" s="543" t="s">
        <v>2210</v>
      </c>
      <c r="D1021" s="543"/>
      <c r="E1021" s="543"/>
      <c r="F1021" s="543"/>
      <c r="G1021" s="543"/>
      <c r="H1021" s="543"/>
      <c r="I1021" s="543"/>
      <c r="J1021" s="543"/>
      <c r="K1021" s="543"/>
      <c r="L1021" s="543"/>
      <c r="M1021" s="543"/>
      <c r="N1021" s="544"/>
      <c r="AI1021" s="40"/>
      <c r="AJ1021" s="49"/>
      <c r="AK1021" s="49"/>
      <c r="AL1021" s="3" t="s">
        <v>2210</v>
      </c>
      <c r="AQ1021" s="49"/>
      <c r="AS1021" s="49"/>
    </row>
    <row r="1022" spans="1:45" s="4" customFormat="1" ht="23.25" x14ac:dyDescent="0.25">
      <c r="A1022" s="50"/>
      <c r="B1022" s="51" t="s">
        <v>117</v>
      </c>
      <c r="C1022" s="545" t="s">
        <v>118</v>
      </c>
      <c r="D1022" s="545"/>
      <c r="E1022" s="545"/>
      <c r="F1022" s="545"/>
      <c r="G1022" s="545"/>
      <c r="H1022" s="545"/>
      <c r="I1022" s="545"/>
      <c r="J1022" s="545"/>
      <c r="K1022" s="545"/>
      <c r="L1022" s="545"/>
      <c r="M1022" s="545"/>
      <c r="N1022" s="546"/>
      <c r="AI1022" s="40"/>
      <c r="AJ1022" s="49"/>
      <c r="AK1022" s="49"/>
      <c r="AM1022" s="3" t="s">
        <v>118</v>
      </c>
      <c r="AQ1022" s="49"/>
      <c r="AS1022" s="49"/>
    </row>
    <row r="1023" spans="1:45" s="4" customFormat="1" ht="68.25" x14ac:dyDescent="0.25">
      <c r="A1023" s="50"/>
      <c r="B1023" s="51" t="s">
        <v>62</v>
      </c>
      <c r="C1023" s="545" t="s">
        <v>63</v>
      </c>
      <c r="D1023" s="545"/>
      <c r="E1023" s="545"/>
      <c r="F1023" s="545"/>
      <c r="G1023" s="545"/>
      <c r="H1023" s="545"/>
      <c r="I1023" s="545"/>
      <c r="J1023" s="545"/>
      <c r="K1023" s="545"/>
      <c r="L1023" s="545"/>
      <c r="M1023" s="545"/>
      <c r="N1023" s="546"/>
      <c r="AI1023" s="40"/>
      <c r="AJ1023" s="49"/>
      <c r="AK1023" s="49"/>
      <c r="AM1023" s="3" t="s">
        <v>63</v>
      </c>
      <c r="AQ1023" s="49"/>
      <c r="AS1023" s="49"/>
    </row>
    <row r="1024" spans="1:45" s="4" customFormat="1" ht="15" x14ac:dyDescent="0.25">
      <c r="A1024" s="52"/>
      <c r="B1024" s="51" t="s">
        <v>56</v>
      </c>
      <c r="C1024" s="543" t="s">
        <v>64</v>
      </c>
      <c r="D1024" s="543"/>
      <c r="E1024" s="543"/>
      <c r="F1024" s="54"/>
      <c r="G1024" s="55"/>
      <c r="H1024" s="55"/>
      <c r="I1024" s="55"/>
      <c r="J1024" s="56">
        <v>42.14</v>
      </c>
      <c r="K1024" s="65">
        <v>1.3225</v>
      </c>
      <c r="L1024" s="56">
        <v>120.38</v>
      </c>
      <c r="M1024" s="58">
        <v>44.77</v>
      </c>
      <c r="N1024" s="59">
        <v>5389.41</v>
      </c>
      <c r="AI1024" s="40"/>
      <c r="AJ1024" s="49"/>
      <c r="AK1024" s="49"/>
      <c r="AN1024" s="3" t="s">
        <v>64</v>
      </c>
      <c r="AQ1024" s="49"/>
      <c r="AS1024" s="49"/>
    </row>
    <row r="1025" spans="1:45" s="4" customFormat="1" ht="15" x14ac:dyDescent="0.25">
      <c r="A1025" s="52"/>
      <c r="B1025" s="51" t="s">
        <v>65</v>
      </c>
      <c r="C1025" s="543" t="s">
        <v>66</v>
      </c>
      <c r="D1025" s="543"/>
      <c r="E1025" s="543"/>
      <c r="F1025" s="54"/>
      <c r="G1025" s="55"/>
      <c r="H1025" s="55"/>
      <c r="I1025" s="55"/>
      <c r="J1025" s="56">
        <v>218.88</v>
      </c>
      <c r="K1025" s="65">
        <v>1.4375</v>
      </c>
      <c r="L1025" s="56">
        <v>679.62</v>
      </c>
      <c r="M1025" s="58">
        <v>13.24</v>
      </c>
      <c r="N1025" s="59">
        <v>8998.17</v>
      </c>
      <c r="AI1025" s="40"/>
      <c r="AJ1025" s="49"/>
      <c r="AK1025" s="49"/>
      <c r="AN1025" s="3" t="s">
        <v>66</v>
      </c>
      <c r="AQ1025" s="49"/>
      <c r="AS1025" s="49"/>
    </row>
    <row r="1026" spans="1:45" s="4" customFormat="1" ht="15" x14ac:dyDescent="0.25">
      <c r="A1026" s="52"/>
      <c r="B1026" s="51" t="s">
        <v>67</v>
      </c>
      <c r="C1026" s="543" t="s">
        <v>68</v>
      </c>
      <c r="D1026" s="543"/>
      <c r="E1026" s="543"/>
      <c r="F1026" s="54"/>
      <c r="G1026" s="55"/>
      <c r="H1026" s="55"/>
      <c r="I1026" s="55"/>
      <c r="J1026" s="56">
        <v>24.14</v>
      </c>
      <c r="K1026" s="65">
        <v>1.4375</v>
      </c>
      <c r="L1026" s="56">
        <v>74.95</v>
      </c>
      <c r="M1026" s="58">
        <v>44.77</v>
      </c>
      <c r="N1026" s="59">
        <v>3355.51</v>
      </c>
      <c r="AI1026" s="40"/>
      <c r="AJ1026" s="49"/>
      <c r="AK1026" s="49"/>
      <c r="AN1026" s="3" t="s">
        <v>68</v>
      </c>
      <c r="AQ1026" s="49"/>
      <c r="AS1026" s="49"/>
    </row>
    <row r="1027" spans="1:45" s="4" customFormat="1" ht="15" x14ac:dyDescent="0.25">
      <c r="A1027" s="63"/>
      <c r="B1027" s="51"/>
      <c r="C1027" s="543" t="s">
        <v>71</v>
      </c>
      <c r="D1027" s="543"/>
      <c r="E1027" s="543"/>
      <c r="F1027" s="54" t="s">
        <v>72</v>
      </c>
      <c r="G1027" s="58">
        <v>4.9400000000000004</v>
      </c>
      <c r="H1027" s="65">
        <v>1.3225</v>
      </c>
      <c r="I1027" s="78">
        <v>14.111604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543" t="s">
        <v>73</v>
      </c>
      <c r="D1028" s="543"/>
      <c r="E1028" s="543"/>
      <c r="F1028" s="54" t="s">
        <v>72</v>
      </c>
      <c r="G1028" s="64">
        <v>2.4</v>
      </c>
      <c r="H1028" s="65">
        <v>1.4375</v>
      </c>
      <c r="I1028" s="57">
        <v>7.452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547" t="s">
        <v>74</v>
      </c>
      <c r="D1029" s="547"/>
      <c r="E1029" s="547"/>
      <c r="F1029" s="68"/>
      <c r="G1029" s="69"/>
      <c r="H1029" s="69"/>
      <c r="I1029" s="69"/>
      <c r="J1029" s="70">
        <v>261.02</v>
      </c>
      <c r="K1029" s="69"/>
      <c r="L1029" s="70">
        <v>800</v>
      </c>
      <c r="M1029" s="69"/>
      <c r="N1029" s="71">
        <v>14387.58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543" t="s">
        <v>75</v>
      </c>
      <c r="D1030" s="543"/>
      <c r="E1030" s="543"/>
      <c r="F1030" s="54"/>
      <c r="G1030" s="55"/>
      <c r="H1030" s="55"/>
      <c r="I1030" s="55"/>
      <c r="J1030" s="66"/>
      <c r="K1030" s="55"/>
      <c r="L1030" s="56">
        <v>195.33</v>
      </c>
      <c r="M1030" s="55"/>
      <c r="N1030" s="59">
        <v>8744.92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706</v>
      </c>
      <c r="C1031" s="543" t="s">
        <v>707</v>
      </c>
      <c r="D1031" s="543"/>
      <c r="E1031" s="543"/>
      <c r="F1031" s="54" t="s">
        <v>78</v>
      </c>
      <c r="G1031" s="61">
        <v>98</v>
      </c>
      <c r="H1031" s="55"/>
      <c r="I1031" s="61">
        <v>98</v>
      </c>
      <c r="J1031" s="66"/>
      <c r="K1031" s="55"/>
      <c r="L1031" s="56">
        <v>191.42</v>
      </c>
      <c r="M1031" s="55"/>
      <c r="N1031" s="59">
        <v>8570.02</v>
      </c>
      <c r="AI1031" s="40"/>
      <c r="AJ1031" s="49"/>
      <c r="AK1031" s="49"/>
      <c r="AO1031" s="3" t="s">
        <v>707</v>
      </c>
      <c r="AQ1031" s="49"/>
      <c r="AS1031" s="49"/>
    </row>
    <row r="1032" spans="1:45" s="4" customFormat="1" ht="23.25" x14ac:dyDescent="0.25">
      <c r="A1032" s="63"/>
      <c r="B1032" s="51" t="s">
        <v>708</v>
      </c>
      <c r="C1032" s="543" t="s">
        <v>709</v>
      </c>
      <c r="D1032" s="543"/>
      <c r="E1032" s="543"/>
      <c r="F1032" s="54" t="s">
        <v>78</v>
      </c>
      <c r="G1032" s="61">
        <v>58</v>
      </c>
      <c r="H1032" s="58">
        <v>0.85</v>
      </c>
      <c r="I1032" s="64">
        <v>49.3</v>
      </c>
      <c r="J1032" s="66"/>
      <c r="K1032" s="55"/>
      <c r="L1032" s="56">
        <v>96.3</v>
      </c>
      <c r="M1032" s="55"/>
      <c r="N1032" s="59">
        <v>4311.25</v>
      </c>
      <c r="AI1032" s="40"/>
      <c r="AJ1032" s="49"/>
      <c r="AK1032" s="49"/>
      <c r="AO1032" s="3" t="s">
        <v>709</v>
      </c>
      <c r="AQ1032" s="49"/>
      <c r="AS1032" s="49"/>
    </row>
    <row r="1033" spans="1:45" s="4" customFormat="1" ht="15" x14ac:dyDescent="0.25">
      <c r="A1033" s="72"/>
      <c r="B1033" s="73"/>
      <c r="C1033" s="542" t="s">
        <v>81</v>
      </c>
      <c r="D1033" s="542"/>
      <c r="E1033" s="542"/>
      <c r="F1033" s="43"/>
      <c r="G1033" s="44"/>
      <c r="H1033" s="44"/>
      <c r="I1033" s="44"/>
      <c r="J1033" s="47"/>
      <c r="K1033" s="44"/>
      <c r="L1033" s="80">
        <v>1087.72</v>
      </c>
      <c r="M1033" s="69"/>
      <c r="N1033" s="75">
        <v>27268.85</v>
      </c>
      <c r="AI1033" s="40"/>
      <c r="AJ1033" s="49"/>
      <c r="AK1033" s="49"/>
      <c r="AQ1033" s="49" t="s">
        <v>81</v>
      </c>
      <c r="AS1033" s="49"/>
    </row>
    <row r="1034" spans="1:45" s="4" customFormat="1" ht="34.5" x14ac:dyDescent="0.25">
      <c r="A1034" s="41" t="s">
        <v>1929</v>
      </c>
      <c r="B1034" s="42" t="s">
        <v>2102</v>
      </c>
      <c r="C1034" s="542" t="s">
        <v>2103</v>
      </c>
      <c r="D1034" s="542"/>
      <c r="E1034" s="542"/>
      <c r="F1034" s="43" t="s">
        <v>428</v>
      </c>
      <c r="G1034" s="44">
        <v>4.99E-2</v>
      </c>
      <c r="H1034" s="45">
        <v>1</v>
      </c>
      <c r="I1034" s="119">
        <v>4.99E-2</v>
      </c>
      <c r="J1034" s="47"/>
      <c r="K1034" s="44"/>
      <c r="L1034" s="47"/>
      <c r="M1034" s="44"/>
      <c r="N1034" s="48"/>
      <c r="AI1034" s="40"/>
      <c r="AJ1034" s="49"/>
      <c r="AK1034" s="49" t="s">
        <v>2103</v>
      </c>
      <c r="AQ1034" s="49"/>
      <c r="AS1034" s="49"/>
    </row>
    <row r="1035" spans="1:45" s="4" customFormat="1" ht="15" x14ac:dyDescent="0.25">
      <c r="A1035" s="67"/>
      <c r="B1035" s="53"/>
      <c r="C1035" s="543" t="s">
        <v>2211</v>
      </c>
      <c r="D1035" s="543"/>
      <c r="E1035" s="543"/>
      <c r="F1035" s="543"/>
      <c r="G1035" s="543"/>
      <c r="H1035" s="543"/>
      <c r="I1035" s="543"/>
      <c r="J1035" s="543"/>
      <c r="K1035" s="543"/>
      <c r="L1035" s="543"/>
      <c r="M1035" s="543"/>
      <c r="N1035" s="544"/>
      <c r="AI1035" s="40"/>
      <c r="AJ1035" s="49"/>
      <c r="AK1035" s="49"/>
      <c r="AL1035" s="3" t="s">
        <v>2211</v>
      </c>
      <c r="AQ1035" s="49"/>
      <c r="AS1035" s="49"/>
    </row>
    <row r="1036" spans="1:45" s="4" customFormat="1" ht="23.25" x14ac:dyDescent="0.25">
      <c r="A1036" s="50"/>
      <c r="B1036" s="51" t="s">
        <v>117</v>
      </c>
      <c r="C1036" s="545" t="s">
        <v>118</v>
      </c>
      <c r="D1036" s="545"/>
      <c r="E1036" s="545"/>
      <c r="F1036" s="545"/>
      <c r="G1036" s="545"/>
      <c r="H1036" s="545"/>
      <c r="I1036" s="545"/>
      <c r="J1036" s="545"/>
      <c r="K1036" s="545"/>
      <c r="L1036" s="545"/>
      <c r="M1036" s="545"/>
      <c r="N1036" s="546"/>
      <c r="AI1036" s="40"/>
      <c r="AJ1036" s="49"/>
      <c r="AK1036" s="49"/>
      <c r="AM1036" s="3" t="s">
        <v>118</v>
      </c>
      <c r="AQ1036" s="49"/>
      <c r="AS1036" s="49"/>
    </row>
    <row r="1037" spans="1:45" s="4" customFormat="1" ht="68.25" x14ac:dyDescent="0.25">
      <c r="A1037" s="50"/>
      <c r="B1037" s="51" t="s">
        <v>62</v>
      </c>
      <c r="C1037" s="545" t="s">
        <v>63</v>
      </c>
      <c r="D1037" s="545"/>
      <c r="E1037" s="545"/>
      <c r="F1037" s="545"/>
      <c r="G1037" s="545"/>
      <c r="H1037" s="545"/>
      <c r="I1037" s="545"/>
      <c r="J1037" s="545"/>
      <c r="K1037" s="545"/>
      <c r="L1037" s="545"/>
      <c r="M1037" s="545"/>
      <c r="N1037" s="546"/>
      <c r="AI1037" s="40"/>
      <c r="AJ1037" s="49"/>
      <c r="AK1037" s="49"/>
      <c r="AM1037" s="3" t="s">
        <v>63</v>
      </c>
      <c r="AQ1037" s="49"/>
      <c r="AS1037" s="49"/>
    </row>
    <row r="1038" spans="1:45" s="4" customFormat="1" ht="15" x14ac:dyDescent="0.25">
      <c r="A1038" s="52"/>
      <c r="B1038" s="51" t="s">
        <v>56</v>
      </c>
      <c r="C1038" s="543" t="s">
        <v>64</v>
      </c>
      <c r="D1038" s="543"/>
      <c r="E1038" s="543"/>
      <c r="F1038" s="54"/>
      <c r="G1038" s="55"/>
      <c r="H1038" s="55"/>
      <c r="I1038" s="55"/>
      <c r="J1038" s="56">
        <v>600.08000000000004</v>
      </c>
      <c r="K1038" s="65">
        <v>1.3225</v>
      </c>
      <c r="L1038" s="56">
        <v>39.6</v>
      </c>
      <c r="M1038" s="58">
        <v>44.77</v>
      </c>
      <c r="N1038" s="59">
        <v>1772.89</v>
      </c>
      <c r="AI1038" s="40"/>
      <c r="AJ1038" s="49"/>
      <c r="AK1038" s="49"/>
      <c r="AN1038" s="3" t="s">
        <v>64</v>
      </c>
      <c r="AQ1038" s="49"/>
      <c r="AS1038" s="49"/>
    </row>
    <row r="1039" spans="1:45" s="4" customFormat="1" ht="15" x14ac:dyDescent="0.25">
      <c r="A1039" s="52"/>
      <c r="B1039" s="51" t="s">
        <v>65</v>
      </c>
      <c r="C1039" s="543" t="s">
        <v>66</v>
      </c>
      <c r="D1039" s="543"/>
      <c r="E1039" s="543"/>
      <c r="F1039" s="54"/>
      <c r="G1039" s="55"/>
      <c r="H1039" s="55"/>
      <c r="I1039" s="55"/>
      <c r="J1039" s="76">
        <v>2246.2800000000002</v>
      </c>
      <c r="K1039" s="65">
        <v>1.4375</v>
      </c>
      <c r="L1039" s="56">
        <v>161.13</v>
      </c>
      <c r="M1039" s="58">
        <v>13.24</v>
      </c>
      <c r="N1039" s="59">
        <v>2133.36</v>
      </c>
      <c r="AI1039" s="40"/>
      <c r="AJ1039" s="49"/>
      <c r="AK1039" s="49"/>
      <c r="AN1039" s="3" t="s">
        <v>66</v>
      </c>
      <c r="AQ1039" s="49"/>
      <c r="AS1039" s="49"/>
    </row>
    <row r="1040" spans="1:45" s="4" customFormat="1" ht="15" x14ac:dyDescent="0.25">
      <c r="A1040" s="52"/>
      <c r="B1040" s="51" t="s">
        <v>67</v>
      </c>
      <c r="C1040" s="543" t="s">
        <v>68</v>
      </c>
      <c r="D1040" s="543"/>
      <c r="E1040" s="543"/>
      <c r="F1040" s="54"/>
      <c r="G1040" s="55"/>
      <c r="H1040" s="55"/>
      <c r="I1040" s="55"/>
      <c r="J1040" s="56">
        <v>201.25</v>
      </c>
      <c r="K1040" s="65">
        <v>1.4375</v>
      </c>
      <c r="L1040" s="56">
        <v>14.44</v>
      </c>
      <c r="M1040" s="58">
        <v>44.77</v>
      </c>
      <c r="N1040" s="60">
        <v>646.48</v>
      </c>
      <c r="AI1040" s="40"/>
      <c r="AJ1040" s="49"/>
      <c r="AK1040" s="49"/>
      <c r="AN1040" s="3" t="s">
        <v>68</v>
      </c>
      <c r="AQ1040" s="49"/>
      <c r="AS1040" s="49"/>
    </row>
    <row r="1041" spans="1:45" s="4" customFormat="1" ht="15" x14ac:dyDescent="0.25">
      <c r="A1041" s="52"/>
      <c r="B1041" s="51" t="s">
        <v>69</v>
      </c>
      <c r="C1041" s="543" t="s">
        <v>70</v>
      </c>
      <c r="D1041" s="543"/>
      <c r="E1041" s="543"/>
      <c r="F1041" s="54"/>
      <c r="G1041" s="55"/>
      <c r="H1041" s="55"/>
      <c r="I1041" s="55"/>
      <c r="J1041" s="56">
        <v>148.12</v>
      </c>
      <c r="K1041" s="55"/>
      <c r="L1041" s="56">
        <v>7.39</v>
      </c>
      <c r="M1041" s="58">
        <v>8.16</v>
      </c>
      <c r="N1041" s="60">
        <v>60.3</v>
      </c>
      <c r="AI1041" s="40"/>
      <c r="AJ1041" s="49"/>
      <c r="AK1041" s="49"/>
      <c r="AN1041" s="3" t="s">
        <v>70</v>
      </c>
      <c r="AQ1041" s="49"/>
      <c r="AS1041" s="49"/>
    </row>
    <row r="1042" spans="1:45" s="4" customFormat="1" ht="15" x14ac:dyDescent="0.25">
      <c r="A1042" s="63"/>
      <c r="B1042" s="51"/>
      <c r="C1042" s="543" t="s">
        <v>71</v>
      </c>
      <c r="D1042" s="543"/>
      <c r="E1042" s="543"/>
      <c r="F1042" s="54" t="s">
        <v>72</v>
      </c>
      <c r="G1042" s="64">
        <v>63.1</v>
      </c>
      <c r="H1042" s="65">
        <v>1.3225</v>
      </c>
      <c r="I1042" s="94">
        <v>4.1641424999999996</v>
      </c>
      <c r="J1042" s="66"/>
      <c r="K1042" s="55"/>
      <c r="L1042" s="66"/>
      <c r="M1042" s="55"/>
      <c r="N1042" s="62"/>
      <c r="AI1042" s="40"/>
      <c r="AJ1042" s="49"/>
      <c r="AK1042" s="49"/>
      <c r="AO1042" s="3" t="s">
        <v>71</v>
      </c>
      <c r="AQ1042" s="49"/>
      <c r="AS1042" s="49"/>
    </row>
    <row r="1043" spans="1:45" s="4" customFormat="1" ht="15" x14ac:dyDescent="0.25">
      <c r="A1043" s="63"/>
      <c r="B1043" s="51"/>
      <c r="C1043" s="543" t="s">
        <v>73</v>
      </c>
      <c r="D1043" s="543"/>
      <c r="E1043" s="543"/>
      <c r="F1043" s="54" t="s">
        <v>72</v>
      </c>
      <c r="G1043" s="58">
        <v>13.98</v>
      </c>
      <c r="H1043" s="65">
        <v>1.4375</v>
      </c>
      <c r="I1043" s="94">
        <v>1.0028029000000001</v>
      </c>
      <c r="J1043" s="66"/>
      <c r="K1043" s="55"/>
      <c r="L1043" s="66"/>
      <c r="M1043" s="55"/>
      <c r="N1043" s="62"/>
      <c r="AI1043" s="40"/>
      <c r="AJ1043" s="49"/>
      <c r="AK1043" s="49"/>
      <c r="AO1043" s="3" t="s">
        <v>73</v>
      </c>
      <c r="AQ1043" s="49"/>
      <c r="AS1043" s="49"/>
    </row>
    <row r="1044" spans="1:45" s="4" customFormat="1" ht="15" x14ac:dyDescent="0.25">
      <c r="A1044" s="67"/>
      <c r="B1044" s="51"/>
      <c r="C1044" s="547" t="s">
        <v>74</v>
      </c>
      <c r="D1044" s="547"/>
      <c r="E1044" s="547"/>
      <c r="F1044" s="68"/>
      <c r="G1044" s="69"/>
      <c r="H1044" s="69"/>
      <c r="I1044" s="69"/>
      <c r="J1044" s="79">
        <v>2994.48</v>
      </c>
      <c r="K1044" s="69"/>
      <c r="L1044" s="70">
        <v>208.12</v>
      </c>
      <c r="M1044" s="69"/>
      <c r="N1044" s="71">
        <v>3966.55</v>
      </c>
      <c r="AI1044" s="40"/>
      <c r="AJ1044" s="49"/>
      <c r="AK1044" s="49"/>
      <c r="AP1044" s="3" t="s">
        <v>74</v>
      </c>
      <c r="AQ1044" s="49"/>
      <c r="AS1044" s="49"/>
    </row>
    <row r="1045" spans="1:45" s="4" customFormat="1" ht="15" x14ac:dyDescent="0.25">
      <c r="A1045" s="63"/>
      <c r="B1045" s="51"/>
      <c r="C1045" s="543" t="s">
        <v>75</v>
      </c>
      <c r="D1045" s="543"/>
      <c r="E1045" s="543"/>
      <c r="F1045" s="54"/>
      <c r="G1045" s="55"/>
      <c r="H1045" s="55"/>
      <c r="I1045" s="55"/>
      <c r="J1045" s="66"/>
      <c r="K1045" s="55"/>
      <c r="L1045" s="56">
        <v>54.04</v>
      </c>
      <c r="M1045" s="55"/>
      <c r="N1045" s="59">
        <v>2419.37</v>
      </c>
      <c r="AI1045" s="40"/>
      <c r="AJ1045" s="49"/>
      <c r="AK1045" s="49"/>
      <c r="AO1045" s="3" t="s">
        <v>75</v>
      </c>
      <c r="AQ1045" s="49"/>
      <c r="AS1045" s="49"/>
    </row>
    <row r="1046" spans="1:45" s="4" customFormat="1" ht="23.25" x14ac:dyDescent="0.25">
      <c r="A1046" s="63"/>
      <c r="B1046" s="51" t="s">
        <v>648</v>
      </c>
      <c r="C1046" s="543" t="s">
        <v>649</v>
      </c>
      <c r="D1046" s="543"/>
      <c r="E1046" s="543"/>
      <c r="F1046" s="54" t="s">
        <v>78</v>
      </c>
      <c r="G1046" s="61">
        <v>117</v>
      </c>
      <c r="H1046" s="55"/>
      <c r="I1046" s="61">
        <v>117</v>
      </c>
      <c r="J1046" s="66"/>
      <c r="K1046" s="55"/>
      <c r="L1046" s="56">
        <v>63.23</v>
      </c>
      <c r="M1046" s="55"/>
      <c r="N1046" s="59">
        <v>2830.66</v>
      </c>
      <c r="AI1046" s="40"/>
      <c r="AJ1046" s="49"/>
      <c r="AK1046" s="49"/>
      <c r="AO1046" s="3" t="s">
        <v>649</v>
      </c>
      <c r="AQ1046" s="49"/>
      <c r="AS1046" s="49"/>
    </row>
    <row r="1047" spans="1:45" s="4" customFormat="1" ht="45" x14ac:dyDescent="0.25">
      <c r="A1047" s="63"/>
      <c r="B1047" s="51" t="s">
        <v>650</v>
      </c>
      <c r="C1047" s="543" t="s">
        <v>651</v>
      </c>
      <c r="D1047" s="543"/>
      <c r="E1047" s="543"/>
      <c r="F1047" s="54" t="s">
        <v>78</v>
      </c>
      <c r="G1047" s="61">
        <v>74</v>
      </c>
      <c r="H1047" s="58">
        <v>0.85</v>
      </c>
      <c r="I1047" s="64">
        <v>62.9</v>
      </c>
      <c r="J1047" s="66"/>
      <c r="K1047" s="55"/>
      <c r="L1047" s="56">
        <v>33.99</v>
      </c>
      <c r="M1047" s="55"/>
      <c r="N1047" s="59">
        <v>1521.78</v>
      </c>
      <c r="AI1047" s="40"/>
      <c r="AJ1047" s="49"/>
      <c r="AK1047" s="49"/>
      <c r="AO1047" s="3" t="s">
        <v>651</v>
      </c>
      <c r="AQ1047" s="49"/>
      <c r="AS1047" s="49"/>
    </row>
    <row r="1048" spans="1:45" s="4" customFormat="1" ht="15" x14ac:dyDescent="0.25">
      <c r="A1048" s="72"/>
      <c r="B1048" s="73"/>
      <c r="C1048" s="542" t="s">
        <v>81</v>
      </c>
      <c r="D1048" s="542"/>
      <c r="E1048" s="542"/>
      <c r="F1048" s="43"/>
      <c r="G1048" s="44"/>
      <c r="H1048" s="44"/>
      <c r="I1048" s="44"/>
      <c r="J1048" s="47"/>
      <c r="K1048" s="44"/>
      <c r="L1048" s="74">
        <v>305.33999999999997</v>
      </c>
      <c r="M1048" s="69"/>
      <c r="N1048" s="75">
        <v>8318.99</v>
      </c>
      <c r="AI1048" s="40"/>
      <c r="AJ1048" s="49"/>
      <c r="AK1048" s="49"/>
      <c r="AQ1048" s="49" t="s">
        <v>81</v>
      </c>
      <c r="AS1048" s="49"/>
    </row>
    <row r="1049" spans="1:45" s="4" customFormat="1" ht="45.75" x14ac:dyDescent="0.25">
      <c r="A1049" s="41" t="s">
        <v>1930</v>
      </c>
      <c r="B1049" s="42" t="s">
        <v>2212</v>
      </c>
      <c r="C1049" s="542" t="s">
        <v>2213</v>
      </c>
      <c r="D1049" s="542"/>
      <c r="E1049" s="542"/>
      <c r="F1049" s="43" t="s">
        <v>250</v>
      </c>
      <c r="G1049" s="44">
        <v>5.0399000000000003</v>
      </c>
      <c r="H1049" s="45">
        <v>1</v>
      </c>
      <c r="I1049" s="119">
        <v>5.0399000000000003</v>
      </c>
      <c r="J1049" s="74">
        <v>650.4</v>
      </c>
      <c r="K1049" s="44"/>
      <c r="L1049" s="80">
        <v>3277.95</v>
      </c>
      <c r="M1049" s="46">
        <v>8.16</v>
      </c>
      <c r="N1049" s="75">
        <v>26748.07</v>
      </c>
      <c r="AI1049" s="40"/>
      <c r="AJ1049" s="49"/>
      <c r="AK1049" s="49" t="s">
        <v>2213</v>
      </c>
      <c r="AQ1049" s="49"/>
      <c r="AS1049" s="49"/>
    </row>
    <row r="1050" spans="1:45" s="4" customFormat="1" ht="15" x14ac:dyDescent="0.25">
      <c r="A1050" s="72"/>
      <c r="B1050" s="73"/>
      <c r="C1050" s="542" t="s">
        <v>81</v>
      </c>
      <c r="D1050" s="542"/>
      <c r="E1050" s="542"/>
      <c r="F1050" s="43"/>
      <c r="G1050" s="44"/>
      <c r="H1050" s="44"/>
      <c r="I1050" s="44"/>
      <c r="J1050" s="47"/>
      <c r="K1050" s="44"/>
      <c r="L1050" s="80">
        <v>3277.95</v>
      </c>
      <c r="M1050" s="69"/>
      <c r="N1050" s="75">
        <v>26748.07</v>
      </c>
      <c r="AI1050" s="40"/>
      <c r="AJ1050" s="49"/>
      <c r="AK1050" s="49"/>
      <c r="AQ1050" s="49" t="s">
        <v>81</v>
      </c>
      <c r="AS1050" s="49"/>
    </row>
    <row r="1051" spans="1:45" s="4" customFormat="1" ht="57" x14ac:dyDescent="0.25">
      <c r="A1051" s="41" t="s">
        <v>1932</v>
      </c>
      <c r="B1051" s="42" t="s">
        <v>2107</v>
      </c>
      <c r="C1051" s="542" t="s">
        <v>2108</v>
      </c>
      <c r="D1051" s="542"/>
      <c r="E1051" s="542"/>
      <c r="F1051" s="43" t="s">
        <v>59</v>
      </c>
      <c r="G1051" s="44">
        <v>4.9899999999999996E-3</v>
      </c>
      <c r="H1051" s="45">
        <v>1</v>
      </c>
      <c r="I1051" s="93">
        <v>4.9899999999999996E-3</v>
      </c>
      <c r="J1051" s="47"/>
      <c r="K1051" s="44"/>
      <c r="L1051" s="47"/>
      <c r="M1051" s="44"/>
      <c r="N1051" s="48"/>
      <c r="AI1051" s="40"/>
      <c r="AJ1051" s="49"/>
      <c r="AK1051" s="49" t="s">
        <v>2108</v>
      </c>
      <c r="AQ1051" s="49"/>
      <c r="AS1051" s="49"/>
    </row>
    <row r="1052" spans="1:45" s="4" customFormat="1" ht="15" x14ac:dyDescent="0.25">
      <c r="A1052" s="67"/>
      <c r="B1052" s="53"/>
      <c r="C1052" s="543" t="s">
        <v>2214</v>
      </c>
      <c r="D1052" s="543"/>
      <c r="E1052" s="543"/>
      <c r="F1052" s="543"/>
      <c r="G1052" s="543"/>
      <c r="H1052" s="543"/>
      <c r="I1052" s="543"/>
      <c r="J1052" s="543"/>
      <c r="K1052" s="543"/>
      <c r="L1052" s="543"/>
      <c r="M1052" s="543"/>
      <c r="N1052" s="544"/>
      <c r="AI1052" s="40"/>
      <c r="AJ1052" s="49"/>
      <c r="AK1052" s="49"/>
      <c r="AL1052" s="3" t="s">
        <v>2214</v>
      </c>
      <c r="AQ1052" s="49"/>
      <c r="AS1052" s="49"/>
    </row>
    <row r="1053" spans="1:45" s="4" customFormat="1" ht="23.25" x14ac:dyDescent="0.25">
      <c r="A1053" s="50"/>
      <c r="B1053" s="51" t="s">
        <v>117</v>
      </c>
      <c r="C1053" s="545" t="s">
        <v>118</v>
      </c>
      <c r="D1053" s="545"/>
      <c r="E1053" s="545"/>
      <c r="F1053" s="545"/>
      <c r="G1053" s="545"/>
      <c r="H1053" s="545"/>
      <c r="I1053" s="545"/>
      <c r="J1053" s="545"/>
      <c r="K1053" s="545"/>
      <c r="L1053" s="545"/>
      <c r="M1053" s="545"/>
      <c r="N1053" s="546"/>
      <c r="AI1053" s="40"/>
      <c r="AJ1053" s="49"/>
      <c r="AK1053" s="49"/>
      <c r="AM1053" s="3" t="s">
        <v>118</v>
      </c>
      <c r="AQ1053" s="49"/>
      <c r="AS1053" s="49"/>
    </row>
    <row r="1054" spans="1:45" s="4" customFormat="1" ht="68.25" x14ac:dyDescent="0.25">
      <c r="A1054" s="50"/>
      <c r="B1054" s="51" t="s">
        <v>62</v>
      </c>
      <c r="C1054" s="545" t="s">
        <v>63</v>
      </c>
      <c r="D1054" s="545"/>
      <c r="E1054" s="545"/>
      <c r="F1054" s="545"/>
      <c r="G1054" s="545"/>
      <c r="H1054" s="545"/>
      <c r="I1054" s="545"/>
      <c r="J1054" s="545"/>
      <c r="K1054" s="545"/>
      <c r="L1054" s="545"/>
      <c r="M1054" s="545"/>
      <c r="N1054" s="546"/>
      <c r="AI1054" s="40"/>
      <c r="AJ1054" s="49"/>
      <c r="AK1054" s="49"/>
      <c r="AM1054" s="3" t="s">
        <v>63</v>
      </c>
      <c r="AQ1054" s="49"/>
      <c r="AS1054" s="49"/>
    </row>
    <row r="1055" spans="1:45" s="4" customFormat="1" ht="15" x14ac:dyDescent="0.25">
      <c r="A1055" s="52"/>
      <c r="B1055" s="51" t="s">
        <v>56</v>
      </c>
      <c r="C1055" s="543" t="s">
        <v>64</v>
      </c>
      <c r="D1055" s="543"/>
      <c r="E1055" s="543"/>
      <c r="F1055" s="54"/>
      <c r="G1055" s="55"/>
      <c r="H1055" s="55"/>
      <c r="I1055" s="55"/>
      <c r="J1055" s="76">
        <v>3561.84</v>
      </c>
      <c r="K1055" s="65">
        <v>1.3225</v>
      </c>
      <c r="L1055" s="56">
        <v>23.51</v>
      </c>
      <c r="M1055" s="58">
        <v>44.77</v>
      </c>
      <c r="N1055" s="59">
        <v>1052.54</v>
      </c>
      <c r="AI1055" s="40"/>
      <c r="AJ1055" s="49"/>
      <c r="AK1055" s="49"/>
      <c r="AN1055" s="3" t="s">
        <v>64</v>
      </c>
      <c r="AQ1055" s="49"/>
      <c r="AS1055" s="49"/>
    </row>
    <row r="1056" spans="1:45" s="4" customFormat="1" ht="15" x14ac:dyDescent="0.25">
      <c r="A1056" s="52"/>
      <c r="B1056" s="51" t="s">
        <v>65</v>
      </c>
      <c r="C1056" s="543" t="s">
        <v>66</v>
      </c>
      <c r="D1056" s="543"/>
      <c r="E1056" s="543"/>
      <c r="F1056" s="54"/>
      <c r="G1056" s="55"/>
      <c r="H1056" s="55"/>
      <c r="I1056" s="55"/>
      <c r="J1056" s="76">
        <v>28983.66</v>
      </c>
      <c r="K1056" s="65">
        <v>1.4375</v>
      </c>
      <c r="L1056" s="56">
        <v>207.9</v>
      </c>
      <c r="M1056" s="58">
        <v>13.24</v>
      </c>
      <c r="N1056" s="59">
        <v>2752.6</v>
      </c>
      <c r="AI1056" s="40"/>
      <c r="AJ1056" s="49"/>
      <c r="AK1056" s="49"/>
      <c r="AN1056" s="3" t="s">
        <v>66</v>
      </c>
      <c r="AQ1056" s="49"/>
      <c r="AS1056" s="49"/>
    </row>
    <row r="1057" spans="1:45" s="4" customFormat="1" ht="15" x14ac:dyDescent="0.25">
      <c r="A1057" s="52"/>
      <c r="B1057" s="51" t="s">
        <v>67</v>
      </c>
      <c r="C1057" s="543" t="s">
        <v>68</v>
      </c>
      <c r="D1057" s="543"/>
      <c r="E1057" s="543"/>
      <c r="F1057" s="54"/>
      <c r="G1057" s="55"/>
      <c r="H1057" s="55"/>
      <c r="I1057" s="55"/>
      <c r="J1057" s="76">
        <v>2511.6999999999998</v>
      </c>
      <c r="K1057" s="65">
        <v>1.4375</v>
      </c>
      <c r="L1057" s="56">
        <v>18.02</v>
      </c>
      <c r="M1057" s="58">
        <v>44.77</v>
      </c>
      <c r="N1057" s="60">
        <v>806.76</v>
      </c>
      <c r="AI1057" s="40"/>
      <c r="AJ1057" s="49"/>
      <c r="AK1057" s="49"/>
      <c r="AN1057" s="3" t="s">
        <v>68</v>
      </c>
      <c r="AQ1057" s="49"/>
      <c r="AS1057" s="49"/>
    </row>
    <row r="1058" spans="1:45" s="4" customFormat="1" ht="15" x14ac:dyDescent="0.25">
      <c r="A1058" s="52"/>
      <c r="B1058" s="51" t="s">
        <v>69</v>
      </c>
      <c r="C1058" s="543" t="s">
        <v>70</v>
      </c>
      <c r="D1058" s="543"/>
      <c r="E1058" s="543"/>
      <c r="F1058" s="54"/>
      <c r="G1058" s="55"/>
      <c r="H1058" s="55"/>
      <c r="I1058" s="55"/>
      <c r="J1058" s="76">
        <v>17289.28</v>
      </c>
      <c r="K1058" s="55"/>
      <c r="L1058" s="56">
        <v>86.27</v>
      </c>
      <c r="M1058" s="58">
        <v>8.16</v>
      </c>
      <c r="N1058" s="60">
        <v>703.96</v>
      </c>
      <c r="AI1058" s="40"/>
      <c r="AJ1058" s="49"/>
      <c r="AK1058" s="49"/>
      <c r="AN1058" s="3" t="s">
        <v>70</v>
      </c>
      <c r="AQ1058" s="49"/>
      <c r="AS1058" s="49"/>
    </row>
    <row r="1059" spans="1:45" s="4" customFormat="1" ht="15" x14ac:dyDescent="0.25">
      <c r="A1059" s="63"/>
      <c r="B1059" s="51"/>
      <c r="C1059" s="543" t="s">
        <v>71</v>
      </c>
      <c r="D1059" s="543"/>
      <c r="E1059" s="543"/>
      <c r="F1059" s="54" t="s">
        <v>72</v>
      </c>
      <c r="G1059" s="61">
        <v>388</v>
      </c>
      <c r="H1059" s="65">
        <v>1.3225</v>
      </c>
      <c r="I1059" s="94">
        <v>2.5605186999999998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71</v>
      </c>
      <c r="AQ1059" s="49"/>
      <c r="AS1059" s="49"/>
    </row>
    <row r="1060" spans="1:45" s="4" customFormat="1" ht="15" x14ac:dyDescent="0.25">
      <c r="A1060" s="63"/>
      <c r="B1060" s="51"/>
      <c r="C1060" s="543" t="s">
        <v>73</v>
      </c>
      <c r="D1060" s="543"/>
      <c r="E1060" s="543"/>
      <c r="F1060" s="54" t="s">
        <v>72</v>
      </c>
      <c r="G1060" s="58">
        <v>177.45</v>
      </c>
      <c r="H1060" s="65">
        <v>1.4375</v>
      </c>
      <c r="I1060" s="78">
        <v>1.2728710000000001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73</v>
      </c>
      <c r="AQ1060" s="49"/>
      <c r="AS1060" s="49"/>
    </row>
    <row r="1061" spans="1:45" s="4" customFormat="1" ht="15" x14ac:dyDescent="0.25">
      <c r="A1061" s="67"/>
      <c r="B1061" s="51"/>
      <c r="C1061" s="547" t="s">
        <v>74</v>
      </c>
      <c r="D1061" s="547"/>
      <c r="E1061" s="547"/>
      <c r="F1061" s="68"/>
      <c r="G1061" s="69"/>
      <c r="H1061" s="69"/>
      <c r="I1061" s="69"/>
      <c r="J1061" s="79">
        <v>49834.78</v>
      </c>
      <c r="K1061" s="69"/>
      <c r="L1061" s="70">
        <v>317.68</v>
      </c>
      <c r="M1061" s="69"/>
      <c r="N1061" s="71">
        <v>4509.1000000000004</v>
      </c>
      <c r="AI1061" s="40"/>
      <c r="AJ1061" s="49"/>
      <c r="AK1061" s="49"/>
      <c r="AP1061" s="3" t="s">
        <v>74</v>
      </c>
      <c r="AQ1061" s="49"/>
      <c r="AS1061" s="49"/>
    </row>
    <row r="1062" spans="1:45" s="4" customFormat="1" ht="15" x14ac:dyDescent="0.25">
      <c r="A1062" s="63"/>
      <c r="B1062" s="51"/>
      <c r="C1062" s="543" t="s">
        <v>75</v>
      </c>
      <c r="D1062" s="543"/>
      <c r="E1062" s="543"/>
      <c r="F1062" s="54"/>
      <c r="G1062" s="55"/>
      <c r="H1062" s="55"/>
      <c r="I1062" s="55"/>
      <c r="J1062" s="66"/>
      <c r="K1062" s="55"/>
      <c r="L1062" s="56">
        <v>41.53</v>
      </c>
      <c r="M1062" s="55"/>
      <c r="N1062" s="59">
        <v>1859.3</v>
      </c>
      <c r="AI1062" s="40"/>
      <c r="AJ1062" s="49"/>
      <c r="AK1062" s="49"/>
      <c r="AO1062" s="3" t="s">
        <v>75</v>
      </c>
      <c r="AQ1062" s="49"/>
      <c r="AS1062" s="49"/>
    </row>
    <row r="1063" spans="1:45" s="4" customFormat="1" ht="23.25" x14ac:dyDescent="0.25">
      <c r="A1063" s="63"/>
      <c r="B1063" s="51" t="s">
        <v>648</v>
      </c>
      <c r="C1063" s="543" t="s">
        <v>649</v>
      </c>
      <c r="D1063" s="543"/>
      <c r="E1063" s="543"/>
      <c r="F1063" s="54" t="s">
        <v>78</v>
      </c>
      <c r="G1063" s="61">
        <v>117</v>
      </c>
      <c r="H1063" s="55"/>
      <c r="I1063" s="61">
        <v>117</v>
      </c>
      <c r="J1063" s="66"/>
      <c r="K1063" s="55"/>
      <c r="L1063" s="56">
        <v>48.59</v>
      </c>
      <c r="M1063" s="55"/>
      <c r="N1063" s="59">
        <v>2175.38</v>
      </c>
      <c r="AI1063" s="40"/>
      <c r="AJ1063" s="49"/>
      <c r="AK1063" s="49"/>
      <c r="AO1063" s="3" t="s">
        <v>649</v>
      </c>
      <c r="AQ1063" s="49"/>
      <c r="AS1063" s="49"/>
    </row>
    <row r="1064" spans="1:45" s="4" customFormat="1" ht="45" x14ac:dyDescent="0.25">
      <c r="A1064" s="63"/>
      <c r="B1064" s="51" t="s">
        <v>650</v>
      </c>
      <c r="C1064" s="543" t="s">
        <v>651</v>
      </c>
      <c r="D1064" s="543"/>
      <c r="E1064" s="543"/>
      <c r="F1064" s="54" t="s">
        <v>78</v>
      </c>
      <c r="G1064" s="61">
        <v>74</v>
      </c>
      <c r="H1064" s="58">
        <v>0.85</v>
      </c>
      <c r="I1064" s="64">
        <v>62.9</v>
      </c>
      <c r="J1064" s="66"/>
      <c r="K1064" s="55"/>
      <c r="L1064" s="56">
        <v>26.12</v>
      </c>
      <c r="M1064" s="55"/>
      <c r="N1064" s="59">
        <v>1169.5</v>
      </c>
      <c r="AI1064" s="40"/>
      <c r="AJ1064" s="49"/>
      <c r="AK1064" s="49"/>
      <c r="AO1064" s="3" t="s">
        <v>651</v>
      </c>
      <c r="AQ1064" s="49"/>
      <c r="AS1064" s="49"/>
    </row>
    <row r="1065" spans="1:45" s="4" customFormat="1" ht="15" x14ac:dyDescent="0.25">
      <c r="A1065" s="72"/>
      <c r="B1065" s="73"/>
      <c r="C1065" s="542" t="s">
        <v>81</v>
      </c>
      <c r="D1065" s="542"/>
      <c r="E1065" s="542"/>
      <c r="F1065" s="43"/>
      <c r="G1065" s="44"/>
      <c r="H1065" s="44"/>
      <c r="I1065" s="44"/>
      <c r="J1065" s="47"/>
      <c r="K1065" s="44"/>
      <c r="L1065" s="74">
        <v>392.39</v>
      </c>
      <c r="M1065" s="69"/>
      <c r="N1065" s="75">
        <v>7853.98</v>
      </c>
      <c r="AI1065" s="40"/>
      <c r="AJ1065" s="49"/>
      <c r="AK1065" s="49"/>
      <c r="AQ1065" s="49" t="s">
        <v>81</v>
      </c>
      <c r="AS1065" s="49"/>
    </row>
    <row r="1066" spans="1:45" s="4" customFormat="1" ht="15" x14ac:dyDescent="0.25">
      <c r="A1066" s="41" t="s">
        <v>1936</v>
      </c>
      <c r="B1066" s="42" t="s">
        <v>2110</v>
      </c>
      <c r="C1066" s="542" t="s">
        <v>2111</v>
      </c>
      <c r="D1066" s="542"/>
      <c r="E1066" s="542"/>
      <c r="F1066" s="43" t="s">
        <v>191</v>
      </c>
      <c r="G1066" s="44">
        <v>8.1000000000000003E-2</v>
      </c>
      <c r="H1066" s="45">
        <v>1</v>
      </c>
      <c r="I1066" s="92">
        <v>8.1000000000000003E-2</v>
      </c>
      <c r="J1066" s="80">
        <v>43982.400000000001</v>
      </c>
      <c r="K1066" s="44"/>
      <c r="L1066" s="80">
        <v>3562.57</v>
      </c>
      <c r="M1066" s="46">
        <v>8.16</v>
      </c>
      <c r="N1066" s="75">
        <v>29070.57</v>
      </c>
      <c r="AI1066" s="40"/>
      <c r="AJ1066" s="49"/>
      <c r="AK1066" s="49" t="s">
        <v>2111</v>
      </c>
      <c r="AQ1066" s="49"/>
      <c r="AS1066" s="49"/>
    </row>
    <row r="1067" spans="1:45" s="4" customFormat="1" ht="15" x14ac:dyDescent="0.25">
      <c r="A1067" s="72"/>
      <c r="B1067" s="73"/>
      <c r="C1067" s="542" t="s">
        <v>81</v>
      </c>
      <c r="D1067" s="542"/>
      <c r="E1067" s="542"/>
      <c r="F1067" s="43"/>
      <c r="G1067" s="44"/>
      <c r="H1067" s="44"/>
      <c r="I1067" s="44"/>
      <c r="J1067" s="47"/>
      <c r="K1067" s="44"/>
      <c r="L1067" s="80">
        <v>3562.57</v>
      </c>
      <c r="M1067" s="69"/>
      <c r="N1067" s="75">
        <v>29070.57</v>
      </c>
      <c r="AI1067" s="40"/>
      <c r="AJ1067" s="49"/>
      <c r="AK1067" s="49"/>
      <c r="AQ1067" s="49" t="s">
        <v>81</v>
      </c>
      <c r="AS1067" s="49"/>
    </row>
    <row r="1068" spans="1:45" s="4" customFormat="1" ht="34.5" x14ac:dyDescent="0.25">
      <c r="A1068" s="41" t="s">
        <v>1938</v>
      </c>
      <c r="B1068" s="42" t="s">
        <v>2121</v>
      </c>
      <c r="C1068" s="542" t="s">
        <v>2122</v>
      </c>
      <c r="D1068" s="542"/>
      <c r="E1068" s="542"/>
      <c r="F1068" s="43" t="s">
        <v>86</v>
      </c>
      <c r="G1068" s="44">
        <v>5.37</v>
      </c>
      <c r="H1068" s="45">
        <v>1</v>
      </c>
      <c r="I1068" s="46">
        <v>5.37</v>
      </c>
      <c r="J1068" s="47"/>
      <c r="K1068" s="44"/>
      <c r="L1068" s="47"/>
      <c r="M1068" s="44"/>
      <c r="N1068" s="48"/>
      <c r="AI1068" s="40"/>
      <c r="AJ1068" s="49"/>
      <c r="AK1068" s="49" t="s">
        <v>2122</v>
      </c>
      <c r="AQ1068" s="49"/>
      <c r="AS1068" s="49"/>
    </row>
    <row r="1069" spans="1:45" s="4" customFormat="1" ht="68.25" x14ac:dyDescent="0.25">
      <c r="A1069" s="50"/>
      <c r="B1069" s="51" t="s">
        <v>62</v>
      </c>
      <c r="C1069" s="545" t="s">
        <v>63</v>
      </c>
      <c r="D1069" s="545"/>
      <c r="E1069" s="545"/>
      <c r="F1069" s="545"/>
      <c r="G1069" s="545"/>
      <c r="H1069" s="545"/>
      <c r="I1069" s="545"/>
      <c r="J1069" s="545"/>
      <c r="K1069" s="545"/>
      <c r="L1069" s="545"/>
      <c r="M1069" s="545"/>
      <c r="N1069" s="546"/>
      <c r="AI1069" s="40"/>
      <c r="AJ1069" s="49"/>
      <c r="AK1069" s="49"/>
      <c r="AM1069" s="3" t="s">
        <v>63</v>
      </c>
      <c r="AQ1069" s="49"/>
      <c r="AS1069" s="49"/>
    </row>
    <row r="1070" spans="1:45" s="4" customFormat="1" ht="15" x14ac:dyDescent="0.25">
      <c r="A1070" s="52"/>
      <c r="B1070" s="51" t="s">
        <v>56</v>
      </c>
      <c r="C1070" s="543" t="s">
        <v>64</v>
      </c>
      <c r="D1070" s="543"/>
      <c r="E1070" s="543"/>
      <c r="F1070" s="54"/>
      <c r="G1070" s="55"/>
      <c r="H1070" s="55"/>
      <c r="I1070" s="55"/>
      <c r="J1070" s="56">
        <v>20.64</v>
      </c>
      <c r="K1070" s="58">
        <v>1.1499999999999999</v>
      </c>
      <c r="L1070" s="56">
        <v>127.46</v>
      </c>
      <c r="M1070" s="58">
        <v>44.77</v>
      </c>
      <c r="N1070" s="59">
        <v>5706.38</v>
      </c>
      <c r="AI1070" s="40"/>
      <c r="AJ1070" s="49"/>
      <c r="AK1070" s="49"/>
      <c r="AN1070" s="3" t="s">
        <v>64</v>
      </c>
      <c r="AQ1070" s="49"/>
      <c r="AS1070" s="49"/>
    </row>
    <row r="1071" spans="1:45" s="4" customFormat="1" ht="15" x14ac:dyDescent="0.25">
      <c r="A1071" s="52"/>
      <c r="B1071" s="51" t="s">
        <v>65</v>
      </c>
      <c r="C1071" s="543" t="s">
        <v>66</v>
      </c>
      <c r="D1071" s="543"/>
      <c r="E1071" s="543"/>
      <c r="F1071" s="54"/>
      <c r="G1071" s="55"/>
      <c r="H1071" s="55"/>
      <c r="I1071" s="55"/>
      <c r="J1071" s="56">
        <v>75.010000000000005</v>
      </c>
      <c r="K1071" s="58">
        <v>1.1499999999999999</v>
      </c>
      <c r="L1071" s="56">
        <v>463.22</v>
      </c>
      <c r="M1071" s="58">
        <v>13.24</v>
      </c>
      <c r="N1071" s="59">
        <v>6133.03</v>
      </c>
      <c r="AI1071" s="40"/>
      <c r="AJ1071" s="49"/>
      <c r="AK1071" s="49"/>
      <c r="AN1071" s="3" t="s">
        <v>66</v>
      </c>
      <c r="AQ1071" s="49"/>
      <c r="AS1071" s="49"/>
    </row>
    <row r="1072" spans="1:45" s="4" customFormat="1" ht="15" x14ac:dyDescent="0.25">
      <c r="A1072" s="52"/>
      <c r="B1072" s="51" t="s">
        <v>67</v>
      </c>
      <c r="C1072" s="543" t="s">
        <v>68</v>
      </c>
      <c r="D1072" s="543"/>
      <c r="E1072" s="543"/>
      <c r="F1072" s="54"/>
      <c r="G1072" s="55"/>
      <c r="H1072" s="55"/>
      <c r="I1072" s="55"/>
      <c r="J1072" s="56">
        <v>10.86</v>
      </c>
      <c r="K1072" s="58">
        <v>1.1499999999999999</v>
      </c>
      <c r="L1072" s="56">
        <v>67.069999999999993</v>
      </c>
      <c r="M1072" s="58">
        <v>44.77</v>
      </c>
      <c r="N1072" s="59">
        <v>3002.72</v>
      </c>
      <c r="AI1072" s="40"/>
      <c r="AJ1072" s="49"/>
      <c r="AK1072" s="49"/>
      <c r="AN1072" s="3" t="s">
        <v>68</v>
      </c>
      <c r="AQ1072" s="49"/>
      <c r="AS1072" s="49"/>
    </row>
    <row r="1073" spans="1:45" s="4" customFormat="1" ht="15" x14ac:dyDescent="0.25">
      <c r="A1073" s="52"/>
      <c r="B1073" s="51" t="s">
        <v>69</v>
      </c>
      <c r="C1073" s="543" t="s">
        <v>70</v>
      </c>
      <c r="D1073" s="543"/>
      <c r="E1073" s="543"/>
      <c r="F1073" s="54"/>
      <c r="G1073" s="55"/>
      <c r="H1073" s="55"/>
      <c r="I1073" s="55"/>
      <c r="J1073" s="56">
        <v>507.7</v>
      </c>
      <c r="K1073" s="55"/>
      <c r="L1073" s="76">
        <v>2726.35</v>
      </c>
      <c r="M1073" s="58">
        <v>8.16</v>
      </c>
      <c r="N1073" s="59">
        <v>22247.02</v>
      </c>
      <c r="AI1073" s="40"/>
      <c r="AJ1073" s="49"/>
      <c r="AK1073" s="49"/>
      <c r="AN1073" s="3" t="s">
        <v>70</v>
      </c>
      <c r="AQ1073" s="49"/>
      <c r="AS1073" s="49"/>
    </row>
    <row r="1074" spans="1:45" s="4" customFormat="1" ht="15" x14ac:dyDescent="0.25">
      <c r="A1074" s="63"/>
      <c r="B1074" s="51"/>
      <c r="C1074" s="543" t="s">
        <v>71</v>
      </c>
      <c r="D1074" s="543"/>
      <c r="E1074" s="543"/>
      <c r="F1074" s="54" t="s">
        <v>72</v>
      </c>
      <c r="G1074" s="58">
        <v>2.33</v>
      </c>
      <c r="H1074" s="58">
        <v>1.1499999999999999</v>
      </c>
      <c r="I1074" s="78">
        <v>14.388915000000001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71</v>
      </c>
      <c r="AQ1074" s="49"/>
      <c r="AS1074" s="49"/>
    </row>
    <row r="1075" spans="1:45" s="4" customFormat="1" ht="15" x14ac:dyDescent="0.25">
      <c r="A1075" s="63"/>
      <c r="B1075" s="51"/>
      <c r="C1075" s="543" t="s">
        <v>73</v>
      </c>
      <c r="D1075" s="543"/>
      <c r="E1075" s="543"/>
      <c r="F1075" s="54" t="s">
        <v>72</v>
      </c>
      <c r="G1075" s="58">
        <v>0.69</v>
      </c>
      <c r="H1075" s="58">
        <v>1.1499999999999999</v>
      </c>
      <c r="I1075" s="78">
        <v>4.2610950000000001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73</v>
      </c>
      <c r="AQ1075" s="49"/>
      <c r="AS1075" s="49"/>
    </row>
    <row r="1076" spans="1:45" s="4" customFormat="1" ht="15" x14ac:dyDescent="0.25">
      <c r="A1076" s="67"/>
      <c r="B1076" s="51"/>
      <c r="C1076" s="547" t="s">
        <v>74</v>
      </c>
      <c r="D1076" s="547"/>
      <c r="E1076" s="547"/>
      <c r="F1076" s="68"/>
      <c r="G1076" s="69"/>
      <c r="H1076" s="69"/>
      <c r="I1076" s="69"/>
      <c r="J1076" s="70">
        <v>603.35</v>
      </c>
      <c r="K1076" s="69"/>
      <c r="L1076" s="79">
        <v>3317.03</v>
      </c>
      <c r="M1076" s="69"/>
      <c r="N1076" s="71">
        <v>34086.43</v>
      </c>
      <c r="AI1076" s="40"/>
      <c r="AJ1076" s="49"/>
      <c r="AK1076" s="49"/>
      <c r="AP1076" s="3" t="s">
        <v>74</v>
      </c>
      <c r="AQ1076" s="49"/>
      <c r="AS1076" s="49"/>
    </row>
    <row r="1077" spans="1:45" s="4" customFormat="1" ht="15" x14ac:dyDescent="0.25">
      <c r="A1077" s="63"/>
      <c r="B1077" s="51"/>
      <c r="C1077" s="543" t="s">
        <v>75</v>
      </c>
      <c r="D1077" s="543"/>
      <c r="E1077" s="543"/>
      <c r="F1077" s="54"/>
      <c r="G1077" s="55"/>
      <c r="H1077" s="55"/>
      <c r="I1077" s="55"/>
      <c r="J1077" s="66"/>
      <c r="K1077" s="55"/>
      <c r="L1077" s="56">
        <v>194.53</v>
      </c>
      <c r="M1077" s="55"/>
      <c r="N1077" s="59">
        <v>8709.1</v>
      </c>
      <c r="AI1077" s="40"/>
      <c r="AJ1077" s="49"/>
      <c r="AK1077" s="49"/>
      <c r="AO1077" s="3" t="s">
        <v>75</v>
      </c>
      <c r="AQ1077" s="49"/>
      <c r="AS1077" s="49"/>
    </row>
    <row r="1078" spans="1:45" s="4" customFormat="1" ht="45.75" x14ac:dyDescent="0.25">
      <c r="A1078" s="63"/>
      <c r="B1078" s="51" t="s">
        <v>2123</v>
      </c>
      <c r="C1078" s="543" t="s">
        <v>2124</v>
      </c>
      <c r="D1078" s="543"/>
      <c r="E1078" s="543"/>
      <c r="F1078" s="54" t="s">
        <v>78</v>
      </c>
      <c r="G1078" s="61">
        <v>104</v>
      </c>
      <c r="H1078" s="55"/>
      <c r="I1078" s="61">
        <v>104</v>
      </c>
      <c r="J1078" s="66"/>
      <c r="K1078" s="55"/>
      <c r="L1078" s="56">
        <v>202.31</v>
      </c>
      <c r="M1078" s="55"/>
      <c r="N1078" s="59">
        <v>9057.4599999999991</v>
      </c>
      <c r="AI1078" s="40"/>
      <c r="AJ1078" s="49"/>
      <c r="AK1078" s="49"/>
      <c r="AO1078" s="3" t="s">
        <v>2124</v>
      </c>
      <c r="AQ1078" s="49"/>
      <c r="AS1078" s="49"/>
    </row>
    <row r="1079" spans="1:45" s="4" customFormat="1" ht="45.75" x14ac:dyDescent="0.25">
      <c r="A1079" s="63"/>
      <c r="B1079" s="51" t="s">
        <v>2125</v>
      </c>
      <c r="C1079" s="543" t="s">
        <v>2126</v>
      </c>
      <c r="D1079" s="543"/>
      <c r="E1079" s="543"/>
      <c r="F1079" s="54" t="s">
        <v>78</v>
      </c>
      <c r="G1079" s="61">
        <v>60</v>
      </c>
      <c r="H1079" s="55"/>
      <c r="I1079" s="61">
        <v>60</v>
      </c>
      <c r="J1079" s="66"/>
      <c r="K1079" s="55"/>
      <c r="L1079" s="56">
        <v>116.72</v>
      </c>
      <c r="M1079" s="55"/>
      <c r="N1079" s="59">
        <v>5225.46</v>
      </c>
      <c r="AI1079" s="40"/>
      <c r="AJ1079" s="49"/>
      <c r="AK1079" s="49"/>
      <c r="AO1079" s="3" t="s">
        <v>2126</v>
      </c>
      <c r="AQ1079" s="49"/>
      <c r="AS1079" s="49"/>
    </row>
    <row r="1080" spans="1:45" s="4" customFormat="1" ht="15" x14ac:dyDescent="0.25">
      <c r="A1080" s="72"/>
      <c r="B1080" s="73"/>
      <c r="C1080" s="542" t="s">
        <v>81</v>
      </c>
      <c r="D1080" s="542"/>
      <c r="E1080" s="542"/>
      <c r="F1080" s="43"/>
      <c r="G1080" s="44"/>
      <c r="H1080" s="44"/>
      <c r="I1080" s="44"/>
      <c r="J1080" s="47"/>
      <c r="K1080" s="44"/>
      <c r="L1080" s="80">
        <v>3636.06</v>
      </c>
      <c r="M1080" s="69"/>
      <c r="N1080" s="75">
        <v>48369.35</v>
      </c>
      <c r="AI1080" s="40"/>
      <c r="AJ1080" s="49"/>
      <c r="AK1080" s="49"/>
      <c r="AQ1080" s="49" t="s">
        <v>81</v>
      </c>
      <c r="AS1080" s="49"/>
    </row>
    <row r="1081" spans="1:45" s="4" customFormat="1" ht="23.25" x14ac:dyDescent="0.25">
      <c r="A1081" s="41" t="s">
        <v>1939</v>
      </c>
      <c r="B1081" s="42" t="s">
        <v>2127</v>
      </c>
      <c r="C1081" s="542" t="s">
        <v>2128</v>
      </c>
      <c r="D1081" s="542"/>
      <c r="E1081" s="542"/>
      <c r="F1081" s="43" t="s">
        <v>86</v>
      </c>
      <c r="G1081" s="44">
        <v>-5.4505499999999998</v>
      </c>
      <c r="H1081" s="45">
        <v>1</v>
      </c>
      <c r="I1081" s="93">
        <v>-5.4505499999999998</v>
      </c>
      <c r="J1081" s="74">
        <v>463.3</v>
      </c>
      <c r="K1081" s="44"/>
      <c r="L1081" s="80">
        <v>-2525.2399999999998</v>
      </c>
      <c r="M1081" s="46">
        <v>8.16</v>
      </c>
      <c r="N1081" s="75">
        <v>-20605.96</v>
      </c>
      <c r="AI1081" s="40"/>
      <c r="AJ1081" s="49"/>
      <c r="AK1081" s="49" t="s">
        <v>2128</v>
      </c>
      <c r="AQ1081" s="49"/>
      <c r="AS1081" s="49"/>
    </row>
    <row r="1082" spans="1:45" s="4" customFormat="1" ht="15" x14ac:dyDescent="0.25">
      <c r="A1082" s="72"/>
      <c r="B1082" s="73"/>
      <c r="C1082" s="542" t="s">
        <v>81</v>
      </c>
      <c r="D1082" s="542"/>
      <c r="E1082" s="542"/>
      <c r="F1082" s="43"/>
      <c r="G1082" s="44"/>
      <c r="H1082" s="44"/>
      <c r="I1082" s="44"/>
      <c r="J1082" s="47"/>
      <c r="K1082" s="44"/>
      <c r="L1082" s="80">
        <v>-2525.2399999999998</v>
      </c>
      <c r="M1082" s="69"/>
      <c r="N1082" s="75">
        <v>-20605.96</v>
      </c>
      <c r="AI1082" s="40"/>
      <c r="AJ1082" s="49"/>
      <c r="AK1082" s="49"/>
      <c r="AQ1082" s="49" t="s">
        <v>81</v>
      </c>
      <c r="AS1082" s="49"/>
    </row>
    <row r="1083" spans="1:45" s="4" customFormat="1" ht="23.25" x14ac:dyDescent="0.25">
      <c r="A1083" s="41" t="s">
        <v>1940</v>
      </c>
      <c r="B1083" s="42" t="s">
        <v>715</v>
      </c>
      <c r="C1083" s="542" t="s">
        <v>716</v>
      </c>
      <c r="D1083" s="542"/>
      <c r="E1083" s="542"/>
      <c r="F1083" s="43" t="s">
        <v>86</v>
      </c>
      <c r="G1083" s="44">
        <v>5.4505499999999998</v>
      </c>
      <c r="H1083" s="45">
        <v>1</v>
      </c>
      <c r="I1083" s="93">
        <v>5.4505499999999998</v>
      </c>
      <c r="J1083" s="74">
        <v>519.79999999999995</v>
      </c>
      <c r="K1083" s="44"/>
      <c r="L1083" s="80">
        <v>2833.2</v>
      </c>
      <c r="M1083" s="46">
        <v>8.16</v>
      </c>
      <c r="N1083" s="75">
        <v>23118.91</v>
      </c>
      <c r="AI1083" s="40"/>
      <c r="AJ1083" s="49"/>
      <c r="AK1083" s="49" t="s">
        <v>716</v>
      </c>
      <c r="AQ1083" s="49"/>
      <c r="AS1083" s="49"/>
    </row>
    <row r="1084" spans="1:45" s="4" customFormat="1" ht="15" x14ac:dyDescent="0.25">
      <c r="A1084" s="72"/>
      <c r="B1084" s="73"/>
      <c r="C1084" s="542" t="s">
        <v>81</v>
      </c>
      <c r="D1084" s="542"/>
      <c r="E1084" s="542"/>
      <c r="F1084" s="43"/>
      <c r="G1084" s="44"/>
      <c r="H1084" s="44"/>
      <c r="I1084" s="44"/>
      <c r="J1084" s="47"/>
      <c r="K1084" s="44"/>
      <c r="L1084" s="80">
        <v>2833.2</v>
      </c>
      <c r="M1084" s="69"/>
      <c r="N1084" s="75">
        <v>23118.91</v>
      </c>
      <c r="AI1084" s="40"/>
      <c r="AJ1084" s="49"/>
      <c r="AK1084" s="49"/>
      <c r="AQ1084" s="49" t="s">
        <v>81</v>
      </c>
      <c r="AS1084" s="49"/>
    </row>
    <row r="1085" spans="1:45" s="4" customFormat="1" ht="56.25" x14ac:dyDescent="0.25">
      <c r="A1085" s="41" t="s">
        <v>1941</v>
      </c>
      <c r="B1085" s="42" t="s">
        <v>2112</v>
      </c>
      <c r="C1085" s="542" t="s">
        <v>2113</v>
      </c>
      <c r="D1085" s="542"/>
      <c r="E1085" s="542"/>
      <c r="F1085" s="43" t="s">
        <v>845</v>
      </c>
      <c r="G1085" s="44">
        <v>4.99E-2</v>
      </c>
      <c r="H1085" s="45">
        <v>1</v>
      </c>
      <c r="I1085" s="119">
        <v>4.99E-2</v>
      </c>
      <c r="J1085" s="47"/>
      <c r="K1085" s="44"/>
      <c r="L1085" s="47"/>
      <c r="M1085" s="44"/>
      <c r="N1085" s="48"/>
      <c r="AI1085" s="40"/>
      <c r="AJ1085" s="49"/>
      <c r="AK1085" s="49" t="s">
        <v>2113</v>
      </c>
      <c r="AQ1085" s="49"/>
      <c r="AS1085" s="49"/>
    </row>
    <row r="1086" spans="1:45" s="4" customFormat="1" ht="15" x14ac:dyDescent="0.25">
      <c r="A1086" s="67"/>
      <c r="B1086" s="53"/>
      <c r="C1086" s="543" t="s">
        <v>2211</v>
      </c>
      <c r="D1086" s="543"/>
      <c r="E1086" s="543"/>
      <c r="F1086" s="543"/>
      <c r="G1086" s="543"/>
      <c r="H1086" s="543"/>
      <c r="I1086" s="543"/>
      <c r="J1086" s="543"/>
      <c r="K1086" s="543"/>
      <c r="L1086" s="543"/>
      <c r="M1086" s="543"/>
      <c r="N1086" s="544"/>
      <c r="AI1086" s="40"/>
      <c r="AJ1086" s="49"/>
      <c r="AK1086" s="49"/>
      <c r="AL1086" s="3" t="s">
        <v>2211</v>
      </c>
      <c r="AQ1086" s="49"/>
      <c r="AS1086" s="49"/>
    </row>
    <row r="1087" spans="1:45" s="4" customFormat="1" ht="23.25" x14ac:dyDescent="0.25">
      <c r="A1087" s="50"/>
      <c r="B1087" s="51" t="s">
        <v>117</v>
      </c>
      <c r="C1087" s="545" t="s">
        <v>118</v>
      </c>
      <c r="D1087" s="545"/>
      <c r="E1087" s="545"/>
      <c r="F1087" s="545"/>
      <c r="G1087" s="545"/>
      <c r="H1087" s="545"/>
      <c r="I1087" s="545"/>
      <c r="J1087" s="545"/>
      <c r="K1087" s="545"/>
      <c r="L1087" s="545"/>
      <c r="M1087" s="545"/>
      <c r="N1087" s="546"/>
      <c r="AI1087" s="40"/>
      <c r="AJ1087" s="49"/>
      <c r="AK1087" s="49"/>
      <c r="AM1087" s="3" t="s">
        <v>118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545" t="s">
        <v>63</v>
      </c>
      <c r="D1088" s="545"/>
      <c r="E1088" s="545"/>
      <c r="F1088" s="545"/>
      <c r="G1088" s="545"/>
      <c r="H1088" s="545"/>
      <c r="I1088" s="545"/>
      <c r="J1088" s="545"/>
      <c r="K1088" s="545"/>
      <c r="L1088" s="545"/>
      <c r="M1088" s="545"/>
      <c r="N1088" s="546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543" t="s">
        <v>64</v>
      </c>
      <c r="D1089" s="543"/>
      <c r="E1089" s="543"/>
      <c r="F1089" s="54"/>
      <c r="G1089" s="55"/>
      <c r="H1089" s="55"/>
      <c r="I1089" s="55"/>
      <c r="J1089" s="56">
        <v>854.35</v>
      </c>
      <c r="K1089" s="65">
        <v>1.3225</v>
      </c>
      <c r="L1089" s="56">
        <v>56.38</v>
      </c>
      <c r="M1089" s="58">
        <v>44.77</v>
      </c>
      <c r="N1089" s="59">
        <v>2524.13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543" t="s">
        <v>66</v>
      </c>
      <c r="D1090" s="543"/>
      <c r="E1090" s="543"/>
      <c r="F1090" s="54"/>
      <c r="G1090" s="55"/>
      <c r="H1090" s="55"/>
      <c r="I1090" s="55"/>
      <c r="J1090" s="56">
        <v>97.64</v>
      </c>
      <c r="K1090" s="65">
        <v>1.4375</v>
      </c>
      <c r="L1090" s="56">
        <v>7</v>
      </c>
      <c r="M1090" s="58">
        <v>13.24</v>
      </c>
      <c r="N1090" s="60">
        <v>92.68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543" t="s">
        <v>68</v>
      </c>
      <c r="D1091" s="543"/>
      <c r="E1091" s="543"/>
      <c r="F1091" s="54"/>
      <c r="G1091" s="55"/>
      <c r="H1091" s="55"/>
      <c r="I1091" s="55"/>
      <c r="J1091" s="56">
        <v>1.22</v>
      </c>
      <c r="K1091" s="65">
        <v>1.4375</v>
      </c>
      <c r="L1091" s="56">
        <v>0.09</v>
      </c>
      <c r="M1091" s="58">
        <v>44.77</v>
      </c>
      <c r="N1091" s="60">
        <v>4.03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543" t="s">
        <v>70</v>
      </c>
      <c r="D1092" s="543"/>
      <c r="E1092" s="543"/>
      <c r="F1092" s="54"/>
      <c r="G1092" s="55"/>
      <c r="H1092" s="55"/>
      <c r="I1092" s="55"/>
      <c r="J1092" s="76">
        <v>1314.91</v>
      </c>
      <c r="K1092" s="55"/>
      <c r="L1092" s="56">
        <v>65.61</v>
      </c>
      <c r="M1092" s="58">
        <v>8.16</v>
      </c>
      <c r="N1092" s="60">
        <v>535.38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543" t="s">
        <v>71</v>
      </c>
      <c r="D1093" s="543"/>
      <c r="E1093" s="543"/>
      <c r="F1093" s="54" t="s">
        <v>72</v>
      </c>
      <c r="G1093" s="58">
        <v>88.81</v>
      </c>
      <c r="H1093" s="65">
        <v>1.3225</v>
      </c>
      <c r="I1093" s="94">
        <v>5.8608161000000001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543" t="s">
        <v>73</v>
      </c>
      <c r="D1094" s="543"/>
      <c r="E1094" s="543"/>
      <c r="F1094" s="54" t="s">
        <v>72</v>
      </c>
      <c r="G1094" s="58">
        <v>0.09</v>
      </c>
      <c r="H1094" s="65">
        <v>1.4375</v>
      </c>
      <c r="I1094" s="94">
        <v>6.4558000000000003E-3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547" t="s">
        <v>74</v>
      </c>
      <c r="D1095" s="547"/>
      <c r="E1095" s="547"/>
      <c r="F1095" s="68"/>
      <c r="G1095" s="69"/>
      <c r="H1095" s="69"/>
      <c r="I1095" s="69"/>
      <c r="J1095" s="79">
        <v>2266.9</v>
      </c>
      <c r="K1095" s="69"/>
      <c r="L1095" s="70">
        <v>128.99</v>
      </c>
      <c r="M1095" s="69"/>
      <c r="N1095" s="71">
        <v>3152.19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543" t="s">
        <v>75</v>
      </c>
      <c r="D1096" s="543"/>
      <c r="E1096" s="543"/>
      <c r="F1096" s="54"/>
      <c r="G1096" s="55"/>
      <c r="H1096" s="55"/>
      <c r="I1096" s="55"/>
      <c r="J1096" s="66"/>
      <c r="K1096" s="55"/>
      <c r="L1096" s="56">
        <v>56.47</v>
      </c>
      <c r="M1096" s="55"/>
      <c r="N1096" s="59">
        <v>2528.16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648</v>
      </c>
      <c r="C1097" s="543" t="s">
        <v>649</v>
      </c>
      <c r="D1097" s="543"/>
      <c r="E1097" s="543"/>
      <c r="F1097" s="54" t="s">
        <v>78</v>
      </c>
      <c r="G1097" s="61">
        <v>117</v>
      </c>
      <c r="H1097" s="55"/>
      <c r="I1097" s="61">
        <v>117</v>
      </c>
      <c r="J1097" s="66"/>
      <c r="K1097" s="55"/>
      <c r="L1097" s="56">
        <v>66.069999999999993</v>
      </c>
      <c r="M1097" s="55"/>
      <c r="N1097" s="59">
        <v>2957.95</v>
      </c>
      <c r="AI1097" s="40"/>
      <c r="AJ1097" s="49"/>
      <c r="AK1097" s="49"/>
      <c r="AO1097" s="3" t="s">
        <v>649</v>
      </c>
      <c r="AQ1097" s="49"/>
      <c r="AS1097" s="49"/>
    </row>
    <row r="1098" spans="1:45" s="4" customFormat="1" ht="45" x14ac:dyDescent="0.25">
      <c r="A1098" s="63"/>
      <c r="B1098" s="51" t="s">
        <v>650</v>
      </c>
      <c r="C1098" s="543" t="s">
        <v>651</v>
      </c>
      <c r="D1098" s="543"/>
      <c r="E1098" s="543"/>
      <c r="F1098" s="54" t="s">
        <v>78</v>
      </c>
      <c r="G1098" s="61">
        <v>74</v>
      </c>
      <c r="H1098" s="58">
        <v>0.85</v>
      </c>
      <c r="I1098" s="64">
        <v>62.9</v>
      </c>
      <c r="J1098" s="66"/>
      <c r="K1098" s="55"/>
      <c r="L1098" s="56">
        <v>35.520000000000003</v>
      </c>
      <c r="M1098" s="55"/>
      <c r="N1098" s="59">
        <v>1590.21</v>
      </c>
      <c r="AI1098" s="40"/>
      <c r="AJ1098" s="49"/>
      <c r="AK1098" s="49"/>
      <c r="AO1098" s="3" t="s">
        <v>651</v>
      </c>
      <c r="AQ1098" s="49"/>
      <c r="AS1098" s="49"/>
    </row>
    <row r="1099" spans="1:45" s="4" customFormat="1" ht="15" x14ac:dyDescent="0.25">
      <c r="A1099" s="72"/>
      <c r="B1099" s="73"/>
      <c r="C1099" s="542" t="s">
        <v>81</v>
      </c>
      <c r="D1099" s="542"/>
      <c r="E1099" s="542"/>
      <c r="F1099" s="43"/>
      <c r="G1099" s="44"/>
      <c r="H1099" s="44"/>
      <c r="I1099" s="44"/>
      <c r="J1099" s="47"/>
      <c r="K1099" s="44"/>
      <c r="L1099" s="74">
        <v>230.58</v>
      </c>
      <c r="M1099" s="69"/>
      <c r="N1099" s="75">
        <v>7700.35</v>
      </c>
      <c r="AI1099" s="40"/>
      <c r="AJ1099" s="49"/>
      <c r="AK1099" s="49"/>
      <c r="AQ1099" s="49" t="s">
        <v>81</v>
      </c>
      <c r="AS1099" s="49"/>
    </row>
    <row r="1100" spans="1:45" s="4" customFormat="1" ht="23.25" x14ac:dyDescent="0.25">
      <c r="A1100" s="41" t="s">
        <v>1942</v>
      </c>
      <c r="B1100" s="42" t="s">
        <v>2114</v>
      </c>
      <c r="C1100" s="542" t="s">
        <v>2215</v>
      </c>
      <c r="D1100" s="542"/>
      <c r="E1100" s="542"/>
      <c r="F1100" s="43" t="s">
        <v>115</v>
      </c>
      <c r="G1100" s="44">
        <v>2</v>
      </c>
      <c r="H1100" s="45">
        <v>1</v>
      </c>
      <c r="I1100" s="45">
        <v>2</v>
      </c>
      <c r="J1100" s="74">
        <v>10.68</v>
      </c>
      <c r="K1100" s="44"/>
      <c r="L1100" s="74">
        <v>21.36</v>
      </c>
      <c r="M1100" s="46">
        <v>8.16</v>
      </c>
      <c r="N1100" s="82">
        <v>174.3</v>
      </c>
      <c r="AI1100" s="40"/>
      <c r="AJ1100" s="49"/>
      <c r="AK1100" s="49" t="s">
        <v>2215</v>
      </c>
      <c r="AQ1100" s="49"/>
      <c r="AS1100" s="49"/>
    </row>
    <row r="1101" spans="1:45" s="4" customFormat="1" ht="15" x14ac:dyDescent="0.25">
      <c r="A1101" s="72"/>
      <c r="B1101" s="73"/>
      <c r="C1101" s="542" t="s">
        <v>81</v>
      </c>
      <c r="D1101" s="542"/>
      <c r="E1101" s="542"/>
      <c r="F1101" s="43"/>
      <c r="G1101" s="44"/>
      <c r="H1101" s="44"/>
      <c r="I1101" s="44"/>
      <c r="J1101" s="47"/>
      <c r="K1101" s="44"/>
      <c r="L1101" s="74">
        <v>21.36</v>
      </c>
      <c r="M1101" s="69"/>
      <c r="N1101" s="82">
        <v>174.3</v>
      </c>
      <c r="AI1101" s="40"/>
      <c r="AJ1101" s="49"/>
      <c r="AK1101" s="49"/>
      <c r="AQ1101" s="49" t="s">
        <v>81</v>
      </c>
      <c r="AS1101" s="49"/>
    </row>
    <row r="1102" spans="1:45" s="4" customFormat="1" ht="34.5" x14ac:dyDescent="0.25">
      <c r="A1102" s="41" t="s">
        <v>1943</v>
      </c>
      <c r="B1102" s="42" t="s">
        <v>2216</v>
      </c>
      <c r="C1102" s="542" t="s">
        <v>2217</v>
      </c>
      <c r="D1102" s="542"/>
      <c r="E1102" s="542"/>
      <c r="F1102" s="43" t="s">
        <v>428</v>
      </c>
      <c r="G1102" s="44">
        <v>0.51170000000000004</v>
      </c>
      <c r="H1102" s="45">
        <v>1</v>
      </c>
      <c r="I1102" s="119">
        <v>0.51170000000000004</v>
      </c>
      <c r="J1102" s="47"/>
      <c r="K1102" s="44"/>
      <c r="L1102" s="47"/>
      <c r="M1102" s="44"/>
      <c r="N1102" s="48"/>
      <c r="AI1102" s="40"/>
      <c r="AJ1102" s="49"/>
      <c r="AK1102" s="49" t="s">
        <v>2217</v>
      </c>
      <c r="AQ1102" s="49"/>
      <c r="AS1102" s="49"/>
    </row>
    <row r="1103" spans="1:45" s="4" customFormat="1" ht="15" x14ac:dyDescent="0.25">
      <c r="A1103" s="67"/>
      <c r="B1103" s="53"/>
      <c r="C1103" s="543" t="s">
        <v>2218</v>
      </c>
      <c r="D1103" s="543"/>
      <c r="E1103" s="543"/>
      <c r="F1103" s="543"/>
      <c r="G1103" s="543"/>
      <c r="H1103" s="543"/>
      <c r="I1103" s="543"/>
      <c r="J1103" s="543"/>
      <c r="K1103" s="543"/>
      <c r="L1103" s="543"/>
      <c r="M1103" s="543"/>
      <c r="N1103" s="544"/>
      <c r="AI1103" s="40"/>
      <c r="AJ1103" s="49"/>
      <c r="AK1103" s="49"/>
      <c r="AL1103" s="3" t="s">
        <v>2218</v>
      </c>
      <c r="AQ1103" s="49"/>
      <c r="AS1103" s="49"/>
    </row>
    <row r="1104" spans="1:45" s="4" customFormat="1" ht="23.25" x14ac:dyDescent="0.25">
      <c r="A1104" s="50"/>
      <c r="B1104" s="51" t="s">
        <v>117</v>
      </c>
      <c r="C1104" s="545" t="s">
        <v>118</v>
      </c>
      <c r="D1104" s="545"/>
      <c r="E1104" s="545"/>
      <c r="F1104" s="545"/>
      <c r="G1104" s="545"/>
      <c r="H1104" s="545"/>
      <c r="I1104" s="545"/>
      <c r="J1104" s="545"/>
      <c r="K1104" s="545"/>
      <c r="L1104" s="545"/>
      <c r="M1104" s="545"/>
      <c r="N1104" s="546"/>
      <c r="AI1104" s="40"/>
      <c r="AJ1104" s="49"/>
      <c r="AK1104" s="49"/>
      <c r="AM1104" s="3" t="s">
        <v>118</v>
      </c>
      <c r="AQ1104" s="49"/>
      <c r="AS1104" s="49"/>
    </row>
    <row r="1105" spans="1:45" s="4" customFormat="1" ht="68.25" x14ac:dyDescent="0.25">
      <c r="A1105" s="50"/>
      <c r="B1105" s="51" t="s">
        <v>62</v>
      </c>
      <c r="C1105" s="545" t="s">
        <v>63</v>
      </c>
      <c r="D1105" s="545"/>
      <c r="E1105" s="545"/>
      <c r="F1105" s="545"/>
      <c r="G1105" s="545"/>
      <c r="H1105" s="545"/>
      <c r="I1105" s="545"/>
      <c r="J1105" s="545"/>
      <c r="K1105" s="545"/>
      <c r="L1105" s="545"/>
      <c r="M1105" s="545"/>
      <c r="N1105" s="546"/>
      <c r="AI1105" s="40"/>
      <c r="AJ1105" s="49"/>
      <c r="AK1105" s="49"/>
      <c r="AM1105" s="3" t="s">
        <v>63</v>
      </c>
      <c r="AQ1105" s="49"/>
      <c r="AS1105" s="49"/>
    </row>
    <row r="1106" spans="1:45" s="4" customFormat="1" ht="15" x14ac:dyDescent="0.25">
      <c r="A1106" s="52"/>
      <c r="B1106" s="51" t="s">
        <v>56</v>
      </c>
      <c r="C1106" s="543" t="s">
        <v>64</v>
      </c>
      <c r="D1106" s="543"/>
      <c r="E1106" s="543"/>
      <c r="F1106" s="54"/>
      <c r="G1106" s="55"/>
      <c r="H1106" s="55"/>
      <c r="I1106" s="55"/>
      <c r="J1106" s="56">
        <v>267.24</v>
      </c>
      <c r="K1106" s="65">
        <v>1.3225</v>
      </c>
      <c r="L1106" s="56">
        <v>180.85</v>
      </c>
      <c r="M1106" s="58">
        <v>44.77</v>
      </c>
      <c r="N1106" s="59">
        <v>8096.65</v>
      </c>
      <c r="AI1106" s="40"/>
      <c r="AJ1106" s="49"/>
      <c r="AK1106" s="49"/>
      <c r="AN1106" s="3" t="s">
        <v>64</v>
      </c>
      <c r="AQ1106" s="49"/>
      <c r="AS1106" s="49"/>
    </row>
    <row r="1107" spans="1:45" s="4" customFormat="1" ht="15" x14ac:dyDescent="0.25">
      <c r="A1107" s="52"/>
      <c r="B1107" s="51" t="s">
        <v>65</v>
      </c>
      <c r="C1107" s="543" t="s">
        <v>66</v>
      </c>
      <c r="D1107" s="543"/>
      <c r="E1107" s="543"/>
      <c r="F1107" s="54"/>
      <c r="G1107" s="55"/>
      <c r="H1107" s="55"/>
      <c r="I1107" s="55"/>
      <c r="J1107" s="76">
        <v>1959.16</v>
      </c>
      <c r="K1107" s="65">
        <v>1.4375</v>
      </c>
      <c r="L1107" s="76">
        <v>1441.1</v>
      </c>
      <c r="M1107" s="58">
        <v>13.24</v>
      </c>
      <c r="N1107" s="59">
        <v>19080.16</v>
      </c>
      <c r="AI1107" s="40"/>
      <c r="AJ1107" s="49"/>
      <c r="AK1107" s="49"/>
      <c r="AN1107" s="3" t="s">
        <v>66</v>
      </c>
      <c r="AQ1107" s="49"/>
      <c r="AS1107" s="49"/>
    </row>
    <row r="1108" spans="1:45" s="4" customFormat="1" ht="15" x14ac:dyDescent="0.25">
      <c r="A1108" s="52"/>
      <c r="B1108" s="51" t="s">
        <v>67</v>
      </c>
      <c r="C1108" s="543" t="s">
        <v>68</v>
      </c>
      <c r="D1108" s="543"/>
      <c r="E1108" s="543"/>
      <c r="F1108" s="54"/>
      <c r="G1108" s="55"/>
      <c r="H1108" s="55"/>
      <c r="I1108" s="55"/>
      <c r="J1108" s="56">
        <v>201.6</v>
      </c>
      <c r="K1108" s="65">
        <v>1.4375</v>
      </c>
      <c r="L1108" s="56">
        <v>148.29</v>
      </c>
      <c r="M1108" s="58">
        <v>44.77</v>
      </c>
      <c r="N1108" s="59">
        <v>6638.94</v>
      </c>
      <c r="AI1108" s="40"/>
      <c r="AJ1108" s="49"/>
      <c r="AK1108" s="49"/>
      <c r="AN1108" s="3" t="s">
        <v>68</v>
      </c>
      <c r="AQ1108" s="49"/>
      <c r="AS1108" s="49"/>
    </row>
    <row r="1109" spans="1:45" s="4" customFormat="1" ht="15" x14ac:dyDescent="0.25">
      <c r="A1109" s="63"/>
      <c r="B1109" s="51"/>
      <c r="C1109" s="543" t="s">
        <v>71</v>
      </c>
      <c r="D1109" s="543"/>
      <c r="E1109" s="543"/>
      <c r="F1109" s="54" t="s">
        <v>72</v>
      </c>
      <c r="G1109" s="58">
        <v>28.43</v>
      </c>
      <c r="H1109" s="65">
        <v>1.3225</v>
      </c>
      <c r="I1109" s="78">
        <v>19.239242000000001</v>
      </c>
      <c r="J1109" s="66"/>
      <c r="K1109" s="55"/>
      <c r="L1109" s="66"/>
      <c r="M1109" s="55"/>
      <c r="N1109" s="62"/>
      <c r="AI1109" s="40"/>
      <c r="AJ1109" s="49"/>
      <c r="AK1109" s="49"/>
      <c r="AO1109" s="3" t="s">
        <v>71</v>
      </c>
      <c r="AQ1109" s="49"/>
      <c r="AS1109" s="49"/>
    </row>
    <row r="1110" spans="1:45" s="4" customFormat="1" ht="15" x14ac:dyDescent="0.25">
      <c r="A1110" s="63"/>
      <c r="B1110" s="51"/>
      <c r="C1110" s="543" t="s">
        <v>73</v>
      </c>
      <c r="D1110" s="543"/>
      <c r="E1110" s="543"/>
      <c r="F1110" s="54" t="s">
        <v>72</v>
      </c>
      <c r="G1110" s="64">
        <v>14.7</v>
      </c>
      <c r="H1110" s="65">
        <v>1.4375</v>
      </c>
      <c r="I1110" s="94">
        <v>10.8128606</v>
      </c>
      <c r="J1110" s="66"/>
      <c r="K1110" s="55"/>
      <c r="L1110" s="66"/>
      <c r="M1110" s="55"/>
      <c r="N1110" s="62"/>
      <c r="AI1110" s="40"/>
      <c r="AJ1110" s="49"/>
      <c r="AK1110" s="49"/>
      <c r="AO1110" s="3" t="s">
        <v>73</v>
      </c>
      <c r="AQ1110" s="49"/>
      <c r="AS1110" s="49"/>
    </row>
    <row r="1111" spans="1:45" s="4" customFormat="1" ht="15" x14ac:dyDescent="0.25">
      <c r="A1111" s="67"/>
      <c r="B1111" s="51"/>
      <c r="C1111" s="547" t="s">
        <v>74</v>
      </c>
      <c r="D1111" s="547"/>
      <c r="E1111" s="547"/>
      <c r="F1111" s="68"/>
      <c r="G1111" s="69"/>
      <c r="H1111" s="69"/>
      <c r="I1111" s="69"/>
      <c r="J1111" s="79">
        <v>2226.4</v>
      </c>
      <c r="K1111" s="69"/>
      <c r="L1111" s="79">
        <v>1621.95</v>
      </c>
      <c r="M1111" s="69"/>
      <c r="N1111" s="71">
        <v>27176.81</v>
      </c>
      <c r="AI1111" s="40"/>
      <c r="AJ1111" s="49"/>
      <c r="AK1111" s="49"/>
      <c r="AP1111" s="3" t="s">
        <v>74</v>
      </c>
      <c r="AQ1111" s="49"/>
      <c r="AS1111" s="49"/>
    </row>
    <row r="1112" spans="1:45" s="4" customFormat="1" ht="15" x14ac:dyDescent="0.25">
      <c r="A1112" s="63"/>
      <c r="B1112" s="51"/>
      <c r="C1112" s="543" t="s">
        <v>75</v>
      </c>
      <c r="D1112" s="543"/>
      <c r="E1112" s="543"/>
      <c r="F1112" s="54"/>
      <c r="G1112" s="55"/>
      <c r="H1112" s="55"/>
      <c r="I1112" s="55"/>
      <c r="J1112" s="66"/>
      <c r="K1112" s="55"/>
      <c r="L1112" s="56">
        <v>329.14</v>
      </c>
      <c r="M1112" s="55"/>
      <c r="N1112" s="59">
        <v>14735.59</v>
      </c>
      <c r="AI1112" s="40"/>
      <c r="AJ1112" s="49"/>
      <c r="AK1112" s="49"/>
      <c r="AO1112" s="3" t="s">
        <v>75</v>
      </c>
      <c r="AQ1112" s="49"/>
      <c r="AS1112" s="49"/>
    </row>
    <row r="1113" spans="1:45" s="4" customFormat="1" ht="23.25" x14ac:dyDescent="0.25">
      <c r="A1113" s="63"/>
      <c r="B1113" s="51" t="s">
        <v>648</v>
      </c>
      <c r="C1113" s="543" t="s">
        <v>649</v>
      </c>
      <c r="D1113" s="543"/>
      <c r="E1113" s="543"/>
      <c r="F1113" s="54" t="s">
        <v>78</v>
      </c>
      <c r="G1113" s="61">
        <v>117</v>
      </c>
      <c r="H1113" s="55"/>
      <c r="I1113" s="61">
        <v>117</v>
      </c>
      <c r="J1113" s="66"/>
      <c r="K1113" s="55"/>
      <c r="L1113" s="56">
        <v>385.09</v>
      </c>
      <c r="M1113" s="55"/>
      <c r="N1113" s="59">
        <v>17240.64</v>
      </c>
      <c r="AI1113" s="40"/>
      <c r="AJ1113" s="49"/>
      <c r="AK1113" s="49"/>
      <c r="AO1113" s="3" t="s">
        <v>649</v>
      </c>
      <c r="AQ1113" s="49"/>
      <c r="AS1113" s="49"/>
    </row>
    <row r="1114" spans="1:45" s="4" customFormat="1" ht="45" x14ac:dyDescent="0.25">
      <c r="A1114" s="63"/>
      <c r="B1114" s="51" t="s">
        <v>650</v>
      </c>
      <c r="C1114" s="543" t="s">
        <v>651</v>
      </c>
      <c r="D1114" s="543"/>
      <c r="E1114" s="543"/>
      <c r="F1114" s="54" t="s">
        <v>78</v>
      </c>
      <c r="G1114" s="61">
        <v>74</v>
      </c>
      <c r="H1114" s="58">
        <v>0.85</v>
      </c>
      <c r="I1114" s="64">
        <v>62.9</v>
      </c>
      <c r="J1114" s="66"/>
      <c r="K1114" s="55"/>
      <c r="L1114" s="56">
        <v>207.03</v>
      </c>
      <c r="M1114" s="55"/>
      <c r="N1114" s="59">
        <v>9268.69</v>
      </c>
      <c r="AI1114" s="40"/>
      <c r="AJ1114" s="49"/>
      <c r="AK1114" s="49"/>
      <c r="AO1114" s="3" t="s">
        <v>651</v>
      </c>
      <c r="AQ1114" s="49"/>
      <c r="AS1114" s="49"/>
    </row>
    <row r="1115" spans="1:45" s="4" customFormat="1" ht="15" x14ac:dyDescent="0.25">
      <c r="A1115" s="72"/>
      <c r="B1115" s="73"/>
      <c r="C1115" s="542" t="s">
        <v>81</v>
      </c>
      <c r="D1115" s="542"/>
      <c r="E1115" s="542"/>
      <c r="F1115" s="43"/>
      <c r="G1115" s="44"/>
      <c r="H1115" s="44"/>
      <c r="I1115" s="44"/>
      <c r="J1115" s="47"/>
      <c r="K1115" s="44"/>
      <c r="L1115" s="80">
        <v>2214.0700000000002</v>
      </c>
      <c r="M1115" s="69"/>
      <c r="N1115" s="75">
        <v>53686.14</v>
      </c>
      <c r="AI1115" s="40"/>
      <c r="AJ1115" s="49"/>
      <c r="AK1115" s="49"/>
      <c r="AQ1115" s="49" t="s">
        <v>81</v>
      </c>
      <c r="AS1115" s="49"/>
    </row>
    <row r="1116" spans="1:45" s="4" customFormat="1" ht="102" x14ac:dyDescent="0.25">
      <c r="A1116" s="41" t="s">
        <v>1944</v>
      </c>
      <c r="B1116" s="42" t="s">
        <v>2219</v>
      </c>
      <c r="C1116" s="542" t="s">
        <v>2220</v>
      </c>
      <c r="D1116" s="542"/>
      <c r="E1116" s="542"/>
      <c r="F1116" s="43" t="s">
        <v>250</v>
      </c>
      <c r="G1116" s="44">
        <v>51.681699999999999</v>
      </c>
      <c r="H1116" s="45">
        <v>1</v>
      </c>
      <c r="I1116" s="119">
        <v>51.681699999999999</v>
      </c>
      <c r="J1116" s="74">
        <v>352.61</v>
      </c>
      <c r="K1116" s="44"/>
      <c r="L1116" s="80">
        <v>18223.48</v>
      </c>
      <c r="M1116" s="46">
        <v>8.16</v>
      </c>
      <c r="N1116" s="75">
        <v>148703.6</v>
      </c>
      <c r="AI1116" s="40"/>
      <c r="AJ1116" s="49"/>
      <c r="AK1116" s="49" t="s">
        <v>2220</v>
      </c>
      <c r="AQ1116" s="49"/>
      <c r="AS1116" s="49"/>
    </row>
    <row r="1117" spans="1:45" s="4" customFormat="1" ht="15" x14ac:dyDescent="0.25">
      <c r="A1117" s="72"/>
      <c r="B1117" s="73"/>
      <c r="C1117" s="542" t="s">
        <v>81</v>
      </c>
      <c r="D1117" s="542"/>
      <c r="E1117" s="542"/>
      <c r="F1117" s="43"/>
      <c r="G1117" s="44"/>
      <c r="H1117" s="44"/>
      <c r="I1117" s="44"/>
      <c r="J1117" s="47"/>
      <c r="K1117" s="44"/>
      <c r="L1117" s="80">
        <v>18223.48</v>
      </c>
      <c r="M1117" s="69"/>
      <c r="N1117" s="75">
        <v>148703.6</v>
      </c>
      <c r="AI1117" s="40"/>
      <c r="AJ1117" s="49"/>
      <c r="AK1117" s="49"/>
      <c r="AQ1117" s="49" t="s">
        <v>81</v>
      </c>
      <c r="AS1117" s="49"/>
    </row>
    <row r="1118" spans="1:45" s="4" customFormat="1" ht="34.5" x14ac:dyDescent="0.25">
      <c r="A1118" s="41" t="s">
        <v>1945</v>
      </c>
      <c r="B1118" s="42" t="s">
        <v>2139</v>
      </c>
      <c r="C1118" s="542" t="s">
        <v>2140</v>
      </c>
      <c r="D1118" s="542"/>
      <c r="E1118" s="542"/>
      <c r="F1118" s="43" t="s">
        <v>115</v>
      </c>
      <c r="G1118" s="44">
        <v>4</v>
      </c>
      <c r="H1118" s="45">
        <v>1</v>
      </c>
      <c r="I1118" s="45">
        <v>4</v>
      </c>
      <c r="J1118" s="47"/>
      <c r="K1118" s="44"/>
      <c r="L1118" s="47"/>
      <c r="M1118" s="44"/>
      <c r="N1118" s="48"/>
      <c r="AI1118" s="40"/>
      <c r="AJ1118" s="49"/>
      <c r="AK1118" s="49" t="s">
        <v>2140</v>
      </c>
      <c r="AQ1118" s="49"/>
      <c r="AS1118" s="49"/>
    </row>
    <row r="1119" spans="1:45" s="4" customFormat="1" ht="23.25" x14ac:dyDescent="0.25">
      <c r="A1119" s="50"/>
      <c r="B1119" s="51" t="s">
        <v>117</v>
      </c>
      <c r="C1119" s="545" t="s">
        <v>118</v>
      </c>
      <c r="D1119" s="545"/>
      <c r="E1119" s="545"/>
      <c r="F1119" s="545"/>
      <c r="G1119" s="545"/>
      <c r="H1119" s="545"/>
      <c r="I1119" s="545"/>
      <c r="J1119" s="545"/>
      <c r="K1119" s="545"/>
      <c r="L1119" s="545"/>
      <c r="M1119" s="545"/>
      <c r="N1119" s="546"/>
      <c r="AI1119" s="40"/>
      <c r="AJ1119" s="49"/>
      <c r="AK1119" s="49"/>
      <c r="AM1119" s="3" t="s">
        <v>118</v>
      </c>
      <c r="AQ1119" s="49"/>
      <c r="AS1119" s="49"/>
    </row>
    <row r="1120" spans="1:45" s="4" customFormat="1" ht="68.25" x14ac:dyDescent="0.25">
      <c r="A1120" s="50"/>
      <c r="B1120" s="51" t="s">
        <v>62</v>
      </c>
      <c r="C1120" s="545" t="s">
        <v>63</v>
      </c>
      <c r="D1120" s="545"/>
      <c r="E1120" s="545"/>
      <c r="F1120" s="545"/>
      <c r="G1120" s="545"/>
      <c r="H1120" s="545"/>
      <c r="I1120" s="545"/>
      <c r="J1120" s="545"/>
      <c r="K1120" s="545"/>
      <c r="L1120" s="545"/>
      <c r="M1120" s="545"/>
      <c r="N1120" s="546"/>
      <c r="AI1120" s="40"/>
      <c r="AJ1120" s="49"/>
      <c r="AK1120" s="49"/>
      <c r="AM1120" s="3" t="s">
        <v>63</v>
      </c>
      <c r="AQ1120" s="49"/>
      <c r="AS1120" s="49"/>
    </row>
    <row r="1121" spans="1:45" s="4" customFormat="1" ht="15" x14ac:dyDescent="0.25">
      <c r="A1121" s="52"/>
      <c r="B1121" s="51" t="s">
        <v>56</v>
      </c>
      <c r="C1121" s="543" t="s">
        <v>64</v>
      </c>
      <c r="D1121" s="543"/>
      <c r="E1121" s="543"/>
      <c r="F1121" s="54"/>
      <c r="G1121" s="55"/>
      <c r="H1121" s="55"/>
      <c r="I1121" s="55"/>
      <c r="J1121" s="56">
        <v>27.3</v>
      </c>
      <c r="K1121" s="65">
        <v>1.3225</v>
      </c>
      <c r="L1121" s="56">
        <v>144.41999999999999</v>
      </c>
      <c r="M1121" s="58">
        <v>44.77</v>
      </c>
      <c r="N1121" s="59">
        <v>6465.68</v>
      </c>
      <c r="AI1121" s="40"/>
      <c r="AJ1121" s="49"/>
      <c r="AK1121" s="49"/>
      <c r="AN1121" s="3" t="s">
        <v>64</v>
      </c>
      <c r="AQ1121" s="49"/>
      <c r="AS1121" s="49"/>
    </row>
    <row r="1122" spans="1:45" s="4" customFormat="1" ht="15" x14ac:dyDescent="0.25">
      <c r="A1122" s="52"/>
      <c r="B1122" s="51" t="s">
        <v>69</v>
      </c>
      <c r="C1122" s="543" t="s">
        <v>70</v>
      </c>
      <c r="D1122" s="543"/>
      <c r="E1122" s="543"/>
      <c r="F1122" s="54"/>
      <c r="G1122" s="55"/>
      <c r="H1122" s="55"/>
      <c r="I1122" s="55"/>
      <c r="J1122" s="56">
        <v>95.92</v>
      </c>
      <c r="K1122" s="55"/>
      <c r="L1122" s="56">
        <v>383.68</v>
      </c>
      <c r="M1122" s="58">
        <v>8.16</v>
      </c>
      <c r="N1122" s="59">
        <v>3130.83</v>
      </c>
      <c r="AI1122" s="40"/>
      <c r="AJ1122" s="49"/>
      <c r="AK1122" s="49"/>
      <c r="AN1122" s="3" t="s">
        <v>70</v>
      </c>
      <c r="AQ1122" s="49"/>
      <c r="AS1122" s="49"/>
    </row>
    <row r="1123" spans="1:45" s="4" customFormat="1" ht="15" x14ac:dyDescent="0.25">
      <c r="A1123" s="63"/>
      <c r="B1123" s="51"/>
      <c r="C1123" s="543" t="s">
        <v>71</v>
      </c>
      <c r="D1123" s="543"/>
      <c r="E1123" s="543"/>
      <c r="F1123" s="54" t="s">
        <v>72</v>
      </c>
      <c r="G1123" s="58">
        <v>3.01</v>
      </c>
      <c r="H1123" s="65">
        <v>1.3225</v>
      </c>
      <c r="I1123" s="65">
        <v>15.9229</v>
      </c>
      <c r="J1123" s="66"/>
      <c r="K1123" s="55"/>
      <c r="L1123" s="66"/>
      <c r="M1123" s="55"/>
      <c r="N1123" s="62"/>
      <c r="AI1123" s="40"/>
      <c r="AJ1123" s="49"/>
      <c r="AK1123" s="49"/>
      <c r="AO1123" s="3" t="s">
        <v>71</v>
      </c>
      <c r="AQ1123" s="49"/>
      <c r="AS1123" s="49"/>
    </row>
    <row r="1124" spans="1:45" s="4" customFormat="1" ht="15" x14ac:dyDescent="0.25">
      <c r="A1124" s="67"/>
      <c r="B1124" s="51"/>
      <c r="C1124" s="547" t="s">
        <v>74</v>
      </c>
      <c r="D1124" s="547"/>
      <c r="E1124" s="547"/>
      <c r="F1124" s="68"/>
      <c r="G1124" s="69"/>
      <c r="H1124" s="69"/>
      <c r="I1124" s="69"/>
      <c r="J1124" s="70">
        <v>123.22</v>
      </c>
      <c r="K1124" s="69"/>
      <c r="L1124" s="70">
        <v>528.1</v>
      </c>
      <c r="M1124" s="69"/>
      <c r="N1124" s="71">
        <v>9596.51</v>
      </c>
      <c r="AI1124" s="40"/>
      <c r="AJ1124" s="49"/>
      <c r="AK1124" s="49"/>
      <c r="AP1124" s="3" t="s">
        <v>74</v>
      </c>
      <c r="AQ1124" s="49"/>
      <c r="AS1124" s="49"/>
    </row>
    <row r="1125" spans="1:45" s="4" customFormat="1" ht="15" x14ac:dyDescent="0.25">
      <c r="A1125" s="63"/>
      <c r="B1125" s="51"/>
      <c r="C1125" s="543" t="s">
        <v>75</v>
      </c>
      <c r="D1125" s="543"/>
      <c r="E1125" s="543"/>
      <c r="F1125" s="54"/>
      <c r="G1125" s="55"/>
      <c r="H1125" s="55"/>
      <c r="I1125" s="55"/>
      <c r="J1125" s="66"/>
      <c r="K1125" s="55"/>
      <c r="L1125" s="56">
        <v>144.41999999999999</v>
      </c>
      <c r="M1125" s="55"/>
      <c r="N1125" s="59">
        <v>6465.68</v>
      </c>
      <c r="AI1125" s="40"/>
      <c r="AJ1125" s="49"/>
      <c r="AK1125" s="49"/>
      <c r="AO1125" s="3" t="s">
        <v>75</v>
      </c>
      <c r="AQ1125" s="49"/>
      <c r="AS1125" s="49"/>
    </row>
    <row r="1126" spans="1:45" s="4" customFormat="1" ht="45.75" x14ac:dyDescent="0.25">
      <c r="A1126" s="63"/>
      <c r="B1126" s="51" t="s">
        <v>687</v>
      </c>
      <c r="C1126" s="543" t="s">
        <v>688</v>
      </c>
      <c r="D1126" s="543"/>
      <c r="E1126" s="543"/>
      <c r="F1126" s="54" t="s">
        <v>78</v>
      </c>
      <c r="G1126" s="61">
        <v>121</v>
      </c>
      <c r="H1126" s="55"/>
      <c r="I1126" s="61">
        <v>121</v>
      </c>
      <c r="J1126" s="66"/>
      <c r="K1126" s="55"/>
      <c r="L1126" s="56">
        <v>174.75</v>
      </c>
      <c r="M1126" s="55"/>
      <c r="N1126" s="59">
        <v>7823.47</v>
      </c>
      <c r="AI1126" s="40"/>
      <c r="AJ1126" s="49"/>
      <c r="AK1126" s="49"/>
      <c r="AO1126" s="3" t="s">
        <v>688</v>
      </c>
      <c r="AQ1126" s="49"/>
      <c r="AS1126" s="49"/>
    </row>
    <row r="1127" spans="1:45" s="4" customFormat="1" ht="45.75" x14ac:dyDescent="0.25">
      <c r="A1127" s="63"/>
      <c r="B1127" s="51" t="s">
        <v>689</v>
      </c>
      <c r="C1127" s="543" t="s">
        <v>690</v>
      </c>
      <c r="D1127" s="543"/>
      <c r="E1127" s="543"/>
      <c r="F1127" s="54" t="s">
        <v>78</v>
      </c>
      <c r="G1127" s="61">
        <v>72</v>
      </c>
      <c r="H1127" s="58">
        <v>0.85</v>
      </c>
      <c r="I1127" s="64">
        <v>61.2</v>
      </c>
      <c r="J1127" s="66"/>
      <c r="K1127" s="55"/>
      <c r="L1127" s="56">
        <v>88.39</v>
      </c>
      <c r="M1127" s="55"/>
      <c r="N1127" s="59">
        <v>3957</v>
      </c>
      <c r="AI1127" s="40"/>
      <c r="AJ1127" s="49"/>
      <c r="AK1127" s="49"/>
      <c r="AO1127" s="3" t="s">
        <v>690</v>
      </c>
      <c r="AQ1127" s="49"/>
      <c r="AS1127" s="49"/>
    </row>
    <row r="1128" spans="1:45" s="4" customFormat="1" ht="15" x14ac:dyDescent="0.25">
      <c r="A1128" s="72"/>
      <c r="B1128" s="73"/>
      <c r="C1128" s="542" t="s">
        <v>81</v>
      </c>
      <c r="D1128" s="542"/>
      <c r="E1128" s="542"/>
      <c r="F1128" s="43"/>
      <c r="G1128" s="44"/>
      <c r="H1128" s="44"/>
      <c r="I1128" s="44"/>
      <c r="J1128" s="47"/>
      <c r="K1128" s="44"/>
      <c r="L1128" s="74">
        <v>791.24</v>
      </c>
      <c r="M1128" s="69"/>
      <c r="N1128" s="75">
        <v>21376.98</v>
      </c>
      <c r="AI1128" s="40"/>
      <c r="AJ1128" s="49"/>
      <c r="AK1128" s="49"/>
      <c r="AQ1128" s="49" t="s">
        <v>81</v>
      </c>
      <c r="AS1128" s="49"/>
    </row>
    <row r="1129" spans="1:45" s="4" customFormat="1" ht="23.25" x14ac:dyDescent="0.25">
      <c r="A1129" s="41" t="s">
        <v>1947</v>
      </c>
      <c r="B1129" s="42" t="s">
        <v>2141</v>
      </c>
      <c r="C1129" s="542" t="s">
        <v>2142</v>
      </c>
      <c r="D1129" s="542"/>
      <c r="E1129" s="542"/>
      <c r="F1129" s="43" t="s">
        <v>191</v>
      </c>
      <c r="G1129" s="44">
        <v>-1.12E-2</v>
      </c>
      <c r="H1129" s="45">
        <v>1</v>
      </c>
      <c r="I1129" s="119">
        <v>-1.12E-2</v>
      </c>
      <c r="J1129" s="80">
        <v>1836</v>
      </c>
      <c r="K1129" s="44"/>
      <c r="L1129" s="74">
        <v>-20.56</v>
      </c>
      <c r="M1129" s="46">
        <v>8.16</v>
      </c>
      <c r="N1129" s="82">
        <v>-167.77</v>
      </c>
      <c r="AI1129" s="40"/>
      <c r="AJ1129" s="49"/>
      <c r="AK1129" s="49" t="s">
        <v>2142</v>
      </c>
      <c r="AQ1129" s="49"/>
      <c r="AS1129" s="49"/>
    </row>
    <row r="1130" spans="1:45" s="4" customFormat="1" ht="15" x14ac:dyDescent="0.25">
      <c r="A1130" s="72"/>
      <c r="B1130" s="73"/>
      <c r="C1130" s="542" t="s">
        <v>81</v>
      </c>
      <c r="D1130" s="542"/>
      <c r="E1130" s="542"/>
      <c r="F1130" s="43"/>
      <c r="G1130" s="44"/>
      <c r="H1130" s="44"/>
      <c r="I1130" s="44"/>
      <c r="J1130" s="47"/>
      <c r="K1130" s="44"/>
      <c r="L1130" s="74">
        <v>-20.56</v>
      </c>
      <c r="M1130" s="69"/>
      <c r="N1130" s="82">
        <v>-167.77</v>
      </c>
      <c r="AI1130" s="40"/>
      <c r="AJ1130" s="49"/>
      <c r="AK1130" s="49"/>
      <c r="AQ1130" s="49" t="s">
        <v>81</v>
      </c>
      <c r="AS1130" s="49"/>
    </row>
    <row r="1131" spans="1:45" s="4" customFormat="1" ht="15" x14ac:dyDescent="0.25">
      <c r="A1131" s="41" t="s">
        <v>1948</v>
      </c>
      <c r="B1131" s="42" t="s">
        <v>2145</v>
      </c>
      <c r="C1131" s="542" t="s">
        <v>2146</v>
      </c>
      <c r="D1131" s="542"/>
      <c r="E1131" s="542"/>
      <c r="F1131" s="43" t="s">
        <v>177</v>
      </c>
      <c r="G1131" s="44">
        <v>-38.799999999999997</v>
      </c>
      <c r="H1131" s="45">
        <v>1</v>
      </c>
      <c r="I1131" s="81">
        <v>-38.799999999999997</v>
      </c>
      <c r="J1131" s="74">
        <v>9.0399999999999991</v>
      </c>
      <c r="K1131" s="44"/>
      <c r="L1131" s="74">
        <v>-350.75</v>
      </c>
      <c r="M1131" s="46">
        <v>8.16</v>
      </c>
      <c r="N1131" s="75">
        <v>-2862.12</v>
      </c>
      <c r="AI1131" s="40"/>
      <c r="AJ1131" s="49"/>
      <c r="AK1131" s="49" t="s">
        <v>2146</v>
      </c>
      <c r="AQ1131" s="49"/>
      <c r="AS1131" s="49"/>
    </row>
    <row r="1132" spans="1:45" s="4" customFormat="1" ht="15" x14ac:dyDescent="0.25">
      <c r="A1132" s="72"/>
      <c r="B1132" s="73"/>
      <c r="C1132" s="542" t="s">
        <v>81</v>
      </c>
      <c r="D1132" s="542"/>
      <c r="E1132" s="542"/>
      <c r="F1132" s="43"/>
      <c r="G1132" s="44"/>
      <c r="H1132" s="44"/>
      <c r="I1132" s="44"/>
      <c r="J1132" s="47"/>
      <c r="K1132" s="44"/>
      <c r="L1132" s="74">
        <v>-350.75</v>
      </c>
      <c r="M1132" s="69"/>
      <c r="N1132" s="75">
        <v>-2862.12</v>
      </c>
      <c r="AI1132" s="40"/>
      <c r="AJ1132" s="49"/>
      <c r="AK1132" s="49"/>
      <c r="AQ1132" s="49" t="s">
        <v>81</v>
      </c>
      <c r="AS1132" s="49"/>
    </row>
    <row r="1133" spans="1:45" s="4" customFormat="1" ht="23.25" x14ac:dyDescent="0.25">
      <c r="A1133" s="41" t="s">
        <v>1949</v>
      </c>
      <c r="B1133" s="42" t="s">
        <v>2143</v>
      </c>
      <c r="C1133" s="542" t="s">
        <v>2144</v>
      </c>
      <c r="D1133" s="542"/>
      <c r="E1133" s="542"/>
      <c r="F1133" s="43" t="s">
        <v>191</v>
      </c>
      <c r="G1133" s="44">
        <v>-3.8400000000000001E-3</v>
      </c>
      <c r="H1133" s="45">
        <v>1</v>
      </c>
      <c r="I1133" s="93">
        <v>-3.8400000000000001E-3</v>
      </c>
      <c r="J1133" s="80">
        <v>3219.2</v>
      </c>
      <c r="K1133" s="44"/>
      <c r="L1133" s="74">
        <v>-12.36</v>
      </c>
      <c r="M1133" s="46">
        <v>8.16</v>
      </c>
      <c r="N1133" s="82">
        <v>-100.86</v>
      </c>
      <c r="AI1133" s="40"/>
      <c r="AJ1133" s="49"/>
      <c r="AK1133" s="49" t="s">
        <v>2144</v>
      </c>
      <c r="AQ1133" s="49"/>
      <c r="AS1133" s="49"/>
    </row>
    <row r="1134" spans="1:45" s="4" customFormat="1" ht="15" x14ac:dyDescent="0.25">
      <c r="A1134" s="72"/>
      <c r="B1134" s="73"/>
      <c r="C1134" s="542" t="s">
        <v>81</v>
      </c>
      <c r="D1134" s="542"/>
      <c r="E1134" s="542"/>
      <c r="F1134" s="43"/>
      <c r="G1134" s="44"/>
      <c r="H1134" s="44"/>
      <c r="I1134" s="44"/>
      <c r="J1134" s="47"/>
      <c r="K1134" s="44"/>
      <c r="L1134" s="74">
        <v>-12.36</v>
      </c>
      <c r="M1134" s="69"/>
      <c r="N1134" s="82">
        <v>-100.86</v>
      </c>
      <c r="AI1134" s="40"/>
      <c r="AJ1134" s="49"/>
      <c r="AK1134" s="49"/>
      <c r="AQ1134" s="49" t="s">
        <v>81</v>
      </c>
      <c r="AS1134" s="49"/>
    </row>
    <row r="1135" spans="1:45" s="4" customFormat="1" ht="45.75" x14ac:dyDescent="0.25">
      <c r="A1135" s="41" t="s">
        <v>1950</v>
      </c>
      <c r="B1135" s="42" t="s">
        <v>2147</v>
      </c>
      <c r="C1135" s="542" t="s">
        <v>2148</v>
      </c>
      <c r="D1135" s="542"/>
      <c r="E1135" s="542"/>
      <c r="F1135" s="43" t="s">
        <v>115</v>
      </c>
      <c r="G1135" s="44">
        <v>4</v>
      </c>
      <c r="H1135" s="45">
        <v>1</v>
      </c>
      <c r="I1135" s="45">
        <v>4</v>
      </c>
      <c r="J1135" s="74">
        <v>352.46</v>
      </c>
      <c r="K1135" s="44"/>
      <c r="L1135" s="80">
        <v>1409.84</v>
      </c>
      <c r="M1135" s="46">
        <v>8.16</v>
      </c>
      <c r="N1135" s="75">
        <v>11504.29</v>
      </c>
      <c r="AI1135" s="40"/>
      <c r="AJ1135" s="49"/>
      <c r="AK1135" s="49" t="s">
        <v>2148</v>
      </c>
      <c r="AQ1135" s="49"/>
      <c r="AS1135" s="49"/>
    </row>
    <row r="1136" spans="1:45" s="4" customFormat="1" ht="15" x14ac:dyDescent="0.25">
      <c r="A1136" s="72"/>
      <c r="B1136" s="73"/>
      <c r="C1136" s="542" t="s">
        <v>81</v>
      </c>
      <c r="D1136" s="542"/>
      <c r="E1136" s="542"/>
      <c r="F1136" s="43"/>
      <c r="G1136" s="44"/>
      <c r="H1136" s="44"/>
      <c r="I1136" s="44"/>
      <c r="J1136" s="47"/>
      <c r="K1136" s="44"/>
      <c r="L1136" s="80">
        <v>1409.84</v>
      </c>
      <c r="M1136" s="69"/>
      <c r="N1136" s="75">
        <v>11504.29</v>
      </c>
      <c r="AI1136" s="40"/>
      <c r="AJ1136" s="49"/>
      <c r="AK1136" s="49"/>
      <c r="AQ1136" s="49" t="s">
        <v>81</v>
      </c>
      <c r="AS1136" s="49"/>
    </row>
    <row r="1137" spans="1:45" s="4" customFormat="1" ht="15" x14ac:dyDescent="0.25">
      <c r="A1137" s="539" t="s">
        <v>2221</v>
      </c>
      <c r="B1137" s="540"/>
      <c r="C1137" s="540"/>
      <c r="D1137" s="540"/>
      <c r="E1137" s="540"/>
      <c r="F1137" s="540"/>
      <c r="G1137" s="540"/>
      <c r="H1137" s="540"/>
      <c r="I1137" s="540"/>
      <c r="J1137" s="540"/>
      <c r="K1137" s="540"/>
      <c r="L1137" s="540"/>
      <c r="M1137" s="540"/>
      <c r="N1137" s="541"/>
      <c r="AI1137" s="40"/>
      <c r="AJ1137" s="49" t="s">
        <v>2221</v>
      </c>
      <c r="AK1137" s="49"/>
      <c r="AQ1137" s="49"/>
      <c r="AS1137" s="49"/>
    </row>
    <row r="1138" spans="1:45" s="4" customFormat="1" ht="45.75" x14ac:dyDescent="0.25">
      <c r="A1138" s="41" t="s">
        <v>1951</v>
      </c>
      <c r="B1138" s="42" t="s">
        <v>663</v>
      </c>
      <c r="C1138" s="542" t="s">
        <v>664</v>
      </c>
      <c r="D1138" s="542"/>
      <c r="E1138" s="542"/>
      <c r="F1138" s="43" t="s">
        <v>646</v>
      </c>
      <c r="G1138" s="44">
        <v>0.14199999999999999</v>
      </c>
      <c r="H1138" s="45">
        <v>1</v>
      </c>
      <c r="I1138" s="92">
        <v>0.14199999999999999</v>
      </c>
      <c r="J1138" s="47"/>
      <c r="K1138" s="44"/>
      <c r="L1138" s="47"/>
      <c r="M1138" s="44"/>
      <c r="N1138" s="48"/>
      <c r="AI1138" s="40"/>
      <c r="AJ1138" s="49"/>
      <c r="AK1138" s="49" t="s">
        <v>664</v>
      </c>
      <c r="AQ1138" s="49"/>
      <c r="AS1138" s="49"/>
    </row>
    <row r="1139" spans="1:45" s="4" customFormat="1" ht="15" x14ac:dyDescent="0.25">
      <c r="A1139" s="67"/>
      <c r="B1139" s="53"/>
      <c r="C1139" s="543" t="s">
        <v>2222</v>
      </c>
      <c r="D1139" s="543"/>
      <c r="E1139" s="543"/>
      <c r="F1139" s="543"/>
      <c r="G1139" s="543"/>
      <c r="H1139" s="543"/>
      <c r="I1139" s="543"/>
      <c r="J1139" s="543"/>
      <c r="K1139" s="543"/>
      <c r="L1139" s="543"/>
      <c r="M1139" s="543"/>
      <c r="N1139" s="544"/>
      <c r="AI1139" s="40"/>
      <c r="AJ1139" s="49"/>
      <c r="AK1139" s="49"/>
      <c r="AL1139" s="3" t="s">
        <v>2222</v>
      </c>
      <c r="AQ1139" s="49"/>
      <c r="AS1139" s="49"/>
    </row>
    <row r="1140" spans="1:45" s="4" customFormat="1" ht="23.25" x14ac:dyDescent="0.25">
      <c r="A1140" s="50"/>
      <c r="B1140" s="51" t="s">
        <v>117</v>
      </c>
      <c r="C1140" s="545" t="s">
        <v>118</v>
      </c>
      <c r="D1140" s="545"/>
      <c r="E1140" s="545"/>
      <c r="F1140" s="545"/>
      <c r="G1140" s="545"/>
      <c r="H1140" s="545"/>
      <c r="I1140" s="545"/>
      <c r="J1140" s="545"/>
      <c r="K1140" s="545"/>
      <c r="L1140" s="545"/>
      <c r="M1140" s="545"/>
      <c r="N1140" s="546"/>
      <c r="AI1140" s="40"/>
      <c r="AJ1140" s="49"/>
      <c r="AK1140" s="49"/>
      <c r="AM1140" s="3" t="s">
        <v>118</v>
      </c>
      <c r="AQ1140" s="49"/>
      <c r="AS1140" s="49"/>
    </row>
    <row r="1141" spans="1:45" s="4" customFormat="1" ht="68.25" x14ac:dyDescent="0.25">
      <c r="A1141" s="50"/>
      <c r="B1141" s="51" t="s">
        <v>62</v>
      </c>
      <c r="C1141" s="545" t="s">
        <v>63</v>
      </c>
      <c r="D1141" s="545"/>
      <c r="E1141" s="545"/>
      <c r="F1141" s="545"/>
      <c r="G1141" s="545"/>
      <c r="H1141" s="545"/>
      <c r="I1141" s="545"/>
      <c r="J1141" s="545"/>
      <c r="K1141" s="545"/>
      <c r="L1141" s="545"/>
      <c r="M1141" s="545"/>
      <c r="N1141" s="546"/>
      <c r="AI1141" s="40"/>
      <c r="AJ1141" s="49"/>
      <c r="AK1141" s="49"/>
      <c r="AM1141" s="3" t="s">
        <v>63</v>
      </c>
      <c r="AQ1141" s="49"/>
      <c r="AS1141" s="49"/>
    </row>
    <row r="1142" spans="1:45" s="4" customFormat="1" ht="15" x14ac:dyDescent="0.25">
      <c r="A1142" s="52"/>
      <c r="B1142" s="51" t="s">
        <v>56</v>
      </c>
      <c r="C1142" s="543" t="s">
        <v>64</v>
      </c>
      <c r="D1142" s="543"/>
      <c r="E1142" s="543"/>
      <c r="F1142" s="54"/>
      <c r="G1142" s="55"/>
      <c r="H1142" s="55"/>
      <c r="I1142" s="55"/>
      <c r="J1142" s="76">
        <v>1257.92</v>
      </c>
      <c r="K1142" s="65">
        <v>1.3225</v>
      </c>
      <c r="L1142" s="56">
        <v>236.23</v>
      </c>
      <c r="M1142" s="58">
        <v>44.77</v>
      </c>
      <c r="N1142" s="59">
        <v>10576.02</v>
      </c>
      <c r="AI1142" s="40"/>
      <c r="AJ1142" s="49"/>
      <c r="AK1142" s="49"/>
      <c r="AN1142" s="3" t="s">
        <v>64</v>
      </c>
      <c r="AQ1142" s="49"/>
      <c r="AS1142" s="49"/>
    </row>
    <row r="1143" spans="1:45" s="4" customFormat="1" ht="15" x14ac:dyDescent="0.25">
      <c r="A1143" s="52"/>
      <c r="B1143" s="51" t="s">
        <v>65</v>
      </c>
      <c r="C1143" s="543" t="s">
        <v>66</v>
      </c>
      <c r="D1143" s="543"/>
      <c r="E1143" s="543"/>
      <c r="F1143" s="54"/>
      <c r="G1143" s="55"/>
      <c r="H1143" s="55"/>
      <c r="I1143" s="55"/>
      <c r="J1143" s="76">
        <v>2297.79</v>
      </c>
      <c r="K1143" s="65">
        <v>1.4375</v>
      </c>
      <c r="L1143" s="56">
        <v>469.04</v>
      </c>
      <c r="M1143" s="58">
        <v>13.24</v>
      </c>
      <c r="N1143" s="59">
        <v>6210.09</v>
      </c>
      <c r="AI1143" s="40"/>
      <c r="AJ1143" s="49"/>
      <c r="AK1143" s="49"/>
      <c r="AN1143" s="3" t="s">
        <v>66</v>
      </c>
      <c r="AQ1143" s="49"/>
      <c r="AS1143" s="49"/>
    </row>
    <row r="1144" spans="1:45" s="4" customFormat="1" ht="15" x14ac:dyDescent="0.25">
      <c r="A1144" s="52"/>
      <c r="B1144" s="51" t="s">
        <v>67</v>
      </c>
      <c r="C1144" s="543" t="s">
        <v>68</v>
      </c>
      <c r="D1144" s="543"/>
      <c r="E1144" s="543"/>
      <c r="F1144" s="54"/>
      <c r="G1144" s="55"/>
      <c r="H1144" s="55"/>
      <c r="I1144" s="55"/>
      <c r="J1144" s="56">
        <v>286.33999999999997</v>
      </c>
      <c r="K1144" s="65">
        <v>1.4375</v>
      </c>
      <c r="L1144" s="56">
        <v>58.45</v>
      </c>
      <c r="M1144" s="58">
        <v>44.77</v>
      </c>
      <c r="N1144" s="59">
        <v>2616.81</v>
      </c>
      <c r="AI1144" s="40"/>
      <c r="AJ1144" s="49"/>
      <c r="AK1144" s="49"/>
      <c r="AN1144" s="3" t="s">
        <v>68</v>
      </c>
      <c r="AQ1144" s="49"/>
      <c r="AS1144" s="49"/>
    </row>
    <row r="1145" spans="1:45" s="4" customFormat="1" ht="15" x14ac:dyDescent="0.25">
      <c r="A1145" s="52"/>
      <c r="B1145" s="51" t="s">
        <v>69</v>
      </c>
      <c r="C1145" s="543" t="s">
        <v>70</v>
      </c>
      <c r="D1145" s="543"/>
      <c r="E1145" s="543"/>
      <c r="F1145" s="54"/>
      <c r="G1145" s="55"/>
      <c r="H1145" s="55"/>
      <c r="I1145" s="55"/>
      <c r="J1145" s="76">
        <v>3018.09</v>
      </c>
      <c r="K1145" s="55"/>
      <c r="L1145" s="56">
        <v>428.57</v>
      </c>
      <c r="M1145" s="58">
        <v>8.16</v>
      </c>
      <c r="N1145" s="59">
        <v>3497.13</v>
      </c>
      <c r="AI1145" s="40"/>
      <c r="AJ1145" s="49"/>
      <c r="AK1145" s="49"/>
      <c r="AN1145" s="3" t="s">
        <v>70</v>
      </c>
      <c r="AQ1145" s="49"/>
      <c r="AS1145" s="49"/>
    </row>
    <row r="1146" spans="1:45" s="4" customFormat="1" ht="15" x14ac:dyDescent="0.25">
      <c r="A1146" s="63"/>
      <c r="B1146" s="51"/>
      <c r="C1146" s="543" t="s">
        <v>71</v>
      </c>
      <c r="D1146" s="543"/>
      <c r="E1146" s="543"/>
      <c r="F1146" s="54" t="s">
        <v>72</v>
      </c>
      <c r="G1146" s="58">
        <v>138.69</v>
      </c>
      <c r="H1146" s="65">
        <v>1.3225</v>
      </c>
      <c r="I1146" s="94">
        <v>26.045288599999999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71</v>
      </c>
      <c r="AQ1146" s="49"/>
      <c r="AS1146" s="49"/>
    </row>
    <row r="1147" spans="1:45" s="4" customFormat="1" ht="15" x14ac:dyDescent="0.25">
      <c r="A1147" s="63"/>
      <c r="B1147" s="51"/>
      <c r="C1147" s="543" t="s">
        <v>73</v>
      </c>
      <c r="D1147" s="543"/>
      <c r="E1147" s="543"/>
      <c r="F1147" s="54" t="s">
        <v>72</v>
      </c>
      <c r="G1147" s="58">
        <v>21.87</v>
      </c>
      <c r="H1147" s="65">
        <v>1.4375</v>
      </c>
      <c r="I1147" s="94">
        <v>4.4642137999999996</v>
      </c>
      <c r="J1147" s="66"/>
      <c r="K1147" s="55"/>
      <c r="L1147" s="66"/>
      <c r="M1147" s="55"/>
      <c r="N1147" s="62"/>
      <c r="AI1147" s="40"/>
      <c r="AJ1147" s="49"/>
      <c r="AK1147" s="49"/>
      <c r="AO1147" s="3" t="s">
        <v>73</v>
      </c>
      <c r="AQ1147" s="49"/>
      <c r="AS1147" s="49"/>
    </row>
    <row r="1148" spans="1:45" s="4" customFormat="1" ht="15" x14ac:dyDescent="0.25">
      <c r="A1148" s="67"/>
      <c r="B1148" s="51"/>
      <c r="C1148" s="547" t="s">
        <v>74</v>
      </c>
      <c r="D1148" s="547"/>
      <c r="E1148" s="547"/>
      <c r="F1148" s="68"/>
      <c r="G1148" s="69"/>
      <c r="H1148" s="69"/>
      <c r="I1148" s="69"/>
      <c r="J1148" s="79">
        <v>6573.8</v>
      </c>
      <c r="K1148" s="69"/>
      <c r="L1148" s="79">
        <v>1133.8399999999999</v>
      </c>
      <c r="M1148" s="69"/>
      <c r="N1148" s="71">
        <v>20283.240000000002</v>
      </c>
      <c r="AI1148" s="40"/>
      <c r="AJ1148" s="49"/>
      <c r="AK1148" s="49"/>
      <c r="AP1148" s="3" t="s">
        <v>74</v>
      </c>
      <c r="AQ1148" s="49"/>
      <c r="AS1148" s="49"/>
    </row>
    <row r="1149" spans="1:45" s="4" customFormat="1" ht="15" x14ac:dyDescent="0.25">
      <c r="A1149" s="63"/>
      <c r="B1149" s="51"/>
      <c r="C1149" s="543" t="s">
        <v>75</v>
      </c>
      <c r="D1149" s="543"/>
      <c r="E1149" s="543"/>
      <c r="F1149" s="54"/>
      <c r="G1149" s="55"/>
      <c r="H1149" s="55"/>
      <c r="I1149" s="55"/>
      <c r="J1149" s="66"/>
      <c r="K1149" s="55"/>
      <c r="L1149" s="56">
        <v>294.68</v>
      </c>
      <c r="M1149" s="55"/>
      <c r="N1149" s="59">
        <v>13192.83</v>
      </c>
      <c r="AI1149" s="40"/>
      <c r="AJ1149" s="49"/>
      <c r="AK1149" s="49"/>
      <c r="AO1149" s="3" t="s">
        <v>75</v>
      </c>
      <c r="AQ1149" s="49"/>
      <c r="AS1149" s="49"/>
    </row>
    <row r="1150" spans="1:45" s="4" customFormat="1" ht="23.25" x14ac:dyDescent="0.25">
      <c r="A1150" s="63"/>
      <c r="B1150" s="51" t="s">
        <v>648</v>
      </c>
      <c r="C1150" s="543" t="s">
        <v>649</v>
      </c>
      <c r="D1150" s="543"/>
      <c r="E1150" s="543"/>
      <c r="F1150" s="54" t="s">
        <v>78</v>
      </c>
      <c r="G1150" s="61">
        <v>117</v>
      </c>
      <c r="H1150" s="55"/>
      <c r="I1150" s="61">
        <v>117</v>
      </c>
      <c r="J1150" s="66"/>
      <c r="K1150" s="55"/>
      <c r="L1150" s="56">
        <v>344.78</v>
      </c>
      <c r="M1150" s="55"/>
      <c r="N1150" s="59">
        <v>15435.61</v>
      </c>
      <c r="AI1150" s="40"/>
      <c r="AJ1150" s="49"/>
      <c r="AK1150" s="49"/>
      <c r="AO1150" s="3" t="s">
        <v>649</v>
      </c>
      <c r="AQ1150" s="49"/>
      <c r="AS1150" s="49"/>
    </row>
    <row r="1151" spans="1:45" s="4" customFormat="1" ht="45" x14ac:dyDescent="0.25">
      <c r="A1151" s="63"/>
      <c r="B1151" s="51" t="s">
        <v>650</v>
      </c>
      <c r="C1151" s="543" t="s">
        <v>651</v>
      </c>
      <c r="D1151" s="543"/>
      <c r="E1151" s="543"/>
      <c r="F1151" s="54" t="s">
        <v>78</v>
      </c>
      <c r="G1151" s="61">
        <v>74</v>
      </c>
      <c r="H1151" s="58">
        <v>0.85</v>
      </c>
      <c r="I1151" s="64">
        <v>62.9</v>
      </c>
      <c r="J1151" s="66"/>
      <c r="K1151" s="55"/>
      <c r="L1151" s="56">
        <v>185.35</v>
      </c>
      <c r="M1151" s="55"/>
      <c r="N1151" s="59">
        <v>8298.2900000000009</v>
      </c>
      <c r="AI1151" s="40"/>
      <c r="AJ1151" s="49"/>
      <c r="AK1151" s="49"/>
      <c r="AO1151" s="3" t="s">
        <v>651</v>
      </c>
      <c r="AQ1151" s="49"/>
      <c r="AS1151" s="49"/>
    </row>
    <row r="1152" spans="1:45" s="4" customFormat="1" ht="15" x14ac:dyDescent="0.25">
      <c r="A1152" s="72"/>
      <c r="B1152" s="73"/>
      <c r="C1152" s="542" t="s">
        <v>81</v>
      </c>
      <c r="D1152" s="542"/>
      <c r="E1152" s="542"/>
      <c r="F1152" s="43"/>
      <c r="G1152" s="44"/>
      <c r="H1152" s="44"/>
      <c r="I1152" s="44"/>
      <c r="J1152" s="47"/>
      <c r="K1152" s="44"/>
      <c r="L1152" s="80">
        <v>1663.97</v>
      </c>
      <c r="M1152" s="69"/>
      <c r="N1152" s="75">
        <v>44017.14</v>
      </c>
      <c r="AI1152" s="40"/>
      <c r="AJ1152" s="49"/>
      <c r="AK1152" s="49"/>
      <c r="AQ1152" s="49" t="s">
        <v>81</v>
      </c>
      <c r="AS1152" s="49"/>
    </row>
    <row r="1153" spans="1:45" s="4" customFormat="1" ht="23.25" x14ac:dyDescent="0.25">
      <c r="A1153" s="41" t="s">
        <v>1952</v>
      </c>
      <c r="B1153" s="42" t="s">
        <v>666</v>
      </c>
      <c r="C1153" s="542" t="s">
        <v>667</v>
      </c>
      <c r="D1153" s="542"/>
      <c r="E1153" s="542"/>
      <c r="F1153" s="43" t="s">
        <v>115</v>
      </c>
      <c r="G1153" s="44">
        <v>1</v>
      </c>
      <c r="H1153" s="45">
        <v>1</v>
      </c>
      <c r="I1153" s="45">
        <v>1</v>
      </c>
      <c r="J1153" s="74">
        <v>215.48</v>
      </c>
      <c r="K1153" s="44"/>
      <c r="L1153" s="74">
        <v>215.48</v>
      </c>
      <c r="M1153" s="46">
        <v>8.16</v>
      </c>
      <c r="N1153" s="75">
        <v>1758.32</v>
      </c>
      <c r="AI1153" s="40"/>
      <c r="AJ1153" s="49"/>
      <c r="AK1153" s="49" t="s">
        <v>667</v>
      </c>
      <c r="AQ1153" s="49"/>
      <c r="AS1153" s="49"/>
    </row>
    <row r="1154" spans="1:45" s="4" customFormat="1" ht="15" x14ac:dyDescent="0.25">
      <c r="A1154" s="72"/>
      <c r="B1154" s="73"/>
      <c r="C1154" s="542" t="s">
        <v>81</v>
      </c>
      <c r="D1154" s="542"/>
      <c r="E1154" s="542"/>
      <c r="F1154" s="43"/>
      <c r="G1154" s="44"/>
      <c r="H1154" s="44"/>
      <c r="I1154" s="44"/>
      <c r="J1154" s="47"/>
      <c r="K1154" s="44"/>
      <c r="L1154" s="74">
        <v>215.48</v>
      </c>
      <c r="M1154" s="69"/>
      <c r="N1154" s="75">
        <v>1758.32</v>
      </c>
      <c r="AI1154" s="40"/>
      <c r="AJ1154" s="49"/>
      <c r="AK1154" s="49"/>
      <c r="AQ1154" s="49" t="s">
        <v>81</v>
      </c>
      <c r="AS1154" s="49"/>
    </row>
    <row r="1155" spans="1:45" s="4" customFormat="1" ht="34.5" x14ac:dyDescent="0.25">
      <c r="A1155" s="41" t="s">
        <v>1953</v>
      </c>
      <c r="B1155" s="42" t="s">
        <v>668</v>
      </c>
      <c r="C1155" s="542" t="s">
        <v>669</v>
      </c>
      <c r="D1155" s="542"/>
      <c r="E1155" s="542"/>
      <c r="F1155" s="43" t="s">
        <v>115</v>
      </c>
      <c r="G1155" s="44">
        <v>1</v>
      </c>
      <c r="H1155" s="45">
        <v>1</v>
      </c>
      <c r="I1155" s="45">
        <v>1</v>
      </c>
      <c r="J1155" s="74">
        <v>362.1</v>
      </c>
      <c r="K1155" s="44"/>
      <c r="L1155" s="74">
        <v>362.1</v>
      </c>
      <c r="M1155" s="46">
        <v>8.16</v>
      </c>
      <c r="N1155" s="75">
        <v>2954.74</v>
      </c>
      <c r="AI1155" s="40"/>
      <c r="AJ1155" s="49"/>
      <c r="AK1155" s="49" t="s">
        <v>669</v>
      </c>
      <c r="AQ1155" s="49"/>
      <c r="AS1155" s="49"/>
    </row>
    <row r="1156" spans="1:45" s="4" customFormat="1" ht="15" x14ac:dyDescent="0.25">
      <c r="A1156" s="72"/>
      <c r="B1156" s="73"/>
      <c r="C1156" s="542" t="s">
        <v>81</v>
      </c>
      <c r="D1156" s="542"/>
      <c r="E1156" s="542"/>
      <c r="F1156" s="43"/>
      <c r="G1156" s="44"/>
      <c r="H1156" s="44"/>
      <c r="I1156" s="44"/>
      <c r="J1156" s="47"/>
      <c r="K1156" s="44"/>
      <c r="L1156" s="74">
        <v>362.1</v>
      </c>
      <c r="M1156" s="69"/>
      <c r="N1156" s="75">
        <v>2954.74</v>
      </c>
      <c r="AI1156" s="40"/>
      <c r="AJ1156" s="49"/>
      <c r="AK1156" s="49"/>
      <c r="AQ1156" s="49" t="s">
        <v>81</v>
      </c>
      <c r="AS1156" s="49"/>
    </row>
    <row r="1157" spans="1:45" s="4" customFormat="1" ht="23.25" x14ac:dyDescent="0.25">
      <c r="A1157" s="41" t="s">
        <v>1954</v>
      </c>
      <c r="B1157" s="42" t="s">
        <v>670</v>
      </c>
      <c r="C1157" s="542" t="s">
        <v>671</v>
      </c>
      <c r="D1157" s="542"/>
      <c r="E1157" s="542"/>
      <c r="F1157" s="43" t="s">
        <v>115</v>
      </c>
      <c r="G1157" s="44">
        <v>1</v>
      </c>
      <c r="H1157" s="45">
        <v>1</v>
      </c>
      <c r="I1157" s="45">
        <v>1</v>
      </c>
      <c r="J1157" s="74">
        <v>175.57</v>
      </c>
      <c r="K1157" s="44"/>
      <c r="L1157" s="74">
        <v>175.57</v>
      </c>
      <c r="M1157" s="46">
        <v>8.16</v>
      </c>
      <c r="N1157" s="75">
        <v>1432.65</v>
      </c>
      <c r="AI1157" s="40"/>
      <c r="AJ1157" s="49"/>
      <c r="AK1157" s="49" t="s">
        <v>671</v>
      </c>
      <c r="AQ1157" s="49"/>
      <c r="AS1157" s="49"/>
    </row>
    <row r="1158" spans="1:45" s="4" customFormat="1" ht="15" x14ac:dyDescent="0.25">
      <c r="A1158" s="72"/>
      <c r="B1158" s="73"/>
      <c r="C1158" s="542" t="s">
        <v>81</v>
      </c>
      <c r="D1158" s="542"/>
      <c r="E1158" s="542"/>
      <c r="F1158" s="43"/>
      <c r="G1158" s="44"/>
      <c r="H1158" s="44"/>
      <c r="I1158" s="44"/>
      <c r="J1158" s="47"/>
      <c r="K1158" s="44"/>
      <c r="L1158" s="74">
        <v>175.57</v>
      </c>
      <c r="M1158" s="69"/>
      <c r="N1158" s="75">
        <v>1432.65</v>
      </c>
      <c r="AI1158" s="40"/>
      <c r="AJ1158" s="49"/>
      <c r="AK1158" s="49"/>
      <c r="AQ1158" s="49" t="s">
        <v>81</v>
      </c>
      <c r="AS1158" s="49"/>
    </row>
    <row r="1159" spans="1:45" s="4" customFormat="1" ht="45.75" x14ac:dyDescent="0.25">
      <c r="A1159" s="41" t="s">
        <v>1955</v>
      </c>
      <c r="B1159" s="42" t="s">
        <v>2223</v>
      </c>
      <c r="C1159" s="542" t="s">
        <v>2224</v>
      </c>
      <c r="D1159" s="542"/>
      <c r="E1159" s="542"/>
      <c r="F1159" s="43" t="s">
        <v>115</v>
      </c>
      <c r="G1159" s="44">
        <v>1</v>
      </c>
      <c r="H1159" s="45">
        <v>1</v>
      </c>
      <c r="I1159" s="45">
        <v>1</v>
      </c>
      <c r="J1159" s="74">
        <v>364.6</v>
      </c>
      <c r="K1159" s="44"/>
      <c r="L1159" s="74">
        <v>364.6</v>
      </c>
      <c r="M1159" s="46">
        <v>8.16</v>
      </c>
      <c r="N1159" s="75">
        <v>2975.14</v>
      </c>
      <c r="AI1159" s="40"/>
      <c r="AJ1159" s="49"/>
      <c r="AK1159" s="49" t="s">
        <v>2224</v>
      </c>
      <c r="AQ1159" s="49"/>
      <c r="AS1159" s="49"/>
    </row>
    <row r="1160" spans="1:45" s="4" customFormat="1" ht="15" x14ac:dyDescent="0.25">
      <c r="A1160" s="72"/>
      <c r="B1160" s="73"/>
      <c r="C1160" s="542" t="s">
        <v>81</v>
      </c>
      <c r="D1160" s="542"/>
      <c r="E1160" s="542"/>
      <c r="F1160" s="43"/>
      <c r="G1160" s="44"/>
      <c r="H1160" s="44"/>
      <c r="I1160" s="44"/>
      <c r="J1160" s="47"/>
      <c r="K1160" s="44"/>
      <c r="L1160" s="74">
        <v>364.6</v>
      </c>
      <c r="M1160" s="69"/>
      <c r="N1160" s="75">
        <v>2975.14</v>
      </c>
      <c r="AI1160" s="40"/>
      <c r="AJ1160" s="49"/>
      <c r="AK1160" s="49"/>
      <c r="AQ1160" s="49" t="s">
        <v>81</v>
      </c>
      <c r="AS1160" s="49"/>
    </row>
    <row r="1161" spans="1:45" s="4" customFormat="1" ht="45.75" x14ac:dyDescent="0.25">
      <c r="A1161" s="41" t="s">
        <v>1956</v>
      </c>
      <c r="B1161" s="42" t="s">
        <v>508</v>
      </c>
      <c r="C1161" s="542" t="s">
        <v>509</v>
      </c>
      <c r="D1161" s="542"/>
      <c r="E1161" s="542"/>
      <c r="F1161" s="43" t="s">
        <v>164</v>
      </c>
      <c r="G1161" s="44">
        <v>0.06</v>
      </c>
      <c r="H1161" s="45">
        <v>1</v>
      </c>
      <c r="I1161" s="46">
        <v>0.06</v>
      </c>
      <c r="J1161" s="47"/>
      <c r="K1161" s="44"/>
      <c r="L1161" s="47"/>
      <c r="M1161" s="44"/>
      <c r="N1161" s="48"/>
      <c r="AI1161" s="40"/>
      <c r="AJ1161" s="49"/>
      <c r="AK1161" s="49" t="s">
        <v>509</v>
      </c>
      <c r="AQ1161" s="49"/>
      <c r="AS1161" s="49"/>
    </row>
    <row r="1162" spans="1:45" s="4" customFormat="1" ht="15" x14ac:dyDescent="0.25">
      <c r="A1162" s="67"/>
      <c r="B1162" s="53"/>
      <c r="C1162" s="543" t="s">
        <v>2225</v>
      </c>
      <c r="D1162" s="543"/>
      <c r="E1162" s="543"/>
      <c r="F1162" s="543"/>
      <c r="G1162" s="543"/>
      <c r="H1162" s="543"/>
      <c r="I1162" s="543"/>
      <c r="J1162" s="543"/>
      <c r="K1162" s="543"/>
      <c r="L1162" s="543"/>
      <c r="M1162" s="543"/>
      <c r="N1162" s="544"/>
      <c r="AI1162" s="40"/>
      <c r="AJ1162" s="49"/>
      <c r="AK1162" s="49"/>
      <c r="AL1162" s="3" t="s">
        <v>2225</v>
      </c>
      <c r="AQ1162" s="49"/>
      <c r="AS1162" s="49"/>
    </row>
    <row r="1163" spans="1:45" s="4" customFormat="1" ht="23.25" x14ac:dyDescent="0.25">
      <c r="A1163" s="50"/>
      <c r="B1163" s="51" t="s">
        <v>117</v>
      </c>
      <c r="C1163" s="545" t="s">
        <v>118</v>
      </c>
      <c r="D1163" s="545"/>
      <c r="E1163" s="545"/>
      <c r="F1163" s="545"/>
      <c r="G1163" s="545"/>
      <c r="H1163" s="545"/>
      <c r="I1163" s="545"/>
      <c r="J1163" s="545"/>
      <c r="K1163" s="545"/>
      <c r="L1163" s="545"/>
      <c r="M1163" s="545"/>
      <c r="N1163" s="546"/>
      <c r="AI1163" s="40"/>
      <c r="AJ1163" s="49"/>
      <c r="AK1163" s="49"/>
      <c r="AM1163" s="3" t="s">
        <v>118</v>
      </c>
      <c r="AQ1163" s="49"/>
      <c r="AS1163" s="49"/>
    </row>
    <row r="1164" spans="1:45" s="4" customFormat="1" ht="68.25" x14ac:dyDescent="0.25">
      <c r="A1164" s="50"/>
      <c r="B1164" s="51" t="s">
        <v>62</v>
      </c>
      <c r="C1164" s="545" t="s">
        <v>63</v>
      </c>
      <c r="D1164" s="545"/>
      <c r="E1164" s="545"/>
      <c r="F1164" s="545"/>
      <c r="G1164" s="545"/>
      <c r="H1164" s="545"/>
      <c r="I1164" s="545"/>
      <c r="J1164" s="545"/>
      <c r="K1164" s="545"/>
      <c r="L1164" s="545"/>
      <c r="M1164" s="545"/>
      <c r="N1164" s="546"/>
      <c r="AI1164" s="40"/>
      <c r="AJ1164" s="49"/>
      <c r="AK1164" s="49"/>
      <c r="AM1164" s="3" t="s">
        <v>63</v>
      </c>
      <c r="AQ1164" s="49"/>
      <c r="AS1164" s="49"/>
    </row>
    <row r="1165" spans="1:45" s="4" customFormat="1" ht="15" x14ac:dyDescent="0.25">
      <c r="A1165" s="52"/>
      <c r="B1165" s="51" t="s">
        <v>56</v>
      </c>
      <c r="C1165" s="543" t="s">
        <v>64</v>
      </c>
      <c r="D1165" s="543"/>
      <c r="E1165" s="543"/>
      <c r="F1165" s="54"/>
      <c r="G1165" s="55"/>
      <c r="H1165" s="55"/>
      <c r="I1165" s="55"/>
      <c r="J1165" s="56">
        <v>201.61</v>
      </c>
      <c r="K1165" s="65">
        <v>1.3225</v>
      </c>
      <c r="L1165" s="56">
        <v>16</v>
      </c>
      <c r="M1165" s="58">
        <v>44.77</v>
      </c>
      <c r="N1165" s="60">
        <v>716.32</v>
      </c>
      <c r="AI1165" s="40"/>
      <c r="AJ1165" s="49"/>
      <c r="AK1165" s="49"/>
      <c r="AN1165" s="3" t="s">
        <v>64</v>
      </c>
      <c r="AQ1165" s="49"/>
      <c r="AS1165" s="49"/>
    </row>
    <row r="1166" spans="1:45" s="4" customFormat="1" ht="15" x14ac:dyDescent="0.25">
      <c r="A1166" s="52"/>
      <c r="B1166" s="51" t="s">
        <v>65</v>
      </c>
      <c r="C1166" s="543" t="s">
        <v>66</v>
      </c>
      <c r="D1166" s="543"/>
      <c r="E1166" s="543"/>
      <c r="F1166" s="54"/>
      <c r="G1166" s="55"/>
      <c r="H1166" s="55"/>
      <c r="I1166" s="55"/>
      <c r="J1166" s="56">
        <v>71.64</v>
      </c>
      <c r="K1166" s="65">
        <v>1.4375</v>
      </c>
      <c r="L1166" s="56">
        <v>6.18</v>
      </c>
      <c r="M1166" s="58">
        <v>13.24</v>
      </c>
      <c r="N1166" s="60">
        <v>81.819999999999993</v>
      </c>
      <c r="AI1166" s="40"/>
      <c r="AJ1166" s="49"/>
      <c r="AK1166" s="49"/>
      <c r="AN1166" s="3" t="s">
        <v>66</v>
      </c>
      <c r="AQ1166" s="49"/>
      <c r="AS1166" s="49"/>
    </row>
    <row r="1167" spans="1:45" s="4" customFormat="1" ht="15" x14ac:dyDescent="0.25">
      <c r="A1167" s="52"/>
      <c r="B1167" s="51" t="s">
        <v>67</v>
      </c>
      <c r="C1167" s="543" t="s">
        <v>68</v>
      </c>
      <c r="D1167" s="543"/>
      <c r="E1167" s="543"/>
      <c r="F1167" s="54"/>
      <c r="G1167" s="55"/>
      <c r="H1167" s="55"/>
      <c r="I1167" s="55"/>
      <c r="J1167" s="56">
        <v>2.3199999999999998</v>
      </c>
      <c r="K1167" s="65">
        <v>1.4375</v>
      </c>
      <c r="L1167" s="56">
        <v>0.2</v>
      </c>
      <c r="M1167" s="58">
        <v>44.77</v>
      </c>
      <c r="N1167" s="60">
        <v>8.9499999999999993</v>
      </c>
      <c r="AI1167" s="40"/>
      <c r="AJ1167" s="49"/>
      <c r="AK1167" s="49"/>
      <c r="AN1167" s="3" t="s">
        <v>68</v>
      </c>
      <c r="AQ1167" s="49"/>
      <c r="AS1167" s="49"/>
    </row>
    <row r="1168" spans="1:45" s="4" customFormat="1" ht="15" x14ac:dyDescent="0.25">
      <c r="A1168" s="52"/>
      <c r="B1168" s="51" t="s">
        <v>69</v>
      </c>
      <c r="C1168" s="543" t="s">
        <v>70</v>
      </c>
      <c r="D1168" s="543"/>
      <c r="E1168" s="543"/>
      <c r="F1168" s="54"/>
      <c r="G1168" s="55"/>
      <c r="H1168" s="55"/>
      <c r="I1168" s="55"/>
      <c r="J1168" s="56">
        <v>62.75</v>
      </c>
      <c r="K1168" s="55"/>
      <c r="L1168" s="56">
        <v>3.77</v>
      </c>
      <c r="M1168" s="58">
        <v>8.16</v>
      </c>
      <c r="N1168" s="60">
        <v>30.76</v>
      </c>
      <c r="AI1168" s="40"/>
      <c r="AJ1168" s="49"/>
      <c r="AK1168" s="49"/>
      <c r="AN1168" s="3" t="s">
        <v>70</v>
      </c>
      <c r="AQ1168" s="49"/>
      <c r="AS1168" s="49"/>
    </row>
    <row r="1169" spans="1:45" s="4" customFormat="1" ht="15" x14ac:dyDescent="0.25">
      <c r="A1169" s="63"/>
      <c r="B1169" s="51"/>
      <c r="C1169" s="543" t="s">
        <v>71</v>
      </c>
      <c r="D1169" s="543"/>
      <c r="E1169" s="543"/>
      <c r="F1169" s="54" t="s">
        <v>72</v>
      </c>
      <c r="G1169" s="64">
        <v>21.2</v>
      </c>
      <c r="H1169" s="65">
        <v>1.3225</v>
      </c>
      <c r="I1169" s="77">
        <v>1.68222</v>
      </c>
      <c r="J1169" s="66"/>
      <c r="K1169" s="55"/>
      <c r="L1169" s="66"/>
      <c r="M1169" s="55"/>
      <c r="N1169" s="62"/>
      <c r="AI1169" s="40"/>
      <c r="AJ1169" s="49"/>
      <c r="AK1169" s="49"/>
      <c r="AO1169" s="3" t="s">
        <v>71</v>
      </c>
      <c r="AQ1169" s="49"/>
      <c r="AS1169" s="49"/>
    </row>
    <row r="1170" spans="1:45" s="4" customFormat="1" ht="15" x14ac:dyDescent="0.25">
      <c r="A1170" s="63"/>
      <c r="B1170" s="51"/>
      <c r="C1170" s="543" t="s">
        <v>73</v>
      </c>
      <c r="D1170" s="543"/>
      <c r="E1170" s="543"/>
      <c r="F1170" s="54" t="s">
        <v>72</v>
      </c>
      <c r="G1170" s="64">
        <v>0.2</v>
      </c>
      <c r="H1170" s="65">
        <v>1.4375</v>
      </c>
      <c r="I1170" s="77">
        <v>1.7250000000000001E-2</v>
      </c>
      <c r="J1170" s="66"/>
      <c r="K1170" s="55"/>
      <c r="L1170" s="66"/>
      <c r="M1170" s="55"/>
      <c r="N1170" s="62"/>
      <c r="AI1170" s="40"/>
      <c r="AJ1170" s="49"/>
      <c r="AK1170" s="49"/>
      <c r="AO1170" s="3" t="s">
        <v>73</v>
      </c>
      <c r="AQ1170" s="49"/>
      <c r="AS1170" s="49"/>
    </row>
    <row r="1171" spans="1:45" s="4" customFormat="1" ht="15" x14ac:dyDescent="0.25">
      <c r="A1171" s="67"/>
      <c r="B1171" s="51"/>
      <c r="C1171" s="547" t="s">
        <v>74</v>
      </c>
      <c r="D1171" s="547"/>
      <c r="E1171" s="547"/>
      <c r="F1171" s="68"/>
      <c r="G1171" s="69"/>
      <c r="H1171" s="69"/>
      <c r="I1171" s="69"/>
      <c r="J1171" s="70">
        <v>336</v>
      </c>
      <c r="K1171" s="69"/>
      <c r="L1171" s="70">
        <v>25.95</v>
      </c>
      <c r="M1171" s="69"/>
      <c r="N1171" s="121">
        <v>828.9</v>
      </c>
      <c r="AI1171" s="40"/>
      <c r="AJ1171" s="49"/>
      <c r="AK1171" s="49"/>
      <c r="AP1171" s="3" t="s">
        <v>74</v>
      </c>
      <c r="AQ1171" s="49"/>
      <c r="AS1171" s="49"/>
    </row>
    <row r="1172" spans="1:45" s="4" customFormat="1" ht="15" x14ac:dyDescent="0.25">
      <c r="A1172" s="63"/>
      <c r="B1172" s="51"/>
      <c r="C1172" s="543" t="s">
        <v>75</v>
      </c>
      <c r="D1172" s="543"/>
      <c r="E1172" s="543"/>
      <c r="F1172" s="54"/>
      <c r="G1172" s="55"/>
      <c r="H1172" s="55"/>
      <c r="I1172" s="55"/>
      <c r="J1172" s="66"/>
      <c r="K1172" s="55"/>
      <c r="L1172" s="56">
        <v>16.2</v>
      </c>
      <c r="M1172" s="55"/>
      <c r="N1172" s="60">
        <v>725.27</v>
      </c>
      <c r="AI1172" s="40"/>
      <c r="AJ1172" s="49"/>
      <c r="AK1172" s="49"/>
      <c r="AO1172" s="3" t="s">
        <v>75</v>
      </c>
      <c r="AQ1172" s="49"/>
      <c r="AS1172" s="49"/>
    </row>
    <row r="1173" spans="1:45" s="4" customFormat="1" ht="22.5" x14ac:dyDescent="0.25">
      <c r="A1173" s="63"/>
      <c r="B1173" s="51" t="s">
        <v>475</v>
      </c>
      <c r="C1173" s="543" t="s">
        <v>476</v>
      </c>
      <c r="D1173" s="543"/>
      <c r="E1173" s="543"/>
      <c r="F1173" s="54" t="s">
        <v>78</v>
      </c>
      <c r="G1173" s="61">
        <v>110</v>
      </c>
      <c r="H1173" s="55"/>
      <c r="I1173" s="61">
        <v>110</v>
      </c>
      <c r="J1173" s="66"/>
      <c r="K1173" s="55"/>
      <c r="L1173" s="56">
        <v>17.82</v>
      </c>
      <c r="M1173" s="55"/>
      <c r="N1173" s="60">
        <v>797.8</v>
      </c>
      <c r="AI1173" s="40"/>
      <c r="AJ1173" s="49"/>
      <c r="AK1173" s="49"/>
      <c r="AO1173" s="3" t="s">
        <v>476</v>
      </c>
      <c r="AQ1173" s="49"/>
      <c r="AS1173" s="49"/>
    </row>
    <row r="1174" spans="1:45" s="4" customFormat="1" ht="45" x14ac:dyDescent="0.25">
      <c r="A1174" s="63"/>
      <c r="B1174" s="51" t="s">
        <v>477</v>
      </c>
      <c r="C1174" s="543" t="s">
        <v>478</v>
      </c>
      <c r="D1174" s="543"/>
      <c r="E1174" s="543"/>
      <c r="F1174" s="54" t="s">
        <v>78</v>
      </c>
      <c r="G1174" s="61">
        <v>69</v>
      </c>
      <c r="H1174" s="58">
        <v>0.85</v>
      </c>
      <c r="I1174" s="58">
        <v>58.65</v>
      </c>
      <c r="J1174" s="66"/>
      <c r="K1174" s="55"/>
      <c r="L1174" s="56">
        <v>9.5</v>
      </c>
      <c r="M1174" s="55"/>
      <c r="N1174" s="60">
        <v>425.37</v>
      </c>
      <c r="AI1174" s="40"/>
      <c r="AJ1174" s="49"/>
      <c r="AK1174" s="49"/>
      <c r="AO1174" s="3" t="s">
        <v>478</v>
      </c>
      <c r="AQ1174" s="49"/>
      <c r="AS1174" s="49"/>
    </row>
    <row r="1175" spans="1:45" s="4" customFormat="1" ht="15" x14ac:dyDescent="0.25">
      <c r="A1175" s="72"/>
      <c r="B1175" s="73"/>
      <c r="C1175" s="542" t="s">
        <v>81</v>
      </c>
      <c r="D1175" s="542"/>
      <c r="E1175" s="542"/>
      <c r="F1175" s="43"/>
      <c r="G1175" s="44"/>
      <c r="H1175" s="44"/>
      <c r="I1175" s="44"/>
      <c r="J1175" s="47"/>
      <c r="K1175" s="44"/>
      <c r="L1175" s="74">
        <v>53.27</v>
      </c>
      <c r="M1175" s="69"/>
      <c r="N1175" s="75">
        <v>2052.0700000000002</v>
      </c>
      <c r="AI1175" s="40"/>
      <c r="AJ1175" s="49"/>
      <c r="AK1175" s="49"/>
      <c r="AQ1175" s="49" t="s">
        <v>81</v>
      </c>
      <c r="AS1175" s="49"/>
    </row>
    <row r="1176" spans="1:45" s="4" customFormat="1" ht="15" x14ac:dyDescent="0.25">
      <c r="A1176" s="41" t="s">
        <v>1957</v>
      </c>
      <c r="B1176" s="42" t="s">
        <v>511</v>
      </c>
      <c r="C1176" s="542" t="s">
        <v>512</v>
      </c>
      <c r="D1176" s="542"/>
      <c r="E1176" s="542"/>
      <c r="F1176" s="43" t="s">
        <v>513</v>
      </c>
      <c r="G1176" s="44">
        <v>-0.16818749999999999</v>
      </c>
      <c r="H1176" s="45">
        <v>1</v>
      </c>
      <c r="I1176" s="122">
        <v>-0.16818749999999999</v>
      </c>
      <c r="J1176" s="74">
        <v>30</v>
      </c>
      <c r="K1176" s="119">
        <v>1.4375</v>
      </c>
      <c r="L1176" s="74">
        <v>-7.25</v>
      </c>
      <c r="M1176" s="46">
        <v>13.24</v>
      </c>
      <c r="N1176" s="82">
        <v>-95.99</v>
      </c>
      <c r="AI1176" s="40"/>
      <c r="AJ1176" s="49"/>
      <c r="AK1176" s="49" t="s">
        <v>512</v>
      </c>
      <c r="AQ1176" s="49"/>
      <c r="AS1176" s="49"/>
    </row>
    <row r="1177" spans="1:45" s="4" customFormat="1" ht="23.25" x14ac:dyDescent="0.25">
      <c r="A1177" s="50"/>
      <c r="B1177" s="51" t="s">
        <v>117</v>
      </c>
      <c r="C1177" s="545" t="s">
        <v>118</v>
      </c>
      <c r="D1177" s="545"/>
      <c r="E1177" s="545"/>
      <c r="F1177" s="545"/>
      <c r="G1177" s="545"/>
      <c r="H1177" s="545"/>
      <c r="I1177" s="545"/>
      <c r="J1177" s="545"/>
      <c r="K1177" s="545"/>
      <c r="L1177" s="545"/>
      <c r="M1177" s="545"/>
      <c r="N1177" s="546"/>
      <c r="AI1177" s="40"/>
      <c r="AJ1177" s="49"/>
      <c r="AK1177" s="49"/>
      <c r="AM1177" s="3" t="s">
        <v>118</v>
      </c>
      <c r="AQ1177" s="49"/>
      <c r="AS1177" s="49"/>
    </row>
    <row r="1178" spans="1:45" s="4" customFormat="1" ht="68.25" x14ac:dyDescent="0.25">
      <c r="A1178" s="50"/>
      <c r="B1178" s="51" t="s">
        <v>62</v>
      </c>
      <c r="C1178" s="545" t="s">
        <v>63</v>
      </c>
      <c r="D1178" s="545"/>
      <c r="E1178" s="545"/>
      <c r="F1178" s="545"/>
      <c r="G1178" s="545"/>
      <c r="H1178" s="545"/>
      <c r="I1178" s="545"/>
      <c r="J1178" s="545"/>
      <c r="K1178" s="545"/>
      <c r="L1178" s="545"/>
      <c r="M1178" s="545"/>
      <c r="N1178" s="546"/>
      <c r="AI1178" s="40"/>
      <c r="AJ1178" s="49"/>
      <c r="AK1178" s="49"/>
      <c r="AM1178" s="3" t="s">
        <v>63</v>
      </c>
      <c r="AQ1178" s="49"/>
      <c r="AS1178" s="49"/>
    </row>
    <row r="1179" spans="1:45" s="4" customFormat="1" ht="15" x14ac:dyDescent="0.25">
      <c r="A1179" s="72"/>
      <c r="B1179" s="73"/>
      <c r="C1179" s="542" t="s">
        <v>81</v>
      </c>
      <c r="D1179" s="542"/>
      <c r="E1179" s="542"/>
      <c r="F1179" s="43"/>
      <c r="G1179" s="44"/>
      <c r="H1179" s="44"/>
      <c r="I1179" s="44"/>
      <c r="J1179" s="47"/>
      <c r="K1179" s="44"/>
      <c r="L1179" s="74">
        <v>-7.25</v>
      </c>
      <c r="M1179" s="69"/>
      <c r="N1179" s="82">
        <v>-95.99</v>
      </c>
      <c r="AI1179" s="40"/>
      <c r="AJ1179" s="49"/>
      <c r="AK1179" s="49"/>
      <c r="AQ1179" s="49" t="s">
        <v>81</v>
      </c>
      <c r="AS1179" s="49"/>
    </row>
    <row r="1180" spans="1:45" s="4" customFormat="1" ht="15" x14ac:dyDescent="0.25">
      <c r="A1180" s="41" t="s">
        <v>1958</v>
      </c>
      <c r="B1180" s="42" t="s">
        <v>1323</v>
      </c>
      <c r="C1180" s="542" t="s">
        <v>1324</v>
      </c>
      <c r="D1180" s="542"/>
      <c r="E1180" s="542"/>
      <c r="F1180" s="43" t="s">
        <v>72</v>
      </c>
      <c r="G1180" s="44">
        <v>-0.16800000000000001</v>
      </c>
      <c r="H1180" s="45">
        <v>1</v>
      </c>
      <c r="I1180" s="92">
        <v>-0.16800000000000001</v>
      </c>
      <c r="J1180" s="74">
        <v>9.51</v>
      </c>
      <c r="K1180" s="44"/>
      <c r="L1180" s="74">
        <v>-5.67</v>
      </c>
      <c r="M1180" s="44"/>
      <c r="N1180" s="82">
        <v>-253.77</v>
      </c>
      <c r="AI1180" s="40"/>
      <c r="AJ1180" s="49"/>
      <c r="AK1180" s="49" t="s">
        <v>1324</v>
      </c>
      <c r="AQ1180" s="49"/>
      <c r="AS1180" s="49"/>
    </row>
    <row r="1181" spans="1:45" s="4" customFormat="1" ht="23.25" x14ac:dyDescent="0.25">
      <c r="A1181" s="50"/>
      <c r="B1181" s="51" t="s">
        <v>117</v>
      </c>
      <c r="C1181" s="545" t="s">
        <v>118</v>
      </c>
      <c r="D1181" s="545"/>
      <c r="E1181" s="545"/>
      <c r="F1181" s="545"/>
      <c r="G1181" s="545"/>
      <c r="H1181" s="545"/>
      <c r="I1181" s="545"/>
      <c r="J1181" s="545"/>
      <c r="K1181" s="545"/>
      <c r="L1181" s="545"/>
      <c r="M1181" s="545"/>
      <c r="N1181" s="546"/>
      <c r="AI1181" s="40"/>
      <c r="AJ1181" s="49"/>
      <c r="AK1181" s="49"/>
      <c r="AM1181" s="3" t="s">
        <v>118</v>
      </c>
      <c r="AQ1181" s="49"/>
      <c r="AS1181" s="49"/>
    </row>
    <row r="1182" spans="1:45" s="4" customFormat="1" ht="68.25" x14ac:dyDescent="0.25">
      <c r="A1182" s="50"/>
      <c r="B1182" s="51" t="s">
        <v>62</v>
      </c>
      <c r="C1182" s="545" t="s">
        <v>63</v>
      </c>
      <c r="D1182" s="545"/>
      <c r="E1182" s="545"/>
      <c r="F1182" s="545"/>
      <c r="G1182" s="545"/>
      <c r="H1182" s="545"/>
      <c r="I1182" s="545"/>
      <c r="J1182" s="545"/>
      <c r="K1182" s="545"/>
      <c r="L1182" s="545"/>
      <c r="M1182" s="545"/>
      <c r="N1182" s="546"/>
      <c r="AI1182" s="40"/>
      <c r="AJ1182" s="49"/>
      <c r="AK1182" s="49"/>
      <c r="AM1182" s="3" t="s">
        <v>63</v>
      </c>
      <c r="AQ1182" s="49"/>
      <c r="AS1182" s="49"/>
    </row>
    <row r="1183" spans="1:45" s="4" customFormat="1" ht="15" x14ac:dyDescent="0.25">
      <c r="A1183" s="52"/>
      <c r="B1183" s="51" t="s">
        <v>56</v>
      </c>
      <c r="C1183" s="543" t="s">
        <v>64</v>
      </c>
      <c r="D1183" s="543"/>
      <c r="E1183" s="543"/>
      <c r="F1183" s="54"/>
      <c r="G1183" s="55"/>
      <c r="H1183" s="55"/>
      <c r="I1183" s="55"/>
      <c r="J1183" s="56">
        <v>9.51</v>
      </c>
      <c r="K1183" s="65">
        <v>1.3225</v>
      </c>
      <c r="L1183" s="56">
        <v>-2.11</v>
      </c>
      <c r="M1183" s="58">
        <v>44.77</v>
      </c>
      <c r="N1183" s="60">
        <v>-94.46</v>
      </c>
      <c r="AI1183" s="40"/>
      <c r="AJ1183" s="49"/>
      <c r="AK1183" s="49"/>
      <c r="AN1183" s="3" t="s">
        <v>64</v>
      </c>
      <c r="AQ1183" s="49"/>
      <c r="AS1183" s="49"/>
    </row>
    <row r="1184" spans="1:45" s="4" customFormat="1" ht="15" x14ac:dyDescent="0.25">
      <c r="A1184" s="63"/>
      <c r="B1184" s="51"/>
      <c r="C1184" s="543" t="s">
        <v>75</v>
      </c>
      <c r="D1184" s="543"/>
      <c r="E1184" s="543"/>
      <c r="F1184" s="54"/>
      <c r="G1184" s="55"/>
      <c r="H1184" s="55"/>
      <c r="I1184" s="55"/>
      <c r="J1184" s="66"/>
      <c r="K1184" s="55"/>
      <c r="L1184" s="56">
        <v>-2.11</v>
      </c>
      <c r="M1184" s="55"/>
      <c r="N1184" s="60">
        <v>-94.46</v>
      </c>
      <c r="AI1184" s="40"/>
      <c r="AJ1184" s="49"/>
      <c r="AK1184" s="49"/>
      <c r="AO1184" s="3" t="s">
        <v>75</v>
      </c>
      <c r="AQ1184" s="49"/>
      <c r="AS1184" s="49"/>
    </row>
    <row r="1185" spans="1:45" s="4" customFormat="1" ht="22.5" x14ac:dyDescent="0.25">
      <c r="A1185" s="63"/>
      <c r="B1185" s="51" t="s">
        <v>475</v>
      </c>
      <c r="C1185" s="543" t="s">
        <v>476</v>
      </c>
      <c r="D1185" s="543"/>
      <c r="E1185" s="543"/>
      <c r="F1185" s="54" t="s">
        <v>78</v>
      </c>
      <c r="G1185" s="61">
        <v>110</v>
      </c>
      <c r="H1185" s="55"/>
      <c r="I1185" s="61">
        <v>110</v>
      </c>
      <c r="J1185" s="66"/>
      <c r="K1185" s="55"/>
      <c r="L1185" s="56">
        <v>-2.3199999999999998</v>
      </c>
      <c r="M1185" s="55"/>
      <c r="N1185" s="60">
        <v>-103.91</v>
      </c>
      <c r="AI1185" s="40"/>
      <c r="AJ1185" s="49"/>
      <c r="AK1185" s="49"/>
      <c r="AO1185" s="3" t="s">
        <v>476</v>
      </c>
      <c r="AQ1185" s="49"/>
      <c r="AS1185" s="49"/>
    </row>
    <row r="1186" spans="1:45" s="4" customFormat="1" ht="45" x14ac:dyDescent="0.25">
      <c r="A1186" s="63"/>
      <c r="B1186" s="51" t="s">
        <v>477</v>
      </c>
      <c r="C1186" s="543" t="s">
        <v>478</v>
      </c>
      <c r="D1186" s="543"/>
      <c r="E1186" s="543"/>
      <c r="F1186" s="54" t="s">
        <v>78</v>
      </c>
      <c r="G1186" s="61">
        <v>69</v>
      </c>
      <c r="H1186" s="58">
        <v>0.85</v>
      </c>
      <c r="I1186" s="58">
        <v>58.65</v>
      </c>
      <c r="J1186" s="66"/>
      <c r="K1186" s="55"/>
      <c r="L1186" s="56">
        <v>-1.24</v>
      </c>
      <c r="M1186" s="55"/>
      <c r="N1186" s="60">
        <v>-55.4</v>
      </c>
      <c r="AI1186" s="40"/>
      <c r="AJ1186" s="49"/>
      <c r="AK1186" s="49"/>
      <c r="AO1186" s="3" t="s">
        <v>478</v>
      </c>
      <c r="AQ1186" s="49"/>
      <c r="AS1186" s="49"/>
    </row>
    <row r="1187" spans="1:45" s="4" customFormat="1" ht="15" x14ac:dyDescent="0.25">
      <c r="A1187" s="72"/>
      <c r="B1187" s="73"/>
      <c r="C1187" s="542" t="s">
        <v>81</v>
      </c>
      <c r="D1187" s="542"/>
      <c r="E1187" s="542"/>
      <c r="F1187" s="43"/>
      <c r="G1187" s="44"/>
      <c r="H1187" s="44"/>
      <c r="I1187" s="44"/>
      <c r="J1187" s="47"/>
      <c r="K1187" s="44"/>
      <c r="L1187" s="74">
        <v>-5.67</v>
      </c>
      <c r="M1187" s="69"/>
      <c r="N1187" s="82">
        <v>-253.77</v>
      </c>
      <c r="AI1187" s="40"/>
      <c r="AJ1187" s="49"/>
      <c r="AK1187" s="49"/>
      <c r="AQ1187" s="49" t="s">
        <v>81</v>
      </c>
      <c r="AS1187" s="49"/>
    </row>
    <row r="1188" spans="1:45" s="4" customFormat="1" ht="124.5" x14ac:dyDescent="0.25">
      <c r="A1188" s="41" t="s">
        <v>1959</v>
      </c>
      <c r="B1188" s="42" t="s">
        <v>516</v>
      </c>
      <c r="C1188" s="542" t="s">
        <v>517</v>
      </c>
      <c r="D1188" s="542"/>
      <c r="E1188" s="542"/>
      <c r="F1188" s="43" t="s">
        <v>177</v>
      </c>
      <c r="G1188" s="44">
        <v>29.85</v>
      </c>
      <c r="H1188" s="45">
        <v>1</v>
      </c>
      <c r="I1188" s="46">
        <v>29.85</v>
      </c>
      <c r="J1188" s="74">
        <v>10.33</v>
      </c>
      <c r="K1188" s="44"/>
      <c r="L1188" s="74">
        <v>308.35000000000002</v>
      </c>
      <c r="M1188" s="46">
        <v>8.16</v>
      </c>
      <c r="N1188" s="75">
        <v>2516.14</v>
      </c>
      <c r="AI1188" s="40"/>
      <c r="AJ1188" s="49"/>
      <c r="AK1188" s="49" t="s">
        <v>517</v>
      </c>
      <c r="AQ1188" s="49"/>
      <c r="AS1188" s="49"/>
    </row>
    <row r="1189" spans="1:45" s="4" customFormat="1" ht="15" x14ac:dyDescent="0.25">
      <c r="A1189" s="67"/>
      <c r="B1189" s="53"/>
      <c r="C1189" s="543" t="s">
        <v>2226</v>
      </c>
      <c r="D1189" s="543"/>
      <c r="E1189" s="543"/>
      <c r="F1189" s="543"/>
      <c r="G1189" s="543"/>
      <c r="H1189" s="543"/>
      <c r="I1189" s="543"/>
      <c r="J1189" s="543"/>
      <c r="K1189" s="543"/>
      <c r="L1189" s="543"/>
      <c r="M1189" s="543"/>
      <c r="N1189" s="544"/>
      <c r="AI1189" s="40"/>
      <c r="AJ1189" s="49"/>
      <c r="AK1189" s="49"/>
      <c r="AL1189" s="3" t="s">
        <v>2226</v>
      </c>
      <c r="AQ1189" s="49"/>
      <c r="AS1189" s="49"/>
    </row>
    <row r="1190" spans="1:45" s="4" customFormat="1" ht="15" x14ac:dyDescent="0.25">
      <c r="A1190" s="72"/>
      <c r="B1190" s="73"/>
      <c r="C1190" s="542" t="s">
        <v>81</v>
      </c>
      <c r="D1190" s="542"/>
      <c r="E1190" s="542"/>
      <c r="F1190" s="43"/>
      <c r="G1190" s="44"/>
      <c r="H1190" s="44"/>
      <c r="I1190" s="44"/>
      <c r="J1190" s="47"/>
      <c r="K1190" s="44"/>
      <c r="L1190" s="74">
        <v>308.35000000000002</v>
      </c>
      <c r="M1190" s="69"/>
      <c r="N1190" s="75">
        <v>2516.14</v>
      </c>
      <c r="AI1190" s="40"/>
      <c r="AJ1190" s="49"/>
      <c r="AK1190" s="49"/>
      <c r="AQ1190" s="49" t="s">
        <v>81</v>
      </c>
      <c r="AS1190" s="49"/>
    </row>
    <row r="1191" spans="1:45" s="4" customFormat="1" ht="23.25" x14ac:dyDescent="0.25">
      <c r="A1191" s="41" t="s">
        <v>1961</v>
      </c>
      <c r="B1191" s="42" t="s">
        <v>519</v>
      </c>
      <c r="C1191" s="542" t="s">
        <v>520</v>
      </c>
      <c r="D1191" s="542"/>
      <c r="E1191" s="542"/>
      <c r="F1191" s="43" t="s">
        <v>191</v>
      </c>
      <c r="G1191" s="44">
        <v>1.9E-3</v>
      </c>
      <c r="H1191" s="45">
        <v>1</v>
      </c>
      <c r="I1191" s="119">
        <v>1.9E-3</v>
      </c>
      <c r="J1191" s="80">
        <v>11885.47</v>
      </c>
      <c r="K1191" s="44"/>
      <c r="L1191" s="74">
        <v>22.58</v>
      </c>
      <c r="M1191" s="46">
        <v>8.16</v>
      </c>
      <c r="N1191" s="82">
        <v>184.25</v>
      </c>
      <c r="AI1191" s="40"/>
      <c r="AJ1191" s="49"/>
      <c r="AK1191" s="49" t="s">
        <v>520</v>
      </c>
      <c r="AQ1191" s="49"/>
      <c r="AS1191" s="49"/>
    </row>
    <row r="1192" spans="1:45" s="4" customFormat="1" ht="15" x14ac:dyDescent="0.25">
      <c r="A1192" s="67"/>
      <c r="B1192" s="53"/>
      <c r="C1192" s="543" t="s">
        <v>2227</v>
      </c>
      <c r="D1192" s="543"/>
      <c r="E1192" s="543"/>
      <c r="F1192" s="543"/>
      <c r="G1192" s="543"/>
      <c r="H1192" s="543"/>
      <c r="I1192" s="543"/>
      <c r="J1192" s="543"/>
      <c r="K1192" s="543"/>
      <c r="L1192" s="543"/>
      <c r="M1192" s="543"/>
      <c r="N1192" s="544"/>
      <c r="AI1192" s="40"/>
      <c r="AJ1192" s="49"/>
      <c r="AK1192" s="49"/>
      <c r="AL1192" s="3" t="s">
        <v>2227</v>
      </c>
      <c r="AQ1192" s="49"/>
      <c r="AS1192" s="49"/>
    </row>
    <row r="1193" spans="1:45" s="4" customFormat="1" ht="15" x14ac:dyDescent="0.25">
      <c r="A1193" s="72"/>
      <c r="B1193" s="73"/>
      <c r="C1193" s="542" t="s">
        <v>81</v>
      </c>
      <c r="D1193" s="542"/>
      <c r="E1193" s="542"/>
      <c r="F1193" s="43"/>
      <c r="G1193" s="44"/>
      <c r="H1193" s="44"/>
      <c r="I1193" s="44"/>
      <c r="J1193" s="47"/>
      <c r="K1193" s="44"/>
      <c r="L1193" s="74">
        <v>22.58</v>
      </c>
      <c r="M1193" s="69"/>
      <c r="N1193" s="82">
        <v>184.25</v>
      </c>
      <c r="AI1193" s="40"/>
      <c r="AJ1193" s="49"/>
      <c r="AK1193" s="49"/>
      <c r="AQ1193" s="49" t="s">
        <v>81</v>
      </c>
      <c r="AS1193" s="49"/>
    </row>
    <row r="1194" spans="1:45" s="4" customFormat="1" ht="15" x14ac:dyDescent="0.25">
      <c r="A1194" s="539" t="s">
        <v>2228</v>
      </c>
      <c r="B1194" s="540"/>
      <c r="C1194" s="540"/>
      <c r="D1194" s="540"/>
      <c r="E1194" s="540"/>
      <c r="F1194" s="540"/>
      <c r="G1194" s="540"/>
      <c r="H1194" s="540"/>
      <c r="I1194" s="540"/>
      <c r="J1194" s="540"/>
      <c r="K1194" s="540"/>
      <c r="L1194" s="540"/>
      <c r="M1194" s="540"/>
      <c r="N1194" s="541"/>
      <c r="AI1194" s="40"/>
      <c r="AJ1194" s="49" t="s">
        <v>2228</v>
      </c>
      <c r="AK1194" s="49"/>
      <c r="AQ1194" s="49"/>
      <c r="AS1194" s="49"/>
    </row>
    <row r="1195" spans="1:45" s="4" customFormat="1" ht="15" x14ac:dyDescent="0.25">
      <c r="A1195" s="539" t="s">
        <v>2229</v>
      </c>
      <c r="B1195" s="540"/>
      <c r="C1195" s="540"/>
      <c r="D1195" s="540"/>
      <c r="E1195" s="540"/>
      <c r="F1195" s="540"/>
      <c r="G1195" s="540"/>
      <c r="H1195" s="540"/>
      <c r="I1195" s="540"/>
      <c r="J1195" s="540"/>
      <c r="K1195" s="540"/>
      <c r="L1195" s="540"/>
      <c r="M1195" s="540"/>
      <c r="N1195" s="541"/>
      <c r="AI1195" s="40"/>
      <c r="AJ1195" s="49" t="s">
        <v>2229</v>
      </c>
      <c r="AK1195" s="49"/>
      <c r="AQ1195" s="49"/>
      <c r="AS1195" s="49"/>
    </row>
    <row r="1196" spans="1:45" s="4" customFormat="1" ht="15" x14ac:dyDescent="0.25">
      <c r="A1196" s="41" t="s">
        <v>1962</v>
      </c>
      <c r="B1196" s="42" t="s">
        <v>1255</v>
      </c>
      <c r="C1196" s="542" t="s">
        <v>2100</v>
      </c>
      <c r="D1196" s="542"/>
      <c r="E1196" s="542"/>
      <c r="F1196" s="43" t="s">
        <v>115</v>
      </c>
      <c r="G1196" s="44">
        <v>1</v>
      </c>
      <c r="H1196" s="45">
        <v>1</v>
      </c>
      <c r="I1196" s="45">
        <v>1</v>
      </c>
      <c r="J1196" s="47"/>
      <c r="K1196" s="44"/>
      <c r="L1196" s="47"/>
      <c r="M1196" s="44"/>
      <c r="N1196" s="48"/>
      <c r="AI1196" s="40"/>
      <c r="AJ1196" s="49"/>
      <c r="AK1196" s="49" t="s">
        <v>2100</v>
      </c>
      <c r="AQ1196" s="49"/>
      <c r="AS1196" s="49"/>
    </row>
    <row r="1197" spans="1:45" s="4" customFormat="1" ht="68.25" x14ac:dyDescent="0.25">
      <c r="A1197" s="50"/>
      <c r="B1197" s="51" t="s">
        <v>62</v>
      </c>
      <c r="C1197" s="545" t="s">
        <v>63</v>
      </c>
      <c r="D1197" s="545"/>
      <c r="E1197" s="545"/>
      <c r="F1197" s="545"/>
      <c r="G1197" s="545"/>
      <c r="H1197" s="545"/>
      <c r="I1197" s="545"/>
      <c r="J1197" s="545"/>
      <c r="K1197" s="545"/>
      <c r="L1197" s="545"/>
      <c r="M1197" s="545"/>
      <c r="N1197" s="546"/>
      <c r="AI1197" s="40"/>
      <c r="AJ1197" s="49"/>
      <c r="AK1197" s="49"/>
      <c r="AM1197" s="3" t="s">
        <v>63</v>
      </c>
      <c r="AQ1197" s="49"/>
      <c r="AS1197" s="49"/>
    </row>
    <row r="1198" spans="1:45" s="4" customFormat="1" ht="15" x14ac:dyDescent="0.25">
      <c r="A1198" s="52"/>
      <c r="B1198" s="51" t="s">
        <v>56</v>
      </c>
      <c r="C1198" s="543" t="s">
        <v>64</v>
      </c>
      <c r="D1198" s="543"/>
      <c r="E1198" s="543"/>
      <c r="F1198" s="54"/>
      <c r="G1198" s="55"/>
      <c r="H1198" s="55"/>
      <c r="I1198" s="55"/>
      <c r="J1198" s="56">
        <v>17.86</v>
      </c>
      <c r="K1198" s="58">
        <v>1.1499999999999999</v>
      </c>
      <c r="L1198" s="56">
        <v>20.54</v>
      </c>
      <c r="M1198" s="58">
        <v>44.77</v>
      </c>
      <c r="N1198" s="60">
        <v>919.58</v>
      </c>
      <c r="AI1198" s="40"/>
      <c r="AJ1198" s="49"/>
      <c r="AK1198" s="49"/>
      <c r="AN1198" s="3" t="s">
        <v>64</v>
      </c>
      <c r="AQ1198" s="49"/>
      <c r="AS1198" s="49"/>
    </row>
    <row r="1199" spans="1:45" s="4" customFormat="1" ht="15" x14ac:dyDescent="0.25">
      <c r="A1199" s="63"/>
      <c r="B1199" s="51"/>
      <c r="C1199" s="543" t="s">
        <v>71</v>
      </c>
      <c r="D1199" s="543"/>
      <c r="E1199" s="543"/>
      <c r="F1199" s="54" t="s">
        <v>72</v>
      </c>
      <c r="G1199" s="58">
        <v>2.27</v>
      </c>
      <c r="H1199" s="58">
        <v>1.1499999999999999</v>
      </c>
      <c r="I1199" s="65">
        <v>2.6105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71</v>
      </c>
      <c r="AQ1199" s="49"/>
      <c r="AS1199" s="49"/>
    </row>
    <row r="1200" spans="1:45" s="4" customFormat="1" ht="15" x14ac:dyDescent="0.25">
      <c r="A1200" s="67"/>
      <c r="B1200" s="51"/>
      <c r="C1200" s="547" t="s">
        <v>74</v>
      </c>
      <c r="D1200" s="547"/>
      <c r="E1200" s="547"/>
      <c r="F1200" s="68"/>
      <c r="G1200" s="69"/>
      <c r="H1200" s="69"/>
      <c r="I1200" s="69"/>
      <c r="J1200" s="70">
        <v>17.86</v>
      </c>
      <c r="K1200" s="69"/>
      <c r="L1200" s="70">
        <v>20.54</v>
      </c>
      <c r="M1200" s="69"/>
      <c r="N1200" s="121">
        <v>919.58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5" x14ac:dyDescent="0.25">
      <c r="A1201" s="63"/>
      <c r="B1201" s="51"/>
      <c r="C1201" s="543" t="s">
        <v>75</v>
      </c>
      <c r="D1201" s="543"/>
      <c r="E1201" s="543"/>
      <c r="F1201" s="54"/>
      <c r="G1201" s="55"/>
      <c r="H1201" s="55"/>
      <c r="I1201" s="55"/>
      <c r="J1201" s="66"/>
      <c r="K1201" s="55"/>
      <c r="L1201" s="56">
        <v>20.54</v>
      </c>
      <c r="M1201" s="55"/>
      <c r="N1201" s="60">
        <v>919.58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34.5" x14ac:dyDescent="0.25">
      <c r="A1202" s="63"/>
      <c r="B1202" s="51" t="s">
        <v>398</v>
      </c>
      <c r="C1202" s="543" t="s">
        <v>399</v>
      </c>
      <c r="D1202" s="543"/>
      <c r="E1202" s="543"/>
      <c r="F1202" s="54" t="s">
        <v>78</v>
      </c>
      <c r="G1202" s="61">
        <v>89</v>
      </c>
      <c r="H1202" s="55"/>
      <c r="I1202" s="61">
        <v>89</v>
      </c>
      <c r="J1202" s="66"/>
      <c r="K1202" s="55"/>
      <c r="L1202" s="56">
        <v>18.28</v>
      </c>
      <c r="M1202" s="55"/>
      <c r="N1202" s="60">
        <v>818.43</v>
      </c>
      <c r="AI1202" s="40"/>
      <c r="AJ1202" s="49"/>
      <c r="AK1202" s="49"/>
      <c r="AO1202" s="3" t="s">
        <v>399</v>
      </c>
      <c r="AQ1202" s="49"/>
      <c r="AS1202" s="49"/>
    </row>
    <row r="1203" spans="1:45" s="4" customFormat="1" ht="34.5" x14ac:dyDescent="0.25">
      <c r="A1203" s="63"/>
      <c r="B1203" s="51" t="s">
        <v>400</v>
      </c>
      <c r="C1203" s="543" t="s">
        <v>401</v>
      </c>
      <c r="D1203" s="543"/>
      <c r="E1203" s="543"/>
      <c r="F1203" s="54" t="s">
        <v>78</v>
      </c>
      <c r="G1203" s="61">
        <v>44</v>
      </c>
      <c r="H1203" s="55"/>
      <c r="I1203" s="61">
        <v>44</v>
      </c>
      <c r="J1203" s="66"/>
      <c r="K1203" s="55"/>
      <c r="L1203" s="56">
        <v>9.0399999999999991</v>
      </c>
      <c r="M1203" s="55"/>
      <c r="N1203" s="60">
        <v>404.62</v>
      </c>
      <c r="AI1203" s="40"/>
      <c r="AJ1203" s="49"/>
      <c r="AK1203" s="49"/>
      <c r="AO1203" s="3" t="s">
        <v>401</v>
      </c>
      <c r="AQ1203" s="49"/>
      <c r="AS1203" s="49"/>
    </row>
    <row r="1204" spans="1:45" s="4" customFormat="1" ht="15" x14ac:dyDescent="0.25">
      <c r="A1204" s="72"/>
      <c r="B1204" s="73"/>
      <c r="C1204" s="542" t="s">
        <v>81</v>
      </c>
      <c r="D1204" s="542"/>
      <c r="E1204" s="542"/>
      <c r="F1204" s="43"/>
      <c r="G1204" s="44"/>
      <c r="H1204" s="44"/>
      <c r="I1204" s="44"/>
      <c r="J1204" s="47"/>
      <c r="K1204" s="44"/>
      <c r="L1204" s="74">
        <v>47.86</v>
      </c>
      <c r="M1204" s="69"/>
      <c r="N1204" s="75">
        <v>2142.63</v>
      </c>
      <c r="AI1204" s="40"/>
      <c r="AJ1204" s="49"/>
      <c r="AK1204" s="49"/>
      <c r="AQ1204" s="49" t="s">
        <v>81</v>
      </c>
      <c r="AS1204" s="49"/>
    </row>
    <row r="1205" spans="1:45" s="4" customFormat="1" ht="23.25" x14ac:dyDescent="0.25">
      <c r="A1205" s="41" t="s">
        <v>2230</v>
      </c>
      <c r="B1205" s="42" t="s">
        <v>2231</v>
      </c>
      <c r="C1205" s="542" t="s">
        <v>2232</v>
      </c>
      <c r="D1205" s="542"/>
      <c r="E1205" s="542"/>
      <c r="F1205" s="43" t="s">
        <v>86</v>
      </c>
      <c r="G1205" s="44">
        <v>0.04</v>
      </c>
      <c r="H1205" s="45">
        <v>1</v>
      </c>
      <c r="I1205" s="46">
        <v>0.04</v>
      </c>
      <c r="J1205" s="47"/>
      <c r="K1205" s="44"/>
      <c r="L1205" s="47"/>
      <c r="M1205" s="44"/>
      <c r="N1205" s="48"/>
      <c r="AI1205" s="40"/>
      <c r="AJ1205" s="49"/>
      <c r="AK1205" s="49" t="s">
        <v>2232</v>
      </c>
      <c r="AQ1205" s="49"/>
      <c r="AS1205" s="49"/>
    </row>
    <row r="1206" spans="1:45" s="4" customFormat="1" ht="68.25" x14ac:dyDescent="0.25">
      <c r="A1206" s="50"/>
      <c r="B1206" s="51" t="s">
        <v>62</v>
      </c>
      <c r="C1206" s="545" t="s">
        <v>63</v>
      </c>
      <c r="D1206" s="545"/>
      <c r="E1206" s="545"/>
      <c r="F1206" s="545"/>
      <c r="G1206" s="545"/>
      <c r="H1206" s="545"/>
      <c r="I1206" s="545"/>
      <c r="J1206" s="545"/>
      <c r="K1206" s="545"/>
      <c r="L1206" s="545"/>
      <c r="M1206" s="545"/>
      <c r="N1206" s="546"/>
      <c r="AI1206" s="40"/>
      <c r="AJ1206" s="49"/>
      <c r="AK1206" s="49"/>
      <c r="AM1206" s="3" t="s">
        <v>63</v>
      </c>
      <c r="AQ1206" s="49"/>
      <c r="AS1206" s="49"/>
    </row>
    <row r="1207" spans="1:45" s="4" customFormat="1" ht="15" x14ac:dyDescent="0.25">
      <c r="A1207" s="52"/>
      <c r="B1207" s="51" t="s">
        <v>56</v>
      </c>
      <c r="C1207" s="543" t="s">
        <v>64</v>
      </c>
      <c r="D1207" s="543"/>
      <c r="E1207" s="543"/>
      <c r="F1207" s="54"/>
      <c r="G1207" s="55"/>
      <c r="H1207" s="55"/>
      <c r="I1207" s="55"/>
      <c r="J1207" s="56">
        <v>110.33</v>
      </c>
      <c r="K1207" s="58">
        <v>1.1499999999999999</v>
      </c>
      <c r="L1207" s="56">
        <v>5.08</v>
      </c>
      <c r="M1207" s="58">
        <v>44.77</v>
      </c>
      <c r="N1207" s="60">
        <v>227.43</v>
      </c>
      <c r="AI1207" s="40"/>
      <c r="AJ1207" s="49"/>
      <c r="AK1207" s="49"/>
      <c r="AN1207" s="3" t="s">
        <v>64</v>
      </c>
      <c r="AQ1207" s="49"/>
      <c r="AS1207" s="49"/>
    </row>
    <row r="1208" spans="1:45" s="4" customFormat="1" ht="15" x14ac:dyDescent="0.25">
      <c r="A1208" s="52"/>
      <c r="B1208" s="51" t="s">
        <v>65</v>
      </c>
      <c r="C1208" s="543" t="s">
        <v>66</v>
      </c>
      <c r="D1208" s="543"/>
      <c r="E1208" s="543"/>
      <c r="F1208" s="54"/>
      <c r="G1208" s="55"/>
      <c r="H1208" s="55"/>
      <c r="I1208" s="55"/>
      <c r="J1208" s="56">
        <v>131.75</v>
      </c>
      <c r="K1208" s="58">
        <v>1.1499999999999999</v>
      </c>
      <c r="L1208" s="56">
        <v>6.06</v>
      </c>
      <c r="M1208" s="58">
        <v>13.24</v>
      </c>
      <c r="N1208" s="60">
        <v>80.23</v>
      </c>
      <c r="AI1208" s="40"/>
      <c r="AJ1208" s="49"/>
      <c r="AK1208" s="49"/>
      <c r="AN1208" s="3" t="s">
        <v>66</v>
      </c>
      <c r="AQ1208" s="49"/>
      <c r="AS1208" s="49"/>
    </row>
    <row r="1209" spans="1:45" s="4" customFormat="1" ht="15" x14ac:dyDescent="0.25">
      <c r="A1209" s="63"/>
      <c r="B1209" s="51"/>
      <c r="C1209" s="543" t="s">
        <v>71</v>
      </c>
      <c r="D1209" s="543"/>
      <c r="E1209" s="543"/>
      <c r="F1209" s="54" t="s">
        <v>72</v>
      </c>
      <c r="G1209" s="64">
        <v>12.3</v>
      </c>
      <c r="H1209" s="58">
        <v>1.1499999999999999</v>
      </c>
      <c r="I1209" s="65">
        <v>0.56579999999999997</v>
      </c>
      <c r="J1209" s="66"/>
      <c r="K1209" s="55"/>
      <c r="L1209" s="66"/>
      <c r="M1209" s="55"/>
      <c r="N1209" s="62"/>
      <c r="AI1209" s="40"/>
      <c r="AJ1209" s="49"/>
      <c r="AK1209" s="49"/>
      <c r="AO1209" s="3" t="s">
        <v>71</v>
      </c>
      <c r="AQ1209" s="49"/>
      <c r="AS1209" s="49"/>
    </row>
    <row r="1210" spans="1:45" s="4" customFormat="1" ht="15" x14ac:dyDescent="0.25">
      <c r="A1210" s="67"/>
      <c r="B1210" s="51"/>
      <c r="C1210" s="547" t="s">
        <v>74</v>
      </c>
      <c r="D1210" s="547"/>
      <c r="E1210" s="547"/>
      <c r="F1210" s="68"/>
      <c r="G1210" s="69"/>
      <c r="H1210" s="69"/>
      <c r="I1210" s="69"/>
      <c r="J1210" s="70">
        <v>242.08</v>
      </c>
      <c r="K1210" s="69"/>
      <c r="L1210" s="70">
        <v>11.14</v>
      </c>
      <c r="M1210" s="69"/>
      <c r="N1210" s="121">
        <v>307.66000000000003</v>
      </c>
      <c r="AI1210" s="40"/>
      <c r="AJ1210" s="49"/>
      <c r="AK1210" s="49"/>
      <c r="AP1210" s="3" t="s">
        <v>74</v>
      </c>
      <c r="AQ1210" s="49"/>
      <c r="AS1210" s="49"/>
    </row>
    <row r="1211" spans="1:45" s="4" customFormat="1" ht="15" x14ac:dyDescent="0.25">
      <c r="A1211" s="63"/>
      <c r="B1211" s="51"/>
      <c r="C1211" s="543" t="s">
        <v>75</v>
      </c>
      <c r="D1211" s="543"/>
      <c r="E1211" s="543"/>
      <c r="F1211" s="54"/>
      <c r="G1211" s="55"/>
      <c r="H1211" s="55"/>
      <c r="I1211" s="55"/>
      <c r="J1211" s="66"/>
      <c r="K1211" s="55"/>
      <c r="L1211" s="56">
        <v>5.08</v>
      </c>
      <c r="M1211" s="55"/>
      <c r="N1211" s="60">
        <v>227.43</v>
      </c>
      <c r="AI1211" s="40"/>
      <c r="AJ1211" s="49"/>
      <c r="AK1211" s="49"/>
      <c r="AO1211" s="3" t="s">
        <v>75</v>
      </c>
      <c r="AQ1211" s="49"/>
      <c r="AS1211" s="49"/>
    </row>
    <row r="1212" spans="1:45" s="4" customFormat="1" ht="45.75" x14ac:dyDescent="0.25">
      <c r="A1212" s="63"/>
      <c r="B1212" s="51" t="s">
        <v>713</v>
      </c>
      <c r="C1212" s="543" t="s">
        <v>406</v>
      </c>
      <c r="D1212" s="543"/>
      <c r="E1212" s="543"/>
      <c r="F1212" s="54" t="s">
        <v>78</v>
      </c>
      <c r="G1212" s="61">
        <v>103</v>
      </c>
      <c r="H1212" s="55"/>
      <c r="I1212" s="61">
        <v>103</v>
      </c>
      <c r="J1212" s="66"/>
      <c r="K1212" s="55"/>
      <c r="L1212" s="56">
        <v>5.23</v>
      </c>
      <c r="M1212" s="55"/>
      <c r="N1212" s="60">
        <v>234.25</v>
      </c>
      <c r="AI1212" s="40"/>
      <c r="AJ1212" s="49"/>
      <c r="AK1212" s="49"/>
      <c r="AO1212" s="3" t="s">
        <v>406</v>
      </c>
      <c r="AQ1212" s="49"/>
      <c r="AS1212" s="49"/>
    </row>
    <row r="1213" spans="1:45" s="4" customFormat="1" ht="45.75" x14ac:dyDescent="0.25">
      <c r="A1213" s="63"/>
      <c r="B1213" s="51" t="s">
        <v>714</v>
      </c>
      <c r="C1213" s="543" t="s">
        <v>408</v>
      </c>
      <c r="D1213" s="543"/>
      <c r="E1213" s="543"/>
      <c r="F1213" s="54" t="s">
        <v>78</v>
      </c>
      <c r="G1213" s="61">
        <v>59</v>
      </c>
      <c r="H1213" s="55"/>
      <c r="I1213" s="61">
        <v>59</v>
      </c>
      <c r="J1213" s="66"/>
      <c r="K1213" s="55"/>
      <c r="L1213" s="56">
        <v>3</v>
      </c>
      <c r="M1213" s="55"/>
      <c r="N1213" s="60">
        <v>134.18</v>
      </c>
      <c r="AI1213" s="40"/>
      <c r="AJ1213" s="49"/>
      <c r="AK1213" s="49"/>
      <c r="AO1213" s="3" t="s">
        <v>408</v>
      </c>
      <c r="AQ1213" s="49"/>
      <c r="AS1213" s="49"/>
    </row>
    <row r="1214" spans="1:45" s="4" customFormat="1" ht="15" x14ac:dyDescent="0.25">
      <c r="A1214" s="72"/>
      <c r="B1214" s="73"/>
      <c r="C1214" s="542" t="s">
        <v>81</v>
      </c>
      <c r="D1214" s="542"/>
      <c r="E1214" s="542"/>
      <c r="F1214" s="43"/>
      <c r="G1214" s="44"/>
      <c r="H1214" s="44"/>
      <c r="I1214" s="44"/>
      <c r="J1214" s="47"/>
      <c r="K1214" s="44"/>
      <c r="L1214" s="74">
        <v>19.37</v>
      </c>
      <c r="M1214" s="69"/>
      <c r="N1214" s="82">
        <v>676.09</v>
      </c>
      <c r="AI1214" s="40"/>
      <c r="AJ1214" s="49"/>
      <c r="AK1214" s="49"/>
      <c r="AQ1214" s="49" t="s">
        <v>81</v>
      </c>
      <c r="AS1214" s="49"/>
    </row>
    <row r="1215" spans="1:45" s="4" customFormat="1" ht="15" x14ac:dyDescent="0.25">
      <c r="A1215" s="539" t="s">
        <v>2233</v>
      </c>
      <c r="B1215" s="540"/>
      <c r="C1215" s="540"/>
      <c r="D1215" s="540"/>
      <c r="E1215" s="540"/>
      <c r="F1215" s="540"/>
      <c r="G1215" s="540"/>
      <c r="H1215" s="540"/>
      <c r="I1215" s="540"/>
      <c r="J1215" s="540"/>
      <c r="K1215" s="540"/>
      <c r="L1215" s="540"/>
      <c r="M1215" s="540"/>
      <c r="N1215" s="541"/>
      <c r="AI1215" s="40"/>
      <c r="AJ1215" s="49" t="s">
        <v>2233</v>
      </c>
      <c r="AK1215" s="49"/>
      <c r="AQ1215" s="49"/>
      <c r="AS1215" s="49"/>
    </row>
    <row r="1216" spans="1:45" s="4" customFormat="1" ht="34.5" x14ac:dyDescent="0.25">
      <c r="A1216" s="41" t="s">
        <v>2234</v>
      </c>
      <c r="B1216" s="42" t="s">
        <v>2235</v>
      </c>
      <c r="C1216" s="542" t="s">
        <v>2236</v>
      </c>
      <c r="D1216" s="542"/>
      <c r="E1216" s="542"/>
      <c r="F1216" s="43" t="s">
        <v>156</v>
      </c>
      <c r="G1216" s="44">
        <v>0.02</v>
      </c>
      <c r="H1216" s="45">
        <v>1</v>
      </c>
      <c r="I1216" s="46">
        <v>0.02</v>
      </c>
      <c r="J1216" s="47"/>
      <c r="K1216" s="44"/>
      <c r="L1216" s="47"/>
      <c r="M1216" s="44"/>
      <c r="N1216" s="48"/>
      <c r="AI1216" s="40"/>
      <c r="AJ1216" s="49"/>
      <c r="AK1216" s="49" t="s">
        <v>2236</v>
      </c>
      <c r="AQ1216" s="49"/>
      <c r="AS1216" s="49"/>
    </row>
    <row r="1217" spans="1:45" s="4" customFormat="1" ht="15" x14ac:dyDescent="0.25">
      <c r="A1217" s="67"/>
      <c r="B1217" s="53"/>
      <c r="C1217" s="543" t="s">
        <v>1478</v>
      </c>
      <c r="D1217" s="543"/>
      <c r="E1217" s="543"/>
      <c r="F1217" s="543"/>
      <c r="G1217" s="543"/>
      <c r="H1217" s="543"/>
      <c r="I1217" s="543"/>
      <c r="J1217" s="543"/>
      <c r="K1217" s="543"/>
      <c r="L1217" s="543"/>
      <c r="M1217" s="543"/>
      <c r="N1217" s="544"/>
      <c r="AI1217" s="40"/>
      <c r="AJ1217" s="49"/>
      <c r="AK1217" s="49"/>
      <c r="AL1217" s="3" t="s">
        <v>1478</v>
      </c>
      <c r="AQ1217" s="49"/>
      <c r="AS1217" s="49"/>
    </row>
    <row r="1218" spans="1:45" s="4" customFormat="1" ht="23.25" x14ac:dyDescent="0.25">
      <c r="A1218" s="50"/>
      <c r="B1218" s="51" t="s">
        <v>117</v>
      </c>
      <c r="C1218" s="545" t="s">
        <v>118</v>
      </c>
      <c r="D1218" s="545"/>
      <c r="E1218" s="545"/>
      <c r="F1218" s="545"/>
      <c r="G1218" s="545"/>
      <c r="H1218" s="545"/>
      <c r="I1218" s="545"/>
      <c r="J1218" s="545"/>
      <c r="K1218" s="545"/>
      <c r="L1218" s="545"/>
      <c r="M1218" s="545"/>
      <c r="N1218" s="546"/>
      <c r="AI1218" s="40"/>
      <c r="AJ1218" s="49"/>
      <c r="AK1218" s="49"/>
      <c r="AM1218" s="3" t="s">
        <v>118</v>
      </c>
      <c r="AQ1218" s="49"/>
      <c r="AS1218" s="49"/>
    </row>
    <row r="1219" spans="1:45" s="4" customFormat="1" ht="68.25" x14ac:dyDescent="0.25">
      <c r="A1219" s="50"/>
      <c r="B1219" s="51" t="s">
        <v>62</v>
      </c>
      <c r="C1219" s="545" t="s">
        <v>63</v>
      </c>
      <c r="D1219" s="545"/>
      <c r="E1219" s="545"/>
      <c r="F1219" s="545"/>
      <c r="G1219" s="545"/>
      <c r="H1219" s="545"/>
      <c r="I1219" s="545"/>
      <c r="J1219" s="545"/>
      <c r="K1219" s="545"/>
      <c r="L1219" s="545"/>
      <c r="M1219" s="545"/>
      <c r="N1219" s="546"/>
      <c r="AI1219" s="40"/>
      <c r="AJ1219" s="49"/>
      <c r="AK1219" s="49"/>
      <c r="AM1219" s="3" t="s">
        <v>63</v>
      </c>
      <c r="AQ1219" s="49"/>
      <c r="AS1219" s="49"/>
    </row>
    <row r="1220" spans="1:45" s="4" customFormat="1" ht="15" x14ac:dyDescent="0.25">
      <c r="A1220" s="52"/>
      <c r="B1220" s="51" t="s">
        <v>56</v>
      </c>
      <c r="C1220" s="543" t="s">
        <v>64</v>
      </c>
      <c r="D1220" s="543"/>
      <c r="E1220" s="543"/>
      <c r="F1220" s="54"/>
      <c r="G1220" s="55"/>
      <c r="H1220" s="55"/>
      <c r="I1220" s="55"/>
      <c r="J1220" s="76">
        <v>1411.64</v>
      </c>
      <c r="K1220" s="65">
        <v>1.3225</v>
      </c>
      <c r="L1220" s="56">
        <v>37.340000000000003</v>
      </c>
      <c r="M1220" s="58">
        <v>44.77</v>
      </c>
      <c r="N1220" s="59">
        <v>1671.71</v>
      </c>
      <c r="AI1220" s="40"/>
      <c r="AJ1220" s="49"/>
      <c r="AK1220" s="49"/>
      <c r="AN1220" s="3" t="s">
        <v>64</v>
      </c>
      <c r="AQ1220" s="49"/>
      <c r="AS1220" s="49"/>
    </row>
    <row r="1221" spans="1:45" s="4" customFormat="1" ht="15" x14ac:dyDescent="0.25">
      <c r="A1221" s="52"/>
      <c r="B1221" s="51" t="s">
        <v>65</v>
      </c>
      <c r="C1221" s="543" t="s">
        <v>66</v>
      </c>
      <c r="D1221" s="543"/>
      <c r="E1221" s="543"/>
      <c r="F1221" s="54"/>
      <c r="G1221" s="55"/>
      <c r="H1221" s="55"/>
      <c r="I1221" s="55"/>
      <c r="J1221" s="76">
        <v>4614.37</v>
      </c>
      <c r="K1221" s="65">
        <v>1.4375</v>
      </c>
      <c r="L1221" s="56">
        <v>132.66</v>
      </c>
      <c r="M1221" s="58">
        <v>13.24</v>
      </c>
      <c r="N1221" s="59">
        <v>1756.42</v>
      </c>
      <c r="AI1221" s="40"/>
      <c r="AJ1221" s="49"/>
      <c r="AK1221" s="49"/>
      <c r="AN1221" s="3" t="s">
        <v>66</v>
      </c>
      <c r="AQ1221" s="49"/>
      <c r="AS1221" s="49"/>
    </row>
    <row r="1222" spans="1:45" s="4" customFormat="1" ht="15" x14ac:dyDescent="0.25">
      <c r="A1222" s="52"/>
      <c r="B1222" s="51" t="s">
        <v>67</v>
      </c>
      <c r="C1222" s="543" t="s">
        <v>68</v>
      </c>
      <c r="D1222" s="543"/>
      <c r="E1222" s="543"/>
      <c r="F1222" s="54"/>
      <c r="G1222" s="55"/>
      <c r="H1222" s="55"/>
      <c r="I1222" s="55"/>
      <c r="J1222" s="56">
        <v>567.20000000000005</v>
      </c>
      <c r="K1222" s="65">
        <v>1.4375</v>
      </c>
      <c r="L1222" s="56">
        <v>16.309999999999999</v>
      </c>
      <c r="M1222" s="58">
        <v>44.77</v>
      </c>
      <c r="N1222" s="60">
        <v>730.2</v>
      </c>
      <c r="AI1222" s="40"/>
      <c r="AJ1222" s="49"/>
      <c r="AK1222" s="49"/>
      <c r="AN1222" s="3" t="s">
        <v>68</v>
      </c>
      <c r="AQ1222" s="49"/>
      <c r="AS1222" s="49"/>
    </row>
    <row r="1223" spans="1:45" s="4" customFormat="1" ht="15" x14ac:dyDescent="0.25">
      <c r="A1223" s="52"/>
      <c r="B1223" s="51" t="s">
        <v>69</v>
      </c>
      <c r="C1223" s="543" t="s">
        <v>70</v>
      </c>
      <c r="D1223" s="543"/>
      <c r="E1223" s="543"/>
      <c r="F1223" s="54"/>
      <c r="G1223" s="55"/>
      <c r="H1223" s="55"/>
      <c r="I1223" s="55"/>
      <c r="J1223" s="76">
        <v>2079.1999999999998</v>
      </c>
      <c r="K1223" s="55"/>
      <c r="L1223" s="56">
        <v>41.58</v>
      </c>
      <c r="M1223" s="58">
        <v>8.16</v>
      </c>
      <c r="N1223" s="60">
        <v>339.29</v>
      </c>
      <c r="AI1223" s="40"/>
      <c r="AJ1223" s="49"/>
      <c r="AK1223" s="49"/>
      <c r="AN1223" s="3" t="s">
        <v>70</v>
      </c>
      <c r="AQ1223" s="49"/>
      <c r="AS1223" s="49"/>
    </row>
    <row r="1224" spans="1:45" s="4" customFormat="1" ht="15" x14ac:dyDescent="0.25">
      <c r="A1224" s="63"/>
      <c r="B1224" s="51"/>
      <c r="C1224" s="543" t="s">
        <v>71</v>
      </c>
      <c r="D1224" s="543"/>
      <c r="E1224" s="543"/>
      <c r="F1224" s="54" t="s">
        <v>72</v>
      </c>
      <c r="G1224" s="58">
        <v>166.86</v>
      </c>
      <c r="H1224" s="65">
        <v>1.3225</v>
      </c>
      <c r="I1224" s="78">
        <v>4.4134469999999997</v>
      </c>
      <c r="J1224" s="66"/>
      <c r="K1224" s="55"/>
      <c r="L1224" s="66"/>
      <c r="M1224" s="55"/>
      <c r="N1224" s="62"/>
      <c r="AI1224" s="40"/>
      <c r="AJ1224" s="49"/>
      <c r="AK1224" s="49"/>
      <c r="AO1224" s="3" t="s">
        <v>71</v>
      </c>
      <c r="AQ1224" s="49"/>
      <c r="AS1224" s="49"/>
    </row>
    <row r="1225" spans="1:45" s="4" customFormat="1" ht="15" x14ac:dyDescent="0.25">
      <c r="A1225" s="63"/>
      <c r="B1225" s="51"/>
      <c r="C1225" s="543" t="s">
        <v>73</v>
      </c>
      <c r="D1225" s="543"/>
      <c r="E1225" s="543"/>
      <c r="F1225" s="54" t="s">
        <v>72</v>
      </c>
      <c r="G1225" s="61">
        <v>43</v>
      </c>
      <c r="H1225" s="65">
        <v>1.4375</v>
      </c>
      <c r="I1225" s="77">
        <v>1.2362500000000001</v>
      </c>
      <c r="J1225" s="66"/>
      <c r="K1225" s="55"/>
      <c r="L1225" s="66"/>
      <c r="M1225" s="55"/>
      <c r="N1225" s="62"/>
      <c r="AI1225" s="40"/>
      <c r="AJ1225" s="49"/>
      <c r="AK1225" s="49"/>
      <c r="AO1225" s="3" t="s">
        <v>73</v>
      </c>
      <c r="AQ1225" s="49"/>
      <c r="AS1225" s="49"/>
    </row>
    <row r="1226" spans="1:45" s="4" customFormat="1" ht="15" x14ac:dyDescent="0.25">
      <c r="A1226" s="67"/>
      <c r="B1226" s="51"/>
      <c r="C1226" s="547" t="s">
        <v>74</v>
      </c>
      <c r="D1226" s="547"/>
      <c r="E1226" s="547"/>
      <c r="F1226" s="68"/>
      <c r="G1226" s="69"/>
      <c r="H1226" s="69"/>
      <c r="I1226" s="69"/>
      <c r="J1226" s="79">
        <v>8105.21</v>
      </c>
      <c r="K1226" s="69"/>
      <c r="L1226" s="70">
        <v>211.58</v>
      </c>
      <c r="M1226" s="69"/>
      <c r="N1226" s="71">
        <v>3767.42</v>
      </c>
      <c r="AI1226" s="40"/>
      <c r="AJ1226" s="49"/>
      <c r="AK1226" s="49"/>
      <c r="AP1226" s="3" t="s">
        <v>74</v>
      </c>
      <c r="AQ1226" s="49"/>
      <c r="AS1226" s="49"/>
    </row>
    <row r="1227" spans="1:45" s="4" customFormat="1" ht="15" x14ac:dyDescent="0.25">
      <c r="A1227" s="63"/>
      <c r="B1227" s="51"/>
      <c r="C1227" s="543" t="s">
        <v>75</v>
      </c>
      <c r="D1227" s="543"/>
      <c r="E1227" s="543"/>
      <c r="F1227" s="54"/>
      <c r="G1227" s="55"/>
      <c r="H1227" s="55"/>
      <c r="I1227" s="55"/>
      <c r="J1227" s="66"/>
      <c r="K1227" s="55"/>
      <c r="L1227" s="56">
        <v>53.65</v>
      </c>
      <c r="M1227" s="55"/>
      <c r="N1227" s="59">
        <v>2401.91</v>
      </c>
      <c r="AI1227" s="40"/>
      <c r="AJ1227" s="49"/>
      <c r="AK1227" s="49"/>
      <c r="AO1227" s="3" t="s">
        <v>75</v>
      </c>
      <c r="AQ1227" s="49"/>
      <c r="AS1227" s="49"/>
    </row>
    <row r="1228" spans="1:45" s="4" customFormat="1" ht="23.25" x14ac:dyDescent="0.25">
      <c r="A1228" s="63"/>
      <c r="B1228" s="51" t="s">
        <v>648</v>
      </c>
      <c r="C1228" s="543" t="s">
        <v>649</v>
      </c>
      <c r="D1228" s="543"/>
      <c r="E1228" s="543"/>
      <c r="F1228" s="54" t="s">
        <v>78</v>
      </c>
      <c r="G1228" s="61">
        <v>117</v>
      </c>
      <c r="H1228" s="55"/>
      <c r="I1228" s="61">
        <v>117</v>
      </c>
      <c r="J1228" s="66"/>
      <c r="K1228" s="55"/>
      <c r="L1228" s="56">
        <v>62.77</v>
      </c>
      <c r="M1228" s="55"/>
      <c r="N1228" s="59">
        <v>2810.23</v>
      </c>
      <c r="AI1228" s="40"/>
      <c r="AJ1228" s="49"/>
      <c r="AK1228" s="49"/>
      <c r="AO1228" s="3" t="s">
        <v>649</v>
      </c>
      <c r="AQ1228" s="49"/>
      <c r="AS1228" s="49"/>
    </row>
    <row r="1229" spans="1:45" s="4" customFormat="1" ht="45" x14ac:dyDescent="0.25">
      <c r="A1229" s="63"/>
      <c r="B1229" s="51" t="s">
        <v>650</v>
      </c>
      <c r="C1229" s="543" t="s">
        <v>651</v>
      </c>
      <c r="D1229" s="543"/>
      <c r="E1229" s="543"/>
      <c r="F1229" s="54" t="s">
        <v>78</v>
      </c>
      <c r="G1229" s="61">
        <v>74</v>
      </c>
      <c r="H1229" s="58">
        <v>0.85</v>
      </c>
      <c r="I1229" s="64">
        <v>62.9</v>
      </c>
      <c r="J1229" s="66"/>
      <c r="K1229" s="55"/>
      <c r="L1229" s="56">
        <v>33.75</v>
      </c>
      <c r="M1229" s="55"/>
      <c r="N1229" s="59">
        <v>1510.8</v>
      </c>
      <c r="AI1229" s="40"/>
      <c r="AJ1229" s="49"/>
      <c r="AK1229" s="49"/>
      <c r="AO1229" s="3" t="s">
        <v>651</v>
      </c>
      <c r="AQ1229" s="49"/>
      <c r="AS1229" s="49"/>
    </row>
    <row r="1230" spans="1:45" s="4" customFormat="1" ht="15" x14ac:dyDescent="0.25">
      <c r="A1230" s="72"/>
      <c r="B1230" s="73"/>
      <c r="C1230" s="542" t="s">
        <v>81</v>
      </c>
      <c r="D1230" s="542"/>
      <c r="E1230" s="542"/>
      <c r="F1230" s="43"/>
      <c r="G1230" s="44"/>
      <c r="H1230" s="44"/>
      <c r="I1230" s="44"/>
      <c r="J1230" s="47"/>
      <c r="K1230" s="44"/>
      <c r="L1230" s="74">
        <v>308.10000000000002</v>
      </c>
      <c r="M1230" s="69"/>
      <c r="N1230" s="75">
        <v>8088.45</v>
      </c>
      <c r="AI1230" s="40"/>
      <c r="AJ1230" s="49"/>
      <c r="AK1230" s="49"/>
      <c r="AQ1230" s="49" t="s">
        <v>81</v>
      </c>
      <c r="AS1230" s="49"/>
    </row>
    <row r="1231" spans="1:45" s="4" customFormat="1" ht="34.5" x14ac:dyDescent="0.25">
      <c r="A1231" s="41" t="s">
        <v>2237</v>
      </c>
      <c r="B1231" s="42" t="s">
        <v>1288</v>
      </c>
      <c r="C1231" s="542" t="s">
        <v>2238</v>
      </c>
      <c r="D1231" s="542"/>
      <c r="E1231" s="542"/>
      <c r="F1231" s="43" t="s">
        <v>115</v>
      </c>
      <c r="G1231" s="44">
        <v>2</v>
      </c>
      <c r="H1231" s="45">
        <v>1</v>
      </c>
      <c r="I1231" s="45">
        <v>2</v>
      </c>
      <c r="J1231" s="74">
        <v>31.43</v>
      </c>
      <c r="K1231" s="44"/>
      <c r="L1231" s="74">
        <v>62.86</v>
      </c>
      <c r="M1231" s="46">
        <v>8.16</v>
      </c>
      <c r="N1231" s="82">
        <v>512.94000000000005</v>
      </c>
      <c r="AI1231" s="40"/>
      <c r="AJ1231" s="49"/>
      <c r="AK1231" s="49" t="s">
        <v>2238</v>
      </c>
      <c r="AQ1231" s="49"/>
      <c r="AS1231" s="49"/>
    </row>
    <row r="1232" spans="1:45" s="4" customFormat="1" ht="15" x14ac:dyDescent="0.25">
      <c r="A1232" s="72"/>
      <c r="B1232" s="73"/>
      <c r="C1232" s="542" t="s">
        <v>81</v>
      </c>
      <c r="D1232" s="542"/>
      <c r="E1232" s="542"/>
      <c r="F1232" s="43"/>
      <c r="G1232" s="44"/>
      <c r="H1232" s="44"/>
      <c r="I1232" s="44"/>
      <c r="J1232" s="47"/>
      <c r="K1232" s="44"/>
      <c r="L1232" s="74">
        <v>62.86</v>
      </c>
      <c r="M1232" s="69"/>
      <c r="N1232" s="82">
        <v>512.94000000000005</v>
      </c>
      <c r="AI1232" s="40"/>
      <c r="AJ1232" s="49"/>
      <c r="AK1232" s="49"/>
      <c r="AQ1232" s="49" t="s">
        <v>81</v>
      </c>
      <c r="AS1232" s="49"/>
    </row>
    <row r="1233" spans="1:45" s="4" customFormat="1" ht="23.25" x14ac:dyDescent="0.25">
      <c r="A1233" s="41" t="s">
        <v>2239</v>
      </c>
      <c r="B1233" s="42" t="s">
        <v>1317</v>
      </c>
      <c r="C1233" s="542" t="s">
        <v>2240</v>
      </c>
      <c r="D1233" s="542"/>
      <c r="E1233" s="542"/>
      <c r="F1233" s="43" t="s">
        <v>115</v>
      </c>
      <c r="G1233" s="44">
        <v>1</v>
      </c>
      <c r="H1233" s="45">
        <v>1</v>
      </c>
      <c r="I1233" s="45">
        <v>1</v>
      </c>
      <c r="J1233" s="47"/>
      <c r="K1233" s="44"/>
      <c r="L1233" s="47"/>
      <c r="M1233" s="44"/>
      <c r="N1233" s="48"/>
      <c r="AI1233" s="40"/>
      <c r="AJ1233" s="49"/>
      <c r="AK1233" s="49" t="s">
        <v>2240</v>
      </c>
      <c r="AQ1233" s="49"/>
      <c r="AS1233" s="49"/>
    </row>
    <row r="1234" spans="1:45" s="4" customFormat="1" ht="23.25" x14ac:dyDescent="0.25">
      <c r="A1234" s="50"/>
      <c r="B1234" s="51" t="s">
        <v>117</v>
      </c>
      <c r="C1234" s="545" t="s">
        <v>118</v>
      </c>
      <c r="D1234" s="545"/>
      <c r="E1234" s="545"/>
      <c r="F1234" s="545"/>
      <c r="G1234" s="545"/>
      <c r="H1234" s="545"/>
      <c r="I1234" s="545"/>
      <c r="J1234" s="545"/>
      <c r="K1234" s="545"/>
      <c r="L1234" s="545"/>
      <c r="M1234" s="545"/>
      <c r="N1234" s="546"/>
      <c r="AI1234" s="40"/>
      <c r="AJ1234" s="49"/>
      <c r="AK1234" s="49"/>
      <c r="AM1234" s="3" t="s">
        <v>118</v>
      </c>
      <c r="AQ1234" s="49"/>
      <c r="AS1234" s="49"/>
    </row>
    <row r="1235" spans="1:45" s="4" customFormat="1" ht="68.25" x14ac:dyDescent="0.25">
      <c r="A1235" s="50"/>
      <c r="B1235" s="51" t="s">
        <v>62</v>
      </c>
      <c r="C1235" s="545" t="s">
        <v>63</v>
      </c>
      <c r="D1235" s="545"/>
      <c r="E1235" s="545"/>
      <c r="F1235" s="545"/>
      <c r="G1235" s="545"/>
      <c r="H1235" s="545"/>
      <c r="I1235" s="545"/>
      <c r="J1235" s="545"/>
      <c r="K1235" s="545"/>
      <c r="L1235" s="545"/>
      <c r="M1235" s="545"/>
      <c r="N1235" s="546"/>
      <c r="AI1235" s="40"/>
      <c r="AJ1235" s="49"/>
      <c r="AK1235" s="49"/>
      <c r="AM1235" s="3" t="s">
        <v>63</v>
      </c>
      <c r="AQ1235" s="49"/>
      <c r="AS1235" s="49"/>
    </row>
    <row r="1236" spans="1:45" s="4" customFormat="1" ht="15" x14ac:dyDescent="0.25">
      <c r="A1236" s="52"/>
      <c r="B1236" s="51" t="s">
        <v>56</v>
      </c>
      <c r="C1236" s="543" t="s">
        <v>64</v>
      </c>
      <c r="D1236" s="543"/>
      <c r="E1236" s="543"/>
      <c r="F1236" s="54"/>
      <c r="G1236" s="55"/>
      <c r="H1236" s="55"/>
      <c r="I1236" s="55"/>
      <c r="J1236" s="56">
        <v>11.32</v>
      </c>
      <c r="K1236" s="65">
        <v>1.3225</v>
      </c>
      <c r="L1236" s="56">
        <v>14.97</v>
      </c>
      <c r="M1236" s="58">
        <v>44.77</v>
      </c>
      <c r="N1236" s="60">
        <v>670.21</v>
      </c>
      <c r="AI1236" s="40"/>
      <c r="AJ1236" s="49"/>
      <c r="AK1236" s="49"/>
      <c r="AN1236" s="3" t="s">
        <v>64</v>
      </c>
      <c r="AQ1236" s="49"/>
      <c r="AS1236" s="49"/>
    </row>
    <row r="1237" spans="1:45" s="4" customFormat="1" ht="15" x14ac:dyDescent="0.25">
      <c r="A1237" s="52"/>
      <c r="B1237" s="51" t="s">
        <v>65</v>
      </c>
      <c r="C1237" s="543" t="s">
        <v>66</v>
      </c>
      <c r="D1237" s="543"/>
      <c r="E1237" s="543"/>
      <c r="F1237" s="54"/>
      <c r="G1237" s="55"/>
      <c r="H1237" s="55"/>
      <c r="I1237" s="55"/>
      <c r="J1237" s="56">
        <v>3.94</v>
      </c>
      <c r="K1237" s="65">
        <v>1.4375</v>
      </c>
      <c r="L1237" s="56">
        <v>5.66</v>
      </c>
      <c r="M1237" s="58">
        <v>13.24</v>
      </c>
      <c r="N1237" s="60">
        <v>74.94</v>
      </c>
      <c r="AI1237" s="40"/>
      <c r="AJ1237" s="49"/>
      <c r="AK1237" s="49"/>
      <c r="AN1237" s="3" t="s">
        <v>66</v>
      </c>
      <c r="AQ1237" s="49"/>
      <c r="AS1237" s="49"/>
    </row>
    <row r="1238" spans="1:45" s="4" customFormat="1" ht="15" x14ac:dyDescent="0.25">
      <c r="A1238" s="52"/>
      <c r="B1238" s="51" t="s">
        <v>67</v>
      </c>
      <c r="C1238" s="543" t="s">
        <v>68</v>
      </c>
      <c r="D1238" s="543"/>
      <c r="E1238" s="543"/>
      <c r="F1238" s="54"/>
      <c r="G1238" s="55"/>
      <c r="H1238" s="55"/>
      <c r="I1238" s="55"/>
      <c r="J1238" s="56">
        <v>0.7</v>
      </c>
      <c r="K1238" s="65">
        <v>1.4375</v>
      </c>
      <c r="L1238" s="56">
        <v>1.01</v>
      </c>
      <c r="M1238" s="58">
        <v>44.77</v>
      </c>
      <c r="N1238" s="60">
        <v>45.22</v>
      </c>
      <c r="AI1238" s="40"/>
      <c r="AJ1238" s="49"/>
      <c r="AK1238" s="49"/>
      <c r="AN1238" s="3" t="s">
        <v>68</v>
      </c>
      <c r="AQ1238" s="49"/>
      <c r="AS1238" s="49"/>
    </row>
    <row r="1239" spans="1:45" s="4" customFormat="1" ht="15" x14ac:dyDescent="0.25">
      <c r="A1239" s="52"/>
      <c r="B1239" s="51" t="s">
        <v>69</v>
      </c>
      <c r="C1239" s="543" t="s">
        <v>70</v>
      </c>
      <c r="D1239" s="543"/>
      <c r="E1239" s="543"/>
      <c r="F1239" s="54"/>
      <c r="G1239" s="55"/>
      <c r="H1239" s="55"/>
      <c r="I1239" s="55"/>
      <c r="J1239" s="56">
        <v>0.53</v>
      </c>
      <c r="K1239" s="55"/>
      <c r="L1239" s="56">
        <v>0.53</v>
      </c>
      <c r="M1239" s="58">
        <v>8.16</v>
      </c>
      <c r="N1239" s="60">
        <v>4.32</v>
      </c>
      <c r="AI1239" s="40"/>
      <c r="AJ1239" s="49"/>
      <c r="AK1239" s="49"/>
      <c r="AN1239" s="3" t="s">
        <v>70</v>
      </c>
      <c r="AQ1239" s="49"/>
      <c r="AS1239" s="49"/>
    </row>
    <row r="1240" spans="1:45" s="4" customFormat="1" ht="15" x14ac:dyDescent="0.25">
      <c r="A1240" s="63"/>
      <c r="B1240" s="51"/>
      <c r="C1240" s="543" t="s">
        <v>71</v>
      </c>
      <c r="D1240" s="543"/>
      <c r="E1240" s="543"/>
      <c r="F1240" s="54" t="s">
        <v>72</v>
      </c>
      <c r="G1240" s="58">
        <v>1.31</v>
      </c>
      <c r="H1240" s="65">
        <v>1.3225</v>
      </c>
      <c r="I1240" s="78">
        <v>1.732475</v>
      </c>
      <c r="J1240" s="66"/>
      <c r="K1240" s="55"/>
      <c r="L1240" s="66"/>
      <c r="M1240" s="55"/>
      <c r="N1240" s="62"/>
      <c r="AI1240" s="40"/>
      <c r="AJ1240" s="49"/>
      <c r="AK1240" s="49"/>
      <c r="AO1240" s="3" t="s">
        <v>71</v>
      </c>
      <c r="AQ1240" s="49"/>
      <c r="AS1240" s="49"/>
    </row>
    <row r="1241" spans="1:45" s="4" customFormat="1" ht="15" x14ac:dyDescent="0.25">
      <c r="A1241" s="63"/>
      <c r="B1241" s="51"/>
      <c r="C1241" s="543" t="s">
        <v>73</v>
      </c>
      <c r="D1241" s="543"/>
      <c r="E1241" s="543"/>
      <c r="F1241" s="54" t="s">
        <v>72</v>
      </c>
      <c r="G1241" s="58">
        <v>0.06</v>
      </c>
      <c r="H1241" s="65">
        <v>1.4375</v>
      </c>
      <c r="I1241" s="77">
        <v>8.6249999999999993E-2</v>
      </c>
      <c r="J1241" s="66"/>
      <c r="K1241" s="55"/>
      <c r="L1241" s="66"/>
      <c r="M1241" s="55"/>
      <c r="N1241" s="62"/>
      <c r="AI1241" s="40"/>
      <c r="AJ1241" s="49"/>
      <c r="AK1241" s="49"/>
      <c r="AO1241" s="3" t="s">
        <v>73</v>
      </c>
      <c r="AQ1241" s="49"/>
      <c r="AS1241" s="49"/>
    </row>
    <row r="1242" spans="1:45" s="4" customFormat="1" ht="15" x14ac:dyDescent="0.25">
      <c r="A1242" s="67"/>
      <c r="B1242" s="51"/>
      <c r="C1242" s="547" t="s">
        <v>74</v>
      </c>
      <c r="D1242" s="547"/>
      <c r="E1242" s="547"/>
      <c r="F1242" s="68"/>
      <c r="G1242" s="69"/>
      <c r="H1242" s="69"/>
      <c r="I1242" s="69"/>
      <c r="J1242" s="70">
        <v>15.79</v>
      </c>
      <c r="K1242" s="69"/>
      <c r="L1242" s="70">
        <v>21.16</v>
      </c>
      <c r="M1242" s="69"/>
      <c r="N1242" s="121">
        <v>749.47</v>
      </c>
      <c r="AI1242" s="40"/>
      <c r="AJ1242" s="49"/>
      <c r="AK1242" s="49"/>
      <c r="AP1242" s="3" t="s">
        <v>74</v>
      </c>
      <c r="AQ1242" s="49"/>
      <c r="AS1242" s="49"/>
    </row>
    <row r="1243" spans="1:45" s="4" customFormat="1" ht="15" x14ac:dyDescent="0.25">
      <c r="A1243" s="63"/>
      <c r="B1243" s="51"/>
      <c r="C1243" s="543" t="s">
        <v>75</v>
      </c>
      <c r="D1243" s="543"/>
      <c r="E1243" s="543"/>
      <c r="F1243" s="54"/>
      <c r="G1243" s="55"/>
      <c r="H1243" s="55"/>
      <c r="I1243" s="55"/>
      <c r="J1243" s="66"/>
      <c r="K1243" s="55"/>
      <c r="L1243" s="56">
        <v>15.98</v>
      </c>
      <c r="M1243" s="55"/>
      <c r="N1243" s="60">
        <v>715.43</v>
      </c>
      <c r="AI1243" s="40"/>
      <c r="AJ1243" s="49"/>
      <c r="AK1243" s="49"/>
      <c r="AO1243" s="3" t="s">
        <v>75</v>
      </c>
      <c r="AQ1243" s="49"/>
      <c r="AS1243" s="49"/>
    </row>
    <row r="1244" spans="1:45" s="4" customFormat="1" ht="23.25" x14ac:dyDescent="0.25">
      <c r="A1244" s="63"/>
      <c r="B1244" s="51" t="s">
        <v>648</v>
      </c>
      <c r="C1244" s="543" t="s">
        <v>649</v>
      </c>
      <c r="D1244" s="543"/>
      <c r="E1244" s="543"/>
      <c r="F1244" s="54" t="s">
        <v>78</v>
      </c>
      <c r="G1244" s="61">
        <v>117</v>
      </c>
      <c r="H1244" s="55"/>
      <c r="I1244" s="61">
        <v>117</v>
      </c>
      <c r="J1244" s="66"/>
      <c r="K1244" s="55"/>
      <c r="L1244" s="56">
        <v>18.7</v>
      </c>
      <c r="M1244" s="55"/>
      <c r="N1244" s="60">
        <v>837.05</v>
      </c>
      <c r="AI1244" s="40"/>
      <c r="AJ1244" s="49"/>
      <c r="AK1244" s="49"/>
      <c r="AO1244" s="3" t="s">
        <v>649</v>
      </c>
      <c r="AQ1244" s="49"/>
      <c r="AS1244" s="49"/>
    </row>
    <row r="1245" spans="1:45" s="4" customFormat="1" ht="45" x14ac:dyDescent="0.25">
      <c r="A1245" s="63"/>
      <c r="B1245" s="51" t="s">
        <v>650</v>
      </c>
      <c r="C1245" s="543" t="s">
        <v>651</v>
      </c>
      <c r="D1245" s="543"/>
      <c r="E1245" s="543"/>
      <c r="F1245" s="54" t="s">
        <v>78</v>
      </c>
      <c r="G1245" s="61">
        <v>74</v>
      </c>
      <c r="H1245" s="58">
        <v>0.85</v>
      </c>
      <c r="I1245" s="64">
        <v>62.9</v>
      </c>
      <c r="J1245" s="66"/>
      <c r="K1245" s="55"/>
      <c r="L1245" s="56">
        <v>10.050000000000001</v>
      </c>
      <c r="M1245" s="55"/>
      <c r="N1245" s="60">
        <v>450.01</v>
      </c>
      <c r="AI1245" s="40"/>
      <c r="AJ1245" s="49"/>
      <c r="AK1245" s="49"/>
      <c r="AO1245" s="3" t="s">
        <v>651</v>
      </c>
      <c r="AQ1245" s="49"/>
      <c r="AS1245" s="49"/>
    </row>
    <row r="1246" spans="1:45" s="4" customFormat="1" ht="15" x14ac:dyDescent="0.25">
      <c r="A1246" s="72"/>
      <c r="B1246" s="73"/>
      <c r="C1246" s="542" t="s">
        <v>81</v>
      </c>
      <c r="D1246" s="542"/>
      <c r="E1246" s="542"/>
      <c r="F1246" s="43"/>
      <c r="G1246" s="44"/>
      <c r="H1246" s="44"/>
      <c r="I1246" s="44"/>
      <c r="J1246" s="47"/>
      <c r="K1246" s="44"/>
      <c r="L1246" s="74">
        <v>49.91</v>
      </c>
      <c r="M1246" s="69"/>
      <c r="N1246" s="75">
        <v>2036.53</v>
      </c>
      <c r="AI1246" s="40"/>
      <c r="AJ1246" s="49"/>
      <c r="AK1246" s="49"/>
      <c r="AQ1246" s="49" t="s">
        <v>81</v>
      </c>
      <c r="AS1246" s="49"/>
    </row>
    <row r="1247" spans="1:45" s="4" customFormat="1" ht="15" x14ac:dyDescent="0.25">
      <c r="A1247" s="539" t="s">
        <v>2241</v>
      </c>
      <c r="B1247" s="540"/>
      <c r="C1247" s="540"/>
      <c r="D1247" s="540"/>
      <c r="E1247" s="540"/>
      <c r="F1247" s="540"/>
      <c r="G1247" s="540"/>
      <c r="H1247" s="540"/>
      <c r="I1247" s="540"/>
      <c r="J1247" s="540"/>
      <c r="K1247" s="540"/>
      <c r="L1247" s="540"/>
      <c r="M1247" s="540"/>
      <c r="N1247" s="541"/>
      <c r="AI1247" s="40"/>
      <c r="AJ1247" s="49" t="s">
        <v>2241</v>
      </c>
      <c r="AK1247" s="49"/>
      <c r="AQ1247" s="49"/>
      <c r="AS1247" s="49"/>
    </row>
    <row r="1248" spans="1:45" s="4" customFormat="1" ht="15" x14ac:dyDescent="0.25">
      <c r="A1248" s="41" t="s">
        <v>2242</v>
      </c>
      <c r="B1248" s="42" t="s">
        <v>1255</v>
      </c>
      <c r="C1248" s="542" t="s">
        <v>2100</v>
      </c>
      <c r="D1248" s="542"/>
      <c r="E1248" s="542"/>
      <c r="F1248" s="43" t="s">
        <v>115</v>
      </c>
      <c r="G1248" s="44">
        <v>1</v>
      </c>
      <c r="H1248" s="45">
        <v>1</v>
      </c>
      <c r="I1248" s="45">
        <v>1</v>
      </c>
      <c r="J1248" s="47"/>
      <c r="K1248" s="44"/>
      <c r="L1248" s="47"/>
      <c r="M1248" s="44"/>
      <c r="N1248" s="48"/>
      <c r="AI1248" s="40"/>
      <c r="AJ1248" s="49"/>
      <c r="AK1248" s="49" t="s">
        <v>2100</v>
      </c>
      <c r="AQ1248" s="49"/>
      <c r="AS1248" s="49"/>
    </row>
    <row r="1249" spans="1:45" s="4" customFormat="1" ht="68.25" x14ac:dyDescent="0.25">
      <c r="A1249" s="50"/>
      <c r="B1249" s="51" t="s">
        <v>62</v>
      </c>
      <c r="C1249" s="545" t="s">
        <v>63</v>
      </c>
      <c r="D1249" s="545"/>
      <c r="E1249" s="545"/>
      <c r="F1249" s="545"/>
      <c r="G1249" s="545"/>
      <c r="H1249" s="545"/>
      <c r="I1249" s="545"/>
      <c r="J1249" s="545"/>
      <c r="K1249" s="545"/>
      <c r="L1249" s="545"/>
      <c r="M1249" s="545"/>
      <c r="N1249" s="546"/>
      <c r="AI1249" s="40"/>
      <c r="AJ1249" s="49"/>
      <c r="AK1249" s="49"/>
      <c r="AM1249" s="3" t="s">
        <v>63</v>
      </c>
      <c r="AQ1249" s="49"/>
      <c r="AS1249" s="49"/>
    </row>
    <row r="1250" spans="1:45" s="4" customFormat="1" ht="15" x14ac:dyDescent="0.25">
      <c r="A1250" s="52"/>
      <c r="B1250" s="51" t="s">
        <v>56</v>
      </c>
      <c r="C1250" s="543" t="s">
        <v>64</v>
      </c>
      <c r="D1250" s="543"/>
      <c r="E1250" s="543"/>
      <c r="F1250" s="54"/>
      <c r="G1250" s="55"/>
      <c r="H1250" s="55"/>
      <c r="I1250" s="55"/>
      <c r="J1250" s="56">
        <v>17.86</v>
      </c>
      <c r="K1250" s="58">
        <v>1.1499999999999999</v>
      </c>
      <c r="L1250" s="56">
        <v>20.54</v>
      </c>
      <c r="M1250" s="58">
        <v>44.77</v>
      </c>
      <c r="N1250" s="60">
        <v>919.58</v>
      </c>
      <c r="AI1250" s="40"/>
      <c r="AJ1250" s="49"/>
      <c r="AK1250" s="49"/>
      <c r="AN1250" s="3" t="s">
        <v>64</v>
      </c>
      <c r="AQ1250" s="49"/>
      <c r="AS1250" s="49"/>
    </row>
    <row r="1251" spans="1:45" s="4" customFormat="1" ht="15" x14ac:dyDescent="0.25">
      <c r="A1251" s="63"/>
      <c r="B1251" s="51"/>
      <c r="C1251" s="543" t="s">
        <v>71</v>
      </c>
      <c r="D1251" s="543"/>
      <c r="E1251" s="543"/>
      <c r="F1251" s="54" t="s">
        <v>72</v>
      </c>
      <c r="G1251" s="58">
        <v>2.27</v>
      </c>
      <c r="H1251" s="58">
        <v>1.1499999999999999</v>
      </c>
      <c r="I1251" s="65">
        <v>2.6105</v>
      </c>
      <c r="J1251" s="66"/>
      <c r="K1251" s="55"/>
      <c r="L1251" s="66"/>
      <c r="M1251" s="55"/>
      <c r="N1251" s="62"/>
      <c r="AI1251" s="40"/>
      <c r="AJ1251" s="49"/>
      <c r="AK1251" s="49"/>
      <c r="AO1251" s="3" t="s">
        <v>71</v>
      </c>
      <c r="AQ1251" s="49"/>
      <c r="AS1251" s="49"/>
    </row>
    <row r="1252" spans="1:45" s="4" customFormat="1" ht="15" x14ac:dyDescent="0.25">
      <c r="A1252" s="67"/>
      <c r="B1252" s="51"/>
      <c r="C1252" s="547" t="s">
        <v>74</v>
      </c>
      <c r="D1252" s="547"/>
      <c r="E1252" s="547"/>
      <c r="F1252" s="68"/>
      <c r="G1252" s="69"/>
      <c r="H1252" s="69"/>
      <c r="I1252" s="69"/>
      <c r="J1252" s="70">
        <v>17.86</v>
      </c>
      <c r="K1252" s="69"/>
      <c r="L1252" s="70">
        <v>20.54</v>
      </c>
      <c r="M1252" s="69"/>
      <c r="N1252" s="121">
        <v>919.58</v>
      </c>
      <c r="AI1252" s="40"/>
      <c r="AJ1252" s="49"/>
      <c r="AK1252" s="49"/>
      <c r="AP1252" s="3" t="s">
        <v>74</v>
      </c>
      <c r="AQ1252" s="49"/>
      <c r="AS1252" s="49"/>
    </row>
    <row r="1253" spans="1:45" s="4" customFormat="1" ht="15" x14ac:dyDescent="0.25">
      <c r="A1253" s="63"/>
      <c r="B1253" s="51"/>
      <c r="C1253" s="543" t="s">
        <v>75</v>
      </c>
      <c r="D1253" s="543"/>
      <c r="E1253" s="543"/>
      <c r="F1253" s="54"/>
      <c r="G1253" s="55"/>
      <c r="H1253" s="55"/>
      <c r="I1253" s="55"/>
      <c r="J1253" s="66"/>
      <c r="K1253" s="55"/>
      <c r="L1253" s="56">
        <v>20.54</v>
      </c>
      <c r="M1253" s="55"/>
      <c r="N1253" s="60">
        <v>919.58</v>
      </c>
      <c r="AI1253" s="40"/>
      <c r="AJ1253" s="49"/>
      <c r="AK1253" s="49"/>
      <c r="AO1253" s="3" t="s">
        <v>75</v>
      </c>
      <c r="AQ1253" s="49"/>
      <c r="AS1253" s="49"/>
    </row>
    <row r="1254" spans="1:45" s="4" customFormat="1" ht="34.5" x14ac:dyDescent="0.25">
      <c r="A1254" s="63"/>
      <c r="B1254" s="51" t="s">
        <v>398</v>
      </c>
      <c r="C1254" s="543" t="s">
        <v>399</v>
      </c>
      <c r="D1254" s="543"/>
      <c r="E1254" s="543"/>
      <c r="F1254" s="54" t="s">
        <v>78</v>
      </c>
      <c r="G1254" s="61">
        <v>89</v>
      </c>
      <c r="H1254" s="55"/>
      <c r="I1254" s="61">
        <v>89</v>
      </c>
      <c r="J1254" s="66"/>
      <c r="K1254" s="55"/>
      <c r="L1254" s="56">
        <v>18.28</v>
      </c>
      <c r="M1254" s="55"/>
      <c r="N1254" s="60">
        <v>818.43</v>
      </c>
      <c r="AI1254" s="40"/>
      <c r="AJ1254" s="49"/>
      <c r="AK1254" s="49"/>
      <c r="AO1254" s="3" t="s">
        <v>399</v>
      </c>
      <c r="AQ1254" s="49"/>
      <c r="AS1254" s="49"/>
    </row>
    <row r="1255" spans="1:45" s="4" customFormat="1" ht="34.5" x14ac:dyDescent="0.25">
      <c r="A1255" s="63"/>
      <c r="B1255" s="51" t="s">
        <v>400</v>
      </c>
      <c r="C1255" s="543" t="s">
        <v>401</v>
      </c>
      <c r="D1255" s="543"/>
      <c r="E1255" s="543"/>
      <c r="F1255" s="54" t="s">
        <v>78</v>
      </c>
      <c r="G1255" s="61">
        <v>44</v>
      </c>
      <c r="H1255" s="55"/>
      <c r="I1255" s="61">
        <v>44</v>
      </c>
      <c r="J1255" s="66"/>
      <c r="K1255" s="55"/>
      <c r="L1255" s="56">
        <v>9.0399999999999991</v>
      </c>
      <c r="M1255" s="55"/>
      <c r="N1255" s="60">
        <v>404.62</v>
      </c>
      <c r="AI1255" s="40"/>
      <c r="AJ1255" s="49"/>
      <c r="AK1255" s="49"/>
      <c r="AO1255" s="3" t="s">
        <v>401</v>
      </c>
      <c r="AQ1255" s="49"/>
      <c r="AS1255" s="49"/>
    </row>
    <row r="1256" spans="1:45" s="4" customFormat="1" ht="15" x14ac:dyDescent="0.25">
      <c r="A1256" s="72"/>
      <c r="B1256" s="73"/>
      <c r="C1256" s="542" t="s">
        <v>81</v>
      </c>
      <c r="D1256" s="542"/>
      <c r="E1256" s="542"/>
      <c r="F1256" s="43"/>
      <c r="G1256" s="44"/>
      <c r="H1256" s="44"/>
      <c r="I1256" s="44"/>
      <c r="J1256" s="47"/>
      <c r="K1256" s="44"/>
      <c r="L1256" s="74">
        <v>47.86</v>
      </c>
      <c r="M1256" s="69"/>
      <c r="N1256" s="75">
        <v>2142.63</v>
      </c>
      <c r="AI1256" s="40"/>
      <c r="AJ1256" s="49"/>
      <c r="AK1256" s="49"/>
      <c r="AQ1256" s="49" t="s">
        <v>81</v>
      </c>
      <c r="AS1256" s="49"/>
    </row>
    <row r="1257" spans="1:45" s="4" customFormat="1" ht="23.25" x14ac:dyDescent="0.25">
      <c r="A1257" s="41" t="s">
        <v>2243</v>
      </c>
      <c r="B1257" s="42" t="s">
        <v>2231</v>
      </c>
      <c r="C1257" s="542" t="s">
        <v>2232</v>
      </c>
      <c r="D1257" s="542"/>
      <c r="E1257" s="542"/>
      <c r="F1257" s="43" t="s">
        <v>86</v>
      </c>
      <c r="G1257" s="44">
        <v>0.08</v>
      </c>
      <c r="H1257" s="45">
        <v>1</v>
      </c>
      <c r="I1257" s="46">
        <v>0.08</v>
      </c>
      <c r="J1257" s="47"/>
      <c r="K1257" s="44"/>
      <c r="L1257" s="47"/>
      <c r="M1257" s="44"/>
      <c r="N1257" s="48"/>
      <c r="AI1257" s="40"/>
      <c r="AJ1257" s="49"/>
      <c r="AK1257" s="49" t="s">
        <v>2232</v>
      </c>
      <c r="AQ1257" s="49"/>
      <c r="AS1257" s="49"/>
    </row>
    <row r="1258" spans="1:45" s="4" customFormat="1" ht="68.25" x14ac:dyDescent="0.25">
      <c r="A1258" s="50"/>
      <c r="B1258" s="51" t="s">
        <v>62</v>
      </c>
      <c r="C1258" s="545" t="s">
        <v>63</v>
      </c>
      <c r="D1258" s="545"/>
      <c r="E1258" s="545"/>
      <c r="F1258" s="545"/>
      <c r="G1258" s="545"/>
      <c r="H1258" s="545"/>
      <c r="I1258" s="545"/>
      <c r="J1258" s="545"/>
      <c r="K1258" s="545"/>
      <c r="L1258" s="545"/>
      <c r="M1258" s="545"/>
      <c r="N1258" s="546"/>
      <c r="AI1258" s="40"/>
      <c r="AJ1258" s="49"/>
      <c r="AK1258" s="49"/>
      <c r="AM1258" s="3" t="s">
        <v>63</v>
      </c>
      <c r="AQ1258" s="49"/>
      <c r="AS1258" s="49"/>
    </row>
    <row r="1259" spans="1:45" s="4" customFormat="1" ht="15" x14ac:dyDescent="0.25">
      <c r="A1259" s="52"/>
      <c r="B1259" s="51" t="s">
        <v>56</v>
      </c>
      <c r="C1259" s="543" t="s">
        <v>64</v>
      </c>
      <c r="D1259" s="543"/>
      <c r="E1259" s="543"/>
      <c r="F1259" s="54"/>
      <c r="G1259" s="55"/>
      <c r="H1259" s="55"/>
      <c r="I1259" s="55"/>
      <c r="J1259" s="56">
        <v>110.33</v>
      </c>
      <c r="K1259" s="58">
        <v>1.1499999999999999</v>
      </c>
      <c r="L1259" s="56">
        <v>10.15</v>
      </c>
      <c r="M1259" s="58">
        <v>44.77</v>
      </c>
      <c r="N1259" s="60">
        <v>454.42</v>
      </c>
      <c r="AI1259" s="40"/>
      <c r="AJ1259" s="49"/>
      <c r="AK1259" s="49"/>
      <c r="AN1259" s="3" t="s">
        <v>64</v>
      </c>
      <c r="AQ1259" s="49"/>
      <c r="AS1259" s="49"/>
    </row>
    <row r="1260" spans="1:45" s="4" customFormat="1" ht="15" x14ac:dyDescent="0.25">
      <c r="A1260" s="52"/>
      <c r="B1260" s="51" t="s">
        <v>65</v>
      </c>
      <c r="C1260" s="543" t="s">
        <v>66</v>
      </c>
      <c r="D1260" s="543"/>
      <c r="E1260" s="543"/>
      <c r="F1260" s="54"/>
      <c r="G1260" s="55"/>
      <c r="H1260" s="55"/>
      <c r="I1260" s="55"/>
      <c r="J1260" s="56">
        <v>131.75</v>
      </c>
      <c r="K1260" s="58">
        <v>1.1499999999999999</v>
      </c>
      <c r="L1260" s="56">
        <v>12.12</v>
      </c>
      <c r="M1260" s="58">
        <v>13.24</v>
      </c>
      <c r="N1260" s="60">
        <v>160.47</v>
      </c>
      <c r="AI1260" s="40"/>
      <c r="AJ1260" s="49"/>
      <c r="AK1260" s="49"/>
      <c r="AN1260" s="3" t="s">
        <v>66</v>
      </c>
      <c r="AQ1260" s="49"/>
      <c r="AS1260" s="49"/>
    </row>
    <row r="1261" spans="1:45" s="4" customFormat="1" ht="15" x14ac:dyDescent="0.25">
      <c r="A1261" s="63"/>
      <c r="B1261" s="51"/>
      <c r="C1261" s="543" t="s">
        <v>71</v>
      </c>
      <c r="D1261" s="543"/>
      <c r="E1261" s="543"/>
      <c r="F1261" s="54" t="s">
        <v>72</v>
      </c>
      <c r="G1261" s="64">
        <v>12.3</v>
      </c>
      <c r="H1261" s="58">
        <v>1.1499999999999999</v>
      </c>
      <c r="I1261" s="65">
        <v>1.1315999999999999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5" x14ac:dyDescent="0.25">
      <c r="A1262" s="67"/>
      <c r="B1262" s="51"/>
      <c r="C1262" s="547" t="s">
        <v>74</v>
      </c>
      <c r="D1262" s="547"/>
      <c r="E1262" s="547"/>
      <c r="F1262" s="68"/>
      <c r="G1262" s="69"/>
      <c r="H1262" s="69"/>
      <c r="I1262" s="69"/>
      <c r="J1262" s="70">
        <v>242.08</v>
      </c>
      <c r="K1262" s="69"/>
      <c r="L1262" s="70">
        <v>22.27</v>
      </c>
      <c r="M1262" s="69"/>
      <c r="N1262" s="121">
        <v>614.89</v>
      </c>
      <c r="AI1262" s="40"/>
      <c r="AJ1262" s="49"/>
      <c r="AK1262" s="49"/>
      <c r="AP1262" s="3" t="s">
        <v>74</v>
      </c>
      <c r="AQ1262" s="49"/>
      <c r="AS1262" s="49"/>
    </row>
    <row r="1263" spans="1:45" s="4" customFormat="1" ht="15" x14ac:dyDescent="0.25">
      <c r="A1263" s="63"/>
      <c r="B1263" s="51"/>
      <c r="C1263" s="543" t="s">
        <v>75</v>
      </c>
      <c r="D1263" s="543"/>
      <c r="E1263" s="543"/>
      <c r="F1263" s="54"/>
      <c r="G1263" s="55"/>
      <c r="H1263" s="55"/>
      <c r="I1263" s="55"/>
      <c r="J1263" s="66"/>
      <c r="K1263" s="55"/>
      <c r="L1263" s="56">
        <v>10.15</v>
      </c>
      <c r="M1263" s="55"/>
      <c r="N1263" s="60">
        <v>454.42</v>
      </c>
      <c r="AI1263" s="40"/>
      <c r="AJ1263" s="49"/>
      <c r="AK1263" s="49"/>
      <c r="AO1263" s="3" t="s">
        <v>75</v>
      </c>
      <c r="AQ1263" s="49"/>
      <c r="AS1263" s="49"/>
    </row>
    <row r="1264" spans="1:45" s="4" customFormat="1" ht="45.75" x14ac:dyDescent="0.25">
      <c r="A1264" s="63"/>
      <c r="B1264" s="51" t="s">
        <v>713</v>
      </c>
      <c r="C1264" s="543" t="s">
        <v>406</v>
      </c>
      <c r="D1264" s="543"/>
      <c r="E1264" s="543"/>
      <c r="F1264" s="54" t="s">
        <v>78</v>
      </c>
      <c r="G1264" s="61">
        <v>103</v>
      </c>
      <c r="H1264" s="55"/>
      <c r="I1264" s="61">
        <v>103</v>
      </c>
      <c r="J1264" s="66"/>
      <c r="K1264" s="55"/>
      <c r="L1264" s="56">
        <v>10.45</v>
      </c>
      <c r="M1264" s="55"/>
      <c r="N1264" s="60">
        <v>468.05</v>
      </c>
      <c r="AI1264" s="40"/>
      <c r="AJ1264" s="49"/>
      <c r="AK1264" s="49"/>
      <c r="AO1264" s="3" t="s">
        <v>406</v>
      </c>
      <c r="AQ1264" s="49"/>
      <c r="AS1264" s="49"/>
    </row>
    <row r="1265" spans="1:45" s="4" customFormat="1" ht="45.75" x14ac:dyDescent="0.25">
      <c r="A1265" s="63"/>
      <c r="B1265" s="51" t="s">
        <v>714</v>
      </c>
      <c r="C1265" s="543" t="s">
        <v>408</v>
      </c>
      <c r="D1265" s="543"/>
      <c r="E1265" s="543"/>
      <c r="F1265" s="54" t="s">
        <v>78</v>
      </c>
      <c r="G1265" s="61">
        <v>59</v>
      </c>
      <c r="H1265" s="55"/>
      <c r="I1265" s="61">
        <v>59</v>
      </c>
      <c r="J1265" s="66"/>
      <c r="K1265" s="55"/>
      <c r="L1265" s="56">
        <v>5.99</v>
      </c>
      <c r="M1265" s="55"/>
      <c r="N1265" s="60">
        <v>268.11</v>
      </c>
      <c r="AI1265" s="40"/>
      <c r="AJ1265" s="49"/>
      <c r="AK1265" s="49"/>
      <c r="AO1265" s="3" t="s">
        <v>408</v>
      </c>
      <c r="AQ1265" s="49"/>
      <c r="AS1265" s="49"/>
    </row>
    <row r="1266" spans="1:45" s="4" customFormat="1" ht="15" x14ac:dyDescent="0.25">
      <c r="A1266" s="72"/>
      <c r="B1266" s="73"/>
      <c r="C1266" s="542" t="s">
        <v>81</v>
      </c>
      <c r="D1266" s="542"/>
      <c r="E1266" s="542"/>
      <c r="F1266" s="43"/>
      <c r="G1266" s="44"/>
      <c r="H1266" s="44"/>
      <c r="I1266" s="44"/>
      <c r="J1266" s="47"/>
      <c r="K1266" s="44"/>
      <c r="L1266" s="74">
        <v>38.71</v>
      </c>
      <c r="M1266" s="69"/>
      <c r="N1266" s="75">
        <v>1351.05</v>
      </c>
      <c r="AI1266" s="40"/>
      <c r="AJ1266" s="49"/>
      <c r="AK1266" s="49"/>
      <c r="AQ1266" s="49" t="s">
        <v>81</v>
      </c>
      <c r="AS1266" s="49"/>
    </row>
    <row r="1267" spans="1:45" s="4" customFormat="1" ht="15" x14ac:dyDescent="0.25">
      <c r="A1267" s="539" t="s">
        <v>2244</v>
      </c>
      <c r="B1267" s="540"/>
      <c r="C1267" s="540"/>
      <c r="D1267" s="540"/>
      <c r="E1267" s="540"/>
      <c r="F1267" s="540"/>
      <c r="G1267" s="540"/>
      <c r="H1267" s="540"/>
      <c r="I1267" s="540"/>
      <c r="J1267" s="540"/>
      <c r="K1267" s="540"/>
      <c r="L1267" s="540"/>
      <c r="M1267" s="540"/>
      <c r="N1267" s="541"/>
      <c r="AI1267" s="40"/>
      <c r="AJ1267" s="49" t="s">
        <v>2244</v>
      </c>
      <c r="AK1267" s="49"/>
      <c r="AQ1267" s="49"/>
      <c r="AS1267" s="49"/>
    </row>
    <row r="1268" spans="1:45" s="4" customFormat="1" ht="23.25" x14ac:dyDescent="0.25">
      <c r="A1268" s="41" t="s">
        <v>2245</v>
      </c>
      <c r="B1268" s="42" t="s">
        <v>2235</v>
      </c>
      <c r="C1268" s="542" t="s">
        <v>2246</v>
      </c>
      <c r="D1268" s="542"/>
      <c r="E1268" s="542"/>
      <c r="F1268" s="43" t="s">
        <v>156</v>
      </c>
      <c r="G1268" s="44">
        <v>0.01</v>
      </c>
      <c r="H1268" s="45">
        <v>1</v>
      </c>
      <c r="I1268" s="46">
        <v>0.01</v>
      </c>
      <c r="J1268" s="47"/>
      <c r="K1268" s="44"/>
      <c r="L1268" s="47"/>
      <c r="M1268" s="44"/>
      <c r="N1268" s="48"/>
      <c r="AI1268" s="40"/>
      <c r="AJ1268" s="49"/>
      <c r="AK1268" s="49" t="s">
        <v>2246</v>
      </c>
      <c r="AQ1268" s="49"/>
      <c r="AS1268" s="49"/>
    </row>
    <row r="1269" spans="1:45" s="4" customFormat="1" ht="15" x14ac:dyDescent="0.25">
      <c r="A1269" s="67"/>
      <c r="B1269" s="53"/>
      <c r="C1269" s="543" t="s">
        <v>2033</v>
      </c>
      <c r="D1269" s="543"/>
      <c r="E1269" s="543"/>
      <c r="F1269" s="543"/>
      <c r="G1269" s="543"/>
      <c r="H1269" s="543"/>
      <c r="I1269" s="543"/>
      <c r="J1269" s="543"/>
      <c r="K1269" s="543"/>
      <c r="L1269" s="543"/>
      <c r="M1269" s="543"/>
      <c r="N1269" s="544"/>
      <c r="AI1269" s="40"/>
      <c r="AJ1269" s="49"/>
      <c r="AK1269" s="49"/>
      <c r="AL1269" s="3" t="s">
        <v>2033</v>
      </c>
      <c r="AQ1269" s="49"/>
      <c r="AS1269" s="49"/>
    </row>
    <row r="1270" spans="1:45" s="4" customFormat="1" ht="23.25" x14ac:dyDescent="0.25">
      <c r="A1270" s="50"/>
      <c r="B1270" s="51" t="s">
        <v>117</v>
      </c>
      <c r="C1270" s="545" t="s">
        <v>118</v>
      </c>
      <c r="D1270" s="545"/>
      <c r="E1270" s="545"/>
      <c r="F1270" s="545"/>
      <c r="G1270" s="545"/>
      <c r="H1270" s="545"/>
      <c r="I1270" s="545"/>
      <c r="J1270" s="545"/>
      <c r="K1270" s="545"/>
      <c r="L1270" s="545"/>
      <c r="M1270" s="545"/>
      <c r="N1270" s="546"/>
      <c r="AI1270" s="40"/>
      <c r="AJ1270" s="49"/>
      <c r="AK1270" s="49"/>
      <c r="AM1270" s="3" t="s">
        <v>118</v>
      </c>
      <c r="AQ1270" s="49"/>
      <c r="AS1270" s="49"/>
    </row>
    <row r="1271" spans="1:45" s="4" customFormat="1" ht="68.25" x14ac:dyDescent="0.25">
      <c r="A1271" s="50"/>
      <c r="B1271" s="51" t="s">
        <v>62</v>
      </c>
      <c r="C1271" s="545" t="s">
        <v>63</v>
      </c>
      <c r="D1271" s="545"/>
      <c r="E1271" s="545"/>
      <c r="F1271" s="545"/>
      <c r="G1271" s="545"/>
      <c r="H1271" s="545"/>
      <c r="I1271" s="545"/>
      <c r="J1271" s="545"/>
      <c r="K1271" s="545"/>
      <c r="L1271" s="545"/>
      <c r="M1271" s="545"/>
      <c r="N1271" s="546"/>
      <c r="AI1271" s="40"/>
      <c r="AJ1271" s="49"/>
      <c r="AK1271" s="49"/>
      <c r="AM1271" s="3" t="s">
        <v>63</v>
      </c>
      <c r="AQ1271" s="49"/>
      <c r="AS1271" s="49"/>
    </row>
    <row r="1272" spans="1:45" s="4" customFormat="1" ht="15" x14ac:dyDescent="0.25">
      <c r="A1272" s="52"/>
      <c r="B1272" s="51" t="s">
        <v>56</v>
      </c>
      <c r="C1272" s="543" t="s">
        <v>64</v>
      </c>
      <c r="D1272" s="543"/>
      <c r="E1272" s="543"/>
      <c r="F1272" s="54"/>
      <c r="G1272" s="55"/>
      <c r="H1272" s="55"/>
      <c r="I1272" s="55"/>
      <c r="J1272" s="76">
        <v>1411.64</v>
      </c>
      <c r="K1272" s="65">
        <v>1.3225</v>
      </c>
      <c r="L1272" s="56">
        <v>18.670000000000002</v>
      </c>
      <c r="M1272" s="58">
        <v>44.77</v>
      </c>
      <c r="N1272" s="60">
        <v>835.86</v>
      </c>
      <c r="AI1272" s="40"/>
      <c r="AJ1272" s="49"/>
      <c r="AK1272" s="49"/>
      <c r="AN1272" s="3" t="s">
        <v>64</v>
      </c>
      <c r="AQ1272" s="49"/>
      <c r="AS1272" s="49"/>
    </row>
    <row r="1273" spans="1:45" s="4" customFormat="1" ht="15" x14ac:dyDescent="0.25">
      <c r="A1273" s="52"/>
      <c r="B1273" s="51" t="s">
        <v>65</v>
      </c>
      <c r="C1273" s="543" t="s">
        <v>66</v>
      </c>
      <c r="D1273" s="543"/>
      <c r="E1273" s="543"/>
      <c r="F1273" s="54"/>
      <c r="G1273" s="55"/>
      <c r="H1273" s="55"/>
      <c r="I1273" s="55"/>
      <c r="J1273" s="76">
        <v>4614.37</v>
      </c>
      <c r="K1273" s="65">
        <v>1.4375</v>
      </c>
      <c r="L1273" s="56">
        <v>66.33</v>
      </c>
      <c r="M1273" s="58">
        <v>13.24</v>
      </c>
      <c r="N1273" s="60">
        <v>878.21</v>
      </c>
      <c r="AI1273" s="40"/>
      <c r="AJ1273" s="49"/>
      <c r="AK1273" s="49"/>
      <c r="AN1273" s="3" t="s">
        <v>66</v>
      </c>
      <c r="AQ1273" s="49"/>
      <c r="AS1273" s="49"/>
    </row>
    <row r="1274" spans="1:45" s="4" customFormat="1" ht="15" x14ac:dyDescent="0.25">
      <c r="A1274" s="52"/>
      <c r="B1274" s="51" t="s">
        <v>67</v>
      </c>
      <c r="C1274" s="543" t="s">
        <v>68</v>
      </c>
      <c r="D1274" s="543"/>
      <c r="E1274" s="543"/>
      <c r="F1274" s="54"/>
      <c r="G1274" s="55"/>
      <c r="H1274" s="55"/>
      <c r="I1274" s="55"/>
      <c r="J1274" s="56">
        <v>567.20000000000005</v>
      </c>
      <c r="K1274" s="65">
        <v>1.4375</v>
      </c>
      <c r="L1274" s="56">
        <v>8.15</v>
      </c>
      <c r="M1274" s="58">
        <v>44.77</v>
      </c>
      <c r="N1274" s="60">
        <v>364.88</v>
      </c>
      <c r="AI1274" s="40"/>
      <c r="AJ1274" s="49"/>
      <c r="AK1274" s="49"/>
      <c r="AN1274" s="3" t="s">
        <v>68</v>
      </c>
      <c r="AQ1274" s="49"/>
      <c r="AS1274" s="49"/>
    </row>
    <row r="1275" spans="1:45" s="4" customFormat="1" ht="15" x14ac:dyDescent="0.25">
      <c r="A1275" s="52"/>
      <c r="B1275" s="51" t="s">
        <v>69</v>
      </c>
      <c r="C1275" s="543" t="s">
        <v>70</v>
      </c>
      <c r="D1275" s="543"/>
      <c r="E1275" s="543"/>
      <c r="F1275" s="54"/>
      <c r="G1275" s="55"/>
      <c r="H1275" s="55"/>
      <c r="I1275" s="55"/>
      <c r="J1275" s="76">
        <v>2079.1999999999998</v>
      </c>
      <c r="K1275" s="55"/>
      <c r="L1275" s="56">
        <v>20.79</v>
      </c>
      <c r="M1275" s="58">
        <v>8.16</v>
      </c>
      <c r="N1275" s="60">
        <v>169.65</v>
      </c>
      <c r="AI1275" s="40"/>
      <c r="AJ1275" s="49"/>
      <c r="AK1275" s="49"/>
      <c r="AN1275" s="3" t="s">
        <v>70</v>
      </c>
      <c r="AQ1275" s="49"/>
      <c r="AS1275" s="49"/>
    </row>
    <row r="1276" spans="1:45" s="4" customFormat="1" ht="15" x14ac:dyDescent="0.25">
      <c r="A1276" s="63"/>
      <c r="B1276" s="51"/>
      <c r="C1276" s="543" t="s">
        <v>71</v>
      </c>
      <c r="D1276" s="543"/>
      <c r="E1276" s="543"/>
      <c r="F1276" s="54" t="s">
        <v>72</v>
      </c>
      <c r="G1276" s="58">
        <v>166.86</v>
      </c>
      <c r="H1276" s="65">
        <v>1.3225</v>
      </c>
      <c r="I1276" s="94">
        <v>2.2067234999999998</v>
      </c>
      <c r="J1276" s="66"/>
      <c r="K1276" s="55"/>
      <c r="L1276" s="66"/>
      <c r="M1276" s="55"/>
      <c r="N1276" s="62"/>
      <c r="AI1276" s="40"/>
      <c r="AJ1276" s="49"/>
      <c r="AK1276" s="49"/>
      <c r="AO1276" s="3" t="s">
        <v>71</v>
      </c>
      <c r="AQ1276" s="49"/>
      <c r="AS1276" s="49"/>
    </row>
    <row r="1277" spans="1:45" s="4" customFormat="1" ht="15" x14ac:dyDescent="0.25">
      <c r="A1277" s="63"/>
      <c r="B1277" s="51"/>
      <c r="C1277" s="543" t="s">
        <v>73</v>
      </c>
      <c r="D1277" s="543"/>
      <c r="E1277" s="543"/>
      <c r="F1277" s="54" t="s">
        <v>72</v>
      </c>
      <c r="G1277" s="61">
        <v>43</v>
      </c>
      <c r="H1277" s="65">
        <v>1.4375</v>
      </c>
      <c r="I1277" s="78">
        <v>0.61812500000000004</v>
      </c>
      <c r="J1277" s="66"/>
      <c r="K1277" s="55"/>
      <c r="L1277" s="66"/>
      <c r="M1277" s="55"/>
      <c r="N1277" s="62"/>
      <c r="AI1277" s="40"/>
      <c r="AJ1277" s="49"/>
      <c r="AK1277" s="49"/>
      <c r="AO1277" s="3" t="s">
        <v>73</v>
      </c>
      <c r="AQ1277" s="49"/>
      <c r="AS1277" s="49"/>
    </row>
    <row r="1278" spans="1:45" s="4" customFormat="1" ht="15" x14ac:dyDescent="0.25">
      <c r="A1278" s="67"/>
      <c r="B1278" s="51"/>
      <c r="C1278" s="547" t="s">
        <v>74</v>
      </c>
      <c r="D1278" s="547"/>
      <c r="E1278" s="547"/>
      <c r="F1278" s="68"/>
      <c r="G1278" s="69"/>
      <c r="H1278" s="69"/>
      <c r="I1278" s="69"/>
      <c r="J1278" s="79">
        <v>8105.21</v>
      </c>
      <c r="K1278" s="69"/>
      <c r="L1278" s="70">
        <v>105.79</v>
      </c>
      <c r="M1278" s="69"/>
      <c r="N1278" s="71">
        <v>1883.72</v>
      </c>
      <c r="AI1278" s="40"/>
      <c r="AJ1278" s="49"/>
      <c r="AK1278" s="49"/>
      <c r="AP1278" s="3" t="s">
        <v>74</v>
      </c>
      <c r="AQ1278" s="49"/>
      <c r="AS1278" s="49"/>
    </row>
    <row r="1279" spans="1:45" s="4" customFormat="1" ht="15" x14ac:dyDescent="0.25">
      <c r="A1279" s="63"/>
      <c r="B1279" s="51"/>
      <c r="C1279" s="543" t="s">
        <v>75</v>
      </c>
      <c r="D1279" s="543"/>
      <c r="E1279" s="543"/>
      <c r="F1279" s="54"/>
      <c r="G1279" s="55"/>
      <c r="H1279" s="55"/>
      <c r="I1279" s="55"/>
      <c r="J1279" s="66"/>
      <c r="K1279" s="55"/>
      <c r="L1279" s="56">
        <v>26.82</v>
      </c>
      <c r="M1279" s="55"/>
      <c r="N1279" s="59">
        <v>1200.74</v>
      </c>
      <c r="AI1279" s="40"/>
      <c r="AJ1279" s="49"/>
      <c r="AK1279" s="49"/>
      <c r="AO1279" s="3" t="s">
        <v>75</v>
      </c>
      <c r="AQ1279" s="49"/>
      <c r="AS1279" s="49"/>
    </row>
    <row r="1280" spans="1:45" s="4" customFormat="1" ht="23.25" x14ac:dyDescent="0.25">
      <c r="A1280" s="63"/>
      <c r="B1280" s="51" t="s">
        <v>648</v>
      </c>
      <c r="C1280" s="543" t="s">
        <v>649</v>
      </c>
      <c r="D1280" s="543"/>
      <c r="E1280" s="543"/>
      <c r="F1280" s="54" t="s">
        <v>78</v>
      </c>
      <c r="G1280" s="61">
        <v>117</v>
      </c>
      <c r="H1280" s="55"/>
      <c r="I1280" s="61">
        <v>117</v>
      </c>
      <c r="J1280" s="66"/>
      <c r="K1280" s="55"/>
      <c r="L1280" s="56">
        <v>31.38</v>
      </c>
      <c r="M1280" s="55"/>
      <c r="N1280" s="59">
        <v>1404.87</v>
      </c>
      <c r="AI1280" s="40"/>
      <c r="AJ1280" s="49"/>
      <c r="AK1280" s="49"/>
      <c r="AO1280" s="3" t="s">
        <v>649</v>
      </c>
      <c r="AQ1280" s="49"/>
      <c r="AS1280" s="49"/>
    </row>
    <row r="1281" spans="1:45" s="4" customFormat="1" ht="45" x14ac:dyDescent="0.25">
      <c r="A1281" s="63"/>
      <c r="B1281" s="51" t="s">
        <v>650</v>
      </c>
      <c r="C1281" s="543" t="s">
        <v>651</v>
      </c>
      <c r="D1281" s="543"/>
      <c r="E1281" s="543"/>
      <c r="F1281" s="54" t="s">
        <v>78</v>
      </c>
      <c r="G1281" s="61">
        <v>74</v>
      </c>
      <c r="H1281" s="58">
        <v>0.85</v>
      </c>
      <c r="I1281" s="64">
        <v>62.9</v>
      </c>
      <c r="J1281" s="66"/>
      <c r="K1281" s="55"/>
      <c r="L1281" s="56">
        <v>16.87</v>
      </c>
      <c r="M1281" s="55"/>
      <c r="N1281" s="60">
        <v>755.27</v>
      </c>
      <c r="AI1281" s="40"/>
      <c r="AJ1281" s="49"/>
      <c r="AK1281" s="49"/>
      <c r="AO1281" s="3" t="s">
        <v>651</v>
      </c>
      <c r="AQ1281" s="49"/>
      <c r="AS1281" s="49"/>
    </row>
    <row r="1282" spans="1:45" s="4" customFormat="1" ht="15" x14ac:dyDescent="0.25">
      <c r="A1282" s="72"/>
      <c r="B1282" s="73"/>
      <c r="C1282" s="542" t="s">
        <v>81</v>
      </c>
      <c r="D1282" s="542"/>
      <c r="E1282" s="542"/>
      <c r="F1282" s="43"/>
      <c r="G1282" s="44"/>
      <c r="H1282" s="44"/>
      <c r="I1282" s="44"/>
      <c r="J1282" s="47"/>
      <c r="K1282" s="44"/>
      <c r="L1282" s="74">
        <v>154.04</v>
      </c>
      <c r="M1282" s="69"/>
      <c r="N1282" s="75">
        <v>4043.86</v>
      </c>
      <c r="AI1282" s="40"/>
      <c r="AJ1282" s="49"/>
      <c r="AK1282" s="49"/>
      <c r="AQ1282" s="49" t="s">
        <v>81</v>
      </c>
      <c r="AS1282" s="49"/>
    </row>
    <row r="1283" spans="1:45" s="4" customFormat="1" ht="45.75" x14ac:dyDescent="0.25">
      <c r="A1283" s="41" t="s">
        <v>2247</v>
      </c>
      <c r="B1283" s="42" t="s">
        <v>1282</v>
      </c>
      <c r="C1283" s="542" t="s">
        <v>2248</v>
      </c>
      <c r="D1283" s="542"/>
      <c r="E1283" s="542"/>
      <c r="F1283" s="43" t="s">
        <v>115</v>
      </c>
      <c r="G1283" s="44">
        <v>1</v>
      </c>
      <c r="H1283" s="45">
        <v>1</v>
      </c>
      <c r="I1283" s="45">
        <v>1</v>
      </c>
      <c r="J1283" s="74">
        <v>234.87</v>
      </c>
      <c r="K1283" s="44"/>
      <c r="L1283" s="74">
        <v>234.87</v>
      </c>
      <c r="M1283" s="46">
        <v>8.16</v>
      </c>
      <c r="N1283" s="75">
        <v>1916.54</v>
      </c>
      <c r="AI1283" s="40"/>
      <c r="AJ1283" s="49"/>
      <c r="AK1283" s="49" t="s">
        <v>2248</v>
      </c>
      <c r="AQ1283" s="49"/>
      <c r="AS1283" s="49"/>
    </row>
    <row r="1284" spans="1:45" s="4" customFormat="1" ht="15" x14ac:dyDescent="0.25">
      <c r="A1284" s="72"/>
      <c r="B1284" s="73"/>
      <c r="C1284" s="542" t="s">
        <v>81</v>
      </c>
      <c r="D1284" s="542"/>
      <c r="E1284" s="542"/>
      <c r="F1284" s="43"/>
      <c r="G1284" s="44"/>
      <c r="H1284" s="44"/>
      <c r="I1284" s="44"/>
      <c r="J1284" s="47"/>
      <c r="K1284" s="44"/>
      <c r="L1284" s="74">
        <v>234.87</v>
      </c>
      <c r="M1284" s="69"/>
      <c r="N1284" s="75">
        <v>1916.54</v>
      </c>
      <c r="AI1284" s="40"/>
      <c r="AJ1284" s="49"/>
      <c r="AK1284" s="49"/>
      <c r="AQ1284" s="49" t="s">
        <v>81</v>
      </c>
      <c r="AS1284" s="49"/>
    </row>
    <row r="1285" spans="1:45" s="4" customFormat="1" ht="23.25" x14ac:dyDescent="0.25">
      <c r="A1285" s="41" t="s">
        <v>2249</v>
      </c>
      <c r="B1285" s="42" t="s">
        <v>1317</v>
      </c>
      <c r="C1285" s="542" t="s">
        <v>2240</v>
      </c>
      <c r="D1285" s="542"/>
      <c r="E1285" s="542"/>
      <c r="F1285" s="43" t="s">
        <v>115</v>
      </c>
      <c r="G1285" s="44">
        <v>1</v>
      </c>
      <c r="H1285" s="45">
        <v>1</v>
      </c>
      <c r="I1285" s="45">
        <v>1</v>
      </c>
      <c r="J1285" s="47"/>
      <c r="K1285" s="44"/>
      <c r="L1285" s="47"/>
      <c r="M1285" s="44"/>
      <c r="N1285" s="48"/>
      <c r="AI1285" s="40"/>
      <c r="AJ1285" s="49"/>
      <c r="AK1285" s="49" t="s">
        <v>2240</v>
      </c>
      <c r="AQ1285" s="49"/>
      <c r="AS1285" s="49"/>
    </row>
    <row r="1286" spans="1:45" s="4" customFormat="1" ht="23.25" x14ac:dyDescent="0.25">
      <c r="A1286" s="50"/>
      <c r="B1286" s="51" t="s">
        <v>117</v>
      </c>
      <c r="C1286" s="545" t="s">
        <v>118</v>
      </c>
      <c r="D1286" s="545"/>
      <c r="E1286" s="545"/>
      <c r="F1286" s="545"/>
      <c r="G1286" s="545"/>
      <c r="H1286" s="545"/>
      <c r="I1286" s="545"/>
      <c r="J1286" s="545"/>
      <c r="K1286" s="545"/>
      <c r="L1286" s="545"/>
      <c r="M1286" s="545"/>
      <c r="N1286" s="546"/>
      <c r="AI1286" s="40"/>
      <c r="AJ1286" s="49"/>
      <c r="AK1286" s="49"/>
      <c r="AM1286" s="3" t="s">
        <v>118</v>
      </c>
      <c r="AQ1286" s="49"/>
      <c r="AS1286" s="49"/>
    </row>
    <row r="1287" spans="1:45" s="4" customFormat="1" ht="68.25" x14ac:dyDescent="0.25">
      <c r="A1287" s="50"/>
      <c r="B1287" s="51" t="s">
        <v>62</v>
      </c>
      <c r="C1287" s="545" t="s">
        <v>63</v>
      </c>
      <c r="D1287" s="545"/>
      <c r="E1287" s="545"/>
      <c r="F1287" s="545"/>
      <c r="G1287" s="545"/>
      <c r="H1287" s="545"/>
      <c r="I1287" s="545"/>
      <c r="J1287" s="545"/>
      <c r="K1287" s="545"/>
      <c r="L1287" s="545"/>
      <c r="M1287" s="545"/>
      <c r="N1287" s="546"/>
      <c r="AI1287" s="40"/>
      <c r="AJ1287" s="49"/>
      <c r="AK1287" s="49"/>
      <c r="AM1287" s="3" t="s">
        <v>63</v>
      </c>
      <c r="AQ1287" s="49"/>
      <c r="AS1287" s="49"/>
    </row>
    <row r="1288" spans="1:45" s="4" customFormat="1" ht="15" x14ac:dyDescent="0.25">
      <c r="A1288" s="52"/>
      <c r="B1288" s="51" t="s">
        <v>56</v>
      </c>
      <c r="C1288" s="543" t="s">
        <v>64</v>
      </c>
      <c r="D1288" s="543"/>
      <c r="E1288" s="543"/>
      <c r="F1288" s="54"/>
      <c r="G1288" s="55"/>
      <c r="H1288" s="55"/>
      <c r="I1288" s="55"/>
      <c r="J1288" s="56">
        <v>11.32</v>
      </c>
      <c r="K1288" s="65">
        <v>1.3225</v>
      </c>
      <c r="L1288" s="56">
        <v>14.97</v>
      </c>
      <c r="M1288" s="58">
        <v>44.77</v>
      </c>
      <c r="N1288" s="60">
        <v>670.21</v>
      </c>
      <c r="AI1288" s="40"/>
      <c r="AJ1288" s="49"/>
      <c r="AK1288" s="49"/>
      <c r="AN1288" s="3" t="s">
        <v>64</v>
      </c>
      <c r="AQ1288" s="49"/>
      <c r="AS1288" s="49"/>
    </row>
    <row r="1289" spans="1:45" s="4" customFormat="1" ht="15" x14ac:dyDescent="0.25">
      <c r="A1289" s="52"/>
      <c r="B1289" s="51" t="s">
        <v>65</v>
      </c>
      <c r="C1289" s="543" t="s">
        <v>66</v>
      </c>
      <c r="D1289" s="543"/>
      <c r="E1289" s="543"/>
      <c r="F1289" s="54"/>
      <c r="G1289" s="55"/>
      <c r="H1289" s="55"/>
      <c r="I1289" s="55"/>
      <c r="J1289" s="56">
        <v>3.94</v>
      </c>
      <c r="K1289" s="65">
        <v>1.4375</v>
      </c>
      <c r="L1289" s="56">
        <v>5.66</v>
      </c>
      <c r="M1289" s="58">
        <v>13.24</v>
      </c>
      <c r="N1289" s="60">
        <v>74.94</v>
      </c>
      <c r="AI1289" s="40"/>
      <c r="AJ1289" s="49"/>
      <c r="AK1289" s="49"/>
      <c r="AN1289" s="3" t="s">
        <v>66</v>
      </c>
      <c r="AQ1289" s="49"/>
      <c r="AS1289" s="49"/>
    </row>
    <row r="1290" spans="1:45" s="4" customFormat="1" ht="15" x14ac:dyDescent="0.25">
      <c r="A1290" s="52"/>
      <c r="B1290" s="51" t="s">
        <v>67</v>
      </c>
      <c r="C1290" s="543" t="s">
        <v>68</v>
      </c>
      <c r="D1290" s="543"/>
      <c r="E1290" s="543"/>
      <c r="F1290" s="54"/>
      <c r="G1290" s="55"/>
      <c r="H1290" s="55"/>
      <c r="I1290" s="55"/>
      <c r="J1290" s="56">
        <v>0.7</v>
      </c>
      <c r="K1290" s="65">
        <v>1.4375</v>
      </c>
      <c r="L1290" s="56">
        <v>1.01</v>
      </c>
      <c r="M1290" s="58">
        <v>44.77</v>
      </c>
      <c r="N1290" s="60">
        <v>45.22</v>
      </c>
      <c r="AI1290" s="40"/>
      <c r="AJ1290" s="49"/>
      <c r="AK1290" s="49"/>
      <c r="AN1290" s="3" t="s">
        <v>68</v>
      </c>
      <c r="AQ1290" s="49"/>
      <c r="AS1290" s="49"/>
    </row>
    <row r="1291" spans="1:45" s="4" customFormat="1" ht="15" x14ac:dyDescent="0.25">
      <c r="A1291" s="52"/>
      <c r="B1291" s="51" t="s">
        <v>69</v>
      </c>
      <c r="C1291" s="543" t="s">
        <v>70</v>
      </c>
      <c r="D1291" s="543"/>
      <c r="E1291" s="543"/>
      <c r="F1291" s="54"/>
      <c r="G1291" s="55"/>
      <c r="H1291" s="55"/>
      <c r="I1291" s="55"/>
      <c r="J1291" s="56">
        <v>0.53</v>
      </c>
      <c r="K1291" s="55"/>
      <c r="L1291" s="56">
        <v>0.53</v>
      </c>
      <c r="M1291" s="58">
        <v>8.16</v>
      </c>
      <c r="N1291" s="60">
        <v>4.32</v>
      </c>
      <c r="AI1291" s="40"/>
      <c r="AJ1291" s="49"/>
      <c r="AK1291" s="49"/>
      <c r="AN1291" s="3" t="s">
        <v>70</v>
      </c>
      <c r="AQ1291" s="49"/>
      <c r="AS1291" s="49"/>
    </row>
    <row r="1292" spans="1:45" s="4" customFormat="1" ht="15" x14ac:dyDescent="0.25">
      <c r="A1292" s="63"/>
      <c r="B1292" s="51"/>
      <c r="C1292" s="543" t="s">
        <v>71</v>
      </c>
      <c r="D1292" s="543"/>
      <c r="E1292" s="543"/>
      <c r="F1292" s="54" t="s">
        <v>72</v>
      </c>
      <c r="G1292" s="58">
        <v>1.31</v>
      </c>
      <c r="H1292" s="65">
        <v>1.3225</v>
      </c>
      <c r="I1292" s="78">
        <v>1.732475</v>
      </c>
      <c r="J1292" s="66"/>
      <c r="K1292" s="55"/>
      <c r="L1292" s="66"/>
      <c r="M1292" s="55"/>
      <c r="N1292" s="62"/>
      <c r="AI1292" s="40"/>
      <c r="AJ1292" s="49"/>
      <c r="AK1292" s="49"/>
      <c r="AO1292" s="3" t="s">
        <v>71</v>
      </c>
      <c r="AQ1292" s="49"/>
      <c r="AS1292" s="49"/>
    </row>
    <row r="1293" spans="1:45" s="4" customFormat="1" ht="15" x14ac:dyDescent="0.25">
      <c r="A1293" s="63"/>
      <c r="B1293" s="51"/>
      <c r="C1293" s="543" t="s">
        <v>73</v>
      </c>
      <c r="D1293" s="543"/>
      <c r="E1293" s="543"/>
      <c r="F1293" s="54" t="s">
        <v>72</v>
      </c>
      <c r="G1293" s="58">
        <v>0.06</v>
      </c>
      <c r="H1293" s="65">
        <v>1.4375</v>
      </c>
      <c r="I1293" s="77">
        <v>8.6249999999999993E-2</v>
      </c>
      <c r="J1293" s="66"/>
      <c r="K1293" s="55"/>
      <c r="L1293" s="66"/>
      <c r="M1293" s="55"/>
      <c r="N1293" s="62"/>
      <c r="AI1293" s="40"/>
      <c r="AJ1293" s="49"/>
      <c r="AK1293" s="49"/>
      <c r="AO1293" s="3" t="s">
        <v>73</v>
      </c>
      <c r="AQ1293" s="49"/>
      <c r="AS1293" s="49"/>
    </row>
    <row r="1294" spans="1:45" s="4" customFormat="1" ht="15" x14ac:dyDescent="0.25">
      <c r="A1294" s="67"/>
      <c r="B1294" s="51"/>
      <c r="C1294" s="547" t="s">
        <v>74</v>
      </c>
      <c r="D1294" s="547"/>
      <c r="E1294" s="547"/>
      <c r="F1294" s="68"/>
      <c r="G1294" s="69"/>
      <c r="H1294" s="69"/>
      <c r="I1294" s="69"/>
      <c r="J1294" s="70">
        <v>15.79</v>
      </c>
      <c r="K1294" s="69"/>
      <c r="L1294" s="70">
        <v>21.16</v>
      </c>
      <c r="M1294" s="69"/>
      <c r="N1294" s="121">
        <v>749.47</v>
      </c>
      <c r="AI1294" s="40"/>
      <c r="AJ1294" s="49"/>
      <c r="AK1294" s="49"/>
      <c r="AP1294" s="3" t="s">
        <v>74</v>
      </c>
      <c r="AQ1294" s="49"/>
      <c r="AS1294" s="49"/>
    </row>
    <row r="1295" spans="1:45" s="4" customFormat="1" ht="15" x14ac:dyDescent="0.25">
      <c r="A1295" s="63"/>
      <c r="B1295" s="51"/>
      <c r="C1295" s="543" t="s">
        <v>75</v>
      </c>
      <c r="D1295" s="543"/>
      <c r="E1295" s="543"/>
      <c r="F1295" s="54"/>
      <c r="G1295" s="55"/>
      <c r="H1295" s="55"/>
      <c r="I1295" s="55"/>
      <c r="J1295" s="66"/>
      <c r="K1295" s="55"/>
      <c r="L1295" s="56">
        <v>15.98</v>
      </c>
      <c r="M1295" s="55"/>
      <c r="N1295" s="60">
        <v>715.43</v>
      </c>
      <c r="AI1295" s="40"/>
      <c r="AJ1295" s="49"/>
      <c r="AK1295" s="49"/>
      <c r="AO1295" s="3" t="s">
        <v>75</v>
      </c>
      <c r="AQ1295" s="49"/>
      <c r="AS1295" s="49"/>
    </row>
    <row r="1296" spans="1:45" s="4" customFormat="1" ht="23.25" x14ac:dyDescent="0.25">
      <c r="A1296" s="63"/>
      <c r="B1296" s="51" t="s">
        <v>648</v>
      </c>
      <c r="C1296" s="543" t="s">
        <v>649</v>
      </c>
      <c r="D1296" s="543"/>
      <c r="E1296" s="543"/>
      <c r="F1296" s="54" t="s">
        <v>78</v>
      </c>
      <c r="G1296" s="61">
        <v>117</v>
      </c>
      <c r="H1296" s="55"/>
      <c r="I1296" s="61">
        <v>117</v>
      </c>
      <c r="J1296" s="66"/>
      <c r="K1296" s="55"/>
      <c r="L1296" s="56">
        <v>18.7</v>
      </c>
      <c r="M1296" s="55"/>
      <c r="N1296" s="60">
        <v>837.05</v>
      </c>
      <c r="AI1296" s="40"/>
      <c r="AJ1296" s="49"/>
      <c r="AK1296" s="49"/>
      <c r="AO1296" s="3" t="s">
        <v>649</v>
      </c>
      <c r="AQ1296" s="49"/>
      <c r="AS1296" s="49"/>
    </row>
    <row r="1297" spans="1:47" s="4" customFormat="1" ht="45" x14ac:dyDescent="0.25">
      <c r="A1297" s="63"/>
      <c r="B1297" s="51" t="s">
        <v>650</v>
      </c>
      <c r="C1297" s="543" t="s">
        <v>651</v>
      </c>
      <c r="D1297" s="543"/>
      <c r="E1297" s="543"/>
      <c r="F1297" s="54" t="s">
        <v>78</v>
      </c>
      <c r="G1297" s="61">
        <v>74</v>
      </c>
      <c r="H1297" s="58">
        <v>0.85</v>
      </c>
      <c r="I1297" s="64">
        <v>62.9</v>
      </c>
      <c r="J1297" s="66"/>
      <c r="K1297" s="55"/>
      <c r="L1297" s="56">
        <v>10.050000000000001</v>
      </c>
      <c r="M1297" s="55"/>
      <c r="N1297" s="60">
        <v>450.01</v>
      </c>
      <c r="AI1297" s="40"/>
      <c r="AJ1297" s="49"/>
      <c r="AK1297" s="49"/>
      <c r="AO1297" s="3" t="s">
        <v>651</v>
      </c>
      <c r="AQ1297" s="49"/>
      <c r="AS1297" s="49"/>
    </row>
    <row r="1298" spans="1:47" s="4" customFormat="1" ht="15" x14ac:dyDescent="0.25">
      <c r="A1298" s="72"/>
      <c r="B1298" s="73"/>
      <c r="C1298" s="542" t="s">
        <v>81</v>
      </c>
      <c r="D1298" s="542"/>
      <c r="E1298" s="542"/>
      <c r="F1298" s="43"/>
      <c r="G1298" s="44"/>
      <c r="H1298" s="44"/>
      <c r="I1298" s="44"/>
      <c r="J1298" s="47"/>
      <c r="K1298" s="44"/>
      <c r="L1298" s="74">
        <v>49.91</v>
      </c>
      <c r="M1298" s="69"/>
      <c r="N1298" s="75">
        <v>2036.53</v>
      </c>
      <c r="AI1298" s="40"/>
      <c r="AJ1298" s="49"/>
      <c r="AK1298" s="49"/>
      <c r="AQ1298" s="49" t="s">
        <v>81</v>
      </c>
      <c r="AS1298" s="49"/>
    </row>
    <row r="1299" spans="1:47" s="4" customFormat="1" ht="15" x14ac:dyDescent="0.25">
      <c r="A1299" s="539" t="s">
        <v>491</v>
      </c>
      <c r="B1299" s="540"/>
      <c r="C1299" s="540"/>
      <c r="D1299" s="540"/>
      <c r="E1299" s="540"/>
      <c r="F1299" s="540"/>
      <c r="G1299" s="540"/>
      <c r="H1299" s="540"/>
      <c r="I1299" s="540"/>
      <c r="J1299" s="540"/>
      <c r="K1299" s="540"/>
      <c r="L1299" s="540"/>
      <c r="M1299" s="540"/>
      <c r="N1299" s="541"/>
      <c r="AI1299" s="40"/>
      <c r="AJ1299" s="49" t="s">
        <v>491</v>
      </c>
      <c r="AK1299" s="49"/>
      <c r="AQ1299" s="49"/>
      <c r="AS1299" s="49"/>
    </row>
    <row r="1300" spans="1:47" s="4" customFormat="1" ht="45.75" x14ac:dyDescent="0.25">
      <c r="A1300" s="41" t="s">
        <v>2250</v>
      </c>
      <c r="B1300" s="42" t="s">
        <v>750</v>
      </c>
      <c r="C1300" s="542" t="s">
        <v>751</v>
      </c>
      <c r="D1300" s="542"/>
      <c r="E1300" s="542"/>
      <c r="F1300" s="43" t="s">
        <v>94</v>
      </c>
      <c r="G1300" s="44">
        <v>0.216</v>
      </c>
      <c r="H1300" s="45">
        <v>1</v>
      </c>
      <c r="I1300" s="92">
        <v>0.216</v>
      </c>
      <c r="J1300" s="74">
        <v>3.28</v>
      </c>
      <c r="K1300" s="44"/>
      <c r="L1300" s="74">
        <v>0.71</v>
      </c>
      <c r="M1300" s="46">
        <v>13.24</v>
      </c>
      <c r="N1300" s="82">
        <v>9.4</v>
      </c>
      <c r="AI1300" s="40"/>
      <c r="AJ1300" s="49"/>
      <c r="AK1300" s="49" t="s">
        <v>751</v>
      </c>
      <c r="AQ1300" s="49"/>
      <c r="AS1300" s="49"/>
    </row>
    <row r="1301" spans="1:47" s="4" customFormat="1" ht="15" x14ac:dyDescent="0.25">
      <c r="A1301" s="72"/>
      <c r="B1301" s="73"/>
      <c r="C1301" s="542" t="s">
        <v>81</v>
      </c>
      <c r="D1301" s="542"/>
      <c r="E1301" s="542"/>
      <c r="F1301" s="43"/>
      <c r="G1301" s="44"/>
      <c r="H1301" s="44"/>
      <c r="I1301" s="44"/>
      <c r="J1301" s="47"/>
      <c r="K1301" s="44"/>
      <c r="L1301" s="74">
        <v>0.71</v>
      </c>
      <c r="M1301" s="69"/>
      <c r="N1301" s="82">
        <v>9.4</v>
      </c>
      <c r="AI1301" s="40"/>
      <c r="AJ1301" s="49"/>
      <c r="AK1301" s="49"/>
      <c r="AQ1301" s="49" t="s">
        <v>81</v>
      </c>
      <c r="AS1301" s="49"/>
    </row>
    <row r="1302" spans="1:47" s="4" customFormat="1" ht="23.25" x14ac:dyDescent="0.25">
      <c r="A1302" s="41" t="s">
        <v>2251</v>
      </c>
      <c r="B1302" s="42" t="s">
        <v>97</v>
      </c>
      <c r="C1302" s="542" t="s">
        <v>98</v>
      </c>
      <c r="D1302" s="542"/>
      <c r="E1302" s="542"/>
      <c r="F1302" s="43" t="s">
        <v>86</v>
      </c>
      <c r="G1302" s="44">
        <v>0.12</v>
      </c>
      <c r="H1302" s="45">
        <v>1</v>
      </c>
      <c r="I1302" s="46">
        <v>0.12</v>
      </c>
      <c r="J1302" s="74">
        <v>162.38</v>
      </c>
      <c r="K1302" s="44"/>
      <c r="L1302" s="74">
        <v>19.489999999999998</v>
      </c>
      <c r="M1302" s="46">
        <v>8.16</v>
      </c>
      <c r="N1302" s="82">
        <v>159.04</v>
      </c>
      <c r="AI1302" s="40"/>
      <c r="AJ1302" s="49"/>
      <c r="AK1302" s="49" t="s">
        <v>98</v>
      </c>
      <c r="AQ1302" s="49"/>
      <c r="AS1302" s="49"/>
    </row>
    <row r="1303" spans="1:47" s="4" customFormat="1" ht="15" x14ac:dyDescent="0.25">
      <c r="A1303" s="67"/>
      <c r="B1303" s="53"/>
      <c r="C1303" s="543" t="s">
        <v>99</v>
      </c>
      <c r="D1303" s="543"/>
      <c r="E1303" s="543"/>
      <c r="F1303" s="543"/>
      <c r="G1303" s="543"/>
      <c r="H1303" s="543"/>
      <c r="I1303" s="543"/>
      <c r="J1303" s="543"/>
      <c r="K1303" s="543"/>
      <c r="L1303" s="543"/>
      <c r="M1303" s="543"/>
      <c r="N1303" s="544"/>
      <c r="AI1303" s="40"/>
      <c r="AJ1303" s="49"/>
      <c r="AK1303" s="49"/>
      <c r="AQ1303" s="49"/>
      <c r="AR1303" s="3" t="s">
        <v>99</v>
      </c>
      <c r="AS1303" s="49"/>
    </row>
    <row r="1304" spans="1:47" s="4" customFormat="1" ht="15" x14ac:dyDescent="0.25">
      <c r="A1304" s="72"/>
      <c r="B1304" s="73"/>
      <c r="C1304" s="542" t="s">
        <v>81</v>
      </c>
      <c r="D1304" s="542"/>
      <c r="E1304" s="542"/>
      <c r="F1304" s="43"/>
      <c r="G1304" s="44"/>
      <c r="H1304" s="44"/>
      <c r="I1304" s="44"/>
      <c r="J1304" s="47"/>
      <c r="K1304" s="44"/>
      <c r="L1304" s="74">
        <v>19.489999999999998</v>
      </c>
      <c r="M1304" s="69"/>
      <c r="N1304" s="82">
        <v>159.04</v>
      </c>
      <c r="AI1304" s="40"/>
      <c r="AJ1304" s="49"/>
      <c r="AK1304" s="49"/>
      <c r="AQ1304" s="49" t="s">
        <v>81</v>
      </c>
      <c r="AS1304" s="49"/>
    </row>
    <row r="1305" spans="1:47" s="4" customFormat="1" ht="15" x14ac:dyDescent="0.25">
      <c r="A1305" s="83"/>
      <c r="B1305" s="84"/>
      <c r="C1305" s="84"/>
      <c r="D1305" s="84"/>
      <c r="E1305" s="84"/>
      <c r="F1305" s="85"/>
      <c r="G1305" s="85"/>
      <c r="H1305" s="85"/>
      <c r="I1305" s="85"/>
      <c r="J1305" s="86"/>
      <c r="K1305" s="85"/>
      <c r="L1305" s="86"/>
      <c r="M1305" s="55"/>
      <c r="N1305" s="86"/>
      <c r="AI1305" s="40"/>
      <c r="AJ1305" s="49"/>
      <c r="AK1305" s="49"/>
      <c r="AQ1305" s="49"/>
      <c r="AS1305" s="49"/>
    </row>
    <row r="1306" spans="1:47" s="4" customFormat="1" ht="15" x14ac:dyDescent="0.25">
      <c r="A1306" s="87"/>
      <c r="B1306" s="88"/>
      <c r="C1306" s="542" t="s">
        <v>2252</v>
      </c>
      <c r="D1306" s="542"/>
      <c r="E1306" s="542"/>
      <c r="F1306" s="542"/>
      <c r="G1306" s="542"/>
      <c r="H1306" s="542"/>
      <c r="I1306" s="542"/>
      <c r="J1306" s="542"/>
      <c r="K1306" s="542"/>
      <c r="L1306" s="89">
        <v>52350.04</v>
      </c>
      <c r="M1306" s="90"/>
      <c r="N1306" s="91">
        <v>693673.26</v>
      </c>
      <c r="AI1306" s="40"/>
      <c r="AJ1306" s="49"/>
      <c r="AK1306" s="49"/>
      <c r="AQ1306" s="49"/>
      <c r="AS1306" s="49" t="s">
        <v>2252</v>
      </c>
    </row>
    <row r="1307" spans="1:47" s="4" customFormat="1" ht="11.25" hidden="1" customHeight="1" x14ac:dyDescent="0.25">
      <c r="B1307" s="95"/>
      <c r="C1307" s="95"/>
      <c r="D1307" s="95"/>
      <c r="E1307" s="95"/>
      <c r="F1307" s="95"/>
      <c r="G1307" s="95"/>
      <c r="H1307" s="95"/>
      <c r="I1307" s="95"/>
      <c r="J1307" s="95"/>
      <c r="K1307" s="95"/>
      <c r="L1307" s="96"/>
      <c r="M1307" s="96"/>
      <c r="N1307" s="96"/>
    </row>
    <row r="1308" spans="1:47" s="4" customFormat="1" ht="15" x14ac:dyDescent="0.25">
      <c r="A1308" s="87"/>
      <c r="B1308" s="88"/>
      <c r="C1308" s="542" t="s">
        <v>291</v>
      </c>
      <c r="D1308" s="542"/>
      <c r="E1308" s="542"/>
      <c r="F1308" s="542"/>
      <c r="G1308" s="542"/>
      <c r="H1308" s="542"/>
      <c r="I1308" s="542"/>
      <c r="J1308" s="542"/>
      <c r="K1308" s="542"/>
      <c r="L1308" s="97"/>
      <c r="M1308" s="90"/>
      <c r="N1308" s="98"/>
      <c r="AT1308" s="49" t="s">
        <v>291</v>
      </c>
    </row>
    <row r="1309" spans="1:47" s="4" customFormat="1" ht="16.5" x14ac:dyDescent="0.3">
      <c r="A1309" s="99"/>
      <c r="B1309" s="51"/>
      <c r="C1309" s="543" t="s">
        <v>292</v>
      </c>
      <c r="D1309" s="543"/>
      <c r="E1309" s="543"/>
      <c r="F1309" s="543"/>
      <c r="G1309" s="543"/>
      <c r="H1309" s="543"/>
      <c r="I1309" s="543"/>
      <c r="J1309" s="543"/>
      <c r="K1309" s="543"/>
      <c r="L1309" s="100">
        <v>143401.31</v>
      </c>
      <c r="M1309" s="101"/>
      <c r="N1309" s="102">
        <v>1496050.65</v>
      </c>
      <c r="O1309" s="103"/>
      <c r="P1309" s="103"/>
      <c r="Q1309" s="103"/>
      <c r="AT1309" s="49"/>
      <c r="AU1309" s="3" t="s">
        <v>292</v>
      </c>
    </row>
    <row r="1310" spans="1:47" s="4" customFormat="1" ht="16.5" x14ac:dyDescent="0.3">
      <c r="A1310" s="99"/>
      <c r="B1310" s="51"/>
      <c r="C1310" s="543" t="s">
        <v>293</v>
      </c>
      <c r="D1310" s="543"/>
      <c r="E1310" s="543"/>
      <c r="F1310" s="543"/>
      <c r="G1310" s="543"/>
      <c r="H1310" s="543"/>
      <c r="I1310" s="543"/>
      <c r="J1310" s="543"/>
      <c r="K1310" s="543"/>
      <c r="L1310" s="104"/>
      <c r="M1310" s="101"/>
      <c r="N1310" s="105"/>
      <c r="O1310" s="103"/>
      <c r="P1310" s="103"/>
      <c r="Q1310" s="103"/>
      <c r="AT1310" s="49"/>
      <c r="AU1310" s="3" t="s">
        <v>293</v>
      </c>
    </row>
    <row r="1311" spans="1:47" s="4" customFormat="1" ht="16.5" x14ac:dyDescent="0.3">
      <c r="A1311" s="99"/>
      <c r="B1311" s="51"/>
      <c r="C1311" s="543" t="s">
        <v>294</v>
      </c>
      <c r="D1311" s="543"/>
      <c r="E1311" s="543"/>
      <c r="F1311" s="543"/>
      <c r="G1311" s="543"/>
      <c r="H1311" s="543"/>
      <c r="I1311" s="543"/>
      <c r="J1311" s="543"/>
      <c r="K1311" s="543"/>
      <c r="L1311" s="100">
        <v>6402.46</v>
      </c>
      <c r="M1311" s="101"/>
      <c r="N1311" s="102">
        <v>286638.15000000002</v>
      </c>
      <c r="O1311" s="103"/>
      <c r="P1311" s="103"/>
      <c r="Q1311" s="103"/>
      <c r="AT1311" s="49"/>
      <c r="AU1311" s="3" t="s">
        <v>294</v>
      </c>
    </row>
    <row r="1312" spans="1:47" s="4" customFormat="1" ht="16.5" x14ac:dyDescent="0.3">
      <c r="A1312" s="99"/>
      <c r="B1312" s="51"/>
      <c r="C1312" s="543" t="s">
        <v>295</v>
      </c>
      <c r="D1312" s="543"/>
      <c r="E1312" s="543"/>
      <c r="F1312" s="543"/>
      <c r="G1312" s="543"/>
      <c r="H1312" s="543"/>
      <c r="I1312" s="543"/>
      <c r="J1312" s="543"/>
      <c r="K1312" s="543"/>
      <c r="L1312" s="100">
        <v>17849.68</v>
      </c>
      <c r="M1312" s="101"/>
      <c r="N1312" s="102">
        <v>236329.79</v>
      </c>
      <c r="O1312" s="103"/>
      <c r="P1312" s="103"/>
      <c r="Q1312" s="103"/>
      <c r="AT1312" s="49"/>
      <c r="AU1312" s="3" t="s">
        <v>295</v>
      </c>
    </row>
    <row r="1313" spans="1:47" s="4" customFormat="1" ht="16.5" x14ac:dyDescent="0.3">
      <c r="A1313" s="99"/>
      <c r="B1313" s="51"/>
      <c r="C1313" s="543" t="s">
        <v>296</v>
      </c>
      <c r="D1313" s="543"/>
      <c r="E1313" s="543"/>
      <c r="F1313" s="543"/>
      <c r="G1313" s="543"/>
      <c r="H1313" s="543"/>
      <c r="I1313" s="543"/>
      <c r="J1313" s="543"/>
      <c r="K1313" s="543"/>
      <c r="L1313" s="100">
        <v>1739.49</v>
      </c>
      <c r="M1313" s="101"/>
      <c r="N1313" s="102">
        <v>77876.95</v>
      </c>
      <c r="O1313" s="103"/>
      <c r="P1313" s="103"/>
      <c r="Q1313" s="103"/>
      <c r="AT1313" s="49"/>
      <c r="AU1313" s="3" t="s">
        <v>296</v>
      </c>
    </row>
    <row r="1314" spans="1:47" s="4" customFormat="1" ht="16.5" x14ac:dyDescent="0.3">
      <c r="A1314" s="99"/>
      <c r="B1314" s="51"/>
      <c r="C1314" s="543" t="s">
        <v>297</v>
      </c>
      <c r="D1314" s="543"/>
      <c r="E1314" s="543"/>
      <c r="F1314" s="543"/>
      <c r="G1314" s="543"/>
      <c r="H1314" s="543"/>
      <c r="I1314" s="543"/>
      <c r="J1314" s="543"/>
      <c r="K1314" s="543"/>
      <c r="L1314" s="100">
        <v>118986.68</v>
      </c>
      <c r="M1314" s="101"/>
      <c r="N1314" s="102">
        <v>970931.34</v>
      </c>
      <c r="O1314" s="103"/>
      <c r="P1314" s="103"/>
      <c r="Q1314" s="103"/>
      <c r="AT1314" s="49"/>
      <c r="AU1314" s="3" t="s">
        <v>297</v>
      </c>
    </row>
    <row r="1315" spans="1:47" s="4" customFormat="1" ht="16.5" x14ac:dyDescent="0.3">
      <c r="A1315" s="99"/>
      <c r="B1315" s="51"/>
      <c r="C1315" s="543" t="s">
        <v>613</v>
      </c>
      <c r="D1315" s="543"/>
      <c r="E1315" s="543"/>
      <c r="F1315" s="543"/>
      <c r="G1315" s="543"/>
      <c r="H1315" s="543"/>
      <c r="I1315" s="543"/>
      <c r="J1315" s="543"/>
      <c r="K1315" s="543"/>
      <c r="L1315" s="104"/>
      <c r="M1315" s="101"/>
      <c r="N1315" s="105"/>
      <c r="O1315" s="103"/>
      <c r="P1315" s="103"/>
      <c r="Q1315" s="103"/>
      <c r="AT1315" s="49"/>
      <c r="AU1315" s="3" t="s">
        <v>613</v>
      </c>
    </row>
    <row r="1316" spans="1:47" s="4" customFormat="1" ht="16.5" x14ac:dyDescent="0.3">
      <c r="A1316" s="99"/>
      <c r="B1316" s="51"/>
      <c r="C1316" s="543" t="s">
        <v>614</v>
      </c>
      <c r="D1316" s="543"/>
      <c r="E1316" s="543"/>
      <c r="F1316" s="543"/>
      <c r="G1316" s="543"/>
      <c r="H1316" s="543"/>
      <c r="I1316" s="543"/>
      <c r="J1316" s="543"/>
      <c r="K1316" s="543"/>
      <c r="L1316" s="100">
        <v>118765.55</v>
      </c>
      <c r="M1316" s="101"/>
      <c r="N1316" s="102">
        <v>969126.92</v>
      </c>
      <c r="O1316" s="103"/>
      <c r="P1316" s="103"/>
      <c r="Q1316" s="103"/>
      <c r="AT1316" s="49"/>
      <c r="AU1316" s="3" t="s">
        <v>614</v>
      </c>
    </row>
    <row r="1317" spans="1:47" s="4" customFormat="1" ht="16.5" x14ac:dyDescent="0.3">
      <c r="A1317" s="99"/>
      <c r="B1317" s="51"/>
      <c r="C1317" s="543" t="s">
        <v>615</v>
      </c>
      <c r="D1317" s="543"/>
      <c r="E1317" s="543"/>
      <c r="F1317" s="543"/>
      <c r="G1317" s="543"/>
      <c r="H1317" s="543"/>
      <c r="I1317" s="543"/>
      <c r="J1317" s="543"/>
      <c r="K1317" s="543"/>
      <c r="L1317" s="106">
        <v>221.13</v>
      </c>
      <c r="M1317" s="101"/>
      <c r="N1317" s="102">
        <v>1804.42</v>
      </c>
      <c r="O1317" s="103"/>
      <c r="P1317" s="103"/>
      <c r="Q1317" s="103"/>
      <c r="AT1317" s="49"/>
      <c r="AU1317" s="3" t="s">
        <v>615</v>
      </c>
    </row>
    <row r="1318" spans="1:47" s="4" customFormat="1" ht="16.5" x14ac:dyDescent="0.3">
      <c r="A1318" s="99"/>
      <c r="B1318" s="51"/>
      <c r="C1318" s="543" t="s">
        <v>616</v>
      </c>
      <c r="D1318" s="543"/>
      <c r="E1318" s="543"/>
      <c r="F1318" s="543"/>
      <c r="G1318" s="543"/>
      <c r="H1318" s="543"/>
      <c r="I1318" s="543"/>
      <c r="J1318" s="543"/>
      <c r="K1318" s="543"/>
      <c r="L1318" s="106">
        <v>162.49</v>
      </c>
      <c r="M1318" s="101"/>
      <c r="N1318" s="102">
        <v>2151.37</v>
      </c>
      <c r="O1318" s="103"/>
      <c r="P1318" s="103"/>
      <c r="Q1318" s="103"/>
      <c r="AT1318" s="49"/>
      <c r="AU1318" s="3" t="s">
        <v>616</v>
      </c>
    </row>
    <row r="1319" spans="1:47" s="4" customFormat="1" ht="16.5" x14ac:dyDescent="0.3">
      <c r="A1319" s="99"/>
      <c r="B1319" s="51"/>
      <c r="C1319" s="543" t="s">
        <v>298</v>
      </c>
      <c r="D1319" s="543"/>
      <c r="E1319" s="543"/>
      <c r="F1319" s="543"/>
      <c r="G1319" s="543"/>
      <c r="H1319" s="543"/>
      <c r="I1319" s="543"/>
      <c r="J1319" s="543"/>
      <c r="K1319" s="543"/>
      <c r="L1319" s="100">
        <v>157986.23000000001</v>
      </c>
      <c r="M1319" s="101"/>
      <c r="N1319" s="102">
        <v>2149017.2799999998</v>
      </c>
      <c r="O1319" s="103"/>
      <c r="P1319" s="103"/>
      <c r="Q1319" s="103"/>
      <c r="AT1319" s="49"/>
      <c r="AU1319" s="3" t="s">
        <v>298</v>
      </c>
    </row>
    <row r="1320" spans="1:47" s="4" customFormat="1" ht="16.5" x14ac:dyDescent="0.3">
      <c r="A1320" s="99"/>
      <c r="B1320" s="51"/>
      <c r="C1320" s="543" t="s">
        <v>617</v>
      </c>
      <c r="D1320" s="543"/>
      <c r="E1320" s="543"/>
      <c r="F1320" s="543"/>
      <c r="G1320" s="543"/>
      <c r="H1320" s="543"/>
      <c r="I1320" s="543"/>
      <c r="J1320" s="543"/>
      <c r="K1320" s="543"/>
      <c r="L1320" s="100">
        <v>156769.74</v>
      </c>
      <c r="M1320" s="101"/>
      <c r="N1320" s="102">
        <v>2134034.2999999998</v>
      </c>
      <c r="O1320" s="103"/>
      <c r="P1320" s="103"/>
      <c r="Q1320" s="103"/>
      <c r="AT1320" s="49"/>
      <c r="AU1320" s="3" t="s">
        <v>617</v>
      </c>
    </row>
    <row r="1321" spans="1:47" s="4" customFormat="1" ht="16.5" x14ac:dyDescent="0.3">
      <c r="A1321" s="99"/>
      <c r="B1321" s="51"/>
      <c r="C1321" s="543" t="s">
        <v>618</v>
      </c>
      <c r="D1321" s="543"/>
      <c r="E1321" s="543"/>
      <c r="F1321" s="543"/>
      <c r="G1321" s="543"/>
      <c r="H1321" s="543"/>
      <c r="I1321" s="543"/>
      <c r="J1321" s="543"/>
      <c r="K1321" s="543"/>
      <c r="L1321" s="104"/>
      <c r="M1321" s="101"/>
      <c r="N1321" s="105"/>
      <c r="O1321" s="103"/>
      <c r="P1321" s="103"/>
      <c r="Q1321" s="103"/>
      <c r="AT1321" s="49"/>
      <c r="AU1321" s="3" t="s">
        <v>618</v>
      </c>
    </row>
    <row r="1322" spans="1:47" s="4" customFormat="1" ht="16.5" x14ac:dyDescent="0.3">
      <c r="A1322" s="99"/>
      <c r="B1322" s="51"/>
      <c r="C1322" s="543" t="s">
        <v>619</v>
      </c>
      <c r="D1322" s="543"/>
      <c r="E1322" s="543"/>
      <c r="F1322" s="543"/>
      <c r="G1322" s="543"/>
      <c r="H1322" s="543"/>
      <c r="I1322" s="543"/>
      <c r="J1322" s="543"/>
      <c r="K1322" s="543"/>
      <c r="L1322" s="100">
        <v>6402.46</v>
      </c>
      <c r="M1322" s="101"/>
      <c r="N1322" s="102">
        <v>286638.15000000002</v>
      </c>
      <c r="O1322" s="103"/>
      <c r="P1322" s="103"/>
      <c r="Q1322" s="103"/>
      <c r="AT1322" s="49"/>
      <c r="AU1322" s="3" t="s">
        <v>619</v>
      </c>
    </row>
    <row r="1323" spans="1:47" s="4" customFormat="1" ht="16.5" x14ac:dyDescent="0.3">
      <c r="A1323" s="99"/>
      <c r="B1323" s="51"/>
      <c r="C1323" s="543" t="s">
        <v>620</v>
      </c>
      <c r="D1323" s="543"/>
      <c r="E1323" s="543"/>
      <c r="F1323" s="543"/>
      <c r="G1323" s="543"/>
      <c r="H1323" s="543"/>
      <c r="I1323" s="543"/>
      <c r="J1323" s="543"/>
      <c r="K1323" s="543"/>
      <c r="L1323" s="100">
        <v>17016.810000000001</v>
      </c>
      <c r="M1323" s="101"/>
      <c r="N1323" s="102">
        <v>225302.6</v>
      </c>
      <c r="O1323" s="103"/>
      <c r="P1323" s="103"/>
      <c r="Q1323" s="103"/>
      <c r="AT1323" s="49"/>
      <c r="AU1323" s="3" t="s">
        <v>620</v>
      </c>
    </row>
    <row r="1324" spans="1:47" s="4" customFormat="1" ht="16.5" x14ac:dyDescent="0.3">
      <c r="A1324" s="99"/>
      <c r="B1324" s="51"/>
      <c r="C1324" s="543" t="s">
        <v>621</v>
      </c>
      <c r="D1324" s="543"/>
      <c r="E1324" s="543"/>
      <c r="F1324" s="543"/>
      <c r="G1324" s="543"/>
      <c r="H1324" s="543"/>
      <c r="I1324" s="543"/>
      <c r="J1324" s="543"/>
      <c r="K1324" s="543"/>
      <c r="L1324" s="100">
        <v>1739.49</v>
      </c>
      <c r="M1324" s="101"/>
      <c r="N1324" s="102">
        <v>77876.95</v>
      </c>
      <c r="O1324" s="103"/>
      <c r="P1324" s="103"/>
      <c r="Q1324" s="103"/>
      <c r="AT1324" s="49"/>
      <c r="AU1324" s="3" t="s">
        <v>621</v>
      </c>
    </row>
    <row r="1325" spans="1:47" s="4" customFormat="1" ht="16.5" x14ac:dyDescent="0.3">
      <c r="A1325" s="99"/>
      <c r="B1325" s="51"/>
      <c r="C1325" s="543" t="s">
        <v>622</v>
      </c>
      <c r="D1325" s="543"/>
      <c r="E1325" s="543"/>
      <c r="F1325" s="543"/>
      <c r="G1325" s="543"/>
      <c r="H1325" s="543"/>
      <c r="I1325" s="543"/>
      <c r="J1325" s="543"/>
      <c r="K1325" s="543"/>
      <c r="L1325" s="100">
        <v>118765.55</v>
      </c>
      <c r="M1325" s="101"/>
      <c r="N1325" s="102">
        <v>969126.92</v>
      </c>
      <c r="O1325" s="103"/>
      <c r="P1325" s="103"/>
      <c r="Q1325" s="103"/>
      <c r="AT1325" s="49"/>
      <c r="AU1325" s="3" t="s">
        <v>622</v>
      </c>
    </row>
    <row r="1326" spans="1:47" s="4" customFormat="1" ht="16.5" x14ac:dyDescent="0.3">
      <c r="A1326" s="99"/>
      <c r="B1326" s="51"/>
      <c r="C1326" s="543" t="s">
        <v>623</v>
      </c>
      <c r="D1326" s="543"/>
      <c r="E1326" s="543"/>
      <c r="F1326" s="543"/>
      <c r="G1326" s="543"/>
      <c r="H1326" s="543"/>
      <c r="I1326" s="543"/>
      <c r="J1326" s="543"/>
      <c r="K1326" s="543"/>
      <c r="L1326" s="100">
        <v>9265.8799999999992</v>
      </c>
      <c r="M1326" s="101"/>
      <c r="N1326" s="102">
        <v>414833.74</v>
      </c>
      <c r="O1326" s="103"/>
      <c r="P1326" s="103"/>
      <c r="Q1326" s="103"/>
      <c r="AT1326" s="49"/>
      <c r="AU1326" s="3" t="s">
        <v>623</v>
      </c>
    </row>
    <row r="1327" spans="1:47" s="4" customFormat="1" ht="16.5" x14ac:dyDescent="0.3">
      <c r="A1327" s="99"/>
      <c r="B1327" s="51"/>
      <c r="C1327" s="543" t="s">
        <v>624</v>
      </c>
      <c r="D1327" s="543"/>
      <c r="E1327" s="543"/>
      <c r="F1327" s="543"/>
      <c r="G1327" s="543"/>
      <c r="H1327" s="543"/>
      <c r="I1327" s="543"/>
      <c r="J1327" s="543"/>
      <c r="K1327" s="543"/>
      <c r="L1327" s="100">
        <v>5319.04</v>
      </c>
      <c r="M1327" s="101"/>
      <c r="N1327" s="102">
        <v>238132.89</v>
      </c>
      <c r="O1327" s="103"/>
      <c r="P1327" s="103"/>
      <c r="Q1327" s="103"/>
      <c r="AT1327" s="49"/>
      <c r="AU1327" s="3" t="s">
        <v>624</v>
      </c>
    </row>
    <row r="1328" spans="1:47" s="4" customFormat="1" ht="16.5" x14ac:dyDescent="0.3">
      <c r="A1328" s="99"/>
      <c r="B1328" s="51"/>
      <c r="C1328" s="543" t="s">
        <v>783</v>
      </c>
      <c r="D1328" s="543"/>
      <c r="E1328" s="543"/>
      <c r="F1328" s="543"/>
      <c r="G1328" s="543"/>
      <c r="H1328" s="543"/>
      <c r="I1328" s="543"/>
      <c r="J1328" s="543"/>
      <c r="K1328" s="543"/>
      <c r="L1328" s="106">
        <v>832.87</v>
      </c>
      <c r="M1328" s="101"/>
      <c r="N1328" s="102">
        <v>11027.19</v>
      </c>
      <c r="O1328" s="103"/>
      <c r="P1328" s="103"/>
      <c r="Q1328" s="103"/>
      <c r="AT1328" s="49"/>
      <c r="AU1328" s="3" t="s">
        <v>783</v>
      </c>
    </row>
    <row r="1329" spans="1:53" s="4" customFormat="1" ht="16.5" x14ac:dyDescent="0.3">
      <c r="A1329" s="99"/>
      <c r="B1329" s="51"/>
      <c r="C1329" s="543" t="s">
        <v>625</v>
      </c>
      <c r="D1329" s="543"/>
      <c r="E1329" s="543"/>
      <c r="F1329" s="543"/>
      <c r="G1329" s="543"/>
      <c r="H1329" s="543"/>
      <c r="I1329" s="543"/>
      <c r="J1329" s="543"/>
      <c r="K1329" s="543"/>
      <c r="L1329" s="106">
        <v>162.49</v>
      </c>
      <c r="M1329" s="101"/>
      <c r="N1329" s="102">
        <v>2151.37</v>
      </c>
      <c r="O1329" s="103"/>
      <c r="P1329" s="103"/>
      <c r="Q1329" s="103"/>
      <c r="AT1329" s="49"/>
      <c r="AU1329" s="3" t="s">
        <v>625</v>
      </c>
    </row>
    <row r="1330" spans="1:53" s="4" customFormat="1" ht="16.5" x14ac:dyDescent="0.3">
      <c r="A1330" s="99"/>
      <c r="B1330" s="51"/>
      <c r="C1330" s="543" t="s">
        <v>626</v>
      </c>
      <c r="D1330" s="543"/>
      <c r="E1330" s="543"/>
      <c r="F1330" s="543"/>
      <c r="G1330" s="543"/>
      <c r="H1330" s="543"/>
      <c r="I1330" s="543"/>
      <c r="J1330" s="543"/>
      <c r="K1330" s="543"/>
      <c r="L1330" s="106">
        <v>221.13</v>
      </c>
      <c r="M1330" s="101"/>
      <c r="N1330" s="102">
        <v>1804.42</v>
      </c>
      <c r="O1330" s="103"/>
      <c r="P1330" s="103"/>
      <c r="Q1330" s="103"/>
      <c r="AT1330" s="49"/>
      <c r="AU1330" s="3" t="s">
        <v>626</v>
      </c>
    </row>
    <row r="1331" spans="1:53" s="4" customFormat="1" ht="16.5" x14ac:dyDescent="0.3">
      <c r="A1331" s="99"/>
      <c r="B1331" s="51"/>
      <c r="C1331" s="543" t="s">
        <v>307</v>
      </c>
      <c r="D1331" s="543"/>
      <c r="E1331" s="543"/>
      <c r="F1331" s="543"/>
      <c r="G1331" s="543"/>
      <c r="H1331" s="543"/>
      <c r="I1331" s="543"/>
      <c r="J1331" s="543"/>
      <c r="K1331" s="543"/>
      <c r="L1331" s="100">
        <v>8141.95</v>
      </c>
      <c r="M1331" s="101"/>
      <c r="N1331" s="102">
        <v>364515.1</v>
      </c>
      <c r="O1331" s="103"/>
      <c r="P1331" s="103"/>
      <c r="Q1331" s="103"/>
      <c r="AT1331" s="49"/>
      <c r="AU1331" s="3" t="s">
        <v>307</v>
      </c>
    </row>
    <row r="1332" spans="1:53" s="4" customFormat="1" ht="16.5" x14ac:dyDescent="0.3">
      <c r="A1332" s="99"/>
      <c r="B1332" s="51"/>
      <c r="C1332" s="543" t="s">
        <v>308</v>
      </c>
      <c r="D1332" s="543"/>
      <c r="E1332" s="543"/>
      <c r="F1332" s="543"/>
      <c r="G1332" s="543"/>
      <c r="H1332" s="543"/>
      <c r="I1332" s="543"/>
      <c r="J1332" s="543"/>
      <c r="K1332" s="543"/>
      <c r="L1332" s="100">
        <v>9265.8799999999992</v>
      </c>
      <c r="M1332" s="101"/>
      <c r="N1332" s="102">
        <v>414833.74</v>
      </c>
      <c r="O1332" s="103"/>
      <c r="P1332" s="103"/>
      <c r="Q1332" s="103"/>
      <c r="AT1332" s="49"/>
      <c r="AU1332" s="3" t="s">
        <v>308</v>
      </c>
    </row>
    <row r="1333" spans="1:53" s="4" customFormat="1" ht="16.5" x14ac:dyDescent="0.3">
      <c r="A1333" s="99"/>
      <c r="B1333" s="51"/>
      <c r="C1333" s="543" t="s">
        <v>309</v>
      </c>
      <c r="D1333" s="543"/>
      <c r="E1333" s="543"/>
      <c r="F1333" s="543"/>
      <c r="G1333" s="543"/>
      <c r="H1333" s="543"/>
      <c r="I1333" s="543"/>
      <c r="J1333" s="543"/>
      <c r="K1333" s="543"/>
      <c r="L1333" s="100">
        <v>5319.04</v>
      </c>
      <c r="M1333" s="101"/>
      <c r="N1333" s="102">
        <v>238132.89</v>
      </c>
      <c r="O1333" s="103"/>
      <c r="P1333" s="103"/>
      <c r="Q1333" s="103"/>
      <c r="AT1333" s="49"/>
      <c r="AU1333" s="3" t="s">
        <v>309</v>
      </c>
    </row>
    <row r="1334" spans="1:53" s="4" customFormat="1" ht="16.5" x14ac:dyDescent="0.3">
      <c r="A1334" s="99"/>
      <c r="B1334" s="51"/>
      <c r="C1334" s="543" t="s">
        <v>310</v>
      </c>
      <c r="D1334" s="543"/>
      <c r="E1334" s="543"/>
      <c r="F1334" s="543"/>
      <c r="G1334" s="543"/>
      <c r="H1334" s="543"/>
      <c r="I1334" s="543"/>
      <c r="J1334" s="543"/>
      <c r="K1334" s="543"/>
      <c r="L1334" s="100">
        <v>12954.87</v>
      </c>
      <c r="M1334" s="101"/>
      <c r="N1334" s="102">
        <v>176219.42</v>
      </c>
      <c r="O1334" s="103"/>
      <c r="P1334" s="103"/>
      <c r="Q1334" s="103"/>
      <c r="AT1334" s="49"/>
      <c r="AU1334" s="3" t="s">
        <v>310</v>
      </c>
    </row>
    <row r="1335" spans="1:53" s="4" customFormat="1" ht="16.5" x14ac:dyDescent="0.3">
      <c r="A1335" s="99"/>
      <c r="B1335" s="107"/>
      <c r="C1335" s="548" t="s">
        <v>306</v>
      </c>
      <c r="D1335" s="548"/>
      <c r="E1335" s="548"/>
      <c r="F1335" s="548"/>
      <c r="G1335" s="548"/>
      <c r="H1335" s="548"/>
      <c r="I1335" s="548"/>
      <c r="J1335" s="548"/>
      <c r="K1335" s="548"/>
      <c r="L1335" s="108">
        <v>170941.1</v>
      </c>
      <c r="M1335" s="109"/>
      <c r="N1335" s="110">
        <v>2325236.7000000002</v>
      </c>
      <c r="O1335" s="103"/>
      <c r="P1335" s="103"/>
      <c r="Q1335" s="103"/>
      <c r="AT1335" s="49"/>
      <c r="AV1335" s="49" t="s">
        <v>306</v>
      </c>
    </row>
    <row r="1336" spans="1:53" s="4" customFormat="1" ht="16.5" x14ac:dyDescent="0.3">
      <c r="A1336" s="99"/>
      <c r="B1336" s="51"/>
      <c r="C1336" s="543" t="s">
        <v>311</v>
      </c>
      <c r="D1336" s="543"/>
      <c r="E1336" s="543"/>
      <c r="F1336" s="543"/>
      <c r="G1336" s="543"/>
      <c r="H1336" s="543"/>
      <c r="I1336" s="543"/>
      <c r="J1336" s="543"/>
      <c r="K1336" s="543"/>
      <c r="L1336" s="100">
        <v>4102.59</v>
      </c>
      <c r="M1336" s="101"/>
      <c r="N1336" s="102">
        <v>55805.68</v>
      </c>
      <c r="O1336" s="103"/>
      <c r="P1336" s="103"/>
      <c r="Q1336" s="103"/>
      <c r="AT1336" s="49"/>
      <c r="AU1336" s="3" t="s">
        <v>311</v>
      </c>
      <c r="AV1336" s="49"/>
    </row>
    <row r="1337" spans="1:53" s="4" customFormat="1" ht="16.5" x14ac:dyDescent="0.3">
      <c r="A1337" s="99"/>
      <c r="B1337" s="107"/>
      <c r="C1337" s="548" t="s">
        <v>306</v>
      </c>
      <c r="D1337" s="548"/>
      <c r="E1337" s="548"/>
      <c r="F1337" s="548"/>
      <c r="G1337" s="548"/>
      <c r="H1337" s="548"/>
      <c r="I1337" s="548"/>
      <c r="J1337" s="548"/>
      <c r="K1337" s="548"/>
      <c r="L1337" s="108">
        <v>175043.69</v>
      </c>
      <c r="M1337" s="109"/>
      <c r="N1337" s="110">
        <v>2381042.38</v>
      </c>
      <c r="O1337" s="103"/>
      <c r="P1337" s="103"/>
      <c r="Q1337" s="103"/>
      <c r="AT1337" s="49"/>
      <c r="AV1337" s="49" t="s">
        <v>306</v>
      </c>
    </row>
    <row r="1338" spans="1:53" s="4" customFormat="1" ht="16.5" x14ac:dyDescent="0.3">
      <c r="A1338" s="99"/>
      <c r="B1338" s="107"/>
      <c r="C1338" s="548" t="s">
        <v>312</v>
      </c>
      <c r="D1338" s="548"/>
      <c r="E1338" s="548"/>
      <c r="F1338" s="548"/>
      <c r="G1338" s="548"/>
      <c r="H1338" s="548"/>
      <c r="I1338" s="548"/>
      <c r="J1338" s="548"/>
      <c r="K1338" s="548"/>
      <c r="L1338" s="108">
        <v>175043.69</v>
      </c>
      <c r="M1338" s="109"/>
      <c r="N1338" s="110">
        <v>2381042.38</v>
      </c>
      <c r="O1338" s="103"/>
      <c r="P1338" s="103"/>
      <c r="Q1338" s="103"/>
      <c r="AT1338" s="49"/>
      <c r="AV1338" s="49" t="s">
        <v>312</v>
      </c>
    </row>
    <row r="1339" spans="1:53" s="4" customFormat="1" ht="16.5" x14ac:dyDescent="0.3">
      <c r="A1339" s="99"/>
      <c r="B1339" s="107"/>
      <c r="C1339" s="548" t="s">
        <v>313</v>
      </c>
      <c r="D1339" s="548"/>
      <c r="E1339" s="548"/>
      <c r="F1339" s="548"/>
      <c r="G1339" s="548"/>
      <c r="H1339" s="548"/>
      <c r="I1339" s="548"/>
      <c r="J1339" s="548"/>
      <c r="K1339" s="548"/>
      <c r="L1339" s="108">
        <v>175043.69</v>
      </c>
      <c r="M1339" s="109"/>
      <c r="N1339" s="110">
        <v>2381042.38</v>
      </c>
      <c r="O1339" s="103"/>
      <c r="P1339" s="103"/>
      <c r="Q1339" s="103"/>
      <c r="AT1339" s="49"/>
      <c r="AV1339" s="49"/>
      <c r="AW1339" s="49" t="s">
        <v>313</v>
      </c>
    </row>
    <row r="1340" spans="1:53" s="4" customFormat="1" ht="1.5" customHeight="1" x14ac:dyDescent="0.25">
      <c r="B1340" s="86"/>
      <c r="C1340" s="84"/>
      <c r="D1340" s="84"/>
      <c r="E1340" s="84"/>
      <c r="F1340" s="84"/>
      <c r="G1340" s="84"/>
      <c r="H1340" s="84"/>
      <c r="I1340" s="84"/>
      <c r="J1340" s="84"/>
      <c r="K1340" s="84"/>
      <c r="L1340" s="108"/>
      <c r="M1340" s="111"/>
      <c r="N1340" s="112"/>
    </row>
    <row r="1341" spans="1:53" s="4" customFormat="1" ht="25.9" customHeight="1" x14ac:dyDescent="0.25">
      <c r="A1341" s="113"/>
      <c r="B1341" s="114"/>
      <c r="C1341" s="114"/>
      <c r="D1341" s="114"/>
      <c r="E1341" s="114"/>
      <c r="F1341" s="114"/>
      <c r="G1341" s="114"/>
      <c r="H1341" s="114"/>
      <c r="I1341" s="114"/>
      <c r="J1341" s="114"/>
      <c r="K1341" s="114"/>
      <c r="L1341" s="114"/>
      <c r="M1341" s="114"/>
      <c r="N1341" s="114"/>
    </row>
    <row r="1342" spans="1:53" s="23" customFormat="1" ht="15" hidden="1" x14ac:dyDescent="0.25">
      <c r="A1342" s="6"/>
      <c r="B1342" s="115" t="s">
        <v>314</v>
      </c>
      <c r="C1342" s="549"/>
      <c r="D1342" s="549"/>
      <c r="E1342" s="549"/>
      <c r="F1342" s="549"/>
      <c r="G1342" s="549"/>
      <c r="H1342" s="550"/>
      <c r="I1342" s="550"/>
      <c r="J1342" s="550"/>
      <c r="K1342" s="550"/>
      <c r="L1342" s="550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 t="s">
        <v>9</v>
      </c>
      <c r="AY1342" s="10" t="s">
        <v>9</v>
      </c>
      <c r="AZ1342" s="10"/>
      <c r="BA1342" s="10"/>
    </row>
    <row r="1343" spans="1:53" s="116" customFormat="1" ht="16.149999999999999" hidden="1" customHeight="1" x14ac:dyDescent="0.25">
      <c r="A1343" s="8"/>
      <c r="B1343" s="115"/>
      <c r="C1343" s="551" t="s">
        <v>315</v>
      </c>
      <c r="D1343" s="551"/>
      <c r="E1343" s="551"/>
      <c r="F1343" s="551"/>
      <c r="G1343" s="551"/>
      <c r="H1343" s="551"/>
      <c r="I1343" s="551"/>
      <c r="J1343" s="551"/>
      <c r="K1343" s="551"/>
      <c r="L1343" s="551"/>
      <c r="Y1343" s="117"/>
      <c r="Z1343" s="117"/>
      <c r="AA1343" s="117"/>
      <c r="AB1343" s="117"/>
      <c r="AC1343" s="117"/>
      <c r="AD1343" s="117"/>
      <c r="AE1343" s="117"/>
      <c r="AF1343" s="117"/>
      <c r="AG1343" s="117"/>
      <c r="AH1343" s="117"/>
      <c r="AI1343" s="117"/>
      <c r="AJ1343" s="117"/>
      <c r="AK1343" s="117"/>
      <c r="AL1343" s="117"/>
      <c r="AM1343" s="117"/>
      <c r="AN1343" s="117"/>
      <c r="AO1343" s="117"/>
      <c r="AP1343" s="117"/>
      <c r="AQ1343" s="117"/>
      <c r="AR1343" s="117"/>
      <c r="AS1343" s="117"/>
      <c r="AT1343" s="117"/>
      <c r="AU1343" s="117"/>
      <c r="AV1343" s="117"/>
      <c r="AW1343" s="117"/>
      <c r="AX1343" s="117"/>
      <c r="AY1343" s="117"/>
      <c r="AZ1343" s="117"/>
      <c r="BA1343" s="117"/>
    </row>
    <row r="1344" spans="1:53" s="23" customFormat="1" ht="15" hidden="1" x14ac:dyDescent="0.25">
      <c r="A1344" s="6"/>
      <c r="B1344" s="115" t="s">
        <v>316</v>
      </c>
      <c r="C1344" s="549"/>
      <c r="D1344" s="549"/>
      <c r="E1344" s="549"/>
      <c r="F1344" s="549"/>
      <c r="G1344" s="549"/>
      <c r="H1344" s="550"/>
      <c r="I1344" s="550"/>
      <c r="J1344" s="550"/>
      <c r="K1344" s="550"/>
      <c r="L1344" s="550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 t="s">
        <v>9</v>
      </c>
      <c r="BA1344" s="10" t="s">
        <v>9</v>
      </c>
    </row>
    <row r="1345" spans="1:53" s="116" customFormat="1" ht="16.149999999999999" hidden="1" customHeight="1" x14ac:dyDescent="0.25">
      <c r="A1345" s="8"/>
      <c r="C1345" s="551" t="s">
        <v>315</v>
      </c>
      <c r="D1345" s="551"/>
      <c r="E1345" s="551"/>
      <c r="F1345" s="551"/>
      <c r="G1345" s="551"/>
      <c r="H1345" s="551"/>
      <c r="I1345" s="551"/>
      <c r="J1345" s="551"/>
      <c r="K1345" s="551"/>
      <c r="L1345" s="551"/>
      <c r="Y1345" s="117"/>
      <c r="Z1345" s="117"/>
      <c r="AA1345" s="117"/>
      <c r="AB1345" s="117"/>
      <c r="AC1345" s="117"/>
      <c r="AD1345" s="117"/>
      <c r="AE1345" s="117"/>
      <c r="AF1345" s="117"/>
      <c r="AG1345" s="117"/>
      <c r="AH1345" s="117"/>
      <c r="AI1345" s="117"/>
      <c r="AJ1345" s="117"/>
      <c r="AK1345" s="117"/>
      <c r="AL1345" s="117"/>
      <c r="AM1345" s="117"/>
      <c r="AN1345" s="117"/>
      <c r="AO1345" s="117"/>
      <c r="AP1345" s="117"/>
      <c r="AQ1345" s="117"/>
      <c r="AR1345" s="117"/>
      <c r="AS1345" s="117"/>
      <c r="AT1345" s="117"/>
      <c r="AU1345" s="117"/>
      <c r="AV1345" s="117"/>
      <c r="AW1345" s="117"/>
      <c r="AX1345" s="117"/>
      <c r="AY1345" s="117"/>
      <c r="AZ1345" s="117"/>
      <c r="BA1345" s="117"/>
    </row>
    <row r="1346" spans="1:53" s="4" customFormat="1" ht="21" customHeight="1" x14ac:dyDescent="0.25"/>
    <row r="1347" spans="1:53" s="23" customFormat="1" ht="22.5" customHeight="1" x14ac:dyDescent="0.25">
      <c r="A1347" s="545" t="s">
        <v>317</v>
      </c>
      <c r="B1347" s="545"/>
      <c r="C1347" s="545"/>
      <c r="D1347" s="545"/>
      <c r="E1347" s="545"/>
      <c r="F1347" s="545"/>
      <c r="G1347" s="545"/>
      <c r="H1347" s="545"/>
      <c r="I1347" s="545"/>
      <c r="J1347" s="545"/>
      <c r="K1347" s="545"/>
      <c r="L1347" s="545"/>
      <c r="M1347" s="545"/>
      <c r="N1347" s="545"/>
      <c r="O1347" s="95"/>
      <c r="P1347" s="95"/>
      <c r="Q1347" s="4"/>
      <c r="R1347" s="4"/>
      <c r="S1347" s="4"/>
      <c r="T1347" s="4"/>
      <c r="U1347" s="4"/>
      <c r="V1347" s="4"/>
      <c r="W1347" s="4"/>
      <c r="X1347" s="4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</row>
    <row r="1348" spans="1:53" s="23" customFormat="1" ht="12.75" customHeight="1" x14ac:dyDescent="0.25">
      <c r="A1348" s="545" t="s">
        <v>318</v>
      </c>
      <c r="B1348" s="545"/>
      <c r="C1348" s="545"/>
      <c r="D1348" s="545"/>
      <c r="E1348" s="545"/>
      <c r="F1348" s="545"/>
      <c r="G1348" s="545"/>
      <c r="H1348" s="545"/>
      <c r="I1348" s="545"/>
      <c r="J1348" s="545"/>
      <c r="K1348" s="545"/>
      <c r="L1348" s="545"/>
      <c r="M1348" s="545"/>
      <c r="N1348" s="545"/>
      <c r="O1348" s="95"/>
      <c r="P1348" s="95"/>
      <c r="Q1348" s="4"/>
      <c r="R1348" s="4"/>
      <c r="S1348" s="4"/>
      <c r="T1348" s="4"/>
      <c r="U1348" s="4"/>
      <c r="V1348" s="4"/>
      <c r="W1348" s="4"/>
      <c r="X1348" s="4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</row>
    <row r="1349" spans="1:53" s="23" customFormat="1" ht="12.75" customHeight="1" x14ac:dyDescent="0.25">
      <c r="A1349" s="545" t="s">
        <v>319</v>
      </c>
      <c r="B1349" s="545"/>
      <c r="C1349" s="545"/>
      <c r="D1349" s="545"/>
      <c r="E1349" s="545"/>
      <c r="F1349" s="545"/>
      <c r="G1349" s="545"/>
      <c r="H1349" s="545"/>
      <c r="I1349" s="545"/>
      <c r="J1349" s="545"/>
      <c r="K1349" s="545"/>
      <c r="L1349" s="545"/>
      <c r="M1349" s="545"/>
      <c r="N1349" s="545"/>
      <c r="O1349" s="95"/>
      <c r="P1349" s="95"/>
      <c r="Q1349" s="4"/>
      <c r="R1349" s="4"/>
      <c r="S1349" s="4"/>
      <c r="T1349" s="4"/>
      <c r="U1349" s="4"/>
      <c r="V1349" s="4"/>
      <c r="W1349" s="4"/>
      <c r="X1349" s="4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</row>
    <row r="1350" spans="1:53" s="23" customFormat="1" ht="20.25" customHeight="1" x14ac:dyDescent="0.25">
      <c r="A1350" s="53"/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95"/>
      <c r="P1350" s="95"/>
      <c r="Q1350" s="4"/>
      <c r="R1350" s="4"/>
      <c r="S1350" s="4"/>
      <c r="T1350" s="4"/>
      <c r="U1350" s="4"/>
      <c r="V1350" s="4"/>
      <c r="W1350" s="4"/>
      <c r="X1350" s="4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</row>
    <row r="1351" spans="1:53" s="4" customFormat="1" ht="15" x14ac:dyDescent="0.25">
      <c r="B1351" s="118"/>
      <c r="D1351" s="118"/>
      <c r="F1351" s="118"/>
    </row>
  </sheetData>
  <mergeCells count="1339">
    <mergeCell ref="C7:D7"/>
    <mergeCell ref="A1:N1"/>
    <mergeCell ref="A3:N3"/>
    <mergeCell ref="H5:I5"/>
    <mergeCell ref="A6:D6"/>
    <mergeCell ref="H6:K6"/>
    <mergeCell ref="A1349:N1349"/>
    <mergeCell ref="C1344:G1344"/>
    <mergeCell ref="H1344:L1344"/>
    <mergeCell ref="C1345:L1345"/>
    <mergeCell ref="A1347:N1347"/>
    <mergeCell ref="A1348:N1348"/>
    <mergeCell ref="C1338:K1338"/>
    <mergeCell ref="C1339:K1339"/>
    <mergeCell ref="C1342:G1342"/>
    <mergeCell ref="H1342:L1342"/>
    <mergeCell ref="C1343:L1343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  <mergeCell ref="C1318:K1318"/>
    <mergeCell ref="C1319:K1319"/>
    <mergeCell ref="C1320:K1320"/>
    <mergeCell ref="C1321:K1321"/>
    <mergeCell ref="C1322:K1322"/>
    <mergeCell ref="C1313:K1313"/>
    <mergeCell ref="C1314:K1314"/>
    <mergeCell ref="C1315:K1315"/>
    <mergeCell ref="C1316:K1316"/>
    <mergeCell ref="C1317:K1317"/>
    <mergeCell ref="C1308:K1308"/>
    <mergeCell ref="C1309:K1309"/>
    <mergeCell ref="C1310:K1310"/>
    <mergeCell ref="C1311:K1311"/>
    <mergeCell ref="C1312:K1312"/>
    <mergeCell ref="C1301:E1301"/>
    <mergeCell ref="C1302:E1302"/>
    <mergeCell ref="C1303:N1303"/>
    <mergeCell ref="C1304:E1304"/>
    <mergeCell ref="C1306:K1306"/>
    <mergeCell ref="C1296:E1296"/>
    <mergeCell ref="C1297:E1297"/>
    <mergeCell ref="C1298:E1298"/>
    <mergeCell ref="A1299:N1299"/>
    <mergeCell ref="C1300:E1300"/>
    <mergeCell ref="C1291:E1291"/>
    <mergeCell ref="C1292:E1292"/>
    <mergeCell ref="C1293:E1293"/>
    <mergeCell ref="C1294:E1294"/>
    <mergeCell ref="C1295:E1295"/>
    <mergeCell ref="C1286:N1286"/>
    <mergeCell ref="C1287:N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266:E1266"/>
    <mergeCell ref="A1267:N1267"/>
    <mergeCell ref="C1268:E1268"/>
    <mergeCell ref="C1269:N1269"/>
    <mergeCell ref="C1270:N1270"/>
    <mergeCell ref="C1261:E1261"/>
    <mergeCell ref="C1262:E1262"/>
    <mergeCell ref="C1263:E1263"/>
    <mergeCell ref="C1264:E1264"/>
    <mergeCell ref="C1265:E1265"/>
    <mergeCell ref="C1256:E1256"/>
    <mergeCell ref="C1257:E1257"/>
    <mergeCell ref="C1258:N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A1247:N1247"/>
    <mergeCell ref="C1248:E1248"/>
    <mergeCell ref="C1249:N1249"/>
    <mergeCell ref="C1250:E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E1233"/>
    <mergeCell ref="C1234:N1234"/>
    <mergeCell ref="C1235:N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N1219"/>
    <mergeCell ref="C1220:E1220"/>
    <mergeCell ref="C1211:E1211"/>
    <mergeCell ref="C1212:E1212"/>
    <mergeCell ref="C1213:E1213"/>
    <mergeCell ref="C1214:E1214"/>
    <mergeCell ref="A1215:N1215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N1197"/>
    <mergeCell ref="C1198:E1198"/>
    <mergeCell ref="C1199:E1199"/>
    <mergeCell ref="C1200:E1200"/>
    <mergeCell ref="C1191:E1191"/>
    <mergeCell ref="C1192:N1192"/>
    <mergeCell ref="C1193:E1193"/>
    <mergeCell ref="A1194:N1194"/>
    <mergeCell ref="A1195:N1195"/>
    <mergeCell ref="C1186:E1186"/>
    <mergeCell ref="C1187:E1187"/>
    <mergeCell ref="C1188:E1188"/>
    <mergeCell ref="C1189:N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N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N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E1142"/>
    <mergeCell ref="C1143:E1143"/>
    <mergeCell ref="C1144:E1144"/>
    <mergeCell ref="C1145:E1145"/>
    <mergeCell ref="C1136:E1136"/>
    <mergeCell ref="A1137:N1137"/>
    <mergeCell ref="C1138:E1138"/>
    <mergeCell ref="C1139:N1139"/>
    <mergeCell ref="C1140:N1140"/>
    <mergeCell ref="C1131:E1131"/>
    <mergeCell ref="C1132:E1132"/>
    <mergeCell ref="C1133:E1133"/>
    <mergeCell ref="C1134:E1134"/>
    <mergeCell ref="C1135:E1135"/>
    <mergeCell ref="C1126:E1126"/>
    <mergeCell ref="C1127:E1127"/>
    <mergeCell ref="C1128:E1128"/>
    <mergeCell ref="C1129:E1129"/>
    <mergeCell ref="C1130:E1130"/>
    <mergeCell ref="C1121:E1121"/>
    <mergeCell ref="C1122:E1122"/>
    <mergeCell ref="C1123:E1123"/>
    <mergeCell ref="C1124:E1124"/>
    <mergeCell ref="C1125:E1125"/>
    <mergeCell ref="C1116:E1116"/>
    <mergeCell ref="C1117:E1117"/>
    <mergeCell ref="C1118:E1118"/>
    <mergeCell ref="C1119:N1119"/>
    <mergeCell ref="C1120:N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N1103"/>
    <mergeCell ref="C1104:N1104"/>
    <mergeCell ref="C1105:N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N1086"/>
    <mergeCell ref="C1087:N1087"/>
    <mergeCell ref="C1088:N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N1069"/>
    <mergeCell ref="C1070:E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N1052"/>
    <mergeCell ref="C1053:N1053"/>
    <mergeCell ref="C1054:N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E1044"/>
    <mergeCell ref="C1045:E1045"/>
    <mergeCell ref="C1036:N1036"/>
    <mergeCell ref="C1037:N1037"/>
    <mergeCell ref="C1038:E1038"/>
    <mergeCell ref="C1039:E1039"/>
    <mergeCell ref="C1040:E1040"/>
    <mergeCell ref="C1031:E1031"/>
    <mergeCell ref="C1032:E1032"/>
    <mergeCell ref="C1033:E1033"/>
    <mergeCell ref="C1034:E1034"/>
    <mergeCell ref="C1035:N1035"/>
    <mergeCell ref="C1026:E1026"/>
    <mergeCell ref="C1027:E1027"/>
    <mergeCell ref="C1028:E1028"/>
    <mergeCell ref="C1029:E1029"/>
    <mergeCell ref="C1030:E1030"/>
    <mergeCell ref="C1021:N1021"/>
    <mergeCell ref="C1022:N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N1011"/>
    <mergeCell ref="C1012:E1012"/>
    <mergeCell ref="C1013:E1013"/>
    <mergeCell ref="C1014:E1014"/>
    <mergeCell ref="C1015:E1015"/>
    <mergeCell ref="C1006:E1006"/>
    <mergeCell ref="C1007:E1007"/>
    <mergeCell ref="A1008:N1008"/>
    <mergeCell ref="C1009:E1009"/>
    <mergeCell ref="C1010:N1010"/>
    <mergeCell ref="C1001:E1001"/>
    <mergeCell ref="C1002:E1002"/>
    <mergeCell ref="A1003:N1003"/>
    <mergeCell ref="C1004:E1004"/>
    <mergeCell ref="C1005:E1005"/>
    <mergeCell ref="C996:E996"/>
    <mergeCell ref="C997:E997"/>
    <mergeCell ref="C998:E998"/>
    <mergeCell ref="C999:E999"/>
    <mergeCell ref="C1000:E1000"/>
    <mergeCell ref="C991:N991"/>
    <mergeCell ref="C992:N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N978"/>
    <mergeCell ref="C979:E979"/>
    <mergeCell ref="C980:E980"/>
    <mergeCell ref="C971:N971"/>
    <mergeCell ref="C972:N972"/>
    <mergeCell ref="C973:N973"/>
    <mergeCell ref="C974:E974"/>
    <mergeCell ref="C975:E975"/>
    <mergeCell ref="C966:N966"/>
    <mergeCell ref="C967:N967"/>
    <mergeCell ref="C968:N968"/>
    <mergeCell ref="C969:E969"/>
    <mergeCell ref="C970:E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51:E951"/>
    <mergeCell ref="C952:E952"/>
    <mergeCell ref="C953:E953"/>
    <mergeCell ref="C954:E954"/>
    <mergeCell ref="C955:N955"/>
    <mergeCell ref="C946:N946"/>
    <mergeCell ref="C947:E947"/>
    <mergeCell ref="C948:E948"/>
    <mergeCell ref="C949:E949"/>
    <mergeCell ref="C950:E950"/>
    <mergeCell ref="C941:E941"/>
    <mergeCell ref="C942:E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N931"/>
    <mergeCell ref="C932:E932"/>
    <mergeCell ref="C933:E933"/>
    <mergeCell ref="C934:E934"/>
    <mergeCell ref="C935:E935"/>
    <mergeCell ref="C926:E926"/>
    <mergeCell ref="A927:N927"/>
    <mergeCell ref="C928:E928"/>
    <mergeCell ref="C929:N929"/>
    <mergeCell ref="C930:N930"/>
    <mergeCell ref="C921:E921"/>
    <mergeCell ref="C922:E922"/>
    <mergeCell ref="C923:E923"/>
    <mergeCell ref="C924:E924"/>
    <mergeCell ref="C925:E925"/>
    <mergeCell ref="C916:N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N915"/>
    <mergeCell ref="C906:E906"/>
    <mergeCell ref="C907:E907"/>
    <mergeCell ref="C908:E908"/>
    <mergeCell ref="C909:E909"/>
    <mergeCell ref="C910:E910"/>
    <mergeCell ref="C901:N901"/>
    <mergeCell ref="C902:N902"/>
    <mergeCell ref="C903:E903"/>
    <mergeCell ref="C904:E904"/>
    <mergeCell ref="C905:E905"/>
    <mergeCell ref="C896:N896"/>
    <mergeCell ref="C897:N897"/>
    <mergeCell ref="C898:E898"/>
    <mergeCell ref="C899:E899"/>
    <mergeCell ref="C900:N900"/>
    <mergeCell ref="C891:N891"/>
    <mergeCell ref="C892:N892"/>
    <mergeCell ref="C893:E893"/>
    <mergeCell ref="C894:E894"/>
    <mergeCell ref="C895:N895"/>
    <mergeCell ref="C886:E886"/>
    <mergeCell ref="C887:E887"/>
    <mergeCell ref="C888:E888"/>
    <mergeCell ref="C889:E889"/>
    <mergeCell ref="C890:N890"/>
    <mergeCell ref="C881:N881"/>
    <mergeCell ref="C882:E882"/>
    <mergeCell ref="C883:E883"/>
    <mergeCell ref="C884:E884"/>
    <mergeCell ref="C885:E885"/>
    <mergeCell ref="C876:N876"/>
    <mergeCell ref="C877:E877"/>
    <mergeCell ref="C878:E878"/>
    <mergeCell ref="C879:N879"/>
    <mergeCell ref="C880:N880"/>
    <mergeCell ref="C871:E871"/>
    <mergeCell ref="C872:E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N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E846"/>
    <mergeCell ref="C847:E847"/>
    <mergeCell ref="C848:E848"/>
    <mergeCell ref="C849:N849"/>
    <mergeCell ref="C850:N850"/>
    <mergeCell ref="C841:E841"/>
    <mergeCell ref="C842:E842"/>
    <mergeCell ref="C843:E843"/>
    <mergeCell ref="C844:E844"/>
    <mergeCell ref="C845:E845"/>
    <mergeCell ref="C836:N836"/>
    <mergeCell ref="C837:N837"/>
    <mergeCell ref="C838:E838"/>
    <mergeCell ref="C839:E839"/>
    <mergeCell ref="C840:E840"/>
    <mergeCell ref="C831:N831"/>
    <mergeCell ref="C832:E832"/>
    <mergeCell ref="A833:N833"/>
    <mergeCell ref="C834:E834"/>
    <mergeCell ref="C835:N835"/>
    <mergeCell ref="A826:N826"/>
    <mergeCell ref="C827:E827"/>
    <mergeCell ref="C828:N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N814"/>
    <mergeCell ref="C815:N815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E787"/>
    <mergeCell ref="C788:E788"/>
    <mergeCell ref="C789:E789"/>
    <mergeCell ref="C790:E790"/>
    <mergeCell ref="C781:N781"/>
    <mergeCell ref="C782:E782"/>
    <mergeCell ref="C783:E783"/>
    <mergeCell ref="C784:N784"/>
    <mergeCell ref="C785:N785"/>
    <mergeCell ref="C776:E776"/>
    <mergeCell ref="C777:E777"/>
    <mergeCell ref="C778:E778"/>
    <mergeCell ref="C779:E779"/>
    <mergeCell ref="C780:N780"/>
    <mergeCell ref="C771:N771"/>
    <mergeCell ref="C772:N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E759"/>
    <mergeCell ref="C760:E760"/>
    <mergeCell ref="C751:E751"/>
    <mergeCell ref="C752:E752"/>
    <mergeCell ref="C753:E753"/>
    <mergeCell ref="C754:E754"/>
    <mergeCell ref="A755:N755"/>
    <mergeCell ref="C746:E746"/>
    <mergeCell ref="C747:E747"/>
    <mergeCell ref="C748:E748"/>
    <mergeCell ref="C749:E749"/>
    <mergeCell ref="C750:E750"/>
    <mergeCell ref="C741:E741"/>
    <mergeCell ref="C742:E742"/>
    <mergeCell ref="C743:N743"/>
    <mergeCell ref="C744:N744"/>
    <mergeCell ref="C745:E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N709"/>
    <mergeCell ref="C710:N710"/>
    <mergeCell ref="C701:N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N700"/>
    <mergeCell ref="C691:E691"/>
    <mergeCell ref="C692:E692"/>
    <mergeCell ref="C693:E693"/>
    <mergeCell ref="C694:E694"/>
    <mergeCell ref="C695:E695"/>
    <mergeCell ref="C686:N686"/>
    <mergeCell ref="C687:N687"/>
    <mergeCell ref="C688:E688"/>
    <mergeCell ref="C689:E689"/>
    <mergeCell ref="C690:E690"/>
    <mergeCell ref="C680:E680"/>
    <mergeCell ref="C682:K682"/>
    <mergeCell ref="A683:N683"/>
    <mergeCell ref="A684:N684"/>
    <mergeCell ref="C685:E685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N668"/>
    <mergeCell ref="C669:N669"/>
    <mergeCell ref="C660:E660"/>
    <mergeCell ref="C661:E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50:N650"/>
    <mergeCell ref="C651:N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E630"/>
    <mergeCell ref="C631:E631"/>
    <mergeCell ref="C632:N632"/>
    <mergeCell ref="C633:N633"/>
    <mergeCell ref="C634:N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A600:N600"/>
    <mergeCell ref="C601:E601"/>
    <mergeCell ref="C602:N602"/>
    <mergeCell ref="C603:N603"/>
    <mergeCell ref="C604:N604"/>
    <mergeCell ref="C595:N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N587"/>
    <mergeCell ref="C588:N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N565"/>
    <mergeCell ref="C566:E566"/>
    <mergeCell ref="C567:E567"/>
    <mergeCell ref="C568:N568"/>
    <mergeCell ref="C569:N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E541"/>
    <mergeCell ref="C542:E542"/>
    <mergeCell ref="C543:E543"/>
    <mergeCell ref="C544:E544"/>
    <mergeCell ref="C535:E535"/>
    <mergeCell ref="A536:N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N518"/>
    <mergeCell ref="C519:N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N487"/>
    <mergeCell ref="C488:E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N470"/>
    <mergeCell ref="C471:E471"/>
    <mergeCell ref="C472:E472"/>
    <mergeCell ref="C473:E473"/>
    <mergeCell ref="C474:E474"/>
    <mergeCell ref="C465:E465"/>
    <mergeCell ref="C466:E466"/>
    <mergeCell ref="C467:E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N451"/>
    <mergeCell ref="C452:N452"/>
    <mergeCell ref="C453:N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E386"/>
    <mergeCell ref="C387:E387"/>
    <mergeCell ref="C388:E388"/>
    <mergeCell ref="C389:E389"/>
    <mergeCell ref="C380:E380"/>
    <mergeCell ref="C381:E381"/>
    <mergeCell ref="C382:E382"/>
    <mergeCell ref="C383:N383"/>
    <mergeCell ref="C384:N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N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A330:N330"/>
    <mergeCell ref="C331:E331"/>
    <mergeCell ref="C332:N332"/>
    <mergeCell ref="C333:N333"/>
    <mergeCell ref="C334:N334"/>
    <mergeCell ref="C325:E325"/>
    <mergeCell ref="C326:E326"/>
    <mergeCell ref="C327:E327"/>
    <mergeCell ref="C328:N328"/>
    <mergeCell ref="C329:E329"/>
    <mergeCell ref="C320:E320"/>
    <mergeCell ref="C321:E321"/>
    <mergeCell ref="C322:E322"/>
    <mergeCell ref="C323:E323"/>
    <mergeCell ref="A324:N32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N288"/>
    <mergeCell ref="C289:E289"/>
    <mergeCell ref="C280:E280"/>
    <mergeCell ref="C281:E281"/>
    <mergeCell ref="C282:E282"/>
    <mergeCell ref="C283:E283"/>
    <mergeCell ref="A284:N284"/>
    <mergeCell ref="C275:E275"/>
    <mergeCell ref="C276:E276"/>
    <mergeCell ref="C277:E277"/>
    <mergeCell ref="C278:E278"/>
    <mergeCell ref="A279:N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N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N252"/>
    <mergeCell ref="C253:N253"/>
    <mergeCell ref="C254:N254"/>
    <mergeCell ref="C245:E245"/>
    <mergeCell ref="C246:E246"/>
    <mergeCell ref="C247:N247"/>
    <mergeCell ref="C248:N248"/>
    <mergeCell ref="C249:N249"/>
    <mergeCell ref="C240:E240"/>
    <mergeCell ref="C241:E241"/>
    <mergeCell ref="C242:N242"/>
    <mergeCell ref="C243:N243"/>
    <mergeCell ref="C244:N244"/>
    <mergeCell ref="C235:E235"/>
    <mergeCell ref="C236:E236"/>
    <mergeCell ref="C237:E237"/>
    <mergeCell ref="C238:E238"/>
    <mergeCell ref="C239:E239"/>
    <mergeCell ref="C230:E230"/>
    <mergeCell ref="C231:N231"/>
    <mergeCell ref="C232:N232"/>
    <mergeCell ref="C233:N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N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N186"/>
    <mergeCell ref="C187:N187"/>
    <mergeCell ref="C188:N188"/>
    <mergeCell ref="C189:E189"/>
    <mergeCell ref="C180:E180"/>
    <mergeCell ref="C181:N181"/>
    <mergeCell ref="C182:N182"/>
    <mergeCell ref="C183:E183"/>
    <mergeCell ref="A184:N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N167"/>
    <mergeCell ref="C168:N168"/>
    <mergeCell ref="C169:N169"/>
    <mergeCell ref="C160:E160"/>
    <mergeCell ref="C161:E161"/>
    <mergeCell ref="C162:E162"/>
    <mergeCell ref="C163:E163"/>
    <mergeCell ref="C164:E164"/>
    <mergeCell ref="C155:N155"/>
    <mergeCell ref="C156:N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N141"/>
    <mergeCell ref="C142:N142"/>
    <mergeCell ref="C143:N143"/>
    <mergeCell ref="C144:E144"/>
    <mergeCell ref="C135:E135"/>
    <mergeCell ref="C136:N136"/>
    <mergeCell ref="C137:N137"/>
    <mergeCell ref="C138:E138"/>
    <mergeCell ref="A139:N139"/>
    <mergeCell ref="C130:E130"/>
    <mergeCell ref="C131:E131"/>
    <mergeCell ref="A132:N132"/>
    <mergeCell ref="C133:E133"/>
    <mergeCell ref="C134:E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07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2008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2009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2009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842.64</v>
      </c>
      <c r="D36" s="26" t="s">
        <v>2010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725.9</v>
      </c>
      <c r="D38" s="26" t="s">
        <v>2011</v>
      </c>
      <c r="E38" s="27" t="s">
        <v>28</v>
      </c>
      <c r="G38" s="23" t="s">
        <v>32</v>
      </c>
      <c r="I38" s="23"/>
      <c r="J38" s="23"/>
      <c r="K38" s="23"/>
      <c r="L38" s="25">
        <v>153.09</v>
      </c>
      <c r="M38" s="33" t="s">
        <v>2012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34.619999999999997</v>
      </c>
      <c r="D39" s="34" t="s">
        <v>2013</v>
      </c>
      <c r="E39" s="27" t="s">
        <v>28</v>
      </c>
      <c r="G39" s="23" t="s">
        <v>36</v>
      </c>
      <c r="I39" s="23"/>
      <c r="J39" s="23"/>
      <c r="K39" s="23"/>
      <c r="L39" s="531">
        <v>370.14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13.12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2014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2014</v>
      </c>
    </row>
    <row r="48" spans="1:36" s="4" customFormat="1" ht="15" x14ac:dyDescent="0.25">
      <c r="A48" s="539" t="s">
        <v>2015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2015</v>
      </c>
    </row>
    <row r="49" spans="1:44" s="4" customFormat="1" ht="23.25" x14ac:dyDescent="0.25">
      <c r="A49" s="41" t="s">
        <v>56</v>
      </c>
      <c r="B49" s="42" t="s">
        <v>644</v>
      </c>
      <c r="C49" s="542" t="s">
        <v>645</v>
      </c>
      <c r="D49" s="542"/>
      <c r="E49" s="542"/>
      <c r="F49" s="43" t="s">
        <v>646</v>
      </c>
      <c r="G49" s="44">
        <v>0.82399999999999995</v>
      </c>
      <c r="H49" s="45">
        <v>1</v>
      </c>
      <c r="I49" s="92">
        <v>0.82399999999999995</v>
      </c>
      <c r="J49" s="47"/>
      <c r="K49" s="44"/>
      <c r="L49" s="47"/>
      <c r="M49" s="44"/>
      <c r="N49" s="48"/>
      <c r="AI49" s="40"/>
      <c r="AJ49" s="49"/>
      <c r="AK49" s="49" t="s">
        <v>645</v>
      </c>
    </row>
    <row r="50" spans="1:44" s="4" customFormat="1" ht="15" x14ac:dyDescent="0.25">
      <c r="A50" s="67"/>
      <c r="B50" s="53"/>
      <c r="C50" s="543" t="s">
        <v>2016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2016</v>
      </c>
    </row>
    <row r="51" spans="1:44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4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4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83.33</v>
      </c>
      <c r="K53" s="65">
        <v>1.3225</v>
      </c>
      <c r="L53" s="56">
        <v>90.81</v>
      </c>
      <c r="M53" s="58">
        <v>44.77</v>
      </c>
      <c r="N53" s="59">
        <v>4065.56</v>
      </c>
      <c r="AI53" s="40"/>
      <c r="AJ53" s="49"/>
      <c r="AK53" s="49"/>
      <c r="AN53" s="3" t="s">
        <v>64</v>
      </c>
    </row>
    <row r="54" spans="1:44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56">
        <v>28.8</v>
      </c>
      <c r="K54" s="65">
        <v>1.4375</v>
      </c>
      <c r="L54" s="56">
        <v>34.11</v>
      </c>
      <c r="M54" s="58">
        <v>13.24</v>
      </c>
      <c r="N54" s="60">
        <v>451.62</v>
      </c>
      <c r="AI54" s="40"/>
      <c r="AJ54" s="49"/>
      <c r="AK54" s="49"/>
      <c r="AN54" s="3" t="s">
        <v>66</v>
      </c>
    </row>
    <row r="55" spans="1:44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3.22</v>
      </c>
      <c r="K55" s="65">
        <v>1.4375</v>
      </c>
      <c r="L55" s="56">
        <v>3.81</v>
      </c>
      <c r="M55" s="58">
        <v>44.77</v>
      </c>
      <c r="N55" s="60">
        <v>170.57</v>
      </c>
      <c r="AI55" s="40"/>
      <c r="AJ55" s="49"/>
      <c r="AK55" s="49"/>
      <c r="AN55" s="3" t="s">
        <v>68</v>
      </c>
    </row>
    <row r="56" spans="1:44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64">
        <v>10.199999999999999</v>
      </c>
      <c r="H56" s="65">
        <v>1.3225</v>
      </c>
      <c r="I56" s="78">
        <v>11.115347999999999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4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0.32</v>
      </c>
      <c r="H57" s="65">
        <v>1.4375</v>
      </c>
      <c r="I57" s="77">
        <v>0.37903999999999999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4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0">
        <v>112.13</v>
      </c>
      <c r="K58" s="69"/>
      <c r="L58" s="70">
        <v>124.92</v>
      </c>
      <c r="M58" s="69"/>
      <c r="N58" s="71">
        <v>4517.18</v>
      </c>
      <c r="AI58" s="40"/>
      <c r="AJ58" s="49"/>
      <c r="AK58" s="49"/>
      <c r="AP58" s="3" t="s">
        <v>74</v>
      </c>
    </row>
    <row r="59" spans="1:44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94.62</v>
      </c>
      <c r="M59" s="55"/>
      <c r="N59" s="59">
        <v>4236.13</v>
      </c>
      <c r="AI59" s="40"/>
      <c r="AJ59" s="49"/>
      <c r="AK59" s="49"/>
      <c r="AO59" s="3" t="s">
        <v>75</v>
      </c>
    </row>
    <row r="60" spans="1:44" s="4" customFormat="1" ht="23.25" x14ac:dyDescent="0.25">
      <c r="A60" s="63"/>
      <c r="B60" s="51" t="s">
        <v>648</v>
      </c>
      <c r="C60" s="543" t="s">
        <v>649</v>
      </c>
      <c r="D60" s="543"/>
      <c r="E60" s="543"/>
      <c r="F60" s="54" t="s">
        <v>78</v>
      </c>
      <c r="G60" s="61">
        <v>117</v>
      </c>
      <c r="H60" s="55"/>
      <c r="I60" s="61">
        <v>117</v>
      </c>
      <c r="J60" s="66"/>
      <c r="K60" s="55"/>
      <c r="L60" s="56">
        <v>110.71</v>
      </c>
      <c r="M60" s="55"/>
      <c r="N60" s="59">
        <v>4956.2700000000004</v>
      </c>
      <c r="AI60" s="40"/>
      <c r="AJ60" s="49"/>
      <c r="AK60" s="49"/>
      <c r="AO60" s="3" t="s">
        <v>649</v>
      </c>
    </row>
    <row r="61" spans="1:44" s="4" customFormat="1" ht="45" x14ac:dyDescent="0.25">
      <c r="A61" s="63"/>
      <c r="B61" s="51" t="s">
        <v>650</v>
      </c>
      <c r="C61" s="543" t="s">
        <v>651</v>
      </c>
      <c r="D61" s="543"/>
      <c r="E61" s="543"/>
      <c r="F61" s="54" t="s">
        <v>78</v>
      </c>
      <c r="G61" s="61">
        <v>74</v>
      </c>
      <c r="H61" s="58">
        <v>0.85</v>
      </c>
      <c r="I61" s="64">
        <v>62.9</v>
      </c>
      <c r="J61" s="66"/>
      <c r="K61" s="55"/>
      <c r="L61" s="56">
        <v>59.52</v>
      </c>
      <c r="M61" s="55"/>
      <c r="N61" s="59">
        <v>2664.53</v>
      </c>
      <c r="AI61" s="40"/>
      <c r="AJ61" s="49"/>
      <c r="AK61" s="49"/>
      <c r="AO61" s="3" t="s">
        <v>651</v>
      </c>
    </row>
    <row r="62" spans="1:44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74">
        <v>295.14999999999998</v>
      </c>
      <c r="M62" s="69"/>
      <c r="N62" s="75">
        <v>12137.98</v>
      </c>
      <c r="AI62" s="40"/>
      <c r="AJ62" s="49"/>
      <c r="AK62" s="49"/>
      <c r="AQ62" s="49" t="s">
        <v>81</v>
      </c>
    </row>
    <row r="63" spans="1:44" s="4" customFormat="1" ht="22.5" x14ac:dyDescent="0.25">
      <c r="A63" s="41" t="s">
        <v>65</v>
      </c>
      <c r="B63" s="42" t="s">
        <v>479</v>
      </c>
      <c r="C63" s="542" t="s">
        <v>653</v>
      </c>
      <c r="D63" s="542"/>
      <c r="E63" s="542"/>
      <c r="F63" s="43" t="s">
        <v>86</v>
      </c>
      <c r="G63" s="44">
        <v>9.0640000000000001</v>
      </c>
      <c r="H63" s="45">
        <v>1</v>
      </c>
      <c r="I63" s="92">
        <v>9.0640000000000001</v>
      </c>
      <c r="J63" s="74">
        <v>99.98</v>
      </c>
      <c r="K63" s="92">
        <v>1.012</v>
      </c>
      <c r="L63" s="74">
        <v>917.09</v>
      </c>
      <c r="M63" s="46">
        <v>8.16</v>
      </c>
      <c r="N63" s="75">
        <v>7483.45</v>
      </c>
      <c r="AI63" s="40"/>
      <c r="AJ63" s="49"/>
      <c r="AK63" s="49" t="s">
        <v>653</v>
      </c>
      <c r="AQ63" s="49"/>
    </row>
    <row r="64" spans="1:44" s="4" customFormat="1" ht="15" x14ac:dyDescent="0.25">
      <c r="A64" s="67"/>
      <c r="B64" s="53"/>
      <c r="C64" s="543" t="s">
        <v>655</v>
      </c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4"/>
      <c r="AI64" s="40"/>
      <c r="AJ64" s="49"/>
      <c r="AK64" s="49"/>
      <c r="AQ64" s="49"/>
      <c r="AR64" s="3" t="s">
        <v>655</v>
      </c>
    </row>
    <row r="65" spans="1:43" s="4" customFormat="1" ht="15" x14ac:dyDescent="0.25">
      <c r="A65" s="50"/>
      <c r="B65" s="51"/>
      <c r="C65" s="545" t="s">
        <v>127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127</v>
      </c>
      <c r="AQ65" s="49"/>
    </row>
    <row r="66" spans="1:43" s="4" customFormat="1" ht="15" x14ac:dyDescent="0.25">
      <c r="A66" s="72"/>
      <c r="B66" s="73"/>
      <c r="C66" s="542" t="s">
        <v>81</v>
      </c>
      <c r="D66" s="542"/>
      <c r="E66" s="542"/>
      <c r="F66" s="43"/>
      <c r="G66" s="44"/>
      <c r="H66" s="44"/>
      <c r="I66" s="44"/>
      <c r="J66" s="47"/>
      <c r="K66" s="44"/>
      <c r="L66" s="74">
        <v>917.09</v>
      </c>
      <c r="M66" s="69"/>
      <c r="N66" s="75">
        <v>7483.45</v>
      </c>
      <c r="AI66" s="40"/>
      <c r="AJ66" s="49"/>
      <c r="AK66" s="49"/>
      <c r="AQ66" s="49" t="s">
        <v>81</v>
      </c>
    </row>
    <row r="67" spans="1:43" s="4" customFormat="1" ht="23.25" x14ac:dyDescent="0.25">
      <c r="A67" s="41" t="s">
        <v>67</v>
      </c>
      <c r="B67" s="42" t="s">
        <v>2017</v>
      </c>
      <c r="C67" s="542" t="s">
        <v>2018</v>
      </c>
      <c r="D67" s="542"/>
      <c r="E67" s="542"/>
      <c r="F67" s="43" t="s">
        <v>646</v>
      </c>
      <c r="G67" s="44">
        <v>0.14199999999999999</v>
      </c>
      <c r="H67" s="45">
        <v>1</v>
      </c>
      <c r="I67" s="92">
        <v>0.14199999999999999</v>
      </c>
      <c r="J67" s="47"/>
      <c r="K67" s="44"/>
      <c r="L67" s="47"/>
      <c r="M67" s="44"/>
      <c r="N67" s="48"/>
      <c r="AI67" s="40"/>
      <c r="AJ67" s="49"/>
      <c r="AK67" s="49" t="s">
        <v>2018</v>
      </c>
      <c r="AQ67" s="49"/>
    </row>
    <row r="68" spans="1:43" s="4" customFormat="1" ht="15" x14ac:dyDescent="0.25">
      <c r="A68" s="67"/>
      <c r="B68" s="53"/>
      <c r="C68" s="543" t="s">
        <v>2019</v>
      </c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4"/>
      <c r="AI68" s="40"/>
      <c r="AJ68" s="49"/>
      <c r="AK68" s="49"/>
      <c r="AL68" s="3" t="s">
        <v>2019</v>
      </c>
      <c r="AQ68" s="49"/>
    </row>
    <row r="69" spans="1:43" s="4" customFormat="1" ht="23.25" x14ac:dyDescent="0.25">
      <c r="A69" s="50"/>
      <c r="B69" s="51" t="s">
        <v>117</v>
      </c>
      <c r="C69" s="545" t="s">
        <v>118</v>
      </c>
      <c r="D69" s="545"/>
      <c r="E69" s="545"/>
      <c r="F69" s="545"/>
      <c r="G69" s="545"/>
      <c r="H69" s="545"/>
      <c r="I69" s="545"/>
      <c r="J69" s="545"/>
      <c r="K69" s="545"/>
      <c r="L69" s="545"/>
      <c r="M69" s="545"/>
      <c r="N69" s="546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545" t="s">
        <v>63</v>
      </c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6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56</v>
      </c>
      <c r="C71" s="543" t="s">
        <v>64</v>
      </c>
      <c r="D71" s="543"/>
      <c r="E71" s="543"/>
      <c r="F71" s="54"/>
      <c r="G71" s="55"/>
      <c r="H71" s="55"/>
      <c r="I71" s="55"/>
      <c r="J71" s="56">
        <v>83.33</v>
      </c>
      <c r="K71" s="65">
        <v>1.3225</v>
      </c>
      <c r="L71" s="56">
        <v>15.65</v>
      </c>
      <c r="M71" s="58">
        <v>44.77</v>
      </c>
      <c r="N71" s="60">
        <v>700.65</v>
      </c>
      <c r="AI71" s="40"/>
      <c r="AJ71" s="49"/>
      <c r="AK71" s="49"/>
      <c r="AN71" s="3" t="s">
        <v>64</v>
      </c>
      <c r="AQ71" s="49"/>
    </row>
    <row r="72" spans="1:43" s="4" customFormat="1" ht="15" x14ac:dyDescent="0.25">
      <c r="A72" s="52"/>
      <c r="B72" s="51" t="s">
        <v>65</v>
      </c>
      <c r="C72" s="543" t="s">
        <v>66</v>
      </c>
      <c r="D72" s="543"/>
      <c r="E72" s="543"/>
      <c r="F72" s="54"/>
      <c r="G72" s="55"/>
      <c r="H72" s="55"/>
      <c r="I72" s="55"/>
      <c r="J72" s="56">
        <v>42.3</v>
      </c>
      <c r="K72" s="65">
        <v>1.4375</v>
      </c>
      <c r="L72" s="56">
        <v>8.6300000000000008</v>
      </c>
      <c r="M72" s="58">
        <v>13.24</v>
      </c>
      <c r="N72" s="60">
        <v>114.26</v>
      </c>
      <c r="AI72" s="40"/>
      <c r="AJ72" s="49"/>
      <c r="AK72" s="49"/>
      <c r="AN72" s="3" t="s">
        <v>66</v>
      </c>
      <c r="AQ72" s="49"/>
    </row>
    <row r="73" spans="1:43" s="4" customFormat="1" ht="15" x14ac:dyDescent="0.25">
      <c r="A73" s="52"/>
      <c r="B73" s="51" t="s">
        <v>67</v>
      </c>
      <c r="C73" s="543" t="s">
        <v>68</v>
      </c>
      <c r="D73" s="543"/>
      <c r="E73" s="543"/>
      <c r="F73" s="54"/>
      <c r="G73" s="55"/>
      <c r="H73" s="55"/>
      <c r="I73" s="55"/>
      <c r="J73" s="56">
        <v>4.7300000000000004</v>
      </c>
      <c r="K73" s="65">
        <v>1.4375</v>
      </c>
      <c r="L73" s="56">
        <v>0.97</v>
      </c>
      <c r="M73" s="58">
        <v>44.77</v>
      </c>
      <c r="N73" s="60">
        <v>43.43</v>
      </c>
      <c r="AI73" s="40"/>
      <c r="AJ73" s="49"/>
      <c r="AK73" s="49"/>
      <c r="AN73" s="3" t="s">
        <v>68</v>
      </c>
      <c r="AQ73" s="49"/>
    </row>
    <row r="74" spans="1:43" s="4" customFormat="1" ht="15" x14ac:dyDescent="0.25">
      <c r="A74" s="63"/>
      <c r="B74" s="51"/>
      <c r="C74" s="543" t="s">
        <v>71</v>
      </c>
      <c r="D74" s="543"/>
      <c r="E74" s="543"/>
      <c r="F74" s="54" t="s">
        <v>72</v>
      </c>
      <c r="G74" s="64">
        <v>10.199999999999999</v>
      </c>
      <c r="H74" s="65">
        <v>1.3225</v>
      </c>
      <c r="I74" s="78">
        <v>1.9155089999999999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5" x14ac:dyDescent="0.25">
      <c r="A75" s="63"/>
      <c r="B75" s="51"/>
      <c r="C75" s="543" t="s">
        <v>73</v>
      </c>
      <c r="D75" s="543"/>
      <c r="E75" s="543"/>
      <c r="F75" s="54" t="s">
        <v>72</v>
      </c>
      <c r="G75" s="58">
        <v>0.47</v>
      </c>
      <c r="H75" s="65">
        <v>1.4375</v>
      </c>
      <c r="I75" s="94">
        <v>9.5938800000000005E-2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5" x14ac:dyDescent="0.25">
      <c r="A76" s="67"/>
      <c r="B76" s="51"/>
      <c r="C76" s="547" t="s">
        <v>74</v>
      </c>
      <c r="D76" s="547"/>
      <c r="E76" s="547"/>
      <c r="F76" s="68"/>
      <c r="G76" s="69"/>
      <c r="H76" s="69"/>
      <c r="I76" s="69"/>
      <c r="J76" s="70">
        <v>125.63</v>
      </c>
      <c r="K76" s="69"/>
      <c r="L76" s="70">
        <v>24.28</v>
      </c>
      <c r="M76" s="69"/>
      <c r="N76" s="121">
        <v>814.91</v>
      </c>
      <c r="AI76" s="40"/>
      <c r="AJ76" s="49"/>
      <c r="AK76" s="49"/>
      <c r="AP76" s="3" t="s">
        <v>74</v>
      </c>
      <c r="AQ76" s="49"/>
    </row>
    <row r="77" spans="1:43" s="4" customFormat="1" ht="15" x14ac:dyDescent="0.25">
      <c r="A77" s="63"/>
      <c r="B77" s="51"/>
      <c r="C77" s="543" t="s">
        <v>75</v>
      </c>
      <c r="D77" s="543"/>
      <c r="E77" s="543"/>
      <c r="F77" s="54"/>
      <c r="G77" s="55"/>
      <c r="H77" s="55"/>
      <c r="I77" s="55"/>
      <c r="J77" s="66"/>
      <c r="K77" s="55"/>
      <c r="L77" s="56">
        <v>16.62</v>
      </c>
      <c r="M77" s="55"/>
      <c r="N77" s="60">
        <v>744.08</v>
      </c>
      <c r="AI77" s="40"/>
      <c r="AJ77" s="49"/>
      <c r="AK77" s="49"/>
      <c r="AO77" s="3" t="s">
        <v>75</v>
      </c>
      <c r="AQ77" s="49"/>
    </row>
    <row r="78" spans="1:43" s="4" customFormat="1" ht="23.25" x14ac:dyDescent="0.25">
      <c r="A78" s="63"/>
      <c r="B78" s="51" t="s">
        <v>648</v>
      </c>
      <c r="C78" s="543" t="s">
        <v>649</v>
      </c>
      <c r="D78" s="543"/>
      <c r="E78" s="543"/>
      <c r="F78" s="54" t="s">
        <v>78</v>
      </c>
      <c r="G78" s="61">
        <v>117</v>
      </c>
      <c r="H78" s="55"/>
      <c r="I78" s="61">
        <v>117</v>
      </c>
      <c r="J78" s="66"/>
      <c r="K78" s="55"/>
      <c r="L78" s="56">
        <v>19.45</v>
      </c>
      <c r="M78" s="55"/>
      <c r="N78" s="60">
        <v>870.57</v>
      </c>
      <c r="AI78" s="40"/>
      <c r="AJ78" s="49"/>
      <c r="AK78" s="49"/>
      <c r="AO78" s="3" t="s">
        <v>649</v>
      </c>
      <c r="AQ78" s="49"/>
    </row>
    <row r="79" spans="1:43" s="4" customFormat="1" ht="45" x14ac:dyDescent="0.25">
      <c r="A79" s="63"/>
      <c r="B79" s="51" t="s">
        <v>650</v>
      </c>
      <c r="C79" s="543" t="s">
        <v>651</v>
      </c>
      <c r="D79" s="543"/>
      <c r="E79" s="543"/>
      <c r="F79" s="54" t="s">
        <v>78</v>
      </c>
      <c r="G79" s="61">
        <v>74</v>
      </c>
      <c r="H79" s="58">
        <v>0.85</v>
      </c>
      <c r="I79" s="64">
        <v>62.9</v>
      </c>
      <c r="J79" s="66"/>
      <c r="K79" s="55"/>
      <c r="L79" s="56">
        <v>10.45</v>
      </c>
      <c r="M79" s="55"/>
      <c r="N79" s="60">
        <v>468.03</v>
      </c>
      <c r="AI79" s="40"/>
      <c r="AJ79" s="49"/>
      <c r="AK79" s="49"/>
      <c r="AO79" s="3" t="s">
        <v>651</v>
      </c>
      <c r="AQ79" s="49"/>
    </row>
    <row r="80" spans="1:43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74">
        <v>54.18</v>
      </c>
      <c r="M80" s="69"/>
      <c r="N80" s="75">
        <v>2153.5100000000002</v>
      </c>
      <c r="AI80" s="40"/>
      <c r="AJ80" s="49"/>
      <c r="AK80" s="49"/>
      <c r="AQ80" s="49" t="s">
        <v>81</v>
      </c>
    </row>
    <row r="81" spans="1:44" s="4" customFormat="1" ht="22.5" x14ac:dyDescent="0.25">
      <c r="A81" s="41" t="s">
        <v>69</v>
      </c>
      <c r="B81" s="42" t="s">
        <v>652</v>
      </c>
      <c r="C81" s="542" t="s">
        <v>480</v>
      </c>
      <c r="D81" s="542"/>
      <c r="E81" s="542"/>
      <c r="F81" s="43" t="s">
        <v>86</v>
      </c>
      <c r="G81" s="44">
        <v>1.7749999999999999</v>
      </c>
      <c r="H81" s="45">
        <v>1</v>
      </c>
      <c r="I81" s="92">
        <v>1.7749999999999999</v>
      </c>
      <c r="J81" s="74">
        <v>325.20999999999998</v>
      </c>
      <c r="K81" s="92">
        <v>1.012</v>
      </c>
      <c r="L81" s="74">
        <v>584.16999999999996</v>
      </c>
      <c r="M81" s="46">
        <v>8.16</v>
      </c>
      <c r="N81" s="75">
        <v>4766.83</v>
      </c>
      <c r="AI81" s="40"/>
      <c r="AJ81" s="49"/>
      <c r="AK81" s="49" t="s">
        <v>480</v>
      </c>
      <c r="AQ81" s="49"/>
    </row>
    <row r="82" spans="1:44" s="4" customFormat="1" ht="15" x14ac:dyDescent="0.25">
      <c r="A82" s="67"/>
      <c r="B82" s="53"/>
      <c r="C82" s="543" t="s">
        <v>481</v>
      </c>
      <c r="D82" s="543"/>
      <c r="E82" s="543"/>
      <c r="F82" s="543"/>
      <c r="G82" s="543"/>
      <c r="H82" s="543"/>
      <c r="I82" s="543"/>
      <c r="J82" s="543"/>
      <c r="K82" s="543"/>
      <c r="L82" s="543"/>
      <c r="M82" s="543"/>
      <c r="N82" s="544"/>
      <c r="AI82" s="40"/>
      <c r="AJ82" s="49"/>
      <c r="AK82" s="49"/>
      <c r="AQ82" s="49"/>
      <c r="AR82" s="3" t="s">
        <v>481</v>
      </c>
    </row>
    <row r="83" spans="1:44" s="4" customFormat="1" ht="15" x14ac:dyDescent="0.25">
      <c r="A83" s="50"/>
      <c r="B83" s="51"/>
      <c r="C83" s="545" t="s">
        <v>127</v>
      </c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6"/>
      <c r="AI83" s="40"/>
      <c r="AJ83" s="49"/>
      <c r="AK83" s="49"/>
      <c r="AM83" s="3" t="s">
        <v>127</v>
      </c>
      <c r="AQ83" s="49"/>
    </row>
    <row r="84" spans="1:44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584.16999999999996</v>
      </c>
      <c r="M84" s="69"/>
      <c r="N84" s="75">
        <v>4766.83</v>
      </c>
      <c r="AI84" s="40"/>
      <c r="AJ84" s="49"/>
      <c r="AK84" s="49"/>
      <c r="AQ84" s="49" t="s">
        <v>81</v>
      </c>
    </row>
    <row r="85" spans="1:44" s="4" customFormat="1" ht="23.25" x14ac:dyDescent="0.25">
      <c r="A85" s="41" t="s">
        <v>96</v>
      </c>
      <c r="B85" s="42" t="s">
        <v>821</v>
      </c>
      <c r="C85" s="542" t="s">
        <v>822</v>
      </c>
      <c r="D85" s="542"/>
      <c r="E85" s="542"/>
      <c r="F85" s="43" t="s">
        <v>461</v>
      </c>
      <c r="G85" s="44">
        <v>0.59899999999999998</v>
      </c>
      <c r="H85" s="45">
        <v>1</v>
      </c>
      <c r="I85" s="92">
        <v>0.59899999999999998</v>
      </c>
      <c r="J85" s="47"/>
      <c r="K85" s="44"/>
      <c r="L85" s="47"/>
      <c r="M85" s="44"/>
      <c r="N85" s="48"/>
      <c r="AI85" s="40"/>
      <c r="AJ85" s="49"/>
      <c r="AK85" s="49" t="s">
        <v>822</v>
      </c>
      <c r="AQ85" s="49"/>
    </row>
    <row r="86" spans="1:44" s="4" customFormat="1" ht="15" x14ac:dyDescent="0.25">
      <c r="A86" s="67"/>
      <c r="B86" s="53"/>
      <c r="C86" s="543" t="s">
        <v>2020</v>
      </c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4"/>
      <c r="AI86" s="40"/>
      <c r="AJ86" s="49"/>
      <c r="AK86" s="49"/>
      <c r="AL86" s="3" t="s">
        <v>2020</v>
      </c>
      <c r="AQ86" s="49"/>
    </row>
    <row r="87" spans="1:44" s="4" customFormat="1" ht="23.25" x14ac:dyDescent="0.25">
      <c r="A87" s="50"/>
      <c r="B87" s="51" t="s">
        <v>117</v>
      </c>
      <c r="C87" s="545" t="s">
        <v>118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K87" s="49"/>
      <c r="AM87" s="3" t="s">
        <v>118</v>
      </c>
      <c r="AQ87" s="49"/>
    </row>
    <row r="88" spans="1:44" s="4" customFormat="1" ht="68.25" x14ac:dyDescent="0.25">
      <c r="A88" s="50"/>
      <c r="B88" s="51" t="s">
        <v>62</v>
      </c>
      <c r="C88" s="545" t="s">
        <v>63</v>
      </c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6"/>
      <c r="AI88" s="40"/>
      <c r="AJ88" s="49"/>
      <c r="AK88" s="49"/>
      <c r="AM88" s="3" t="s">
        <v>63</v>
      </c>
      <c r="AQ88" s="49"/>
    </row>
    <row r="89" spans="1:44" s="4" customFormat="1" ht="15" x14ac:dyDescent="0.25">
      <c r="A89" s="52"/>
      <c r="B89" s="51" t="s">
        <v>56</v>
      </c>
      <c r="C89" s="543" t="s">
        <v>64</v>
      </c>
      <c r="D89" s="543"/>
      <c r="E89" s="543"/>
      <c r="F89" s="54"/>
      <c r="G89" s="55"/>
      <c r="H89" s="55"/>
      <c r="I89" s="55"/>
      <c r="J89" s="56">
        <v>663.75</v>
      </c>
      <c r="K89" s="65">
        <v>1.3225</v>
      </c>
      <c r="L89" s="56">
        <v>525.80999999999995</v>
      </c>
      <c r="M89" s="58">
        <v>44.77</v>
      </c>
      <c r="N89" s="59">
        <v>23540.51</v>
      </c>
      <c r="AI89" s="40"/>
      <c r="AJ89" s="49"/>
      <c r="AK89" s="49"/>
      <c r="AN89" s="3" t="s">
        <v>64</v>
      </c>
      <c r="AQ89" s="49"/>
    </row>
    <row r="90" spans="1:44" s="4" customFormat="1" ht="15" x14ac:dyDescent="0.25">
      <c r="A90" s="63"/>
      <c r="B90" s="51"/>
      <c r="C90" s="543" t="s">
        <v>71</v>
      </c>
      <c r="D90" s="543"/>
      <c r="E90" s="543"/>
      <c r="F90" s="54" t="s">
        <v>72</v>
      </c>
      <c r="G90" s="64">
        <v>88.5</v>
      </c>
      <c r="H90" s="65">
        <v>1.3225</v>
      </c>
      <c r="I90" s="94">
        <v>70.107708799999997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5" x14ac:dyDescent="0.25">
      <c r="A91" s="67"/>
      <c r="B91" s="51"/>
      <c r="C91" s="547" t="s">
        <v>74</v>
      </c>
      <c r="D91" s="547"/>
      <c r="E91" s="547"/>
      <c r="F91" s="68"/>
      <c r="G91" s="69"/>
      <c r="H91" s="69"/>
      <c r="I91" s="69"/>
      <c r="J91" s="70">
        <v>663.75</v>
      </c>
      <c r="K91" s="69"/>
      <c r="L91" s="70">
        <v>525.80999999999995</v>
      </c>
      <c r="M91" s="69"/>
      <c r="N91" s="71">
        <v>23540.51</v>
      </c>
      <c r="AI91" s="40"/>
      <c r="AJ91" s="49"/>
      <c r="AK91" s="49"/>
      <c r="AP91" s="3" t="s">
        <v>74</v>
      </c>
      <c r="AQ91" s="49"/>
    </row>
    <row r="92" spans="1:44" s="4" customFormat="1" ht="15" x14ac:dyDescent="0.25">
      <c r="A92" s="63"/>
      <c r="B92" s="51"/>
      <c r="C92" s="543" t="s">
        <v>75</v>
      </c>
      <c r="D92" s="543"/>
      <c r="E92" s="543"/>
      <c r="F92" s="54"/>
      <c r="G92" s="55"/>
      <c r="H92" s="55"/>
      <c r="I92" s="55"/>
      <c r="J92" s="66"/>
      <c r="K92" s="55"/>
      <c r="L92" s="56">
        <v>525.80999999999995</v>
      </c>
      <c r="M92" s="55"/>
      <c r="N92" s="59">
        <v>23540.51</v>
      </c>
      <c r="AI92" s="40"/>
      <c r="AJ92" s="49"/>
      <c r="AK92" s="49"/>
      <c r="AO92" s="3" t="s">
        <v>75</v>
      </c>
      <c r="AQ92" s="49"/>
    </row>
    <row r="93" spans="1:44" s="4" customFormat="1" ht="23.25" x14ac:dyDescent="0.25">
      <c r="A93" s="63"/>
      <c r="B93" s="51" t="s">
        <v>465</v>
      </c>
      <c r="C93" s="543" t="s">
        <v>466</v>
      </c>
      <c r="D93" s="543"/>
      <c r="E93" s="543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467.97</v>
      </c>
      <c r="M93" s="55"/>
      <c r="N93" s="59">
        <v>20951.05</v>
      </c>
      <c r="AI93" s="40"/>
      <c r="AJ93" s="49"/>
      <c r="AK93" s="49"/>
      <c r="AO93" s="3" t="s">
        <v>466</v>
      </c>
      <c r="AQ93" s="49"/>
    </row>
    <row r="94" spans="1:44" s="4" customFormat="1" ht="45" x14ac:dyDescent="0.25">
      <c r="A94" s="63"/>
      <c r="B94" s="51" t="s">
        <v>467</v>
      </c>
      <c r="C94" s="543" t="s">
        <v>468</v>
      </c>
      <c r="D94" s="543"/>
      <c r="E94" s="543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178.78</v>
      </c>
      <c r="M94" s="55"/>
      <c r="N94" s="59">
        <v>8003.77</v>
      </c>
      <c r="AI94" s="40"/>
      <c r="AJ94" s="49"/>
      <c r="AK94" s="49"/>
      <c r="AO94" s="3" t="s">
        <v>468</v>
      </c>
      <c r="AQ94" s="49"/>
    </row>
    <row r="95" spans="1:44" s="4" customFormat="1" ht="15" x14ac:dyDescent="0.25">
      <c r="A95" s="72"/>
      <c r="B95" s="73"/>
      <c r="C95" s="542" t="s">
        <v>81</v>
      </c>
      <c r="D95" s="542"/>
      <c r="E95" s="542"/>
      <c r="F95" s="43"/>
      <c r="G95" s="44"/>
      <c r="H95" s="44"/>
      <c r="I95" s="44"/>
      <c r="J95" s="47"/>
      <c r="K95" s="44"/>
      <c r="L95" s="80">
        <v>1172.56</v>
      </c>
      <c r="M95" s="69"/>
      <c r="N95" s="75">
        <v>52495.33</v>
      </c>
      <c r="AI95" s="40"/>
      <c r="AJ95" s="49"/>
      <c r="AK95" s="49"/>
      <c r="AQ95" s="49" t="s">
        <v>81</v>
      </c>
    </row>
    <row r="96" spans="1:44" s="4" customFormat="1" ht="22.5" x14ac:dyDescent="0.25">
      <c r="A96" s="41" t="s">
        <v>103</v>
      </c>
      <c r="B96" s="42" t="s">
        <v>479</v>
      </c>
      <c r="C96" s="542" t="s">
        <v>653</v>
      </c>
      <c r="D96" s="542"/>
      <c r="E96" s="542"/>
      <c r="F96" s="43" t="s">
        <v>86</v>
      </c>
      <c r="G96" s="44">
        <v>65.879000000000005</v>
      </c>
      <c r="H96" s="45">
        <v>1</v>
      </c>
      <c r="I96" s="92">
        <v>65.879000000000005</v>
      </c>
      <c r="J96" s="74">
        <v>99.98</v>
      </c>
      <c r="K96" s="92">
        <v>1.012</v>
      </c>
      <c r="L96" s="80">
        <v>6665.62</v>
      </c>
      <c r="M96" s="46">
        <v>8.16</v>
      </c>
      <c r="N96" s="75">
        <v>54391.46</v>
      </c>
      <c r="AI96" s="40"/>
      <c r="AJ96" s="49"/>
      <c r="AK96" s="49" t="s">
        <v>653</v>
      </c>
      <c r="AQ96" s="49"/>
    </row>
    <row r="97" spans="1:44" s="4" customFormat="1" ht="15" x14ac:dyDescent="0.25">
      <c r="A97" s="67"/>
      <c r="B97" s="53"/>
      <c r="C97" s="543" t="s">
        <v>2021</v>
      </c>
      <c r="D97" s="543"/>
      <c r="E97" s="543"/>
      <c r="F97" s="543"/>
      <c r="G97" s="543"/>
      <c r="H97" s="543"/>
      <c r="I97" s="543"/>
      <c r="J97" s="543"/>
      <c r="K97" s="543"/>
      <c r="L97" s="543"/>
      <c r="M97" s="543"/>
      <c r="N97" s="544"/>
      <c r="AI97" s="40"/>
      <c r="AJ97" s="49"/>
      <c r="AK97" s="49"/>
      <c r="AL97" s="3" t="s">
        <v>2021</v>
      </c>
      <c r="AQ97" s="49"/>
    </row>
    <row r="98" spans="1:44" s="4" customFormat="1" ht="15" x14ac:dyDescent="0.25">
      <c r="A98" s="67"/>
      <c r="B98" s="53"/>
      <c r="C98" s="543" t="s">
        <v>655</v>
      </c>
      <c r="D98" s="543"/>
      <c r="E98" s="543"/>
      <c r="F98" s="543"/>
      <c r="G98" s="543"/>
      <c r="H98" s="543"/>
      <c r="I98" s="543"/>
      <c r="J98" s="543"/>
      <c r="K98" s="543"/>
      <c r="L98" s="543"/>
      <c r="M98" s="543"/>
      <c r="N98" s="544"/>
      <c r="AI98" s="40"/>
      <c r="AJ98" s="49"/>
      <c r="AK98" s="49"/>
      <c r="AQ98" s="49"/>
      <c r="AR98" s="3" t="s">
        <v>655</v>
      </c>
    </row>
    <row r="99" spans="1:44" s="4" customFormat="1" ht="15" x14ac:dyDescent="0.25">
      <c r="A99" s="50"/>
      <c r="B99" s="51"/>
      <c r="C99" s="545" t="s">
        <v>127</v>
      </c>
      <c r="D99" s="545"/>
      <c r="E99" s="545"/>
      <c r="F99" s="545"/>
      <c r="G99" s="545"/>
      <c r="H99" s="545"/>
      <c r="I99" s="545"/>
      <c r="J99" s="545"/>
      <c r="K99" s="545"/>
      <c r="L99" s="545"/>
      <c r="M99" s="545"/>
      <c r="N99" s="546"/>
      <c r="AI99" s="40"/>
      <c r="AJ99" s="49"/>
      <c r="AK99" s="49"/>
      <c r="AM99" s="3" t="s">
        <v>127</v>
      </c>
      <c r="AQ99" s="49"/>
    </row>
    <row r="100" spans="1:44" s="4" customFormat="1" ht="15" x14ac:dyDescent="0.25">
      <c r="A100" s="72"/>
      <c r="B100" s="73"/>
      <c r="C100" s="542" t="s">
        <v>81</v>
      </c>
      <c r="D100" s="542"/>
      <c r="E100" s="542"/>
      <c r="F100" s="43"/>
      <c r="G100" s="44"/>
      <c r="H100" s="44"/>
      <c r="I100" s="44"/>
      <c r="J100" s="47"/>
      <c r="K100" s="44"/>
      <c r="L100" s="80">
        <v>6665.62</v>
      </c>
      <c r="M100" s="69"/>
      <c r="N100" s="75">
        <v>54391.46</v>
      </c>
      <c r="AI100" s="40"/>
      <c r="AJ100" s="49"/>
      <c r="AK100" s="49"/>
      <c r="AQ100" s="49" t="s">
        <v>81</v>
      </c>
    </row>
    <row r="101" spans="1:44" s="4" customFormat="1" ht="23.25" x14ac:dyDescent="0.25">
      <c r="A101" s="41" t="s">
        <v>112</v>
      </c>
      <c r="B101" s="42" t="s">
        <v>825</v>
      </c>
      <c r="C101" s="542" t="s">
        <v>826</v>
      </c>
      <c r="D101" s="542"/>
      <c r="E101" s="542"/>
      <c r="F101" s="43" t="s">
        <v>513</v>
      </c>
      <c r="G101" s="44">
        <v>5.39</v>
      </c>
      <c r="H101" s="45">
        <v>1</v>
      </c>
      <c r="I101" s="46">
        <v>5.39</v>
      </c>
      <c r="J101" s="74">
        <v>60</v>
      </c>
      <c r="K101" s="119">
        <v>1.4375</v>
      </c>
      <c r="L101" s="74">
        <v>464.89</v>
      </c>
      <c r="M101" s="46">
        <v>13.24</v>
      </c>
      <c r="N101" s="75">
        <v>6155.14</v>
      </c>
      <c r="AI101" s="40"/>
      <c r="AJ101" s="49"/>
      <c r="AK101" s="49" t="s">
        <v>826</v>
      </c>
      <c r="AQ101" s="49"/>
    </row>
    <row r="102" spans="1:44" s="4" customFormat="1" ht="15" x14ac:dyDescent="0.25">
      <c r="A102" s="67"/>
      <c r="B102" s="53"/>
      <c r="C102" s="543" t="s">
        <v>2022</v>
      </c>
      <c r="D102" s="543"/>
      <c r="E102" s="543"/>
      <c r="F102" s="543"/>
      <c r="G102" s="543"/>
      <c r="H102" s="543"/>
      <c r="I102" s="543"/>
      <c r="J102" s="543"/>
      <c r="K102" s="543"/>
      <c r="L102" s="543"/>
      <c r="M102" s="543"/>
      <c r="N102" s="544"/>
      <c r="AI102" s="40"/>
      <c r="AJ102" s="49"/>
      <c r="AK102" s="49"/>
      <c r="AL102" s="3" t="s">
        <v>2022</v>
      </c>
      <c r="AQ102" s="49"/>
    </row>
    <row r="103" spans="1:44" s="4" customFormat="1" ht="23.25" x14ac:dyDescent="0.25">
      <c r="A103" s="50"/>
      <c r="B103" s="51" t="s">
        <v>117</v>
      </c>
      <c r="C103" s="545" t="s">
        <v>118</v>
      </c>
      <c r="D103" s="545"/>
      <c r="E103" s="545"/>
      <c r="F103" s="545"/>
      <c r="G103" s="545"/>
      <c r="H103" s="545"/>
      <c r="I103" s="545"/>
      <c r="J103" s="545"/>
      <c r="K103" s="545"/>
      <c r="L103" s="545"/>
      <c r="M103" s="545"/>
      <c r="N103" s="546"/>
      <c r="AI103" s="40"/>
      <c r="AJ103" s="49"/>
      <c r="AK103" s="49"/>
      <c r="AM103" s="3" t="s">
        <v>118</v>
      </c>
      <c r="AQ103" s="49"/>
    </row>
    <row r="104" spans="1:44" s="4" customFormat="1" ht="68.25" x14ac:dyDescent="0.25">
      <c r="A104" s="50"/>
      <c r="B104" s="51" t="s">
        <v>62</v>
      </c>
      <c r="C104" s="545" t="s">
        <v>63</v>
      </c>
      <c r="D104" s="545"/>
      <c r="E104" s="545"/>
      <c r="F104" s="545"/>
      <c r="G104" s="545"/>
      <c r="H104" s="545"/>
      <c r="I104" s="545"/>
      <c r="J104" s="545"/>
      <c r="K104" s="545"/>
      <c r="L104" s="545"/>
      <c r="M104" s="545"/>
      <c r="N104" s="546"/>
      <c r="AI104" s="40"/>
      <c r="AJ104" s="49"/>
      <c r="AK104" s="49"/>
      <c r="AM104" s="3" t="s">
        <v>63</v>
      </c>
      <c r="AQ104" s="49"/>
    </row>
    <row r="105" spans="1:44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74">
        <v>464.89</v>
      </c>
      <c r="M105" s="69"/>
      <c r="N105" s="75">
        <v>6155.14</v>
      </c>
      <c r="AI105" s="40"/>
      <c r="AJ105" s="49"/>
      <c r="AK105" s="49"/>
      <c r="AQ105" s="49" t="s">
        <v>81</v>
      </c>
    </row>
    <row r="106" spans="1:44" s="4" customFormat="1" ht="15" x14ac:dyDescent="0.25">
      <c r="A106" s="41" t="s">
        <v>123</v>
      </c>
      <c r="B106" s="42" t="s">
        <v>1560</v>
      </c>
      <c r="C106" s="542" t="s">
        <v>1561</v>
      </c>
      <c r="D106" s="542"/>
      <c r="E106" s="542"/>
      <c r="F106" s="43" t="s">
        <v>461</v>
      </c>
      <c r="G106" s="44">
        <v>1.7000000000000001E-2</v>
      </c>
      <c r="H106" s="45">
        <v>1</v>
      </c>
      <c r="I106" s="92">
        <v>1.7000000000000001E-2</v>
      </c>
      <c r="J106" s="47"/>
      <c r="K106" s="44"/>
      <c r="L106" s="47"/>
      <c r="M106" s="44"/>
      <c r="N106" s="48"/>
      <c r="AI106" s="40"/>
      <c r="AJ106" s="49"/>
      <c r="AK106" s="49" t="s">
        <v>1561</v>
      </c>
      <c r="AQ106" s="49"/>
    </row>
    <row r="107" spans="1:44" s="4" customFormat="1" ht="15" x14ac:dyDescent="0.25">
      <c r="A107" s="67"/>
      <c r="B107" s="53"/>
      <c r="C107" s="543" t="s">
        <v>2023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L107" s="3" t="s">
        <v>2023</v>
      </c>
      <c r="AQ107" s="49"/>
    </row>
    <row r="108" spans="1:44" s="4" customFormat="1" ht="23.25" x14ac:dyDescent="0.25">
      <c r="A108" s="50"/>
      <c r="B108" s="51" t="s">
        <v>117</v>
      </c>
      <c r="C108" s="545" t="s">
        <v>118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118</v>
      </c>
      <c r="AQ108" s="49"/>
    </row>
    <row r="109" spans="1:44" s="4" customFormat="1" ht="68.25" x14ac:dyDescent="0.25">
      <c r="A109" s="50"/>
      <c r="B109" s="51" t="s">
        <v>62</v>
      </c>
      <c r="C109" s="545" t="s">
        <v>63</v>
      </c>
      <c r="D109" s="545"/>
      <c r="E109" s="545"/>
      <c r="F109" s="545"/>
      <c r="G109" s="545"/>
      <c r="H109" s="545"/>
      <c r="I109" s="545"/>
      <c r="J109" s="545"/>
      <c r="K109" s="545"/>
      <c r="L109" s="545"/>
      <c r="M109" s="545"/>
      <c r="N109" s="546"/>
      <c r="AI109" s="40"/>
      <c r="AJ109" s="49"/>
      <c r="AK109" s="49"/>
      <c r="AM109" s="3" t="s">
        <v>63</v>
      </c>
      <c r="AQ109" s="49"/>
    </row>
    <row r="110" spans="1:44" s="4" customFormat="1" ht="15" x14ac:dyDescent="0.25">
      <c r="A110" s="52"/>
      <c r="B110" s="51" t="s">
        <v>56</v>
      </c>
      <c r="C110" s="543" t="s">
        <v>64</v>
      </c>
      <c r="D110" s="543"/>
      <c r="E110" s="543"/>
      <c r="F110" s="54"/>
      <c r="G110" s="55"/>
      <c r="H110" s="55"/>
      <c r="I110" s="55"/>
      <c r="J110" s="76">
        <v>1053</v>
      </c>
      <c r="K110" s="65">
        <v>1.3225</v>
      </c>
      <c r="L110" s="56">
        <v>23.67</v>
      </c>
      <c r="M110" s="58">
        <v>44.77</v>
      </c>
      <c r="N110" s="59">
        <v>1059.71</v>
      </c>
      <c r="AI110" s="40"/>
      <c r="AJ110" s="49"/>
      <c r="AK110" s="49"/>
      <c r="AN110" s="3" t="s">
        <v>64</v>
      </c>
      <c r="AQ110" s="49"/>
    </row>
    <row r="111" spans="1:44" s="4" customFormat="1" ht="15" x14ac:dyDescent="0.25">
      <c r="A111" s="52"/>
      <c r="B111" s="51" t="s">
        <v>65</v>
      </c>
      <c r="C111" s="543" t="s">
        <v>66</v>
      </c>
      <c r="D111" s="543"/>
      <c r="E111" s="543"/>
      <c r="F111" s="54"/>
      <c r="G111" s="55"/>
      <c r="H111" s="55"/>
      <c r="I111" s="55"/>
      <c r="J111" s="76">
        <v>1566.06</v>
      </c>
      <c r="K111" s="65">
        <v>1.4375</v>
      </c>
      <c r="L111" s="56">
        <v>38.270000000000003</v>
      </c>
      <c r="M111" s="58">
        <v>13.24</v>
      </c>
      <c r="N111" s="60">
        <v>506.69</v>
      </c>
      <c r="AI111" s="40"/>
      <c r="AJ111" s="49"/>
      <c r="AK111" s="49"/>
      <c r="AN111" s="3" t="s">
        <v>66</v>
      </c>
      <c r="AQ111" s="49"/>
    </row>
    <row r="112" spans="1:44" s="4" customFormat="1" ht="15" x14ac:dyDescent="0.25">
      <c r="A112" s="52"/>
      <c r="B112" s="51" t="s">
        <v>67</v>
      </c>
      <c r="C112" s="543" t="s">
        <v>68</v>
      </c>
      <c r="D112" s="543"/>
      <c r="E112" s="543"/>
      <c r="F112" s="54"/>
      <c r="G112" s="55"/>
      <c r="H112" s="55"/>
      <c r="I112" s="55"/>
      <c r="J112" s="56">
        <v>244.39</v>
      </c>
      <c r="K112" s="65">
        <v>1.4375</v>
      </c>
      <c r="L112" s="56">
        <v>5.97</v>
      </c>
      <c r="M112" s="58">
        <v>44.77</v>
      </c>
      <c r="N112" s="60">
        <v>267.27999999999997</v>
      </c>
      <c r="AI112" s="40"/>
      <c r="AJ112" s="49"/>
      <c r="AK112" s="49"/>
      <c r="AN112" s="3" t="s">
        <v>68</v>
      </c>
      <c r="AQ112" s="49"/>
    </row>
    <row r="113" spans="1:43" s="4" customFormat="1" ht="15" x14ac:dyDescent="0.25">
      <c r="A113" s="52"/>
      <c r="B113" s="51" t="s">
        <v>69</v>
      </c>
      <c r="C113" s="543" t="s">
        <v>70</v>
      </c>
      <c r="D113" s="543"/>
      <c r="E113" s="543"/>
      <c r="F113" s="54"/>
      <c r="G113" s="55"/>
      <c r="H113" s="55"/>
      <c r="I113" s="55"/>
      <c r="J113" s="56">
        <v>909.27</v>
      </c>
      <c r="K113" s="55"/>
      <c r="L113" s="56">
        <v>15.46</v>
      </c>
      <c r="M113" s="58">
        <v>8.16</v>
      </c>
      <c r="N113" s="60">
        <v>126.15</v>
      </c>
      <c r="AI113" s="40"/>
      <c r="AJ113" s="49"/>
      <c r="AK113" s="49"/>
      <c r="AN113" s="3" t="s">
        <v>70</v>
      </c>
      <c r="AQ113" s="49"/>
    </row>
    <row r="114" spans="1:43" s="4" customFormat="1" ht="15" x14ac:dyDescent="0.25">
      <c r="A114" s="63"/>
      <c r="B114" s="51"/>
      <c r="C114" s="543" t="s">
        <v>71</v>
      </c>
      <c r="D114" s="543"/>
      <c r="E114" s="543"/>
      <c r="F114" s="54" t="s">
        <v>72</v>
      </c>
      <c r="G114" s="61">
        <v>135</v>
      </c>
      <c r="H114" s="65">
        <v>1.3225</v>
      </c>
      <c r="I114" s="94">
        <v>3.0351374999999998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3" s="4" customFormat="1" ht="15" x14ac:dyDescent="0.25">
      <c r="A115" s="63"/>
      <c r="B115" s="51"/>
      <c r="C115" s="543" t="s">
        <v>73</v>
      </c>
      <c r="D115" s="543"/>
      <c r="E115" s="543"/>
      <c r="F115" s="54" t="s">
        <v>72</v>
      </c>
      <c r="G115" s="58">
        <v>18.12</v>
      </c>
      <c r="H115" s="65">
        <v>1.4375</v>
      </c>
      <c r="I115" s="94">
        <v>0.44280750000000002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3" s="4" customFormat="1" ht="15" x14ac:dyDescent="0.25">
      <c r="A116" s="67"/>
      <c r="B116" s="51"/>
      <c r="C116" s="547" t="s">
        <v>74</v>
      </c>
      <c r="D116" s="547"/>
      <c r="E116" s="547"/>
      <c r="F116" s="68"/>
      <c r="G116" s="69"/>
      <c r="H116" s="69"/>
      <c r="I116" s="69"/>
      <c r="J116" s="79">
        <v>3528.33</v>
      </c>
      <c r="K116" s="69"/>
      <c r="L116" s="70">
        <v>77.400000000000006</v>
      </c>
      <c r="M116" s="69"/>
      <c r="N116" s="71">
        <v>1692.55</v>
      </c>
      <c r="AI116" s="40"/>
      <c r="AJ116" s="49"/>
      <c r="AK116" s="49"/>
      <c r="AP116" s="3" t="s">
        <v>74</v>
      </c>
      <c r="AQ116" s="49"/>
    </row>
    <row r="117" spans="1:43" s="4" customFormat="1" ht="15" x14ac:dyDescent="0.25">
      <c r="A117" s="63"/>
      <c r="B117" s="51"/>
      <c r="C117" s="543" t="s">
        <v>75</v>
      </c>
      <c r="D117" s="543"/>
      <c r="E117" s="543"/>
      <c r="F117" s="54"/>
      <c r="G117" s="55"/>
      <c r="H117" s="55"/>
      <c r="I117" s="55"/>
      <c r="J117" s="66"/>
      <c r="K117" s="55"/>
      <c r="L117" s="56">
        <v>29.64</v>
      </c>
      <c r="M117" s="55"/>
      <c r="N117" s="59">
        <v>1326.99</v>
      </c>
      <c r="AI117" s="40"/>
      <c r="AJ117" s="49"/>
      <c r="AK117" s="49"/>
      <c r="AO117" s="3" t="s">
        <v>75</v>
      </c>
      <c r="AQ117" s="49"/>
    </row>
    <row r="118" spans="1:43" s="4" customFormat="1" ht="34.5" x14ac:dyDescent="0.25">
      <c r="A118" s="63"/>
      <c r="B118" s="51" t="s">
        <v>420</v>
      </c>
      <c r="C118" s="543" t="s">
        <v>421</v>
      </c>
      <c r="D118" s="543"/>
      <c r="E118" s="543"/>
      <c r="F118" s="54" t="s">
        <v>78</v>
      </c>
      <c r="G118" s="61">
        <v>102</v>
      </c>
      <c r="H118" s="55"/>
      <c r="I118" s="61">
        <v>102</v>
      </c>
      <c r="J118" s="66"/>
      <c r="K118" s="55"/>
      <c r="L118" s="56">
        <v>30.23</v>
      </c>
      <c r="M118" s="55"/>
      <c r="N118" s="59">
        <v>1353.53</v>
      </c>
      <c r="AI118" s="40"/>
      <c r="AJ118" s="49"/>
      <c r="AK118" s="49"/>
      <c r="AO118" s="3" t="s">
        <v>421</v>
      </c>
      <c r="AQ118" s="49"/>
    </row>
    <row r="119" spans="1:43" s="4" customFormat="1" ht="45" x14ac:dyDescent="0.25">
      <c r="A119" s="63"/>
      <c r="B119" s="51" t="s">
        <v>422</v>
      </c>
      <c r="C119" s="543" t="s">
        <v>423</v>
      </c>
      <c r="D119" s="543"/>
      <c r="E119" s="543"/>
      <c r="F119" s="54" t="s">
        <v>78</v>
      </c>
      <c r="G119" s="61">
        <v>58</v>
      </c>
      <c r="H119" s="58">
        <v>0.85</v>
      </c>
      <c r="I119" s="64">
        <v>49.3</v>
      </c>
      <c r="J119" s="66"/>
      <c r="K119" s="55"/>
      <c r="L119" s="56">
        <v>14.61</v>
      </c>
      <c r="M119" s="55"/>
      <c r="N119" s="60">
        <v>654.21</v>
      </c>
      <c r="AI119" s="40"/>
      <c r="AJ119" s="49"/>
      <c r="AK119" s="49"/>
      <c r="AO119" s="3" t="s">
        <v>423</v>
      </c>
      <c r="AQ119" s="49"/>
    </row>
    <row r="120" spans="1:43" s="4" customFormat="1" ht="15" x14ac:dyDescent="0.25">
      <c r="A120" s="72"/>
      <c r="B120" s="73"/>
      <c r="C120" s="542" t="s">
        <v>81</v>
      </c>
      <c r="D120" s="542"/>
      <c r="E120" s="542"/>
      <c r="F120" s="43"/>
      <c r="G120" s="44"/>
      <c r="H120" s="44"/>
      <c r="I120" s="44"/>
      <c r="J120" s="47"/>
      <c r="K120" s="44"/>
      <c r="L120" s="74">
        <v>122.24</v>
      </c>
      <c r="M120" s="69"/>
      <c r="N120" s="75">
        <v>3700.29</v>
      </c>
      <c r="AI120" s="40"/>
      <c r="AJ120" s="49"/>
      <c r="AK120" s="49"/>
      <c r="AQ120" s="49" t="s">
        <v>81</v>
      </c>
    </row>
    <row r="121" spans="1:43" s="4" customFormat="1" ht="23.25" x14ac:dyDescent="0.25">
      <c r="A121" s="41" t="s">
        <v>128</v>
      </c>
      <c r="B121" s="42" t="s">
        <v>2024</v>
      </c>
      <c r="C121" s="542" t="s">
        <v>2025</v>
      </c>
      <c r="D121" s="542"/>
      <c r="E121" s="542"/>
      <c r="F121" s="43" t="s">
        <v>86</v>
      </c>
      <c r="G121" s="44">
        <v>1.734</v>
      </c>
      <c r="H121" s="45">
        <v>1</v>
      </c>
      <c r="I121" s="92">
        <v>1.734</v>
      </c>
      <c r="J121" s="74">
        <v>490</v>
      </c>
      <c r="K121" s="44"/>
      <c r="L121" s="74">
        <v>849.66</v>
      </c>
      <c r="M121" s="46">
        <v>8.16</v>
      </c>
      <c r="N121" s="75">
        <v>6933.23</v>
      </c>
      <c r="AI121" s="40"/>
      <c r="AJ121" s="49"/>
      <c r="AK121" s="49" t="s">
        <v>2025</v>
      </c>
      <c r="AQ121" s="49"/>
    </row>
    <row r="122" spans="1:43" s="4" customFormat="1" ht="15" x14ac:dyDescent="0.25">
      <c r="A122" s="72"/>
      <c r="B122" s="73"/>
      <c r="C122" s="542" t="s">
        <v>81</v>
      </c>
      <c r="D122" s="542"/>
      <c r="E122" s="542"/>
      <c r="F122" s="43"/>
      <c r="G122" s="44"/>
      <c r="H122" s="44"/>
      <c r="I122" s="44"/>
      <c r="J122" s="47"/>
      <c r="K122" s="44"/>
      <c r="L122" s="74">
        <v>849.66</v>
      </c>
      <c r="M122" s="69"/>
      <c r="N122" s="75">
        <v>6933.23</v>
      </c>
      <c r="AI122" s="40"/>
      <c r="AJ122" s="49"/>
      <c r="AK122" s="49"/>
      <c r="AQ122" s="49" t="s">
        <v>81</v>
      </c>
    </row>
    <row r="123" spans="1:43" s="4" customFormat="1" ht="45.75" x14ac:dyDescent="0.25">
      <c r="A123" s="41" t="s">
        <v>132</v>
      </c>
      <c r="B123" s="42" t="s">
        <v>656</v>
      </c>
      <c r="C123" s="542" t="s">
        <v>657</v>
      </c>
      <c r="D123" s="542"/>
      <c r="E123" s="542"/>
      <c r="F123" s="43" t="s">
        <v>453</v>
      </c>
      <c r="G123" s="44">
        <v>7.0000000000000001E-3</v>
      </c>
      <c r="H123" s="45">
        <v>1</v>
      </c>
      <c r="I123" s="92">
        <v>7.0000000000000001E-3</v>
      </c>
      <c r="J123" s="47"/>
      <c r="K123" s="44"/>
      <c r="L123" s="47"/>
      <c r="M123" s="44"/>
      <c r="N123" s="48"/>
      <c r="AI123" s="40"/>
      <c r="AJ123" s="49"/>
      <c r="AK123" s="49" t="s">
        <v>657</v>
      </c>
      <c r="AQ123" s="49"/>
    </row>
    <row r="124" spans="1:43" s="4" customFormat="1" ht="15" x14ac:dyDescent="0.25">
      <c r="A124" s="67"/>
      <c r="B124" s="53"/>
      <c r="C124" s="543" t="s">
        <v>2026</v>
      </c>
      <c r="D124" s="543"/>
      <c r="E124" s="543"/>
      <c r="F124" s="543"/>
      <c r="G124" s="543"/>
      <c r="H124" s="543"/>
      <c r="I124" s="543"/>
      <c r="J124" s="543"/>
      <c r="K124" s="543"/>
      <c r="L124" s="543"/>
      <c r="M124" s="543"/>
      <c r="N124" s="544"/>
      <c r="AI124" s="40"/>
      <c r="AJ124" s="49"/>
      <c r="AK124" s="49"/>
      <c r="AL124" s="3" t="s">
        <v>2026</v>
      </c>
      <c r="AQ124" s="49"/>
    </row>
    <row r="125" spans="1:43" s="4" customFormat="1" ht="23.25" x14ac:dyDescent="0.25">
      <c r="A125" s="50"/>
      <c r="B125" s="51" t="s">
        <v>117</v>
      </c>
      <c r="C125" s="545" t="s">
        <v>118</v>
      </c>
      <c r="D125" s="545"/>
      <c r="E125" s="545"/>
      <c r="F125" s="545"/>
      <c r="G125" s="545"/>
      <c r="H125" s="545"/>
      <c r="I125" s="545"/>
      <c r="J125" s="545"/>
      <c r="K125" s="545"/>
      <c r="L125" s="545"/>
      <c r="M125" s="545"/>
      <c r="N125" s="546"/>
      <c r="AI125" s="40"/>
      <c r="AJ125" s="49"/>
      <c r="AK125" s="49"/>
      <c r="AM125" s="3" t="s">
        <v>118</v>
      </c>
      <c r="AQ125" s="49"/>
    </row>
    <row r="126" spans="1:43" s="4" customFormat="1" ht="68.25" x14ac:dyDescent="0.25">
      <c r="A126" s="50"/>
      <c r="B126" s="51" t="s">
        <v>62</v>
      </c>
      <c r="C126" s="545" t="s">
        <v>63</v>
      </c>
      <c r="D126" s="545"/>
      <c r="E126" s="545"/>
      <c r="F126" s="545"/>
      <c r="G126" s="545"/>
      <c r="H126" s="545"/>
      <c r="I126" s="545"/>
      <c r="J126" s="545"/>
      <c r="K126" s="545"/>
      <c r="L126" s="545"/>
      <c r="M126" s="545"/>
      <c r="N126" s="546"/>
      <c r="AI126" s="40"/>
      <c r="AJ126" s="49"/>
      <c r="AK126" s="49"/>
      <c r="AM126" s="3" t="s">
        <v>63</v>
      </c>
      <c r="AQ126" s="49"/>
    </row>
    <row r="127" spans="1:43" s="4" customFormat="1" ht="15" x14ac:dyDescent="0.25">
      <c r="A127" s="52"/>
      <c r="B127" s="51" t="s">
        <v>65</v>
      </c>
      <c r="C127" s="543" t="s">
        <v>66</v>
      </c>
      <c r="D127" s="543"/>
      <c r="E127" s="543"/>
      <c r="F127" s="54"/>
      <c r="G127" s="55"/>
      <c r="H127" s="55"/>
      <c r="I127" s="55"/>
      <c r="J127" s="56">
        <v>410.94</v>
      </c>
      <c r="K127" s="65">
        <v>1.4375</v>
      </c>
      <c r="L127" s="56">
        <v>4.1399999999999997</v>
      </c>
      <c r="M127" s="58">
        <v>13.24</v>
      </c>
      <c r="N127" s="60">
        <v>54.81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543" t="s">
        <v>68</v>
      </c>
      <c r="D128" s="543"/>
      <c r="E128" s="543"/>
      <c r="F128" s="54"/>
      <c r="G128" s="55"/>
      <c r="H128" s="55"/>
      <c r="I128" s="55"/>
      <c r="J128" s="56">
        <v>80.16</v>
      </c>
      <c r="K128" s="65">
        <v>1.4375</v>
      </c>
      <c r="L128" s="56">
        <v>0.81</v>
      </c>
      <c r="M128" s="58">
        <v>44.77</v>
      </c>
      <c r="N128" s="60">
        <v>36.26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63"/>
      <c r="B129" s="51"/>
      <c r="C129" s="543" t="s">
        <v>73</v>
      </c>
      <c r="D129" s="543"/>
      <c r="E129" s="543"/>
      <c r="F129" s="54" t="s">
        <v>72</v>
      </c>
      <c r="G129" s="58">
        <v>6.91</v>
      </c>
      <c r="H129" s="65">
        <v>1.4375</v>
      </c>
      <c r="I129" s="94">
        <v>6.9531899999999994E-2</v>
      </c>
      <c r="J129" s="66"/>
      <c r="K129" s="55"/>
      <c r="L129" s="66"/>
      <c r="M129" s="55"/>
      <c r="N129" s="62"/>
      <c r="AI129" s="40"/>
      <c r="AJ129" s="49"/>
      <c r="AK129" s="49"/>
      <c r="AO129" s="3" t="s">
        <v>73</v>
      </c>
      <c r="AQ129" s="49"/>
    </row>
    <row r="130" spans="1:43" s="4" customFormat="1" ht="15" x14ac:dyDescent="0.25">
      <c r="A130" s="67"/>
      <c r="B130" s="51"/>
      <c r="C130" s="547" t="s">
        <v>74</v>
      </c>
      <c r="D130" s="547"/>
      <c r="E130" s="547"/>
      <c r="F130" s="68"/>
      <c r="G130" s="69"/>
      <c r="H130" s="69"/>
      <c r="I130" s="69"/>
      <c r="J130" s="70">
        <v>410.94</v>
      </c>
      <c r="K130" s="69"/>
      <c r="L130" s="70">
        <v>4.1399999999999997</v>
      </c>
      <c r="M130" s="69"/>
      <c r="N130" s="121">
        <v>54.81</v>
      </c>
      <c r="AI130" s="40"/>
      <c r="AJ130" s="49"/>
      <c r="AK130" s="49"/>
      <c r="AP130" s="3" t="s">
        <v>74</v>
      </c>
      <c r="AQ130" s="49"/>
    </row>
    <row r="131" spans="1:43" s="4" customFormat="1" ht="15" x14ac:dyDescent="0.25">
      <c r="A131" s="63"/>
      <c r="B131" s="51"/>
      <c r="C131" s="543" t="s">
        <v>75</v>
      </c>
      <c r="D131" s="543"/>
      <c r="E131" s="543"/>
      <c r="F131" s="54"/>
      <c r="G131" s="55"/>
      <c r="H131" s="55"/>
      <c r="I131" s="55"/>
      <c r="J131" s="66"/>
      <c r="K131" s="55"/>
      <c r="L131" s="56">
        <v>0.81</v>
      </c>
      <c r="M131" s="55"/>
      <c r="N131" s="60">
        <v>36.26</v>
      </c>
      <c r="AI131" s="40"/>
      <c r="AJ131" s="49"/>
      <c r="AK131" s="49"/>
      <c r="AO131" s="3" t="s">
        <v>75</v>
      </c>
      <c r="AQ131" s="49"/>
    </row>
    <row r="132" spans="1:43" s="4" customFormat="1" ht="23.25" x14ac:dyDescent="0.25">
      <c r="A132" s="63"/>
      <c r="B132" s="51" t="s">
        <v>455</v>
      </c>
      <c r="C132" s="543" t="s">
        <v>456</v>
      </c>
      <c r="D132" s="543"/>
      <c r="E132" s="543"/>
      <c r="F132" s="54" t="s">
        <v>78</v>
      </c>
      <c r="G132" s="61">
        <v>92</v>
      </c>
      <c r="H132" s="55"/>
      <c r="I132" s="61">
        <v>92</v>
      </c>
      <c r="J132" s="66"/>
      <c r="K132" s="55"/>
      <c r="L132" s="56">
        <v>0.75</v>
      </c>
      <c r="M132" s="55"/>
      <c r="N132" s="60">
        <v>33.36</v>
      </c>
      <c r="AI132" s="40"/>
      <c r="AJ132" s="49"/>
      <c r="AK132" s="49"/>
      <c r="AO132" s="3" t="s">
        <v>456</v>
      </c>
      <c r="AQ132" s="49"/>
    </row>
    <row r="133" spans="1:43" s="4" customFormat="1" ht="45" x14ac:dyDescent="0.25">
      <c r="A133" s="63"/>
      <c r="B133" s="51" t="s">
        <v>457</v>
      </c>
      <c r="C133" s="543" t="s">
        <v>458</v>
      </c>
      <c r="D133" s="543"/>
      <c r="E133" s="543"/>
      <c r="F133" s="54" t="s">
        <v>78</v>
      </c>
      <c r="G133" s="61">
        <v>46</v>
      </c>
      <c r="H133" s="58">
        <v>0.85</v>
      </c>
      <c r="I133" s="64">
        <v>39.1</v>
      </c>
      <c r="J133" s="66"/>
      <c r="K133" s="55"/>
      <c r="L133" s="56">
        <v>0.32</v>
      </c>
      <c r="M133" s="55"/>
      <c r="N133" s="60">
        <v>14.18</v>
      </c>
      <c r="AI133" s="40"/>
      <c r="AJ133" s="49"/>
      <c r="AK133" s="49"/>
      <c r="AO133" s="3" t="s">
        <v>458</v>
      </c>
      <c r="AQ133" s="49"/>
    </row>
    <row r="134" spans="1:43" s="4" customFormat="1" ht="15" x14ac:dyDescent="0.25">
      <c r="A134" s="72"/>
      <c r="B134" s="73"/>
      <c r="C134" s="542" t="s">
        <v>81</v>
      </c>
      <c r="D134" s="542"/>
      <c r="E134" s="542"/>
      <c r="F134" s="43"/>
      <c r="G134" s="44"/>
      <c r="H134" s="44"/>
      <c r="I134" s="44"/>
      <c r="J134" s="47"/>
      <c r="K134" s="44"/>
      <c r="L134" s="74">
        <v>5.21</v>
      </c>
      <c r="M134" s="69"/>
      <c r="N134" s="82">
        <v>102.35</v>
      </c>
      <c r="AI134" s="40"/>
      <c r="AJ134" s="49"/>
      <c r="AK134" s="49"/>
      <c r="AQ134" s="49" t="s">
        <v>81</v>
      </c>
    </row>
    <row r="135" spans="1:43" s="4" customFormat="1" ht="23.25" x14ac:dyDescent="0.25">
      <c r="A135" s="41" t="s">
        <v>136</v>
      </c>
      <c r="B135" s="42" t="s">
        <v>488</v>
      </c>
      <c r="C135" s="542" t="s">
        <v>489</v>
      </c>
      <c r="D135" s="542"/>
      <c r="E135" s="542"/>
      <c r="F135" s="43" t="s">
        <v>461</v>
      </c>
      <c r="G135" s="44">
        <v>6.6100000000000006E-2</v>
      </c>
      <c r="H135" s="45">
        <v>1</v>
      </c>
      <c r="I135" s="119">
        <v>6.6100000000000006E-2</v>
      </c>
      <c r="J135" s="47"/>
      <c r="K135" s="44"/>
      <c r="L135" s="47"/>
      <c r="M135" s="44"/>
      <c r="N135" s="48"/>
      <c r="AI135" s="40"/>
      <c r="AJ135" s="49"/>
      <c r="AK135" s="49" t="s">
        <v>489</v>
      </c>
      <c r="AQ135" s="49"/>
    </row>
    <row r="136" spans="1:43" s="4" customFormat="1" ht="15" x14ac:dyDescent="0.25">
      <c r="A136" s="67"/>
      <c r="B136" s="53"/>
      <c r="C136" s="543" t="s">
        <v>2027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K136" s="49"/>
      <c r="AL136" s="3" t="s">
        <v>2027</v>
      </c>
      <c r="AQ136" s="49"/>
    </row>
    <row r="137" spans="1:43" s="4" customFormat="1" ht="23.25" x14ac:dyDescent="0.25">
      <c r="A137" s="50"/>
      <c r="B137" s="51" t="s">
        <v>117</v>
      </c>
      <c r="C137" s="545" t="s">
        <v>118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6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545" t="s">
        <v>63</v>
      </c>
      <c r="D138" s="545"/>
      <c r="E138" s="545"/>
      <c r="F138" s="545"/>
      <c r="G138" s="545"/>
      <c r="H138" s="545"/>
      <c r="I138" s="545"/>
      <c r="J138" s="545"/>
      <c r="K138" s="545"/>
      <c r="L138" s="545"/>
      <c r="M138" s="545"/>
      <c r="N138" s="54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43" t="s">
        <v>64</v>
      </c>
      <c r="D139" s="543"/>
      <c r="E139" s="543"/>
      <c r="F139" s="54"/>
      <c r="G139" s="55"/>
      <c r="H139" s="55"/>
      <c r="I139" s="55"/>
      <c r="J139" s="56">
        <v>106.88</v>
      </c>
      <c r="K139" s="65">
        <v>1.3225</v>
      </c>
      <c r="L139" s="56">
        <v>9.34</v>
      </c>
      <c r="M139" s="58">
        <v>44.77</v>
      </c>
      <c r="N139" s="60">
        <v>418.15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543" t="s">
        <v>66</v>
      </c>
      <c r="D140" s="543"/>
      <c r="E140" s="543"/>
      <c r="F140" s="54"/>
      <c r="G140" s="55"/>
      <c r="H140" s="55"/>
      <c r="I140" s="55"/>
      <c r="J140" s="56">
        <v>241.58</v>
      </c>
      <c r="K140" s="65">
        <v>1.4375</v>
      </c>
      <c r="L140" s="56">
        <v>22.95</v>
      </c>
      <c r="M140" s="58">
        <v>13.24</v>
      </c>
      <c r="N140" s="60">
        <v>303.86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543" t="s">
        <v>68</v>
      </c>
      <c r="D141" s="543"/>
      <c r="E141" s="543"/>
      <c r="F141" s="54"/>
      <c r="G141" s="55"/>
      <c r="H141" s="55"/>
      <c r="I141" s="55"/>
      <c r="J141" s="56">
        <v>26.36</v>
      </c>
      <c r="K141" s="65">
        <v>1.4375</v>
      </c>
      <c r="L141" s="56">
        <v>2.5</v>
      </c>
      <c r="M141" s="58">
        <v>44.77</v>
      </c>
      <c r="N141" s="60">
        <v>111.93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63"/>
      <c r="B142" s="51"/>
      <c r="C142" s="543" t="s">
        <v>71</v>
      </c>
      <c r="D142" s="543"/>
      <c r="E142" s="543"/>
      <c r="F142" s="54" t="s">
        <v>72</v>
      </c>
      <c r="G142" s="58">
        <v>12.53</v>
      </c>
      <c r="H142" s="65">
        <v>1.3225</v>
      </c>
      <c r="I142" s="94">
        <v>1.0953381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543" t="s">
        <v>73</v>
      </c>
      <c r="D143" s="543"/>
      <c r="E143" s="543"/>
      <c r="F143" s="54" t="s">
        <v>72</v>
      </c>
      <c r="G143" s="58">
        <v>2.62</v>
      </c>
      <c r="H143" s="65">
        <v>1.4375</v>
      </c>
      <c r="I143" s="94">
        <v>0.24894910000000001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547" t="s">
        <v>74</v>
      </c>
      <c r="D144" s="547"/>
      <c r="E144" s="547"/>
      <c r="F144" s="68"/>
      <c r="G144" s="69"/>
      <c r="H144" s="69"/>
      <c r="I144" s="69"/>
      <c r="J144" s="70">
        <v>348.46</v>
      </c>
      <c r="K144" s="69"/>
      <c r="L144" s="70">
        <v>32.29</v>
      </c>
      <c r="M144" s="69"/>
      <c r="N144" s="121">
        <v>722.01</v>
      </c>
      <c r="AI144" s="40"/>
      <c r="AJ144" s="49"/>
      <c r="AK144" s="49"/>
      <c r="AP144" s="3" t="s">
        <v>74</v>
      </c>
      <c r="AQ144" s="49"/>
    </row>
    <row r="145" spans="1:44" s="4" customFormat="1" ht="15" x14ac:dyDescent="0.25">
      <c r="A145" s="63"/>
      <c r="B145" s="51"/>
      <c r="C145" s="543" t="s">
        <v>75</v>
      </c>
      <c r="D145" s="543"/>
      <c r="E145" s="543"/>
      <c r="F145" s="54"/>
      <c r="G145" s="55"/>
      <c r="H145" s="55"/>
      <c r="I145" s="55"/>
      <c r="J145" s="66"/>
      <c r="K145" s="55"/>
      <c r="L145" s="56">
        <v>11.84</v>
      </c>
      <c r="M145" s="55"/>
      <c r="N145" s="60">
        <v>530.08000000000004</v>
      </c>
      <c r="AI145" s="40"/>
      <c r="AJ145" s="49"/>
      <c r="AK145" s="49"/>
      <c r="AO145" s="3" t="s">
        <v>75</v>
      </c>
      <c r="AQ145" s="49"/>
    </row>
    <row r="146" spans="1:44" s="4" customFormat="1" ht="23.25" x14ac:dyDescent="0.25">
      <c r="A146" s="63"/>
      <c r="B146" s="51" t="s">
        <v>455</v>
      </c>
      <c r="C146" s="543" t="s">
        <v>456</v>
      </c>
      <c r="D146" s="543"/>
      <c r="E146" s="543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10.89</v>
      </c>
      <c r="M146" s="55"/>
      <c r="N146" s="60">
        <v>487.67</v>
      </c>
      <c r="AI146" s="40"/>
      <c r="AJ146" s="49"/>
      <c r="AK146" s="49"/>
      <c r="AO146" s="3" t="s">
        <v>456</v>
      </c>
      <c r="AQ146" s="49"/>
    </row>
    <row r="147" spans="1:44" s="4" customFormat="1" ht="45" x14ac:dyDescent="0.25">
      <c r="A147" s="63"/>
      <c r="B147" s="51" t="s">
        <v>457</v>
      </c>
      <c r="C147" s="543" t="s">
        <v>458</v>
      </c>
      <c r="D147" s="543"/>
      <c r="E147" s="543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4.63</v>
      </c>
      <c r="M147" s="55"/>
      <c r="N147" s="60">
        <v>207.26</v>
      </c>
      <c r="AI147" s="40"/>
      <c r="AJ147" s="49"/>
      <c r="AK147" s="49"/>
      <c r="AO147" s="3" t="s">
        <v>458</v>
      </c>
      <c r="AQ147" s="49"/>
    </row>
    <row r="148" spans="1:44" s="4" customFormat="1" ht="15" x14ac:dyDescent="0.25">
      <c r="A148" s="72"/>
      <c r="B148" s="73"/>
      <c r="C148" s="542" t="s">
        <v>81</v>
      </c>
      <c r="D148" s="542"/>
      <c r="E148" s="542"/>
      <c r="F148" s="43"/>
      <c r="G148" s="44"/>
      <c r="H148" s="44"/>
      <c r="I148" s="44"/>
      <c r="J148" s="47"/>
      <c r="K148" s="44"/>
      <c r="L148" s="74">
        <v>47.81</v>
      </c>
      <c r="M148" s="69"/>
      <c r="N148" s="75">
        <v>1416.94</v>
      </c>
      <c r="AI148" s="40"/>
      <c r="AJ148" s="49"/>
      <c r="AK148" s="49"/>
      <c r="AQ148" s="49" t="s">
        <v>81</v>
      </c>
    </row>
    <row r="149" spans="1:44" s="4" customFormat="1" ht="15" x14ac:dyDescent="0.25">
      <c r="A149" s="539" t="s">
        <v>491</v>
      </c>
      <c r="B149" s="540"/>
      <c r="C149" s="540"/>
      <c r="D149" s="540"/>
      <c r="E149" s="540"/>
      <c r="F149" s="540"/>
      <c r="G149" s="540"/>
      <c r="H149" s="540"/>
      <c r="I149" s="540"/>
      <c r="J149" s="540"/>
      <c r="K149" s="540"/>
      <c r="L149" s="540"/>
      <c r="M149" s="540"/>
      <c r="N149" s="541"/>
      <c r="AI149" s="40"/>
      <c r="AJ149" s="49" t="s">
        <v>491</v>
      </c>
      <c r="AK149" s="49"/>
      <c r="AQ149" s="49"/>
    </row>
    <row r="150" spans="1:44" s="4" customFormat="1" ht="45.75" x14ac:dyDescent="0.25">
      <c r="A150" s="41" t="s">
        <v>138</v>
      </c>
      <c r="B150" s="42" t="s">
        <v>492</v>
      </c>
      <c r="C150" s="542" t="s">
        <v>2028</v>
      </c>
      <c r="D150" s="542"/>
      <c r="E150" s="542"/>
      <c r="F150" s="43" t="s">
        <v>94</v>
      </c>
      <c r="G150" s="44">
        <v>101.28</v>
      </c>
      <c r="H150" s="45">
        <v>1</v>
      </c>
      <c r="I150" s="46">
        <v>101.28</v>
      </c>
      <c r="J150" s="74">
        <v>3.96</v>
      </c>
      <c r="K150" s="44"/>
      <c r="L150" s="74">
        <v>401.07</v>
      </c>
      <c r="M150" s="46">
        <v>13.24</v>
      </c>
      <c r="N150" s="75">
        <v>5310.17</v>
      </c>
      <c r="AI150" s="40"/>
      <c r="AJ150" s="49"/>
      <c r="AK150" s="49" t="s">
        <v>2028</v>
      </c>
      <c r="AQ150" s="49"/>
    </row>
    <row r="151" spans="1:44" s="4" customFormat="1" ht="15" x14ac:dyDescent="0.25">
      <c r="A151" s="67"/>
      <c r="B151" s="53"/>
      <c r="C151" s="543" t="s">
        <v>2029</v>
      </c>
      <c r="D151" s="543"/>
      <c r="E151" s="543"/>
      <c r="F151" s="543"/>
      <c r="G151" s="543"/>
      <c r="H151" s="543"/>
      <c r="I151" s="543"/>
      <c r="J151" s="543"/>
      <c r="K151" s="543"/>
      <c r="L151" s="543"/>
      <c r="M151" s="543"/>
      <c r="N151" s="544"/>
      <c r="AI151" s="40"/>
      <c r="AJ151" s="49"/>
      <c r="AK151" s="49"/>
      <c r="AL151" s="3" t="s">
        <v>2029</v>
      </c>
      <c r="AQ151" s="49"/>
    </row>
    <row r="152" spans="1:44" s="4" customFormat="1" ht="15" x14ac:dyDescent="0.25">
      <c r="A152" s="72"/>
      <c r="B152" s="73"/>
      <c r="C152" s="542" t="s">
        <v>81</v>
      </c>
      <c r="D152" s="542"/>
      <c r="E152" s="542"/>
      <c r="F152" s="43"/>
      <c r="G152" s="44"/>
      <c r="H152" s="44"/>
      <c r="I152" s="44"/>
      <c r="J152" s="47"/>
      <c r="K152" s="44"/>
      <c r="L152" s="74">
        <v>401.07</v>
      </c>
      <c r="M152" s="69"/>
      <c r="N152" s="75">
        <v>5310.17</v>
      </c>
      <c r="AI152" s="40"/>
      <c r="AJ152" s="49"/>
      <c r="AK152" s="49"/>
      <c r="AQ152" s="49" t="s">
        <v>81</v>
      </c>
    </row>
    <row r="153" spans="1:44" s="4" customFormat="1" ht="23.25" x14ac:dyDescent="0.25">
      <c r="A153" s="41" t="s">
        <v>141</v>
      </c>
      <c r="B153" s="42" t="s">
        <v>97</v>
      </c>
      <c r="C153" s="542" t="s">
        <v>98</v>
      </c>
      <c r="D153" s="542"/>
      <c r="E153" s="542"/>
      <c r="F153" s="43" t="s">
        <v>86</v>
      </c>
      <c r="G153" s="44">
        <v>69.849999999999994</v>
      </c>
      <c r="H153" s="45">
        <v>1</v>
      </c>
      <c r="I153" s="46">
        <v>69.849999999999994</v>
      </c>
      <c r="J153" s="74">
        <v>162.38</v>
      </c>
      <c r="K153" s="44"/>
      <c r="L153" s="80">
        <v>11342.24</v>
      </c>
      <c r="M153" s="46">
        <v>8.16</v>
      </c>
      <c r="N153" s="75">
        <v>92552.68</v>
      </c>
      <c r="AI153" s="40"/>
      <c r="AJ153" s="49"/>
      <c r="AK153" s="49" t="s">
        <v>98</v>
      </c>
      <c r="AQ153" s="49"/>
    </row>
    <row r="154" spans="1:44" s="4" customFormat="1" ht="15" x14ac:dyDescent="0.25">
      <c r="A154" s="67"/>
      <c r="B154" s="53"/>
      <c r="C154" s="543" t="s">
        <v>99</v>
      </c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4"/>
      <c r="AI154" s="40"/>
      <c r="AJ154" s="49"/>
      <c r="AK154" s="49"/>
      <c r="AQ154" s="49"/>
      <c r="AR154" s="3" t="s">
        <v>99</v>
      </c>
    </row>
    <row r="155" spans="1:44" s="4" customFormat="1" ht="15" x14ac:dyDescent="0.25">
      <c r="A155" s="72"/>
      <c r="B155" s="73"/>
      <c r="C155" s="542" t="s">
        <v>81</v>
      </c>
      <c r="D155" s="542"/>
      <c r="E155" s="542"/>
      <c r="F155" s="43"/>
      <c r="G155" s="44"/>
      <c r="H155" s="44"/>
      <c r="I155" s="44"/>
      <c r="J155" s="47"/>
      <c r="K155" s="44"/>
      <c r="L155" s="80">
        <v>11342.24</v>
      </c>
      <c r="M155" s="69"/>
      <c r="N155" s="75">
        <v>92552.68</v>
      </c>
      <c r="AI155" s="40"/>
      <c r="AJ155" s="49"/>
      <c r="AK155" s="49"/>
      <c r="AQ155" s="49" t="s">
        <v>81</v>
      </c>
    </row>
    <row r="156" spans="1:44" s="4" customFormat="1" ht="15" x14ac:dyDescent="0.25">
      <c r="A156" s="539" t="s">
        <v>2030</v>
      </c>
      <c r="B156" s="540"/>
      <c r="C156" s="540"/>
      <c r="D156" s="540"/>
      <c r="E156" s="540"/>
      <c r="F156" s="540"/>
      <c r="G156" s="540"/>
      <c r="H156" s="540"/>
      <c r="I156" s="540"/>
      <c r="J156" s="540"/>
      <c r="K156" s="540"/>
      <c r="L156" s="540"/>
      <c r="M156" s="540"/>
      <c r="N156" s="541"/>
      <c r="AI156" s="40"/>
      <c r="AJ156" s="49" t="s">
        <v>2030</v>
      </c>
      <c r="AK156" s="49"/>
      <c r="AQ156" s="49"/>
    </row>
    <row r="157" spans="1:44" s="4" customFormat="1" ht="23.25" x14ac:dyDescent="0.25">
      <c r="A157" s="41" t="s">
        <v>146</v>
      </c>
      <c r="B157" s="42" t="s">
        <v>2031</v>
      </c>
      <c r="C157" s="542" t="s">
        <v>2032</v>
      </c>
      <c r="D157" s="542"/>
      <c r="E157" s="542"/>
      <c r="F157" s="43" t="s">
        <v>156</v>
      </c>
      <c r="G157" s="44">
        <v>0.01</v>
      </c>
      <c r="H157" s="45">
        <v>1</v>
      </c>
      <c r="I157" s="46">
        <v>0.01</v>
      </c>
      <c r="J157" s="47"/>
      <c r="K157" s="44"/>
      <c r="L157" s="47"/>
      <c r="M157" s="44"/>
      <c r="N157" s="48"/>
      <c r="AI157" s="40"/>
      <c r="AJ157" s="49"/>
      <c r="AK157" s="49" t="s">
        <v>2032</v>
      </c>
      <c r="AQ157" s="49"/>
    </row>
    <row r="158" spans="1:44" s="4" customFormat="1" ht="15" x14ac:dyDescent="0.25">
      <c r="A158" s="67"/>
      <c r="B158" s="53"/>
      <c r="C158" s="543" t="s">
        <v>2033</v>
      </c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4"/>
      <c r="AI158" s="40"/>
      <c r="AJ158" s="49"/>
      <c r="AK158" s="49"/>
      <c r="AL158" s="3" t="s">
        <v>2033</v>
      </c>
      <c r="AQ158" s="49"/>
    </row>
    <row r="159" spans="1:44" s="4" customFormat="1" ht="23.25" x14ac:dyDescent="0.25">
      <c r="A159" s="50"/>
      <c r="B159" s="51" t="s">
        <v>117</v>
      </c>
      <c r="C159" s="545" t="s">
        <v>118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49"/>
      <c r="AM159" s="3" t="s">
        <v>118</v>
      </c>
      <c r="AQ159" s="49"/>
    </row>
    <row r="160" spans="1:44" s="4" customFormat="1" ht="68.25" x14ac:dyDescent="0.25">
      <c r="A160" s="50"/>
      <c r="B160" s="51" t="s">
        <v>62</v>
      </c>
      <c r="C160" s="545" t="s">
        <v>63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52"/>
      <c r="B161" s="51" t="s">
        <v>56</v>
      </c>
      <c r="C161" s="543" t="s">
        <v>64</v>
      </c>
      <c r="D161" s="543"/>
      <c r="E161" s="543"/>
      <c r="F161" s="54"/>
      <c r="G161" s="55"/>
      <c r="H161" s="55"/>
      <c r="I161" s="55"/>
      <c r="J161" s="56">
        <v>934.08</v>
      </c>
      <c r="K161" s="65">
        <v>1.3225</v>
      </c>
      <c r="L161" s="56">
        <v>12.35</v>
      </c>
      <c r="M161" s="58">
        <v>44.77</v>
      </c>
      <c r="N161" s="60">
        <v>552.91</v>
      </c>
      <c r="AI161" s="40"/>
      <c r="AJ161" s="49"/>
      <c r="AK161" s="49"/>
      <c r="AN161" s="3" t="s">
        <v>64</v>
      </c>
      <c r="AQ161" s="49"/>
    </row>
    <row r="162" spans="1:43" s="4" customFormat="1" ht="15" x14ac:dyDescent="0.25">
      <c r="A162" s="52"/>
      <c r="B162" s="51" t="s">
        <v>65</v>
      </c>
      <c r="C162" s="543" t="s">
        <v>66</v>
      </c>
      <c r="D162" s="543"/>
      <c r="E162" s="543"/>
      <c r="F162" s="54"/>
      <c r="G162" s="55"/>
      <c r="H162" s="55"/>
      <c r="I162" s="55"/>
      <c r="J162" s="76">
        <v>5644.81</v>
      </c>
      <c r="K162" s="65">
        <v>1.4375</v>
      </c>
      <c r="L162" s="56">
        <v>81.14</v>
      </c>
      <c r="M162" s="58">
        <v>13.24</v>
      </c>
      <c r="N162" s="59">
        <v>1074.29</v>
      </c>
      <c r="AI162" s="40"/>
      <c r="AJ162" s="49"/>
      <c r="AK162" s="49"/>
      <c r="AN162" s="3" t="s">
        <v>66</v>
      </c>
      <c r="AQ162" s="49"/>
    </row>
    <row r="163" spans="1:43" s="4" customFormat="1" ht="15" x14ac:dyDescent="0.25">
      <c r="A163" s="52"/>
      <c r="B163" s="51" t="s">
        <v>67</v>
      </c>
      <c r="C163" s="543" t="s">
        <v>68</v>
      </c>
      <c r="D163" s="543"/>
      <c r="E163" s="543"/>
      <c r="F163" s="54"/>
      <c r="G163" s="55"/>
      <c r="H163" s="55"/>
      <c r="I163" s="55"/>
      <c r="J163" s="56">
        <v>786.51</v>
      </c>
      <c r="K163" s="65">
        <v>1.4375</v>
      </c>
      <c r="L163" s="56">
        <v>11.31</v>
      </c>
      <c r="M163" s="58">
        <v>44.77</v>
      </c>
      <c r="N163" s="60">
        <v>506.35</v>
      </c>
      <c r="AI163" s="40"/>
      <c r="AJ163" s="49"/>
      <c r="AK163" s="49"/>
      <c r="AN163" s="3" t="s">
        <v>68</v>
      </c>
      <c r="AQ163" s="49"/>
    </row>
    <row r="164" spans="1:43" s="4" customFormat="1" ht="15" x14ac:dyDescent="0.25">
      <c r="A164" s="52"/>
      <c r="B164" s="51" t="s">
        <v>69</v>
      </c>
      <c r="C164" s="543" t="s">
        <v>70</v>
      </c>
      <c r="D164" s="543"/>
      <c r="E164" s="543"/>
      <c r="F164" s="54"/>
      <c r="G164" s="55"/>
      <c r="H164" s="55"/>
      <c r="I164" s="55"/>
      <c r="J164" s="56">
        <v>247.81</v>
      </c>
      <c r="K164" s="55"/>
      <c r="L164" s="56">
        <v>2.48</v>
      </c>
      <c r="M164" s="58">
        <v>8.16</v>
      </c>
      <c r="N164" s="60">
        <v>20.239999999999998</v>
      </c>
      <c r="AI164" s="40"/>
      <c r="AJ164" s="49"/>
      <c r="AK164" s="49"/>
      <c r="AN164" s="3" t="s">
        <v>70</v>
      </c>
      <c r="AQ164" s="49"/>
    </row>
    <row r="165" spans="1:43" s="4" customFormat="1" ht="15" x14ac:dyDescent="0.25">
      <c r="A165" s="63"/>
      <c r="B165" s="51"/>
      <c r="C165" s="543" t="s">
        <v>71</v>
      </c>
      <c r="D165" s="543"/>
      <c r="E165" s="543"/>
      <c r="F165" s="54" t="s">
        <v>72</v>
      </c>
      <c r="G165" s="58">
        <v>99.37</v>
      </c>
      <c r="H165" s="65">
        <v>1.3225</v>
      </c>
      <c r="I165" s="94">
        <v>1.3141683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3" s="4" customFormat="1" ht="15" x14ac:dyDescent="0.25">
      <c r="A166" s="63"/>
      <c r="B166" s="51"/>
      <c r="C166" s="543" t="s">
        <v>73</v>
      </c>
      <c r="D166" s="543"/>
      <c r="E166" s="543"/>
      <c r="F166" s="54" t="s">
        <v>72</v>
      </c>
      <c r="G166" s="58">
        <v>58.26</v>
      </c>
      <c r="H166" s="65">
        <v>1.4375</v>
      </c>
      <c r="I166" s="94">
        <v>0.83748750000000005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3" s="4" customFormat="1" ht="15" x14ac:dyDescent="0.25">
      <c r="A167" s="67"/>
      <c r="B167" s="51"/>
      <c r="C167" s="547" t="s">
        <v>74</v>
      </c>
      <c r="D167" s="547"/>
      <c r="E167" s="547"/>
      <c r="F167" s="68"/>
      <c r="G167" s="69"/>
      <c r="H167" s="69"/>
      <c r="I167" s="69"/>
      <c r="J167" s="79">
        <v>6826.7</v>
      </c>
      <c r="K167" s="69"/>
      <c r="L167" s="70">
        <v>95.97</v>
      </c>
      <c r="M167" s="69"/>
      <c r="N167" s="71">
        <v>1647.44</v>
      </c>
      <c r="AI167" s="40"/>
      <c r="AJ167" s="49"/>
      <c r="AK167" s="49"/>
      <c r="AP167" s="3" t="s">
        <v>74</v>
      </c>
      <c r="AQ167" s="49"/>
    </row>
    <row r="168" spans="1:43" s="4" customFormat="1" ht="15" x14ac:dyDescent="0.25">
      <c r="A168" s="63"/>
      <c r="B168" s="51"/>
      <c r="C168" s="543" t="s">
        <v>75</v>
      </c>
      <c r="D168" s="543"/>
      <c r="E168" s="543"/>
      <c r="F168" s="54"/>
      <c r="G168" s="55"/>
      <c r="H168" s="55"/>
      <c r="I168" s="55"/>
      <c r="J168" s="66"/>
      <c r="K168" s="55"/>
      <c r="L168" s="56">
        <v>23.66</v>
      </c>
      <c r="M168" s="55"/>
      <c r="N168" s="59">
        <v>1059.26</v>
      </c>
      <c r="AI168" s="40"/>
      <c r="AJ168" s="49"/>
      <c r="AK168" s="49"/>
      <c r="AO168" s="3" t="s">
        <v>75</v>
      </c>
      <c r="AQ168" s="49"/>
    </row>
    <row r="169" spans="1:43" s="4" customFormat="1" ht="23.25" x14ac:dyDescent="0.25">
      <c r="A169" s="63"/>
      <c r="B169" s="51" t="s">
        <v>166</v>
      </c>
      <c r="C169" s="543" t="s">
        <v>167</v>
      </c>
      <c r="D169" s="543"/>
      <c r="E169" s="543"/>
      <c r="F169" s="54" t="s">
        <v>78</v>
      </c>
      <c r="G169" s="61">
        <v>110</v>
      </c>
      <c r="H169" s="55"/>
      <c r="I169" s="61">
        <v>110</v>
      </c>
      <c r="J169" s="66"/>
      <c r="K169" s="55"/>
      <c r="L169" s="56">
        <v>26.03</v>
      </c>
      <c r="M169" s="55"/>
      <c r="N169" s="59">
        <v>1165.19</v>
      </c>
      <c r="AI169" s="40"/>
      <c r="AJ169" s="49"/>
      <c r="AK169" s="49"/>
      <c r="AO169" s="3" t="s">
        <v>167</v>
      </c>
      <c r="AQ169" s="49"/>
    </row>
    <row r="170" spans="1:43" s="4" customFormat="1" ht="45" x14ac:dyDescent="0.25">
      <c r="A170" s="63"/>
      <c r="B170" s="51" t="s">
        <v>168</v>
      </c>
      <c r="C170" s="543" t="s">
        <v>169</v>
      </c>
      <c r="D170" s="543"/>
      <c r="E170" s="543"/>
      <c r="F170" s="54" t="s">
        <v>78</v>
      </c>
      <c r="G170" s="61">
        <v>73</v>
      </c>
      <c r="H170" s="58">
        <v>0.85</v>
      </c>
      <c r="I170" s="58">
        <v>62.05</v>
      </c>
      <c r="J170" s="66"/>
      <c r="K170" s="55"/>
      <c r="L170" s="56">
        <v>14.68</v>
      </c>
      <c r="M170" s="55"/>
      <c r="N170" s="60">
        <v>657.27</v>
      </c>
      <c r="AI170" s="40"/>
      <c r="AJ170" s="49"/>
      <c r="AK170" s="49"/>
      <c r="AO170" s="3" t="s">
        <v>169</v>
      </c>
      <c r="AQ170" s="49"/>
    </row>
    <row r="171" spans="1:43" s="4" customFormat="1" ht="15" x14ac:dyDescent="0.25">
      <c r="A171" s="72"/>
      <c r="B171" s="73"/>
      <c r="C171" s="542" t="s">
        <v>81</v>
      </c>
      <c r="D171" s="542"/>
      <c r="E171" s="542"/>
      <c r="F171" s="43"/>
      <c r="G171" s="44"/>
      <c r="H171" s="44"/>
      <c r="I171" s="44"/>
      <c r="J171" s="47"/>
      <c r="K171" s="44"/>
      <c r="L171" s="74">
        <v>136.68</v>
      </c>
      <c r="M171" s="69"/>
      <c r="N171" s="75">
        <v>3469.9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2034</v>
      </c>
      <c r="C172" s="542" t="s">
        <v>2035</v>
      </c>
      <c r="D172" s="542"/>
      <c r="E172" s="542"/>
      <c r="F172" s="43" t="s">
        <v>115</v>
      </c>
      <c r="G172" s="44">
        <v>1</v>
      </c>
      <c r="H172" s="45">
        <v>1</v>
      </c>
      <c r="I172" s="45">
        <v>1</v>
      </c>
      <c r="J172" s="74">
        <v>213.7</v>
      </c>
      <c r="K172" s="44"/>
      <c r="L172" s="74">
        <v>213.7</v>
      </c>
      <c r="M172" s="46">
        <v>8.16</v>
      </c>
      <c r="N172" s="75">
        <v>1743.79</v>
      </c>
      <c r="AI172" s="40"/>
      <c r="AJ172" s="49"/>
      <c r="AK172" s="49" t="s">
        <v>2035</v>
      </c>
      <c r="AQ172" s="49"/>
    </row>
    <row r="173" spans="1:43" s="4" customFormat="1" ht="15" x14ac:dyDescent="0.25">
      <c r="A173" s="72"/>
      <c r="B173" s="73"/>
      <c r="C173" s="542" t="s">
        <v>81</v>
      </c>
      <c r="D173" s="542"/>
      <c r="E173" s="542"/>
      <c r="F173" s="43"/>
      <c r="G173" s="44"/>
      <c r="H173" s="44"/>
      <c r="I173" s="44"/>
      <c r="J173" s="47"/>
      <c r="K173" s="44"/>
      <c r="L173" s="74">
        <v>213.7</v>
      </c>
      <c r="M173" s="69"/>
      <c r="N173" s="75">
        <v>1743.79</v>
      </c>
      <c r="AI173" s="40"/>
      <c r="AJ173" s="49"/>
      <c r="AK173" s="49"/>
      <c r="AQ173" s="49" t="s">
        <v>81</v>
      </c>
    </row>
    <row r="174" spans="1:43" s="4" customFormat="1" ht="15" x14ac:dyDescent="0.25">
      <c r="A174" s="539" t="s">
        <v>2036</v>
      </c>
      <c r="B174" s="540"/>
      <c r="C174" s="540"/>
      <c r="D174" s="540"/>
      <c r="E174" s="540"/>
      <c r="F174" s="540"/>
      <c r="G174" s="540"/>
      <c r="H174" s="540"/>
      <c r="I174" s="540"/>
      <c r="J174" s="540"/>
      <c r="K174" s="540"/>
      <c r="L174" s="540"/>
      <c r="M174" s="540"/>
      <c r="N174" s="541"/>
      <c r="AI174" s="40"/>
      <c r="AJ174" s="49" t="s">
        <v>2036</v>
      </c>
      <c r="AK174" s="49"/>
      <c r="AQ174" s="49"/>
    </row>
    <row r="175" spans="1:43" s="4" customFormat="1" ht="90.75" x14ac:dyDescent="0.25">
      <c r="A175" s="41" t="s">
        <v>153</v>
      </c>
      <c r="B175" s="42" t="s">
        <v>1710</v>
      </c>
      <c r="C175" s="542" t="s">
        <v>1711</v>
      </c>
      <c r="D175" s="542"/>
      <c r="E175" s="542"/>
      <c r="F175" s="43" t="s">
        <v>1521</v>
      </c>
      <c r="G175" s="44">
        <v>24</v>
      </c>
      <c r="H175" s="45">
        <v>1</v>
      </c>
      <c r="I175" s="45">
        <v>24</v>
      </c>
      <c r="J175" s="47"/>
      <c r="K175" s="44"/>
      <c r="L175" s="47"/>
      <c r="M175" s="44"/>
      <c r="N175" s="48"/>
      <c r="AI175" s="40"/>
      <c r="AJ175" s="49"/>
      <c r="AK175" s="49" t="s">
        <v>1711</v>
      </c>
      <c r="AQ175" s="49"/>
    </row>
    <row r="176" spans="1:43" s="4" customFormat="1" ht="23.25" x14ac:dyDescent="0.25">
      <c r="A176" s="50"/>
      <c r="B176" s="51" t="s">
        <v>1712</v>
      </c>
      <c r="C176" s="545" t="s">
        <v>1713</v>
      </c>
      <c r="D176" s="545"/>
      <c r="E176" s="545"/>
      <c r="F176" s="545"/>
      <c r="G176" s="545"/>
      <c r="H176" s="545"/>
      <c r="I176" s="545"/>
      <c r="J176" s="545"/>
      <c r="K176" s="545"/>
      <c r="L176" s="545"/>
      <c r="M176" s="545"/>
      <c r="N176" s="546"/>
      <c r="AI176" s="40"/>
      <c r="AJ176" s="49"/>
      <c r="AK176" s="49"/>
      <c r="AM176" s="3" t="s">
        <v>1713</v>
      </c>
      <c r="AQ176" s="49"/>
    </row>
    <row r="177" spans="1:43" s="4" customFormat="1" ht="68.25" x14ac:dyDescent="0.25">
      <c r="A177" s="50"/>
      <c r="B177" s="51" t="s">
        <v>62</v>
      </c>
      <c r="C177" s="545" t="s">
        <v>63</v>
      </c>
      <c r="D177" s="545"/>
      <c r="E177" s="545"/>
      <c r="F177" s="545"/>
      <c r="G177" s="545"/>
      <c r="H177" s="545"/>
      <c r="I177" s="545"/>
      <c r="J177" s="545"/>
      <c r="K177" s="545"/>
      <c r="L177" s="545"/>
      <c r="M177" s="545"/>
      <c r="N177" s="546"/>
      <c r="AI177" s="40"/>
      <c r="AJ177" s="49"/>
      <c r="AK177" s="49"/>
      <c r="AM177" s="3" t="s">
        <v>63</v>
      </c>
      <c r="AQ177" s="49"/>
    </row>
    <row r="178" spans="1:43" s="4" customFormat="1" ht="15" x14ac:dyDescent="0.25">
      <c r="A178" s="52"/>
      <c r="B178" s="51" t="s">
        <v>56</v>
      </c>
      <c r="C178" s="543" t="s">
        <v>64</v>
      </c>
      <c r="D178" s="543"/>
      <c r="E178" s="543"/>
      <c r="F178" s="54"/>
      <c r="G178" s="55"/>
      <c r="H178" s="55"/>
      <c r="I178" s="55"/>
      <c r="J178" s="56">
        <v>9.06</v>
      </c>
      <c r="K178" s="65">
        <v>1.4375</v>
      </c>
      <c r="L178" s="56">
        <v>312.57</v>
      </c>
      <c r="M178" s="58">
        <v>44.77</v>
      </c>
      <c r="N178" s="59">
        <v>13993.76</v>
      </c>
      <c r="AI178" s="40"/>
      <c r="AJ178" s="49"/>
      <c r="AK178" s="49"/>
      <c r="AN178" s="3" t="s">
        <v>64</v>
      </c>
      <c r="AQ178" s="49"/>
    </row>
    <row r="179" spans="1:43" s="4" customFormat="1" ht="15" x14ac:dyDescent="0.25">
      <c r="A179" s="52"/>
      <c r="B179" s="51" t="s">
        <v>65</v>
      </c>
      <c r="C179" s="543" t="s">
        <v>66</v>
      </c>
      <c r="D179" s="543"/>
      <c r="E179" s="543"/>
      <c r="F179" s="54"/>
      <c r="G179" s="55"/>
      <c r="H179" s="55"/>
      <c r="I179" s="55"/>
      <c r="J179" s="56">
        <v>3</v>
      </c>
      <c r="K179" s="65">
        <v>1.4375</v>
      </c>
      <c r="L179" s="56">
        <v>103.5</v>
      </c>
      <c r="M179" s="58">
        <v>13.24</v>
      </c>
      <c r="N179" s="59">
        <v>1370.34</v>
      </c>
      <c r="AI179" s="40"/>
      <c r="AJ179" s="49"/>
      <c r="AK179" s="49"/>
      <c r="AN179" s="3" t="s">
        <v>66</v>
      </c>
      <c r="AQ179" s="49"/>
    </row>
    <row r="180" spans="1:43" s="4" customFormat="1" ht="15" x14ac:dyDescent="0.25">
      <c r="A180" s="52"/>
      <c r="B180" s="51" t="s">
        <v>69</v>
      </c>
      <c r="C180" s="543" t="s">
        <v>70</v>
      </c>
      <c r="D180" s="543"/>
      <c r="E180" s="543"/>
      <c r="F180" s="54"/>
      <c r="G180" s="55"/>
      <c r="H180" s="55"/>
      <c r="I180" s="55"/>
      <c r="J180" s="56">
        <v>2.59</v>
      </c>
      <c r="K180" s="55"/>
      <c r="L180" s="56">
        <v>62.16</v>
      </c>
      <c r="M180" s="58">
        <v>8.16</v>
      </c>
      <c r="N180" s="60">
        <v>507.23</v>
      </c>
      <c r="AI180" s="40"/>
      <c r="AJ180" s="49"/>
      <c r="AK180" s="49"/>
      <c r="AN180" s="3" t="s">
        <v>70</v>
      </c>
      <c r="AQ180" s="49"/>
    </row>
    <row r="181" spans="1:43" s="4" customFormat="1" ht="15" x14ac:dyDescent="0.25">
      <c r="A181" s="63"/>
      <c r="B181" s="51"/>
      <c r="C181" s="543" t="s">
        <v>71</v>
      </c>
      <c r="D181" s="543"/>
      <c r="E181" s="543"/>
      <c r="F181" s="54" t="s">
        <v>72</v>
      </c>
      <c r="G181" s="58">
        <v>0.84</v>
      </c>
      <c r="H181" s="65">
        <v>1.4375</v>
      </c>
      <c r="I181" s="58">
        <v>28.98</v>
      </c>
      <c r="J181" s="66"/>
      <c r="K181" s="55"/>
      <c r="L181" s="66"/>
      <c r="M181" s="55"/>
      <c r="N181" s="62"/>
      <c r="AI181" s="40"/>
      <c r="AJ181" s="49"/>
      <c r="AK181" s="49"/>
      <c r="AO181" s="3" t="s">
        <v>71</v>
      </c>
      <c r="AQ181" s="49"/>
    </row>
    <row r="182" spans="1:43" s="4" customFormat="1" ht="15" x14ac:dyDescent="0.25">
      <c r="A182" s="67"/>
      <c r="B182" s="51"/>
      <c r="C182" s="547" t="s">
        <v>74</v>
      </c>
      <c r="D182" s="547"/>
      <c r="E182" s="547"/>
      <c r="F182" s="68"/>
      <c r="G182" s="69"/>
      <c r="H182" s="69"/>
      <c r="I182" s="69"/>
      <c r="J182" s="70">
        <v>14.65</v>
      </c>
      <c r="K182" s="69"/>
      <c r="L182" s="70">
        <v>478.23</v>
      </c>
      <c r="M182" s="69"/>
      <c r="N182" s="71">
        <v>15871.33</v>
      </c>
      <c r="AI182" s="40"/>
      <c r="AJ182" s="49"/>
      <c r="AK182" s="49"/>
      <c r="AP182" s="3" t="s">
        <v>74</v>
      </c>
      <c r="AQ182" s="49"/>
    </row>
    <row r="183" spans="1:43" s="4" customFormat="1" ht="15" x14ac:dyDescent="0.25">
      <c r="A183" s="63"/>
      <c r="B183" s="51"/>
      <c r="C183" s="543" t="s">
        <v>75</v>
      </c>
      <c r="D183" s="543"/>
      <c r="E183" s="543"/>
      <c r="F183" s="54"/>
      <c r="G183" s="55"/>
      <c r="H183" s="55"/>
      <c r="I183" s="55"/>
      <c r="J183" s="66"/>
      <c r="K183" s="55"/>
      <c r="L183" s="56">
        <v>312.57</v>
      </c>
      <c r="M183" s="55"/>
      <c r="N183" s="59">
        <v>13993.76</v>
      </c>
      <c r="AI183" s="40"/>
      <c r="AJ183" s="49"/>
      <c r="AK183" s="49"/>
      <c r="AO183" s="3" t="s">
        <v>75</v>
      </c>
      <c r="AQ183" s="49"/>
    </row>
    <row r="184" spans="1:43" s="4" customFormat="1" ht="23.25" x14ac:dyDescent="0.25">
      <c r="A184" s="63"/>
      <c r="B184" s="51" t="s">
        <v>1523</v>
      </c>
      <c r="C184" s="543" t="s">
        <v>1524</v>
      </c>
      <c r="D184" s="543"/>
      <c r="E184" s="543"/>
      <c r="F184" s="54" t="s">
        <v>78</v>
      </c>
      <c r="G184" s="61">
        <v>89</v>
      </c>
      <c r="H184" s="55"/>
      <c r="I184" s="61">
        <v>89</v>
      </c>
      <c r="J184" s="66"/>
      <c r="K184" s="55"/>
      <c r="L184" s="56">
        <v>278.19</v>
      </c>
      <c r="M184" s="55"/>
      <c r="N184" s="59">
        <v>12454.45</v>
      </c>
      <c r="AI184" s="40"/>
      <c r="AJ184" s="49"/>
      <c r="AK184" s="49"/>
      <c r="AO184" s="3" t="s">
        <v>1524</v>
      </c>
      <c r="AQ184" s="49"/>
    </row>
    <row r="185" spans="1:43" s="4" customFormat="1" ht="23.25" x14ac:dyDescent="0.25">
      <c r="A185" s="63"/>
      <c r="B185" s="51" t="s">
        <v>1525</v>
      </c>
      <c r="C185" s="543" t="s">
        <v>1526</v>
      </c>
      <c r="D185" s="543"/>
      <c r="E185" s="543"/>
      <c r="F185" s="54" t="s">
        <v>78</v>
      </c>
      <c r="G185" s="61">
        <v>45</v>
      </c>
      <c r="H185" s="55"/>
      <c r="I185" s="61">
        <v>45</v>
      </c>
      <c r="J185" s="66"/>
      <c r="K185" s="55"/>
      <c r="L185" s="56">
        <v>140.66</v>
      </c>
      <c r="M185" s="55"/>
      <c r="N185" s="59">
        <v>6297.19</v>
      </c>
      <c r="AI185" s="40"/>
      <c r="AJ185" s="49"/>
      <c r="AK185" s="49"/>
      <c r="AO185" s="3" t="s">
        <v>1526</v>
      </c>
      <c r="AQ185" s="49"/>
    </row>
    <row r="186" spans="1:43" s="4" customFormat="1" ht="15" x14ac:dyDescent="0.25">
      <c r="A186" s="72"/>
      <c r="B186" s="73"/>
      <c r="C186" s="542" t="s">
        <v>81</v>
      </c>
      <c r="D186" s="542"/>
      <c r="E186" s="542"/>
      <c r="F186" s="43"/>
      <c r="G186" s="44"/>
      <c r="H186" s="44"/>
      <c r="I186" s="44"/>
      <c r="J186" s="47"/>
      <c r="K186" s="44"/>
      <c r="L186" s="74">
        <v>897.08</v>
      </c>
      <c r="M186" s="69"/>
      <c r="N186" s="75">
        <v>34622.97</v>
      </c>
      <c r="AI186" s="40"/>
      <c r="AJ186" s="49"/>
      <c r="AK186" s="49"/>
      <c r="AQ186" s="49" t="s">
        <v>81</v>
      </c>
    </row>
    <row r="187" spans="1:43" s="4" customFormat="1" ht="15" x14ac:dyDescent="0.25">
      <c r="A187" s="539" t="s">
        <v>2037</v>
      </c>
      <c r="B187" s="540"/>
      <c r="C187" s="540"/>
      <c r="D187" s="540"/>
      <c r="E187" s="540"/>
      <c r="F187" s="540"/>
      <c r="G187" s="540"/>
      <c r="H187" s="540"/>
      <c r="I187" s="540"/>
      <c r="J187" s="540"/>
      <c r="K187" s="540"/>
      <c r="L187" s="540"/>
      <c r="M187" s="540"/>
      <c r="N187" s="541"/>
      <c r="AI187" s="40"/>
      <c r="AJ187" s="49" t="s">
        <v>2037</v>
      </c>
      <c r="AK187" s="49"/>
      <c r="AQ187" s="49"/>
    </row>
    <row r="188" spans="1:43" s="4" customFormat="1" ht="45.75" x14ac:dyDescent="0.25">
      <c r="A188" s="41" t="s">
        <v>161</v>
      </c>
      <c r="B188" s="42" t="s">
        <v>1647</v>
      </c>
      <c r="C188" s="542" t="s">
        <v>1648</v>
      </c>
      <c r="D188" s="542"/>
      <c r="E188" s="542"/>
      <c r="F188" s="43" t="s">
        <v>86</v>
      </c>
      <c r="G188" s="44">
        <v>5.25</v>
      </c>
      <c r="H188" s="45">
        <v>1</v>
      </c>
      <c r="I188" s="46">
        <v>5.25</v>
      </c>
      <c r="J188" s="47"/>
      <c r="K188" s="44"/>
      <c r="L188" s="47"/>
      <c r="M188" s="44"/>
      <c r="N188" s="48"/>
      <c r="AI188" s="40"/>
      <c r="AJ188" s="49"/>
      <c r="AK188" s="49" t="s">
        <v>1648</v>
      </c>
      <c r="AQ188" s="49"/>
    </row>
    <row r="189" spans="1:43" s="4" customFormat="1" ht="23.25" x14ac:dyDescent="0.25">
      <c r="A189" s="50"/>
      <c r="B189" s="51" t="s">
        <v>117</v>
      </c>
      <c r="C189" s="545" t="s">
        <v>118</v>
      </c>
      <c r="D189" s="545"/>
      <c r="E189" s="545"/>
      <c r="F189" s="545"/>
      <c r="G189" s="545"/>
      <c r="H189" s="545"/>
      <c r="I189" s="545"/>
      <c r="J189" s="545"/>
      <c r="K189" s="545"/>
      <c r="L189" s="545"/>
      <c r="M189" s="545"/>
      <c r="N189" s="546"/>
      <c r="AI189" s="40"/>
      <c r="AJ189" s="49"/>
      <c r="AK189" s="49"/>
      <c r="AM189" s="3" t="s">
        <v>118</v>
      </c>
      <c r="AQ189" s="49"/>
    </row>
    <row r="190" spans="1:43" s="4" customFormat="1" ht="68.25" x14ac:dyDescent="0.25">
      <c r="A190" s="50"/>
      <c r="B190" s="51" t="s">
        <v>62</v>
      </c>
      <c r="C190" s="545" t="s">
        <v>63</v>
      </c>
      <c r="D190" s="545"/>
      <c r="E190" s="545"/>
      <c r="F190" s="545"/>
      <c r="G190" s="545"/>
      <c r="H190" s="545"/>
      <c r="I190" s="545"/>
      <c r="J190" s="545"/>
      <c r="K190" s="545"/>
      <c r="L190" s="545"/>
      <c r="M190" s="545"/>
      <c r="N190" s="546"/>
      <c r="AI190" s="40"/>
      <c r="AJ190" s="49"/>
      <c r="AK190" s="49"/>
      <c r="AM190" s="3" t="s">
        <v>63</v>
      </c>
      <c r="AQ190" s="49"/>
    </row>
    <row r="191" spans="1:43" s="4" customFormat="1" ht="15" x14ac:dyDescent="0.25">
      <c r="A191" s="52"/>
      <c r="B191" s="51" t="s">
        <v>56</v>
      </c>
      <c r="C191" s="543" t="s">
        <v>64</v>
      </c>
      <c r="D191" s="543"/>
      <c r="E191" s="543"/>
      <c r="F191" s="54"/>
      <c r="G191" s="55"/>
      <c r="H191" s="55"/>
      <c r="I191" s="55"/>
      <c r="J191" s="56">
        <v>136.63999999999999</v>
      </c>
      <c r="K191" s="65">
        <v>1.3225</v>
      </c>
      <c r="L191" s="56">
        <v>948.71</v>
      </c>
      <c r="M191" s="58">
        <v>44.77</v>
      </c>
      <c r="N191" s="59">
        <v>42473.75</v>
      </c>
      <c r="AI191" s="40"/>
      <c r="AJ191" s="49"/>
      <c r="AK191" s="49"/>
      <c r="AN191" s="3" t="s">
        <v>64</v>
      </c>
      <c r="AQ191" s="49"/>
    </row>
    <row r="192" spans="1:43" s="4" customFormat="1" ht="15" x14ac:dyDescent="0.25">
      <c r="A192" s="52"/>
      <c r="B192" s="51" t="s">
        <v>65</v>
      </c>
      <c r="C192" s="543" t="s">
        <v>66</v>
      </c>
      <c r="D192" s="543"/>
      <c r="E192" s="543"/>
      <c r="F192" s="54"/>
      <c r="G192" s="55"/>
      <c r="H192" s="55"/>
      <c r="I192" s="55"/>
      <c r="J192" s="56">
        <v>40.130000000000003</v>
      </c>
      <c r="K192" s="65">
        <v>1.4375</v>
      </c>
      <c r="L192" s="56">
        <v>302.86</v>
      </c>
      <c r="M192" s="58">
        <v>13.24</v>
      </c>
      <c r="N192" s="59">
        <v>4009.87</v>
      </c>
      <c r="AI192" s="40"/>
      <c r="AJ192" s="49"/>
      <c r="AK192" s="49"/>
      <c r="AN192" s="3" t="s">
        <v>66</v>
      </c>
      <c r="AQ192" s="49"/>
    </row>
    <row r="193" spans="1:43" s="4" customFormat="1" ht="15" x14ac:dyDescent="0.25">
      <c r="A193" s="52"/>
      <c r="B193" s="51" t="s">
        <v>67</v>
      </c>
      <c r="C193" s="543" t="s">
        <v>68</v>
      </c>
      <c r="D193" s="543"/>
      <c r="E193" s="543"/>
      <c r="F193" s="54"/>
      <c r="G193" s="55"/>
      <c r="H193" s="55"/>
      <c r="I193" s="55"/>
      <c r="J193" s="56">
        <v>6.84</v>
      </c>
      <c r="K193" s="65">
        <v>1.4375</v>
      </c>
      <c r="L193" s="56">
        <v>51.62</v>
      </c>
      <c r="M193" s="58">
        <v>44.77</v>
      </c>
      <c r="N193" s="59">
        <v>2311.0300000000002</v>
      </c>
      <c r="AI193" s="40"/>
      <c r="AJ193" s="49"/>
      <c r="AK193" s="49"/>
      <c r="AN193" s="3" t="s">
        <v>68</v>
      </c>
      <c r="AQ193" s="49"/>
    </row>
    <row r="194" spans="1:43" s="4" customFormat="1" ht="15" x14ac:dyDescent="0.25">
      <c r="A194" s="52"/>
      <c r="B194" s="51" t="s">
        <v>69</v>
      </c>
      <c r="C194" s="543" t="s">
        <v>70</v>
      </c>
      <c r="D194" s="543"/>
      <c r="E194" s="543"/>
      <c r="F194" s="54"/>
      <c r="G194" s="55"/>
      <c r="H194" s="55"/>
      <c r="I194" s="55"/>
      <c r="J194" s="56">
        <v>298.82</v>
      </c>
      <c r="K194" s="55"/>
      <c r="L194" s="76">
        <v>1568.81</v>
      </c>
      <c r="M194" s="58">
        <v>8.16</v>
      </c>
      <c r="N194" s="59">
        <v>12801.49</v>
      </c>
      <c r="AI194" s="40"/>
      <c r="AJ194" s="49"/>
      <c r="AK194" s="49"/>
      <c r="AN194" s="3" t="s">
        <v>70</v>
      </c>
      <c r="AQ194" s="49"/>
    </row>
    <row r="195" spans="1:43" s="4" customFormat="1" ht="15" x14ac:dyDescent="0.25">
      <c r="A195" s="63"/>
      <c r="B195" s="51"/>
      <c r="C195" s="543" t="s">
        <v>71</v>
      </c>
      <c r="D195" s="543"/>
      <c r="E195" s="543"/>
      <c r="F195" s="54" t="s">
        <v>72</v>
      </c>
      <c r="G195" s="61">
        <v>14</v>
      </c>
      <c r="H195" s="65">
        <v>1.3225</v>
      </c>
      <c r="I195" s="77">
        <v>97.203749999999999</v>
      </c>
      <c r="J195" s="66"/>
      <c r="K195" s="55"/>
      <c r="L195" s="66"/>
      <c r="M195" s="55"/>
      <c r="N195" s="62"/>
      <c r="AI195" s="40"/>
      <c r="AJ195" s="49"/>
      <c r="AK195" s="49"/>
      <c r="AO195" s="3" t="s">
        <v>71</v>
      </c>
      <c r="AQ195" s="49"/>
    </row>
    <row r="196" spans="1:43" s="4" customFormat="1" ht="15" x14ac:dyDescent="0.25">
      <c r="A196" s="63"/>
      <c r="B196" s="51"/>
      <c r="C196" s="543" t="s">
        <v>73</v>
      </c>
      <c r="D196" s="543"/>
      <c r="E196" s="543"/>
      <c r="F196" s="54" t="s">
        <v>72</v>
      </c>
      <c r="G196" s="58">
        <v>0.59</v>
      </c>
      <c r="H196" s="65">
        <v>1.4375</v>
      </c>
      <c r="I196" s="94">
        <v>4.4526563000000001</v>
      </c>
      <c r="J196" s="66"/>
      <c r="K196" s="55"/>
      <c r="L196" s="66"/>
      <c r="M196" s="55"/>
      <c r="N196" s="62"/>
      <c r="AI196" s="40"/>
      <c r="AJ196" s="49"/>
      <c r="AK196" s="49"/>
      <c r="AO196" s="3" t="s">
        <v>73</v>
      </c>
      <c r="AQ196" s="49"/>
    </row>
    <row r="197" spans="1:43" s="4" customFormat="1" ht="15" x14ac:dyDescent="0.25">
      <c r="A197" s="67"/>
      <c r="B197" s="51"/>
      <c r="C197" s="547" t="s">
        <v>74</v>
      </c>
      <c r="D197" s="547"/>
      <c r="E197" s="547"/>
      <c r="F197" s="68"/>
      <c r="G197" s="69"/>
      <c r="H197" s="69"/>
      <c r="I197" s="69"/>
      <c r="J197" s="70">
        <v>475.59</v>
      </c>
      <c r="K197" s="69"/>
      <c r="L197" s="79">
        <v>2820.38</v>
      </c>
      <c r="M197" s="69"/>
      <c r="N197" s="71">
        <v>59285.11</v>
      </c>
      <c r="AI197" s="40"/>
      <c r="AJ197" s="49"/>
      <c r="AK197" s="49"/>
      <c r="AP197" s="3" t="s">
        <v>74</v>
      </c>
      <c r="AQ197" s="49"/>
    </row>
    <row r="198" spans="1:43" s="4" customFormat="1" ht="15" x14ac:dyDescent="0.25">
      <c r="A198" s="63"/>
      <c r="B198" s="51"/>
      <c r="C198" s="543" t="s">
        <v>75</v>
      </c>
      <c r="D198" s="543"/>
      <c r="E198" s="543"/>
      <c r="F198" s="54"/>
      <c r="G198" s="55"/>
      <c r="H198" s="55"/>
      <c r="I198" s="55"/>
      <c r="J198" s="66"/>
      <c r="K198" s="55"/>
      <c r="L198" s="76">
        <v>1000.33</v>
      </c>
      <c r="M198" s="55"/>
      <c r="N198" s="59">
        <v>44784.78</v>
      </c>
      <c r="AI198" s="40"/>
      <c r="AJ198" s="49"/>
      <c r="AK198" s="49"/>
      <c r="AO198" s="3" t="s">
        <v>75</v>
      </c>
      <c r="AQ198" s="49"/>
    </row>
    <row r="199" spans="1:43" s="4" customFormat="1" ht="15" x14ac:dyDescent="0.25">
      <c r="A199" s="63"/>
      <c r="B199" s="51" t="s">
        <v>1649</v>
      </c>
      <c r="C199" s="543" t="s">
        <v>1650</v>
      </c>
      <c r="D199" s="543"/>
      <c r="E199" s="543"/>
      <c r="F199" s="54" t="s">
        <v>78</v>
      </c>
      <c r="G199" s="61">
        <v>97</v>
      </c>
      <c r="H199" s="55"/>
      <c r="I199" s="61">
        <v>97</v>
      </c>
      <c r="J199" s="66"/>
      <c r="K199" s="55"/>
      <c r="L199" s="56">
        <v>970.32</v>
      </c>
      <c r="M199" s="55"/>
      <c r="N199" s="59">
        <v>43441.24</v>
      </c>
      <c r="AI199" s="40"/>
      <c r="AJ199" s="49"/>
      <c r="AK199" s="49"/>
      <c r="AO199" s="3" t="s">
        <v>1650</v>
      </c>
      <c r="AQ199" s="49"/>
    </row>
    <row r="200" spans="1:43" s="4" customFormat="1" ht="22.5" x14ac:dyDescent="0.25">
      <c r="A200" s="63"/>
      <c r="B200" s="51" t="s">
        <v>1651</v>
      </c>
      <c r="C200" s="543" t="s">
        <v>1652</v>
      </c>
      <c r="D200" s="543"/>
      <c r="E200" s="543"/>
      <c r="F200" s="54" t="s">
        <v>78</v>
      </c>
      <c r="G200" s="61">
        <v>55</v>
      </c>
      <c r="H200" s="58">
        <v>0.85</v>
      </c>
      <c r="I200" s="58">
        <v>46.75</v>
      </c>
      <c r="J200" s="66"/>
      <c r="K200" s="55"/>
      <c r="L200" s="56">
        <v>467.65</v>
      </c>
      <c r="M200" s="55"/>
      <c r="N200" s="59">
        <v>20936.88</v>
      </c>
      <c r="AI200" s="40"/>
      <c r="AJ200" s="49"/>
      <c r="AK200" s="49"/>
      <c r="AO200" s="3" t="s">
        <v>1652</v>
      </c>
      <c r="AQ200" s="49"/>
    </row>
    <row r="201" spans="1:43" s="4" customFormat="1" ht="15" x14ac:dyDescent="0.25">
      <c r="A201" s="72"/>
      <c r="B201" s="73"/>
      <c r="C201" s="542" t="s">
        <v>81</v>
      </c>
      <c r="D201" s="542"/>
      <c r="E201" s="542"/>
      <c r="F201" s="43"/>
      <c r="G201" s="44"/>
      <c r="H201" s="44"/>
      <c r="I201" s="44"/>
      <c r="J201" s="47"/>
      <c r="K201" s="44"/>
      <c r="L201" s="80">
        <v>4258.3500000000004</v>
      </c>
      <c r="M201" s="69"/>
      <c r="N201" s="75">
        <v>123663.23</v>
      </c>
      <c r="AI201" s="40"/>
      <c r="AJ201" s="49"/>
      <c r="AK201" s="49"/>
      <c r="AQ201" s="49" t="s">
        <v>81</v>
      </c>
    </row>
    <row r="202" spans="1:43" s="4" customFormat="1" ht="23.25" x14ac:dyDescent="0.25">
      <c r="A202" s="41" t="s">
        <v>170</v>
      </c>
      <c r="B202" s="42" t="s">
        <v>2038</v>
      </c>
      <c r="C202" s="542" t="s">
        <v>2039</v>
      </c>
      <c r="D202" s="542"/>
      <c r="E202" s="542"/>
      <c r="F202" s="43" t="s">
        <v>86</v>
      </c>
      <c r="G202" s="44">
        <v>5.67</v>
      </c>
      <c r="H202" s="45">
        <v>1</v>
      </c>
      <c r="I202" s="46">
        <v>5.67</v>
      </c>
      <c r="J202" s="74">
        <v>719.19</v>
      </c>
      <c r="K202" s="44"/>
      <c r="L202" s="80">
        <v>4077.81</v>
      </c>
      <c r="M202" s="46">
        <v>8.16</v>
      </c>
      <c r="N202" s="75">
        <v>33274.93</v>
      </c>
      <c r="AI202" s="40"/>
      <c r="AJ202" s="49"/>
      <c r="AK202" s="49" t="s">
        <v>2039</v>
      </c>
      <c r="AQ202" s="49"/>
    </row>
    <row r="203" spans="1:43" s="4" customFormat="1" ht="15" x14ac:dyDescent="0.25">
      <c r="A203" s="72"/>
      <c r="B203" s="73"/>
      <c r="C203" s="542" t="s">
        <v>81</v>
      </c>
      <c r="D203" s="542"/>
      <c r="E203" s="542"/>
      <c r="F203" s="43"/>
      <c r="G203" s="44"/>
      <c r="H203" s="44"/>
      <c r="I203" s="44"/>
      <c r="J203" s="47"/>
      <c r="K203" s="44"/>
      <c r="L203" s="80">
        <v>4077.81</v>
      </c>
      <c r="M203" s="69"/>
      <c r="N203" s="75">
        <v>33274.93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1697</v>
      </c>
      <c r="C204" s="542" t="s">
        <v>1698</v>
      </c>
      <c r="D204" s="542"/>
      <c r="E204" s="542"/>
      <c r="F204" s="43" t="s">
        <v>164</v>
      </c>
      <c r="G204" s="44">
        <v>0.53369999999999995</v>
      </c>
      <c r="H204" s="45">
        <v>1</v>
      </c>
      <c r="I204" s="119">
        <v>0.53369999999999995</v>
      </c>
      <c r="J204" s="47"/>
      <c r="K204" s="44"/>
      <c r="L204" s="47"/>
      <c r="M204" s="44"/>
      <c r="N204" s="48"/>
      <c r="AI204" s="40"/>
      <c r="AJ204" s="49"/>
      <c r="AK204" s="49" t="s">
        <v>1698</v>
      </c>
      <c r="AQ204" s="49"/>
    </row>
    <row r="205" spans="1:43" s="4" customFormat="1" ht="15" x14ac:dyDescent="0.25">
      <c r="A205" s="67"/>
      <c r="B205" s="53"/>
      <c r="C205" s="543" t="s">
        <v>2040</v>
      </c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4"/>
      <c r="AI205" s="40"/>
      <c r="AJ205" s="49"/>
      <c r="AK205" s="49"/>
      <c r="AL205" s="3" t="s">
        <v>2040</v>
      </c>
      <c r="AQ205" s="49"/>
    </row>
    <row r="206" spans="1:43" s="4" customFormat="1" ht="23.25" x14ac:dyDescent="0.25">
      <c r="A206" s="50"/>
      <c r="B206" s="51" t="s">
        <v>117</v>
      </c>
      <c r="C206" s="545" t="s">
        <v>118</v>
      </c>
      <c r="D206" s="545"/>
      <c r="E206" s="545"/>
      <c r="F206" s="545"/>
      <c r="G206" s="545"/>
      <c r="H206" s="545"/>
      <c r="I206" s="545"/>
      <c r="J206" s="545"/>
      <c r="K206" s="545"/>
      <c r="L206" s="545"/>
      <c r="M206" s="545"/>
      <c r="N206" s="546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545" t="s">
        <v>63</v>
      </c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6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543" t="s">
        <v>64</v>
      </c>
      <c r="D208" s="543"/>
      <c r="E208" s="543"/>
      <c r="F208" s="54"/>
      <c r="G208" s="55"/>
      <c r="H208" s="55"/>
      <c r="I208" s="55"/>
      <c r="J208" s="76">
        <v>1449.56</v>
      </c>
      <c r="K208" s="65">
        <v>1.3225</v>
      </c>
      <c r="L208" s="76">
        <v>1023.13</v>
      </c>
      <c r="M208" s="58">
        <v>44.77</v>
      </c>
      <c r="N208" s="59">
        <v>45805.53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52"/>
      <c r="B209" s="51" t="s">
        <v>65</v>
      </c>
      <c r="C209" s="543" t="s">
        <v>66</v>
      </c>
      <c r="D209" s="543"/>
      <c r="E209" s="543"/>
      <c r="F209" s="54"/>
      <c r="G209" s="55"/>
      <c r="H209" s="55"/>
      <c r="I209" s="55"/>
      <c r="J209" s="56">
        <v>929.64</v>
      </c>
      <c r="K209" s="65">
        <v>1.4375</v>
      </c>
      <c r="L209" s="56">
        <v>713.21</v>
      </c>
      <c r="M209" s="58">
        <v>13.24</v>
      </c>
      <c r="N209" s="59">
        <v>9442.9</v>
      </c>
      <c r="AI209" s="40"/>
      <c r="AJ209" s="49"/>
      <c r="AK209" s="49"/>
      <c r="AN209" s="3" t="s">
        <v>66</v>
      </c>
      <c r="AQ209" s="49"/>
    </row>
    <row r="210" spans="1:43" s="4" customFormat="1" ht="15" x14ac:dyDescent="0.25">
      <c r="A210" s="52"/>
      <c r="B210" s="51" t="s">
        <v>67</v>
      </c>
      <c r="C210" s="543" t="s">
        <v>68</v>
      </c>
      <c r="D210" s="543"/>
      <c r="E210" s="543"/>
      <c r="F210" s="54"/>
      <c r="G210" s="55"/>
      <c r="H210" s="55"/>
      <c r="I210" s="55"/>
      <c r="J210" s="56">
        <v>12.53</v>
      </c>
      <c r="K210" s="65">
        <v>1.4375</v>
      </c>
      <c r="L210" s="56">
        <v>9.61</v>
      </c>
      <c r="M210" s="58">
        <v>44.77</v>
      </c>
      <c r="N210" s="60">
        <v>430.24</v>
      </c>
      <c r="AI210" s="40"/>
      <c r="AJ210" s="49"/>
      <c r="AK210" s="49"/>
      <c r="AN210" s="3" t="s">
        <v>68</v>
      </c>
      <c r="AQ210" s="49"/>
    </row>
    <row r="211" spans="1:43" s="4" customFormat="1" ht="15" x14ac:dyDescent="0.25">
      <c r="A211" s="52"/>
      <c r="B211" s="51" t="s">
        <v>69</v>
      </c>
      <c r="C211" s="543" t="s">
        <v>70</v>
      </c>
      <c r="D211" s="543"/>
      <c r="E211" s="543"/>
      <c r="F211" s="54"/>
      <c r="G211" s="55"/>
      <c r="H211" s="55"/>
      <c r="I211" s="55"/>
      <c r="J211" s="56">
        <v>619.88</v>
      </c>
      <c r="K211" s="55"/>
      <c r="L211" s="56">
        <v>330.83</v>
      </c>
      <c r="M211" s="58">
        <v>8.16</v>
      </c>
      <c r="N211" s="59">
        <v>2699.57</v>
      </c>
      <c r="AI211" s="40"/>
      <c r="AJ211" s="49"/>
      <c r="AK211" s="49"/>
      <c r="AN211" s="3" t="s">
        <v>70</v>
      </c>
      <c r="AQ211" s="49"/>
    </row>
    <row r="212" spans="1:43" s="4" customFormat="1" ht="15" x14ac:dyDescent="0.25">
      <c r="A212" s="63"/>
      <c r="B212" s="51"/>
      <c r="C212" s="543" t="s">
        <v>71</v>
      </c>
      <c r="D212" s="543"/>
      <c r="E212" s="543"/>
      <c r="F212" s="54" t="s">
        <v>72</v>
      </c>
      <c r="G212" s="58">
        <v>148.52000000000001</v>
      </c>
      <c r="H212" s="65">
        <v>1.3225</v>
      </c>
      <c r="I212" s="94">
        <v>104.8281265</v>
      </c>
      <c r="J212" s="66"/>
      <c r="K212" s="55"/>
      <c r="L212" s="66"/>
      <c r="M212" s="55"/>
      <c r="N212" s="62"/>
      <c r="AI212" s="40"/>
      <c r="AJ212" s="49"/>
      <c r="AK212" s="49"/>
      <c r="AO212" s="3" t="s">
        <v>71</v>
      </c>
      <c r="AQ212" s="49"/>
    </row>
    <row r="213" spans="1:43" s="4" customFormat="1" ht="15" x14ac:dyDescent="0.25">
      <c r="A213" s="63"/>
      <c r="B213" s="51"/>
      <c r="C213" s="543" t="s">
        <v>73</v>
      </c>
      <c r="D213" s="543"/>
      <c r="E213" s="543"/>
      <c r="F213" s="54" t="s">
        <v>72</v>
      </c>
      <c r="G213" s="58">
        <v>1.08</v>
      </c>
      <c r="H213" s="65">
        <v>1.4375</v>
      </c>
      <c r="I213" s="94">
        <v>0.82856929999999995</v>
      </c>
      <c r="J213" s="66"/>
      <c r="K213" s="55"/>
      <c r="L213" s="66"/>
      <c r="M213" s="55"/>
      <c r="N213" s="62"/>
      <c r="AI213" s="40"/>
      <c r="AJ213" s="49"/>
      <c r="AK213" s="49"/>
      <c r="AO213" s="3" t="s">
        <v>73</v>
      </c>
      <c r="AQ213" s="49"/>
    </row>
    <row r="214" spans="1:43" s="4" customFormat="1" ht="15" x14ac:dyDescent="0.25">
      <c r="A214" s="67"/>
      <c r="B214" s="51"/>
      <c r="C214" s="547" t="s">
        <v>74</v>
      </c>
      <c r="D214" s="547"/>
      <c r="E214" s="547"/>
      <c r="F214" s="68"/>
      <c r="G214" s="69"/>
      <c r="H214" s="69"/>
      <c r="I214" s="69"/>
      <c r="J214" s="79">
        <v>2999.08</v>
      </c>
      <c r="K214" s="69"/>
      <c r="L214" s="79">
        <v>2067.17</v>
      </c>
      <c r="M214" s="69"/>
      <c r="N214" s="71">
        <v>57948</v>
      </c>
      <c r="AI214" s="40"/>
      <c r="AJ214" s="49"/>
      <c r="AK214" s="49"/>
      <c r="AP214" s="3" t="s">
        <v>74</v>
      </c>
      <c r="AQ214" s="49"/>
    </row>
    <row r="215" spans="1:43" s="4" customFormat="1" ht="15" x14ac:dyDescent="0.25">
      <c r="A215" s="63"/>
      <c r="B215" s="51"/>
      <c r="C215" s="543" t="s">
        <v>75</v>
      </c>
      <c r="D215" s="543"/>
      <c r="E215" s="543"/>
      <c r="F215" s="54"/>
      <c r="G215" s="55"/>
      <c r="H215" s="55"/>
      <c r="I215" s="55"/>
      <c r="J215" s="66"/>
      <c r="K215" s="55"/>
      <c r="L215" s="76">
        <v>1032.74</v>
      </c>
      <c r="M215" s="55"/>
      <c r="N215" s="59">
        <v>46235.77</v>
      </c>
      <c r="AI215" s="40"/>
      <c r="AJ215" s="49"/>
      <c r="AK215" s="49"/>
      <c r="AO215" s="3" t="s">
        <v>75</v>
      </c>
      <c r="AQ215" s="49"/>
    </row>
    <row r="216" spans="1:43" s="4" customFormat="1" ht="15" x14ac:dyDescent="0.25">
      <c r="A216" s="63"/>
      <c r="B216" s="51" t="s">
        <v>1649</v>
      </c>
      <c r="C216" s="543" t="s">
        <v>1650</v>
      </c>
      <c r="D216" s="543"/>
      <c r="E216" s="543"/>
      <c r="F216" s="54" t="s">
        <v>78</v>
      </c>
      <c r="G216" s="61">
        <v>97</v>
      </c>
      <c r="H216" s="55"/>
      <c r="I216" s="61">
        <v>97</v>
      </c>
      <c r="J216" s="66"/>
      <c r="K216" s="55"/>
      <c r="L216" s="76">
        <v>1001.76</v>
      </c>
      <c r="M216" s="55"/>
      <c r="N216" s="59">
        <v>44848.7</v>
      </c>
      <c r="AI216" s="40"/>
      <c r="AJ216" s="49"/>
      <c r="AK216" s="49"/>
      <c r="AO216" s="3" t="s">
        <v>1650</v>
      </c>
      <c r="AQ216" s="49"/>
    </row>
    <row r="217" spans="1:43" s="4" customFormat="1" ht="22.5" x14ac:dyDescent="0.25">
      <c r="A217" s="63"/>
      <c r="B217" s="51" t="s">
        <v>1651</v>
      </c>
      <c r="C217" s="543" t="s">
        <v>1652</v>
      </c>
      <c r="D217" s="543"/>
      <c r="E217" s="543"/>
      <c r="F217" s="54" t="s">
        <v>78</v>
      </c>
      <c r="G217" s="61">
        <v>55</v>
      </c>
      <c r="H217" s="58">
        <v>0.85</v>
      </c>
      <c r="I217" s="58">
        <v>46.75</v>
      </c>
      <c r="J217" s="66"/>
      <c r="K217" s="55"/>
      <c r="L217" s="56">
        <v>482.81</v>
      </c>
      <c r="M217" s="55"/>
      <c r="N217" s="59">
        <v>21615.22</v>
      </c>
      <c r="AI217" s="40"/>
      <c r="AJ217" s="49"/>
      <c r="AK217" s="49"/>
      <c r="AO217" s="3" t="s">
        <v>1652</v>
      </c>
      <c r="AQ217" s="49"/>
    </row>
    <row r="218" spans="1:43" s="4" customFormat="1" ht="15" x14ac:dyDescent="0.25">
      <c r="A218" s="72"/>
      <c r="B218" s="73"/>
      <c r="C218" s="542" t="s">
        <v>81</v>
      </c>
      <c r="D218" s="542"/>
      <c r="E218" s="542"/>
      <c r="F218" s="43"/>
      <c r="G218" s="44"/>
      <c r="H218" s="44"/>
      <c r="I218" s="44"/>
      <c r="J218" s="47"/>
      <c r="K218" s="44"/>
      <c r="L218" s="80">
        <v>3551.74</v>
      </c>
      <c r="M218" s="69"/>
      <c r="N218" s="75">
        <v>124411.92</v>
      </c>
      <c r="AI218" s="40"/>
      <c r="AJ218" s="49"/>
      <c r="AK218" s="49"/>
      <c r="AQ218" s="49" t="s">
        <v>81</v>
      </c>
    </row>
    <row r="219" spans="1:43" s="4" customFormat="1" ht="45.75" x14ac:dyDescent="0.25">
      <c r="A219" s="41" t="s">
        <v>178</v>
      </c>
      <c r="B219" s="42" t="s">
        <v>2041</v>
      </c>
      <c r="C219" s="542" t="s">
        <v>2042</v>
      </c>
      <c r="D219" s="542"/>
      <c r="E219" s="542"/>
      <c r="F219" s="43" t="s">
        <v>584</v>
      </c>
      <c r="G219" s="44">
        <v>65.111400000000003</v>
      </c>
      <c r="H219" s="45">
        <v>1</v>
      </c>
      <c r="I219" s="119">
        <v>65.111400000000003</v>
      </c>
      <c r="J219" s="74">
        <v>115.7</v>
      </c>
      <c r="K219" s="44"/>
      <c r="L219" s="80">
        <v>7533.39</v>
      </c>
      <c r="M219" s="46">
        <v>8.16</v>
      </c>
      <c r="N219" s="75">
        <v>61472.46</v>
      </c>
      <c r="AI219" s="40"/>
      <c r="AJ219" s="49"/>
      <c r="AK219" s="49" t="s">
        <v>2042</v>
      </c>
      <c r="AQ219" s="49"/>
    </row>
    <row r="220" spans="1:43" s="4" customFormat="1" ht="15" x14ac:dyDescent="0.25">
      <c r="A220" s="72"/>
      <c r="B220" s="73"/>
      <c r="C220" s="542" t="s">
        <v>81</v>
      </c>
      <c r="D220" s="542"/>
      <c r="E220" s="542"/>
      <c r="F220" s="43"/>
      <c r="G220" s="44"/>
      <c r="H220" s="44"/>
      <c r="I220" s="44"/>
      <c r="J220" s="47"/>
      <c r="K220" s="44"/>
      <c r="L220" s="80">
        <v>7533.39</v>
      </c>
      <c r="M220" s="69"/>
      <c r="N220" s="75">
        <v>61472.46</v>
      </c>
      <c r="AI220" s="40"/>
      <c r="AJ220" s="49"/>
      <c r="AK220" s="49"/>
      <c r="AQ220" s="49" t="s">
        <v>81</v>
      </c>
    </row>
    <row r="221" spans="1:43" s="4" customFormat="1" ht="15" x14ac:dyDescent="0.25">
      <c r="A221" s="539" t="s">
        <v>2043</v>
      </c>
      <c r="B221" s="540"/>
      <c r="C221" s="540"/>
      <c r="D221" s="540"/>
      <c r="E221" s="540"/>
      <c r="F221" s="540"/>
      <c r="G221" s="540"/>
      <c r="H221" s="540"/>
      <c r="I221" s="540"/>
      <c r="J221" s="540"/>
      <c r="K221" s="540"/>
      <c r="L221" s="540"/>
      <c r="M221" s="540"/>
      <c r="N221" s="541"/>
      <c r="AI221" s="40"/>
      <c r="AJ221" s="49" t="s">
        <v>2043</v>
      </c>
      <c r="AK221" s="49"/>
      <c r="AQ221" s="49"/>
    </row>
    <row r="222" spans="1:43" s="4" customFormat="1" ht="34.5" x14ac:dyDescent="0.25">
      <c r="A222" s="41" t="s">
        <v>181</v>
      </c>
      <c r="B222" s="42" t="s">
        <v>348</v>
      </c>
      <c r="C222" s="542" t="s">
        <v>349</v>
      </c>
      <c r="D222" s="542"/>
      <c r="E222" s="542"/>
      <c r="F222" s="43" t="s">
        <v>164</v>
      </c>
      <c r="G222" s="44">
        <v>0.26550000000000001</v>
      </c>
      <c r="H222" s="45">
        <v>1</v>
      </c>
      <c r="I222" s="119">
        <v>0.26550000000000001</v>
      </c>
      <c r="J222" s="47"/>
      <c r="K222" s="44"/>
      <c r="L222" s="47"/>
      <c r="M222" s="44"/>
      <c r="N222" s="48"/>
      <c r="AI222" s="40"/>
      <c r="AJ222" s="49"/>
      <c r="AK222" s="49" t="s">
        <v>349</v>
      </c>
      <c r="AQ222" s="49"/>
    </row>
    <row r="223" spans="1:43" s="4" customFormat="1" ht="15" x14ac:dyDescent="0.25">
      <c r="A223" s="67"/>
      <c r="B223" s="53"/>
      <c r="C223" s="543" t="s">
        <v>2044</v>
      </c>
      <c r="D223" s="543"/>
      <c r="E223" s="543"/>
      <c r="F223" s="543"/>
      <c r="G223" s="543"/>
      <c r="H223" s="543"/>
      <c r="I223" s="543"/>
      <c r="J223" s="543"/>
      <c r="K223" s="543"/>
      <c r="L223" s="543"/>
      <c r="M223" s="543"/>
      <c r="N223" s="544"/>
      <c r="AI223" s="40"/>
      <c r="AJ223" s="49"/>
      <c r="AK223" s="49"/>
      <c r="AL223" s="3" t="s">
        <v>2044</v>
      </c>
      <c r="AQ223" s="49"/>
    </row>
    <row r="224" spans="1:43" s="4" customFormat="1" ht="23.25" x14ac:dyDescent="0.25">
      <c r="A224" s="50"/>
      <c r="B224" s="51" t="s">
        <v>117</v>
      </c>
      <c r="C224" s="545" t="s">
        <v>118</v>
      </c>
      <c r="D224" s="545"/>
      <c r="E224" s="545"/>
      <c r="F224" s="545"/>
      <c r="G224" s="545"/>
      <c r="H224" s="545"/>
      <c r="I224" s="545"/>
      <c r="J224" s="545"/>
      <c r="K224" s="545"/>
      <c r="L224" s="545"/>
      <c r="M224" s="545"/>
      <c r="N224" s="546"/>
      <c r="AI224" s="40"/>
      <c r="AJ224" s="49"/>
      <c r="AK224" s="49"/>
      <c r="AM224" s="3" t="s">
        <v>118</v>
      </c>
      <c r="AQ224" s="49"/>
    </row>
    <row r="225" spans="1:43" s="4" customFormat="1" ht="68.25" x14ac:dyDescent="0.25">
      <c r="A225" s="50"/>
      <c r="B225" s="51" t="s">
        <v>62</v>
      </c>
      <c r="C225" s="545" t="s">
        <v>63</v>
      </c>
      <c r="D225" s="545"/>
      <c r="E225" s="545"/>
      <c r="F225" s="545"/>
      <c r="G225" s="545"/>
      <c r="H225" s="545"/>
      <c r="I225" s="545"/>
      <c r="J225" s="545"/>
      <c r="K225" s="545"/>
      <c r="L225" s="545"/>
      <c r="M225" s="545"/>
      <c r="N225" s="546"/>
      <c r="AI225" s="40"/>
      <c r="AJ225" s="49"/>
      <c r="AK225" s="49"/>
      <c r="AM225" s="3" t="s">
        <v>63</v>
      </c>
      <c r="AQ225" s="49"/>
    </row>
    <row r="226" spans="1:43" s="4" customFormat="1" ht="15" x14ac:dyDescent="0.25">
      <c r="A226" s="52"/>
      <c r="B226" s="51" t="s">
        <v>56</v>
      </c>
      <c r="C226" s="543" t="s">
        <v>64</v>
      </c>
      <c r="D226" s="543"/>
      <c r="E226" s="543"/>
      <c r="F226" s="54"/>
      <c r="G226" s="55"/>
      <c r="H226" s="55"/>
      <c r="I226" s="55"/>
      <c r="J226" s="56">
        <v>56.55</v>
      </c>
      <c r="K226" s="65">
        <v>1.3225</v>
      </c>
      <c r="L226" s="56">
        <v>19.86</v>
      </c>
      <c r="M226" s="58">
        <v>44.77</v>
      </c>
      <c r="N226" s="60">
        <v>889.13</v>
      </c>
      <c r="AI226" s="40"/>
      <c r="AJ226" s="49"/>
      <c r="AK226" s="49"/>
      <c r="AN226" s="3" t="s">
        <v>64</v>
      </c>
      <c r="AQ226" s="49"/>
    </row>
    <row r="227" spans="1:43" s="4" customFormat="1" ht="15" x14ac:dyDescent="0.25">
      <c r="A227" s="52"/>
      <c r="B227" s="51" t="s">
        <v>65</v>
      </c>
      <c r="C227" s="543" t="s">
        <v>66</v>
      </c>
      <c r="D227" s="543"/>
      <c r="E227" s="543"/>
      <c r="F227" s="54"/>
      <c r="G227" s="55"/>
      <c r="H227" s="55"/>
      <c r="I227" s="55"/>
      <c r="J227" s="56">
        <v>9.2200000000000006</v>
      </c>
      <c r="K227" s="65">
        <v>1.4375</v>
      </c>
      <c r="L227" s="56">
        <v>3.52</v>
      </c>
      <c r="M227" s="58">
        <v>13.24</v>
      </c>
      <c r="N227" s="60">
        <v>46.6</v>
      </c>
      <c r="AI227" s="40"/>
      <c r="AJ227" s="49"/>
      <c r="AK227" s="49"/>
      <c r="AN227" s="3" t="s">
        <v>66</v>
      </c>
      <c r="AQ227" s="49"/>
    </row>
    <row r="228" spans="1:43" s="4" customFormat="1" ht="15" x14ac:dyDescent="0.25">
      <c r="A228" s="52"/>
      <c r="B228" s="51" t="s">
        <v>67</v>
      </c>
      <c r="C228" s="543" t="s">
        <v>68</v>
      </c>
      <c r="D228" s="543"/>
      <c r="E228" s="543"/>
      <c r="F228" s="54"/>
      <c r="G228" s="55"/>
      <c r="H228" s="55"/>
      <c r="I228" s="55"/>
      <c r="J228" s="56">
        <v>0.22</v>
      </c>
      <c r="K228" s="65">
        <v>1.4375</v>
      </c>
      <c r="L228" s="56">
        <v>0.08</v>
      </c>
      <c r="M228" s="58">
        <v>44.77</v>
      </c>
      <c r="N228" s="60">
        <v>3.58</v>
      </c>
      <c r="AI228" s="40"/>
      <c r="AJ228" s="49"/>
      <c r="AK228" s="49"/>
      <c r="AN228" s="3" t="s">
        <v>68</v>
      </c>
      <c r="AQ228" s="49"/>
    </row>
    <row r="229" spans="1:43" s="4" customFormat="1" ht="15" x14ac:dyDescent="0.25">
      <c r="A229" s="52"/>
      <c r="B229" s="51" t="s">
        <v>69</v>
      </c>
      <c r="C229" s="543" t="s">
        <v>70</v>
      </c>
      <c r="D229" s="543"/>
      <c r="E229" s="543"/>
      <c r="F229" s="54"/>
      <c r="G229" s="55"/>
      <c r="H229" s="55"/>
      <c r="I229" s="55"/>
      <c r="J229" s="56">
        <v>152.04</v>
      </c>
      <c r="K229" s="55"/>
      <c r="L229" s="56">
        <v>40.369999999999997</v>
      </c>
      <c r="M229" s="58">
        <v>8.16</v>
      </c>
      <c r="N229" s="60">
        <v>329.42</v>
      </c>
      <c r="AI229" s="40"/>
      <c r="AJ229" s="49"/>
      <c r="AK229" s="49"/>
      <c r="AN229" s="3" t="s">
        <v>70</v>
      </c>
      <c r="AQ229" s="49"/>
    </row>
    <row r="230" spans="1:43" s="4" customFormat="1" ht="15" x14ac:dyDescent="0.25">
      <c r="A230" s="63"/>
      <c r="B230" s="51"/>
      <c r="C230" s="543" t="s">
        <v>71</v>
      </c>
      <c r="D230" s="543"/>
      <c r="E230" s="543"/>
      <c r="F230" s="54" t="s">
        <v>72</v>
      </c>
      <c r="G230" s="58">
        <v>5.31</v>
      </c>
      <c r="H230" s="65">
        <v>1.3225</v>
      </c>
      <c r="I230" s="94">
        <v>1.8644670999999999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</row>
    <row r="231" spans="1:43" s="4" customFormat="1" ht="15" x14ac:dyDescent="0.25">
      <c r="A231" s="63"/>
      <c r="B231" s="51"/>
      <c r="C231" s="543" t="s">
        <v>73</v>
      </c>
      <c r="D231" s="543"/>
      <c r="E231" s="543"/>
      <c r="F231" s="54" t="s">
        <v>72</v>
      </c>
      <c r="G231" s="58">
        <v>0.02</v>
      </c>
      <c r="H231" s="65">
        <v>1.4375</v>
      </c>
      <c r="I231" s="94">
        <v>7.6331000000000003E-3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</row>
    <row r="232" spans="1:43" s="4" customFormat="1" ht="15" x14ac:dyDescent="0.25">
      <c r="A232" s="67"/>
      <c r="B232" s="51"/>
      <c r="C232" s="547" t="s">
        <v>74</v>
      </c>
      <c r="D232" s="547"/>
      <c r="E232" s="547"/>
      <c r="F232" s="68"/>
      <c r="G232" s="69"/>
      <c r="H232" s="69"/>
      <c r="I232" s="69"/>
      <c r="J232" s="70">
        <v>217.81</v>
      </c>
      <c r="K232" s="69"/>
      <c r="L232" s="70">
        <v>63.75</v>
      </c>
      <c r="M232" s="69"/>
      <c r="N232" s="71">
        <v>1265.1500000000001</v>
      </c>
      <c r="AI232" s="40"/>
      <c r="AJ232" s="49"/>
      <c r="AK232" s="49"/>
      <c r="AP232" s="3" t="s">
        <v>74</v>
      </c>
      <c r="AQ232" s="49"/>
    </row>
    <row r="233" spans="1:43" s="4" customFormat="1" ht="15" x14ac:dyDescent="0.25">
      <c r="A233" s="63"/>
      <c r="B233" s="51"/>
      <c r="C233" s="543" t="s">
        <v>75</v>
      </c>
      <c r="D233" s="543"/>
      <c r="E233" s="543"/>
      <c r="F233" s="54"/>
      <c r="G233" s="55"/>
      <c r="H233" s="55"/>
      <c r="I233" s="55"/>
      <c r="J233" s="66"/>
      <c r="K233" s="55"/>
      <c r="L233" s="56">
        <v>19.940000000000001</v>
      </c>
      <c r="M233" s="55"/>
      <c r="N233" s="60">
        <v>892.71</v>
      </c>
      <c r="AI233" s="40"/>
      <c r="AJ233" s="49"/>
      <c r="AK233" s="49"/>
      <c r="AO233" s="3" t="s">
        <v>75</v>
      </c>
      <c r="AQ233" s="49"/>
    </row>
    <row r="234" spans="1:43" s="4" customFormat="1" ht="23.25" x14ac:dyDescent="0.25">
      <c r="A234" s="63"/>
      <c r="B234" s="51" t="s">
        <v>439</v>
      </c>
      <c r="C234" s="543" t="s">
        <v>352</v>
      </c>
      <c r="D234" s="543"/>
      <c r="E234" s="543"/>
      <c r="F234" s="54" t="s">
        <v>78</v>
      </c>
      <c r="G234" s="61">
        <v>94</v>
      </c>
      <c r="H234" s="55"/>
      <c r="I234" s="61">
        <v>94</v>
      </c>
      <c r="J234" s="66"/>
      <c r="K234" s="55"/>
      <c r="L234" s="56">
        <v>18.739999999999998</v>
      </c>
      <c r="M234" s="55"/>
      <c r="N234" s="60">
        <v>839.15</v>
      </c>
      <c r="AI234" s="40"/>
      <c r="AJ234" s="49"/>
      <c r="AK234" s="49"/>
      <c r="AO234" s="3" t="s">
        <v>352</v>
      </c>
      <c r="AQ234" s="49"/>
    </row>
    <row r="235" spans="1:43" s="4" customFormat="1" ht="45" x14ac:dyDescent="0.25">
      <c r="A235" s="63"/>
      <c r="B235" s="51" t="s">
        <v>440</v>
      </c>
      <c r="C235" s="543" t="s">
        <v>354</v>
      </c>
      <c r="D235" s="543"/>
      <c r="E235" s="543"/>
      <c r="F235" s="54" t="s">
        <v>78</v>
      </c>
      <c r="G235" s="61">
        <v>51</v>
      </c>
      <c r="H235" s="58">
        <v>0.85</v>
      </c>
      <c r="I235" s="58">
        <v>43.35</v>
      </c>
      <c r="J235" s="66"/>
      <c r="K235" s="55"/>
      <c r="L235" s="56">
        <v>8.64</v>
      </c>
      <c r="M235" s="55"/>
      <c r="N235" s="60">
        <v>386.99</v>
      </c>
      <c r="AI235" s="40"/>
      <c r="AJ235" s="49"/>
      <c r="AK235" s="49"/>
      <c r="AO235" s="3" t="s">
        <v>354</v>
      </c>
      <c r="AQ235" s="49"/>
    </row>
    <row r="236" spans="1:43" s="4" customFormat="1" ht="15" x14ac:dyDescent="0.25">
      <c r="A236" s="72"/>
      <c r="B236" s="73"/>
      <c r="C236" s="542" t="s">
        <v>81</v>
      </c>
      <c r="D236" s="542"/>
      <c r="E236" s="542"/>
      <c r="F236" s="43"/>
      <c r="G236" s="44"/>
      <c r="H236" s="44"/>
      <c r="I236" s="44"/>
      <c r="J236" s="47"/>
      <c r="K236" s="44"/>
      <c r="L236" s="74">
        <v>91.13</v>
      </c>
      <c r="M236" s="69"/>
      <c r="N236" s="75">
        <v>2491.29</v>
      </c>
      <c r="AI236" s="40"/>
      <c r="AJ236" s="49"/>
      <c r="AK236" s="49"/>
      <c r="AQ236" s="49" t="s">
        <v>81</v>
      </c>
    </row>
    <row r="237" spans="1:43" s="4" customFormat="1" ht="23.25" x14ac:dyDescent="0.25">
      <c r="A237" s="41" t="s">
        <v>185</v>
      </c>
      <c r="B237" s="42" t="s">
        <v>355</v>
      </c>
      <c r="C237" s="542" t="s">
        <v>356</v>
      </c>
      <c r="D237" s="542"/>
      <c r="E237" s="542"/>
      <c r="F237" s="43" t="s">
        <v>164</v>
      </c>
      <c r="G237" s="44">
        <v>0.26550000000000001</v>
      </c>
      <c r="H237" s="45">
        <v>1</v>
      </c>
      <c r="I237" s="119">
        <v>0.26550000000000001</v>
      </c>
      <c r="J237" s="47"/>
      <c r="K237" s="44"/>
      <c r="L237" s="47"/>
      <c r="M237" s="44"/>
      <c r="N237" s="48"/>
      <c r="AI237" s="40"/>
      <c r="AJ237" s="49"/>
      <c r="AK237" s="49" t="s">
        <v>356</v>
      </c>
      <c r="AQ237" s="49"/>
    </row>
    <row r="238" spans="1:43" s="4" customFormat="1" ht="15" x14ac:dyDescent="0.25">
      <c r="A238" s="67"/>
      <c r="B238" s="53"/>
      <c r="C238" s="543" t="s">
        <v>2044</v>
      </c>
      <c r="D238" s="543"/>
      <c r="E238" s="543"/>
      <c r="F238" s="543"/>
      <c r="G238" s="543"/>
      <c r="H238" s="543"/>
      <c r="I238" s="543"/>
      <c r="J238" s="543"/>
      <c r="K238" s="543"/>
      <c r="L238" s="543"/>
      <c r="M238" s="543"/>
      <c r="N238" s="544"/>
      <c r="AI238" s="40"/>
      <c r="AJ238" s="49"/>
      <c r="AK238" s="49"/>
      <c r="AL238" s="3" t="s">
        <v>2044</v>
      </c>
      <c r="AQ238" s="49"/>
    </row>
    <row r="239" spans="1:43" s="4" customFormat="1" ht="23.25" x14ac:dyDescent="0.25">
      <c r="A239" s="50"/>
      <c r="B239" s="51" t="s">
        <v>117</v>
      </c>
      <c r="C239" s="545" t="s">
        <v>118</v>
      </c>
      <c r="D239" s="545"/>
      <c r="E239" s="545"/>
      <c r="F239" s="545"/>
      <c r="G239" s="545"/>
      <c r="H239" s="545"/>
      <c r="I239" s="545"/>
      <c r="J239" s="545"/>
      <c r="K239" s="545"/>
      <c r="L239" s="545"/>
      <c r="M239" s="545"/>
      <c r="N239" s="546"/>
      <c r="AI239" s="40"/>
      <c r="AJ239" s="49"/>
      <c r="AK239" s="49"/>
      <c r="AM239" s="3" t="s">
        <v>118</v>
      </c>
      <c r="AQ239" s="49"/>
    </row>
    <row r="240" spans="1:43" s="4" customFormat="1" ht="68.25" x14ac:dyDescent="0.25">
      <c r="A240" s="50"/>
      <c r="B240" s="51" t="s">
        <v>62</v>
      </c>
      <c r="C240" s="545" t="s">
        <v>63</v>
      </c>
      <c r="D240" s="545"/>
      <c r="E240" s="545"/>
      <c r="F240" s="545"/>
      <c r="G240" s="545"/>
      <c r="H240" s="545"/>
      <c r="I240" s="545"/>
      <c r="J240" s="545"/>
      <c r="K240" s="545"/>
      <c r="L240" s="545"/>
      <c r="M240" s="545"/>
      <c r="N240" s="546"/>
      <c r="AI240" s="40"/>
      <c r="AJ240" s="49"/>
      <c r="AK240" s="49"/>
      <c r="AM240" s="3" t="s">
        <v>63</v>
      </c>
      <c r="AQ240" s="49"/>
    </row>
    <row r="241" spans="1:43" s="4" customFormat="1" ht="15" x14ac:dyDescent="0.25">
      <c r="A241" s="52"/>
      <c r="B241" s="51" t="s">
        <v>56</v>
      </c>
      <c r="C241" s="543" t="s">
        <v>64</v>
      </c>
      <c r="D241" s="543"/>
      <c r="E241" s="543"/>
      <c r="F241" s="54"/>
      <c r="G241" s="55"/>
      <c r="H241" s="55"/>
      <c r="I241" s="55"/>
      <c r="J241" s="56">
        <v>19.32</v>
      </c>
      <c r="K241" s="65">
        <v>1.3225</v>
      </c>
      <c r="L241" s="56">
        <v>6.78</v>
      </c>
      <c r="M241" s="58">
        <v>44.77</v>
      </c>
      <c r="N241" s="60">
        <v>303.54000000000002</v>
      </c>
      <c r="AI241" s="40"/>
      <c r="AJ241" s="49"/>
      <c r="AK241" s="49"/>
      <c r="AN241" s="3" t="s">
        <v>64</v>
      </c>
      <c r="AQ241" s="49"/>
    </row>
    <row r="242" spans="1:43" s="4" customFormat="1" ht="15" x14ac:dyDescent="0.25">
      <c r="A242" s="52"/>
      <c r="B242" s="51" t="s">
        <v>65</v>
      </c>
      <c r="C242" s="543" t="s">
        <v>66</v>
      </c>
      <c r="D242" s="543"/>
      <c r="E242" s="543"/>
      <c r="F242" s="54"/>
      <c r="G242" s="55"/>
      <c r="H242" s="55"/>
      <c r="I242" s="55"/>
      <c r="J242" s="56">
        <v>6.01</v>
      </c>
      <c r="K242" s="65">
        <v>1.4375</v>
      </c>
      <c r="L242" s="56">
        <v>2.29</v>
      </c>
      <c r="M242" s="58">
        <v>13.24</v>
      </c>
      <c r="N242" s="60">
        <v>30.32</v>
      </c>
      <c r="AI242" s="40"/>
      <c r="AJ242" s="49"/>
      <c r="AK242" s="49"/>
      <c r="AN242" s="3" t="s">
        <v>66</v>
      </c>
      <c r="AQ242" s="49"/>
    </row>
    <row r="243" spans="1:43" s="4" customFormat="1" ht="15" x14ac:dyDescent="0.25">
      <c r="A243" s="52"/>
      <c r="B243" s="51" t="s">
        <v>67</v>
      </c>
      <c r="C243" s="543" t="s">
        <v>68</v>
      </c>
      <c r="D243" s="543"/>
      <c r="E243" s="543"/>
      <c r="F243" s="54"/>
      <c r="G243" s="55"/>
      <c r="H243" s="55"/>
      <c r="I243" s="55"/>
      <c r="J243" s="56">
        <v>0.22</v>
      </c>
      <c r="K243" s="65">
        <v>1.4375</v>
      </c>
      <c r="L243" s="56">
        <v>0.08</v>
      </c>
      <c r="M243" s="58">
        <v>44.77</v>
      </c>
      <c r="N243" s="60">
        <v>3.58</v>
      </c>
      <c r="AI243" s="40"/>
      <c r="AJ243" s="49"/>
      <c r="AK243" s="49"/>
      <c r="AN243" s="3" t="s">
        <v>68</v>
      </c>
      <c r="AQ243" s="49"/>
    </row>
    <row r="244" spans="1:43" s="4" customFormat="1" ht="15" x14ac:dyDescent="0.25">
      <c r="A244" s="52"/>
      <c r="B244" s="51" t="s">
        <v>69</v>
      </c>
      <c r="C244" s="543" t="s">
        <v>70</v>
      </c>
      <c r="D244" s="543"/>
      <c r="E244" s="543"/>
      <c r="F244" s="54"/>
      <c r="G244" s="55"/>
      <c r="H244" s="55"/>
      <c r="I244" s="55"/>
      <c r="J244" s="56">
        <v>138.16</v>
      </c>
      <c r="K244" s="55"/>
      <c r="L244" s="56">
        <v>36.68</v>
      </c>
      <c r="M244" s="58">
        <v>8.16</v>
      </c>
      <c r="N244" s="60">
        <v>299.31</v>
      </c>
      <c r="AI244" s="40"/>
      <c r="AJ244" s="49"/>
      <c r="AK244" s="49"/>
      <c r="AN244" s="3" t="s">
        <v>70</v>
      </c>
      <c r="AQ244" s="49"/>
    </row>
    <row r="245" spans="1:43" s="4" customFormat="1" ht="15" x14ac:dyDescent="0.25">
      <c r="A245" s="63"/>
      <c r="B245" s="51"/>
      <c r="C245" s="543" t="s">
        <v>71</v>
      </c>
      <c r="D245" s="543"/>
      <c r="E245" s="543"/>
      <c r="F245" s="54" t="s">
        <v>72</v>
      </c>
      <c r="G245" s="58">
        <v>2.13</v>
      </c>
      <c r="H245" s="65">
        <v>1.3225</v>
      </c>
      <c r="I245" s="94">
        <v>0.74789360000000005</v>
      </c>
      <c r="J245" s="66"/>
      <c r="K245" s="55"/>
      <c r="L245" s="66"/>
      <c r="M245" s="55"/>
      <c r="N245" s="62"/>
      <c r="AI245" s="40"/>
      <c r="AJ245" s="49"/>
      <c r="AK245" s="49"/>
      <c r="AO245" s="3" t="s">
        <v>71</v>
      </c>
      <c r="AQ245" s="49"/>
    </row>
    <row r="246" spans="1:43" s="4" customFormat="1" ht="15" x14ac:dyDescent="0.25">
      <c r="A246" s="63"/>
      <c r="B246" s="51"/>
      <c r="C246" s="543" t="s">
        <v>73</v>
      </c>
      <c r="D246" s="543"/>
      <c r="E246" s="543"/>
      <c r="F246" s="54" t="s">
        <v>72</v>
      </c>
      <c r="G246" s="58">
        <v>0.02</v>
      </c>
      <c r="H246" s="65">
        <v>1.4375</v>
      </c>
      <c r="I246" s="94">
        <v>7.6331000000000003E-3</v>
      </c>
      <c r="J246" s="66"/>
      <c r="K246" s="55"/>
      <c r="L246" s="66"/>
      <c r="M246" s="55"/>
      <c r="N246" s="62"/>
      <c r="AI246" s="40"/>
      <c r="AJ246" s="49"/>
      <c r="AK246" s="49"/>
      <c r="AO246" s="3" t="s">
        <v>73</v>
      </c>
      <c r="AQ246" s="49"/>
    </row>
    <row r="247" spans="1:43" s="4" customFormat="1" ht="15" x14ac:dyDescent="0.25">
      <c r="A247" s="67"/>
      <c r="B247" s="51"/>
      <c r="C247" s="547" t="s">
        <v>74</v>
      </c>
      <c r="D247" s="547"/>
      <c r="E247" s="547"/>
      <c r="F247" s="68"/>
      <c r="G247" s="69"/>
      <c r="H247" s="69"/>
      <c r="I247" s="69"/>
      <c r="J247" s="70">
        <v>163.49</v>
      </c>
      <c r="K247" s="69"/>
      <c r="L247" s="70">
        <v>45.75</v>
      </c>
      <c r="M247" s="69"/>
      <c r="N247" s="121">
        <v>633.16999999999996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543" t="s">
        <v>75</v>
      </c>
      <c r="D248" s="543"/>
      <c r="E248" s="543"/>
      <c r="F248" s="54"/>
      <c r="G248" s="55"/>
      <c r="H248" s="55"/>
      <c r="I248" s="55"/>
      <c r="J248" s="66"/>
      <c r="K248" s="55"/>
      <c r="L248" s="56">
        <v>6.86</v>
      </c>
      <c r="M248" s="55"/>
      <c r="N248" s="60">
        <v>307.12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439</v>
      </c>
      <c r="C249" s="543" t="s">
        <v>352</v>
      </c>
      <c r="D249" s="543"/>
      <c r="E249" s="543"/>
      <c r="F249" s="54" t="s">
        <v>78</v>
      </c>
      <c r="G249" s="61">
        <v>94</v>
      </c>
      <c r="H249" s="55"/>
      <c r="I249" s="61">
        <v>94</v>
      </c>
      <c r="J249" s="66"/>
      <c r="K249" s="55"/>
      <c r="L249" s="56">
        <v>6.45</v>
      </c>
      <c r="M249" s="55"/>
      <c r="N249" s="60">
        <v>288.69</v>
      </c>
      <c r="AI249" s="40"/>
      <c r="AJ249" s="49"/>
      <c r="AK249" s="49"/>
      <c r="AO249" s="3" t="s">
        <v>352</v>
      </c>
      <c r="AQ249" s="49"/>
    </row>
    <row r="250" spans="1:43" s="4" customFormat="1" ht="45" x14ac:dyDescent="0.25">
      <c r="A250" s="63"/>
      <c r="B250" s="51" t="s">
        <v>440</v>
      </c>
      <c r="C250" s="543" t="s">
        <v>354</v>
      </c>
      <c r="D250" s="543"/>
      <c r="E250" s="543"/>
      <c r="F250" s="54" t="s">
        <v>78</v>
      </c>
      <c r="G250" s="61">
        <v>51</v>
      </c>
      <c r="H250" s="58">
        <v>0.85</v>
      </c>
      <c r="I250" s="58">
        <v>43.35</v>
      </c>
      <c r="J250" s="66"/>
      <c r="K250" s="55"/>
      <c r="L250" s="56">
        <v>2.97</v>
      </c>
      <c r="M250" s="55"/>
      <c r="N250" s="60">
        <v>133.13999999999999</v>
      </c>
      <c r="AI250" s="40"/>
      <c r="AJ250" s="49"/>
      <c r="AK250" s="49"/>
      <c r="AO250" s="3" t="s">
        <v>354</v>
      </c>
      <c r="AQ250" s="49"/>
    </row>
    <row r="251" spans="1:43" s="4" customFormat="1" ht="15" x14ac:dyDescent="0.25">
      <c r="A251" s="72"/>
      <c r="B251" s="73"/>
      <c r="C251" s="542" t="s">
        <v>81</v>
      </c>
      <c r="D251" s="542"/>
      <c r="E251" s="542"/>
      <c r="F251" s="43"/>
      <c r="G251" s="44"/>
      <c r="H251" s="44"/>
      <c r="I251" s="44"/>
      <c r="J251" s="47"/>
      <c r="K251" s="44"/>
      <c r="L251" s="74">
        <v>55.17</v>
      </c>
      <c r="M251" s="69"/>
      <c r="N251" s="75">
        <v>1055</v>
      </c>
      <c r="AI251" s="40"/>
      <c r="AJ251" s="49"/>
      <c r="AK251" s="49"/>
      <c r="AQ251" s="49" t="s">
        <v>81</v>
      </c>
    </row>
    <row r="252" spans="1:43" s="4" customFormat="1" ht="15" x14ac:dyDescent="0.25">
      <c r="A252" s="539" t="s">
        <v>2045</v>
      </c>
      <c r="B252" s="540"/>
      <c r="C252" s="540"/>
      <c r="D252" s="540"/>
      <c r="E252" s="540"/>
      <c r="F252" s="540"/>
      <c r="G252" s="540"/>
      <c r="H252" s="540"/>
      <c r="I252" s="540"/>
      <c r="J252" s="540"/>
      <c r="K252" s="540"/>
      <c r="L252" s="540"/>
      <c r="M252" s="540"/>
      <c r="N252" s="541"/>
      <c r="AI252" s="40"/>
      <c r="AJ252" s="49" t="s">
        <v>2045</v>
      </c>
      <c r="AK252" s="49"/>
      <c r="AQ252" s="49"/>
    </row>
    <row r="253" spans="1:43" s="4" customFormat="1" ht="34.5" x14ac:dyDescent="0.25">
      <c r="A253" s="41" t="s">
        <v>188</v>
      </c>
      <c r="B253" s="42" t="s">
        <v>2046</v>
      </c>
      <c r="C253" s="542" t="s">
        <v>2047</v>
      </c>
      <c r="D253" s="542"/>
      <c r="E253" s="542"/>
      <c r="F253" s="43" t="s">
        <v>461</v>
      </c>
      <c r="G253" s="44">
        <v>5.5999999999999999E-3</v>
      </c>
      <c r="H253" s="45">
        <v>1</v>
      </c>
      <c r="I253" s="119">
        <v>5.5999999999999999E-3</v>
      </c>
      <c r="J253" s="47"/>
      <c r="K253" s="44"/>
      <c r="L253" s="47"/>
      <c r="M253" s="44"/>
      <c r="N253" s="48"/>
      <c r="AI253" s="40"/>
      <c r="AJ253" s="49"/>
      <c r="AK253" s="49" t="s">
        <v>2047</v>
      </c>
      <c r="AQ253" s="49"/>
    </row>
    <row r="254" spans="1:43" s="4" customFormat="1" ht="15" x14ac:dyDescent="0.25">
      <c r="A254" s="67"/>
      <c r="B254" s="53"/>
      <c r="C254" s="543" t="s">
        <v>2048</v>
      </c>
      <c r="D254" s="543"/>
      <c r="E254" s="543"/>
      <c r="F254" s="543"/>
      <c r="G254" s="543"/>
      <c r="H254" s="543"/>
      <c r="I254" s="543"/>
      <c r="J254" s="543"/>
      <c r="K254" s="543"/>
      <c r="L254" s="543"/>
      <c r="M254" s="543"/>
      <c r="N254" s="544"/>
      <c r="AI254" s="40"/>
      <c r="AJ254" s="49"/>
      <c r="AK254" s="49"/>
      <c r="AL254" s="3" t="s">
        <v>2048</v>
      </c>
      <c r="AQ254" s="49"/>
    </row>
    <row r="255" spans="1:43" s="4" customFormat="1" ht="23.25" x14ac:dyDescent="0.25">
      <c r="A255" s="50"/>
      <c r="B255" s="51" t="s">
        <v>117</v>
      </c>
      <c r="C255" s="545" t="s">
        <v>118</v>
      </c>
      <c r="D255" s="545"/>
      <c r="E255" s="545"/>
      <c r="F255" s="545"/>
      <c r="G255" s="545"/>
      <c r="H255" s="545"/>
      <c r="I255" s="545"/>
      <c r="J255" s="545"/>
      <c r="K255" s="545"/>
      <c r="L255" s="545"/>
      <c r="M255" s="545"/>
      <c r="N255" s="546"/>
      <c r="AI255" s="40"/>
      <c r="AJ255" s="49"/>
      <c r="AK255" s="49"/>
      <c r="AM255" s="3" t="s">
        <v>118</v>
      </c>
      <c r="AQ255" s="49"/>
    </row>
    <row r="256" spans="1:43" s="4" customFormat="1" ht="68.25" x14ac:dyDescent="0.25">
      <c r="A256" s="50"/>
      <c r="B256" s="51" t="s">
        <v>62</v>
      </c>
      <c r="C256" s="545" t="s">
        <v>63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6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543" t="s">
        <v>64</v>
      </c>
      <c r="D257" s="543"/>
      <c r="E257" s="543"/>
      <c r="F257" s="54"/>
      <c r="G257" s="55"/>
      <c r="H257" s="55"/>
      <c r="I257" s="55"/>
      <c r="J257" s="76">
        <v>15096.4</v>
      </c>
      <c r="K257" s="65">
        <v>1.3225</v>
      </c>
      <c r="L257" s="56">
        <v>111.8</v>
      </c>
      <c r="M257" s="58">
        <v>44.77</v>
      </c>
      <c r="N257" s="59">
        <v>5005.29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543" t="s">
        <v>66</v>
      </c>
      <c r="D258" s="543"/>
      <c r="E258" s="543"/>
      <c r="F258" s="54"/>
      <c r="G258" s="55"/>
      <c r="H258" s="55"/>
      <c r="I258" s="55"/>
      <c r="J258" s="76">
        <v>13550.04</v>
      </c>
      <c r="K258" s="65">
        <v>1.4375</v>
      </c>
      <c r="L258" s="56">
        <v>109.08</v>
      </c>
      <c r="M258" s="58">
        <v>13.24</v>
      </c>
      <c r="N258" s="59">
        <v>1444.22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543" t="s">
        <v>68</v>
      </c>
      <c r="D259" s="543"/>
      <c r="E259" s="543"/>
      <c r="F259" s="54"/>
      <c r="G259" s="55"/>
      <c r="H259" s="55"/>
      <c r="I259" s="55"/>
      <c r="J259" s="76">
        <v>1867.24</v>
      </c>
      <c r="K259" s="65">
        <v>1.4375</v>
      </c>
      <c r="L259" s="56">
        <v>15.03</v>
      </c>
      <c r="M259" s="58">
        <v>44.77</v>
      </c>
      <c r="N259" s="60">
        <v>672.89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52"/>
      <c r="B260" s="51" t="s">
        <v>69</v>
      </c>
      <c r="C260" s="543" t="s">
        <v>70</v>
      </c>
      <c r="D260" s="543"/>
      <c r="E260" s="543"/>
      <c r="F260" s="54"/>
      <c r="G260" s="55"/>
      <c r="H260" s="55"/>
      <c r="I260" s="55"/>
      <c r="J260" s="76">
        <v>11906.42</v>
      </c>
      <c r="K260" s="55"/>
      <c r="L260" s="56">
        <v>66.680000000000007</v>
      </c>
      <c r="M260" s="58">
        <v>8.16</v>
      </c>
      <c r="N260" s="60">
        <v>544.11</v>
      </c>
      <c r="AI260" s="40"/>
      <c r="AJ260" s="49"/>
      <c r="AK260" s="49"/>
      <c r="AN260" s="3" t="s">
        <v>70</v>
      </c>
      <c r="AQ260" s="49"/>
    </row>
    <row r="261" spans="1:43" s="4" customFormat="1" ht="15" x14ac:dyDescent="0.25">
      <c r="A261" s="63"/>
      <c r="B261" s="51"/>
      <c r="C261" s="543" t="s">
        <v>71</v>
      </c>
      <c r="D261" s="543"/>
      <c r="E261" s="543"/>
      <c r="F261" s="54" t="s">
        <v>72</v>
      </c>
      <c r="G261" s="61">
        <v>1606</v>
      </c>
      <c r="H261" s="65">
        <v>1.3225</v>
      </c>
      <c r="I261" s="78">
        <v>11.894036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71</v>
      </c>
      <c r="AQ261" s="49"/>
    </row>
    <row r="262" spans="1:43" s="4" customFormat="1" ht="15" x14ac:dyDescent="0.25">
      <c r="A262" s="63"/>
      <c r="B262" s="51"/>
      <c r="C262" s="543" t="s">
        <v>73</v>
      </c>
      <c r="D262" s="543"/>
      <c r="E262" s="543"/>
      <c r="F262" s="54" t="s">
        <v>72</v>
      </c>
      <c r="G262" s="58">
        <v>139.31</v>
      </c>
      <c r="H262" s="65">
        <v>1.4375</v>
      </c>
      <c r="I262" s="94">
        <v>1.1214455000000001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73</v>
      </c>
      <c r="AQ262" s="49"/>
    </row>
    <row r="263" spans="1:43" s="4" customFormat="1" ht="15" x14ac:dyDescent="0.25">
      <c r="A263" s="67"/>
      <c r="B263" s="51"/>
      <c r="C263" s="547" t="s">
        <v>74</v>
      </c>
      <c r="D263" s="547"/>
      <c r="E263" s="547"/>
      <c r="F263" s="68"/>
      <c r="G263" s="69"/>
      <c r="H263" s="69"/>
      <c r="I263" s="69"/>
      <c r="J263" s="79">
        <v>40552.86</v>
      </c>
      <c r="K263" s="69"/>
      <c r="L263" s="70">
        <v>287.56</v>
      </c>
      <c r="M263" s="69"/>
      <c r="N263" s="71">
        <v>6993.62</v>
      </c>
      <c r="AI263" s="40"/>
      <c r="AJ263" s="49"/>
      <c r="AK263" s="49"/>
      <c r="AP263" s="3" t="s">
        <v>74</v>
      </c>
      <c r="AQ263" s="49"/>
    </row>
    <row r="264" spans="1:43" s="4" customFormat="1" ht="15" x14ac:dyDescent="0.25">
      <c r="A264" s="63"/>
      <c r="B264" s="51"/>
      <c r="C264" s="543" t="s">
        <v>75</v>
      </c>
      <c r="D264" s="543"/>
      <c r="E264" s="543"/>
      <c r="F264" s="54"/>
      <c r="G264" s="55"/>
      <c r="H264" s="55"/>
      <c r="I264" s="55"/>
      <c r="J264" s="66"/>
      <c r="K264" s="55"/>
      <c r="L264" s="56">
        <v>126.83</v>
      </c>
      <c r="M264" s="55"/>
      <c r="N264" s="59">
        <v>5678.18</v>
      </c>
      <c r="AI264" s="40"/>
      <c r="AJ264" s="49"/>
      <c r="AK264" s="49"/>
      <c r="AO264" s="3" t="s">
        <v>75</v>
      </c>
      <c r="AQ264" s="49"/>
    </row>
    <row r="265" spans="1:43" s="4" customFormat="1" ht="34.5" x14ac:dyDescent="0.25">
      <c r="A265" s="63"/>
      <c r="B265" s="51" t="s">
        <v>420</v>
      </c>
      <c r="C265" s="543" t="s">
        <v>421</v>
      </c>
      <c r="D265" s="543"/>
      <c r="E265" s="543"/>
      <c r="F265" s="54" t="s">
        <v>78</v>
      </c>
      <c r="G265" s="61">
        <v>102</v>
      </c>
      <c r="H265" s="55"/>
      <c r="I265" s="61">
        <v>102</v>
      </c>
      <c r="J265" s="66"/>
      <c r="K265" s="55"/>
      <c r="L265" s="56">
        <v>129.37</v>
      </c>
      <c r="M265" s="55"/>
      <c r="N265" s="59">
        <v>5791.74</v>
      </c>
      <c r="AI265" s="40"/>
      <c r="AJ265" s="49"/>
      <c r="AK265" s="49"/>
      <c r="AO265" s="3" t="s">
        <v>421</v>
      </c>
      <c r="AQ265" s="49"/>
    </row>
    <row r="266" spans="1:43" s="4" customFormat="1" ht="45" x14ac:dyDescent="0.25">
      <c r="A266" s="63"/>
      <c r="B266" s="51" t="s">
        <v>422</v>
      </c>
      <c r="C266" s="543" t="s">
        <v>423</v>
      </c>
      <c r="D266" s="543"/>
      <c r="E266" s="543"/>
      <c r="F266" s="54" t="s">
        <v>78</v>
      </c>
      <c r="G266" s="61">
        <v>58</v>
      </c>
      <c r="H266" s="58">
        <v>0.85</v>
      </c>
      <c r="I266" s="64">
        <v>49.3</v>
      </c>
      <c r="J266" s="66"/>
      <c r="K266" s="55"/>
      <c r="L266" s="56">
        <v>62.53</v>
      </c>
      <c r="M266" s="55"/>
      <c r="N266" s="59">
        <v>2799.34</v>
      </c>
      <c r="AI266" s="40"/>
      <c r="AJ266" s="49"/>
      <c r="AK266" s="49"/>
      <c r="AO266" s="3" t="s">
        <v>423</v>
      </c>
      <c r="AQ266" s="49"/>
    </row>
    <row r="267" spans="1:43" s="4" customFormat="1" ht="15" x14ac:dyDescent="0.25">
      <c r="A267" s="72"/>
      <c r="B267" s="73"/>
      <c r="C267" s="542" t="s">
        <v>81</v>
      </c>
      <c r="D267" s="542"/>
      <c r="E267" s="542"/>
      <c r="F267" s="43"/>
      <c r="G267" s="44"/>
      <c r="H267" s="44"/>
      <c r="I267" s="44"/>
      <c r="J267" s="47"/>
      <c r="K267" s="44"/>
      <c r="L267" s="74">
        <v>479.46</v>
      </c>
      <c r="M267" s="69"/>
      <c r="N267" s="75">
        <v>15584.7</v>
      </c>
      <c r="AI267" s="40"/>
      <c r="AJ267" s="49"/>
      <c r="AK267" s="49"/>
      <c r="AQ267" s="49" t="s">
        <v>81</v>
      </c>
    </row>
    <row r="268" spans="1:43" s="4" customFormat="1" ht="23.25" x14ac:dyDescent="0.25">
      <c r="A268" s="41" t="s">
        <v>193</v>
      </c>
      <c r="B268" s="42" t="s">
        <v>525</v>
      </c>
      <c r="C268" s="542" t="s">
        <v>526</v>
      </c>
      <c r="D268" s="542"/>
      <c r="E268" s="542"/>
      <c r="F268" s="43" t="s">
        <v>86</v>
      </c>
      <c r="G268" s="44">
        <v>0.56999999999999995</v>
      </c>
      <c r="H268" s="45">
        <v>1</v>
      </c>
      <c r="I268" s="46">
        <v>0.56999999999999995</v>
      </c>
      <c r="J268" s="74">
        <v>725.69</v>
      </c>
      <c r="K268" s="44"/>
      <c r="L268" s="74">
        <v>413.64</v>
      </c>
      <c r="M268" s="46">
        <v>8.16</v>
      </c>
      <c r="N268" s="75">
        <v>3375.3</v>
      </c>
      <c r="AI268" s="40"/>
      <c r="AJ268" s="49"/>
      <c r="AK268" s="49" t="s">
        <v>526</v>
      </c>
      <c r="AQ268" s="49"/>
    </row>
    <row r="269" spans="1:43" s="4" customFormat="1" ht="15" x14ac:dyDescent="0.25">
      <c r="A269" s="72"/>
      <c r="B269" s="73"/>
      <c r="C269" s="542" t="s">
        <v>81</v>
      </c>
      <c r="D269" s="542"/>
      <c r="E269" s="542"/>
      <c r="F269" s="43"/>
      <c r="G269" s="44"/>
      <c r="H269" s="44"/>
      <c r="I269" s="44"/>
      <c r="J269" s="47"/>
      <c r="K269" s="44"/>
      <c r="L269" s="74">
        <v>413.64</v>
      </c>
      <c r="M269" s="69"/>
      <c r="N269" s="75">
        <v>3375.3</v>
      </c>
      <c r="AI269" s="40"/>
      <c r="AJ269" s="49"/>
      <c r="AK269" s="49"/>
      <c r="AQ269" s="49" t="s">
        <v>81</v>
      </c>
    </row>
    <row r="270" spans="1:43" s="4" customFormat="1" ht="23.25" x14ac:dyDescent="0.25">
      <c r="A270" s="41" t="s">
        <v>196</v>
      </c>
      <c r="B270" s="42" t="s">
        <v>525</v>
      </c>
      <c r="C270" s="542" t="s">
        <v>526</v>
      </c>
      <c r="D270" s="542"/>
      <c r="E270" s="542"/>
      <c r="F270" s="43" t="s">
        <v>86</v>
      </c>
      <c r="G270" s="44">
        <v>0.56999999999999995</v>
      </c>
      <c r="H270" s="45">
        <v>1</v>
      </c>
      <c r="I270" s="46">
        <v>0.56999999999999995</v>
      </c>
      <c r="J270" s="74">
        <v>725.69</v>
      </c>
      <c r="K270" s="125">
        <v>1.3346999999999999E-2</v>
      </c>
      <c r="L270" s="74">
        <v>5.52</v>
      </c>
      <c r="M270" s="46">
        <v>8.16</v>
      </c>
      <c r="N270" s="82">
        <v>45.04</v>
      </c>
      <c r="AI270" s="40"/>
      <c r="AJ270" s="49"/>
      <c r="AK270" s="49" t="s">
        <v>526</v>
      </c>
      <c r="AQ270" s="49"/>
    </row>
    <row r="271" spans="1:43" s="4" customFormat="1" ht="15" x14ac:dyDescent="0.25">
      <c r="A271" s="50"/>
      <c r="B271" s="51"/>
      <c r="C271" s="545" t="s">
        <v>1887</v>
      </c>
      <c r="D271" s="545"/>
      <c r="E271" s="545"/>
      <c r="F271" s="545"/>
      <c r="G271" s="545"/>
      <c r="H271" s="545"/>
      <c r="I271" s="545"/>
      <c r="J271" s="545"/>
      <c r="K271" s="545"/>
      <c r="L271" s="545"/>
      <c r="M271" s="545"/>
      <c r="N271" s="546"/>
      <c r="AI271" s="40"/>
      <c r="AJ271" s="49"/>
      <c r="AK271" s="49"/>
      <c r="AM271" s="3" t="s">
        <v>1887</v>
      </c>
      <c r="AQ271" s="49"/>
    </row>
    <row r="272" spans="1:43" s="4" customFormat="1" ht="15" x14ac:dyDescent="0.25">
      <c r="A272" s="50"/>
      <c r="B272" s="51" t="s">
        <v>566</v>
      </c>
      <c r="C272" s="545" t="s">
        <v>1888</v>
      </c>
      <c r="D272" s="545"/>
      <c r="E272" s="545"/>
      <c r="F272" s="545"/>
      <c r="G272" s="545"/>
      <c r="H272" s="545"/>
      <c r="I272" s="545"/>
      <c r="J272" s="545"/>
      <c r="K272" s="545"/>
      <c r="L272" s="545"/>
      <c r="M272" s="545"/>
      <c r="N272" s="546"/>
      <c r="AI272" s="40"/>
      <c r="AJ272" s="49"/>
      <c r="AK272" s="49"/>
      <c r="AM272" s="3" t="s">
        <v>1888</v>
      </c>
      <c r="AQ272" s="49"/>
    </row>
    <row r="273" spans="1:43" s="4" customFormat="1" ht="15" x14ac:dyDescent="0.25">
      <c r="A273" s="72"/>
      <c r="B273" s="73"/>
      <c r="C273" s="542" t="s">
        <v>81</v>
      </c>
      <c r="D273" s="542"/>
      <c r="E273" s="542"/>
      <c r="F273" s="43"/>
      <c r="G273" s="44"/>
      <c r="H273" s="44"/>
      <c r="I273" s="44"/>
      <c r="J273" s="47"/>
      <c r="K273" s="44"/>
      <c r="L273" s="74">
        <v>5.52</v>
      </c>
      <c r="M273" s="69"/>
      <c r="N273" s="82">
        <v>45.04</v>
      </c>
      <c r="AI273" s="40"/>
      <c r="AJ273" s="49"/>
      <c r="AK273" s="49"/>
      <c r="AQ273" s="49" t="s">
        <v>81</v>
      </c>
    </row>
    <row r="274" spans="1:43" s="4" customFormat="1" ht="34.5" x14ac:dyDescent="0.25">
      <c r="A274" s="41" t="s">
        <v>199</v>
      </c>
      <c r="B274" s="42" t="s">
        <v>586</v>
      </c>
      <c r="C274" s="542" t="s">
        <v>587</v>
      </c>
      <c r="D274" s="542"/>
      <c r="E274" s="542"/>
      <c r="F274" s="43" t="s">
        <v>191</v>
      </c>
      <c r="G274" s="44">
        <v>4.1700000000000001E-2</v>
      </c>
      <c r="H274" s="45">
        <v>1</v>
      </c>
      <c r="I274" s="119">
        <v>4.1700000000000001E-2</v>
      </c>
      <c r="J274" s="80">
        <v>8102.64</v>
      </c>
      <c r="K274" s="44"/>
      <c r="L274" s="74">
        <v>337.88</v>
      </c>
      <c r="M274" s="46">
        <v>8.16</v>
      </c>
      <c r="N274" s="75">
        <v>2757.1</v>
      </c>
      <c r="AI274" s="40"/>
      <c r="AJ274" s="49"/>
      <c r="AK274" s="49" t="s">
        <v>587</v>
      </c>
      <c r="AQ274" s="49"/>
    </row>
    <row r="275" spans="1:43" s="4" customFormat="1" ht="15" x14ac:dyDescent="0.25">
      <c r="A275" s="67"/>
      <c r="B275" s="53"/>
      <c r="C275" s="543" t="s">
        <v>2049</v>
      </c>
      <c r="D275" s="543"/>
      <c r="E275" s="543"/>
      <c r="F275" s="543"/>
      <c r="G275" s="543"/>
      <c r="H275" s="543"/>
      <c r="I275" s="543"/>
      <c r="J275" s="543"/>
      <c r="K275" s="543"/>
      <c r="L275" s="543"/>
      <c r="M275" s="543"/>
      <c r="N275" s="544"/>
      <c r="AI275" s="40"/>
      <c r="AJ275" s="49"/>
      <c r="AK275" s="49"/>
      <c r="AL275" s="3" t="s">
        <v>2049</v>
      </c>
      <c r="AQ275" s="49"/>
    </row>
    <row r="276" spans="1:43" s="4" customFormat="1" ht="15" x14ac:dyDescent="0.25">
      <c r="A276" s="72"/>
      <c r="B276" s="73"/>
      <c r="C276" s="542" t="s">
        <v>81</v>
      </c>
      <c r="D276" s="542"/>
      <c r="E276" s="542"/>
      <c r="F276" s="43"/>
      <c r="G276" s="44"/>
      <c r="H276" s="44"/>
      <c r="I276" s="44"/>
      <c r="J276" s="47"/>
      <c r="K276" s="44"/>
      <c r="L276" s="74">
        <v>337.88</v>
      </c>
      <c r="M276" s="69"/>
      <c r="N276" s="75">
        <v>2757.1</v>
      </c>
      <c r="AI276" s="40"/>
      <c r="AJ276" s="49"/>
      <c r="AK276" s="49"/>
      <c r="AQ276" s="49" t="s">
        <v>81</v>
      </c>
    </row>
    <row r="277" spans="1:43" s="4" customFormat="1" ht="45.75" x14ac:dyDescent="0.25">
      <c r="A277" s="41" t="s">
        <v>202</v>
      </c>
      <c r="B277" s="42" t="s">
        <v>508</v>
      </c>
      <c r="C277" s="542" t="s">
        <v>509</v>
      </c>
      <c r="D277" s="542"/>
      <c r="E277" s="542"/>
      <c r="F277" s="43" t="s">
        <v>164</v>
      </c>
      <c r="G277" s="44">
        <v>0.56210000000000004</v>
      </c>
      <c r="H277" s="45">
        <v>1</v>
      </c>
      <c r="I277" s="119">
        <v>0.56210000000000004</v>
      </c>
      <c r="J277" s="47"/>
      <c r="K277" s="44"/>
      <c r="L277" s="47"/>
      <c r="M277" s="44"/>
      <c r="N277" s="48"/>
      <c r="AI277" s="40"/>
      <c r="AJ277" s="49"/>
      <c r="AK277" s="49" t="s">
        <v>509</v>
      </c>
      <c r="AQ277" s="49"/>
    </row>
    <row r="278" spans="1:43" s="4" customFormat="1" ht="15" x14ac:dyDescent="0.25">
      <c r="A278" s="67"/>
      <c r="B278" s="53"/>
      <c r="C278" s="543" t="s">
        <v>2050</v>
      </c>
      <c r="D278" s="543"/>
      <c r="E278" s="543"/>
      <c r="F278" s="543"/>
      <c r="G278" s="543"/>
      <c r="H278" s="543"/>
      <c r="I278" s="543"/>
      <c r="J278" s="543"/>
      <c r="K278" s="543"/>
      <c r="L278" s="543"/>
      <c r="M278" s="543"/>
      <c r="N278" s="544"/>
      <c r="AI278" s="40"/>
      <c r="AJ278" s="49"/>
      <c r="AK278" s="49"/>
      <c r="AL278" s="3" t="s">
        <v>2050</v>
      </c>
      <c r="AQ278" s="49"/>
    </row>
    <row r="279" spans="1:43" s="4" customFormat="1" ht="23.25" x14ac:dyDescent="0.25">
      <c r="A279" s="50"/>
      <c r="B279" s="51" t="s">
        <v>117</v>
      </c>
      <c r="C279" s="545" t="s">
        <v>118</v>
      </c>
      <c r="D279" s="545"/>
      <c r="E279" s="545"/>
      <c r="F279" s="545"/>
      <c r="G279" s="545"/>
      <c r="H279" s="545"/>
      <c r="I279" s="545"/>
      <c r="J279" s="545"/>
      <c r="K279" s="545"/>
      <c r="L279" s="545"/>
      <c r="M279" s="545"/>
      <c r="N279" s="546"/>
      <c r="AI279" s="40"/>
      <c r="AJ279" s="49"/>
      <c r="AK279" s="49"/>
      <c r="AM279" s="3" t="s">
        <v>118</v>
      </c>
      <c r="AQ279" s="49"/>
    </row>
    <row r="280" spans="1:43" s="4" customFormat="1" ht="68.25" x14ac:dyDescent="0.25">
      <c r="A280" s="50"/>
      <c r="B280" s="51" t="s">
        <v>62</v>
      </c>
      <c r="C280" s="545" t="s">
        <v>63</v>
      </c>
      <c r="D280" s="545"/>
      <c r="E280" s="545"/>
      <c r="F280" s="545"/>
      <c r="G280" s="545"/>
      <c r="H280" s="545"/>
      <c r="I280" s="545"/>
      <c r="J280" s="545"/>
      <c r="K280" s="545"/>
      <c r="L280" s="545"/>
      <c r="M280" s="545"/>
      <c r="N280" s="546"/>
      <c r="AI280" s="40"/>
      <c r="AJ280" s="49"/>
      <c r="AK280" s="49"/>
      <c r="AM280" s="3" t="s">
        <v>63</v>
      </c>
      <c r="AQ280" s="49"/>
    </row>
    <row r="281" spans="1:43" s="4" customFormat="1" ht="15" x14ac:dyDescent="0.25">
      <c r="A281" s="52"/>
      <c r="B281" s="51" t="s">
        <v>56</v>
      </c>
      <c r="C281" s="543" t="s">
        <v>64</v>
      </c>
      <c r="D281" s="543"/>
      <c r="E281" s="543"/>
      <c r="F281" s="54"/>
      <c r="G281" s="55"/>
      <c r="H281" s="55"/>
      <c r="I281" s="55"/>
      <c r="J281" s="56">
        <v>201.61</v>
      </c>
      <c r="K281" s="65">
        <v>1.3225</v>
      </c>
      <c r="L281" s="56">
        <v>149.87</v>
      </c>
      <c r="M281" s="58">
        <v>44.77</v>
      </c>
      <c r="N281" s="59">
        <v>6709.68</v>
      </c>
      <c r="AI281" s="40"/>
      <c r="AJ281" s="49"/>
      <c r="AK281" s="49"/>
      <c r="AN281" s="3" t="s">
        <v>64</v>
      </c>
      <c r="AQ281" s="49"/>
    </row>
    <row r="282" spans="1:43" s="4" customFormat="1" ht="15" x14ac:dyDescent="0.25">
      <c r="A282" s="52"/>
      <c r="B282" s="51" t="s">
        <v>65</v>
      </c>
      <c r="C282" s="543" t="s">
        <v>66</v>
      </c>
      <c r="D282" s="543"/>
      <c r="E282" s="543"/>
      <c r="F282" s="54"/>
      <c r="G282" s="55"/>
      <c r="H282" s="55"/>
      <c r="I282" s="55"/>
      <c r="J282" s="56">
        <v>71.64</v>
      </c>
      <c r="K282" s="65">
        <v>1.4375</v>
      </c>
      <c r="L282" s="56">
        <v>57.89</v>
      </c>
      <c r="M282" s="58">
        <v>13.24</v>
      </c>
      <c r="N282" s="60">
        <v>766.46</v>
      </c>
      <c r="AI282" s="40"/>
      <c r="AJ282" s="49"/>
      <c r="AK282" s="49"/>
      <c r="AN282" s="3" t="s">
        <v>66</v>
      </c>
      <c r="AQ282" s="49"/>
    </row>
    <row r="283" spans="1:43" s="4" customFormat="1" ht="15" x14ac:dyDescent="0.25">
      <c r="A283" s="52"/>
      <c r="B283" s="51" t="s">
        <v>67</v>
      </c>
      <c r="C283" s="543" t="s">
        <v>68</v>
      </c>
      <c r="D283" s="543"/>
      <c r="E283" s="543"/>
      <c r="F283" s="54"/>
      <c r="G283" s="55"/>
      <c r="H283" s="55"/>
      <c r="I283" s="55"/>
      <c r="J283" s="56">
        <v>2.3199999999999998</v>
      </c>
      <c r="K283" s="65">
        <v>1.4375</v>
      </c>
      <c r="L283" s="56">
        <v>1.87</v>
      </c>
      <c r="M283" s="58">
        <v>44.77</v>
      </c>
      <c r="N283" s="60">
        <v>83.72</v>
      </c>
      <c r="AI283" s="40"/>
      <c r="AJ283" s="49"/>
      <c r="AK283" s="49"/>
      <c r="AN283" s="3" t="s">
        <v>68</v>
      </c>
      <c r="AQ283" s="49"/>
    </row>
    <row r="284" spans="1:43" s="4" customFormat="1" ht="15" x14ac:dyDescent="0.25">
      <c r="A284" s="52"/>
      <c r="B284" s="51" t="s">
        <v>69</v>
      </c>
      <c r="C284" s="543" t="s">
        <v>70</v>
      </c>
      <c r="D284" s="543"/>
      <c r="E284" s="543"/>
      <c r="F284" s="54"/>
      <c r="G284" s="55"/>
      <c r="H284" s="55"/>
      <c r="I284" s="55"/>
      <c r="J284" s="56">
        <v>62.75</v>
      </c>
      <c r="K284" s="55"/>
      <c r="L284" s="56">
        <v>35.270000000000003</v>
      </c>
      <c r="M284" s="58">
        <v>8.16</v>
      </c>
      <c r="N284" s="60">
        <v>287.8</v>
      </c>
      <c r="AI284" s="40"/>
      <c r="AJ284" s="49"/>
      <c r="AK284" s="49"/>
      <c r="AN284" s="3" t="s">
        <v>70</v>
      </c>
      <c r="AQ284" s="49"/>
    </row>
    <row r="285" spans="1:43" s="4" customFormat="1" ht="15" x14ac:dyDescent="0.25">
      <c r="A285" s="63"/>
      <c r="B285" s="51"/>
      <c r="C285" s="543" t="s">
        <v>71</v>
      </c>
      <c r="D285" s="543"/>
      <c r="E285" s="543"/>
      <c r="F285" s="54" t="s">
        <v>72</v>
      </c>
      <c r="G285" s="64">
        <v>21.2</v>
      </c>
      <c r="H285" s="65">
        <v>1.3225</v>
      </c>
      <c r="I285" s="94">
        <v>15.7595977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5" x14ac:dyDescent="0.25">
      <c r="A286" s="63"/>
      <c r="B286" s="51"/>
      <c r="C286" s="543" t="s">
        <v>73</v>
      </c>
      <c r="D286" s="543"/>
      <c r="E286" s="543"/>
      <c r="F286" s="54" t="s">
        <v>72</v>
      </c>
      <c r="G286" s="64">
        <v>0.2</v>
      </c>
      <c r="H286" s="65">
        <v>1.4375</v>
      </c>
      <c r="I286" s="94">
        <v>0.16160379999999999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5" x14ac:dyDescent="0.25">
      <c r="A287" s="67"/>
      <c r="B287" s="51"/>
      <c r="C287" s="547" t="s">
        <v>74</v>
      </c>
      <c r="D287" s="547"/>
      <c r="E287" s="547"/>
      <c r="F287" s="68"/>
      <c r="G287" s="69"/>
      <c r="H287" s="69"/>
      <c r="I287" s="69"/>
      <c r="J287" s="70">
        <v>336</v>
      </c>
      <c r="K287" s="69"/>
      <c r="L287" s="70">
        <v>243.03</v>
      </c>
      <c r="M287" s="69"/>
      <c r="N287" s="71">
        <v>7763.94</v>
      </c>
      <c r="AI287" s="40"/>
      <c r="AJ287" s="49"/>
      <c r="AK287" s="49"/>
      <c r="AP287" s="3" t="s">
        <v>74</v>
      </c>
      <c r="AQ287" s="49"/>
    </row>
    <row r="288" spans="1:43" s="4" customFormat="1" ht="15" x14ac:dyDescent="0.25">
      <c r="A288" s="63"/>
      <c r="B288" s="51"/>
      <c r="C288" s="543" t="s">
        <v>75</v>
      </c>
      <c r="D288" s="543"/>
      <c r="E288" s="543"/>
      <c r="F288" s="54"/>
      <c r="G288" s="55"/>
      <c r="H288" s="55"/>
      <c r="I288" s="55"/>
      <c r="J288" s="66"/>
      <c r="K288" s="55"/>
      <c r="L288" s="56">
        <v>151.74</v>
      </c>
      <c r="M288" s="55"/>
      <c r="N288" s="59">
        <v>6793.4</v>
      </c>
      <c r="AI288" s="40"/>
      <c r="AJ288" s="49"/>
      <c r="AK288" s="49"/>
      <c r="AO288" s="3" t="s">
        <v>75</v>
      </c>
      <c r="AQ288" s="49"/>
    </row>
    <row r="289" spans="1:43" s="4" customFormat="1" ht="22.5" x14ac:dyDescent="0.25">
      <c r="A289" s="63"/>
      <c r="B289" s="51" t="s">
        <v>475</v>
      </c>
      <c r="C289" s="543" t="s">
        <v>476</v>
      </c>
      <c r="D289" s="543"/>
      <c r="E289" s="543"/>
      <c r="F289" s="54" t="s">
        <v>78</v>
      </c>
      <c r="G289" s="61">
        <v>110</v>
      </c>
      <c r="H289" s="55"/>
      <c r="I289" s="61">
        <v>110</v>
      </c>
      <c r="J289" s="66"/>
      <c r="K289" s="55"/>
      <c r="L289" s="56">
        <v>166.91</v>
      </c>
      <c r="M289" s="55"/>
      <c r="N289" s="59">
        <v>7472.74</v>
      </c>
      <c r="AI289" s="40"/>
      <c r="AJ289" s="49"/>
      <c r="AK289" s="49"/>
      <c r="AO289" s="3" t="s">
        <v>476</v>
      </c>
      <c r="AQ289" s="49"/>
    </row>
    <row r="290" spans="1:43" s="4" customFormat="1" ht="45" x14ac:dyDescent="0.25">
      <c r="A290" s="63"/>
      <c r="B290" s="51" t="s">
        <v>477</v>
      </c>
      <c r="C290" s="543" t="s">
        <v>478</v>
      </c>
      <c r="D290" s="543"/>
      <c r="E290" s="543"/>
      <c r="F290" s="54" t="s">
        <v>78</v>
      </c>
      <c r="G290" s="61">
        <v>69</v>
      </c>
      <c r="H290" s="58">
        <v>0.85</v>
      </c>
      <c r="I290" s="58">
        <v>58.65</v>
      </c>
      <c r="J290" s="66"/>
      <c r="K290" s="55"/>
      <c r="L290" s="56">
        <v>89</v>
      </c>
      <c r="M290" s="55"/>
      <c r="N290" s="59">
        <v>3984.33</v>
      </c>
      <c r="AI290" s="40"/>
      <c r="AJ290" s="49"/>
      <c r="AK290" s="49"/>
      <c r="AO290" s="3" t="s">
        <v>478</v>
      </c>
      <c r="AQ290" s="49"/>
    </row>
    <row r="291" spans="1:43" s="4" customFormat="1" ht="15" x14ac:dyDescent="0.25">
      <c r="A291" s="72"/>
      <c r="B291" s="73"/>
      <c r="C291" s="542" t="s">
        <v>81</v>
      </c>
      <c r="D291" s="542"/>
      <c r="E291" s="542"/>
      <c r="F291" s="43"/>
      <c r="G291" s="44"/>
      <c r="H291" s="44"/>
      <c r="I291" s="44"/>
      <c r="J291" s="47"/>
      <c r="K291" s="44"/>
      <c r="L291" s="74">
        <v>498.94</v>
      </c>
      <c r="M291" s="69"/>
      <c r="N291" s="75">
        <v>19221.009999999998</v>
      </c>
      <c r="AI291" s="40"/>
      <c r="AJ291" s="49"/>
      <c r="AK291" s="49"/>
      <c r="AQ291" s="49" t="s">
        <v>81</v>
      </c>
    </row>
    <row r="292" spans="1:43" s="4" customFormat="1" ht="15" x14ac:dyDescent="0.25">
      <c r="A292" s="41" t="s">
        <v>205</v>
      </c>
      <c r="B292" s="42" t="s">
        <v>511</v>
      </c>
      <c r="C292" s="542" t="s">
        <v>512</v>
      </c>
      <c r="D292" s="542"/>
      <c r="E292" s="542"/>
      <c r="F292" s="43" t="s">
        <v>513</v>
      </c>
      <c r="G292" s="44">
        <v>-1.5760000000000001</v>
      </c>
      <c r="H292" s="45">
        <v>1</v>
      </c>
      <c r="I292" s="92">
        <v>-1.5760000000000001</v>
      </c>
      <c r="J292" s="74">
        <v>30</v>
      </c>
      <c r="K292" s="119">
        <v>1.4375</v>
      </c>
      <c r="L292" s="74">
        <v>-67.97</v>
      </c>
      <c r="M292" s="46">
        <v>13.24</v>
      </c>
      <c r="N292" s="82">
        <v>-899.92</v>
      </c>
      <c r="AI292" s="40"/>
      <c r="AJ292" s="49"/>
      <c r="AK292" s="49" t="s">
        <v>512</v>
      </c>
      <c r="AQ292" s="49"/>
    </row>
    <row r="293" spans="1:43" s="4" customFormat="1" ht="23.25" x14ac:dyDescent="0.25">
      <c r="A293" s="50"/>
      <c r="B293" s="51" t="s">
        <v>117</v>
      </c>
      <c r="C293" s="545" t="s">
        <v>118</v>
      </c>
      <c r="D293" s="545"/>
      <c r="E293" s="545"/>
      <c r="F293" s="545"/>
      <c r="G293" s="545"/>
      <c r="H293" s="545"/>
      <c r="I293" s="545"/>
      <c r="J293" s="545"/>
      <c r="K293" s="545"/>
      <c r="L293" s="545"/>
      <c r="M293" s="545"/>
      <c r="N293" s="546"/>
      <c r="AI293" s="40"/>
      <c r="AJ293" s="49"/>
      <c r="AK293" s="49"/>
      <c r="AM293" s="3" t="s">
        <v>118</v>
      </c>
      <c r="AQ293" s="49"/>
    </row>
    <row r="294" spans="1:43" s="4" customFormat="1" ht="68.25" x14ac:dyDescent="0.25">
      <c r="A294" s="50"/>
      <c r="B294" s="51" t="s">
        <v>62</v>
      </c>
      <c r="C294" s="545" t="s">
        <v>63</v>
      </c>
      <c r="D294" s="545"/>
      <c r="E294" s="545"/>
      <c r="F294" s="545"/>
      <c r="G294" s="545"/>
      <c r="H294" s="545"/>
      <c r="I294" s="545"/>
      <c r="J294" s="545"/>
      <c r="K294" s="545"/>
      <c r="L294" s="545"/>
      <c r="M294" s="545"/>
      <c r="N294" s="546"/>
      <c r="AI294" s="40"/>
      <c r="AJ294" s="49"/>
      <c r="AK294" s="49"/>
      <c r="AM294" s="3" t="s">
        <v>63</v>
      </c>
      <c r="AQ294" s="49"/>
    </row>
    <row r="295" spans="1:43" s="4" customFormat="1" ht="15" x14ac:dyDescent="0.25">
      <c r="A295" s="72"/>
      <c r="B295" s="73"/>
      <c r="C295" s="542" t="s">
        <v>81</v>
      </c>
      <c r="D295" s="542"/>
      <c r="E295" s="542"/>
      <c r="F295" s="43"/>
      <c r="G295" s="44"/>
      <c r="H295" s="44"/>
      <c r="I295" s="44"/>
      <c r="J295" s="47"/>
      <c r="K295" s="44"/>
      <c r="L295" s="74">
        <v>-67.97</v>
      </c>
      <c r="M295" s="69"/>
      <c r="N295" s="82">
        <v>-899.92</v>
      </c>
      <c r="AI295" s="40"/>
      <c r="AJ295" s="49"/>
      <c r="AK295" s="49"/>
      <c r="AQ295" s="49" t="s">
        <v>81</v>
      </c>
    </row>
    <row r="296" spans="1:43" s="4" customFormat="1" ht="23.25" x14ac:dyDescent="0.25">
      <c r="A296" s="41" t="s">
        <v>208</v>
      </c>
      <c r="B296" s="42" t="s">
        <v>514</v>
      </c>
      <c r="C296" s="542" t="s">
        <v>515</v>
      </c>
      <c r="D296" s="542"/>
      <c r="E296" s="542"/>
      <c r="F296" s="43" t="s">
        <v>72</v>
      </c>
      <c r="G296" s="44">
        <v>-1.5760000000000001</v>
      </c>
      <c r="H296" s="45">
        <v>1</v>
      </c>
      <c r="I296" s="92">
        <v>-1.5760000000000001</v>
      </c>
      <c r="J296" s="74">
        <v>9.51</v>
      </c>
      <c r="K296" s="44"/>
      <c r="L296" s="74">
        <v>-53.24</v>
      </c>
      <c r="M296" s="44"/>
      <c r="N296" s="75">
        <v>-2383.83</v>
      </c>
      <c r="AI296" s="40"/>
      <c r="AJ296" s="49"/>
      <c r="AK296" s="49" t="s">
        <v>515</v>
      </c>
      <c r="AQ296" s="49"/>
    </row>
    <row r="297" spans="1:43" s="4" customFormat="1" ht="23.25" x14ac:dyDescent="0.25">
      <c r="A297" s="50"/>
      <c r="B297" s="51" t="s">
        <v>117</v>
      </c>
      <c r="C297" s="545" t="s">
        <v>118</v>
      </c>
      <c r="D297" s="545"/>
      <c r="E297" s="545"/>
      <c r="F297" s="545"/>
      <c r="G297" s="545"/>
      <c r="H297" s="545"/>
      <c r="I297" s="545"/>
      <c r="J297" s="545"/>
      <c r="K297" s="545"/>
      <c r="L297" s="545"/>
      <c r="M297" s="545"/>
      <c r="N297" s="546"/>
      <c r="AI297" s="40"/>
      <c r="AJ297" s="49"/>
      <c r="AK297" s="49"/>
      <c r="AM297" s="3" t="s">
        <v>118</v>
      </c>
      <c r="AQ297" s="49"/>
    </row>
    <row r="298" spans="1:43" s="4" customFormat="1" ht="68.25" x14ac:dyDescent="0.25">
      <c r="A298" s="50"/>
      <c r="B298" s="51" t="s">
        <v>62</v>
      </c>
      <c r="C298" s="545" t="s">
        <v>63</v>
      </c>
      <c r="D298" s="545"/>
      <c r="E298" s="545"/>
      <c r="F298" s="545"/>
      <c r="G298" s="545"/>
      <c r="H298" s="545"/>
      <c r="I298" s="545"/>
      <c r="J298" s="545"/>
      <c r="K298" s="545"/>
      <c r="L298" s="545"/>
      <c r="M298" s="545"/>
      <c r="N298" s="546"/>
      <c r="AI298" s="40"/>
      <c r="AJ298" s="49"/>
      <c r="AK298" s="49"/>
      <c r="AM298" s="3" t="s">
        <v>63</v>
      </c>
      <c r="AQ298" s="49"/>
    </row>
    <row r="299" spans="1:43" s="4" customFormat="1" ht="15" x14ac:dyDescent="0.25">
      <c r="A299" s="52"/>
      <c r="B299" s="51" t="s">
        <v>56</v>
      </c>
      <c r="C299" s="543" t="s">
        <v>64</v>
      </c>
      <c r="D299" s="543"/>
      <c r="E299" s="543"/>
      <c r="F299" s="54"/>
      <c r="G299" s="55"/>
      <c r="H299" s="55"/>
      <c r="I299" s="55"/>
      <c r="J299" s="56">
        <v>9.51</v>
      </c>
      <c r="K299" s="65">
        <v>1.3225</v>
      </c>
      <c r="L299" s="56">
        <v>-19.82</v>
      </c>
      <c r="M299" s="58">
        <v>44.77</v>
      </c>
      <c r="N299" s="60">
        <v>-887.34</v>
      </c>
      <c r="AI299" s="40"/>
      <c r="AJ299" s="49"/>
      <c r="AK299" s="49"/>
      <c r="AN299" s="3" t="s">
        <v>64</v>
      </c>
      <c r="AQ299" s="49"/>
    </row>
    <row r="300" spans="1:43" s="4" customFormat="1" ht="15" x14ac:dyDescent="0.25">
      <c r="A300" s="63"/>
      <c r="B300" s="51"/>
      <c r="C300" s="543" t="s">
        <v>75</v>
      </c>
      <c r="D300" s="543"/>
      <c r="E300" s="543"/>
      <c r="F300" s="54"/>
      <c r="G300" s="55"/>
      <c r="H300" s="55"/>
      <c r="I300" s="55"/>
      <c r="J300" s="66"/>
      <c r="K300" s="55"/>
      <c r="L300" s="56">
        <v>-19.82</v>
      </c>
      <c r="M300" s="55"/>
      <c r="N300" s="60">
        <v>-887.34</v>
      </c>
      <c r="AI300" s="40"/>
      <c r="AJ300" s="49"/>
      <c r="AK300" s="49"/>
      <c r="AO300" s="3" t="s">
        <v>75</v>
      </c>
      <c r="AQ300" s="49"/>
    </row>
    <row r="301" spans="1:43" s="4" customFormat="1" ht="22.5" x14ac:dyDescent="0.25">
      <c r="A301" s="63"/>
      <c r="B301" s="51" t="s">
        <v>475</v>
      </c>
      <c r="C301" s="543" t="s">
        <v>476</v>
      </c>
      <c r="D301" s="543"/>
      <c r="E301" s="543"/>
      <c r="F301" s="54" t="s">
        <v>78</v>
      </c>
      <c r="G301" s="61">
        <v>110</v>
      </c>
      <c r="H301" s="55"/>
      <c r="I301" s="61">
        <v>110</v>
      </c>
      <c r="J301" s="66"/>
      <c r="K301" s="55"/>
      <c r="L301" s="56">
        <v>-21.8</v>
      </c>
      <c r="M301" s="55"/>
      <c r="N301" s="60">
        <v>-976.07</v>
      </c>
      <c r="AI301" s="40"/>
      <c r="AJ301" s="49"/>
      <c r="AK301" s="49"/>
      <c r="AO301" s="3" t="s">
        <v>476</v>
      </c>
      <c r="AQ301" s="49"/>
    </row>
    <row r="302" spans="1:43" s="4" customFormat="1" ht="45" x14ac:dyDescent="0.25">
      <c r="A302" s="63"/>
      <c r="B302" s="51" t="s">
        <v>477</v>
      </c>
      <c r="C302" s="543" t="s">
        <v>478</v>
      </c>
      <c r="D302" s="543"/>
      <c r="E302" s="543"/>
      <c r="F302" s="54" t="s">
        <v>78</v>
      </c>
      <c r="G302" s="61">
        <v>69</v>
      </c>
      <c r="H302" s="58">
        <v>0.85</v>
      </c>
      <c r="I302" s="58">
        <v>58.65</v>
      </c>
      <c r="J302" s="66"/>
      <c r="K302" s="55"/>
      <c r="L302" s="56">
        <v>-11.62</v>
      </c>
      <c r="M302" s="55"/>
      <c r="N302" s="60">
        <v>-520.41999999999996</v>
      </c>
      <c r="AI302" s="40"/>
      <c r="AJ302" s="49"/>
      <c r="AK302" s="49"/>
      <c r="AO302" s="3" t="s">
        <v>478</v>
      </c>
      <c r="AQ302" s="49"/>
    </row>
    <row r="303" spans="1:43" s="4" customFormat="1" ht="15" x14ac:dyDescent="0.25">
      <c r="A303" s="72"/>
      <c r="B303" s="73"/>
      <c r="C303" s="542" t="s">
        <v>81</v>
      </c>
      <c r="D303" s="542"/>
      <c r="E303" s="542"/>
      <c r="F303" s="43"/>
      <c r="G303" s="44"/>
      <c r="H303" s="44"/>
      <c r="I303" s="44"/>
      <c r="J303" s="47"/>
      <c r="K303" s="44"/>
      <c r="L303" s="74">
        <v>-53.24</v>
      </c>
      <c r="M303" s="69"/>
      <c r="N303" s="75">
        <v>-2383.83</v>
      </c>
      <c r="AI303" s="40"/>
      <c r="AJ303" s="49"/>
      <c r="AK303" s="49"/>
      <c r="AQ303" s="49" t="s">
        <v>81</v>
      </c>
    </row>
    <row r="304" spans="1:43" s="4" customFormat="1" ht="124.5" x14ac:dyDescent="0.25">
      <c r="A304" s="41" t="s">
        <v>211</v>
      </c>
      <c r="B304" s="42" t="s">
        <v>516</v>
      </c>
      <c r="C304" s="542" t="s">
        <v>517</v>
      </c>
      <c r="D304" s="542"/>
      <c r="E304" s="542"/>
      <c r="F304" s="43" t="s">
        <v>177</v>
      </c>
      <c r="G304" s="44">
        <v>281.05</v>
      </c>
      <c r="H304" s="45">
        <v>1</v>
      </c>
      <c r="I304" s="46">
        <v>281.05</v>
      </c>
      <c r="J304" s="74">
        <v>10.33</v>
      </c>
      <c r="K304" s="44"/>
      <c r="L304" s="80">
        <v>2903.25</v>
      </c>
      <c r="M304" s="46">
        <v>8.16</v>
      </c>
      <c r="N304" s="75">
        <v>23690.52</v>
      </c>
      <c r="AI304" s="40"/>
      <c r="AJ304" s="49"/>
      <c r="AK304" s="49" t="s">
        <v>517</v>
      </c>
      <c r="AQ304" s="49"/>
    </row>
    <row r="305" spans="1:43" s="4" customFormat="1" ht="15" x14ac:dyDescent="0.25">
      <c r="A305" s="67"/>
      <c r="B305" s="53"/>
      <c r="C305" s="543" t="s">
        <v>2051</v>
      </c>
      <c r="D305" s="543"/>
      <c r="E305" s="543"/>
      <c r="F305" s="543"/>
      <c r="G305" s="543"/>
      <c r="H305" s="543"/>
      <c r="I305" s="543"/>
      <c r="J305" s="543"/>
      <c r="K305" s="543"/>
      <c r="L305" s="543"/>
      <c r="M305" s="543"/>
      <c r="N305" s="544"/>
      <c r="AI305" s="40"/>
      <c r="AJ305" s="49"/>
      <c r="AK305" s="49"/>
      <c r="AL305" s="3" t="s">
        <v>2051</v>
      </c>
      <c r="AQ305" s="49"/>
    </row>
    <row r="306" spans="1:43" s="4" customFormat="1" ht="15" x14ac:dyDescent="0.25">
      <c r="A306" s="72"/>
      <c r="B306" s="73"/>
      <c r="C306" s="542" t="s">
        <v>81</v>
      </c>
      <c r="D306" s="542"/>
      <c r="E306" s="542"/>
      <c r="F306" s="43"/>
      <c r="G306" s="44"/>
      <c r="H306" s="44"/>
      <c r="I306" s="44"/>
      <c r="J306" s="47"/>
      <c r="K306" s="44"/>
      <c r="L306" s="80">
        <v>2903.25</v>
      </c>
      <c r="M306" s="69"/>
      <c r="N306" s="75">
        <v>23690.52</v>
      </c>
      <c r="AI306" s="40"/>
      <c r="AJ306" s="49"/>
      <c r="AK306" s="49"/>
      <c r="AQ306" s="49" t="s">
        <v>81</v>
      </c>
    </row>
    <row r="307" spans="1:43" s="4" customFormat="1" ht="23.25" x14ac:dyDescent="0.25">
      <c r="A307" s="41" t="s">
        <v>215</v>
      </c>
      <c r="B307" s="42" t="s">
        <v>519</v>
      </c>
      <c r="C307" s="542" t="s">
        <v>520</v>
      </c>
      <c r="D307" s="542"/>
      <c r="E307" s="542"/>
      <c r="F307" s="43" t="s">
        <v>191</v>
      </c>
      <c r="G307" s="44">
        <v>1.7999999999999999E-2</v>
      </c>
      <c r="H307" s="45">
        <v>1</v>
      </c>
      <c r="I307" s="92">
        <v>1.7999999999999999E-2</v>
      </c>
      <c r="J307" s="80">
        <v>11885.47</v>
      </c>
      <c r="K307" s="44"/>
      <c r="L307" s="74">
        <v>213.94</v>
      </c>
      <c r="M307" s="46">
        <v>8.16</v>
      </c>
      <c r="N307" s="75">
        <v>1745.75</v>
      </c>
      <c r="AI307" s="40"/>
      <c r="AJ307" s="49"/>
      <c r="AK307" s="49" t="s">
        <v>520</v>
      </c>
      <c r="AQ307" s="49"/>
    </row>
    <row r="308" spans="1:43" s="4" customFormat="1" ht="15" x14ac:dyDescent="0.25">
      <c r="A308" s="67"/>
      <c r="B308" s="53"/>
      <c r="C308" s="543" t="s">
        <v>2052</v>
      </c>
      <c r="D308" s="543"/>
      <c r="E308" s="543"/>
      <c r="F308" s="543"/>
      <c r="G308" s="543"/>
      <c r="H308" s="543"/>
      <c r="I308" s="543"/>
      <c r="J308" s="543"/>
      <c r="K308" s="543"/>
      <c r="L308" s="543"/>
      <c r="M308" s="543"/>
      <c r="N308" s="544"/>
      <c r="AI308" s="40"/>
      <c r="AJ308" s="49"/>
      <c r="AK308" s="49"/>
      <c r="AL308" s="3" t="s">
        <v>2052</v>
      </c>
      <c r="AQ308" s="49"/>
    </row>
    <row r="309" spans="1:43" s="4" customFormat="1" ht="15" x14ac:dyDescent="0.25">
      <c r="A309" s="72"/>
      <c r="B309" s="73"/>
      <c r="C309" s="542" t="s">
        <v>81</v>
      </c>
      <c r="D309" s="542"/>
      <c r="E309" s="542"/>
      <c r="F309" s="43"/>
      <c r="G309" s="44"/>
      <c r="H309" s="44"/>
      <c r="I309" s="44"/>
      <c r="J309" s="47"/>
      <c r="K309" s="44"/>
      <c r="L309" s="74">
        <v>213.94</v>
      </c>
      <c r="M309" s="69"/>
      <c r="N309" s="75">
        <v>1745.75</v>
      </c>
      <c r="AI309" s="40"/>
      <c r="AJ309" s="49"/>
      <c r="AK309" s="49"/>
      <c r="AQ309" s="49" t="s">
        <v>81</v>
      </c>
    </row>
    <row r="310" spans="1:43" s="4" customFormat="1" ht="15" x14ac:dyDescent="0.25">
      <c r="A310" s="539" t="s">
        <v>2053</v>
      </c>
      <c r="B310" s="540"/>
      <c r="C310" s="540"/>
      <c r="D310" s="540"/>
      <c r="E310" s="540"/>
      <c r="F310" s="540"/>
      <c r="G310" s="540"/>
      <c r="H310" s="540"/>
      <c r="I310" s="540"/>
      <c r="J310" s="540"/>
      <c r="K310" s="540"/>
      <c r="L310" s="540"/>
      <c r="M310" s="540"/>
      <c r="N310" s="541"/>
      <c r="AI310" s="40"/>
      <c r="AJ310" s="49" t="s">
        <v>2053</v>
      </c>
      <c r="AK310" s="49"/>
      <c r="AQ310" s="49"/>
    </row>
    <row r="311" spans="1:43" s="4" customFormat="1" ht="34.5" x14ac:dyDescent="0.25">
      <c r="A311" s="41" t="s">
        <v>219</v>
      </c>
      <c r="B311" s="42" t="s">
        <v>2054</v>
      </c>
      <c r="C311" s="542" t="s">
        <v>2055</v>
      </c>
      <c r="D311" s="542"/>
      <c r="E311" s="542"/>
      <c r="F311" s="43" t="s">
        <v>156</v>
      </c>
      <c r="G311" s="44">
        <v>0.02</v>
      </c>
      <c r="H311" s="45">
        <v>1</v>
      </c>
      <c r="I311" s="46">
        <v>0.02</v>
      </c>
      <c r="J311" s="47"/>
      <c r="K311" s="44"/>
      <c r="L311" s="47"/>
      <c r="M311" s="44"/>
      <c r="N311" s="48"/>
      <c r="AI311" s="40"/>
      <c r="AJ311" s="49"/>
      <c r="AK311" s="49" t="s">
        <v>2055</v>
      </c>
      <c r="AQ311" s="49"/>
    </row>
    <row r="312" spans="1:43" s="4" customFormat="1" ht="15" x14ac:dyDescent="0.25">
      <c r="A312" s="67"/>
      <c r="B312" s="53"/>
      <c r="C312" s="543" t="s">
        <v>1478</v>
      </c>
      <c r="D312" s="543"/>
      <c r="E312" s="543"/>
      <c r="F312" s="543"/>
      <c r="G312" s="543"/>
      <c r="H312" s="543"/>
      <c r="I312" s="543"/>
      <c r="J312" s="543"/>
      <c r="K312" s="543"/>
      <c r="L312" s="543"/>
      <c r="M312" s="543"/>
      <c r="N312" s="544"/>
      <c r="AI312" s="40"/>
      <c r="AJ312" s="49"/>
      <c r="AK312" s="49"/>
      <c r="AL312" s="3" t="s">
        <v>1478</v>
      </c>
      <c r="AQ312" s="49"/>
    </row>
    <row r="313" spans="1:43" s="4" customFormat="1" ht="23.25" x14ac:dyDescent="0.25">
      <c r="A313" s="50"/>
      <c r="B313" s="51" t="s">
        <v>117</v>
      </c>
      <c r="C313" s="545" t="s">
        <v>118</v>
      </c>
      <c r="D313" s="545"/>
      <c r="E313" s="545"/>
      <c r="F313" s="545"/>
      <c r="G313" s="545"/>
      <c r="H313" s="545"/>
      <c r="I313" s="545"/>
      <c r="J313" s="545"/>
      <c r="K313" s="545"/>
      <c r="L313" s="545"/>
      <c r="M313" s="545"/>
      <c r="N313" s="546"/>
      <c r="AI313" s="40"/>
      <c r="AJ313" s="49"/>
      <c r="AK313" s="49"/>
      <c r="AM313" s="3" t="s">
        <v>118</v>
      </c>
      <c r="AQ313" s="49"/>
    </row>
    <row r="314" spans="1:43" s="4" customFormat="1" ht="68.25" x14ac:dyDescent="0.25">
      <c r="A314" s="50"/>
      <c r="B314" s="51" t="s">
        <v>62</v>
      </c>
      <c r="C314" s="545" t="s">
        <v>63</v>
      </c>
      <c r="D314" s="545"/>
      <c r="E314" s="545"/>
      <c r="F314" s="545"/>
      <c r="G314" s="545"/>
      <c r="H314" s="545"/>
      <c r="I314" s="545"/>
      <c r="J314" s="545"/>
      <c r="K314" s="545"/>
      <c r="L314" s="545"/>
      <c r="M314" s="545"/>
      <c r="N314" s="546"/>
      <c r="AI314" s="40"/>
      <c r="AJ314" s="49"/>
      <c r="AK314" s="49"/>
      <c r="AM314" s="3" t="s">
        <v>63</v>
      </c>
      <c r="AQ314" s="49"/>
    </row>
    <row r="315" spans="1:43" s="4" customFormat="1" ht="15" x14ac:dyDescent="0.25">
      <c r="A315" s="52"/>
      <c r="B315" s="51" t="s">
        <v>56</v>
      </c>
      <c r="C315" s="543" t="s">
        <v>64</v>
      </c>
      <c r="D315" s="543"/>
      <c r="E315" s="543"/>
      <c r="F315" s="54"/>
      <c r="G315" s="55"/>
      <c r="H315" s="55"/>
      <c r="I315" s="55"/>
      <c r="J315" s="56">
        <v>569.85</v>
      </c>
      <c r="K315" s="65">
        <v>1.3225</v>
      </c>
      <c r="L315" s="56">
        <v>15.07</v>
      </c>
      <c r="M315" s="58">
        <v>44.77</v>
      </c>
      <c r="N315" s="60">
        <v>674.68</v>
      </c>
      <c r="AI315" s="40"/>
      <c r="AJ315" s="49"/>
      <c r="AK315" s="49"/>
      <c r="AN315" s="3" t="s">
        <v>64</v>
      </c>
      <c r="AQ315" s="49"/>
    </row>
    <row r="316" spans="1:43" s="4" customFormat="1" ht="15" x14ac:dyDescent="0.25">
      <c r="A316" s="52"/>
      <c r="B316" s="51" t="s">
        <v>65</v>
      </c>
      <c r="C316" s="543" t="s">
        <v>66</v>
      </c>
      <c r="D316" s="543"/>
      <c r="E316" s="543"/>
      <c r="F316" s="54"/>
      <c r="G316" s="55"/>
      <c r="H316" s="55"/>
      <c r="I316" s="55"/>
      <c r="J316" s="76">
        <v>2385.3200000000002</v>
      </c>
      <c r="K316" s="65">
        <v>1.4375</v>
      </c>
      <c r="L316" s="56">
        <v>68.58</v>
      </c>
      <c r="M316" s="58">
        <v>13.24</v>
      </c>
      <c r="N316" s="60">
        <v>908</v>
      </c>
      <c r="AI316" s="40"/>
      <c r="AJ316" s="49"/>
      <c r="AK316" s="49"/>
      <c r="AN316" s="3" t="s">
        <v>66</v>
      </c>
      <c r="AQ316" s="49"/>
    </row>
    <row r="317" spans="1:43" s="4" customFormat="1" ht="15" x14ac:dyDescent="0.25">
      <c r="A317" s="52"/>
      <c r="B317" s="51" t="s">
        <v>67</v>
      </c>
      <c r="C317" s="543" t="s">
        <v>68</v>
      </c>
      <c r="D317" s="543"/>
      <c r="E317" s="543"/>
      <c r="F317" s="54"/>
      <c r="G317" s="55"/>
      <c r="H317" s="55"/>
      <c r="I317" s="55"/>
      <c r="J317" s="56">
        <v>325.85000000000002</v>
      </c>
      <c r="K317" s="65">
        <v>1.4375</v>
      </c>
      <c r="L317" s="56">
        <v>9.3699999999999992</v>
      </c>
      <c r="M317" s="58">
        <v>44.77</v>
      </c>
      <c r="N317" s="60">
        <v>419.49</v>
      </c>
      <c r="AI317" s="40"/>
      <c r="AJ317" s="49"/>
      <c r="AK317" s="49"/>
      <c r="AN317" s="3" t="s">
        <v>68</v>
      </c>
      <c r="AQ317" s="49"/>
    </row>
    <row r="318" spans="1:43" s="4" customFormat="1" ht="15" x14ac:dyDescent="0.25">
      <c r="A318" s="63"/>
      <c r="B318" s="51"/>
      <c r="C318" s="543" t="s">
        <v>71</v>
      </c>
      <c r="D318" s="543"/>
      <c r="E318" s="543"/>
      <c r="F318" s="54" t="s">
        <v>72</v>
      </c>
      <c r="G318" s="64">
        <v>65.2</v>
      </c>
      <c r="H318" s="65">
        <v>1.3225</v>
      </c>
      <c r="I318" s="77">
        <v>1.72454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3"/>
      <c r="B319" s="51"/>
      <c r="C319" s="543" t="s">
        <v>73</v>
      </c>
      <c r="D319" s="543"/>
      <c r="E319" s="543"/>
      <c r="F319" s="54" t="s">
        <v>72</v>
      </c>
      <c r="G319" s="58">
        <v>24.61</v>
      </c>
      <c r="H319" s="65">
        <v>1.4375</v>
      </c>
      <c r="I319" s="94">
        <v>0.70753750000000004</v>
      </c>
      <c r="J319" s="66"/>
      <c r="K319" s="55"/>
      <c r="L319" s="66"/>
      <c r="M319" s="55"/>
      <c r="N319" s="62"/>
      <c r="AI319" s="40"/>
      <c r="AJ319" s="49"/>
      <c r="AK319" s="49"/>
      <c r="AO319" s="3" t="s">
        <v>73</v>
      </c>
      <c r="AQ319" s="49"/>
    </row>
    <row r="320" spans="1:43" s="4" customFormat="1" ht="15" x14ac:dyDescent="0.25">
      <c r="A320" s="67"/>
      <c r="B320" s="51"/>
      <c r="C320" s="547" t="s">
        <v>74</v>
      </c>
      <c r="D320" s="547"/>
      <c r="E320" s="547"/>
      <c r="F320" s="68"/>
      <c r="G320" s="69"/>
      <c r="H320" s="69"/>
      <c r="I320" s="69"/>
      <c r="J320" s="79">
        <v>2955.17</v>
      </c>
      <c r="K320" s="69"/>
      <c r="L320" s="70">
        <v>83.65</v>
      </c>
      <c r="M320" s="69"/>
      <c r="N320" s="71">
        <v>1582.68</v>
      </c>
      <c r="AI320" s="40"/>
      <c r="AJ320" s="49"/>
      <c r="AK320" s="49"/>
      <c r="AP320" s="3" t="s">
        <v>74</v>
      </c>
      <c r="AQ320" s="49"/>
    </row>
    <row r="321" spans="1:43" s="4" customFormat="1" ht="15" x14ac:dyDescent="0.25">
      <c r="A321" s="63"/>
      <c r="B321" s="51"/>
      <c r="C321" s="543" t="s">
        <v>75</v>
      </c>
      <c r="D321" s="543"/>
      <c r="E321" s="543"/>
      <c r="F321" s="54"/>
      <c r="G321" s="55"/>
      <c r="H321" s="55"/>
      <c r="I321" s="55"/>
      <c r="J321" s="66"/>
      <c r="K321" s="55"/>
      <c r="L321" s="56">
        <v>24.44</v>
      </c>
      <c r="M321" s="55"/>
      <c r="N321" s="59">
        <v>1094.17</v>
      </c>
      <c r="AI321" s="40"/>
      <c r="AJ321" s="49"/>
      <c r="AK321" s="49"/>
      <c r="AO321" s="3" t="s">
        <v>75</v>
      </c>
      <c r="AQ321" s="49"/>
    </row>
    <row r="322" spans="1:43" s="4" customFormat="1" ht="23.25" x14ac:dyDescent="0.25">
      <c r="A322" s="63"/>
      <c r="B322" s="51" t="s">
        <v>166</v>
      </c>
      <c r="C322" s="543" t="s">
        <v>167</v>
      </c>
      <c r="D322" s="543"/>
      <c r="E322" s="543"/>
      <c r="F322" s="54" t="s">
        <v>78</v>
      </c>
      <c r="G322" s="61">
        <v>110</v>
      </c>
      <c r="H322" s="55"/>
      <c r="I322" s="61">
        <v>110</v>
      </c>
      <c r="J322" s="66"/>
      <c r="K322" s="55"/>
      <c r="L322" s="56">
        <v>26.88</v>
      </c>
      <c r="M322" s="55"/>
      <c r="N322" s="59">
        <v>1203.5899999999999</v>
      </c>
      <c r="AI322" s="40"/>
      <c r="AJ322" s="49"/>
      <c r="AK322" s="49"/>
      <c r="AO322" s="3" t="s">
        <v>167</v>
      </c>
      <c r="AQ322" s="49"/>
    </row>
    <row r="323" spans="1:43" s="4" customFormat="1" ht="45" x14ac:dyDescent="0.25">
      <c r="A323" s="63"/>
      <c r="B323" s="51" t="s">
        <v>168</v>
      </c>
      <c r="C323" s="543" t="s">
        <v>169</v>
      </c>
      <c r="D323" s="543"/>
      <c r="E323" s="543"/>
      <c r="F323" s="54" t="s">
        <v>78</v>
      </c>
      <c r="G323" s="61">
        <v>73</v>
      </c>
      <c r="H323" s="58">
        <v>0.85</v>
      </c>
      <c r="I323" s="58">
        <v>62.05</v>
      </c>
      <c r="J323" s="66"/>
      <c r="K323" s="55"/>
      <c r="L323" s="56">
        <v>15.17</v>
      </c>
      <c r="M323" s="55"/>
      <c r="N323" s="60">
        <v>678.93</v>
      </c>
      <c r="AI323" s="40"/>
      <c r="AJ323" s="49"/>
      <c r="AK323" s="49"/>
      <c r="AO323" s="3" t="s">
        <v>169</v>
      </c>
      <c r="AQ323" s="49"/>
    </row>
    <row r="324" spans="1:43" s="4" customFormat="1" ht="15" x14ac:dyDescent="0.25">
      <c r="A324" s="72"/>
      <c r="B324" s="73"/>
      <c r="C324" s="542" t="s">
        <v>81</v>
      </c>
      <c r="D324" s="542"/>
      <c r="E324" s="542"/>
      <c r="F324" s="43"/>
      <c r="G324" s="44"/>
      <c r="H324" s="44"/>
      <c r="I324" s="44"/>
      <c r="J324" s="47"/>
      <c r="K324" s="44"/>
      <c r="L324" s="74">
        <v>125.7</v>
      </c>
      <c r="M324" s="69"/>
      <c r="N324" s="75">
        <v>3465.2</v>
      </c>
      <c r="AI324" s="40"/>
      <c r="AJ324" s="49"/>
      <c r="AK324" s="49"/>
      <c r="AQ324" s="49" t="s">
        <v>81</v>
      </c>
    </row>
    <row r="325" spans="1:43" s="4" customFormat="1" ht="45.75" x14ac:dyDescent="0.25">
      <c r="A325" s="41" t="s">
        <v>222</v>
      </c>
      <c r="B325" s="42" t="s">
        <v>2056</v>
      </c>
      <c r="C325" s="542" t="s">
        <v>2057</v>
      </c>
      <c r="D325" s="542"/>
      <c r="E325" s="542"/>
      <c r="F325" s="43" t="s">
        <v>115</v>
      </c>
      <c r="G325" s="44">
        <v>2</v>
      </c>
      <c r="H325" s="45">
        <v>1</v>
      </c>
      <c r="I325" s="45">
        <v>2</v>
      </c>
      <c r="J325" s="74">
        <v>90.53</v>
      </c>
      <c r="K325" s="44"/>
      <c r="L325" s="74">
        <v>181.06</v>
      </c>
      <c r="M325" s="46">
        <v>8.16</v>
      </c>
      <c r="N325" s="75">
        <v>1477.45</v>
      </c>
      <c r="AI325" s="40"/>
      <c r="AJ325" s="49"/>
      <c r="AK325" s="49" t="s">
        <v>2057</v>
      </c>
      <c r="AQ325" s="49"/>
    </row>
    <row r="326" spans="1:43" s="4" customFormat="1" ht="15" x14ac:dyDescent="0.25">
      <c r="A326" s="72"/>
      <c r="B326" s="73"/>
      <c r="C326" s="542" t="s">
        <v>81</v>
      </c>
      <c r="D326" s="542"/>
      <c r="E326" s="542"/>
      <c r="F326" s="43"/>
      <c r="G326" s="44"/>
      <c r="H326" s="44"/>
      <c r="I326" s="44"/>
      <c r="J326" s="47"/>
      <c r="K326" s="44"/>
      <c r="L326" s="74">
        <v>181.06</v>
      </c>
      <c r="M326" s="69"/>
      <c r="N326" s="75">
        <v>1477.45</v>
      </c>
      <c r="AI326" s="40"/>
      <c r="AJ326" s="49"/>
      <c r="AK326" s="49"/>
      <c r="AQ326" s="49" t="s">
        <v>81</v>
      </c>
    </row>
    <row r="327" spans="1:43" s="4" customFormat="1" ht="15" x14ac:dyDescent="0.25">
      <c r="A327" s="539" t="s">
        <v>2058</v>
      </c>
      <c r="B327" s="540"/>
      <c r="C327" s="540"/>
      <c r="D327" s="540"/>
      <c r="E327" s="540"/>
      <c r="F327" s="540"/>
      <c r="G327" s="540"/>
      <c r="H327" s="540"/>
      <c r="I327" s="540"/>
      <c r="J327" s="540"/>
      <c r="K327" s="540"/>
      <c r="L327" s="540"/>
      <c r="M327" s="540"/>
      <c r="N327" s="541"/>
      <c r="AI327" s="40"/>
      <c r="AJ327" s="49" t="s">
        <v>2058</v>
      </c>
      <c r="AK327" s="49"/>
      <c r="AQ327" s="49"/>
    </row>
    <row r="328" spans="1:43" s="4" customFormat="1" ht="34.5" x14ac:dyDescent="0.25">
      <c r="A328" s="41" t="s">
        <v>224</v>
      </c>
      <c r="B328" s="42" t="s">
        <v>2059</v>
      </c>
      <c r="C328" s="542" t="s">
        <v>2060</v>
      </c>
      <c r="D328" s="542"/>
      <c r="E328" s="542"/>
      <c r="F328" s="43" t="s">
        <v>191</v>
      </c>
      <c r="G328" s="44">
        <v>0.44640000000000002</v>
      </c>
      <c r="H328" s="45">
        <v>1</v>
      </c>
      <c r="I328" s="119">
        <v>0.44640000000000002</v>
      </c>
      <c r="J328" s="47"/>
      <c r="K328" s="44"/>
      <c r="L328" s="47"/>
      <c r="M328" s="44"/>
      <c r="N328" s="48"/>
      <c r="AI328" s="40"/>
      <c r="AJ328" s="49"/>
      <c r="AK328" s="49" t="s">
        <v>2060</v>
      </c>
      <c r="AQ328" s="49"/>
    </row>
    <row r="329" spans="1:43" s="4" customFormat="1" ht="15" x14ac:dyDescent="0.25">
      <c r="A329" s="67"/>
      <c r="B329" s="53"/>
      <c r="C329" s="543" t="s">
        <v>2061</v>
      </c>
      <c r="D329" s="543"/>
      <c r="E329" s="543"/>
      <c r="F329" s="543"/>
      <c r="G329" s="543"/>
      <c r="H329" s="543"/>
      <c r="I329" s="543"/>
      <c r="J329" s="543"/>
      <c r="K329" s="543"/>
      <c r="L329" s="543"/>
      <c r="M329" s="543"/>
      <c r="N329" s="544"/>
      <c r="AI329" s="40"/>
      <c r="AJ329" s="49"/>
      <c r="AK329" s="49"/>
      <c r="AL329" s="3" t="s">
        <v>2061</v>
      </c>
      <c r="AQ329" s="49"/>
    </row>
    <row r="330" spans="1:43" s="4" customFormat="1" ht="23.25" x14ac:dyDescent="0.25">
      <c r="A330" s="50"/>
      <c r="B330" s="51" t="s">
        <v>117</v>
      </c>
      <c r="C330" s="545" t="s">
        <v>118</v>
      </c>
      <c r="D330" s="545"/>
      <c r="E330" s="545"/>
      <c r="F330" s="545"/>
      <c r="G330" s="545"/>
      <c r="H330" s="545"/>
      <c r="I330" s="545"/>
      <c r="J330" s="545"/>
      <c r="K330" s="545"/>
      <c r="L330" s="545"/>
      <c r="M330" s="545"/>
      <c r="N330" s="546"/>
      <c r="AI330" s="40"/>
      <c r="AJ330" s="49"/>
      <c r="AK330" s="49"/>
      <c r="AM330" s="3" t="s">
        <v>118</v>
      </c>
      <c r="AQ330" s="49"/>
    </row>
    <row r="331" spans="1:43" s="4" customFormat="1" ht="68.25" x14ac:dyDescent="0.25">
      <c r="A331" s="50"/>
      <c r="B331" s="51" t="s">
        <v>62</v>
      </c>
      <c r="C331" s="545" t="s">
        <v>63</v>
      </c>
      <c r="D331" s="545"/>
      <c r="E331" s="545"/>
      <c r="F331" s="545"/>
      <c r="G331" s="545"/>
      <c r="H331" s="545"/>
      <c r="I331" s="545"/>
      <c r="J331" s="545"/>
      <c r="K331" s="545"/>
      <c r="L331" s="545"/>
      <c r="M331" s="545"/>
      <c r="N331" s="546"/>
      <c r="AI331" s="40"/>
      <c r="AJ331" s="49"/>
      <c r="AK331" s="49"/>
      <c r="AM331" s="3" t="s">
        <v>63</v>
      </c>
      <c r="AQ331" s="49"/>
    </row>
    <row r="332" spans="1:43" s="4" customFormat="1" ht="15" x14ac:dyDescent="0.25">
      <c r="A332" s="52"/>
      <c r="B332" s="51" t="s">
        <v>56</v>
      </c>
      <c r="C332" s="543" t="s">
        <v>64</v>
      </c>
      <c r="D332" s="543"/>
      <c r="E332" s="543"/>
      <c r="F332" s="54"/>
      <c r="G332" s="55"/>
      <c r="H332" s="55"/>
      <c r="I332" s="55"/>
      <c r="J332" s="56">
        <v>271.66000000000003</v>
      </c>
      <c r="K332" s="65">
        <v>1.3225</v>
      </c>
      <c r="L332" s="56">
        <v>160.38</v>
      </c>
      <c r="M332" s="58">
        <v>44.77</v>
      </c>
      <c r="N332" s="59">
        <v>7180.21</v>
      </c>
      <c r="AI332" s="40"/>
      <c r="AJ332" s="49"/>
      <c r="AK332" s="49"/>
      <c r="AN332" s="3" t="s">
        <v>64</v>
      </c>
      <c r="AQ332" s="49"/>
    </row>
    <row r="333" spans="1:43" s="4" customFormat="1" ht="15" x14ac:dyDescent="0.25">
      <c r="A333" s="52"/>
      <c r="B333" s="51" t="s">
        <v>65</v>
      </c>
      <c r="C333" s="543" t="s">
        <v>66</v>
      </c>
      <c r="D333" s="543"/>
      <c r="E333" s="543"/>
      <c r="F333" s="54"/>
      <c r="G333" s="55"/>
      <c r="H333" s="55"/>
      <c r="I333" s="55"/>
      <c r="J333" s="56">
        <v>671.33</v>
      </c>
      <c r="K333" s="65">
        <v>1.4375</v>
      </c>
      <c r="L333" s="56">
        <v>430.79</v>
      </c>
      <c r="M333" s="58">
        <v>13.24</v>
      </c>
      <c r="N333" s="59">
        <v>5703.66</v>
      </c>
      <c r="AI333" s="40"/>
      <c r="AJ333" s="49"/>
      <c r="AK333" s="49"/>
      <c r="AN333" s="3" t="s">
        <v>66</v>
      </c>
      <c r="AQ333" s="49"/>
    </row>
    <row r="334" spans="1:43" s="4" customFormat="1" ht="15" x14ac:dyDescent="0.25">
      <c r="A334" s="52"/>
      <c r="B334" s="51" t="s">
        <v>67</v>
      </c>
      <c r="C334" s="543" t="s">
        <v>68</v>
      </c>
      <c r="D334" s="543"/>
      <c r="E334" s="543"/>
      <c r="F334" s="54"/>
      <c r="G334" s="55"/>
      <c r="H334" s="55"/>
      <c r="I334" s="55"/>
      <c r="J334" s="56">
        <v>78.48</v>
      </c>
      <c r="K334" s="65">
        <v>1.4375</v>
      </c>
      <c r="L334" s="56">
        <v>50.36</v>
      </c>
      <c r="M334" s="58">
        <v>44.77</v>
      </c>
      <c r="N334" s="59">
        <v>2254.62</v>
      </c>
      <c r="AI334" s="40"/>
      <c r="AJ334" s="49"/>
      <c r="AK334" s="49"/>
      <c r="AN334" s="3" t="s">
        <v>68</v>
      </c>
      <c r="AQ334" s="49"/>
    </row>
    <row r="335" spans="1:43" s="4" customFormat="1" ht="15" x14ac:dyDescent="0.25">
      <c r="A335" s="52"/>
      <c r="B335" s="51" t="s">
        <v>69</v>
      </c>
      <c r="C335" s="543" t="s">
        <v>70</v>
      </c>
      <c r="D335" s="543"/>
      <c r="E335" s="543"/>
      <c r="F335" s="54"/>
      <c r="G335" s="55"/>
      <c r="H335" s="55"/>
      <c r="I335" s="55"/>
      <c r="J335" s="56">
        <v>88.49</v>
      </c>
      <c r="K335" s="55"/>
      <c r="L335" s="56">
        <v>39.5</v>
      </c>
      <c r="M335" s="58">
        <v>8.16</v>
      </c>
      <c r="N335" s="60">
        <v>322.32</v>
      </c>
      <c r="AI335" s="40"/>
      <c r="AJ335" s="49"/>
      <c r="AK335" s="49"/>
      <c r="AN335" s="3" t="s">
        <v>70</v>
      </c>
      <c r="AQ335" s="49"/>
    </row>
    <row r="336" spans="1:43" s="4" customFormat="1" ht="15" x14ac:dyDescent="0.25">
      <c r="A336" s="63"/>
      <c r="B336" s="51"/>
      <c r="C336" s="543" t="s">
        <v>71</v>
      </c>
      <c r="D336" s="543"/>
      <c r="E336" s="543"/>
      <c r="F336" s="54" t="s">
        <v>72</v>
      </c>
      <c r="G336" s="64">
        <v>28.9</v>
      </c>
      <c r="H336" s="65">
        <v>1.3225</v>
      </c>
      <c r="I336" s="94">
        <v>17.0615196</v>
      </c>
      <c r="J336" s="66"/>
      <c r="K336" s="55"/>
      <c r="L336" s="66"/>
      <c r="M336" s="55"/>
      <c r="N336" s="62"/>
      <c r="AI336" s="40"/>
      <c r="AJ336" s="49"/>
      <c r="AK336" s="49"/>
      <c r="AO336" s="3" t="s">
        <v>71</v>
      </c>
      <c r="AQ336" s="49"/>
    </row>
    <row r="337" spans="1:43" s="4" customFormat="1" ht="15" x14ac:dyDescent="0.25">
      <c r="A337" s="63"/>
      <c r="B337" s="51"/>
      <c r="C337" s="543" t="s">
        <v>73</v>
      </c>
      <c r="D337" s="543"/>
      <c r="E337" s="543"/>
      <c r="F337" s="54" t="s">
        <v>72</v>
      </c>
      <c r="G337" s="58">
        <v>5.83</v>
      </c>
      <c r="H337" s="65">
        <v>1.4375</v>
      </c>
      <c r="I337" s="78">
        <v>3.7411110000000001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73</v>
      </c>
      <c r="AQ337" s="49"/>
    </row>
    <row r="338" spans="1:43" s="4" customFormat="1" ht="15" x14ac:dyDescent="0.25">
      <c r="A338" s="67"/>
      <c r="B338" s="51"/>
      <c r="C338" s="547" t="s">
        <v>74</v>
      </c>
      <c r="D338" s="547"/>
      <c r="E338" s="547"/>
      <c r="F338" s="68"/>
      <c r="G338" s="69"/>
      <c r="H338" s="69"/>
      <c r="I338" s="69"/>
      <c r="J338" s="79">
        <v>1031.48</v>
      </c>
      <c r="K338" s="69"/>
      <c r="L338" s="70">
        <v>630.66999999999996</v>
      </c>
      <c r="M338" s="69"/>
      <c r="N338" s="71">
        <v>13206.19</v>
      </c>
      <c r="AI338" s="40"/>
      <c r="AJ338" s="49"/>
      <c r="AK338" s="49"/>
      <c r="AP338" s="3" t="s">
        <v>74</v>
      </c>
      <c r="AQ338" s="49"/>
    </row>
    <row r="339" spans="1:43" s="4" customFormat="1" ht="15" x14ac:dyDescent="0.25">
      <c r="A339" s="63"/>
      <c r="B339" s="51"/>
      <c r="C339" s="543" t="s">
        <v>75</v>
      </c>
      <c r="D339" s="543"/>
      <c r="E339" s="543"/>
      <c r="F339" s="54"/>
      <c r="G339" s="55"/>
      <c r="H339" s="55"/>
      <c r="I339" s="55"/>
      <c r="J339" s="66"/>
      <c r="K339" s="55"/>
      <c r="L339" s="56">
        <v>210.74</v>
      </c>
      <c r="M339" s="55"/>
      <c r="N339" s="59">
        <v>9434.83</v>
      </c>
      <c r="AI339" s="40"/>
      <c r="AJ339" s="49"/>
      <c r="AK339" s="49"/>
      <c r="AO339" s="3" t="s">
        <v>75</v>
      </c>
      <c r="AQ339" s="49"/>
    </row>
    <row r="340" spans="1:43" s="4" customFormat="1" ht="23.25" x14ac:dyDescent="0.25">
      <c r="A340" s="63"/>
      <c r="B340" s="51" t="s">
        <v>430</v>
      </c>
      <c r="C340" s="543" t="s">
        <v>332</v>
      </c>
      <c r="D340" s="543"/>
      <c r="E340" s="543"/>
      <c r="F340" s="54" t="s">
        <v>78</v>
      </c>
      <c r="G340" s="61">
        <v>93</v>
      </c>
      <c r="H340" s="55"/>
      <c r="I340" s="61">
        <v>93</v>
      </c>
      <c r="J340" s="66"/>
      <c r="K340" s="55"/>
      <c r="L340" s="56">
        <v>195.99</v>
      </c>
      <c r="M340" s="55"/>
      <c r="N340" s="59">
        <v>8774.39</v>
      </c>
      <c r="AI340" s="40"/>
      <c r="AJ340" s="49"/>
      <c r="AK340" s="49"/>
      <c r="AO340" s="3" t="s">
        <v>332</v>
      </c>
      <c r="AQ340" s="49"/>
    </row>
    <row r="341" spans="1:43" s="4" customFormat="1" ht="45" x14ac:dyDescent="0.25">
      <c r="A341" s="63"/>
      <c r="B341" s="51" t="s">
        <v>431</v>
      </c>
      <c r="C341" s="543" t="s">
        <v>334</v>
      </c>
      <c r="D341" s="543"/>
      <c r="E341" s="543"/>
      <c r="F341" s="54" t="s">
        <v>78</v>
      </c>
      <c r="G341" s="61">
        <v>62</v>
      </c>
      <c r="H341" s="58">
        <v>0.85</v>
      </c>
      <c r="I341" s="64">
        <v>52.7</v>
      </c>
      <c r="J341" s="66"/>
      <c r="K341" s="55"/>
      <c r="L341" s="56">
        <v>111.06</v>
      </c>
      <c r="M341" s="55"/>
      <c r="N341" s="59">
        <v>4972.16</v>
      </c>
      <c r="AI341" s="40"/>
      <c r="AJ341" s="49"/>
      <c r="AK341" s="49"/>
      <c r="AO341" s="3" t="s">
        <v>334</v>
      </c>
      <c r="AQ341" s="49"/>
    </row>
    <row r="342" spans="1:43" s="4" customFormat="1" ht="15" x14ac:dyDescent="0.25">
      <c r="A342" s="72"/>
      <c r="B342" s="73"/>
      <c r="C342" s="542" t="s">
        <v>81</v>
      </c>
      <c r="D342" s="542"/>
      <c r="E342" s="542"/>
      <c r="F342" s="43"/>
      <c r="G342" s="44"/>
      <c r="H342" s="44"/>
      <c r="I342" s="44"/>
      <c r="J342" s="47"/>
      <c r="K342" s="44"/>
      <c r="L342" s="74">
        <v>937.72</v>
      </c>
      <c r="M342" s="69"/>
      <c r="N342" s="75">
        <v>26952.74</v>
      </c>
      <c r="AI342" s="40"/>
      <c r="AJ342" s="49"/>
      <c r="AK342" s="49"/>
      <c r="AQ342" s="49" t="s">
        <v>81</v>
      </c>
    </row>
    <row r="343" spans="1:43" s="4" customFormat="1" ht="34.5" x14ac:dyDescent="0.25">
      <c r="A343" s="41" t="s">
        <v>227</v>
      </c>
      <c r="B343" s="42" t="s">
        <v>2062</v>
      </c>
      <c r="C343" s="542" t="s">
        <v>2063</v>
      </c>
      <c r="D343" s="542"/>
      <c r="E343" s="542"/>
      <c r="F343" s="43" t="s">
        <v>191</v>
      </c>
      <c r="G343" s="44">
        <v>0.44640000000000002</v>
      </c>
      <c r="H343" s="45">
        <v>1</v>
      </c>
      <c r="I343" s="119">
        <v>0.44640000000000002</v>
      </c>
      <c r="J343" s="80">
        <v>7571</v>
      </c>
      <c r="K343" s="44"/>
      <c r="L343" s="80">
        <v>3379.69</v>
      </c>
      <c r="M343" s="46">
        <v>8.16</v>
      </c>
      <c r="N343" s="75">
        <v>27578.27</v>
      </c>
      <c r="AI343" s="40"/>
      <c r="AJ343" s="49"/>
      <c r="AK343" s="49" t="s">
        <v>2063</v>
      </c>
      <c r="AQ343" s="49"/>
    </row>
    <row r="344" spans="1:43" s="4" customFormat="1" ht="15" x14ac:dyDescent="0.25">
      <c r="A344" s="67"/>
      <c r="B344" s="53"/>
      <c r="C344" s="543" t="s">
        <v>2064</v>
      </c>
      <c r="D344" s="543"/>
      <c r="E344" s="543"/>
      <c r="F344" s="543"/>
      <c r="G344" s="543"/>
      <c r="H344" s="543"/>
      <c r="I344" s="543"/>
      <c r="J344" s="543"/>
      <c r="K344" s="543"/>
      <c r="L344" s="543"/>
      <c r="M344" s="543"/>
      <c r="N344" s="544"/>
      <c r="AI344" s="40"/>
      <c r="AJ344" s="49"/>
      <c r="AK344" s="49"/>
      <c r="AL344" s="3" t="s">
        <v>2064</v>
      </c>
      <c r="AQ344" s="49"/>
    </row>
    <row r="345" spans="1:43" s="4" customFormat="1" ht="15" x14ac:dyDescent="0.25">
      <c r="A345" s="72"/>
      <c r="B345" s="73"/>
      <c r="C345" s="542" t="s">
        <v>81</v>
      </c>
      <c r="D345" s="542"/>
      <c r="E345" s="542"/>
      <c r="F345" s="43"/>
      <c r="G345" s="44"/>
      <c r="H345" s="44"/>
      <c r="I345" s="44"/>
      <c r="J345" s="47"/>
      <c r="K345" s="44"/>
      <c r="L345" s="80">
        <v>3379.69</v>
      </c>
      <c r="M345" s="69"/>
      <c r="N345" s="75">
        <v>27578.27</v>
      </c>
      <c r="AI345" s="40"/>
      <c r="AJ345" s="49"/>
      <c r="AK345" s="49"/>
      <c r="AQ345" s="49" t="s">
        <v>81</v>
      </c>
    </row>
    <row r="346" spans="1:43" s="4" customFormat="1" ht="23.25" x14ac:dyDescent="0.25">
      <c r="A346" s="41" t="s">
        <v>231</v>
      </c>
      <c r="B346" s="42" t="s">
        <v>355</v>
      </c>
      <c r="C346" s="542" t="s">
        <v>356</v>
      </c>
      <c r="D346" s="542"/>
      <c r="E346" s="542"/>
      <c r="F346" s="43" t="s">
        <v>164</v>
      </c>
      <c r="G346" s="44">
        <v>0.26550000000000001</v>
      </c>
      <c r="H346" s="45">
        <v>1</v>
      </c>
      <c r="I346" s="119">
        <v>0.26550000000000001</v>
      </c>
      <c r="J346" s="47"/>
      <c r="K346" s="44"/>
      <c r="L346" s="47"/>
      <c r="M346" s="44"/>
      <c r="N346" s="48"/>
      <c r="AI346" s="40"/>
      <c r="AJ346" s="49"/>
      <c r="AK346" s="49" t="s">
        <v>356</v>
      </c>
      <c r="AQ346" s="49"/>
    </row>
    <row r="347" spans="1:43" s="4" customFormat="1" ht="15" x14ac:dyDescent="0.25">
      <c r="A347" s="67"/>
      <c r="B347" s="53"/>
      <c r="C347" s="543" t="s">
        <v>2044</v>
      </c>
      <c r="D347" s="543"/>
      <c r="E347" s="543"/>
      <c r="F347" s="543"/>
      <c r="G347" s="543"/>
      <c r="H347" s="543"/>
      <c r="I347" s="543"/>
      <c r="J347" s="543"/>
      <c r="K347" s="543"/>
      <c r="L347" s="543"/>
      <c r="M347" s="543"/>
      <c r="N347" s="544"/>
      <c r="AI347" s="40"/>
      <c r="AJ347" s="49"/>
      <c r="AK347" s="49"/>
      <c r="AL347" s="3" t="s">
        <v>2044</v>
      </c>
      <c r="AQ347" s="49"/>
    </row>
    <row r="348" spans="1:43" s="4" customFormat="1" ht="15" x14ac:dyDescent="0.25">
      <c r="A348" s="50"/>
      <c r="B348" s="51"/>
      <c r="C348" s="545" t="s">
        <v>1617</v>
      </c>
      <c r="D348" s="545"/>
      <c r="E348" s="545"/>
      <c r="F348" s="545"/>
      <c r="G348" s="545"/>
      <c r="H348" s="545"/>
      <c r="I348" s="545"/>
      <c r="J348" s="545"/>
      <c r="K348" s="545"/>
      <c r="L348" s="545"/>
      <c r="M348" s="545"/>
      <c r="N348" s="546"/>
      <c r="AI348" s="40"/>
      <c r="AJ348" s="49"/>
      <c r="AK348" s="49"/>
      <c r="AM348" s="3" t="s">
        <v>1617</v>
      </c>
      <c r="AQ348" s="49"/>
    </row>
    <row r="349" spans="1:43" s="4" customFormat="1" ht="23.25" x14ac:dyDescent="0.25">
      <c r="A349" s="50"/>
      <c r="B349" s="51" t="s">
        <v>117</v>
      </c>
      <c r="C349" s="545" t="s">
        <v>118</v>
      </c>
      <c r="D349" s="545"/>
      <c r="E349" s="545"/>
      <c r="F349" s="545"/>
      <c r="G349" s="545"/>
      <c r="H349" s="545"/>
      <c r="I349" s="545"/>
      <c r="J349" s="545"/>
      <c r="K349" s="545"/>
      <c r="L349" s="545"/>
      <c r="M349" s="545"/>
      <c r="N349" s="546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545" t="s">
        <v>63</v>
      </c>
      <c r="D350" s="545"/>
      <c r="E350" s="545"/>
      <c r="F350" s="545"/>
      <c r="G350" s="545"/>
      <c r="H350" s="545"/>
      <c r="I350" s="545"/>
      <c r="J350" s="545"/>
      <c r="K350" s="545"/>
      <c r="L350" s="545"/>
      <c r="M350" s="545"/>
      <c r="N350" s="546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543" t="s">
        <v>64</v>
      </c>
      <c r="D351" s="543"/>
      <c r="E351" s="543"/>
      <c r="F351" s="54"/>
      <c r="G351" s="55"/>
      <c r="H351" s="55"/>
      <c r="I351" s="55"/>
      <c r="J351" s="56">
        <v>19.32</v>
      </c>
      <c r="K351" s="57">
        <v>2.645</v>
      </c>
      <c r="L351" s="56">
        <v>13.57</v>
      </c>
      <c r="M351" s="58">
        <v>44.77</v>
      </c>
      <c r="N351" s="60">
        <v>607.53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543" t="s">
        <v>66</v>
      </c>
      <c r="D352" s="543"/>
      <c r="E352" s="543"/>
      <c r="F352" s="54"/>
      <c r="G352" s="55"/>
      <c r="H352" s="55"/>
      <c r="I352" s="55"/>
      <c r="J352" s="56">
        <v>6.01</v>
      </c>
      <c r="K352" s="57">
        <v>2.875</v>
      </c>
      <c r="L352" s="56">
        <v>4.59</v>
      </c>
      <c r="M352" s="58">
        <v>13.24</v>
      </c>
      <c r="N352" s="60">
        <v>60.77</v>
      </c>
      <c r="AI352" s="40"/>
      <c r="AJ352" s="49"/>
      <c r="AK352" s="49"/>
      <c r="AN352" s="3" t="s">
        <v>66</v>
      </c>
      <c r="AQ352" s="49"/>
    </row>
    <row r="353" spans="1:46" s="4" customFormat="1" ht="15" x14ac:dyDescent="0.25">
      <c r="A353" s="52"/>
      <c r="B353" s="51" t="s">
        <v>67</v>
      </c>
      <c r="C353" s="543" t="s">
        <v>68</v>
      </c>
      <c r="D353" s="543"/>
      <c r="E353" s="543"/>
      <c r="F353" s="54"/>
      <c r="G353" s="55"/>
      <c r="H353" s="55"/>
      <c r="I353" s="55"/>
      <c r="J353" s="56">
        <v>0.22</v>
      </c>
      <c r="K353" s="57">
        <v>2.875</v>
      </c>
      <c r="L353" s="56">
        <v>0.17</v>
      </c>
      <c r="M353" s="58">
        <v>44.77</v>
      </c>
      <c r="N353" s="60">
        <v>7.61</v>
      </c>
      <c r="AI353" s="40"/>
      <c r="AJ353" s="49"/>
      <c r="AK353" s="49"/>
      <c r="AN353" s="3" t="s">
        <v>68</v>
      </c>
      <c r="AQ353" s="49"/>
    </row>
    <row r="354" spans="1:46" s="4" customFormat="1" ht="15" x14ac:dyDescent="0.25">
      <c r="A354" s="52"/>
      <c r="B354" s="51" t="s">
        <v>69</v>
      </c>
      <c r="C354" s="543" t="s">
        <v>70</v>
      </c>
      <c r="D354" s="543"/>
      <c r="E354" s="543"/>
      <c r="F354" s="54"/>
      <c r="G354" s="55"/>
      <c r="H354" s="55"/>
      <c r="I354" s="55"/>
      <c r="J354" s="56">
        <v>138.16</v>
      </c>
      <c r="K354" s="61">
        <v>2</v>
      </c>
      <c r="L354" s="56">
        <v>73.36</v>
      </c>
      <c r="M354" s="58">
        <v>8.16</v>
      </c>
      <c r="N354" s="60">
        <v>598.62</v>
      </c>
      <c r="AI354" s="40"/>
      <c r="AJ354" s="49"/>
      <c r="AK354" s="49"/>
      <c r="AN354" s="3" t="s">
        <v>70</v>
      </c>
      <c r="AQ354" s="49"/>
    </row>
    <row r="355" spans="1:46" s="4" customFormat="1" ht="15" x14ac:dyDescent="0.25">
      <c r="A355" s="63"/>
      <c r="B355" s="51"/>
      <c r="C355" s="543" t="s">
        <v>71</v>
      </c>
      <c r="D355" s="543"/>
      <c r="E355" s="543"/>
      <c r="F355" s="54" t="s">
        <v>72</v>
      </c>
      <c r="G355" s="58">
        <v>2.13</v>
      </c>
      <c r="H355" s="57">
        <v>2.645</v>
      </c>
      <c r="I355" s="94">
        <v>1.4957872000000001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6" s="4" customFormat="1" ht="15" x14ac:dyDescent="0.25">
      <c r="A356" s="63"/>
      <c r="B356" s="51"/>
      <c r="C356" s="543" t="s">
        <v>73</v>
      </c>
      <c r="D356" s="543"/>
      <c r="E356" s="543"/>
      <c r="F356" s="54" t="s">
        <v>72</v>
      </c>
      <c r="G356" s="58">
        <v>0.02</v>
      </c>
      <c r="H356" s="57">
        <v>2.875</v>
      </c>
      <c r="I356" s="94">
        <v>1.52663E-2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6" s="4" customFormat="1" ht="15" x14ac:dyDescent="0.25">
      <c r="A357" s="67"/>
      <c r="B357" s="51"/>
      <c r="C357" s="547" t="s">
        <v>74</v>
      </c>
      <c r="D357" s="547"/>
      <c r="E357" s="547"/>
      <c r="F357" s="68"/>
      <c r="G357" s="69"/>
      <c r="H357" s="69"/>
      <c r="I357" s="69"/>
      <c r="J357" s="70">
        <v>163.49</v>
      </c>
      <c r="K357" s="69"/>
      <c r="L357" s="70">
        <v>91.52</v>
      </c>
      <c r="M357" s="69"/>
      <c r="N357" s="71">
        <v>1266.92</v>
      </c>
      <c r="AI357" s="40"/>
      <c r="AJ357" s="49"/>
      <c r="AK357" s="49"/>
      <c r="AP357" s="3" t="s">
        <v>74</v>
      </c>
      <c r="AQ357" s="49"/>
    </row>
    <row r="358" spans="1:46" s="4" customFormat="1" ht="15" x14ac:dyDescent="0.25">
      <c r="A358" s="63"/>
      <c r="B358" s="51"/>
      <c r="C358" s="543" t="s">
        <v>75</v>
      </c>
      <c r="D358" s="543"/>
      <c r="E358" s="543"/>
      <c r="F358" s="54"/>
      <c r="G358" s="55"/>
      <c r="H358" s="55"/>
      <c r="I358" s="55"/>
      <c r="J358" s="66"/>
      <c r="K358" s="55"/>
      <c r="L358" s="56">
        <v>13.74</v>
      </c>
      <c r="M358" s="55"/>
      <c r="N358" s="60">
        <v>615.14</v>
      </c>
      <c r="AI358" s="40"/>
      <c r="AJ358" s="49"/>
      <c r="AK358" s="49"/>
      <c r="AO358" s="3" t="s">
        <v>75</v>
      </c>
      <c r="AQ358" s="49"/>
    </row>
    <row r="359" spans="1:46" s="4" customFormat="1" ht="23.25" x14ac:dyDescent="0.25">
      <c r="A359" s="63"/>
      <c r="B359" s="51" t="s">
        <v>439</v>
      </c>
      <c r="C359" s="543" t="s">
        <v>352</v>
      </c>
      <c r="D359" s="543"/>
      <c r="E359" s="543"/>
      <c r="F359" s="54" t="s">
        <v>78</v>
      </c>
      <c r="G359" s="61">
        <v>94</v>
      </c>
      <c r="H359" s="55"/>
      <c r="I359" s="61">
        <v>94</v>
      </c>
      <c r="J359" s="66"/>
      <c r="K359" s="55"/>
      <c r="L359" s="56">
        <v>12.92</v>
      </c>
      <c r="M359" s="55"/>
      <c r="N359" s="60">
        <v>578.23</v>
      </c>
      <c r="AI359" s="40"/>
      <c r="AJ359" s="49"/>
      <c r="AK359" s="49"/>
      <c r="AO359" s="3" t="s">
        <v>352</v>
      </c>
      <c r="AQ359" s="49"/>
    </row>
    <row r="360" spans="1:46" s="4" customFormat="1" ht="45" x14ac:dyDescent="0.25">
      <c r="A360" s="63"/>
      <c r="B360" s="51" t="s">
        <v>440</v>
      </c>
      <c r="C360" s="543" t="s">
        <v>354</v>
      </c>
      <c r="D360" s="543"/>
      <c r="E360" s="543"/>
      <c r="F360" s="54" t="s">
        <v>78</v>
      </c>
      <c r="G360" s="61">
        <v>51</v>
      </c>
      <c r="H360" s="58">
        <v>0.85</v>
      </c>
      <c r="I360" s="58">
        <v>43.35</v>
      </c>
      <c r="J360" s="66"/>
      <c r="K360" s="55"/>
      <c r="L360" s="56">
        <v>5.96</v>
      </c>
      <c r="M360" s="55"/>
      <c r="N360" s="60">
        <v>266.66000000000003</v>
      </c>
      <c r="AI360" s="40"/>
      <c r="AJ360" s="49"/>
      <c r="AK360" s="49"/>
      <c r="AO360" s="3" t="s">
        <v>354</v>
      </c>
      <c r="AQ360" s="49"/>
    </row>
    <row r="361" spans="1:46" s="4" customFormat="1" ht="15" x14ac:dyDescent="0.25">
      <c r="A361" s="72"/>
      <c r="B361" s="73"/>
      <c r="C361" s="542" t="s">
        <v>81</v>
      </c>
      <c r="D361" s="542"/>
      <c r="E361" s="542"/>
      <c r="F361" s="43"/>
      <c r="G361" s="44"/>
      <c r="H361" s="44"/>
      <c r="I361" s="44"/>
      <c r="J361" s="47"/>
      <c r="K361" s="44"/>
      <c r="L361" s="74">
        <v>110.4</v>
      </c>
      <c r="M361" s="69"/>
      <c r="N361" s="75">
        <v>2111.81</v>
      </c>
      <c r="AI361" s="40"/>
      <c r="AJ361" s="49"/>
      <c r="AK361" s="49"/>
      <c r="AQ361" s="49" t="s">
        <v>81</v>
      </c>
    </row>
    <row r="362" spans="1:46" s="4" customFormat="1" ht="15" x14ac:dyDescent="0.25">
      <c r="A362" s="83"/>
      <c r="B362" s="84"/>
      <c r="C362" s="84"/>
      <c r="D362" s="84"/>
      <c r="E362" s="84"/>
      <c r="F362" s="85"/>
      <c r="G362" s="85"/>
      <c r="H362" s="85"/>
      <c r="I362" s="85"/>
      <c r="J362" s="86"/>
      <c r="K362" s="85"/>
      <c r="L362" s="86"/>
      <c r="M362" s="55"/>
      <c r="N362" s="86"/>
      <c r="AI362" s="40"/>
      <c r="AJ362" s="49"/>
      <c r="AK362" s="49"/>
      <c r="AQ362" s="49"/>
    </row>
    <row r="363" spans="1:46" s="4" customFormat="1" ht="11.25" hidden="1" customHeight="1" x14ac:dyDescent="0.25"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6"/>
      <c r="M363" s="96"/>
      <c r="N363" s="96"/>
    </row>
    <row r="364" spans="1:46" s="4" customFormat="1" ht="15" x14ac:dyDescent="0.25">
      <c r="A364" s="87"/>
      <c r="B364" s="88"/>
      <c r="C364" s="542" t="s">
        <v>291</v>
      </c>
      <c r="D364" s="542"/>
      <c r="E364" s="542"/>
      <c r="F364" s="542"/>
      <c r="G364" s="542"/>
      <c r="H364" s="542"/>
      <c r="I364" s="542"/>
      <c r="J364" s="542"/>
      <c r="K364" s="542"/>
      <c r="L364" s="97"/>
      <c r="M364" s="90"/>
      <c r="N364" s="98"/>
      <c r="AS364" s="49" t="s">
        <v>291</v>
      </c>
    </row>
    <row r="365" spans="1:46" s="4" customFormat="1" ht="16.5" x14ac:dyDescent="0.3">
      <c r="A365" s="99"/>
      <c r="B365" s="51"/>
      <c r="C365" s="543" t="s">
        <v>292</v>
      </c>
      <c r="D365" s="543"/>
      <c r="E365" s="543"/>
      <c r="F365" s="543"/>
      <c r="G365" s="543"/>
      <c r="H365" s="543"/>
      <c r="I365" s="543"/>
      <c r="J365" s="543"/>
      <c r="K365" s="543"/>
      <c r="L365" s="100">
        <v>48093.35</v>
      </c>
      <c r="M365" s="101"/>
      <c r="N365" s="102">
        <v>531771.82999999996</v>
      </c>
      <c r="O365" s="103"/>
      <c r="P365" s="103"/>
      <c r="Q365" s="103"/>
      <c r="AS365" s="49"/>
      <c r="AT365" s="3" t="s">
        <v>292</v>
      </c>
    </row>
    <row r="366" spans="1:46" s="4" customFormat="1" ht="16.5" x14ac:dyDescent="0.3">
      <c r="A366" s="99"/>
      <c r="B366" s="51"/>
      <c r="C366" s="543" t="s">
        <v>293</v>
      </c>
      <c r="D366" s="543"/>
      <c r="E366" s="543"/>
      <c r="F366" s="543"/>
      <c r="G366" s="543"/>
      <c r="H366" s="543"/>
      <c r="I366" s="543"/>
      <c r="J366" s="543"/>
      <c r="K366" s="543"/>
      <c r="L366" s="104"/>
      <c r="M366" s="101"/>
      <c r="N366" s="105"/>
      <c r="O366" s="103"/>
      <c r="P366" s="103"/>
      <c r="Q366" s="103"/>
      <c r="AS366" s="49"/>
      <c r="AT366" s="3" t="s">
        <v>293</v>
      </c>
    </row>
    <row r="367" spans="1:46" s="4" customFormat="1" ht="16.5" x14ac:dyDescent="0.3">
      <c r="A367" s="99"/>
      <c r="B367" s="51"/>
      <c r="C367" s="543" t="s">
        <v>294</v>
      </c>
      <c r="D367" s="543"/>
      <c r="E367" s="543"/>
      <c r="F367" s="543"/>
      <c r="G367" s="543"/>
      <c r="H367" s="543"/>
      <c r="I367" s="543"/>
      <c r="J367" s="543"/>
      <c r="K367" s="543"/>
      <c r="L367" s="100">
        <v>3419.55</v>
      </c>
      <c r="M367" s="101"/>
      <c r="N367" s="102">
        <v>153093.25</v>
      </c>
      <c r="O367" s="103"/>
      <c r="P367" s="103"/>
      <c r="Q367" s="103"/>
      <c r="AS367" s="49"/>
      <c r="AT367" s="3" t="s">
        <v>294</v>
      </c>
    </row>
    <row r="368" spans="1:46" s="4" customFormat="1" ht="16.5" x14ac:dyDescent="0.3">
      <c r="A368" s="99"/>
      <c r="B368" s="51"/>
      <c r="C368" s="543" t="s">
        <v>295</v>
      </c>
      <c r="D368" s="543"/>
      <c r="E368" s="543"/>
      <c r="F368" s="543"/>
      <c r="G368" s="543"/>
      <c r="H368" s="543"/>
      <c r="I368" s="543"/>
      <c r="J368" s="543"/>
      <c r="K368" s="543"/>
      <c r="L368" s="100">
        <v>2382.4699999999998</v>
      </c>
      <c r="M368" s="101"/>
      <c r="N368" s="102">
        <v>31543.89</v>
      </c>
      <c r="O368" s="103"/>
      <c r="P368" s="103"/>
      <c r="Q368" s="103"/>
      <c r="AS368" s="49"/>
      <c r="AT368" s="3" t="s">
        <v>295</v>
      </c>
    </row>
    <row r="369" spans="1:46" s="4" customFormat="1" ht="16.5" x14ac:dyDescent="0.3">
      <c r="A369" s="99"/>
      <c r="B369" s="51"/>
      <c r="C369" s="543" t="s">
        <v>296</v>
      </c>
      <c r="D369" s="543"/>
      <c r="E369" s="543"/>
      <c r="F369" s="543"/>
      <c r="G369" s="543"/>
      <c r="H369" s="543"/>
      <c r="I369" s="543"/>
      <c r="J369" s="543"/>
      <c r="K369" s="543"/>
      <c r="L369" s="106">
        <v>163.56</v>
      </c>
      <c r="M369" s="101"/>
      <c r="N369" s="102">
        <v>7322.58</v>
      </c>
      <c r="O369" s="103"/>
      <c r="P369" s="103"/>
      <c r="Q369" s="103"/>
      <c r="AS369" s="49"/>
      <c r="AT369" s="3" t="s">
        <v>296</v>
      </c>
    </row>
    <row r="370" spans="1:46" s="4" customFormat="1" ht="16.5" x14ac:dyDescent="0.3">
      <c r="A370" s="99"/>
      <c r="B370" s="51"/>
      <c r="C370" s="543" t="s">
        <v>297</v>
      </c>
      <c r="D370" s="543"/>
      <c r="E370" s="543"/>
      <c r="F370" s="543"/>
      <c r="G370" s="543"/>
      <c r="H370" s="543"/>
      <c r="I370" s="543"/>
      <c r="J370" s="543"/>
      <c r="K370" s="543"/>
      <c r="L370" s="100">
        <v>42291.33</v>
      </c>
      <c r="M370" s="101"/>
      <c r="N370" s="102">
        <v>347134.69</v>
      </c>
      <c r="O370" s="103"/>
      <c r="P370" s="103"/>
      <c r="Q370" s="103"/>
      <c r="AS370" s="49"/>
      <c r="AT370" s="3" t="s">
        <v>297</v>
      </c>
    </row>
    <row r="371" spans="1:46" s="4" customFormat="1" ht="16.5" x14ac:dyDescent="0.3">
      <c r="A371" s="99"/>
      <c r="B371" s="51"/>
      <c r="C371" s="543" t="s">
        <v>298</v>
      </c>
      <c r="D371" s="543"/>
      <c r="E371" s="543"/>
      <c r="F371" s="543"/>
      <c r="G371" s="543"/>
      <c r="H371" s="543"/>
      <c r="I371" s="543"/>
      <c r="J371" s="543"/>
      <c r="K371" s="543"/>
      <c r="L371" s="100">
        <v>52305.85</v>
      </c>
      <c r="M371" s="101"/>
      <c r="N371" s="102">
        <v>725903.02</v>
      </c>
      <c r="O371" s="103"/>
      <c r="P371" s="103"/>
      <c r="Q371" s="103"/>
      <c r="AS371" s="49"/>
      <c r="AT371" s="3" t="s">
        <v>298</v>
      </c>
    </row>
    <row r="372" spans="1:46" s="4" customFormat="1" ht="16.5" x14ac:dyDescent="0.3">
      <c r="A372" s="99"/>
      <c r="B372" s="51"/>
      <c r="C372" s="543" t="s">
        <v>293</v>
      </c>
      <c r="D372" s="543"/>
      <c r="E372" s="543"/>
      <c r="F372" s="543"/>
      <c r="G372" s="543"/>
      <c r="H372" s="543"/>
      <c r="I372" s="543"/>
      <c r="J372" s="543"/>
      <c r="K372" s="543"/>
      <c r="L372" s="104"/>
      <c r="M372" s="101"/>
      <c r="N372" s="105"/>
      <c r="O372" s="103"/>
      <c r="P372" s="103"/>
      <c r="Q372" s="103"/>
      <c r="AS372" s="49"/>
      <c r="AT372" s="3" t="s">
        <v>293</v>
      </c>
    </row>
    <row r="373" spans="1:46" s="4" customFormat="1" ht="16.5" x14ac:dyDescent="0.3">
      <c r="A373" s="99"/>
      <c r="B373" s="51"/>
      <c r="C373" s="543" t="s">
        <v>299</v>
      </c>
      <c r="D373" s="543"/>
      <c r="E373" s="543"/>
      <c r="F373" s="543"/>
      <c r="G373" s="543"/>
      <c r="H373" s="543"/>
      <c r="I373" s="543"/>
      <c r="J373" s="543"/>
      <c r="K373" s="543"/>
      <c r="L373" s="100">
        <v>3106.98</v>
      </c>
      <c r="M373" s="101"/>
      <c r="N373" s="102">
        <v>139099.49</v>
      </c>
      <c r="O373" s="103"/>
      <c r="P373" s="103"/>
      <c r="Q373" s="103"/>
      <c r="AS373" s="49"/>
      <c r="AT373" s="3" t="s">
        <v>299</v>
      </c>
    </row>
    <row r="374" spans="1:46" s="4" customFormat="1" ht="16.5" x14ac:dyDescent="0.3">
      <c r="A374" s="99"/>
      <c r="B374" s="51"/>
      <c r="C374" s="543" t="s">
        <v>300</v>
      </c>
      <c r="D374" s="543"/>
      <c r="E374" s="543"/>
      <c r="F374" s="543"/>
      <c r="G374" s="543"/>
      <c r="H374" s="543"/>
      <c r="I374" s="543"/>
      <c r="J374" s="543"/>
      <c r="K374" s="543"/>
      <c r="L374" s="100">
        <v>2278.9699999999998</v>
      </c>
      <c r="M374" s="101"/>
      <c r="N374" s="102">
        <v>30173.55</v>
      </c>
      <c r="O374" s="103"/>
      <c r="P374" s="103"/>
      <c r="Q374" s="103"/>
      <c r="AS374" s="49"/>
      <c r="AT374" s="3" t="s">
        <v>300</v>
      </c>
    </row>
    <row r="375" spans="1:46" s="4" customFormat="1" ht="16.5" x14ac:dyDescent="0.3">
      <c r="A375" s="99"/>
      <c r="B375" s="51"/>
      <c r="C375" s="543" t="s">
        <v>301</v>
      </c>
      <c r="D375" s="543"/>
      <c r="E375" s="543"/>
      <c r="F375" s="543"/>
      <c r="G375" s="543"/>
      <c r="H375" s="543"/>
      <c r="I375" s="543"/>
      <c r="J375" s="543"/>
      <c r="K375" s="543"/>
      <c r="L375" s="106">
        <v>163.56</v>
      </c>
      <c r="M375" s="101"/>
      <c r="N375" s="102">
        <v>7322.58</v>
      </c>
      <c r="O375" s="103"/>
      <c r="P375" s="103"/>
      <c r="Q375" s="103"/>
      <c r="AS375" s="49"/>
      <c r="AT375" s="3" t="s">
        <v>301</v>
      </c>
    </row>
    <row r="376" spans="1:46" s="4" customFormat="1" ht="16.5" x14ac:dyDescent="0.3">
      <c r="A376" s="99"/>
      <c r="B376" s="51"/>
      <c r="C376" s="543" t="s">
        <v>302</v>
      </c>
      <c r="D376" s="543"/>
      <c r="E376" s="543"/>
      <c r="F376" s="543"/>
      <c r="G376" s="543"/>
      <c r="H376" s="543"/>
      <c r="I376" s="543"/>
      <c r="J376" s="543"/>
      <c r="K376" s="543"/>
      <c r="L376" s="100">
        <v>42229.17</v>
      </c>
      <c r="M376" s="101"/>
      <c r="N376" s="102">
        <v>346627.46</v>
      </c>
      <c r="O376" s="103"/>
      <c r="P376" s="103"/>
      <c r="Q376" s="103"/>
      <c r="AS376" s="49"/>
      <c r="AT376" s="3" t="s">
        <v>302</v>
      </c>
    </row>
    <row r="377" spans="1:46" s="4" customFormat="1" ht="16.5" x14ac:dyDescent="0.3">
      <c r="A377" s="99"/>
      <c r="B377" s="51"/>
      <c r="C377" s="543" t="s">
        <v>303</v>
      </c>
      <c r="D377" s="543"/>
      <c r="E377" s="543"/>
      <c r="F377" s="543"/>
      <c r="G377" s="543"/>
      <c r="H377" s="543"/>
      <c r="I377" s="543"/>
      <c r="J377" s="543"/>
      <c r="K377" s="543"/>
      <c r="L377" s="100">
        <v>3173.57</v>
      </c>
      <c r="M377" s="101"/>
      <c r="N377" s="102">
        <v>142080.04</v>
      </c>
      <c r="O377" s="103"/>
      <c r="P377" s="103"/>
      <c r="Q377" s="103"/>
      <c r="AS377" s="49"/>
      <c r="AT377" s="3" t="s">
        <v>303</v>
      </c>
    </row>
    <row r="378" spans="1:46" s="4" customFormat="1" ht="16.5" x14ac:dyDescent="0.3">
      <c r="A378" s="99"/>
      <c r="B378" s="51"/>
      <c r="C378" s="543" t="s">
        <v>304</v>
      </c>
      <c r="D378" s="543"/>
      <c r="E378" s="543"/>
      <c r="F378" s="543"/>
      <c r="G378" s="543"/>
      <c r="H378" s="543"/>
      <c r="I378" s="543"/>
      <c r="J378" s="543"/>
      <c r="K378" s="543"/>
      <c r="L378" s="100">
        <v>1517.16</v>
      </c>
      <c r="M378" s="101"/>
      <c r="N378" s="102">
        <v>67922.48</v>
      </c>
      <c r="O378" s="103"/>
      <c r="P378" s="103"/>
      <c r="Q378" s="103"/>
      <c r="AS378" s="49"/>
      <c r="AT378" s="3" t="s">
        <v>304</v>
      </c>
    </row>
    <row r="379" spans="1:46" s="4" customFormat="1" ht="16.5" x14ac:dyDescent="0.3">
      <c r="A379" s="99"/>
      <c r="B379" s="51"/>
      <c r="C379" s="543" t="s">
        <v>305</v>
      </c>
      <c r="D379" s="543"/>
      <c r="E379" s="543"/>
      <c r="F379" s="543"/>
      <c r="G379" s="543"/>
      <c r="H379" s="543"/>
      <c r="I379" s="543"/>
      <c r="J379" s="543"/>
      <c r="K379" s="543"/>
      <c r="L379" s="106">
        <v>897.08</v>
      </c>
      <c r="M379" s="101"/>
      <c r="N379" s="102">
        <v>34622.97</v>
      </c>
      <c r="O379" s="103"/>
      <c r="P379" s="103"/>
      <c r="Q379" s="103"/>
      <c r="AS379" s="49"/>
      <c r="AT379" s="3" t="s">
        <v>305</v>
      </c>
    </row>
    <row r="380" spans="1:46" s="4" customFormat="1" ht="16.5" x14ac:dyDescent="0.3">
      <c r="A380" s="99"/>
      <c r="B380" s="51"/>
      <c r="C380" s="543" t="s">
        <v>293</v>
      </c>
      <c r="D380" s="543"/>
      <c r="E380" s="543"/>
      <c r="F380" s="543"/>
      <c r="G380" s="543"/>
      <c r="H380" s="543"/>
      <c r="I380" s="543"/>
      <c r="J380" s="543"/>
      <c r="K380" s="543"/>
      <c r="L380" s="104"/>
      <c r="M380" s="101"/>
      <c r="N380" s="105"/>
      <c r="O380" s="103"/>
      <c r="P380" s="103"/>
      <c r="Q380" s="103"/>
      <c r="AS380" s="49"/>
      <c r="AT380" s="3" t="s">
        <v>293</v>
      </c>
    </row>
    <row r="381" spans="1:46" s="4" customFormat="1" ht="16.5" x14ac:dyDescent="0.3">
      <c r="A381" s="99"/>
      <c r="B381" s="51"/>
      <c r="C381" s="543" t="s">
        <v>299</v>
      </c>
      <c r="D381" s="543"/>
      <c r="E381" s="543"/>
      <c r="F381" s="543"/>
      <c r="G381" s="543"/>
      <c r="H381" s="543"/>
      <c r="I381" s="543"/>
      <c r="J381" s="543"/>
      <c r="K381" s="543"/>
      <c r="L381" s="106">
        <v>312.57</v>
      </c>
      <c r="M381" s="101"/>
      <c r="N381" s="102">
        <v>13993.76</v>
      </c>
      <c r="O381" s="103"/>
      <c r="P381" s="103"/>
      <c r="Q381" s="103"/>
      <c r="AS381" s="49"/>
      <c r="AT381" s="3" t="s">
        <v>299</v>
      </c>
    </row>
    <row r="382" spans="1:46" s="4" customFormat="1" ht="16.5" x14ac:dyDescent="0.3">
      <c r="A382" s="99"/>
      <c r="B382" s="51"/>
      <c r="C382" s="543" t="s">
        <v>300</v>
      </c>
      <c r="D382" s="543"/>
      <c r="E382" s="543"/>
      <c r="F382" s="543"/>
      <c r="G382" s="543"/>
      <c r="H382" s="543"/>
      <c r="I382" s="543"/>
      <c r="J382" s="543"/>
      <c r="K382" s="543"/>
      <c r="L382" s="106">
        <v>103.5</v>
      </c>
      <c r="M382" s="101"/>
      <c r="N382" s="102">
        <v>1370.34</v>
      </c>
      <c r="O382" s="103"/>
      <c r="P382" s="103"/>
      <c r="Q382" s="103"/>
      <c r="AS382" s="49"/>
      <c r="AT382" s="3" t="s">
        <v>300</v>
      </c>
    </row>
    <row r="383" spans="1:46" s="4" customFormat="1" ht="16.5" x14ac:dyDescent="0.3">
      <c r="A383" s="99"/>
      <c r="B383" s="51"/>
      <c r="C383" s="543" t="s">
        <v>302</v>
      </c>
      <c r="D383" s="543"/>
      <c r="E383" s="543"/>
      <c r="F383" s="543"/>
      <c r="G383" s="543"/>
      <c r="H383" s="543"/>
      <c r="I383" s="543"/>
      <c r="J383" s="543"/>
      <c r="K383" s="543"/>
      <c r="L383" s="106">
        <v>62.16</v>
      </c>
      <c r="M383" s="101"/>
      <c r="N383" s="120">
        <v>507.23</v>
      </c>
      <c r="O383" s="103"/>
      <c r="P383" s="103"/>
      <c r="Q383" s="103"/>
      <c r="AS383" s="49"/>
      <c r="AT383" s="3" t="s">
        <v>302</v>
      </c>
    </row>
    <row r="384" spans="1:46" s="4" customFormat="1" ht="16.5" x14ac:dyDescent="0.3">
      <c r="A384" s="99"/>
      <c r="B384" s="51"/>
      <c r="C384" s="543" t="s">
        <v>303</v>
      </c>
      <c r="D384" s="543"/>
      <c r="E384" s="543"/>
      <c r="F384" s="543"/>
      <c r="G384" s="543"/>
      <c r="H384" s="543"/>
      <c r="I384" s="543"/>
      <c r="J384" s="543"/>
      <c r="K384" s="543"/>
      <c r="L384" s="106">
        <v>278.19</v>
      </c>
      <c r="M384" s="101"/>
      <c r="N384" s="102">
        <v>12454.45</v>
      </c>
      <c r="O384" s="103"/>
      <c r="P384" s="103"/>
      <c r="Q384" s="103"/>
      <c r="AS384" s="49"/>
      <c r="AT384" s="3" t="s">
        <v>303</v>
      </c>
    </row>
    <row r="385" spans="1:52" s="4" customFormat="1" ht="16.5" x14ac:dyDescent="0.3">
      <c r="A385" s="99"/>
      <c r="B385" s="51"/>
      <c r="C385" s="543" t="s">
        <v>304</v>
      </c>
      <c r="D385" s="543"/>
      <c r="E385" s="543"/>
      <c r="F385" s="543"/>
      <c r="G385" s="543"/>
      <c r="H385" s="543"/>
      <c r="I385" s="543"/>
      <c r="J385" s="543"/>
      <c r="K385" s="543"/>
      <c r="L385" s="106">
        <v>140.66</v>
      </c>
      <c r="M385" s="101"/>
      <c r="N385" s="102">
        <v>6297.19</v>
      </c>
      <c r="O385" s="103"/>
      <c r="P385" s="103"/>
      <c r="Q385" s="103"/>
      <c r="AS385" s="49"/>
      <c r="AT385" s="3" t="s">
        <v>304</v>
      </c>
    </row>
    <row r="386" spans="1:52" s="4" customFormat="1" ht="16.5" x14ac:dyDescent="0.3">
      <c r="A386" s="99"/>
      <c r="B386" s="107"/>
      <c r="C386" s="548" t="s">
        <v>306</v>
      </c>
      <c r="D386" s="548"/>
      <c r="E386" s="548"/>
      <c r="F386" s="548"/>
      <c r="G386" s="548"/>
      <c r="H386" s="548"/>
      <c r="I386" s="548"/>
      <c r="J386" s="548"/>
      <c r="K386" s="548"/>
      <c r="L386" s="108">
        <v>53202.93</v>
      </c>
      <c r="M386" s="109"/>
      <c r="N386" s="110">
        <v>760525.99</v>
      </c>
      <c r="O386" s="103"/>
      <c r="P386" s="103"/>
      <c r="Q386" s="103"/>
      <c r="AS386" s="49"/>
      <c r="AU386" s="49" t="s">
        <v>306</v>
      </c>
    </row>
    <row r="387" spans="1:52" s="4" customFormat="1" ht="16.5" x14ac:dyDescent="0.3">
      <c r="A387" s="99"/>
      <c r="B387" s="51"/>
      <c r="C387" s="543" t="s">
        <v>307</v>
      </c>
      <c r="D387" s="543"/>
      <c r="E387" s="543"/>
      <c r="F387" s="543"/>
      <c r="G387" s="543"/>
      <c r="H387" s="543"/>
      <c r="I387" s="543"/>
      <c r="J387" s="543"/>
      <c r="K387" s="543"/>
      <c r="L387" s="100">
        <v>3583.11</v>
      </c>
      <c r="M387" s="101"/>
      <c r="N387" s="102">
        <v>160415.82999999999</v>
      </c>
      <c r="O387" s="103"/>
      <c r="P387" s="103"/>
      <c r="Q387" s="103"/>
      <c r="AS387" s="49"/>
      <c r="AT387" s="3" t="s">
        <v>307</v>
      </c>
      <c r="AU387" s="49"/>
    </row>
    <row r="388" spans="1:52" s="4" customFormat="1" ht="16.5" x14ac:dyDescent="0.3">
      <c r="A388" s="99"/>
      <c r="B388" s="51"/>
      <c r="C388" s="543" t="s">
        <v>308</v>
      </c>
      <c r="D388" s="543"/>
      <c r="E388" s="543"/>
      <c r="F388" s="543"/>
      <c r="G388" s="543"/>
      <c r="H388" s="543"/>
      <c r="I388" s="543"/>
      <c r="J388" s="543"/>
      <c r="K388" s="543"/>
      <c r="L388" s="100">
        <v>3451.76</v>
      </c>
      <c r="M388" s="101"/>
      <c r="N388" s="102">
        <v>154534.49</v>
      </c>
      <c r="O388" s="103"/>
      <c r="P388" s="103"/>
      <c r="Q388" s="103"/>
      <c r="AS388" s="49"/>
      <c r="AT388" s="3" t="s">
        <v>308</v>
      </c>
      <c r="AU388" s="49"/>
    </row>
    <row r="389" spans="1:52" s="4" customFormat="1" ht="16.5" x14ac:dyDescent="0.3">
      <c r="A389" s="99"/>
      <c r="B389" s="51"/>
      <c r="C389" s="543" t="s">
        <v>309</v>
      </c>
      <c r="D389" s="543"/>
      <c r="E389" s="543"/>
      <c r="F389" s="543"/>
      <c r="G389" s="543"/>
      <c r="H389" s="543"/>
      <c r="I389" s="543"/>
      <c r="J389" s="543"/>
      <c r="K389" s="543"/>
      <c r="L389" s="100">
        <v>1657.82</v>
      </c>
      <c r="M389" s="101"/>
      <c r="N389" s="102">
        <v>74219.67</v>
      </c>
      <c r="O389" s="103"/>
      <c r="P389" s="103"/>
      <c r="Q389" s="103"/>
      <c r="AS389" s="49"/>
      <c r="AT389" s="3" t="s">
        <v>309</v>
      </c>
      <c r="AU389" s="49"/>
    </row>
    <row r="390" spans="1:52" s="4" customFormat="1" ht="16.5" x14ac:dyDescent="0.3">
      <c r="A390" s="99"/>
      <c r="B390" s="51"/>
      <c r="C390" s="543" t="s">
        <v>310</v>
      </c>
      <c r="D390" s="543"/>
      <c r="E390" s="543"/>
      <c r="F390" s="543"/>
      <c r="G390" s="543"/>
      <c r="H390" s="543"/>
      <c r="I390" s="543"/>
      <c r="J390" s="543"/>
      <c r="K390" s="543"/>
      <c r="L390" s="100">
        <v>4362.6400000000003</v>
      </c>
      <c r="M390" s="101"/>
      <c r="N390" s="102">
        <v>62363.13</v>
      </c>
      <c r="O390" s="103"/>
      <c r="P390" s="103"/>
      <c r="Q390" s="103"/>
      <c r="AS390" s="49"/>
      <c r="AT390" s="3" t="s">
        <v>310</v>
      </c>
      <c r="AU390" s="49"/>
    </row>
    <row r="391" spans="1:52" s="4" customFormat="1" ht="16.5" x14ac:dyDescent="0.3">
      <c r="A391" s="99"/>
      <c r="B391" s="107"/>
      <c r="C391" s="548" t="s">
        <v>306</v>
      </c>
      <c r="D391" s="548"/>
      <c r="E391" s="548"/>
      <c r="F391" s="548"/>
      <c r="G391" s="548"/>
      <c r="H391" s="548"/>
      <c r="I391" s="548"/>
      <c r="J391" s="548"/>
      <c r="K391" s="548"/>
      <c r="L391" s="108">
        <v>57565.57</v>
      </c>
      <c r="M391" s="109"/>
      <c r="N391" s="110">
        <v>822889.12</v>
      </c>
      <c r="O391" s="103"/>
      <c r="P391" s="103"/>
      <c r="Q391" s="103"/>
      <c r="AS391" s="49"/>
      <c r="AU391" s="49" t="s">
        <v>306</v>
      </c>
    </row>
    <row r="392" spans="1:52" s="4" customFormat="1" ht="16.5" x14ac:dyDescent="0.3">
      <c r="A392" s="99"/>
      <c r="B392" s="51"/>
      <c r="C392" s="543" t="s">
        <v>311</v>
      </c>
      <c r="D392" s="543"/>
      <c r="E392" s="543"/>
      <c r="F392" s="543"/>
      <c r="G392" s="543"/>
      <c r="H392" s="543"/>
      <c r="I392" s="543"/>
      <c r="J392" s="543"/>
      <c r="K392" s="543"/>
      <c r="L392" s="100">
        <v>1381.57</v>
      </c>
      <c r="M392" s="101"/>
      <c r="N392" s="102">
        <v>19749.34</v>
      </c>
      <c r="O392" s="103"/>
      <c r="P392" s="103"/>
      <c r="Q392" s="103"/>
      <c r="AS392" s="49"/>
      <c r="AT392" s="3" t="s">
        <v>311</v>
      </c>
      <c r="AU392" s="49"/>
    </row>
    <row r="393" spans="1:52" s="4" customFormat="1" ht="16.5" x14ac:dyDescent="0.3">
      <c r="A393" s="99"/>
      <c r="B393" s="107"/>
      <c r="C393" s="548" t="s">
        <v>306</v>
      </c>
      <c r="D393" s="548"/>
      <c r="E393" s="548"/>
      <c r="F393" s="548"/>
      <c r="G393" s="548"/>
      <c r="H393" s="548"/>
      <c r="I393" s="548"/>
      <c r="J393" s="548"/>
      <c r="K393" s="548"/>
      <c r="L393" s="108">
        <v>58947.14</v>
      </c>
      <c r="M393" s="109"/>
      <c r="N393" s="110">
        <v>842638.46</v>
      </c>
      <c r="O393" s="103"/>
      <c r="P393" s="103"/>
      <c r="Q393" s="103"/>
      <c r="AS393" s="49"/>
      <c r="AU393" s="49" t="s">
        <v>306</v>
      </c>
    </row>
    <row r="394" spans="1:52" s="4" customFormat="1" ht="16.5" x14ac:dyDescent="0.3">
      <c r="A394" s="99"/>
      <c r="B394" s="107"/>
      <c r="C394" s="548" t="s">
        <v>312</v>
      </c>
      <c r="D394" s="548"/>
      <c r="E394" s="548"/>
      <c r="F394" s="548"/>
      <c r="G394" s="548"/>
      <c r="H394" s="548"/>
      <c r="I394" s="548"/>
      <c r="J394" s="548"/>
      <c r="K394" s="548"/>
      <c r="L394" s="108">
        <v>58947.14</v>
      </c>
      <c r="M394" s="109"/>
      <c r="N394" s="110">
        <v>842638.46</v>
      </c>
      <c r="O394" s="103"/>
      <c r="P394" s="103"/>
      <c r="Q394" s="103"/>
      <c r="AS394" s="49"/>
      <c r="AU394" s="49" t="s">
        <v>312</v>
      </c>
    </row>
    <row r="395" spans="1:52" s="4" customFormat="1" ht="16.5" x14ac:dyDescent="0.3">
      <c r="A395" s="99"/>
      <c r="B395" s="107"/>
      <c r="C395" s="548" t="s">
        <v>313</v>
      </c>
      <c r="D395" s="548"/>
      <c r="E395" s="548"/>
      <c r="F395" s="548"/>
      <c r="G395" s="548"/>
      <c r="H395" s="548"/>
      <c r="I395" s="548"/>
      <c r="J395" s="548"/>
      <c r="K395" s="548"/>
      <c r="L395" s="108">
        <v>58947.14</v>
      </c>
      <c r="M395" s="109"/>
      <c r="N395" s="110">
        <v>842638.46</v>
      </c>
      <c r="O395" s="103"/>
      <c r="P395" s="103"/>
      <c r="Q395" s="103"/>
      <c r="AS395" s="49"/>
      <c r="AU395" s="49"/>
      <c r="AV395" s="49" t="s">
        <v>313</v>
      </c>
    </row>
    <row r="396" spans="1:52" s="4" customFormat="1" ht="1.5" customHeight="1" x14ac:dyDescent="0.25">
      <c r="B396" s="86"/>
      <c r="C396" s="84"/>
      <c r="D396" s="84"/>
      <c r="E396" s="84"/>
      <c r="F396" s="84"/>
      <c r="G396" s="84"/>
      <c r="H396" s="84"/>
      <c r="I396" s="84"/>
      <c r="J396" s="84"/>
      <c r="K396" s="84"/>
      <c r="L396" s="108"/>
      <c r="M396" s="111"/>
      <c r="N396" s="112"/>
    </row>
    <row r="397" spans="1:52" s="4" customFormat="1" ht="25.9" customHeight="1" x14ac:dyDescent="0.25">
      <c r="A397" s="113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</row>
    <row r="398" spans="1:52" s="23" customFormat="1" ht="15" hidden="1" x14ac:dyDescent="0.25">
      <c r="A398" s="6"/>
      <c r="B398" s="115" t="s">
        <v>314</v>
      </c>
      <c r="C398" s="549"/>
      <c r="D398" s="549"/>
      <c r="E398" s="549"/>
      <c r="F398" s="549"/>
      <c r="G398" s="549"/>
      <c r="H398" s="550"/>
      <c r="I398" s="550"/>
      <c r="J398" s="550"/>
      <c r="K398" s="550"/>
      <c r="L398" s="550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 t="s">
        <v>9</v>
      </c>
      <c r="AX398" s="10" t="s">
        <v>443</v>
      </c>
      <c r="AY398" s="10"/>
      <c r="AZ398" s="10"/>
    </row>
    <row r="399" spans="1:52" s="116" customFormat="1" ht="16.149999999999999" hidden="1" customHeight="1" x14ac:dyDescent="0.25">
      <c r="A399" s="8"/>
      <c r="B399" s="115"/>
      <c r="C399" s="551" t="s">
        <v>315</v>
      </c>
      <c r="D399" s="551"/>
      <c r="E399" s="551"/>
      <c r="F399" s="551"/>
      <c r="G399" s="551"/>
      <c r="H399" s="551"/>
      <c r="I399" s="551"/>
      <c r="J399" s="551"/>
      <c r="K399" s="551"/>
      <c r="L399" s="551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  <c r="AV399" s="117"/>
      <c r="AW399" s="117"/>
      <c r="AX399" s="117"/>
      <c r="AY399" s="117"/>
      <c r="AZ399" s="117"/>
    </row>
    <row r="400" spans="1:52" s="23" customFormat="1" ht="15" hidden="1" x14ac:dyDescent="0.25">
      <c r="A400" s="6"/>
      <c r="B400" s="115" t="s">
        <v>316</v>
      </c>
      <c r="C400" s="549"/>
      <c r="D400" s="549"/>
      <c r="E400" s="549"/>
      <c r="F400" s="549"/>
      <c r="G400" s="549"/>
      <c r="H400" s="550"/>
      <c r="I400" s="550"/>
      <c r="J400" s="550"/>
      <c r="K400" s="550"/>
      <c r="L400" s="550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 t="s">
        <v>9</v>
      </c>
      <c r="AZ400" s="10" t="s">
        <v>9</v>
      </c>
    </row>
    <row r="401" spans="1:52" s="116" customFormat="1" ht="16.149999999999999" hidden="1" customHeight="1" x14ac:dyDescent="0.25">
      <c r="A401" s="8"/>
      <c r="C401" s="551" t="s">
        <v>315</v>
      </c>
      <c r="D401" s="551"/>
      <c r="E401" s="551"/>
      <c r="F401" s="551"/>
      <c r="G401" s="551"/>
      <c r="H401" s="551"/>
      <c r="I401" s="551"/>
      <c r="J401" s="551"/>
      <c r="K401" s="551"/>
      <c r="L401" s="551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  <c r="AV401" s="117"/>
      <c r="AW401" s="117"/>
      <c r="AX401" s="117"/>
      <c r="AY401" s="117"/>
      <c r="AZ401" s="117"/>
    </row>
    <row r="402" spans="1:52" s="4" customFormat="1" ht="21" customHeight="1" x14ac:dyDescent="0.25"/>
    <row r="403" spans="1:52" s="23" customFormat="1" ht="22.5" customHeight="1" x14ac:dyDescent="0.25">
      <c r="A403" s="545" t="s">
        <v>317</v>
      </c>
      <c r="B403" s="545"/>
      <c r="C403" s="545"/>
      <c r="D403" s="545"/>
      <c r="E403" s="545"/>
      <c r="F403" s="545"/>
      <c r="G403" s="545"/>
      <c r="H403" s="545"/>
      <c r="I403" s="545"/>
      <c r="J403" s="545"/>
      <c r="K403" s="545"/>
      <c r="L403" s="545"/>
      <c r="M403" s="545"/>
      <c r="N403" s="545"/>
      <c r="O403" s="95"/>
      <c r="P403" s="95"/>
      <c r="Q403" s="4"/>
      <c r="R403" s="4"/>
      <c r="S403" s="4"/>
      <c r="T403" s="4"/>
      <c r="U403" s="4"/>
      <c r="V403" s="4"/>
      <c r="W403" s="4"/>
      <c r="X403" s="4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</row>
    <row r="404" spans="1:52" s="23" customFormat="1" ht="12.75" customHeight="1" x14ac:dyDescent="0.25">
      <c r="A404" s="545" t="s">
        <v>318</v>
      </c>
      <c r="B404" s="545"/>
      <c r="C404" s="545"/>
      <c r="D404" s="545"/>
      <c r="E404" s="545"/>
      <c r="F404" s="545"/>
      <c r="G404" s="545"/>
      <c r="H404" s="545"/>
      <c r="I404" s="545"/>
      <c r="J404" s="545"/>
      <c r="K404" s="545"/>
      <c r="L404" s="545"/>
      <c r="M404" s="545"/>
      <c r="N404" s="545"/>
      <c r="O404" s="95"/>
      <c r="P404" s="95"/>
      <c r="Q404" s="4"/>
      <c r="R404" s="4"/>
      <c r="S404" s="4"/>
      <c r="T404" s="4"/>
      <c r="U404" s="4"/>
      <c r="V404" s="4"/>
      <c r="W404" s="4"/>
      <c r="X404" s="4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</row>
    <row r="405" spans="1:52" s="23" customFormat="1" ht="12.75" customHeight="1" x14ac:dyDescent="0.25">
      <c r="A405" s="545" t="s">
        <v>319</v>
      </c>
      <c r="B405" s="545"/>
      <c r="C405" s="545"/>
      <c r="D405" s="545"/>
      <c r="E405" s="545"/>
      <c r="F405" s="545"/>
      <c r="G405" s="545"/>
      <c r="H405" s="545"/>
      <c r="I405" s="545"/>
      <c r="J405" s="545"/>
      <c r="K405" s="545"/>
      <c r="L405" s="545"/>
      <c r="M405" s="545"/>
      <c r="N405" s="545"/>
      <c r="O405" s="95"/>
      <c r="P405" s="95"/>
      <c r="Q405" s="4"/>
      <c r="R405" s="4"/>
      <c r="S405" s="4"/>
      <c r="T405" s="4"/>
      <c r="U405" s="4"/>
      <c r="V405" s="4"/>
      <c r="W405" s="4"/>
      <c r="X405" s="4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</row>
    <row r="406" spans="1:52" s="23" customFormat="1" ht="20.2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95"/>
      <c r="P406" s="95"/>
      <c r="Q406" s="4"/>
      <c r="R406" s="4"/>
      <c r="S406" s="4"/>
      <c r="T406" s="4"/>
      <c r="U406" s="4"/>
      <c r="V406" s="4"/>
      <c r="W406" s="4"/>
      <c r="X406" s="4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</row>
    <row r="407" spans="1:52" s="4" customFormat="1" ht="15" x14ac:dyDescent="0.25">
      <c r="B407" s="118"/>
      <c r="D407" s="118"/>
      <c r="F407" s="118"/>
    </row>
  </sheetData>
  <mergeCells count="396">
    <mergeCell ref="C7:D7"/>
    <mergeCell ref="A1:N1"/>
    <mergeCell ref="A3:N3"/>
    <mergeCell ref="H5:I5"/>
    <mergeCell ref="A6:D6"/>
    <mergeCell ref="H6:K6"/>
    <mergeCell ref="A404:N404"/>
    <mergeCell ref="A405:N405"/>
    <mergeCell ref="C399:L399"/>
    <mergeCell ref="C400:G400"/>
    <mergeCell ref="H400:L400"/>
    <mergeCell ref="C401:L401"/>
    <mergeCell ref="A403:N403"/>
    <mergeCell ref="C392:K392"/>
    <mergeCell ref="C393:K393"/>
    <mergeCell ref="C394:K394"/>
    <mergeCell ref="C395:K395"/>
    <mergeCell ref="C398:G398"/>
    <mergeCell ref="H398:L398"/>
    <mergeCell ref="C387:K387"/>
    <mergeCell ref="C388:K388"/>
    <mergeCell ref="C389:K389"/>
    <mergeCell ref="C390:K390"/>
    <mergeCell ref="C391:K391"/>
    <mergeCell ref="C382:K382"/>
    <mergeCell ref="C383:K383"/>
    <mergeCell ref="C384:K384"/>
    <mergeCell ref="C385:K385"/>
    <mergeCell ref="C386:K386"/>
    <mergeCell ref="C377:K377"/>
    <mergeCell ref="C378:K378"/>
    <mergeCell ref="C379:K379"/>
    <mergeCell ref="C380:K380"/>
    <mergeCell ref="C381:K381"/>
    <mergeCell ref="C372:K372"/>
    <mergeCell ref="C373:K373"/>
    <mergeCell ref="C374:K374"/>
    <mergeCell ref="C375:K375"/>
    <mergeCell ref="C376:K376"/>
    <mergeCell ref="C367:K367"/>
    <mergeCell ref="C368:K368"/>
    <mergeCell ref="C369:K369"/>
    <mergeCell ref="C370:K370"/>
    <mergeCell ref="C371:K371"/>
    <mergeCell ref="C360:E360"/>
    <mergeCell ref="C361:E361"/>
    <mergeCell ref="C364:K364"/>
    <mergeCell ref="C365:K365"/>
    <mergeCell ref="C366:K366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C346:E346"/>
    <mergeCell ref="C347:N347"/>
    <mergeCell ref="C348:N348"/>
    <mergeCell ref="C349:N34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5:E325"/>
    <mergeCell ref="C326:E326"/>
    <mergeCell ref="A327:N327"/>
    <mergeCell ref="C328:E328"/>
    <mergeCell ref="C329:N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A310:N310"/>
    <mergeCell ref="C311:E311"/>
    <mergeCell ref="C312:N312"/>
    <mergeCell ref="C313:N313"/>
    <mergeCell ref="C314:N314"/>
    <mergeCell ref="C305:N305"/>
    <mergeCell ref="C306:E306"/>
    <mergeCell ref="C307:E307"/>
    <mergeCell ref="C308:N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E299"/>
    <mergeCell ref="C290:E290"/>
    <mergeCell ref="C291:E291"/>
    <mergeCell ref="C292:E292"/>
    <mergeCell ref="C293:N293"/>
    <mergeCell ref="C294:N294"/>
    <mergeCell ref="C285:E285"/>
    <mergeCell ref="C286:E286"/>
    <mergeCell ref="C287:E287"/>
    <mergeCell ref="C288:E288"/>
    <mergeCell ref="C289:E289"/>
    <mergeCell ref="C280:N280"/>
    <mergeCell ref="C281:E281"/>
    <mergeCell ref="C282:E282"/>
    <mergeCell ref="C283:E283"/>
    <mergeCell ref="C284:E284"/>
    <mergeCell ref="C275:N275"/>
    <mergeCell ref="C276:E276"/>
    <mergeCell ref="C277:E277"/>
    <mergeCell ref="C278:N278"/>
    <mergeCell ref="C279:N279"/>
    <mergeCell ref="C270:E270"/>
    <mergeCell ref="C271:N271"/>
    <mergeCell ref="C272:N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50:E250"/>
    <mergeCell ref="C251:E251"/>
    <mergeCell ref="A252:N252"/>
    <mergeCell ref="C253:E253"/>
    <mergeCell ref="C254:N254"/>
    <mergeCell ref="C245:E245"/>
    <mergeCell ref="C246:E246"/>
    <mergeCell ref="C247:E247"/>
    <mergeCell ref="C248:E248"/>
    <mergeCell ref="C249:E249"/>
    <mergeCell ref="C240:N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N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A221:N221"/>
    <mergeCell ref="C222:E222"/>
    <mergeCell ref="C223:N223"/>
    <mergeCell ref="C224:N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E193"/>
    <mergeCell ref="C194:E194"/>
    <mergeCell ref="C185:E185"/>
    <mergeCell ref="C186:E186"/>
    <mergeCell ref="A187:N187"/>
    <mergeCell ref="C188:E188"/>
    <mergeCell ref="C189:N18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E178"/>
    <mergeCell ref="C179:E17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E163"/>
    <mergeCell ref="C164:E164"/>
    <mergeCell ref="C155:E155"/>
    <mergeCell ref="A156:N156"/>
    <mergeCell ref="C157:E157"/>
    <mergeCell ref="C158:N158"/>
    <mergeCell ref="C159:N159"/>
    <mergeCell ref="C150:E150"/>
    <mergeCell ref="C151:N151"/>
    <mergeCell ref="C152:E152"/>
    <mergeCell ref="C153:E153"/>
    <mergeCell ref="C154:N154"/>
    <mergeCell ref="C145:E145"/>
    <mergeCell ref="C146:E146"/>
    <mergeCell ref="C147:E147"/>
    <mergeCell ref="C148:E148"/>
    <mergeCell ref="A149:N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N125"/>
    <mergeCell ref="C126:N126"/>
    <mergeCell ref="C127:E127"/>
    <mergeCell ref="C128:E128"/>
    <mergeCell ref="C129:E129"/>
    <mergeCell ref="C120:E120"/>
    <mergeCell ref="C121:E121"/>
    <mergeCell ref="C122:E122"/>
    <mergeCell ref="C123:E123"/>
    <mergeCell ref="C124:N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N102"/>
    <mergeCell ref="C103:N103"/>
    <mergeCell ref="C104:N104"/>
    <mergeCell ref="C95:E95"/>
    <mergeCell ref="C96:E96"/>
    <mergeCell ref="C97:N97"/>
    <mergeCell ref="C98:N98"/>
    <mergeCell ref="C99:N9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80:E80"/>
    <mergeCell ref="C81:E81"/>
    <mergeCell ref="C82:N82"/>
    <mergeCell ref="C83:N83"/>
    <mergeCell ref="C84:E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87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1965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1966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1966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1967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1967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2718.69</v>
      </c>
      <c r="D36" s="26" t="s">
        <v>1968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2453.7600000000002</v>
      </c>
      <c r="D38" s="26" t="s">
        <v>1969</v>
      </c>
      <c r="E38" s="27" t="s">
        <v>28</v>
      </c>
      <c r="G38" s="23" t="s">
        <v>32</v>
      </c>
      <c r="I38" s="23"/>
      <c r="J38" s="23"/>
      <c r="K38" s="23"/>
      <c r="L38" s="25">
        <v>435.79</v>
      </c>
      <c r="M38" s="33" t="s">
        <v>1970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1036.1500000000001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223.3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1971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1971</v>
      </c>
    </row>
    <row r="48" spans="1:36" s="4" customFormat="1" ht="15" x14ac:dyDescent="0.25">
      <c r="A48" s="539" t="s">
        <v>1972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1972</v>
      </c>
    </row>
    <row r="49" spans="1:42" s="4" customFormat="1" ht="34.5" x14ac:dyDescent="0.25">
      <c r="A49" s="41" t="s">
        <v>56</v>
      </c>
      <c r="B49" s="42" t="s">
        <v>1973</v>
      </c>
      <c r="C49" s="542" t="s">
        <v>1974</v>
      </c>
      <c r="D49" s="542"/>
      <c r="E49" s="542"/>
      <c r="F49" s="43" t="s">
        <v>191</v>
      </c>
      <c r="G49" s="44">
        <v>14.951000000000001</v>
      </c>
      <c r="H49" s="45">
        <v>1</v>
      </c>
      <c r="I49" s="92">
        <v>14.951000000000001</v>
      </c>
      <c r="J49" s="47"/>
      <c r="K49" s="44"/>
      <c r="L49" s="47"/>
      <c r="M49" s="44"/>
      <c r="N49" s="48"/>
      <c r="AI49" s="40"/>
      <c r="AJ49" s="49"/>
      <c r="AK49" s="49" t="s">
        <v>1974</v>
      </c>
    </row>
    <row r="50" spans="1:42" s="4" customFormat="1" ht="22.5" x14ac:dyDescent="0.25">
      <c r="A50" s="50"/>
      <c r="B50" s="51" t="s">
        <v>930</v>
      </c>
      <c r="C50" s="545" t="s">
        <v>1218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K50" s="49"/>
      <c r="AL50" s="3" t="s">
        <v>1218</v>
      </c>
    </row>
    <row r="51" spans="1:42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L51" s="3" t="s">
        <v>63</v>
      </c>
    </row>
    <row r="52" spans="1:42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275.13</v>
      </c>
      <c r="K52" s="57">
        <v>0.80500000000000005</v>
      </c>
      <c r="L52" s="76">
        <v>3311.34</v>
      </c>
      <c r="M52" s="58">
        <v>44.77</v>
      </c>
      <c r="N52" s="59">
        <v>148248.69</v>
      </c>
      <c r="AI52" s="40"/>
      <c r="AJ52" s="49"/>
      <c r="AK52" s="49"/>
      <c r="AM52" s="3" t="s">
        <v>64</v>
      </c>
    </row>
    <row r="53" spans="1:42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56">
        <v>937.22</v>
      </c>
      <c r="K53" s="57">
        <v>0.80500000000000005</v>
      </c>
      <c r="L53" s="76">
        <v>11279.96</v>
      </c>
      <c r="M53" s="58">
        <v>13.24</v>
      </c>
      <c r="N53" s="59">
        <v>149346.67000000001</v>
      </c>
      <c r="AI53" s="40"/>
      <c r="AJ53" s="49"/>
      <c r="AK53" s="49"/>
      <c r="AM53" s="3" t="s">
        <v>66</v>
      </c>
    </row>
    <row r="54" spans="1:42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100</v>
      </c>
      <c r="K54" s="57">
        <v>0.80500000000000005</v>
      </c>
      <c r="L54" s="76">
        <v>1203.56</v>
      </c>
      <c r="M54" s="58">
        <v>44.77</v>
      </c>
      <c r="N54" s="59">
        <v>53883.38</v>
      </c>
      <c r="AI54" s="40"/>
      <c r="AJ54" s="49"/>
      <c r="AK54" s="49"/>
      <c r="AM54" s="3" t="s">
        <v>68</v>
      </c>
    </row>
    <row r="55" spans="1:42" s="4" customFormat="1" ht="15" x14ac:dyDescent="0.25">
      <c r="A55" s="52"/>
      <c r="B55" s="51" t="s">
        <v>69</v>
      </c>
      <c r="C55" s="543" t="s">
        <v>70</v>
      </c>
      <c r="D55" s="543"/>
      <c r="E55" s="543"/>
      <c r="F55" s="54"/>
      <c r="G55" s="55"/>
      <c r="H55" s="55"/>
      <c r="I55" s="55"/>
      <c r="J55" s="56">
        <v>218.63</v>
      </c>
      <c r="K55" s="61">
        <v>0</v>
      </c>
      <c r="L55" s="56">
        <v>0</v>
      </c>
      <c r="M55" s="58">
        <v>8.16</v>
      </c>
      <c r="N55" s="62"/>
      <c r="AI55" s="40"/>
      <c r="AJ55" s="49"/>
      <c r="AK55" s="49"/>
      <c r="AM55" s="3" t="s">
        <v>70</v>
      </c>
    </row>
    <row r="56" spans="1:42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64">
        <v>28.6</v>
      </c>
      <c r="H56" s="57">
        <v>0.80500000000000005</v>
      </c>
      <c r="I56" s="78">
        <v>344.21687300000002</v>
      </c>
      <c r="J56" s="66"/>
      <c r="K56" s="55"/>
      <c r="L56" s="66"/>
      <c r="M56" s="55"/>
      <c r="N56" s="62"/>
      <c r="AI56" s="40"/>
      <c r="AJ56" s="49"/>
      <c r="AK56" s="49"/>
      <c r="AN56" s="3" t="s">
        <v>71</v>
      </c>
    </row>
    <row r="57" spans="1:42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7.61</v>
      </c>
      <c r="H57" s="57">
        <v>0.80500000000000005</v>
      </c>
      <c r="I57" s="94">
        <v>91.590573599999999</v>
      </c>
      <c r="J57" s="66"/>
      <c r="K57" s="55"/>
      <c r="L57" s="66"/>
      <c r="M57" s="55"/>
      <c r="N57" s="62"/>
      <c r="AI57" s="40"/>
      <c r="AJ57" s="49"/>
      <c r="AK57" s="49"/>
      <c r="AN57" s="3" t="s">
        <v>73</v>
      </c>
    </row>
    <row r="58" spans="1:42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1430.98</v>
      </c>
      <c r="K58" s="69"/>
      <c r="L58" s="79">
        <v>14591.3</v>
      </c>
      <c r="M58" s="69"/>
      <c r="N58" s="71">
        <v>297595.36</v>
      </c>
      <c r="AI58" s="40"/>
      <c r="AJ58" s="49"/>
      <c r="AK58" s="49"/>
      <c r="AO58" s="3" t="s">
        <v>74</v>
      </c>
    </row>
    <row r="59" spans="1:42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76">
        <v>4514.8999999999996</v>
      </c>
      <c r="M59" s="55"/>
      <c r="N59" s="59">
        <v>202132.07</v>
      </c>
      <c r="AI59" s="40"/>
      <c r="AJ59" s="49"/>
      <c r="AK59" s="49"/>
      <c r="AN59" s="3" t="s">
        <v>75</v>
      </c>
    </row>
    <row r="60" spans="1:42" s="4" customFormat="1" ht="23.25" x14ac:dyDescent="0.25">
      <c r="A60" s="63"/>
      <c r="B60" s="51" t="s">
        <v>430</v>
      </c>
      <c r="C60" s="543" t="s">
        <v>332</v>
      </c>
      <c r="D60" s="543"/>
      <c r="E60" s="543"/>
      <c r="F60" s="54" t="s">
        <v>78</v>
      </c>
      <c r="G60" s="61">
        <v>93</v>
      </c>
      <c r="H60" s="55"/>
      <c r="I60" s="61">
        <v>93</v>
      </c>
      <c r="J60" s="66"/>
      <c r="K60" s="55"/>
      <c r="L60" s="76">
        <v>4198.8599999999997</v>
      </c>
      <c r="M60" s="55"/>
      <c r="N60" s="59">
        <v>187982.83</v>
      </c>
      <c r="AI60" s="40"/>
      <c r="AJ60" s="49"/>
      <c r="AK60" s="49"/>
      <c r="AN60" s="3" t="s">
        <v>332</v>
      </c>
    </row>
    <row r="61" spans="1:42" s="4" customFormat="1" ht="45" x14ac:dyDescent="0.25">
      <c r="A61" s="63"/>
      <c r="B61" s="51" t="s">
        <v>431</v>
      </c>
      <c r="C61" s="543" t="s">
        <v>334</v>
      </c>
      <c r="D61" s="543"/>
      <c r="E61" s="543"/>
      <c r="F61" s="54" t="s">
        <v>78</v>
      </c>
      <c r="G61" s="61">
        <v>62</v>
      </c>
      <c r="H61" s="58">
        <v>0.85</v>
      </c>
      <c r="I61" s="64">
        <v>52.7</v>
      </c>
      <c r="J61" s="66"/>
      <c r="K61" s="55"/>
      <c r="L61" s="76">
        <v>2379.35</v>
      </c>
      <c r="M61" s="55"/>
      <c r="N61" s="59">
        <v>106523.6</v>
      </c>
      <c r="AI61" s="40"/>
      <c r="AJ61" s="49"/>
      <c r="AK61" s="49"/>
      <c r="AN61" s="3" t="s">
        <v>334</v>
      </c>
    </row>
    <row r="62" spans="1:42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80">
        <v>21169.51</v>
      </c>
      <c r="M62" s="69"/>
      <c r="N62" s="75">
        <v>592101.79</v>
      </c>
      <c r="AI62" s="40"/>
      <c r="AJ62" s="49"/>
      <c r="AK62" s="49"/>
      <c r="AP62" s="49" t="s">
        <v>81</v>
      </c>
    </row>
    <row r="63" spans="1:42" s="4" customFormat="1" ht="34.5" x14ac:dyDescent="0.25">
      <c r="A63" s="41" t="s">
        <v>65</v>
      </c>
      <c r="B63" s="42" t="s">
        <v>1975</v>
      </c>
      <c r="C63" s="542" t="s">
        <v>1976</v>
      </c>
      <c r="D63" s="542"/>
      <c r="E63" s="542"/>
      <c r="F63" s="43" t="s">
        <v>94</v>
      </c>
      <c r="G63" s="44">
        <v>14.951000000000001</v>
      </c>
      <c r="H63" s="45">
        <v>1</v>
      </c>
      <c r="I63" s="92">
        <v>14.951000000000001</v>
      </c>
      <c r="J63" s="74">
        <v>10.45</v>
      </c>
      <c r="K63" s="44"/>
      <c r="L63" s="74">
        <v>156.24</v>
      </c>
      <c r="M63" s="46">
        <v>13.24</v>
      </c>
      <c r="N63" s="75">
        <v>2068.62</v>
      </c>
      <c r="AI63" s="40"/>
      <c r="AJ63" s="49"/>
      <c r="AK63" s="49" t="s">
        <v>1976</v>
      </c>
      <c r="AP63" s="49"/>
    </row>
    <row r="64" spans="1:42" s="4" customFormat="1" ht="15" x14ac:dyDescent="0.25">
      <c r="A64" s="72"/>
      <c r="B64" s="73"/>
      <c r="C64" s="542" t="s">
        <v>81</v>
      </c>
      <c r="D64" s="542"/>
      <c r="E64" s="542"/>
      <c r="F64" s="43"/>
      <c r="G64" s="44"/>
      <c r="H64" s="44"/>
      <c r="I64" s="44"/>
      <c r="J64" s="47"/>
      <c r="K64" s="44"/>
      <c r="L64" s="74">
        <v>156.24</v>
      </c>
      <c r="M64" s="69"/>
      <c r="N64" s="75">
        <v>2068.62</v>
      </c>
      <c r="AI64" s="40"/>
      <c r="AJ64" s="49"/>
      <c r="AK64" s="49"/>
      <c r="AP64" s="49" t="s">
        <v>81</v>
      </c>
    </row>
    <row r="65" spans="1:44" s="4" customFormat="1" ht="45.75" x14ac:dyDescent="0.25">
      <c r="A65" s="41" t="s">
        <v>67</v>
      </c>
      <c r="B65" s="42" t="s">
        <v>494</v>
      </c>
      <c r="C65" s="542" t="s">
        <v>495</v>
      </c>
      <c r="D65" s="542"/>
      <c r="E65" s="542"/>
      <c r="F65" s="43" t="s">
        <v>94</v>
      </c>
      <c r="G65" s="44">
        <v>14.951000000000001</v>
      </c>
      <c r="H65" s="45">
        <v>1</v>
      </c>
      <c r="I65" s="92">
        <v>14.951000000000001</v>
      </c>
      <c r="J65" s="74">
        <v>2.91</v>
      </c>
      <c r="K65" s="44"/>
      <c r="L65" s="74">
        <v>43.51</v>
      </c>
      <c r="M65" s="46">
        <v>13.62</v>
      </c>
      <c r="N65" s="82">
        <v>592.61</v>
      </c>
      <c r="AI65" s="40"/>
      <c r="AJ65" s="49"/>
      <c r="AK65" s="49" t="s">
        <v>495</v>
      </c>
      <c r="AP65" s="49"/>
    </row>
    <row r="66" spans="1:44" s="4" customFormat="1" ht="15" x14ac:dyDescent="0.25">
      <c r="A66" s="72"/>
      <c r="B66" s="73"/>
      <c r="C66" s="542" t="s">
        <v>81</v>
      </c>
      <c r="D66" s="542"/>
      <c r="E66" s="542"/>
      <c r="F66" s="43"/>
      <c r="G66" s="44"/>
      <c r="H66" s="44"/>
      <c r="I66" s="44"/>
      <c r="J66" s="47"/>
      <c r="K66" s="44"/>
      <c r="L66" s="74">
        <v>43.51</v>
      </c>
      <c r="M66" s="69"/>
      <c r="N66" s="82">
        <v>592.61</v>
      </c>
      <c r="AI66" s="40"/>
      <c r="AJ66" s="49"/>
      <c r="AK66" s="49"/>
      <c r="AP66" s="49" t="s">
        <v>81</v>
      </c>
    </row>
    <row r="67" spans="1:44" s="4" customFormat="1" ht="15" x14ac:dyDescent="0.25">
      <c r="A67" s="83"/>
      <c r="B67" s="84"/>
      <c r="C67" s="84"/>
      <c r="D67" s="84"/>
      <c r="E67" s="84"/>
      <c r="F67" s="85"/>
      <c r="G67" s="85"/>
      <c r="H67" s="85"/>
      <c r="I67" s="85"/>
      <c r="J67" s="86"/>
      <c r="K67" s="85"/>
      <c r="L67" s="86"/>
      <c r="M67" s="55"/>
      <c r="N67" s="86"/>
      <c r="AI67" s="40"/>
      <c r="AJ67" s="49"/>
      <c r="AK67" s="49"/>
      <c r="AP67" s="49"/>
    </row>
    <row r="68" spans="1:44" s="4" customFormat="1" ht="15" x14ac:dyDescent="0.25">
      <c r="A68" s="87"/>
      <c r="B68" s="88"/>
      <c r="C68" s="542" t="s">
        <v>1977</v>
      </c>
      <c r="D68" s="542"/>
      <c r="E68" s="542"/>
      <c r="F68" s="542"/>
      <c r="G68" s="542"/>
      <c r="H68" s="542"/>
      <c r="I68" s="542"/>
      <c r="J68" s="542"/>
      <c r="K68" s="542"/>
      <c r="L68" s="89">
        <v>21369.26</v>
      </c>
      <c r="M68" s="90"/>
      <c r="N68" s="91">
        <v>594763.02</v>
      </c>
      <c r="AI68" s="40"/>
      <c r="AJ68" s="49"/>
      <c r="AK68" s="49"/>
      <c r="AP68" s="49"/>
      <c r="AQ68" s="49" t="s">
        <v>1977</v>
      </c>
    </row>
    <row r="69" spans="1:44" s="4" customFormat="1" ht="15" x14ac:dyDescent="0.25">
      <c r="A69" s="536" t="s">
        <v>1978</v>
      </c>
      <c r="B69" s="537"/>
      <c r="C69" s="537"/>
      <c r="D69" s="537"/>
      <c r="E69" s="537"/>
      <c r="F69" s="537"/>
      <c r="G69" s="537"/>
      <c r="H69" s="537"/>
      <c r="I69" s="537"/>
      <c r="J69" s="537"/>
      <c r="K69" s="537"/>
      <c r="L69" s="537"/>
      <c r="M69" s="537"/>
      <c r="N69" s="538"/>
      <c r="AI69" s="40" t="s">
        <v>1978</v>
      </c>
      <c r="AJ69" s="49"/>
      <c r="AK69" s="49"/>
      <c r="AP69" s="49"/>
      <c r="AQ69" s="49"/>
    </row>
    <row r="70" spans="1:44" s="4" customFormat="1" ht="23.25" x14ac:dyDescent="0.25">
      <c r="A70" s="41" t="s">
        <v>69</v>
      </c>
      <c r="B70" s="42" t="s">
        <v>1973</v>
      </c>
      <c r="C70" s="542" t="s">
        <v>1979</v>
      </c>
      <c r="D70" s="542"/>
      <c r="E70" s="542"/>
      <c r="F70" s="43" t="s">
        <v>191</v>
      </c>
      <c r="G70" s="44">
        <v>11.878</v>
      </c>
      <c r="H70" s="45">
        <v>1</v>
      </c>
      <c r="I70" s="92">
        <v>11.878</v>
      </c>
      <c r="J70" s="47"/>
      <c r="K70" s="44"/>
      <c r="L70" s="47"/>
      <c r="M70" s="44"/>
      <c r="N70" s="48"/>
      <c r="AI70" s="40"/>
      <c r="AJ70" s="49"/>
      <c r="AK70" s="49" t="s">
        <v>1979</v>
      </c>
      <c r="AP70" s="49"/>
      <c r="AQ70" s="49"/>
    </row>
    <row r="71" spans="1:44" s="4" customFormat="1" ht="15" x14ac:dyDescent="0.25">
      <c r="A71" s="67"/>
      <c r="B71" s="53"/>
      <c r="C71" s="543" t="s">
        <v>1980</v>
      </c>
      <c r="D71" s="543"/>
      <c r="E71" s="543"/>
      <c r="F71" s="543"/>
      <c r="G71" s="543"/>
      <c r="H71" s="543"/>
      <c r="I71" s="543"/>
      <c r="J71" s="543"/>
      <c r="K71" s="543"/>
      <c r="L71" s="543"/>
      <c r="M71" s="543"/>
      <c r="N71" s="544"/>
      <c r="AI71" s="40"/>
      <c r="AJ71" s="49"/>
      <c r="AK71" s="49"/>
      <c r="AP71" s="49"/>
      <c r="AQ71" s="49"/>
      <c r="AR71" s="3" t="s">
        <v>1980</v>
      </c>
    </row>
    <row r="72" spans="1:44" s="4" customFormat="1" ht="23.25" x14ac:dyDescent="0.25">
      <c r="A72" s="50"/>
      <c r="B72" s="51" t="s">
        <v>117</v>
      </c>
      <c r="C72" s="545" t="s">
        <v>118</v>
      </c>
      <c r="D72" s="545"/>
      <c r="E72" s="545"/>
      <c r="F72" s="545"/>
      <c r="G72" s="545"/>
      <c r="H72" s="545"/>
      <c r="I72" s="545"/>
      <c r="J72" s="545"/>
      <c r="K72" s="545"/>
      <c r="L72" s="545"/>
      <c r="M72" s="545"/>
      <c r="N72" s="546"/>
      <c r="AI72" s="40"/>
      <c r="AJ72" s="49"/>
      <c r="AK72" s="49"/>
      <c r="AL72" s="3" t="s">
        <v>118</v>
      </c>
      <c r="AP72" s="49"/>
      <c r="AQ72" s="49"/>
    </row>
    <row r="73" spans="1:44" s="4" customFormat="1" ht="68.25" x14ac:dyDescent="0.25">
      <c r="A73" s="50"/>
      <c r="B73" s="51" t="s">
        <v>62</v>
      </c>
      <c r="C73" s="545" t="s">
        <v>63</v>
      </c>
      <c r="D73" s="545"/>
      <c r="E73" s="545"/>
      <c r="F73" s="545"/>
      <c r="G73" s="545"/>
      <c r="H73" s="545"/>
      <c r="I73" s="545"/>
      <c r="J73" s="545"/>
      <c r="K73" s="545"/>
      <c r="L73" s="545"/>
      <c r="M73" s="545"/>
      <c r="N73" s="546"/>
      <c r="AI73" s="40"/>
      <c r="AJ73" s="49"/>
      <c r="AK73" s="49"/>
      <c r="AL73" s="3" t="s">
        <v>63</v>
      </c>
      <c r="AP73" s="49"/>
      <c r="AQ73" s="49"/>
    </row>
    <row r="74" spans="1:44" s="4" customFormat="1" ht="15" x14ac:dyDescent="0.25">
      <c r="A74" s="52"/>
      <c r="B74" s="51" t="s">
        <v>56</v>
      </c>
      <c r="C74" s="543" t="s">
        <v>64</v>
      </c>
      <c r="D74" s="543"/>
      <c r="E74" s="543"/>
      <c r="F74" s="54"/>
      <c r="G74" s="55"/>
      <c r="H74" s="55"/>
      <c r="I74" s="55"/>
      <c r="J74" s="56">
        <v>275.13</v>
      </c>
      <c r="K74" s="65">
        <v>1.3225</v>
      </c>
      <c r="L74" s="76">
        <v>4321.92</v>
      </c>
      <c r="M74" s="58">
        <v>44.77</v>
      </c>
      <c r="N74" s="59">
        <v>193492.36</v>
      </c>
      <c r="AI74" s="40"/>
      <c r="AJ74" s="49"/>
      <c r="AK74" s="49"/>
      <c r="AM74" s="3" t="s">
        <v>64</v>
      </c>
      <c r="AP74" s="49"/>
      <c r="AQ74" s="49"/>
    </row>
    <row r="75" spans="1:44" s="4" customFormat="1" ht="15" x14ac:dyDescent="0.25">
      <c r="A75" s="52"/>
      <c r="B75" s="51" t="s">
        <v>65</v>
      </c>
      <c r="C75" s="543" t="s">
        <v>66</v>
      </c>
      <c r="D75" s="543"/>
      <c r="E75" s="543"/>
      <c r="F75" s="54"/>
      <c r="G75" s="55"/>
      <c r="H75" s="55"/>
      <c r="I75" s="55"/>
      <c r="J75" s="56">
        <v>937.22</v>
      </c>
      <c r="K75" s="65">
        <v>1.4375</v>
      </c>
      <c r="L75" s="76">
        <v>16002.68</v>
      </c>
      <c r="M75" s="58">
        <v>13.24</v>
      </c>
      <c r="N75" s="59">
        <v>211875.48</v>
      </c>
      <c r="AI75" s="40"/>
      <c r="AJ75" s="49"/>
      <c r="AK75" s="49"/>
      <c r="AM75" s="3" t="s">
        <v>66</v>
      </c>
      <c r="AP75" s="49"/>
      <c r="AQ75" s="49"/>
    </row>
    <row r="76" spans="1:44" s="4" customFormat="1" ht="15" x14ac:dyDescent="0.25">
      <c r="A76" s="52"/>
      <c r="B76" s="51" t="s">
        <v>67</v>
      </c>
      <c r="C76" s="543" t="s">
        <v>68</v>
      </c>
      <c r="D76" s="543"/>
      <c r="E76" s="543"/>
      <c r="F76" s="54"/>
      <c r="G76" s="55"/>
      <c r="H76" s="55"/>
      <c r="I76" s="55"/>
      <c r="J76" s="56">
        <v>100</v>
      </c>
      <c r="K76" s="65">
        <v>1.4375</v>
      </c>
      <c r="L76" s="76">
        <v>1707.46</v>
      </c>
      <c r="M76" s="58">
        <v>44.77</v>
      </c>
      <c r="N76" s="59">
        <v>76442.98</v>
      </c>
      <c r="AI76" s="40"/>
      <c r="AJ76" s="49"/>
      <c r="AK76" s="49"/>
      <c r="AM76" s="3" t="s">
        <v>68</v>
      </c>
      <c r="AP76" s="49"/>
      <c r="AQ76" s="49"/>
    </row>
    <row r="77" spans="1:44" s="4" customFormat="1" ht="15" x14ac:dyDescent="0.25">
      <c r="A77" s="52"/>
      <c r="B77" s="51" t="s">
        <v>69</v>
      </c>
      <c r="C77" s="543" t="s">
        <v>70</v>
      </c>
      <c r="D77" s="543"/>
      <c r="E77" s="543"/>
      <c r="F77" s="54"/>
      <c r="G77" s="55"/>
      <c r="H77" s="55"/>
      <c r="I77" s="55"/>
      <c r="J77" s="56">
        <v>218.63</v>
      </c>
      <c r="K77" s="55"/>
      <c r="L77" s="76">
        <v>2596.89</v>
      </c>
      <c r="M77" s="58">
        <v>8.16</v>
      </c>
      <c r="N77" s="59">
        <v>21190.62</v>
      </c>
      <c r="AI77" s="40"/>
      <c r="AJ77" s="49"/>
      <c r="AK77" s="49"/>
      <c r="AM77" s="3" t="s">
        <v>70</v>
      </c>
      <c r="AP77" s="49"/>
      <c r="AQ77" s="49"/>
    </row>
    <row r="78" spans="1:44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64">
        <v>28.6</v>
      </c>
      <c r="H78" s="65">
        <v>1.3225</v>
      </c>
      <c r="I78" s="78">
        <v>449.26753300000001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4" s="4" customFormat="1" ht="15" x14ac:dyDescent="0.25">
      <c r="A79" s="63"/>
      <c r="B79" s="51"/>
      <c r="C79" s="543" t="s">
        <v>73</v>
      </c>
      <c r="D79" s="543"/>
      <c r="E79" s="543"/>
      <c r="F79" s="54" t="s">
        <v>72</v>
      </c>
      <c r="G79" s="58">
        <v>7.61</v>
      </c>
      <c r="H79" s="65">
        <v>1.4375</v>
      </c>
      <c r="I79" s="94">
        <v>129.93789630000001</v>
      </c>
      <c r="J79" s="66"/>
      <c r="K79" s="55"/>
      <c r="L79" s="66"/>
      <c r="M79" s="55"/>
      <c r="N79" s="62"/>
      <c r="AI79" s="40"/>
      <c r="AJ79" s="49"/>
      <c r="AK79" s="49"/>
      <c r="AN79" s="3" t="s">
        <v>73</v>
      </c>
      <c r="AP79" s="49"/>
      <c r="AQ79" s="49"/>
    </row>
    <row r="80" spans="1:44" s="4" customFormat="1" ht="15" x14ac:dyDescent="0.25">
      <c r="A80" s="67"/>
      <c r="B80" s="51"/>
      <c r="C80" s="547" t="s">
        <v>74</v>
      </c>
      <c r="D80" s="547"/>
      <c r="E80" s="547"/>
      <c r="F80" s="68"/>
      <c r="G80" s="69"/>
      <c r="H80" s="69"/>
      <c r="I80" s="69"/>
      <c r="J80" s="79">
        <v>1430.98</v>
      </c>
      <c r="K80" s="69"/>
      <c r="L80" s="79">
        <v>22921.49</v>
      </c>
      <c r="M80" s="69"/>
      <c r="N80" s="71">
        <v>426558.46</v>
      </c>
      <c r="AI80" s="40"/>
      <c r="AJ80" s="49"/>
      <c r="AK80" s="49"/>
      <c r="AO80" s="3" t="s">
        <v>74</v>
      </c>
      <c r="AP80" s="49"/>
      <c r="AQ80" s="49"/>
    </row>
    <row r="81" spans="1:44" s="4" customFormat="1" ht="15" x14ac:dyDescent="0.25">
      <c r="A81" s="63"/>
      <c r="B81" s="51"/>
      <c r="C81" s="543" t="s">
        <v>75</v>
      </c>
      <c r="D81" s="543"/>
      <c r="E81" s="543"/>
      <c r="F81" s="54"/>
      <c r="G81" s="55"/>
      <c r="H81" s="55"/>
      <c r="I81" s="55"/>
      <c r="J81" s="66"/>
      <c r="K81" s="55"/>
      <c r="L81" s="76">
        <v>6029.38</v>
      </c>
      <c r="M81" s="55"/>
      <c r="N81" s="59">
        <v>269935.34000000003</v>
      </c>
      <c r="AI81" s="40"/>
      <c r="AJ81" s="49"/>
      <c r="AK81" s="49"/>
      <c r="AN81" s="3" t="s">
        <v>75</v>
      </c>
      <c r="AP81" s="49"/>
      <c r="AQ81" s="49"/>
    </row>
    <row r="82" spans="1:44" s="4" customFormat="1" ht="23.25" x14ac:dyDescent="0.25">
      <c r="A82" s="63"/>
      <c r="B82" s="51" t="s">
        <v>430</v>
      </c>
      <c r="C82" s="543" t="s">
        <v>332</v>
      </c>
      <c r="D82" s="543"/>
      <c r="E82" s="543"/>
      <c r="F82" s="54" t="s">
        <v>78</v>
      </c>
      <c r="G82" s="61">
        <v>93</v>
      </c>
      <c r="H82" s="55"/>
      <c r="I82" s="61">
        <v>93</v>
      </c>
      <c r="J82" s="66"/>
      <c r="K82" s="55"/>
      <c r="L82" s="76">
        <v>5607.32</v>
      </c>
      <c r="M82" s="55"/>
      <c r="N82" s="59">
        <v>251039.87</v>
      </c>
      <c r="AI82" s="40"/>
      <c r="AJ82" s="49"/>
      <c r="AK82" s="49"/>
      <c r="AN82" s="3" t="s">
        <v>332</v>
      </c>
      <c r="AP82" s="49"/>
      <c r="AQ82" s="49"/>
    </row>
    <row r="83" spans="1:44" s="4" customFormat="1" ht="45" x14ac:dyDescent="0.25">
      <c r="A83" s="63"/>
      <c r="B83" s="51" t="s">
        <v>431</v>
      </c>
      <c r="C83" s="543" t="s">
        <v>334</v>
      </c>
      <c r="D83" s="543"/>
      <c r="E83" s="543"/>
      <c r="F83" s="54" t="s">
        <v>78</v>
      </c>
      <c r="G83" s="61">
        <v>62</v>
      </c>
      <c r="H83" s="58">
        <v>0.85</v>
      </c>
      <c r="I83" s="64">
        <v>52.7</v>
      </c>
      <c r="J83" s="66"/>
      <c r="K83" s="55"/>
      <c r="L83" s="76">
        <v>3177.48</v>
      </c>
      <c r="M83" s="55"/>
      <c r="N83" s="59">
        <v>142255.92000000001</v>
      </c>
      <c r="AI83" s="40"/>
      <c r="AJ83" s="49"/>
      <c r="AK83" s="49"/>
      <c r="AN83" s="3" t="s">
        <v>334</v>
      </c>
      <c r="AP83" s="49"/>
      <c r="AQ83" s="49"/>
    </row>
    <row r="84" spans="1:44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80">
        <v>31706.29</v>
      </c>
      <c r="M84" s="69"/>
      <c r="N84" s="75">
        <v>819854.25</v>
      </c>
      <c r="AI84" s="40"/>
      <c r="AJ84" s="49"/>
      <c r="AK84" s="49"/>
      <c r="AP84" s="49" t="s">
        <v>81</v>
      </c>
      <c r="AQ84" s="49"/>
    </row>
    <row r="85" spans="1:44" s="4" customFormat="1" ht="57" x14ac:dyDescent="0.25">
      <c r="A85" s="41" t="s">
        <v>96</v>
      </c>
      <c r="B85" s="42" t="s">
        <v>1981</v>
      </c>
      <c r="C85" s="542" t="s">
        <v>1982</v>
      </c>
      <c r="D85" s="542"/>
      <c r="E85" s="542"/>
      <c r="F85" s="43" t="s">
        <v>191</v>
      </c>
      <c r="G85" s="44">
        <v>11.878</v>
      </c>
      <c r="H85" s="45">
        <v>1</v>
      </c>
      <c r="I85" s="92">
        <v>11.878</v>
      </c>
      <c r="J85" s="80">
        <v>6965</v>
      </c>
      <c r="K85" s="44"/>
      <c r="L85" s="80">
        <v>82730.27</v>
      </c>
      <c r="M85" s="46">
        <v>8.16</v>
      </c>
      <c r="N85" s="75">
        <v>675079</v>
      </c>
      <c r="AI85" s="40"/>
      <c r="AJ85" s="49"/>
      <c r="AK85" s="49" t="s">
        <v>1982</v>
      </c>
      <c r="AP85" s="49"/>
      <c r="AQ85" s="49"/>
    </row>
    <row r="86" spans="1:44" s="4" customFormat="1" ht="15" x14ac:dyDescent="0.25">
      <c r="A86" s="67"/>
      <c r="B86" s="53"/>
      <c r="C86" s="543" t="s">
        <v>1983</v>
      </c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4"/>
      <c r="AI86" s="40"/>
      <c r="AJ86" s="49"/>
      <c r="AK86" s="49"/>
      <c r="AP86" s="49"/>
      <c r="AQ86" s="49"/>
      <c r="AR86" s="3" t="s">
        <v>1983</v>
      </c>
    </row>
    <row r="87" spans="1:44" s="4" customFormat="1" ht="15" x14ac:dyDescent="0.25">
      <c r="A87" s="72"/>
      <c r="B87" s="73"/>
      <c r="C87" s="542" t="s">
        <v>81</v>
      </c>
      <c r="D87" s="542"/>
      <c r="E87" s="542"/>
      <c r="F87" s="43"/>
      <c r="G87" s="44"/>
      <c r="H87" s="44"/>
      <c r="I87" s="44"/>
      <c r="J87" s="47"/>
      <c r="K87" s="44"/>
      <c r="L87" s="80">
        <v>82730.27</v>
      </c>
      <c r="M87" s="69"/>
      <c r="N87" s="75">
        <v>675079</v>
      </c>
      <c r="AI87" s="40"/>
      <c r="AJ87" s="49"/>
      <c r="AK87" s="49"/>
      <c r="AP87" s="49" t="s">
        <v>81</v>
      </c>
      <c r="AQ87" s="49"/>
    </row>
    <row r="88" spans="1:44" s="4" customFormat="1" ht="45.75" x14ac:dyDescent="0.25">
      <c r="A88" s="41" t="s">
        <v>103</v>
      </c>
      <c r="B88" s="42" t="s">
        <v>1984</v>
      </c>
      <c r="C88" s="542" t="s">
        <v>1985</v>
      </c>
      <c r="D88" s="542"/>
      <c r="E88" s="542"/>
      <c r="F88" s="43" t="s">
        <v>191</v>
      </c>
      <c r="G88" s="44">
        <v>0.373</v>
      </c>
      <c r="H88" s="45">
        <v>1</v>
      </c>
      <c r="I88" s="92">
        <v>0.373</v>
      </c>
      <c r="J88" s="47"/>
      <c r="K88" s="44"/>
      <c r="L88" s="47"/>
      <c r="M88" s="44"/>
      <c r="N88" s="48"/>
      <c r="AI88" s="40"/>
      <c r="AJ88" s="49"/>
      <c r="AK88" s="49" t="s">
        <v>1985</v>
      </c>
      <c r="AP88" s="49"/>
      <c r="AQ88" s="49"/>
    </row>
    <row r="89" spans="1:44" s="4" customFormat="1" ht="15" x14ac:dyDescent="0.25">
      <c r="A89" s="67"/>
      <c r="B89" s="53"/>
      <c r="C89" s="543" t="s">
        <v>1986</v>
      </c>
      <c r="D89" s="543"/>
      <c r="E89" s="543"/>
      <c r="F89" s="543"/>
      <c r="G89" s="543"/>
      <c r="H89" s="543"/>
      <c r="I89" s="543"/>
      <c r="J89" s="543"/>
      <c r="K89" s="543"/>
      <c r="L89" s="543"/>
      <c r="M89" s="543"/>
      <c r="N89" s="544"/>
      <c r="AI89" s="40"/>
      <c r="AJ89" s="49"/>
      <c r="AK89" s="49"/>
      <c r="AP89" s="49"/>
      <c r="AQ89" s="49"/>
      <c r="AR89" s="3" t="s">
        <v>1986</v>
      </c>
    </row>
    <row r="90" spans="1:44" s="4" customFormat="1" ht="23.25" x14ac:dyDescent="0.25">
      <c r="A90" s="50"/>
      <c r="B90" s="51" t="s">
        <v>117</v>
      </c>
      <c r="C90" s="545" t="s">
        <v>118</v>
      </c>
      <c r="D90" s="545"/>
      <c r="E90" s="545"/>
      <c r="F90" s="545"/>
      <c r="G90" s="545"/>
      <c r="H90" s="545"/>
      <c r="I90" s="545"/>
      <c r="J90" s="545"/>
      <c r="K90" s="545"/>
      <c r="L90" s="545"/>
      <c r="M90" s="545"/>
      <c r="N90" s="546"/>
      <c r="AI90" s="40"/>
      <c r="AJ90" s="49"/>
      <c r="AK90" s="49"/>
      <c r="AL90" s="3" t="s">
        <v>118</v>
      </c>
      <c r="AP90" s="49"/>
      <c r="AQ90" s="49"/>
    </row>
    <row r="91" spans="1:44" s="4" customFormat="1" ht="68.25" x14ac:dyDescent="0.25">
      <c r="A91" s="50"/>
      <c r="B91" s="51" t="s">
        <v>62</v>
      </c>
      <c r="C91" s="545" t="s">
        <v>63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K91" s="49"/>
      <c r="AL91" s="3" t="s">
        <v>63</v>
      </c>
      <c r="AP91" s="49"/>
      <c r="AQ91" s="49"/>
    </row>
    <row r="92" spans="1:44" s="4" customFormat="1" ht="15" x14ac:dyDescent="0.25">
      <c r="A92" s="52"/>
      <c r="B92" s="51" t="s">
        <v>56</v>
      </c>
      <c r="C92" s="543" t="s">
        <v>64</v>
      </c>
      <c r="D92" s="543"/>
      <c r="E92" s="543"/>
      <c r="F92" s="54"/>
      <c r="G92" s="55"/>
      <c r="H92" s="55"/>
      <c r="I92" s="55"/>
      <c r="J92" s="56">
        <v>159.28</v>
      </c>
      <c r="K92" s="65">
        <v>1.3225</v>
      </c>
      <c r="L92" s="56">
        <v>78.569999999999993</v>
      </c>
      <c r="M92" s="58">
        <v>44.77</v>
      </c>
      <c r="N92" s="59">
        <v>3517.58</v>
      </c>
      <c r="AI92" s="40"/>
      <c r="AJ92" s="49"/>
      <c r="AK92" s="49"/>
      <c r="AM92" s="3" t="s">
        <v>64</v>
      </c>
      <c r="AP92" s="49"/>
      <c r="AQ92" s="49"/>
    </row>
    <row r="93" spans="1:44" s="4" customFormat="1" ht="15" x14ac:dyDescent="0.25">
      <c r="A93" s="52"/>
      <c r="B93" s="51" t="s">
        <v>65</v>
      </c>
      <c r="C93" s="543" t="s">
        <v>66</v>
      </c>
      <c r="D93" s="543"/>
      <c r="E93" s="543"/>
      <c r="F93" s="54"/>
      <c r="G93" s="55"/>
      <c r="H93" s="55"/>
      <c r="I93" s="55"/>
      <c r="J93" s="56">
        <v>467.67</v>
      </c>
      <c r="K93" s="65">
        <v>1.4375</v>
      </c>
      <c r="L93" s="56">
        <v>250.76</v>
      </c>
      <c r="M93" s="58">
        <v>13.24</v>
      </c>
      <c r="N93" s="59">
        <v>3320.06</v>
      </c>
      <c r="AI93" s="40"/>
      <c r="AJ93" s="49"/>
      <c r="AK93" s="49"/>
      <c r="AM93" s="3" t="s">
        <v>66</v>
      </c>
      <c r="AP93" s="49"/>
      <c r="AQ93" s="49"/>
    </row>
    <row r="94" spans="1:44" s="4" customFormat="1" ht="15" x14ac:dyDescent="0.25">
      <c r="A94" s="52"/>
      <c r="B94" s="51" t="s">
        <v>67</v>
      </c>
      <c r="C94" s="543" t="s">
        <v>68</v>
      </c>
      <c r="D94" s="543"/>
      <c r="E94" s="543"/>
      <c r="F94" s="54"/>
      <c r="G94" s="55"/>
      <c r="H94" s="55"/>
      <c r="I94" s="55"/>
      <c r="J94" s="56">
        <v>42.84</v>
      </c>
      <c r="K94" s="65">
        <v>1.4375</v>
      </c>
      <c r="L94" s="56">
        <v>22.97</v>
      </c>
      <c r="M94" s="58">
        <v>44.77</v>
      </c>
      <c r="N94" s="59">
        <v>1028.3699999999999</v>
      </c>
      <c r="AI94" s="40"/>
      <c r="AJ94" s="49"/>
      <c r="AK94" s="49"/>
      <c r="AM94" s="3" t="s">
        <v>68</v>
      </c>
      <c r="AP94" s="49"/>
      <c r="AQ94" s="49"/>
    </row>
    <row r="95" spans="1:44" s="4" customFormat="1" ht="15" x14ac:dyDescent="0.25">
      <c r="A95" s="52"/>
      <c r="B95" s="51" t="s">
        <v>69</v>
      </c>
      <c r="C95" s="543" t="s">
        <v>70</v>
      </c>
      <c r="D95" s="543"/>
      <c r="E95" s="543"/>
      <c r="F95" s="54"/>
      <c r="G95" s="55"/>
      <c r="H95" s="55"/>
      <c r="I95" s="55"/>
      <c r="J95" s="56">
        <v>106.34</v>
      </c>
      <c r="K95" s="55"/>
      <c r="L95" s="56">
        <v>39.659999999999997</v>
      </c>
      <c r="M95" s="58">
        <v>8.16</v>
      </c>
      <c r="N95" s="60">
        <v>323.63</v>
      </c>
      <c r="AI95" s="40"/>
      <c r="AJ95" s="49"/>
      <c r="AK95" s="49"/>
      <c r="AM95" s="3" t="s">
        <v>70</v>
      </c>
      <c r="AP95" s="49"/>
      <c r="AQ95" s="49"/>
    </row>
    <row r="96" spans="1:44" s="4" customFormat="1" ht="15" x14ac:dyDescent="0.25">
      <c r="A96" s="63"/>
      <c r="B96" s="51"/>
      <c r="C96" s="543" t="s">
        <v>71</v>
      </c>
      <c r="D96" s="543"/>
      <c r="E96" s="543"/>
      <c r="F96" s="54" t="s">
        <v>72</v>
      </c>
      <c r="G96" s="64">
        <v>15.6</v>
      </c>
      <c r="H96" s="65">
        <v>1.3225</v>
      </c>
      <c r="I96" s="78">
        <v>7.6953630000000004</v>
      </c>
      <c r="J96" s="66"/>
      <c r="K96" s="55"/>
      <c r="L96" s="66"/>
      <c r="M96" s="55"/>
      <c r="N96" s="62"/>
      <c r="AI96" s="40"/>
      <c r="AJ96" s="49"/>
      <c r="AK96" s="49"/>
      <c r="AN96" s="3" t="s">
        <v>71</v>
      </c>
      <c r="AP96" s="49"/>
      <c r="AQ96" s="49"/>
    </row>
    <row r="97" spans="1:44" s="4" customFormat="1" ht="15" x14ac:dyDescent="0.25">
      <c r="A97" s="63"/>
      <c r="B97" s="51"/>
      <c r="C97" s="543" t="s">
        <v>73</v>
      </c>
      <c r="D97" s="543"/>
      <c r="E97" s="543"/>
      <c r="F97" s="54" t="s">
        <v>72</v>
      </c>
      <c r="G97" s="58">
        <v>2.88</v>
      </c>
      <c r="H97" s="65">
        <v>1.4375</v>
      </c>
      <c r="I97" s="77">
        <v>1.5442199999999999</v>
      </c>
      <c r="J97" s="66"/>
      <c r="K97" s="55"/>
      <c r="L97" s="66"/>
      <c r="M97" s="55"/>
      <c r="N97" s="62"/>
      <c r="AI97" s="40"/>
      <c r="AJ97" s="49"/>
      <c r="AK97" s="49"/>
      <c r="AN97" s="3" t="s">
        <v>73</v>
      </c>
      <c r="AP97" s="49"/>
      <c r="AQ97" s="49"/>
    </row>
    <row r="98" spans="1:44" s="4" customFormat="1" ht="15" x14ac:dyDescent="0.25">
      <c r="A98" s="67"/>
      <c r="B98" s="51"/>
      <c r="C98" s="547" t="s">
        <v>74</v>
      </c>
      <c r="D98" s="547"/>
      <c r="E98" s="547"/>
      <c r="F98" s="68"/>
      <c r="G98" s="69"/>
      <c r="H98" s="69"/>
      <c r="I98" s="69"/>
      <c r="J98" s="70">
        <v>733.29</v>
      </c>
      <c r="K98" s="69"/>
      <c r="L98" s="70">
        <v>368.99</v>
      </c>
      <c r="M98" s="69"/>
      <c r="N98" s="71">
        <v>7161.27</v>
      </c>
      <c r="AI98" s="40"/>
      <c r="AJ98" s="49"/>
      <c r="AK98" s="49"/>
      <c r="AO98" s="3" t="s">
        <v>74</v>
      </c>
      <c r="AP98" s="49"/>
      <c r="AQ98" s="49"/>
    </row>
    <row r="99" spans="1:44" s="4" customFormat="1" ht="15" x14ac:dyDescent="0.25">
      <c r="A99" s="63"/>
      <c r="B99" s="51"/>
      <c r="C99" s="543" t="s">
        <v>75</v>
      </c>
      <c r="D99" s="543"/>
      <c r="E99" s="543"/>
      <c r="F99" s="54"/>
      <c r="G99" s="55"/>
      <c r="H99" s="55"/>
      <c r="I99" s="55"/>
      <c r="J99" s="66"/>
      <c r="K99" s="55"/>
      <c r="L99" s="56">
        <v>101.54</v>
      </c>
      <c r="M99" s="55"/>
      <c r="N99" s="59">
        <v>4545.95</v>
      </c>
      <c r="AI99" s="40"/>
      <c r="AJ99" s="49"/>
      <c r="AK99" s="49"/>
      <c r="AN99" s="3" t="s">
        <v>75</v>
      </c>
      <c r="AP99" s="49"/>
      <c r="AQ99" s="49"/>
    </row>
    <row r="100" spans="1:44" s="4" customFormat="1" ht="23.25" x14ac:dyDescent="0.25">
      <c r="A100" s="63"/>
      <c r="B100" s="51" t="s">
        <v>430</v>
      </c>
      <c r="C100" s="543" t="s">
        <v>332</v>
      </c>
      <c r="D100" s="543"/>
      <c r="E100" s="543"/>
      <c r="F100" s="54" t="s">
        <v>78</v>
      </c>
      <c r="G100" s="61">
        <v>93</v>
      </c>
      <c r="H100" s="55"/>
      <c r="I100" s="61">
        <v>93</v>
      </c>
      <c r="J100" s="66"/>
      <c r="K100" s="55"/>
      <c r="L100" s="56">
        <v>94.43</v>
      </c>
      <c r="M100" s="55"/>
      <c r="N100" s="59">
        <v>4227.7299999999996</v>
      </c>
      <c r="AI100" s="40"/>
      <c r="AJ100" s="49"/>
      <c r="AK100" s="49"/>
      <c r="AN100" s="3" t="s">
        <v>332</v>
      </c>
      <c r="AP100" s="49"/>
      <c r="AQ100" s="49"/>
    </row>
    <row r="101" spans="1:44" s="4" customFormat="1" ht="45" x14ac:dyDescent="0.25">
      <c r="A101" s="63"/>
      <c r="B101" s="51" t="s">
        <v>431</v>
      </c>
      <c r="C101" s="543" t="s">
        <v>334</v>
      </c>
      <c r="D101" s="543"/>
      <c r="E101" s="543"/>
      <c r="F101" s="54" t="s">
        <v>78</v>
      </c>
      <c r="G101" s="61">
        <v>62</v>
      </c>
      <c r="H101" s="58">
        <v>0.85</v>
      </c>
      <c r="I101" s="64">
        <v>52.7</v>
      </c>
      <c r="J101" s="66"/>
      <c r="K101" s="55"/>
      <c r="L101" s="56">
        <v>53.51</v>
      </c>
      <c r="M101" s="55"/>
      <c r="N101" s="59">
        <v>2395.7199999999998</v>
      </c>
      <c r="AI101" s="40"/>
      <c r="AJ101" s="49"/>
      <c r="AK101" s="49"/>
      <c r="AN101" s="3" t="s">
        <v>334</v>
      </c>
      <c r="AP101" s="49"/>
      <c r="AQ101" s="49"/>
    </row>
    <row r="102" spans="1:44" s="4" customFormat="1" ht="15" x14ac:dyDescent="0.25">
      <c r="A102" s="72"/>
      <c r="B102" s="73"/>
      <c r="C102" s="542" t="s">
        <v>81</v>
      </c>
      <c r="D102" s="542"/>
      <c r="E102" s="542"/>
      <c r="F102" s="43"/>
      <c r="G102" s="44"/>
      <c r="H102" s="44"/>
      <c r="I102" s="44"/>
      <c r="J102" s="47"/>
      <c r="K102" s="44"/>
      <c r="L102" s="74">
        <v>516.92999999999995</v>
      </c>
      <c r="M102" s="69"/>
      <c r="N102" s="75">
        <v>13784.72</v>
      </c>
      <c r="AI102" s="40"/>
      <c r="AJ102" s="49"/>
      <c r="AK102" s="49"/>
      <c r="AP102" s="49" t="s">
        <v>81</v>
      </c>
      <c r="AQ102" s="49"/>
    </row>
    <row r="103" spans="1:44" s="4" customFormat="1" ht="45.75" x14ac:dyDescent="0.25">
      <c r="A103" s="41" t="s">
        <v>112</v>
      </c>
      <c r="B103" s="42" t="s">
        <v>1987</v>
      </c>
      <c r="C103" s="542" t="s">
        <v>1988</v>
      </c>
      <c r="D103" s="542"/>
      <c r="E103" s="542"/>
      <c r="F103" s="43" t="s">
        <v>191</v>
      </c>
      <c r="G103" s="44">
        <v>0.37</v>
      </c>
      <c r="H103" s="45">
        <v>1</v>
      </c>
      <c r="I103" s="46">
        <v>0.37</v>
      </c>
      <c r="J103" s="80">
        <v>7712</v>
      </c>
      <c r="K103" s="44"/>
      <c r="L103" s="80">
        <v>2853.44</v>
      </c>
      <c r="M103" s="46">
        <v>8.16</v>
      </c>
      <c r="N103" s="75">
        <v>23284.07</v>
      </c>
      <c r="AI103" s="40"/>
      <c r="AJ103" s="49"/>
      <c r="AK103" s="49" t="s">
        <v>1988</v>
      </c>
      <c r="AP103" s="49"/>
      <c r="AQ103" s="49"/>
    </row>
    <row r="104" spans="1:44" s="4" customFormat="1" ht="15" x14ac:dyDescent="0.25">
      <c r="A104" s="67"/>
      <c r="B104" s="53"/>
      <c r="C104" s="543" t="s">
        <v>1986</v>
      </c>
      <c r="D104" s="543"/>
      <c r="E104" s="543"/>
      <c r="F104" s="543"/>
      <c r="G104" s="543"/>
      <c r="H104" s="543"/>
      <c r="I104" s="543"/>
      <c r="J104" s="543"/>
      <c r="K104" s="543"/>
      <c r="L104" s="543"/>
      <c r="M104" s="543"/>
      <c r="N104" s="544"/>
      <c r="AI104" s="40"/>
      <c r="AJ104" s="49"/>
      <c r="AK104" s="49"/>
      <c r="AP104" s="49"/>
      <c r="AQ104" s="49"/>
      <c r="AR104" s="3" t="s">
        <v>1986</v>
      </c>
    </row>
    <row r="105" spans="1:44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80">
        <v>2853.44</v>
      </c>
      <c r="M105" s="69"/>
      <c r="N105" s="75">
        <v>23284.07</v>
      </c>
      <c r="AI105" s="40"/>
      <c r="AJ105" s="49"/>
      <c r="AK105" s="49"/>
      <c r="AP105" s="49" t="s">
        <v>81</v>
      </c>
      <c r="AQ105" s="49"/>
    </row>
    <row r="106" spans="1:44" s="4" customFormat="1" ht="15" x14ac:dyDescent="0.25">
      <c r="A106" s="41" t="s">
        <v>123</v>
      </c>
      <c r="B106" s="42" t="s">
        <v>1789</v>
      </c>
      <c r="C106" s="542" t="s">
        <v>1790</v>
      </c>
      <c r="D106" s="542"/>
      <c r="E106" s="542"/>
      <c r="F106" s="43" t="s">
        <v>584</v>
      </c>
      <c r="G106" s="44">
        <v>133</v>
      </c>
      <c r="H106" s="45">
        <v>1</v>
      </c>
      <c r="I106" s="45">
        <v>133</v>
      </c>
      <c r="J106" s="47"/>
      <c r="K106" s="44"/>
      <c r="L106" s="47"/>
      <c r="M106" s="44"/>
      <c r="N106" s="48"/>
      <c r="AI106" s="40"/>
      <c r="AJ106" s="49"/>
      <c r="AK106" s="49" t="s">
        <v>1790</v>
      </c>
      <c r="AP106" s="49"/>
      <c r="AQ106" s="49"/>
    </row>
    <row r="107" spans="1:44" s="4" customFormat="1" ht="23.25" x14ac:dyDescent="0.25">
      <c r="A107" s="50"/>
      <c r="B107" s="51" t="s">
        <v>117</v>
      </c>
      <c r="C107" s="545" t="s">
        <v>118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K107" s="49"/>
      <c r="AL107" s="3" t="s">
        <v>118</v>
      </c>
      <c r="AP107" s="49"/>
      <c r="AQ107" s="49"/>
    </row>
    <row r="108" spans="1:44" s="4" customFormat="1" ht="68.25" x14ac:dyDescent="0.25">
      <c r="A108" s="50"/>
      <c r="B108" s="51" t="s">
        <v>62</v>
      </c>
      <c r="C108" s="545" t="s">
        <v>63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L108" s="3" t="s">
        <v>63</v>
      </c>
      <c r="AP108" s="49"/>
      <c r="AQ108" s="49"/>
    </row>
    <row r="109" spans="1:44" s="4" customFormat="1" ht="15" x14ac:dyDescent="0.25">
      <c r="A109" s="52"/>
      <c r="B109" s="51" t="s">
        <v>56</v>
      </c>
      <c r="C109" s="543" t="s">
        <v>64</v>
      </c>
      <c r="D109" s="543"/>
      <c r="E109" s="543"/>
      <c r="F109" s="54"/>
      <c r="G109" s="55"/>
      <c r="H109" s="55"/>
      <c r="I109" s="55"/>
      <c r="J109" s="56">
        <v>7.68</v>
      </c>
      <c r="K109" s="65">
        <v>1.3225</v>
      </c>
      <c r="L109" s="76">
        <v>1350.85</v>
      </c>
      <c r="M109" s="58">
        <v>44.77</v>
      </c>
      <c r="N109" s="59">
        <v>60477.55</v>
      </c>
      <c r="AI109" s="40"/>
      <c r="AJ109" s="49"/>
      <c r="AK109" s="49"/>
      <c r="AM109" s="3" t="s">
        <v>64</v>
      </c>
      <c r="AP109" s="49"/>
      <c r="AQ109" s="49"/>
    </row>
    <row r="110" spans="1:44" s="4" customFormat="1" ht="15" x14ac:dyDescent="0.25">
      <c r="A110" s="63"/>
      <c r="B110" s="51"/>
      <c r="C110" s="543" t="s">
        <v>71</v>
      </c>
      <c r="D110" s="543"/>
      <c r="E110" s="543"/>
      <c r="F110" s="54" t="s">
        <v>72</v>
      </c>
      <c r="G110" s="64">
        <v>0.9</v>
      </c>
      <c r="H110" s="65">
        <v>1.3225</v>
      </c>
      <c r="I110" s="77">
        <v>158.30324999999999</v>
      </c>
      <c r="J110" s="66"/>
      <c r="K110" s="55"/>
      <c r="L110" s="66"/>
      <c r="M110" s="55"/>
      <c r="N110" s="62"/>
      <c r="AI110" s="40"/>
      <c r="AJ110" s="49"/>
      <c r="AK110" s="49"/>
      <c r="AN110" s="3" t="s">
        <v>71</v>
      </c>
      <c r="AP110" s="49"/>
      <c r="AQ110" s="49"/>
    </row>
    <row r="111" spans="1:44" s="4" customFormat="1" ht="15" x14ac:dyDescent="0.25">
      <c r="A111" s="67"/>
      <c r="B111" s="51"/>
      <c r="C111" s="547" t="s">
        <v>74</v>
      </c>
      <c r="D111" s="547"/>
      <c r="E111" s="547"/>
      <c r="F111" s="68"/>
      <c r="G111" s="69"/>
      <c r="H111" s="69"/>
      <c r="I111" s="69"/>
      <c r="J111" s="70">
        <v>7.68</v>
      </c>
      <c r="K111" s="69"/>
      <c r="L111" s="79">
        <v>1350.85</v>
      </c>
      <c r="M111" s="69"/>
      <c r="N111" s="71">
        <v>60477.55</v>
      </c>
      <c r="AI111" s="40"/>
      <c r="AJ111" s="49"/>
      <c r="AK111" s="49"/>
      <c r="AO111" s="3" t="s">
        <v>74</v>
      </c>
      <c r="AP111" s="49"/>
      <c r="AQ111" s="49"/>
    </row>
    <row r="112" spans="1:44" s="4" customFormat="1" ht="15" x14ac:dyDescent="0.25">
      <c r="A112" s="63"/>
      <c r="B112" s="51"/>
      <c r="C112" s="543" t="s">
        <v>75</v>
      </c>
      <c r="D112" s="543"/>
      <c r="E112" s="543"/>
      <c r="F112" s="54"/>
      <c r="G112" s="55"/>
      <c r="H112" s="55"/>
      <c r="I112" s="55"/>
      <c r="J112" s="66"/>
      <c r="K112" s="55"/>
      <c r="L112" s="76">
        <v>1350.85</v>
      </c>
      <c r="M112" s="55"/>
      <c r="N112" s="59">
        <v>60477.55</v>
      </c>
      <c r="AI112" s="40"/>
      <c r="AJ112" s="49"/>
      <c r="AK112" s="49"/>
      <c r="AN112" s="3" t="s">
        <v>75</v>
      </c>
      <c r="AP112" s="49"/>
      <c r="AQ112" s="49"/>
    </row>
    <row r="113" spans="1:44" s="4" customFormat="1" ht="23.25" x14ac:dyDescent="0.25">
      <c r="A113" s="63"/>
      <c r="B113" s="51" t="s">
        <v>439</v>
      </c>
      <c r="C113" s="543" t="s">
        <v>352</v>
      </c>
      <c r="D113" s="543"/>
      <c r="E113" s="543"/>
      <c r="F113" s="54" t="s">
        <v>78</v>
      </c>
      <c r="G113" s="61">
        <v>94</v>
      </c>
      <c r="H113" s="55"/>
      <c r="I113" s="61">
        <v>94</v>
      </c>
      <c r="J113" s="66"/>
      <c r="K113" s="55"/>
      <c r="L113" s="76">
        <v>1269.8</v>
      </c>
      <c r="M113" s="55"/>
      <c r="N113" s="59">
        <v>56848.9</v>
      </c>
      <c r="AI113" s="40"/>
      <c r="AJ113" s="49"/>
      <c r="AK113" s="49"/>
      <c r="AN113" s="3" t="s">
        <v>352</v>
      </c>
      <c r="AP113" s="49"/>
      <c r="AQ113" s="49"/>
    </row>
    <row r="114" spans="1:44" s="4" customFormat="1" ht="45" x14ac:dyDescent="0.25">
      <c r="A114" s="63"/>
      <c r="B114" s="51" t="s">
        <v>440</v>
      </c>
      <c r="C114" s="543" t="s">
        <v>354</v>
      </c>
      <c r="D114" s="543"/>
      <c r="E114" s="543"/>
      <c r="F114" s="54" t="s">
        <v>78</v>
      </c>
      <c r="G114" s="61">
        <v>51</v>
      </c>
      <c r="H114" s="58">
        <v>0.85</v>
      </c>
      <c r="I114" s="58">
        <v>43.35</v>
      </c>
      <c r="J114" s="66"/>
      <c r="K114" s="55"/>
      <c r="L114" s="56">
        <v>585.59</v>
      </c>
      <c r="M114" s="55"/>
      <c r="N114" s="59">
        <v>26217.02</v>
      </c>
      <c r="AI114" s="40"/>
      <c r="AJ114" s="49"/>
      <c r="AK114" s="49"/>
      <c r="AN114" s="3" t="s">
        <v>354</v>
      </c>
      <c r="AP114" s="49"/>
      <c r="AQ114" s="49"/>
    </row>
    <row r="115" spans="1:44" s="4" customFormat="1" ht="15" x14ac:dyDescent="0.25">
      <c r="A115" s="72"/>
      <c r="B115" s="73"/>
      <c r="C115" s="542" t="s">
        <v>81</v>
      </c>
      <c r="D115" s="542"/>
      <c r="E115" s="542"/>
      <c r="F115" s="43"/>
      <c r="G115" s="44"/>
      <c r="H115" s="44"/>
      <c r="I115" s="44"/>
      <c r="J115" s="47"/>
      <c r="K115" s="44"/>
      <c r="L115" s="80">
        <v>3206.24</v>
      </c>
      <c r="M115" s="69"/>
      <c r="N115" s="75">
        <v>143543.47</v>
      </c>
      <c r="AI115" s="40"/>
      <c r="AJ115" s="49"/>
      <c r="AK115" s="49"/>
      <c r="AP115" s="49" t="s">
        <v>81</v>
      </c>
      <c r="AQ115" s="49"/>
    </row>
    <row r="116" spans="1:44" s="4" customFormat="1" ht="15" x14ac:dyDescent="0.25">
      <c r="A116" s="41" t="s">
        <v>128</v>
      </c>
      <c r="B116" s="42" t="s">
        <v>1989</v>
      </c>
      <c r="C116" s="542" t="s">
        <v>1990</v>
      </c>
      <c r="D116" s="542"/>
      <c r="E116" s="542"/>
      <c r="F116" s="43" t="s">
        <v>584</v>
      </c>
      <c r="G116" s="44">
        <v>515</v>
      </c>
      <c r="H116" s="45">
        <v>1</v>
      </c>
      <c r="I116" s="45">
        <v>515</v>
      </c>
      <c r="J116" s="47"/>
      <c r="K116" s="44"/>
      <c r="L116" s="47"/>
      <c r="M116" s="44"/>
      <c r="N116" s="48"/>
      <c r="AI116" s="40"/>
      <c r="AJ116" s="49"/>
      <c r="AK116" s="49" t="s">
        <v>1990</v>
      </c>
      <c r="AP116" s="49"/>
      <c r="AQ116" s="49"/>
    </row>
    <row r="117" spans="1:44" s="4" customFormat="1" ht="23.25" x14ac:dyDescent="0.25">
      <c r="A117" s="50"/>
      <c r="B117" s="51" t="s">
        <v>117</v>
      </c>
      <c r="C117" s="545" t="s">
        <v>118</v>
      </c>
      <c r="D117" s="545"/>
      <c r="E117" s="545"/>
      <c r="F117" s="545"/>
      <c r="G117" s="545"/>
      <c r="H117" s="545"/>
      <c r="I117" s="545"/>
      <c r="J117" s="545"/>
      <c r="K117" s="545"/>
      <c r="L117" s="545"/>
      <c r="M117" s="545"/>
      <c r="N117" s="546"/>
      <c r="AI117" s="40"/>
      <c r="AJ117" s="49"/>
      <c r="AK117" s="49"/>
      <c r="AL117" s="3" t="s">
        <v>118</v>
      </c>
      <c r="AP117" s="49"/>
      <c r="AQ117" s="49"/>
    </row>
    <row r="118" spans="1:44" s="4" customFormat="1" ht="68.25" x14ac:dyDescent="0.25">
      <c r="A118" s="50"/>
      <c r="B118" s="51" t="s">
        <v>62</v>
      </c>
      <c r="C118" s="545" t="s">
        <v>63</v>
      </c>
      <c r="D118" s="545"/>
      <c r="E118" s="545"/>
      <c r="F118" s="545"/>
      <c r="G118" s="545"/>
      <c r="H118" s="545"/>
      <c r="I118" s="545"/>
      <c r="J118" s="545"/>
      <c r="K118" s="545"/>
      <c r="L118" s="545"/>
      <c r="M118" s="545"/>
      <c r="N118" s="546"/>
      <c r="AI118" s="40"/>
      <c r="AJ118" s="49"/>
      <c r="AK118" s="49"/>
      <c r="AL118" s="3" t="s">
        <v>63</v>
      </c>
      <c r="AP118" s="49"/>
      <c r="AQ118" s="49"/>
    </row>
    <row r="119" spans="1:44" s="4" customFormat="1" ht="15" x14ac:dyDescent="0.25">
      <c r="A119" s="52"/>
      <c r="B119" s="51" t="s">
        <v>56</v>
      </c>
      <c r="C119" s="543" t="s">
        <v>64</v>
      </c>
      <c r="D119" s="543"/>
      <c r="E119" s="543"/>
      <c r="F119" s="54"/>
      <c r="G119" s="55"/>
      <c r="H119" s="55"/>
      <c r="I119" s="55"/>
      <c r="J119" s="56">
        <v>0.6</v>
      </c>
      <c r="K119" s="65">
        <v>1.3225</v>
      </c>
      <c r="L119" s="56">
        <v>408.65</v>
      </c>
      <c r="M119" s="58">
        <v>44.77</v>
      </c>
      <c r="N119" s="59">
        <v>18295.259999999998</v>
      </c>
      <c r="AI119" s="40"/>
      <c r="AJ119" s="49"/>
      <c r="AK119" s="49"/>
      <c r="AM119" s="3" t="s">
        <v>64</v>
      </c>
      <c r="AP119" s="49"/>
      <c r="AQ119" s="49"/>
    </row>
    <row r="120" spans="1:44" s="4" customFormat="1" ht="15" x14ac:dyDescent="0.25">
      <c r="A120" s="52"/>
      <c r="B120" s="51" t="s">
        <v>65</v>
      </c>
      <c r="C120" s="543" t="s">
        <v>66</v>
      </c>
      <c r="D120" s="543"/>
      <c r="E120" s="543"/>
      <c r="F120" s="54"/>
      <c r="G120" s="55"/>
      <c r="H120" s="55"/>
      <c r="I120" s="55"/>
      <c r="J120" s="56">
        <v>0.33</v>
      </c>
      <c r="K120" s="65">
        <v>1.4375</v>
      </c>
      <c r="L120" s="56">
        <v>244.3</v>
      </c>
      <c r="M120" s="58">
        <v>13.24</v>
      </c>
      <c r="N120" s="59">
        <v>3234.53</v>
      </c>
      <c r="AI120" s="40"/>
      <c r="AJ120" s="49"/>
      <c r="AK120" s="49"/>
      <c r="AM120" s="3" t="s">
        <v>66</v>
      </c>
      <c r="AP120" s="49"/>
      <c r="AQ120" s="49"/>
    </row>
    <row r="121" spans="1:44" s="4" customFormat="1" ht="15" x14ac:dyDescent="0.25">
      <c r="A121" s="63"/>
      <c r="B121" s="51"/>
      <c r="C121" s="543" t="s">
        <v>71</v>
      </c>
      <c r="D121" s="543"/>
      <c r="E121" s="543"/>
      <c r="F121" s="54" t="s">
        <v>72</v>
      </c>
      <c r="G121" s="58">
        <v>7.0000000000000007E-2</v>
      </c>
      <c r="H121" s="65">
        <v>1.3225</v>
      </c>
      <c r="I121" s="78">
        <v>47.676124999999999</v>
      </c>
      <c r="J121" s="66"/>
      <c r="K121" s="55"/>
      <c r="L121" s="66"/>
      <c r="M121" s="55"/>
      <c r="N121" s="62"/>
      <c r="AI121" s="40"/>
      <c r="AJ121" s="49"/>
      <c r="AK121" s="49"/>
      <c r="AN121" s="3" t="s">
        <v>71</v>
      </c>
      <c r="AP121" s="49"/>
      <c r="AQ121" s="49"/>
    </row>
    <row r="122" spans="1:44" s="4" customFormat="1" ht="15" x14ac:dyDescent="0.25">
      <c r="A122" s="67"/>
      <c r="B122" s="51"/>
      <c r="C122" s="547" t="s">
        <v>74</v>
      </c>
      <c r="D122" s="547"/>
      <c r="E122" s="547"/>
      <c r="F122" s="68"/>
      <c r="G122" s="69"/>
      <c r="H122" s="69"/>
      <c r="I122" s="69"/>
      <c r="J122" s="70">
        <v>0.93</v>
      </c>
      <c r="K122" s="69"/>
      <c r="L122" s="70">
        <v>652.95000000000005</v>
      </c>
      <c r="M122" s="69"/>
      <c r="N122" s="71">
        <v>21529.79</v>
      </c>
      <c r="AI122" s="40"/>
      <c r="AJ122" s="49"/>
      <c r="AK122" s="49"/>
      <c r="AO122" s="3" t="s">
        <v>74</v>
      </c>
      <c r="AP122" s="49"/>
      <c r="AQ122" s="49"/>
    </row>
    <row r="123" spans="1:44" s="4" customFormat="1" ht="15" x14ac:dyDescent="0.25">
      <c r="A123" s="63"/>
      <c r="B123" s="51"/>
      <c r="C123" s="543" t="s">
        <v>75</v>
      </c>
      <c r="D123" s="543"/>
      <c r="E123" s="543"/>
      <c r="F123" s="54"/>
      <c r="G123" s="55"/>
      <c r="H123" s="55"/>
      <c r="I123" s="55"/>
      <c r="J123" s="66"/>
      <c r="K123" s="55"/>
      <c r="L123" s="56">
        <v>408.65</v>
      </c>
      <c r="M123" s="55"/>
      <c r="N123" s="59">
        <v>18295.259999999998</v>
      </c>
      <c r="AI123" s="40"/>
      <c r="AJ123" s="49"/>
      <c r="AK123" s="49"/>
      <c r="AN123" s="3" t="s">
        <v>75</v>
      </c>
      <c r="AP123" s="49"/>
      <c r="AQ123" s="49"/>
    </row>
    <row r="124" spans="1:44" s="4" customFormat="1" ht="23.25" x14ac:dyDescent="0.25">
      <c r="A124" s="63"/>
      <c r="B124" s="51" t="s">
        <v>439</v>
      </c>
      <c r="C124" s="543" t="s">
        <v>352</v>
      </c>
      <c r="D124" s="543"/>
      <c r="E124" s="543"/>
      <c r="F124" s="54" t="s">
        <v>78</v>
      </c>
      <c r="G124" s="61">
        <v>94</v>
      </c>
      <c r="H124" s="55"/>
      <c r="I124" s="61">
        <v>94</v>
      </c>
      <c r="J124" s="66"/>
      <c r="K124" s="55"/>
      <c r="L124" s="56">
        <v>384.13</v>
      </c>
      <c r="M124" s="55"/>
      <c r="N124" s="59">
        <v>17197.54</v>
      </c>
      <c r="AI124" s="40"/>
      <c r="AJ124" s="49"/>
      <c r="AK124" s="49"/>
      <c r="AN124" s="3" t="s">
        <v>352</v>
      </c>
      <c r="AP124" s="49"/>
      <c r="AQ124" s="49"/>
    </row>
    <row r="125" spans="1:44" s="4" customFormat="1" ht="45" x14ac:dyDescent="0.25">
      <c r="A125" s="63"/>
      <c r="B125" s="51" t="s">
        <v>440</v>
      </c>
      <c r="C125" s="543" t="s">
        <v>354</v>
      </c>
      <c r="D125" s="543"/>
      <c r="E125" s="543"/>
      <c r="F125" s="54" t="s">
        <v>78</v>
      </c>
      <c r="G125" s="61">
        <v>51</v>
      </c>
      <c r="H125" s="58">
        <v>0.85</v>
      </c>
      <c r="I125" s="58">
        <v>43.35</v>
      </c>
      <c r="J125" s="66"/>
      <c r="K125" s="55"/>
      <c r="L125" s="56">
        <v>177.15</v>
      </c>
      <c r="M125" s="55"/>
      <c r="N125" s="59">
        <v>7931</v>
      </c>
      <c r="AI125" s="40"/>
      <c r="AJ125" s="49"/>
      <c r="AK125" s="49"/>
      <c r="AN125" s="3" t="s">
        <v>354</v>
      </c>
      <c r="AP125" s="49"/>
      <c r="AQ125" s="49"/>
    </row>
    <row r="126" spans="1:44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80">
        <v>1214.23</v>
      </c>
      <c r="M126" s="69"/>
      <c r="N126" s="75">
        <v>46658.33</v>
      </c>
      <c r="AI126" s="40"/>
      <c r="AJ126" s="49"/>
      <c r="AK126" s="49"/>
      <c r="AP126" s="49" t="s">
        <v>81</v>
      </c>
      <c r="AQ126" s="49"/>
    </row>
    <row r="127" spans="1:44" s="4" customFormat="1" ht="34.5" x14ac:dyDescent="0.25">
      <c r="A127" s="41" t="s">
        <v>132</v>
      </c>
      <c r="B127" s="42" t="s">
        <v>348</v>
      </c>
      <c r="C127" s="542" t="s">
        <v>349</v>
      </c>
      <c r="D127" s="542"/>
      <c r="E127" s="542"/>
      <c r="F127" s="43" t="s">
        <v>164</v>
      </c>
      <c r="G127" s="44">
        <v>7.0000000000000007E-2</v>
      </c>
      <c r="H127" s="45">
        <v>1</v>
      </c>
      <c r="I127" s="46">
        <v>7.0000000000000007E-2</v>
      </c>
      <c r="J127" s="47"/>
      <c r="K127" s="44"/>
      <c r="L127" s="47"/>
      <c r="M127" s="44"/>
      <c r="N127" s="48"/>
      <c r="AI127" s="40"/>
      <c r="AJ127" s="49"/>
      <c r="AK127" s="49" t="s">
        <v>349</v>
      </c>
      <c r="AP127" s="49"/>
      <c r="AQ127" s="49"/>
    </row>
    <row r="128" spans="1:44" s="4" customFormat="1" ht="15" x14ac:dyDescent="0.25">
      <c r="A128" s="67"/>
      <c r="B128" s="53"/>
      <c r="C128" s="543" t="s">
        <v>1991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4"/>
      <c r="AI128" s="40"/>
      <c r="AJ128" s="49"/>
      <c r="AK128" s="49"/>
      <c r="AP128" s="49"/>
      <c r="AQ128" s="49"/>
      <c r="AR128" s="3" t="s">
        <v>1991</v>
      </c>
    </row>
    <row r="129" spans="1:44" s="4" customFormat="1" ht="23.25" x14ac:dyDescent="0.25">
      <c r="A129" s="50"/>
      <c r="B129" s="51" t="s">
        <v>117</v>
      </c>
      <c r="C129" s="545" t="s">
        <v>118</v>
      </c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6"/>
      <c r="AI129" s="40"/>
      <c r="AJ129" s="49"/>
      <c r="AK129" s="49"/>
      <c r="AL129" s="3" t="s">
        <v>118</v>
      </c>
      <c r="AP129" s="49"/>
      <c r="AQ129" s="49"/>
    </row>
    <row r="130" spans="1:44" s="4" customFormat="1" ht="68.25" x14ac:dyDescent="0.25">
      <c r="A130" s="50"/>
      <c r="B130" s="51" t="s">
        <v>62</v>
      </c>
      <c r="C130" s="545" t="s">
        <v>63</v>
      </c>
      <c r="D130" s="545"/>
      <c r="E130" s="545"/>
      <c r="F130" s="545"/>
      <c r="G130" s="545"/>
      <c r="H130" s="545"/>
      <c r="I130" s="545"/>
      <c r="J130" s="545"/>
      <c r="K130" s="545"/>
      <c r="L130" s="545"/>
      <c r="M130" s="545"/>
      <c r="N130" s="546"/>
      <c r="AI130" s="40"/>
      <c r="AJ130" s="49"/>
      <c r="AK130" s="49"/>
      <c r="AL130" s="3" t="s">
        <v>63</v>
      </c>
      <c r="AP130" s="49"/>
      <c r="AQ130" s="49"/>
    </row>
    <row r="131" spans="1:44" s="4" customFormat="1" ht="15" x14ac:dyDescent="0.25">
      <c r="A131" s="52"/>
      <c r="B131" s="51" t="s">
        <v>56</v>
      </c>
      <c r="C131" s="543" t="s">
        <v>64</v>
      </c>
      <c r="D131" s="543"/>
      <c r="E131" s="543"/>
      <c r="F131" s="54"/>
      <c r="G131" s="55"/>
      <c r="H131" s="55"/>
      <c r="I131" s="55"/>
      <c r="J131" s="56">
        <v>56.55</v>
      </c>
      <c r="K131" s="65">
        <v>1.3225</v>
      </c>
      <c r="L131" s="56">
        <v>5.24</v>
      </c>
      <c r="M131" s="58">
        <v>44.77</v>
      </c>
      <c r="N131" s="60">
        <v>234.59</v>
      </c>
      <c r="AI131" s="40"/>
      <c r="AJ131" s="49"/>
      <c r="AK131" s="49"/>
      <c r="AM131" s="3" t="s">
        <v>64</v>
      </c>
      <c r="AP131" s="49"/>
      <c r="AQ131" s="49"/>
    </row>
    <row r="132" spans="1:44" s="4" customFormat="1" ht="15" x14ac:dyDescent="0.25">
      <c r="A132" s="52"/>
      <c r="B132" s="51" t="s">
        <v>65</v>
      </c>
      <c r="C132" s="543" t="s">
        <v>66</v>
      </c>
      <c r="D132" s="543"/>
      <c r="E132" s="543"/>
      <c r="F132" s="54"/>
      <c r="G132" s="55"/>
      <c r="H132" s="55"/>
      <c r="I132" s="55"/>
      <c r="J132" s="56">
        <v>9.2200000000000006</v>
      </c>
      <c r="K132" s="65">
        <v>1.4375</v>
      </c>
      <c r="L132" s="56">
        <v>0.93</v>
      </c>
      <c r="M132" s="58">
        <v>13.24</v>
      </c>
      <c r="N132" s="60">
        <v>12.31</v>
      </c>
      <c r="AI132" s="40"/>
      <c r="AJ132" s="49"/>
      <c r="AK132" s="49"/>
      <c r="AM132" s="3" t="s">
        <v>66</v>
      </c>
      <c r="AP132" s="49"/>
      <c r="AQ132" s="49"/>
    </row>
    <row r="133" spans="1:44" s="4" customFormat="1" ht="15" x14ac:dyDescent="0.25">
      <c r="A133" s="52"/>
      <c r="B133" s="51" t="s">
        <v>67</v>
      </c>
      <c r="C133" s="543" t="s">
        <v>68</v>
      </c>
      <c r="D133" s="543"/>
      <c r="E133" s="543"/>
      <c r="F133" s="54"/>
      <c r="G133" s="55"/>
      <c r="H133" s="55"/>
      <c r="I133" s="55"/>
      <c r="J133" s="56">
        <v>0.22</v>
      </c>
      <c r="K133" s="65">
        <v>1.4375</v>
      </c>
      <c r="L133" s="56">
        <v>0.02</v>
      </c>
      <c r="M133" s="58">
        <v>44.77</v>
      </c>
      <c r="N133" s="60">
        <v>0.9</v>
      </c>
      <c r="AI133" s="40"/>
      <c r="AJ133" s="49"/>
      <c r="AK133" s="49"/>
      <c r="AM133" s="3" t="s">
        <v>68</v>
      </c>
      <c r="AP133" s="49"/>
      <c r="AQ133" s="49"/>
    </row>
    <row r="134" spans="1:44" s="4" customFormat="1" ht="15" x14ac:dyDescent="0.25">
      <c r="A134" s="52"/>
      <c r="B134" s="51" t="s">
        <v>69</v>
      </c>
      <c r="C134" s="543" t="s">
        <v>70</v>
      </c>
      <c r="D134" s="543"/>
      <c r="E134" s="543"/>
      <c r="F134" s="54"/>
      <c r="G134" s="55"/>
      <c r="H134" s="55"/>
      <c r="I134" s="55"/>
      <c r="J134" s="56">
        <v>152.04</v>
      </c>
      <c r="K134" s="55"/>
      <c r="L134" s="56">
        <v>10.64</v>
      </c>
      <c r="M134" s="58">
        <v>8.16</v>
      </c>
      <c r="N134" s="60">
        <v>86.82</v>
      </c>
      <c r="AI134" s="40"/>
      <c r="AJ134" s="49"/>
      <c r="AK134" s="49"/>
      <c r="AM134" s="3" t="s">
        <v>70</v>
      </c>
      <c r="AP134" s="49"/>
      <c r="AQ134" s="49"/>
    </row>
    <row r="135" spans="1:44" s="4" customFormat="1" ht="15" x14ac:dyDescent="0.25">
      <c r="A135" s="63"/>
      <c r="B135" s="51"/>
      <c r="C135" s="543" t="s">
        <v>71</v>
      </c>
      <c r="D135" s="543"/>
      <c r="E135" s="543"/>
      <c r="F135" s="54" t="s">
        <v>72</v>
      </c>
      <c r="G135" s="58">
        <v>5.31</v>
      </c>
      <c r="H135" s="65">
        <v>1.3225</v>
      </c>
      <c r="I135" s="94">
        <v>0.49157329999999999</v>
      </c>
      <c r="J135" s="66"/>
      <c r="K135" s="55"/>
      <c r="L135" s="66"/>
      <c r="M135" s="55"/>
      <c r="N135" s="62"/>
      <c r="AI135" s="40"/>
      <c r="AJ135" s="49"/>
      <c r="AK135" s="49"/>
      <c r="AN135" s="3" t="s">
        <v>71</v>
      </c>
      <c r="AP135" s="49"/>
      <c r="AQ135" s="49"/>
    </row>
    <row r="136" spans="1:44" s="4" customFormat="1" ht="15" x14ac:dyDescent="0.25">
      <c r="A136" s="63"/>
      <c r="B136" s="51"/>
      <c r="C136" s="543" t="s">
        <v>73</v>
      </c>
      <c r="D136" s="543"/>
      <c r="E136" s="543"/>
      <c r="F136" s="54" t="s">
        <v>72</v>
      </c>
      <c r="G136" s="58">
        <v>0.02</v>
      </c>
      <c r="H136" s="65">
        <v>1.4375</v>
      </c>
      <c r="I136" s="94">
        <v>2.0125E-3</v>
      </c>
      <c r="J136" s="66"/>
      <c r="K136" s="55"/>
      <c r="L136" s="66"/>
      <c r="M136" s="55"/>
      <c r="N136" s="62"/>
      <c r="AI136" s="40"/>
      <c r="AJ136" s="49"/>
      <c r="AK136" s="49"/>
      <c r="AN136" s="3" t="s">
        <v>73</v>
      </c>
      <c r="AP136" s="49"/>
      <c r="AQ136" s="49"/>
    </row>
    <row r="137" spans="1:44" s="4" customFormat="1" ht="15" x14ac:dyDescent="0.25">
      <c r="A137" s="67"/>
      <c r="B137" s="51"/>
      <c r="C137" s="547" t="s">
        <v>74</v>
      </c>
      <c r="D137" s="547"/>
      <c r="E137" s="547"/>
      <c r="F137" s="68"/>
      <c r="G137" s="69"/>
      <c r="H137" s="69"/>
      <c r="I137" s="69"/>
      <c r="J137" s="70">
        <v>217.81</v>
      </c>
      <c r="K137" s="69"/>
      <c r="L137" s="70">
        <v>16.809999999999999</v>
      </c>
      <c r="M137" s="69"/>
      <c r="N137" s="121">
        <v>333.72</v>
      </c>
      <c r="AI137" s="40"/>
      <c r="AJ137" s="49"/>
      <c r="AK137" s="49"/>
      <c r="AO137" s="3" t="s">
        <v>74</v>
      </c>
      <c r="AP137" s="49"/>
      <c r="AQ137" s="49"/>
    </row>
    <row r="138" spans="1:44" s="4" customFormat="1" ht="15" x14ac:dyDescent="0.25">
      <c r="A138" s="63"/>
      <c r="B138" s="51"/>
      <c r="C138" s="543" t="s">
        <v>75</v>
      </c>
      <c r="D138" s="543"/>
      <c r="E138" s="543"/>
      <c r="F138" s="54"/>
      <c r="G138" s="55"/>
      <c r="H138" s="55"/>
      <c r="I138" s="55"/>
      <c r="J138" s="66"/>
      <c r="K138" s="55"/>
      <c r="L138" s="56">
        <v>5.26</v>
      </c>
      <c r="M138" s="55"/>
      <c r="N138" s="60">
        <v>235.49</v>
      </c>
      <c r="AI138" s="40"/>
      <c r="AJ138" s="49"/>
      <c r="AK138" s="49"/>
      <c r="AN138" s="3" t="s">
        <v>75</v>
      </c>
      <c r="AP138" s="49"/>
      <c r="AQ138" s="49"/>
    </row>
    <row r="139" spans="1:44" s="4" customFormat="1" ht="23.25" x14ac:dyDescent="0.25">
      <c r="A139" s="63"/>
      <c r="B139" s="51" t="s">
        <v>439</v>
      </c>
      <c r="C139" s="543" t="s">
        <v>352</v>
      </c>
      <c r="D139" s="543"/>
      <c r="E139" s="543"/>
      <c r="F139" s="54" t="s">
        <v>78</v>
      </c>
      <c r="G139" s="61">
        <v>94</v>
      </c>
      <c r="H139" s="55"/>
      <c r="I139" s="61">
        <v>94</v>
      </c>
      <c r="J139" s="66"/>
      <c r="K139" s="55"/>
      <c r="L139" s="56">
        <v>4.9400000000000004</v>
      </c>
      <c r="M139" s="55"/>
      <c r="N139" s="60">
        <v>221.36</v>
      </c>
      <c r="AI139" s="40"/>
      <c r="AJ139" s="49"/>
      <c r="AK139" s="49"/>
      <c r="AN139" s="3" t="s">
        <v>352</v>
      </c>
      <c r="AP139" s="49"/>
      <c r="AQ139" s="49"/>
    </row>
    <row r="140" spans="1:44" s="4" customFormat="1" ht="45" x14ac:dyDescent="0.25">
      <c r="A140" s="63"/>
      <c r="B140" s="51" t="s">
        <v>440</v>
      </c>
      <c r="C140" s="543" t="s">
        <v>354</v>
      </c>
      <c r="D140" s="543"/>
      <c r="E140" s="543"/>
      <c r="F140" s="54" t="s">
        <v>78</v>
      </c>
      <c r="G140" s="61">
        <v>51</v>
      </c>
      <c r="H140" s="58">
        <v>0.85</v>
      </c>
      <c r="I140" s="58">
        <v>43.35</v>
      </c>
      <c r="J140" s="66"/>
      <c r="K140" s="55"/>
      <c r="L140" s="56">
        <v>2.2799999999999998</v>
      </c>
      <c r="M140" s="55"/>
      <c r="N140" s="60">
        <v>102.08</v>
      </c>
      <c r="AI140" s="40"/>
      <c r="AJ140" s="49"/>
      <c r="AK140" s="49"/>
      <c r="AN140" s="3" t="s">
        <v>354</v>
      </c>
      <c r="AP140" s="49"/>
      <c r="AQ140" s="49"/>
    </row>
    <row r="141" spans="1:44" s="4" customFormat="1" ht="15" x14ac:dyDescent="0.25">
      <c r="A141" s="72"/>
      <c r="B141" s="73"/>
      <c r="C141" s="542" t="s">
        <v>81</v>
      </c>
      <c r="D141" s="542"/>
      <c r="E141" s="542"/>
      <c r="F141" s="43"/>
      <c r="G141" s="44"/>
      <c r="H141" s="44"/>
      <c r="I141" s="44"/>
      <c r="J141" s="47"/>
      <c r="K141" s="44"/>
      <c r="L141" s="74">
        <v>24.03</v>
      </c>
      <c r="M141" s="69"/>
      <c r="N141" s="82">
        <v>657.16</v>
      </c>
      <c r="AI141" s="40"/>
      <c r="AJ141" s="49"/>
      <c r="AK141" s="49"/>
      <c r="AP141" s="49" t="s">
        <v>81</v>
      </c>
      <c r="AQ141" s="49"/>
    </row>
    <row r="142" spans="1:44" s="4" customFormat="1" ht="45.75" x14ac:dyDescent="0.25">
      <c r="A142" s="41" t="s">
        <v>136</v>
      </c>
      <c r="B142" s="42" t="s">
        <v>1992</v>
      </c>
      <c r="C142" s="542" t="s">
        <v>1993</v>
      </c>
      <c r="D142" s="542"/>
      <c r="E142" s="542"/>
      <c r="F142" s="43" t="s">
        <v>164</v>
      </c>
      <c r="G142" s="44">
        <v>3.82</v>
      </c>
      <c r="H142" s="45">
        <v>1</v>
      </c>
      <c r="I142" s="46">
        <v>3.82</v>
      </c>
      <c r="J142" s="47"/>
      <c r="K142" s="44"/>
      <c r="L142" s="47"/>
      <c r="M142" s="44"/>
      <c r="N142" s="48"/>
      <c r="AI142" s="40"/>
      <c r="AJ142" s="49"/>
      <c r="AK142" s="49" t="s">
        <v>1993</v>
      </c>
      <c r="AP142" s="49"/>
      <c r="AQ142" s="49"/>
    </row>
    <row r="143" spans="1:44" s="4" customFormat="1" ht="15" x14ac:dyDescent="0.25">
      <c r="A143" s="67"/>
      <c r="B143" s="53"/>
      <c r="C143" s="543" t="s">
        <v>1994</v>
      </c>
      <c r="D143" s="543"/>
      <c r="E143" s="543"/>
      <c r="F143" s="543"/>
      <c r="G143" s="543"/>
      <c r="H143" s="543"/>
      <c r="I143" s="543"/>
      <c r="J143" s="543"/>
      <c r="K143" s="543"/>
      <c r="L143" s="543"/>
      <c r="M143" s="543"/>
      <c r="N143" s="544"/>
      <c r="AI143" s="40"/>
      <c r="AJ143" s="49"/>
      <c r="AK143" s="49"/>
      <c r="AP143" s="49"/>
      <c r="AQ143" s="49"/>
      <c r="AR143" s="3" t="s">
        <v>1994</v>
      </c>
    </row>
    <row r="144" spans="1:44" s="4" customFormat="1" ht="23.25" x14ac:dyDescent="0.25">
      <c r="A144" s="50"/>
      <c r="B144" s="51" t="s">
        <v>117</v>
      </c>
      <c r="C144" s="545" t="s">
        <v>118</v>
      </c>
      <c r="D144" s="545"/>
      <c r="E144" s="545"/>
      <c r="F144" s="545"/>
      <c r="G144" s="545"/>
      <c r="H144" s="545"/>
      <c r="I144" s="545"/>
      <c r="J144" s="545"/>
      <c r="K144" s="545"/>
      <c r="L144" s="545"/>
      <c r="M144" s="545"/>
      <c r="N144" s="546"/>
      <c r="AI144" s="40"/>
      <c r="AJ144" s="49"/>
      <c r="AK144" s="49"/>
      <c r="AL144" s="3" t="s">
        <v>118</v>
      </c>
      <c r="AP144" s="49"/>
      <c r="AQ144" s="49"/>
    </row>
    <row r="145" spans="1:44" s="4" customFormat="1" ht="68.25" x14ac:dyDescent="0.25">
      <c r="A145" s="50"/>
      <c r="B145" s="51" t="s">
        <v>62</v>
      </c>
      <c r="C145" s="545" t="s">
        <v>63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K145" s="49"/>
      <c r="AL145" s="3" t="s">
        <v>63</v>
      </c>
      <c r="AP145" s="49"/>
      <c r="AQ145" s="49"/>
    </row>
    <row r="146" spans="1:44" s="4" customFormat="1" ht="15" x14ac:dyDescent="0.25">
      <c r="A146" s="52"/>
      <c r="B146" s="51" t="s">
        <v>56</v>
      </c>
      <c r="C146" s="543" t="s">
        <v>64</v>
      </c>
      <c r="D146" s="543"/>
      <c r="E146" s="543"/>
      <c r="F146" s="54"/>
      <c r="G146" s="55"/>
      <c r="H146" s="55"/>
      <c r="I146" s="55"/>
      <c r="J146" s="56">
        <v>22.04</v>
      </c>
      <c r="K146" s="65">
        <v>1.3225</v>
      </c>
      <c r="L146" s="56">
        <v>111.34</v>
      </c>
      <c r="M146" s="58">
        <v>44.77</v>
      </c>
      <c r="N146" s="59">
        <v>4984.6899999999996</v>
      </c>
      <c r="AI146" s="40"/>
      <c r="AJ146" s="49"/>
      <c r="AK146" s="49"/>
      <c r="AM146" s="3" t="s">
        <v>64</v>
      </c>
      <c r="AP146" s="49"/>
      <c r="AQ146" s="49"/>
    </row>
    <row r="147" spans="1:44" s="4" customFormat="1" ht="15" x14ac:dyDescent="0.25">
      <c r="A147" s="52"/>
      <c r="B147" s="51" t="s">
        <v>65</v>
      </c>
      <c r="C147" s="543" t="s">
        <v>66</v>
      </c>
      <c r="D147" s="543"/>
      <c r="E147" s="543"/>
      <c r="F147" s="54"/>
      <c r="G147" s="55"/>
      <c r="H147" s="55"/>
      <c r="I147" s="55"/>
      <c r="J147" s="56">
        <v>7.39</v>
      </c>
      <c r="K147" s="65">
        <v>1.4375</v>
      </c>
      <c r="L147" s="56">
        <v>40.58</v>
      </c>
      <c r="M147" s="58">
        <v>13.24</v>
      </c>
      <c r="N147" s="60">
        <v>537.28</v>
      </c>
      <c r="AI147" s="40"/>
      <c r="AJ147" s="49"/>
      <c r="AK147" s="49"/>
      <c r="AM147" s="3" t="s">
        <v>66</v>
      </c>
      <c r="AP147" s="49"/>
      <c r="AQ147" s="49"/>
    </row>
    <row r="148" spans="1:44" s="4" customFormat="1" ht="15" x14ac:dyDescent="0.25">
      <c r="A148" s="52"/>
      <c r="B148" s="51" t="s">
        <v>67</v>
      </c>
      <c r="C148" s="543" t="s">
        <v>68</v>
      </c>
      <c r="D148" s="543"/>
      <c r="E148" s="543"/>
      <c r="F148" s="54"/>
      <c r="G148" s="55"/>
      <c r="H148" s="55"/>
      <c r="I148" s="55"/>
      <c r="J148" s="56">
        <v>0.22</v>
      </c>
      <c r="K148" s="65">
        <v>1.4375</v>
      </c>
      <c r="L148" s="56">
        <v>1.21</v>
      </c>
      <c r="M148" s="58">
        <v>44.77</v>
      </c>
      <c r="N148" s="60">
        <v>54.17</v>
      </c>
      <c r="AI148" s="40"/>
      <c r="AJ148" s="49"/>
      <c r="AK148" s="49"/>
      <c r="AM148" s="3" t="s">
        <v>68</v>
      </c>
      <c r="AP148" s="49"/>
      <c r="AQ148" s="49"/>
    </row>
    <row r="149" spans="1:44" s="4" customFormat="1" ht="15" x14ac:dyDescent="0.25">
      <c r="A149" s="52"/>
      <c r="B149" s="51" t="s">
        <v>69</v>
      </c>
      <c r="C149" s="543" t="s">
        <v>70</v>
      </c>
      <c r="D149" s="543"/>
      <c r="E149" s="543"/>
      <c r="F149" s="54"/>
      <c r="G149" s="55"/>
      <c r="H149" s="55"/>
      <c r="I149" s="55"/>
      <c r="J149" s="76">
        <v>1963.57</v>
      </c>
      <c r="K149" s="55"/>
      <c r="L149" s="76">
        <v>7500.84</v>
      </c>
      <c r="M149" s="58">
        <v>8.16</v>
      </c>
      <c r="N149" s="59">
        <v>61206.85</v>
      </c>
      <c r="AI149" s="40"/>
      <c r="AJ149" s="49"/>
      <c r="AK149" s="49"/>
      <c r="AM149" s="3" t="s">
        <v>70</v>
      </c>
      <c r="AP149" s="49"/>
      <c r="AQ149" s="49"/>
    </row>
    <row r="150" spans="1:44" s="4" customFormat="1" ht="15" x14ac:dyDescent="0.25">
      <c r="A150" s="63"/>
      <c r="B150" s="51"/>
      <c r="C150" s="543" t="s">
        <v>71</v>
      </c>
      <c r="D150" s="543"/>
      <c r="E150" s="543"/>
      <c r="F150" s="54" t="s">
        <v>72</v>
      </c>
      <c r="G150" s="58">
        <v>2.4300000000000002</v>
      </c>
      <c r="H150" s="65">
        <v>1.3225</v>
      </c>
      <c r="I150" s="94">
        <v>12.2762385</v>
      </c>
      <c r="J150" s="66"/>
      <c r="K150" s="55"/>
      <c r="L150" s="66"/>
      <c r="M150" s="55"/>
      <c r="N150" s="62"/>
      <c r="AI150" s="40"/>
      <c r="AJ150" s="49"/>
      <c r="AK150" s="49"/>
      <c r="AN150" s="3" t="s">
        <v>71</v>
      </c>
      <c r="AP150" s="49"/>
      <c r="AQ150" s="49"/>
    </row>
    <row r="151" spans="1:44" s="4" customFormat="1" ht="15" x14ac:dyDescent="0.25">
      <c r="A151" s="63"/>
      <c r="B151" s="51"/>
      <c r="C151" s="543" t="s">
        <v>73</v>
      </c>
      <c r="D151" s="543"/>
      <c r="E151" s="543"/>
      <c r="F151" s="54" t="s">
        <v>72</v>
      </c>
      <c r="G151" s="58">
        <v>0.02</v>
      </c>
      <c r="H151" s="65">
        <v>1.4375</v>
      </c>
      <c r="I151" s="78">
        <v>0.10982500000000001</v>
      </c>
      <c r="J151" s="66"/>
      <c r="K151" s="55"/>
      <c r="L151" s="66"/>
      <c r="M151" s="55"/>
      <c r="N151" s="62"/>
      <c r="AI151" s="40"/>
      <c r="AJ151" s="49"/>
      <c r="AK151" s="49"/>
      <c r="AN151" s="3" t="s">
        <v>73</v>
      </c>
      <c r="AP151" s="49"/>
      <c r="AQ151" s="49"/>
    </row>
    <row r="152" spans="1:44" s="4" customFormat="1" ht="15" x14ac:dyDescent="0.25">
      <c r="A152" s="67"/>
      <c r="B152" s="51"/>
      <c r="C152" s="547" t="s">
        <v>74</v>
      </c>
      <c r="D152" s="547"/>
      <c r="E152" s="547"/>
      <c r="F152" s="68"/>
      <c r="G152" s="69"/>
      <c r="H152" s="69"/>
      <c r="I152" s="69"/>
      <c r="J152" s="79">
        <v>1993</v>
      </c>
      <c r="K152" s="69"/>
      <c r="L152" s="79">
        <v>7652.76</v>
      </c>
      <c r="M152" s="69"/>
      <c r="N152" s="71">
        <v>66728.820000000007</v>
      </c>
      <c r="AI152" s="40"/>
      <c r="AJ152" s="49"/>
      <c r="AK152" s="49"/>
      <c r="AO152" s="3" t="s">
        <v>74</v>
      </c>
      <c r="AP152" s="49"/>
      <c r="AQ152" s="49"/>
    </row>
    <row r="153" spans="1:44" s="4" customFormat="1" ht="15" x14ac:dyDescent="0.25">
      <c r="A153" s="63"/>
      <c r="B153" s="51"/>
      <c r="C153" s="543" t="s">
        <v>75</v>
      </c>
      <c r="D153" s="543"/>
      <c r="E153" s="543"/>
      <c r="F153" s="54"/>
      <c r="G153" s="55"/>
      <c r="H153" s="55"/>
      <c r="I153" s="55"/>
      <c r="J153" s="66"/>
      <c r="K153" s="55"/>
      <c r="L153" s="56">
        <v>112.55</v>
      </c>
      <c r="M153" s="55"/>
      <c r="N153" s="59">
        <v>5038.8599999999997</v>
      </c>
      <c r="AI153" s="40"/>
      <c r="AJ153" s="49"/>
      <c r="AK153" s="49"/>
      <c r="AN153" s="3" t="s">
        <v>75</v>
      </c>
      <c r="AP153" s="49"/>
      <c r="AQ153" s="49"/>
    </row>
    <row r="154" spans="1:44" s="4" customFormat="1" ht="23.25" x14ac:dyDescent="0.25">
      <c r="A154" s="63"/>
      <c r="B154" s="51" t="s">
        <v>439</v>
      </c>
      <c r="C154" s="543" t="s">
        <v>352</v>
      </c>
      <c r="D154" s="543"/>
      <c r="E154" s="543"/>
      <c r="F154" s="54" t="s">
        <v>78</v>
      </c>
      <c r="G154" s="61">
        <v>94</v>
      </c>
      <c r="H154" s="55"/>
      <c r="I154" s="61">
        <v>94</v>
      </c>
      <c r="J154" s="66"/>
      <c r="K154" s="55"/>
      <c r="L154" s="56">
        <v>105.8</v>
      </c>
      <c r="M154" s="55"/>
      <c r="N154" s="59">
        <v>4736.53</v>
      </c>
      <c r="AI154" s="40"/>
      <c r="AJ154" s="49"/>
      <c r="AK154" s="49"/>
      <c r="AN154" s="3" t="s">
        <v>352</v>
      </c>
      <c r="AP154" s="49"/>
      <c r="AQ154" s="49"/>
    </row>
    <row r="155" spans="1:44" s="4" customFormat="1" ht="45" x14ac:dyDescent="0.25">
      <c r="A155" s="63"/>
      <c r="B155" s="51" t="s">
        <v>440</v>
      </c>
      <c r="C155" s="543" t="s">
        <v>354</v>
      </c>
      <c r="D155" s="543"/>
      <c r="E155" s="543"/>
      <c r="F155" s="54" t="s">
        <v>78</v>
      </c>
      <c r="G155" s="61">
        <v>51</v>
      </c>
      <c r="H155" s="58">
        <v>0.85</v>
      </c>
      <c r="I155" s="58">
        <v>43.35</v>
      </c>
      <c r="J155" s="66"/>
      <c r="K155" s="55"/>
      <c r="L155" s="56">
        <v>48.79</v>
      </c>
      <c r="M155" s="55"/>
      <c r="N155" s="59">
        <v>2184.35</v>
      </c>
      <c r="AI155" s="40"/>
      <c r="AJ155" s="49"/>
      <c r="AK155" s="49"/>
      <c r="AN155" s="3" t="s">
        <v>354</v>
      </c>
      <c r="AP155" s="49"/>
      <c r="AQ155" s="49"/>
    </row>
    <row r="156" spans="1:44" s="4" customFormat="1" ht="15" x14ac:dyDescent="0.25">
      <c r="A156" s="72"/>
      <c r="B156" s="73"/>
      <c r="C156" s="542" t="s">
        <v>81</v>
      </c>
      <c r="D156" s="542"/>
      <c r="E156" s="542"/>
      <c r="F156" s="43"/>
      <c r="G156" s="44"/>
      <c r="H156" s="44"/>
      <c r="I156" s="44"/>
      <c r="J156" s="47"/>
      <c r="K156" s="44"/>
      <c r="L156" s="80">
        <v>7807.35</v>
      </c>
      <c r="M156" s="69"/>
      <c r="N156" s="75">
        <v>73649.7</v>
      </c>
      <c r="AI156" s="40"/>
      <c r="AJ156" s="49"/>
      <c r="AK156" s="49"/>
      <c r="AP156" s="49" t="s">
        <v>81</v>
      </c>
      <c r="AQ156" s="49"/>
    </row>
    <row r="157" spans="1:44" s="4" customFormat="1" ht="45.75" x14ac:dyDescent="0.25">
      <c r="A157" s="41" t="s">
        <v>138</v>
      </c>
      <c r="B157" s="42" t="s">
        <v>1992</v>
      </c>
      <c r="C157" s="542" t="s">
        <v>1993</v>
      </c>
      <c r="D157" s="542"/>
      <c r="E157" s="542"/>
      <c r="F157" s="43" t="s">
        <v>164</v>
      </c>
      <c r="G157" s="44">
        <v>1.33</v>
      </c>
      <c r="H157" s="45">
        <v>1</v>
      </c>
      <c r="I157" s="46">
        <v>1.33</v>
      </c>
      <c r="J157" s="47"/>
      <c r="K157" s="44"/>
      <c r="L157" s="47"/>
      <c r="M157" s="44"/>
      <c r="N157" s="48"/>
      <c r="AI157" s="40"/>
      <c r="AJ157" s="49"/>
      <c r="AK157" s="49" t="s">
        <v>1993</v>
      </c>
      <c r="AP157" s="49"/>
      <c r="AQ157" s="49"/>
    </row>
    <row r="158" spans="1:44" s="4" customFormat="1" ht="15" x14ac:dyDescent="0.25">
      <c r="A158" s="67"/>
      <c r="B158" s="53"/>
      <c r="C158" s="543" t="s">
        <v>1995</v>
      </c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4"/>
      <c r="AI158" s="40"/>
      <c r="AJ158" s="49"/>
      <c r="AK158" s="49"/>
      <c r="AP158" s="49"/>
      <c r="AQ158" s="49"/>
      <c r="AR158" s="3" t="s">
        <v>1995</v>
      </c>
    </row>
    <row r="159" spans="1:44" s="4" customFormat="1" ht="15" x14ac:dyDescent="0.25">
      <c r="A159" s="50"/>
      <c r="B159" s="51"/>
      <c r="C159" s="545" t="s">
        <v>1996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49"/>
      <c r="AL159" s="3" t="s">
        <v>1996</v>
      </c>
      <c r="AP159" s="49"/>
      <c r="AQ159" s="49"/>
    </row>
    <row r="160" spans="1:44" s="4" customFormat="1" ht="23.25" x14ac:dyDescent="0.25">
      <c r="A160" s="50"/>
      <c r="B160" s="51" t="s">
        <v>117</v>
      </c>
      <c r="C160" s="545" t="s">
        <v>118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K160" s="49"/>
      <c r="AL160" s="3" t="s">
        <v>118</v>
      </c>
      <c r="AP160" s="49"/>
      <c r="AQ160" s="49"/>
    </row>
    <row r="161" spans="1:44" s="4" customFormat="1" ht="68.25" x14ac:dyDescent="0.25">
      <c r="A161" s="50"/>
      <c r="B161" s="51" t="s">
        <v>62</v>
      </c>
      <c r="C161" s="545" t="s">
        <v>63</v>
      </c>
      <c r="D161" s="545"/>
      <c r="E161" s="545"/>
      <c r="F161" s="545"/>
      <c r="G161" s="545"/>
      <c r="H161" s="545"/>
      <c r="I161" s="545"/>
      <c r="J161" s="545"/>
      <c r="K161" s="545"/>
      <c r="L161" s="545"/>
      <c r="M161" s="545"/>
      <c r="N161" s="546"/>
      <c r="AI161" s="40"/>
      <c r="AJ161" s="49"/>
      <c r="AK161" s="49"/>
      <c r="AL161" s="3" t="s">
        <v>63</v>
      </c>
      <c r="AP161" s="49"/>
      <c r="AQ161" s="49"/>
    </row>
    <row r="162" spans="1:44" s="4" customFormat="1" ht="15" x14ac:dyDescent="0.25">
      <c r="A162" s="52"/>
      <c r="B162" s="51" t="s">
        <v>56</v>
      </c>
      <c r="C162" s="543" t="s">
        <v>64</v>
      </c>
      <c r="D162" s="543"/>
      <c r="E162" s="543"/>
      <c r="F162" s="54"/>
      <c r="G162" s="55"/>
      <c r="H162" s="55"/>
      <c r="I162" s="55"/>
      <c r="J162" s="56">
        <v>22.04</v>
      </c>
      <c r="K162" s="57">
        <v>2.645</v>
      </c>
      <c r="L162" s="56">
        <v>77.53</v>
      </c>
      <c r="M162" s="58">
        <v>44.77</v>
      </c>
      <c r="N162" s="59">
        <v>3471.02</v>
      </c>
      <c r="AI162" s="40"/>
      <c r="AJ162" s="49"/>
      <c r="AK162" s="49"/>
      <c r="AM162" s="3" t="s">
        <v>64</v>
      </c>
      <c r="AP162" s="49"/>
      <c r="AQ162" s="49"/>
    </row>
    <row r="163" spans="1:44" s="4" customFormat="1" ht="15" x14ac:dyDescent="0.25">
      <c r="A163" s="52"/>
      <c r="B163" s="51" t="s">
        <v>65</v>
      </c>
      <c r="C163" s="543" t="s">
        <v>66</v>
      </c>
      <c r="D163" s="543"/>
      <c r="E163" s="543"/>
      <c r="F163" s="54"/>
      <c r="G163" s="55"/>
      <c r="H163" s="55"/>
      <c r="I163" s="55"/>
      <c r="J163" s="56">
        <v>7.39</v>
      </c>
      <c r="K163" s="57">
        <v>2.875</v>
      </c>
      <c r="L163" s="56">
        <v>28.26</v>
      </c>
      <c r="M163" s="58">
        <v>13.24</v>
      </c>
      <c r="N163" s="60">
        <v>374.16</v>
      </c>
      <c r="AI163" s="40"/>
      <c r="AJ163" s="49"/>
      <c r="AK163" s="49"/>
      <c r="AM163" s="3" t="s">
        <v>66</v>
      </c>
      <c r="AP163" s="49"/>
      <c r="AQ163" s="49"/>
    </row>
    <row r="164" spans="1:44" s="4" customFormat="1" ht="15" x14ac:dyDescent="0.25">
      <c r="A164" s="52"/>
      <c r="B164" s="51" t="s">
        <v>67</v>
      </c>
      <c r="C164" s="543" t="s">
        <v>68</v>
      </c>
      <c r="D164" s="543"/>
      <c r="E164" s="543"/>
      <c r="F164" s="54"/>
      <c r="G164" s="55"/>
      <c r="H164" s="55"/>
      <c r="I164" s="55"/>
      <c r="J164" s="56">
        <v>0.22</v>
      </c>
      <c r="K164" s="57">
        <v>2.875</v>
      </c>
      <c r="L164" s="56">
        <v>0.84</v>
      </c>
      <c r="M164" s="58">
        <v>44.77</v>
      </c>
      <c r="N164" s="60">
        <v>37.61</v>
      </c>
      <c r="AI164" s="40"/>
      <c r="AJ164" s="49"/>
      <c r="AK164" s="49"/>
      <c r="AM164" s="3" t="s">
        <v>68</v>
      </c>
      <c r="AP164" s="49"/>
      <c r="AQ164" s="49"/>
    </row>
    <row r="165" spans="1:44" s="4" customFormat="1" ht="15" x14ac:dyDescent="0.25">
      <c r="A165" s="52"/>
      <c r="B165" s="51" t="s">
        <v>69</v>
      </c>
      <c r="C165" s="543" t="s">
        <v>70</v>
      </c>
      <c r="D165" s="543"/>
      <c r="E165" s="543"/>
      <c r="F165" s="54"/>
      <c r="G165" s="55"/>
      <c r="H165" s="55"/>
      <c r="I165" s="55"/>
      <c r="J165" s="76">
        <v>1963.57</v>
      </c>
      <c r="K165" s="61">
        <v>2</v>
      </c>
      <c r="L165" s="76">
        <v>5223.1000000000004</v>
      </c>
      <c r="M165" s="58">
        <v>8.16</v>
      </c>
      <c r="N165" s="59">
        <v>42620.5</v>
      </c>
      <c r="AI165" s="40"/>
      <c r="AJ165" s="49"/>
      <c r="AK165" s="49"/>
      <c r="AM165" s="3" t="s">
        <v>70</v>
      </c>
      <c r="AP165" s="49"/>
      <c r="AQ165" s="49"/>
    </row>
    <row r="166" spans="1:44" s="4" customFormat="1" ht="15" x14ac:dyDescent="0.25">
      <c r="A166" s="63"/>
      <c r="B166" s="51"/>
      <c r="C166" s="543" t="s">
        <v>71</v>
      </c>
      <c r="D166" s="543"/>
      <c r="E166" s="543"/>
      <c r="F166" s="54" t="s">
        <v>72</v>
      </c>
      <c r="G166" s="58">
        <v>2.4300000000000002</v>
      </c>
      <c r="H166" s="57">
        <v>2.645</v>
      </c>
      <c r="I166" s="94">
        <v>8.5483755000000006</v>
      </c>
      <c r="J166" s="66"/>
      <c r="K166" s="55"/>
      <c r="L166" s="66"/>
      <c r="M166" s="55"/>
      <c r="N166" s="62"/>
      <c r="AI166" s="40"/>
      <c r="AJ166" s="49"/>
      <c r="AK166" s="49"/>
      <c r="AN166" s="3" t="s">
        <v>71</v>
      </c>
      <c r="AP166" s="49"/>
      <c r="AQ166" s="49"/>
    </row>
    <row r="167" spans="1:44" s="4" customFormat="1" ht="15" x14ac:dyDescent="0.25">
      <c r="A167" s="63"/>
      <c r="B167" s="51"/>
      <c r="C167" s="543" t="s">
        <v>73</v>
      </c>
      <c r="D167" s="543"/>
      <c r="E167" s="543"/>
      <c r="F167" s="54" t="s">
        <v>72</v>
      </c>
      <c r="G167" s="58">
        <v>0.02</v>
      </c>
      <c r="H167" s="57">
        <v>2.875</v>
      </c>
      <c r="I167" s="78">
        <v>7.6475000000000001E-2</v>
      </c>
      <c r="J167" s="66"/>
      <c r="K167" s="55"/>
      <c r="L167" s="66"/>
      <c r="M167" s="55"/>
      <c r="N167" s="62"/>
      <c r="AI167" s="40"/>
      <c r="AJ167" s="49"/>
      <c r="AK167" s="49"/>
      <c r="AN167" s="3" t="s">
        <v>73</v>
      </c>
      <c r="AP167" s="49"/>
      <c r="AQ167" s="49"/>
    </row>
    <row r="168" spans="1:44" s="4" customFormat="1" ht="15" x14ac:dyDescent="0.25">
      <c r="A168" s="67"/>
      <c r="B168" s="51"/>
      <c r="C168" s="547" t="s">
        <v>74</v>
      </c>
      <c r="D168" s="547"/>
      <c r="E168" s="547"/>
      <c r="F168" s="68"/>
      <c r="G168" s="69"/>
      <c r="H168" s="69"/>
      <c r="I168" s="69"/>
      <c r="J168" s="79">
        <v>1993</v>
      </c>
      <c r="K168" s="69"/>
      <c r="L168" s="79">
        <v>5328.89</v>
      </c>
      <c r="M168" s="69"/>
      <c r="N168" s="71">
        <v>46465.68</v>
      </c>
      <c r="AI168" s="40"/>
      <c r="AJ168" s="49"/>
      <c r="AK168" s="49"/>
      <c r="AO168" s="3" t="s">
        <v>74</v>
      </c>
      <c r="AP168" s="49"/>
      <c r="AQ168" s="49"/>
    </row>
    <row r="169" spans="1:44" s="4" customFormat="1" ht="15" x14ac:dyDescent="0.25">
      <c r="A169" s="63"/>
      <c r="B169" s="51"/>
      <c r="C169" s="543" t="s">
        <v>75</v>
      </c>
      <c r="D169" s="543"/>
      <c r="E169" s="543"/>
      <c r="F169" s="54"/>
      <c r="G169" s="55"/>
      <c r="H169" s="55"/>
      <c r="I169" s="55"/>
      <c r="J169" s="66"/>
      <c r="K169" s="55"/>
      <c r="L169" s="56">
        <v>78.37</v>
      </c>
      <c r="M169" s="55"/>
      <c r="N169" s="59">
        <v>3508.63</v>
      </c>
      <c r="AI169" s="40"/>
      <c r="AJ169" s="49"/>
      <c r="AK169" s="49"/>
      <c r="AN169" s="3" t="s">
        <v>75</v>
      </c>
      <c r="AP169" s="49"/>
      <c r="AQ169" s="49"/>
    </row>
    <row r="170" spans="1:44" s="4" customFormat="1" ht="23.25" x14ac:dyDescent="0.25">
      <c r="A170" s="63"/>
      <c r="B170" s="51" t="s">
        <v>439</v>
      </c>
      <c r="C170" s="543" t="s">
        <v>352</v>
      </c>
      <c r="D170" s="543"/>
      <c r="E170" s="543"/>
      <c r="F170" s="54" t="s">
        <v>78</v>
      </c>
      <c r="G170" s="61">
        <v>94</v>
      </c>
      <c r="H170" s="55"/>
      <c r="I170" s="61">
        <v>94</v>
      </c>
      <c r="J170" s="66"/>
      <c r="K170" s="55"/>
      <c r="L170" s="56">
        <v>73.67</v>
      </c>
      <c r="M170" s="55"/>
      <c r="N170" s="59">
        <v>3298.11</v>
      </c>
      <c r="AI170" s="40"/>
      <c r="AJ170" s="49"/>
      <c r="AK170" s="49"/>
      <c r="AN170" s="3" t="s">
        <v>352</v>
      </c>
      <c r="AP170" s="49"/>
      <c r="AQ170" s="49"/>
    </row>
    <row r="171" spans="1:44" s="4" customFormat="1" ht="45" x14ac:dyDescent="0.25">
      <c r="A171" s="63"/>
      <c r="B171" s="51" t="s">
        <v>440</v>
      </c>
      <c r="C171" s="543" t="s">
        <v>354</v>
      </c>
      <c r="D171" s="543"/>
      <c r="E171" s="543"/>
      <c r="F171" s="54" t="s">
        <v>78</v>
      </c>
      <c r="G171" s="61">
        <v>51</v>
      </c>
      <c r="H171" s="58">
        <v>0.85</v>
      </c>
      <c r="I171" s="58">
        <v>43.35</v>
      </c>
      <c r="J171" s="66"/>
      <c r="K171" s="55"/>
      <c r="L171" s="56">
        <v>33.97</v>
      </c>
      <c r="M171" s="55"/>
      <c r="N171" s="59">
        <v>1520.99</v>
      </c>
      <c r="AI171" s="40"/>
      <c r="AJ171" s="49"/>
      <c r="AK171" s="49"/>
      <c r="AN171" s="3" t="s">
        <v>354</v>
      </c>
      <c r="AP171" s="49"/>
      <c r="AQ171" s="49"/>
    </row>
    <row r="172" spans="1:44" s="4" customFormat="1" ht="15" x14ac:dyDescent="0.25">
      <c r="A172" s="72"/>
      <c r="B172" s="73"/>
      <c r="C172" s="542" t="s">
        <v>81</v>
      </c>
      <c r="D172" s="542"/>
      <c r="E172" s="542"/>
      <c r="F172" s="43"/>
      <c r="G172" s="44"/>
      <c r="H172" s="44"/>
      <c r="I172" s="44"/>
      <c r="J172" s="47"/>
      <c r="K172" s="44"/>
      <c r="L172" s="80">
        <v>5436.53</v>
      </c>
      <c r="M172" s="69"/>
      <c r="N172" s="75">
        <v>51284.78</v>
      </c>
      <c r="AI172" s="40"/>
      <c r="AJ172" s="49"/>
      <c r="AK172" s="49"/>
      <c r="AP172" s="49" t="s">
        <v>81</v>
      </c>
      <c r="AQ172" s="49"/>
    </row>
    <row r="173" spans="1:44" s="4" customFormat="1" ht="15" x14ac:dyDescent="0.25">
      <c r="A173" s="41" t="s">
        <v>141</v>
      </c>
      <c r="B173" s="42" t="s">
        <v>1997</v>
      </c>
      <c r="C173" s="542" t="s">
        <v>1998</v>
      </c>
      <c r="D173" s="542"/>
      <c r="E173" s="542"/>
      <c r="F173" s="43" t="s">
        <v>164</v>
      </c>
      <c r="G173" s="44">
        <v>3.9E-2</v>
      </c>
      <c r="H173" s="45">
        <v>1</v>
      </c>
      <c r="I173" s="92">
        <v>3.9E-2</v>
      </c>
      <c r="J173" s="47"/>
      <c r="K173" s="44"/>
      <c r="L173" s="47"/>
      <c r="M173" s="44"/>
      <c r="N173" s="48"/>
      <c r="AI173" s="40"/>
      <c r="AJ173" s="49"/>
      <c r="AK173" s="49" t="s">
        <v>1998</v>
      </c>
      <c r="AP173" s="49"/>
      <c r="AQ173" s="49"/>
    </row>
    <row r="174" spans="1:44" s="4" customFormat="1" ht="15" x14ac:dyDescent="0.25">
      <c r="A174" s="67"/>
      <c r="B174" s="53"/>
      <c r="C174" s="543" t="s">
        <v>1999</v>
      </c>
      <c r="D174" s="543"/>
      <c r="E174" s="543"/>
      <c r="F174" s="543"/>
      <c r="G174" s="543"/>
      <c r="H174" s="543"/>
      <c r="I174" s="543"/>
      <c r="J174" s="543"/>
      <c r="K174" s="543"/>
      <c r="L174" s="543"/>
      <c r="M174" s="543"/>
      <c r="N174" s="544"/>
      <c r="AI174" s="40"/>
      <c r="AJ174" s="49"/>
      <c r="AK174" s="49"/>
      <c r="AP174" s="49"/>
      <c r="AQ174" s="49"/>
      <c r="AR174" s="3" t="s">
        <v>1999</v>
      </c>
    </row>
    <row r="175" spans="1:44" s="4" customFormat="1" ht="23.25" x14ac:dyDescent="0.25">
      <c r="A175" s="50"/>
      <c r="B175" s="51" t="s">
        <v>117</v>
      </c>
      <c r="C175" s="545" t="s">
        <v>118</v>
      </c>
      <c r="D175" s="545"/>
      <c r="E175" s="545"/>
      <c r="F175" s="545"/>
      <c r="G175" s="545"/>
      <c r="H175" s="545"/>
      <c r="I175" s="545"/>
      <c r="J175" s="545"/>
      <c r="K175" s="545"/>
      <c r="L175" s="545"/>
      <c r="M175" s="545"/>
      <c r="N175" s="546"/>
      <c r="AI175" s="40"/>
      <c r="AJ175" s="49"/>
      <c r="AK175" s="49"/>
      <c r="AL175" s="3" t="s">
        <v>118</v>
      </c>
      <c r="AP175" s="49"/>
      <c r="AQ175" s="49"/>
    </row>
    <row r="176" spans="1:44" s="4" customFormat="1" ht="68.25" x14ac:dyDescent="0.25">
      <c r="A176" s="50"/>
      <c r="B176" s="51" t="s">
        <v>62</v>
      </c>
      <c r="C176" s="545" t="s">
        <v>63</v>
      </c>
      <c r="D176" s="545"/>
      <c r="E176" s="545"/>
      <c r="F176" s="545"/>
      <c r="G176" s="545"/>
      <c r="H176" s="545"/>
      <c r="I176" s="545"/>
      <c r="J176" s="545"/>
      <c r="K176" s="545"/>
      <c r="L176" s="545"/>
      <c r="M176" s="545"/>
      <c r="N176" s="546"/>
      <c r="AI176" s="40"/>
      <c r="AJ176" s="49"/>
      <c r="AK176" s="49"/>
      <c r="AL176" s="3" t="s">
        <v>63</v>
      </c>
      <c r="AP176" s="49"/>
      <c r="AQ176" s="49"/>
    </row>
    <row r="177" spans="1:44" s="4" customFormat="1" ht="15" x14ac:dyDescent="0.25">
      <c r="A177" s="52"/>
      <c r="B177" s="51" t="s">
        <v>56</v>
      </c>
      <c r="C177" s="543" t="s">
        <v>64</v>
      </c>
      <c r="D177" s="543"/>
      <c r="E177" s="543"/>
      <c r="F177" s="54"/>
      <c r="G177" s="55"/>
      <c r="H177" s="55"/>
      <c r="I177" s="55"/>
      <c r="J177" s="56">
        <v>376.74</v>
      </c>
      <c r="K177" s="65">
        <v>1.3225</v>
      </c>
      <c r="L177" s="56">
        <v>19.43</v>
      </c>
      <c r="M177" s="58">
        <v>44.77</v>
      </c>
      <c r="N177" s="60">
        <v>869.88</v>
      </c>
      <c r="AI177" s="40"/>
      <c r="AJ177" s="49"/>
      <c r="AK177" s="49"/>
      <c r="AM177" s="3" t="s">
        <v>64</v>
      </c>
      <c r="AP177" s="49"/>
      <c r="AQ177" s="49"/>
    </row>
    <row r="178" spans="1:44" s="4" customFormat="1" ht="15" x14ac:dyDescent="0.25">
      <c r="A178" s="52"/>
      <c r="B178" s="51" t="s">
        <v>65</v>
      </c>
      <c r="C178" s="543" t="s">
        <v>66</v>
      </c>
      <c r="D178" s="543"/>
      <c r="E178" s="543"/>
      <c r="F178" s="54"/>
      <c r="G178" s="55"/>
      <c r="H178" s="55"/>
      <c r="I178" s="55"/>
      <c r="J178" s="56">
        <v>13.74</v>
      </c>
      <c r="K178" s="65">
        <v>1.4375</v>
      </c>
      <c r="L178" s="56">
        <v>0.77</v>
      </c>
      <c r="M178" s="58">
        <v>13.24</v>
      </c>
      <c r="N178" s="60">
        <v>10.19</v>
      </c>
      <c r="AI178" s="40"/>
      <c r="AJ178" s="49"/>
      <c r="AK178" s="49"/>
      <c r="AM178" s="3" t="s">
        <v>66</v>
      </c>
      <c r="AP178" s="49"/>
      <c r="AQ178" s="49"/>
    </row>
    <row r="179" spans="1:44" s="4" customFormat="1" ht="15" x14ac:dyDescent="0.25">
      <c r="A179" s="52"/>
      <c r="B179" s="51" t="s">
        <v>67</v>
      </c>
      <c r="C179" s="543" t="s">
        <v>68</v>
      </c>
      <c r="D179" s="543"/>
      <c r="E179" s="543"/>
      <c r="F179" s="54"/>
      <c r="G179" s="55"/>
      <c r="H179" s="55"/>
      <c r="I179" s="55"/>
      <c r="J179" s="56">
        <v>1.66</v>
      </c>
      <c r="K179" s="65">
        <v>1.4375</v>
      </c>
      <c r="L179" s="56">
        <v>0.09</v>
      </c>
      <c r="M179" s="58">
        <v>44.77</v>
      </c>
      <c r="N179" s="60">
        <v>4.03</v>
      </c>
      <c r="AI179" s="40"/>
      <c r="AJ179" s="49"/>
      <c r="AK179" s="49"/>
      <c r="AM179" s="3" t="s">
        <v>68</v>
      </c>
      <c r="AP179" s="49"/>
      <c r="AQ179" s="49"/>
    </row>
    <row r="180" spans="1:44" s="4" customFormat="1" ht="15" x14ac:dyDescent="0.25">
      <c r="A180" s="52"/>
      <c r="B180" s="51" t="s">
        <v>69</v>
      </c>
      <c r="C180" s="543" t="s">
        <v>70</v>
      </c>
      <c r="D180" s="543"/>
      <c r="E180" s="543"/>
      <c r="F180" s="54"/>
      <c r="G180" s="55"/>
      <c r="H180" s="55"/>
      <c r="I180" s="55"/>
      <c r="J180" s="56">
        <v>176.2</v>
      </c>
      <c r="K180" s="55"/>
      <c r="L180" s="56">
        <v>6.87</v>
      </c>
      <c r="M180" s="58">
        <v>8.16</v>
      </c>
      <c r="N180" s="60">
        <v>56.06</v>
      </c>
      <c r="AI180" s="40"/>
      <c r="AJ180" s="49"/>
      <c r="AK180" s="49"/>
      <c r="AM180" s="3" t="s">
        <v>70</v>
      </c>
      <c r="AP180" s="49"/>
      <c r="AQ180" s="49"/>
    </row>
    <row r="181" spans="1:44" s="4" customFormat="1" ht="15" x14ac:dyDescent="0.25">
      <c r="A181" s="63"/>
      <c r="B181" s="51"/>
      <c r="C181" s="543" t="s">
        <v>71</v>
      </c>
      <c r="D181" s="543"/>
      <c r="E181" s="543"/>
      <c r="F181" s="54" t="s">
        <v>72</v>
      </c>
      <c r="G181" s="61">
        <v>42</v>
      </c>
      <c r="H181" s="65">
        <v>1.3225</v>
      </c>
      <c r="I181" s="78">
        <v>2.166255</v>
      </c>
      <c r="J181" s="66"/>
      <c r="K181" s="55"/>
      <c r="L181" s="66"/>
      <c r="M181" s="55"/>
      <c r="N181" s="62"/>
      <c r="AI181" s="40"/>
      <c r="AJ181" s="49"/>
      <c r="AK181" s="49"/>
      <c r="AN181" s="3" t="s">
        <v>71</v>
      </c>
      <c r="AP181" s="49"/>
      <c r="AQ181" s="49"/>
    </row>
    <row r="182" spans="1:44" s="4" customFormat="1" ht="15" x14ac:dyDescent="0.25">
      <c r="A182" s="63"/>
      <c r="B182" s="51"/>
      <c r="C182" s="543" t="s">
        <v>73</v>
      </c>
      <c r="D182" s="543"/>
      <c r="E182" s="543"/>
      <c r="F182" s="54" t="s">
        <v>72</v>
      </c>
      <c r="G182" s="58">
        <v>0.13</v>
      </c>
      <c r="H182" s="65">
        <v>1.4375</v>
      </c>
      <c r="I182" s="94">
        <v>7.2880999999999996E-3</v>
      </c>
      <c r="J182" s="66"/>
      <c r="K182" s="55"/>
      <c r="L182" s="66"/>
      <c r="M182" s="55"/>
      <c r="N182" s="62"/>
      <c r="AI182" s="40"/>
      <c r="AJ182" s="49"/>
      <c r="AK182" s="49"/>
      <c r="AN182" s="3" t="s">
        <v>73</v>
      </c>
      <c r="AP182" s="49"/>
      <c r="AQ182" s="49"/>
    </row>
    <row r="183" spans="1:44" s="4" customFormat="1" ht="15" x14ac:dyDescent="0.25">
      <c r="A183" s="67"/>
      <c r="B183" s="51"/>
      <c r="C183" s="547" t="s">
        <v>74</v>
      </c>
      <c r="D183" s="547"/>
      <c r="E183" s="547"/>
      <c r="F183" s="68"/>
      <c r="G183" s="69"/>
      <c r="H183" s="69"/>
      <c r="I183" s="69"/>
      <c r="J183" s="70">
        <v>566.67999999999995</v>
      </c>
      <c r="K183" s="69"/>
      <c r="L183" s="70">
        <v>27.07</v>
      </c>
      <c r="M183" s="69"/>
      <c r="N183" s="121">
        <v>936.13</v>
      </c>
      <c r="AI183" s="40"/>
      <c r="AJ183" s="49"/>
      <c r="AK183" s="49"/>
      <c r="AO183" s="3" t="s">
        <v>74</v>
      </c>
      <c r="AP183" s="49"/>
      <c r="AQ183" s="49"/>
    </row>
    <row r="184" spans="1:44" s="4" customFormat="1" ht="15" x14ac:dyDescent="0.25">
      <c r="A184" s="63"/>
      <c r="B184" s="51"/>
      <c r="C184" s="543" t="s">
        <v>75</v>
      </c>
      <c r="D184" s="543"/>
      <c r="E184" s="543"/>
      <c r="F184" s="54"/>
      <c r="G184" s="55"/>
      <c r="H184" s="55"/>
      <c r="I184" s="55"/>
      <c r="J184" s="66"/>
      <c r="K184" s="55"/>
      <c r="L184" s="56">
        <v>19.52</v>
      </c>
      <c r="M184" s="55"/>
      <c r="N184" s="60">
        <v>873.91</v>
      </c>
      <c r="AI184" s="40"/>
      <c r="AJ184" s="49"/>
      <c r="AK184" s="49"/>
      <c r="AN184" s="3" t="s">
        <v>75</v>
      </c>
      <c r="AP184" s="49"/>
      <c r="AQ184" s="49"/>
    </row>
    <row r="185" spans="1:44" s="4" customFormat="1" ht="34.5" x14ac:dyDescent="0.25">
      <c r="A185" s="63"/>
      <c r="B185" s="51" t="s">
        <v>420</v>
      </c>
      <c r="C185" s="543" t="s">
        <v>421</v>
      </c>
      <c r="D185" s="543"/>
      <c r="E185" s="543"/>
      <c r="F185" s="54" t="s">
        <v>78</v>
      </c>
      <c r="G185" s="61">
        <v>102</v>
      </c>
      <c r="H185" s="55"/>
      <c r="I185" s="61">
        <v>102</v>
      </c>
      <c r="J185" s="66"/>
      <c r="K185" s="55"/>
      <c r="L185" s="56">
        <v>19.91</v>
      </c>
      <c r="M185" s="55"/>
      <c r="N185" s="60">
        <v>891.39</v>
      </c>
      <c r="AI185" s="40"/>
      <c r="AJ185" s="49"/>
      <c r="AK185" s="49"/>
      <c r="AN185" s="3" t="s">
        <v>421</v>
      </c>
      <c r="AP185" s="49"/>
      <c r="AQ185" s="49"/>
    </row>
    <row r="186" spans="1:44" s="4" customFormat="1" ht="45" x14ac:dyDescent="0.25">
      <c r="A186" s="63"/>
      <c r="B186" s="51" t="s">
        <v>422</v>
      </c>
      <c r="C186" s="543" t="s">
        <v>423</v>
      </c>
      <c r="D186" s="543"/>
      <c r="E186" s="543"/>
      <c r="F186" s="54" t="s">
        <v>78</v>
      </c>
      <c r="G186" s="61">
        <v>58</v>
      </c>
      <c r="H186" s="58">
        <v>0.85</v>
      </c>
      <c r="I186" s="64">
        <v>49.3</v>
      </c>
      <c r="J186" s="66"/>
      <c r="K186" s="55"/>
      <c r="L186" s="56">
        <v>9.6199999999999992</v>
      </c>
      <c r="M186" s="55"/>
      <c r="N186" s="60">
        <v>430.84</v>
      </c>
      <c r="AI186" s="40"/>
      <c r="AJ186" s="49"/>
      <c r="AK186" s="49"/>
      <c r="AN186" s="3" t="s">
        <v>423</v>
      </c>
      <c r="AP186" s="49"/>
      <c r="AQ186" s="49"/>
    </row>
    <row r="187" spans="1:44" s="4" customFormat="1" ht="15" x14ac:dyDescent="0.25">
      <c r="A187" s="72"/>
      <c r="B187" s="73"/>
      <c r="C187" s="542" t="s">
        <v>81</v>
      </c>
      <c r="D187" s="542"/>
      <c r="E187" s="542"/>
      <c r="F187" s="43"/>
      <c r="G187" s="44"/>
      <c r="H187" s="44"/>
      <c r="I187" s="44"/>
      <c r="J187" s="47"/>
      <c r="K187" s="44"/>
      <c r="L187" s="74">
        <v>56.6</v>
      </c>
      <c r="M187" s="69"/>
      <c r="N187" s="75">
        <v>2258.36</v>
      </c>
      <c r="AI187" s="40"/>
      <c r="AJ187" s="49"/>
      <c r="AK187" s="49"/>
      <c r="AP187" s="49" t="s">
        <v>81</v>
      </c>
      <c r="AQ187" s="49"/>
    </row>
    <row r="188" spans="1:44" s="4" customFormat="1" ht="34.5" x14ac:dyDescent="0.25">
      <c r="A188" s="41" t="s">
        <v>146</v>
      </c>
      <c r="B188" s="42" t="s">
        <v>2000</v>
      </c>
      <c r="C188" s="542" t="s">
        <v>2001</v>
      </c>
      <c r="D188" s="542"/>
      <c r="E188" s="542"/>
      <c r="F188" s="43" t="s">
        <v>164</v>
      </c>
      <c r="G188" s="44">
        <v>3.9E-2</v>
      </c>
      <c r="H188" s="45">
        <v>1</v>
      </c>
      <c r="I188" s="92">
        <v>3.9E-2</v>
      </c>
      <c r="J188" s="47"/>
      <c r="K188" s="44"/>
      <c r="L188" s="47"/>
      <c r="M188" s="44"/>
      <c r="N188" s="48"/>
      <c r="AI188" s="40"/>
      <c r="AJ188" s="49"/>
      <c r="AK188" s="49" t="s">
        <v>2001</v>
      </c>
      <c r="AP188" s="49"/>
      <c r="AQ188" s="49"/>
    </row>
    <row r="189" spans="1:44" s="4" customFormat="1" ht="15" x14ac:dyDescent="0.25">
      <c r="A189" s="67"/>
      <c r="B189" s="53"/>
      <c r="C189" s="543" t="s">
        <v>1999</v>
      </c>
      <c r="D189" s="543"/>
      <c r="E189" s="543"/>
      <c r="F189" s="543"/>
      <c r="G189" s="543"/>
      <c r="H189" s="543"/>
      <c r="I189" s="543"/>
      <c r="J189" s="543"/>
      <c r="K189" s="543"/>
      <c r="L189" s="543"/>
      <c r="M189" s="543"/>
      <c r="N189" s="544"/>
      <c r="AI189" s="40"/>
      <c r="AJ189" s="49"/>
      <c r="AK189" s="49"/>
      <c r="AP189" s="49"/>
      <c r="AQ189" s="49"/>
      <c r="AR189" s="3" t="s">
        <v>1999</v>
      </c>
    </row>
    <row r="190" spans="1:44" s="4" customFormat="1" ht="15" x14ac:dyDescent="0.25">
      <c r="A190" s="50"/>
      <c r="B190" s="51"/>
      <c r="C190" s="545" t="s">
        <v>2002</v>
      </c>
      <c r="D190" s="545"/>
      <c r="E190" s="545"/>
      <c r="F190" s="545"/>
      <c r="G190" s="545"/>
      <c r="H190" s="545"/>
      <c r="I190" s="545"/>
      <c r="J190" s="545"/>
      <c r="K190" s="545"/>
      <c r="L190" s="545"/>
      <c r="M190" s="545"/>
      <c r="N190" s="546"/>
      <c r="AI190" s="40"/>
      <c r="AJ190" s="49"/>
      <c r="AK190" s="49"/>
      <c r="AL190" s="3" t="s">
        <v>2002</v>
      </c>
      <c r="AP190" s="49"/>
      <c r="AQ190" s="49"/>
    </row>
    <row r="191" spans="1:44" s="4" customFormat="1" ht="23.25" x14ac:dyDescent="0.25">
      <c r="A191" s="50"/>
      <c r="B191" s="51" t="s">
        <v>117</v>
      </c>
      <c r="C191" s="545" t="s">
        <v>118</v>
      </c>
      <c r="D191" s="545"/>
      <c r="E191" s="545"/>
      <c r="F191" s="545"/>
      <c r="G191" s="545"/>
      <c r="H191" s="545"/>
      <c r="I191" s="545"/>
      <c r="J191" s="545"/>
      <c r="K191" s="545"/>
      <c r="L191" s="545"/>
      <c r="M191" s="545"/>
      <c r="N191" s="546"/>
      <c r="AI191" s="40"/>
      <c r="AJ191" s="49"/>
      <c r="AK191" s="49"/>
      <c r="AL191" s="3" t="s">
        <v>118</v>
      </c>
      <c r="AP191" s="49"/>
      <c r="AQ191" s="49"/>
    </row>
    <row r="192" spans="1:44" s="4" customFormat="1" ht="68.25" x14ac:dyDescent="0.25">
      <c r="A192" s="50"/>
      <c r="B192" s="51" t="s">
        <v>62</v>
      </c>
      <c r="C192" s="545" t="s">
        <v>63</v>
      </c>
      <c r="D192" s="545"/>
      <c r="E192" s="545"/>
      <c r="F192" s="545"/>
      <c r="G192" s="545"/>
      <c r="H192" s="545"/>
      <c r="I192" s="545"/>
      <c r="J192" s="545"/>
      <c r="K192" s="545"/>
      <c r="L192" s="545"/>
      <c r="M192" s="545"/>
      <c r="N192" s="546"/>
      <c r="AI192" s="40"/>
      <c r="AJ192" s="49"/>
      <c r="AK192" s="49"/>
      <c r="AL192" s="3" t="s">
        <v>63</v>
      </c>
      <c r="AP192" s="49"/>
      <c r="AQ192" s="49"/>
    </row>
    <row r="193" spans="1:43" s="4" customFormat="1" ht="15" x14ac:dyDescent="0.25">
      <c r="A193" s="52"/>
      <c r="B193" s="51" t="s">
        <v>56</v>
      </c>
      <c r="C193" s="543" t="s">
        <v>64</v>
      </c>
      <c r="D193" s="543"/>
      <c r="E193" s="543"/>
      <c r="F193" s="54"/>
      <c r="G193" s="55"/>
      <c r="H193" s="55"/>
      <c r="I193" s="55"/>
      <c r="J193" s="56">
        <v>107.64</v>
      </c>
      <c r="K193" s="58">
        <v>10.58</v>
      </c>
      <c r="L193" s="56">
        <v>44.41</v>
      </c>
      <c r="M193" s="58">
        <v>44.77</v>
      </c>
      <c r="N193" s="59">
        <v>1988.24</v>
      </c>
      <c r="AI193" s="40"/>
      <c r="AJ193" s="49"/>
      <c r="AK193" s="49"/>
      <c r="AM193" s="3" t="s">
        <v>64</v>
      </c>
      <c r="AP193" s="49"/>
      <c r="AQ193" s="49"/>
    </row>
    <row r="194" spans="1:43" s="4" customFormat="1" ht="15" x14ac:dyDescent="0.25">
      <c r="A194" s="52"/>
      <c r="B194" s="51" t="s">
        <v>65</v>
      </c>
      <c r="C194" s="543" t="s">
        <v>66</v>
      </c>
      <c r="D194" s="543"/>
      <c r="E194" s="543"/>
      <c r="F194" s="54"/>
      <c r="G194" s="55"/>
      <c r="H194" s="55"/>
      <c r="I194" s="55"/>
      <c r="J194" s="56">
        <v>6.28</v>
      </c>
      <c r="K194" s="64">
        <v>11.5</v>
      </c>
      <c r="L194" s="56">
        <v>2.82</v>
      </c>
      <c r="M194" s="58">
        <v>13.24</v>
      </c>
      <c r="N194" s="60">
        <v>37.340000000000003</v>
      </c>
      <c r="AI194" s="40"/>
      <c r="AJ194" s="49"/>
      <c r="AK194" s="49"/>
      <c r="AM194" s="3" t="s">
        <v>66</v>
      </c>
      <c r="AP194" s="49"/>
      <c r="AQ194" s="49"/>
    </row>
    <row r="195" spans="1:43" s="4" customFormat="1" ht="15" x14ac:dyDescent="0.25">
      <c r="A195" s="52"/>
      <c r="B195" s="51" t="s">
        <v>67</v>
      </c>
      <c r="C195" s="543" t="s">
        <v>68</v>
      </c>
      <c r="D195" s="543"/>
      <c r="E195" s="543"/>
      <c r="F195" s="54"/>
      <c r="G195" s="55"/>
      <c r="H195" s="55"/>
      <c r="I195" s="55"/>
      <c r="J195" s="56">
        <v>0.77</v>
      </c>
      <c r="K195" s="64">
        <v>11.5</v>
      </c>
      <c r="L195" s="56">
        <v>0.35</v>
      </c>
      <c r="M195" s="58">
        <v>44.77</v>
      </c>
      <c r="N195" s="60">
        <v>15.67</v>
      </c>
      <c r="AI195" s="40"/>
      <c r="AJ195" s="49"/>
      <c r="AK195" s="49"/>
      <c r="AM195" s="3" t="s">
        <v>68</v>
      </c>
      <c r="AP195" s="49"/>
      <c r="AQ195" s="49"/>
    </row>
    <row r="196" spans="1:43" s="4" customFormat="1" ht="15" x14ac:dyDescent="0.25">
      <c r="A196" s="52"/>
      <c r="B196" s="51" t="s">
        <v>69</v>
      </c>
      <c r="C196" s="543" t="s">
        <v>70</v>
      </c>
      <c r="D196" s="543"/>
      <c r="E196" s="543"/>
      <c r="F196" s="54"/>
      <c r="G196" s="55"/>
      <c r="H196" s="55"/>
      <c r="I196" s="55"/>
      <c r="J196" s="56">
        <v>44.54</v>
      </c>
      <c r="K196" s="61">
        <v>8</v>
      </c>
      <c r="L196" s="56">
        <v>13.9</v>
      </c>
      <c r="M196" s="58">
        <v>8.16</v>
      </c>
      <c r="N196" s="60">
        <v>113.42</v>
      </c>
      <c r="AI196" s="40"/>
      <c r="AJ196" s="49"/>
      <c r="AK196" s="49"/>
      <c r="AM196" s="3" t="s">
        <v>70</v>
      </c>
      <c r="AP196" s="49"/>
      <c r="AQ196" s="49"/>
    </row>
    <row r="197" spans="1:43" s="4" customFormat="1" ht="15" x14ac:dyDescent="0.25">
      <c r="A197" s="63"/>
      <c r="B197" s="51"/>
      <c r="C197" s="543" t="s">
        <v>71</v>
      </c>
      <c r="D197" s="543"/>
      <c r="E197" s="543"/>
      <c r="F197" s="54" t="s">
        <v>72</v>
      </c>
      <c r="G197" s="61">
        <v>12</v>
      </c>
      <c r="H197" s="58">
        <v>10.58</v>
      </c>
      <c r="I197" s="77">
        <v>4.9514399999999998</v>
      </c>
      <c r="J197" s="66"/>
      <c r="K197" s="55"/>
      <c r="L197" s="66"/>
      <c r="M197" s="55"/>
      <c r="N197" s="62"/>
      <c r="AI197" s="40"/>
      <c r="AJ197" s="49"/>
      <c r="AK197" s="49"/>
      <c r="AN197" s="3" t="s">
        <v>71</v>
      </c>
      <c r="AP197" s="49"/>
      <c r="AQ197" s="49"/>
    </row>
    <row r="198" spans="1:43" s="4" customFormat="1" ht="15" x14ac:dyDescent="0.25">
      <c r="A198" s="63"/>
      <c r="B198" s="51"/>
      <c r="C198" s="543" t="s">
        <v>73</v>
      </c>
      <c r="D198" s="543"/>
      <c r="E198" s="543"/>
      <c r="F198" s="54" t="s">
        <v>72</v>
      </c>
      <c r="G198" s="58">
        <v>0.06</v>
      </c>
      <c r="H198" s="64">
        <v>11.5</v>
      </c>
      <c r="I198" s="77">
        <v>2.691E-2</v>
      </c>
      <c r="J198" s="66"/>
      <c r="K198" s="55"/>
      <c r="L198" s="66"/>
      <c r="M198" s="55"/>
      <c r="N198" s="62"/>
      <c r="AI198" s="40"/>
      <c r="AJ198" s="49"/>
      <c r="AK198" s="49"/>
      <c r="AN198" s="3" t="s">
        <v>73</v>
      </c>
      <c r="AP198" s="49"/>
      <c r="AQ198" s="49"/>
    </row>
    <row r="199" spans="1:43" s="4" customFormat="1" ht="15" x14ac:dyDescent="0.25">
      <c r="A199" s="67"/>
      <c r="B199" s="51"/>
      <c r="C199" s="547" t="s">
        <v>74</v>
      </c>
      <c r="D199" s="547"/>
      <c r="E199" s="547"/>
      <c r="F199" s="68"/>
      <c r="G199" s="69"/>
      <c r="H199" s="69"/>
      <c r="I199" s="69"/>
      <c r="J199" s="70">
        <v>158.46</v>
      </c>
      <c r="K199" s="69"/>
      <c r="L199" s="70">
        <v>61.13</v>
      </c>
      <c r="M199" s="69"/>
      <c r="N199" s="71">
        <v>2139</v>
      </c>
      <c r="AI199" s="40"/>
      <c r="AJ199" s="49"/>
      <c r="AK199" s="49"/>
      <c r="AO199" s="3" t="s">
        <v>74</v>
      </c>
      <c r="AP199" s="49"/>
      <c r="AQ199" s="49"/>
    </row>
    <row r="200" spans="1:43" s="4" customFormat="1" ht="15" x14ac:dyDescent="0.25">
      <c r="A200" s="63"/>
      <c r="B200" s="51"/>
      <c r="C200" s="543" t="s">
        <v>75</v>
      </c>
      <c r="D200" s="543"/>
      <c r="E200" s="543"/>
      <c r="F200" s="54"/>
      <c r="G200" s="55"/>
      <c r="H200" s="55"/>
      <c r="I200" s="55"/>
      <c r="J200" s="66"/>
      <c r="K200" s="55"/>
      <c r="L200" s="56">
        <v>44.76</v>
      </c>
      <c r="M200" s="55"/>
      <c r="N200" s="59">
        <v>2003.91</v>
      </c>
      <c r="AI200" s="40"/>
      <c r="AJ200" s="49"/>
      <c r="AK200" s="49"/>
      <c r="AN200" s="3" t="s">
        <v>75</v>
      </c>
      <c r="AP200" s="49"/>
      <c r="AQ200" s="49"/>
    </row>
    <row r="201" spans="1:43" s="4" customFormat="1" ht="34.5" x14ac:dyDescent="0.25">
      <c r="A201" s="63"/>
      <c r="B201" s="51" t="s">
        <v>420</v>
      </c>
      <c r="C201" s="543" t="s">
        <v>421</v>
      </c>
      <c r="D201" s="543"/>
      <c r="E201" s="543"/>
      <c r="F201" s="54" t="s">
        <v>78</v>
      </c>
      <c r="G201" s="61">
        <v>102</v>
      </c>
      <c r="H201" s="55"/>
      <c r="I201" s="61">
        <v>102</v>
      </c>
      <c r="J201" s="66"/>
      <c r="K201" s="55"/>
      <c r="L201" s="56">
        <v>45.66</v>
      </c>
      <c r="M201" s="55"/>
      <c r="N201" s="59">
        <v>2043.99</v>
      </c>
      <c r="AI201" s="40"/>
      <c r="AJ201" s="49"/>
      <c r="AK201" s="49"/>
      <c r="AN201" s="3" t="s">
        <v>421</v>
      </c>
      <c r="AP201" s="49"/>
      <c r="AQ201" s="49"/>
    </row>
    <row r="202" spans="1:43" s="4" customFormat="1" ht="45" x14ac:dyDescent="0.25">
      <c r="A202" s="63"/>
      <c r="B202" s="51" t="s">
        <v>422</v>
      </c>
      <c r="C202" s="543" t="s">
        <v>423</v>
      </c>
      <c r="D202" s="543"/>
      <c r="E202" s="543"/>
      <c r="F202" s="54" t="s">
        <v>78</v>
      </c>
      <c r="G202" s="61">
        <v>58</v>
      </c>
      <c r="H202" s="58">
        <v>0.85</v>
      </c>
      <c r="I202" s="64">
        <v>49.3</v>
      </c>
      <c r="J202" s="66"/>
      <c r="K202" s="55"/>
      <c r="L202" s="56">
        <v>22.07</v>
      </c>
      <c r="M202" s="55"/>
      <c r="N202" s="60">
        <v>987.93</v>
      </c>
      <c r="AI202" s="40"/>
      <c r="AJ202" s="49"/>
      <c r="AK202" s="49"/>
      <c r="AN202" s="3" t="s">
        <v>423</v>
      </c>
      <c r="AP202" s="49"/>
      <c r="AQ202" s="49"/>
    </row>
    <row r="203" spans="1:43" s="4" customFormat="1" ht="15" x14ac:dyDescent="0.25">
      <c r="A203" s="72"/>
      <c r="B203" s="73"/>
      <c r="C203" s="542" t="s">
        <v>81</v>
      </c>
      <c r="D203" s="542"/>
      <c r="E203" s="542"/>
      <c r="F203" s="43"/>
      <c r="G203" s="44"/>
      <c r="H203" s="44"/>
      <c r="I203" s="44"/>
      <c r="J203" s="47"/>
      <c r="K203" s="44"/>
      <c r="L203" s="74">
        <v>128.86000000000001</v>
      </c>
      <c r="M203" s="69"/>
      <c r="N203" s="75">
        <v>5170.92</v>
      </c>
      <c r="AI203" s="40"/>
      <c r="AJ203" s="49"/>
      <c r="AK203" s="49"/>
      <c r="AP203" s="49" t="s">
        <v>81</v>
      </c>
      <c r="AQ203" s="49"/>
    </row>
    <row r="204" spans="1:43" s="4" customFormat="1" ht="23.25" x14ac:dyDescent="0.25">
      <c r="A204" s="41" t="s">
        <v>149</v>
      </c>
      <c r="B204" s="42" t="s">
        <v>525</v>
      </c>
      <c r="C204" s="542" t="s">
        <v>526</v>
      </c>
      <c r="D204" s="542"/>
      <c r="E204" s="542"/>
      <c r="F204" s="43" t="s">
        <v>86</v>
      </c>
      <c r="G204" s="44">
        <v>0.39</v>
      </c>
      <c r="H204" s="45">
        <v>1</v>
      </c>
      <c r="I204" s="46">
        <v>0.39</v>
      </c>
      <c r="J204" s="74">
        <v>725.69</v>
      </c>
      <c r="K204" s="44"/>
      <c r="L204" s="74">
        <v>283.02</v>
      </c>
      <c r="M204" s="46">
        <v>8.16</v>
      </c>
      <c r="N204" s="75">
        <v>2309.44</v>
      </c>
      <c r="AI204" s="40"/>
      <c r="AJ204" s="49"/>
      <c r="AK204" s="49" t="s">
        <v>526</v>
      </c>
      <c r="AP204" s="49"/>
      <c r="AQ204" s="49"/>
    </row>
    <row r="205" spans="1:43" s="4" customFormat="1" ht="15" x14ac:dyDescent="0.25">
      <c r="A205" s="72"/>
      <c r="B205" s="73"/>
      <c r="C205" s="542" t="s">
        <v>81</v>
      </c>
      <c r="D205" s="542"/>
      <c r="E205" s="542"/>
      <c r="F205" s="43"/>
      <c r="G205" s="44"/>
      <c r="H205" s="44"/>
      <c r="I205" s="44"/>
      <c r="J205" s="47"/>
      <c r="K205" s="44"/>
      <c r="L205" s="74">
        <v>283.02</v>
      </c>
      <c r="M205" s="69"/>
      <c r="N205" s="75">
        <v>2309.44</v>
      </c>
      <c r="AI205" s="40"/>
      <c r="AJ205" s="49"/>
      <c r="AK205" s="49"/>
      <c r="AP205" s="49" t="s">
        <v>81</v>
      </c>
      <c r="AQ205" s="49"/>
    </row>
    <row r="206" spans="1:43" s="4" customFormat="1" ht="23.25" x14ac:dyDescent="0.25">
      <c r="A206" s="41" t="s">
        <v>153</v>
      </c>
      <c r="B206" s="42" t="s">
        <v>2003</v>
      </c>
      <c r="C206" s="542" t="s">
        <v>526</v>
      </c>
      <c r="D206" s="542"/>
      <c r="E206" s="542"/>
      <c r="F206" s="43" t="s">
        <v>86</v>
      </c>
      <c r="G206" s="44">
        <v>0.39</v>
      </c>
      <c r="H206" s="45">
        <v>1</v>
      </c>
      <c r="I206" s="46">
        <v>0.39</v>
      </c>
      <c r="J206" s="74">
        <v>725.69</v>
      </c>
      <c r="K206" s="125">
        <v>1.3346999999999999E-2</v>
      </c>
      <c r="L206" s="74">
        <v>3.78</v>
      </c>
      <c r="M206" s="46">
        <v>8.16</v>
      </c>
      <c r="N206" s="82">
        <v>30.84</v>
      </c>
      <c r="AI206" s="40"/>
      <c r="AJ206" s="49"/>
      <c r="AK206" s="49" t="s">
        <v>526</v>
      </c>
      <c r="AP206" s="49"/>
      <c r="AQ206" s="49"/>
    </row>
    <row r="207" spans="1:43" s="4" customFormat="1" ht="15" x14ac:dyDescent="0.25">
      <c r="A207" s="50"/>
      <c r="B207" s="51"/>
      <c r="C207" s="545" t="s">
        <v>1887</v>
      </c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6"/>
      <c r="AI207" s="40"/>
      <c r="AJ207" s="49"/>
      <c r="AK207" s="49"/>
      <c r="AL207" s="3" t="s">
        <v>1887</v>
      </c>
      <c r="AP207" s="49"/>
      <c r="AQ207" s="49"/>
    </row>
    <row r="208" spans="1:43" s="4" customFormat="1" ht="15" x14ac:dyDescent="0.25">
      <c r="A208" s="50"/>
      <c r="B208" s="51" t="s">
        <v>566</v>
      </c>
      <c r="C208" s="545" t="s">
        <v>567</v>
      </c>
      <c r="D208" s="545"/>
      <c r="E208" s="545"/>
      <c r="F208" s="545"/>
      <c r="G208" s="545"/>
      <c r="H208" s="545"/>
      <c r="I208" s="545"/>
      <c r="J208" s="545"/>
      <c r="K208" s="545"/>
      <c r="L208" s="545"/>
      <c r="M208" s="545"/>
      <c r="N208" s="546"/>
      <c r="AI208" s="40"/>
      <c r="AJ208" s="49"/>
      <c r="AK208" s="49"/>
      <c r="AL208" s="3" t="s">
        <v>567</v>
      </c>
      <c r="AP208" s="49"/>
      <c r="AQ208" s="49"/>
    </row>
    <row r="209" spans="1:44" s="4" customFormat="1" ht="15" x14ac:dyDescent="0.25">
      <c r="A209" s="72"/>
      <c r="B209" s="73"/>
      <c r="C209" s="542" t="s">
        <v>81</v>
      </c>
      <c r="D209" s="542"/>
      <c r="E209" s="542"/>
      <c r="F209" s="43"/>
      <c r="G209" s="44"/>
      <c r="H209" s="44"/>
      <c r="I209" s="44"/>
      <c r="J209" s="47"/>
      <c r="K209" s="44"/>
      <c r="L209" s="74">
        <v>3.78</v>
      </c>
      <c r="M209" s="69"/>
      <c r="N209" s="82">
        <v>30.84</v>
      </c>
      <c r="AI209" s="40"/>
      <c r="AJ209" s="49"/>
      <c r="AK209" s="49"/>
      <c r="AP209" s="49" t="s">
        <v>81</v>
      </c>
      <c r="AQ209" s="49"/>
    </row>
    <row r="210" spans="1:44" s="4" customFormat="1" ht="45.75" x14ac:dyDescent="0.25">
      <c r="A210" s="41" t="s">
        <v>161</v>
      </c>
      <c r="B210" s="42" t="s">
        <v>508</v>
      </c>
      <c r="C210" s="542" t="s">
        <v>509</v>
      </c>
      <c r="D210" s="542"/>
      <c r="E210" s="542"/>
      <c r="F210" s="43" t="s">
        <v>164</v>
      </c>
      <c r="G210" s="44">
        <v>0.02</v>
      </c>
      <c r="H210" s="45">
        <v>1</v>
      </c>
      <c r="I210" s="46">
        <v>0.02</v>
      </c>
      <c r="J210" s="47"/>
      <c r="K210" s="44"/>
      <c r="L210" s="47"/>
      <c r="M210" s="44"/>
      <c r="N210" s="48"/>
      <c r="AI210" s="40"/>
      <c r="AJ210" s="49"/>
      <c r="AK210" s="49" t="s">
        <v>509</v>
      </c>
      <c r="AP210" s="49"/>
      <c r="AQ210" s="49"/>
    </row>
    <row r="211" spans="1:44" s="4" customFormat="1" ht="15" x14ac:dyDescent="0.25">
      <c r="A211" s="67"/>
      <c r="B211" s="53"/>
      <c r="C211" s="543" t="s">
        <v>2004</v>
      </c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4"/>
      <c r="AI211" s="40"/>
      <c r="AJ211" s="49"/>
      <c r="AK211" s="49"/>
      <c r="AP211" s="49"/>
      <c r="AQ211" s="49"/>
      <c r="AR211" s="3" t="s">
        <v>2004</v>
      </c>
    </row>
    <row r="212" spans="1:44" s="4" customFormat="1" ht="23.25" x14ac:dyDescent="0.25">
      <c r="A212" s="50"/>
      <c r="B212" s="51" t="s">
        <v>117</v>
      </c>
      <c r="C212" s="545" t="s">
        <v>118</v>
      </c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6"/>
      <c r="AI212" s="40"/>
      <c r="AJ212" s="49"/>
      <c r="AK212" s="49"/>
      <c r="AL212" s="3" t="s">
        <v>118</v>
      </c>
      <c r="AP212" s="49"/>
      <c r="AQ212" s="49"/>
    </row>
    <row r="213" spans="1:44" s="4" customFormat="1" ht="68.25" x14ac:dyDescent="0.25">
      <c r="A213" s="50"/>
      <c r="B213" s="51" t="s">
        <v>62</v>
      </c>
      <c r="C213" s="545" t="s">
        <v>63</v>
      </c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6"/>
      <c r="AI213" s="40"/>
      <c r="AJ213" s="49"/>
      <c r="AK213" s="49"/>
      <c r="AL213" s="3" t="s">
        <v>63</v>
      </c>
      <c r="AP213" s="49"/>
      <c r="AQ213" s="49"/>
    </row>
    <row r="214" spans="1:44" s="4" customFormat="1" ht="15" x14ac:dyDescent="0.25">
      <c r="A214" s="52"/>
      <c r="B214" s="51" t="s">
        <v>56</v>
      </c>
      <c r="C214" s="543" t="s">
        <v>64</v>
      </c>
      <c r="D214" s="543"/>
      <c r="E214" s="543"/>
      <c r="F214" s="54"/>
      <c r="G214" s="55"/>
      <c r="H214" s="55"/>
      <c r="I214" s="55"/>
      <c r="J214" s="56">
        <v>201.61</v>
      </c>
      <c r="K214" s="65">
        <v>1.3225</v>
      </c>
      <c r="L214" s="56">
        <v>5.33</v>
      </c>
      <c r="M214" s="58">
        <v>44.77</v>
      </c>
      <c r="N214" s="60">
        <v>238.62</v>
      </c>
      <c r="AI214" s="40"/>
      <c r="AJ214" s="49"/>
      <c r="AK214" s="49"/>
      <c r="AM214" s="3" t="s">
        <v>64</v>
      </c>
      <c r="AP214" s="49"/>
      <c r="AQ214" s="49"/>
    </row>
    <row r="215" spans="1:44" s="4" customFormat="1" ht="15" x14ac:dyDescent="0.25">
      <c r="A215" s="52"/>
      <c r="B215" s="51" t="s">
        <v>65</v>
      </c>
      <c r="C215" s="543" t="s">
        <v>66</v>
      </c>
      <c r="D215" s="543"/>
      <c r="E215" s="543"/>
      <c r="F215" s="54"/>
      <c r="G215" s="55"/>
      <c r="H215" s="55"/>
      <c r="I215" s="55"/>
      <c r="J215" s="56">
        <v>71.64</v>
      </c>
      <c r="K215" s="65">
        <v>1.4375</v>
      </c>
      <c r="L215" s="56">
        <v>2.06</v>
      </c>
      <c r="M215" s="58">
        <v>13.24</v>
      </c>
      <c r="N215" s="60">
        <v>27.27</v>
      </c>
      <c r="AI215" s="40"/>
      <c r="AJ215" s="49"/>
      <c r="AK215" s="49"/>
      <c r="AM215" s="3" t="s">
        <v>66</v>
      </c>
      <c r="AP215" s="49"/>
      <c r="AQ215" s="49"/>
    </row>
    <row r="216" spans="1:44" s="4" customFormat="1" ht="15" x14ac:dyDescent="0.25">
      <c r="A216" s="52"/>
      <c r="B216" s="51" t="s">
        <v>67</v>
      </c>
      <c r="C216" s="543" t="s">
        <v>68</v>
      </c>
      <c r="D216" s="543"/>
      <c r="E216" s="543"/>
      <c r="F216" s="54"/>
      <c r="G216" s="55"/>
      <c r="H216" s="55"/>
      <c r="I216" s="55"/>
      <c r="J216" s="56">
        <v>2.3199999999999998</v>
      </c>
      <c r="K216" s="65">
        <v>1.4375</v>
      </c>
      <c r="L216" s="56">
        <v>7.0000000000000007E-2</v>
      </c>
      <c r="M216" s="58">
        <v>44.77</v>
      </c>
      <c r="N216" s="60">
        <v>3.13</v>
      </c>
      <c r="AI216" s="40"/>
      <c r="AJ216" s="49"/>
      <c r="AK216" s="49"/>
      <c r="AM216" s="3" t="s">
        <v>68</v>
      </c>
      <c r="AP216" s="49"/>
      <c r="AQ216" s="49"/>
    </row>
    <row r="217" spans="1:44" s="4" customFormat="1" ht="15" x14ac:dyDescent="0.25">
      <c r="A217" s="52"/>
      <c r="B217" s="51" t="s">
        <v>69</v>
      </c>
      <c r="C217" s="543" t="s">
        <v>70</v>
      </c>
      <c r="D217" s="543"/>
      <c r="E217" s="543"/>
      <c r="F217" s="54"/>
      <c r="G217" s="55"/>
      <c r="H217" s="55"/>
      <c r="I217" s="55"/>
      <c r="J217" s="56">
        <v>62.75</v>
      </c>
      <c r="K217" s="55"/>
      <c r="L217" s="56">
        <v>1.26</v>
      </c>
      <c r="M217" s="58">
        <v>8.16</v>
      </c>
      <c r="N217" s="60">
        <v>10.28</v>
      </c>
      <c r="AI217" s="40"/>
      <c r="AJ217" s="49"/>
      <c r="AK217" s="49"/>
      <c r="AM217" s="3" t="s">
        <v>70</v>
      </c>
      <c r="AP217" s="49"/>
      <c r="AQ217" s="49"/>
    </row>
    <row r="218" spans="1:44" s="4" customFormat="1" ht="15" x14ac:dyDescent="0.25">
      <c r="A218" s="63"/>
      <c r="B218" s="51"/>
      <c r="C218" s="543" t="s">
        <v>71</v>
      </c>
      <c r="D218" s="543"/>
      <c r="E218" s="543"/>
      <c r="F218" s="54" t="s">
        <v>72</v>
      </c>
      <c r="G218" s="64">
        <v>21.2</v>
      </c>
      <c r="H218" s="65">
        <v>1.3225</v>
      </c>
      <c r="I218" s="77">
        <v>0.56074000000000002</v>
      </c>
      <c r="J218" s="66"/>
      <c r="K218" s="55"/>
      <c r="L218" s="66"/>
      <c r="M218" s="55"/>
      <c r="N218" s="62"/>
      <c r="AI218" s="40"/>
      <c r="AJ218" s="49"/>
      <c r="AK218" s="49"/>
      <c r="AN218" s="3" t="s">
        <v>71</v>
      </c>
      <c r="AP218" s="49"/>
      <c r="AQ218" s="49"/>
    </row>
    <row r="219" spans="1:44" s="4" customFormat="1" ht="15" x14ac:dyDescent="0.25">
      <c r="A219" s="63"/>
      <c r="B219" s="51"/>
      <c r="C219" s="543" t="s">
        <v>73</v>
      </c>
      <c r="D219" s="543"/>
      <c r="E219" s="543"/>
      <c r="F219" s="54" t="s">
        <v>72</v>
      </c>
      <c r="G219" s="64">
        <v>0.2</v>
      </c>
      <c r="H219" s="65">
        <v>1.4375</v>
      </c>
      <c r="I219" s="77">
        <v>5.7499999999999999E-3</v>
      </c>
      <c r="J219" s="66"/>
      <c r="K219" s="55"/>
      <c r="L219" s="66"/>
      <c r="M219" s="55"/>
      <c r="N219" s="62"/>
      <c r="AI219" s="40"/>
      <c r="AJ219" s="49"/>
      <c r="AK219" s="49"/>
      <c r="AN219" s="3" t="s">
        <v>73</v>
      </c>
      <c r="AP219" s="49"/>
      <c r="AQ219" s="49"/>
    </row>
    <row r="220" spans="1:44" s="4" customFormat="1" ht="15" x14ac:dyDescent="0.25">
      <c r="A220" s="67"/>
      <c r="B220" s="51"/>
      <c r="C220" s="547" t="s">
        <v>74</v>
      </c>
      <c r="D220" s="547"/>
      <c r="E220" s="547"/>
      <c r="F220" s="68"/>
      <c r="G220" s="69"/>
      <c r="H220" s="69"/>
      <c r="I220" s="69"/>
      <c r="J220" s="70">
        <v>336</v>
      </c>
      <c r="K220" s="69"/>
      <c r="L220" s="70">
        <v>8.65</v>
      </c>
      <c r="M220" s="69"/>
      <c r="N220" s="121">
        <v>276.17</v>
      </c>
      <c r="AI220" s="40"/>
      <c r="AJ220" s="49"/>
      <c r="AK220" s="49"/>
      <c r="AO220" s="3" t="s">
        <v>74</v>
      </c>
      <c r="AP220" s="49"/>
      <c r="AQ220" s="49"/>
    </row>
    <row r="221" spans="1:44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5.4</v>
      </c>
      <c r="M221" s="55"/>
      <c r="N221" s="60">
        <v>241.75</v>
      </c>
      <c r="AI221" s="40"/>
      <c r="AJ221" s="49"/>
      <c r="AK221" s="49"/>
      <c r="AN221" s="3" t="s">
        <v>75</v>
      </c>
      <c r="AP221" s="49"/>
      <c r="AQ221" s="49"/>
    </row>
    <row r="222" spans="1:44" s="4" customFormat="1" ht="22.5" x14ac:dyDescent="0.25">
      <c r="A222" s="63"/>
      <c r="B222" s="51" t="s">
        <v>475</v>
      </c>
      <c r="C222" s="543" t="s">
        <v>476</v>
      </c>
      <c r="D222" s="543"/>
      <c r="E222" s="543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5.94</v>
      </c>
      <c r="M222" s="55"/>
      <c r="N222" s="60">
        <v>265.93</v>
      </c>
      <c r="AI222" s="40"/>
      <c r="AJ222" s="49"/>
      <c r="AK222" s="49"/>
      <c r="AN222" s="3" t="s">
        <v>476</v>
      </c>
      <c r="AP222" s="49"/>
      <c r="AQ222" s="49"/>
    </row>
    <row r="223" spans="1:44" s="4" customFormat="1" ht="45" x14ac:dyDescent="0.25">
      <c r="A223" s="63"/>
      <c r="B223" s="51" t="s">
        <v>477</v>
      </c>
      <c r="C223" s="543" t="s">
        <v>478</v>
      </c>
      <c r="D223" s="543"/>
      <c r="E223" s="543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3.17</v>
      </c>
      <c r="M223" s="55"/>
      <c r="N223" s="60">
        <v>141.79</v>
      </c>
      <c r="AI223" s="40"/>
      <c r="AJ223" s="49"/>
      <c r="AK223" s="49"/>
      <c r="AN223" s="3" t="s">
        <v>478</v>
      </c>
      <c r="AP223" s="49"/>
      <c r="AQ223" s="49"/>
    </row>
    <row r="224" spans="1:44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74">
        <v>17.760000000000002</v>
      </c>
      <c r="M224" s="69"/>
      <c r="N224" s="82">
        <v>683.89</v>
      </c>
      <c r="AI224" s="40"/>
      <c r="AJ224" s="49"/>
      <c r="AK224" s="49"/>
      <c r="AP224" s="49" t="s">
        <v>81</v>
      </c>
      <c r="AQ224" s="49"/>
    </row>
    <row r="225" spans="1:44" s="4" customFormat="1" ht="15" x14ac:dyDescent="0.25">
      <c r="A225" s="41" t="s">
        <v>170</v>
      </c>
      <c r="B225" s="42" t="s">
        <v>511</v>
      </c>
      <c r="C225" s="542" t="s">
        <v>512</v>
      </c>
      <c r="D225" s="542"/>
      <c r="E225" s="542"/>
      <c r="F225" s="43" t="s">
        <v>513</v>
      </c>
      <c r="G225" s="44">
        <v>-5.6000000000000001E-2</v>
      </c>
      <c r="H225" s="45">
        <v>1</v>
      </c>
      <c r="I225" s="92">
        <v>-5.6000000000000001E-2</v>
      </c>
      <c r="J225" s="74">
        <v>30</v>
      </c>
      <c r="K225" s="119">
        <v>1.4375</v>
      </c>
      <c r="L225" s="74">
        <v>-2.42</v>
      </c>
      <c r="M225" s="46">
        <v>13.24</v>
      </c>
      <c r="N225" s="82">
        <v>-32.04</v>
      </c>
      <c r="AI225" s="40"/>
      <c r="AJ225" s="49"/>
      <c r="AK225" s="49" t="s">
        <v>512</v>
      </c>
      <c r="AP225" s="49"/>
      <c r="AQ225" s="49"/>
    </row>
    <row r="226" spans="1:44" s="4" customFormat="1" ht="23.25" x14ac:dyDescent="0.25">
      <c r="A226" s="50"/>
      <c r="B226" s="51" t="s">
        <v>117</v>
      </c>
      <c r="C226" s="545" t="s">
        <v>118</v>
      </c>
      <c r="D226" s="545"/>
      <c r="E226" s="545"/>
      <c r="F226" s="545"/>
      <c r="G226" s="545"/>
      <c r="H226" s="545"/>
      <c r="I226" s="545"/>
      <c r="J226" s="545"/>
      <c r="K226" s="545"/>
      <c r="L226" s="545"/>
      <c r="M226" s="545"/>
      <c r="N226" s="546"/>
      <c r="AI226" s="40"/>
      <c r="AJ226" s="49"/>
      <c r="AK226" s="49"/>
      <c r="AL226" s="3" t="s">
        <v>118</v>
      </c>
      <c r="AP226" s="49"/>
      <c r="AQ226" s="49"/>
    </row>
    <row r="227" spans="1:44" s="4" customFormat="1" ht="68.25" x14ac:dyDescent="0.25">
      <c r="A227" s="50"/>
      <c r="B227" s="51" t="s">
        <v>62</v>
      </c>
      <c r="C227" s="545" t="s">
        <v>63</v>
      </c>
      <c r="D227" s="545"/>
      <c r="E227" s="545"/>
      <c r="F227" s="545"/>
      <c r="G227" s="545"/>
      <c r="H227" s="545"/>
      <c r="I227" s="545"/>
      <c r="J227" s="545"/>
      <c r="K227" s="545"/>
      <c r="L227" s="545"/>
      <c r="M227" s="545"/>
      <c r="N227" s="546"/>
      <c r="AI227" s="40"/>
      <c r="AJ227" s="49"/>
      <c r="AK227" s="49"/>
      <c r="AL227" s="3" t="s">
        <v>63</v>
      </c>
      <c r="AP227" s="49"/>
      <c r="AQ227" s="49"/>
    </row>
    <row r="228" spans="1:44" s="4" customFormat="1" ht="15" x14ac:dyDescent="0.25">
      <c r="A228" s="72"/>
      <c r="B228" s="73"/>
      <c r="C228" s="542" t="s">
        <v>81</v>
      </c>
      <c r="D228" s="542"/>
      <c r="E228" s="542"/>
      <c r="F228" s="43"/>
      <c r="G228" s="44"/>
      <c r="H228" s="44"/>
      <c r="I228" s="44"/>
      <c r="J228" s="47"/>
      <c r="K228" s="44"/>
      <c r="L228" s="74">
        <v>-2.42</v>
      </c>
      <c r="M228" s="69"/>
      <c r="N228" s="82">
        <v>-32.04</v>
      </c>
      <c r="AI228" s="40"/>
      <c r="AJ228" s="49"/>
      <c r="AK228" s="49"/>
      <c r="AP228" s="49" t="s">
        <v>81</v>
      </c>
      <c r="AQ228" s="49"/>
    </row>
    <row r="229" spans="1:44" s="4" customFormat="1" ht="23.25" x14ac:dyDescent="0.25">
      <c r="A229" s="41" t="s">
        <v>174</v>
      </c>
      <c r="B229" s="42" t="s">
        <v>514</v>
      </c>
      <c r="C229" s="542" t="s">
        <v>515</v>
      </c>
      <c r="D229" s="542"/>
      <c r="E229" s="542"/>
      <c r="F229" s="43" t="s">
        <v>72</v>
      </c>
      <c r="G229" s="44">
        <v>-5.6000000000000001E-2</v>
      </c>
      <c r="H229" s="45">
        <v>1</v>
      </c>
      <c r="I229" s="92">
        <v>-5.6000000000000001E-2</v>
      </c>
      <c r="J229" s="74">
        <v>9.51</v>
      </c>
      <c r="K229" s="44"/>
      <c r="L229" s="74">
        <v>-1.88</v>
      </c>
      <c r="M229" s="44"/>
      <c r="N229" s="82">
        <v>-84.19</v>
      </c>
      <c r="AI229" s="40"/>
      <c r="AJ229" s="49"/>
      <c r="AK229" s="49" t="s">
        <v>515</v>
      </c>
      <c r="AP229" s="49"/>
      <c r="AQ229" s="49"/>
    </row>
    <row r="230" spans="1:44" s="4" customFormat="1" ht="23.25" x14ac:dyDescent="0.25">
      <c r="A230" s="50"/>
      <c r="B230" s="51" t="s">
        <v>117</v>
      </c>
      <c r="C230" s="545" t="s">
        <v>118</v>
      </c>
      <c r="D230" s="545"/>
      <c r="E230" s="545"/>
      <c r="F230" s="545"/>
      <c r="G230" s="545"/>
      <c r="H230" s="545"/>
      <c r="I230" s="545"/>
      <c r="J230" s="545"/>
      <c r="K230" s="545"/>
      <c r="L230" s="545"/>
      <c r="M230" s="545"/>
      <c r="N230" s="546"/>
      <c r="AI230" s="40"/>
      <c r="AJ230" s="49"/>
      <c r="AK230" s="49"/>
      <c r="AL230" s="3" t="s">
        <v>118</v>
      </c>
      <c r="AP230" s="49"/>
      <c r="AQ230" s="49"/>
    </row>
    <row r="231" spans="1:44" s="4" customFormat="1" ht="68.25" x14ac:dyDescent="0.25">
      <c r="A231" s="50"/>
      <c r="B231" s="51" t="s">
        <v>62</v>
      </c>
      <c r="C231" s="545" t="s">
        <v>63</v>
      </c>
      <c r="D231" s="545"/>
      <c r="E231" s="545"/>
      <c r="F231" s="545"/>
      <c r="G231" s="545"/>
      <c r="H231" s="545"/>
      <c r="I231" s="545"/>
      <c r="J231" s="545"/>
      <c r="K231" s="545"/>
      <c r="L231" s="545"/>
      <c r="M231" s="545"/>
      <c r="N231" s="546"/>
      <c r="AI231" s="40"/>
      <c r="AJ231" s="49"/>
      <c r="AK231" s="49"/>
      <c r="AL231" s="3" t="s">
        <v>63</v>
      </c>
      <c r="AP231" s="49"/>
      <c r="AQ231" s="49"/>
    </row>
    <row r="232" spans="1:44" s="4" customFormat="1" ht="15" x14ac:dyDescent="0.25">
      <c r="A232" s="52"/>
      <c r="B232" s="51" t="s">
        <v>56</v>
      </c>
      <c r="C232" s="543" t="s">
        <v>64</v>
      </c>
      <c r="D232" s="543"/>
      <c r="E232" s="543"/>
      <c r="F232" s="54"/>
      <c r="G232" s="55"/>
      <c r="H232" s="55"/>
      <c r="I232" s="55"/>
      <c r="J232" s="56">
        <v>9.51</v>
      </c>
      <c r="K232" s="65">
        <v>1.3225</v>
      </c>
      <c r="L232" s="56">
        <v>-0.7</v>
      </c>
      <c r="M232" s="58">
        <v>44.77</v>
      </c>
      <c r="N232" s="60">
        <v>-31.34</v>
      </c>
      <c r="AI232" s="40"/>
      <c r="AJ232" s="49"/>
      <c r="AK232" s="49"/>
      <c r="AM232" s="3" t="s">
        <v>64</v>
      </c>
      <c r="AP232" s="49"/>
      <c r="AQ232" s="49"/>
    </row>
    <row r="233" spans="1:44" s="4" customFormat="1" ht="15" x14ac:dyDescent="0.25">
      <c r="A233" s="63"/>
      <c r="B233" s="51"/>
      <c r="C233" s="543" t="s">
        <v>75</v>
      </c>
      <c r="D233" s="543"/>
      <c r="E233" s="543"/>
      <c r="F233" s="54"/>
      <c r="G233" s="55"/>
      <c r="H233" s="55"/>
      <c r="I233" s="55"/>
      <c r="J233" s="66"/>
      <c r="K233" s="55"/>
      <c r="L233" s="56">
        <v>-0.7</v>
      </c>
      <c r="M233" s="55"/>
      <c r="N233" s="60">
        <v>-31.34</v>
      </c>
      <c r="AI233" s="40"/>
      <c r="AJ233" s="49"/>
      <c r="AK233" s="49"/>
      <c r="AN233" s="3" t="s">
        <v>75</v>
      </c>
      <c r="AP233" s="49"/>
      <c r="AQ233" s="49"/>
    </row>
    <row r="234" spans="1:44" s="4" customFormat="1" ht="22.5" x14ac:dyDescent="0.25">
      <c r="A234" s="63"/>
      <c r="B234" s="51" t="s">
        <v>475</v>
      </c>
      <c r="C234" s="543" t="s">
        <v>476</v>
      </c>
      <c r="D234" s="543"/>
      <c r="E234" s="543"/>
      <c r="F234" s="54" t="s">
        <v>78</v>
      </c>
      <c r="G234" s="61">
        <v>110</v>
      </c>
      <c r="H234" s="55"/>
      <c r="I234" s="61">
        <v>110</v>
      </c>
      <c r="J234" s="66"/>
      <c r="K234" s="55"/>
      <c r="L234" s="56">
        <v>-0.77</v>
      </c>
      <c r="M234" s="55"/>
      <c r="N234" s="60">
        <v>-34.47</v>
      </c>
      <c r="AI234" s="40"/>
      <c r="AJ234" s="49"/>
      <c r="AK234" s="49"/>
      <c r="AN234" s="3" t="s">
        <v>476</v>
      </c>
      <c r="AP234" s="49"/>
      <c r="AQ234" s="49"/>
    </row>
    <row r="235" spans="1:44" s="4" customFormat="1" ht="45" x14ac:dyDescent="0.25">
      <c r="A235" s="63"/>
      <c r="B235" s="51" t="s">
        <v>477</v>
      </c>
      <c r="C235" s="543" t="s">
        <v>478</v>
      </c>
      <c r="D235" s="543"/>
      <c r="E235" s="543"/>
      <c r="F235" s="54" t="s">
        <v>78</v>
      </c>
      <c r="G235" s="61">
        <v>69</v>
      </c>
      <c r="H235" s="58">
        <v>0.85</v>
      </c>
      <c r="I235" s="58">
        <v>58.65</v>
      </c>
      <c r="J235" s="66"/>
      <c r="K235" s="55"/>
      <c r="L235" s="56">
        <v>-0.41</v>
      </c>
      <c r="M235" s="55"/>
      <c r="N235" s="60">
        <v>-18.38</v>
      </c>
      <c r="AI235" s="40"/>
      <c r="AJ235" s="49"/>
      <c r="AK235" s="49"/>
      <c r="AN235" s="3" t="s">
        <v>478</v>
      </c>
      <c r="AP235" s="49"/>
      <c r="AQ235" s="49"/>
    </row>
    <row r="236" spans="1:44" s="4" customFormat="1" ht="15" x14ac:dyDescent="0.25">
      <c r="A236" s="72"/>
      <c r="B236" s="73"/>
      <c r="C236" s="542" t="s">
        <v>81</v>
      </c>
      <c r="D236" s="542"/>
      <c r="E236" s="542"/>
      <c r="F236" s="43"/>
      <c r="G236" s="44"/>
      <c r="H236" s="44"/>
      <c r="I236" s="44"/>
      <c r="J236" s="47"/>
      <c r="K236" s="44"/>
      <c r="L236" s="74">
        <v>-1.88</v>
      </c>
      <c r="M236" s="69"/>
      <c r="N236" s="82">
        <v>-84.19</v>
      </c>
      <c r="AI236" s="40"/>
      <c r="AJ236" s="49"/>
      <c r="AK236" s="49"/>
      <c r="AP236" s="49" t="s">
        <v>81</v>
      </c>
      <c r="AQ236" s="49"/>
    </row>
    <row r="237" spans="1:44" s="4" customFormat="1" ht="124.5" x14ac:dyDescent="0.25">
      <c r="A237" s="41" t="s">
        <v>178</v>
      </c>
      <c r="B237" s="42" t="s">
        <v>516</v>
      </c>
      <c r="C237" s="542" t="s">
        <v>517</v>
      </c>
      <c r="D237" s="542"/>
      <c r="E237" s="542"/>
      <c r="F237" s="43" t="s">
        <v>177</v>
      </c>
      <c r="G237" s="44">
        <v>9.6</v>
      </c>
      <c r="H237" s="45">
        <v>1</v>
      </c>
      <c r="I237" s="81">
        <v>9.6</v>
      </c>
      <c r="J237" s="74">
        <v>10.33</v>
      </c>
      <c r="K237" s="44"/>
      <c r="L237" s="74">
        <v>99.17</v>
      </c>
      <c r="M237" s="46">
        <v>8.16</v>
      </c>
      <c r="N237" s="82">
        <v>809.23</v>
      </c>
      <c r="AI237" s="40"/>
      <c r="AJ237" s="49"/>
      <c r="AK237" s="49" t="s">
        <v>517</v>
      </c>
      <c r="AP237" s="49"/>
      <c r="AQ237" s="49"/>
    </row>
    <row r="238" spans="1:44" s="4" customFormat="1" ht="15" x14ac:dyDescent="0.25">
      <c r="A238" s="67"/>
      <c r="B238" s="53"/>
      <c r="C238" s="543" t="s">
        <v>2005</v>
      </c>
      <c r="D238" s="543"/>
      <c r="E238" s="543"/>
      <c r="F238" s="543"/>
      <c r="G238" s="543"/>
      <c r="H238" s="543"/>
      <c r="I238" s="543"/>
      <c r="J238" s="543"/>
      <c r="K238" s="543"/>
      <c r="L238" s="543"/>
      <c r="M238" s="543"/>
      <c r="N238" s="544"/>
      <c r="AI238" s="40"/>
      <c r="AJ238" s="49"/>
      <c r="AK238" s="49"/>
      <c r="AP238" s="49"/>
      <c r="AQ238" s="49"/>
      <c r="AR238" s="3" t="s">
        <v>2005</v>
      </c>
    </row>
    <row r="239" spans="1:44" s="4" customFormat="1" ht="15" x14ac:dyDescent="0.25">
      <c r="A239" s="72"/>
      <c r="B239" s="73"/>
      <c r="C239" s="542" t="s">
        <v>81</v>
      </c>
      <c r="D239" s="542"/>
      <c r="E239" s="542"/>
      <c r="F239" s="43"/>
      <c r="G239" s="44"/>
      <c r="H239" s="44"/>
      <c r="I239" s="44"/>
      <c r="J239" s="47"/>
      <c r="K239" s="44"/>
      <c r="L239" s="74">
        <v>99.17</v>
      </c>
      <c r="M239" s="69"/>
      <c r="N239" s="82">
        <v>809.23</v>
      </c>
      <c r="AI239" s="40"/>
      <c r="AJ239" s="49"/>
      <c r="AK239" s="49"/>
      <c r="AP239" s="49" t="s">
        <v>81</v>
      </c>
      <c r="AQ239" s="49"/>
    </row>
    <row r="240" spans="1:44" s="4" customFormat="1" ht="23.25" x14ac:dyDescent="0.25">
      <c r="A240" s="41" t="s">
        <v>181</v>
      </c>
      <c r="B240" s="42" t="s">
        <v>519</v>
      </c>
      <c r="C240" s="542" t="s">
        <v>520</v>
      </c>
      <c r="D240" s="542"/>
      <c r="E240" s="542"/>
      <c r="F240" s="43" t="s">
        <v>191</v>
      </c>
      <c r="G240" s="44">
        <v>5.9999999999999995E-4</v>
      </c>
      <c r="H240" s="45">
        <v>1</v>
      </c>
      <c r="I240" s="119">
        <v>5.9999999999999995E-4</v>
      </c>
      <c r="J240" s="80">
        <v>11885.47</v>
      </c>
      <c r="K240" s="44"/>
      <c r="L240" s="74">
        <v>7.13</v>
      </c>
      <c r="M240" s="46">
        <v>8.16</v>
      </c>
      <c r="N240" s="82">
        <v>58.18</v>
      </c>
      <c r="AI240" s="40"/>
      <c r="AJ240" s="49"/>
      <c r="AK240" s="49" t="s">
        <v>520</v>
      </c>
      <c r="AP240" s="49"/>
      <c r="AQ240" s="49"/>
    </row>
    <row r="241" spans="1:46" s="4" customFormat="1" ht="15" x14ac:dyDescent="0.25">
      <c r="A241" s="67"/>
      <c r="B241" s="53"/>
      <c r="C241" s="543" t="s">
        <v>2006</v>
      </c>
      <c r="D241" s="543"/>
      <c r="E241" s="543"/>
      <c r="F241" s="543"/>
      <c r="G241" s="543"/>
      <c r="H241" s="543"/>
      <c r="I241" s="543"/>
      <c r="J241" s="543"/>
      <c r="K241" s="543"/>
      <c r="L241" s="543"/>
      <c r="M241" s="543"/>
      <c r="N241" s="544"/>
      <c r="AI241" s="40"/>
      <c r="AJ241" s="49"/>
      <c r="AK241" s="49"/>
      <c r="AP241" s="49"/>
      <c r="AQ241" s="49"/>
      <c r="AR241" s="3" t="s">
        <v>2006</v>
      </c>
    </row>
    <row r="242" spans="1:46" s="4" customFormat="1" ht="15" x14ac:dyDescent="0.25">
      <c r="A242" s="72"/>
      <c r="B242" s="73"/>
      <c r="C242" s="542" t="s">
        <v>81</v>
      </c>
      <c r="D242" s="542"/>
      <c r="E242" s="542"/>
      <c r="F242" s="43"/>
      <c r="G242" s="44"/>
      <c r="H242" s="44"/>
      <c r="I242" s="44"/>
      <c r="J242" s="47"/>
      <c r="K242" s="44"/>
      <c r="L242" s="74">
        <v>7.13</v>
      </c>
      <c r="M242" s="69"/>
      <c r="N242" s="82">
        <v>58.18</v>
      </c>
      <c r="AI242" s="40"/>
      <c r="AJ242" s="49"/>
      <c r="AK242" s="49"/>
      <c r="AP242" s="49" t="s">
        <v>81</v>
      </c>
      <c r="AQ242" s="49"/>
    </row>
    <row r="243" spans="1:46" s="4" customFormat="1" ht="15" x14ac:dyDescent="0.25">
      <c r="A243" s="83"/>
      <c r="B243" s="84"/>
      <c r="C243" s="84"/>
      <c r="D243" s="84"/>
      <c r="E243" s="84"/>
      <c r="F243" s="85"/>
      <c r="G243" s="85"/>
      <c r="H243" s="85"/>
      <c r="I243" s="85"/>
      <c r="J243" s="86"/>
      <c r="K243" s="85"/>
      <c r="L243" s="86"/>
      <c r="M243" s="55"/>
      <c r="N243" s="86"/>
      <c r="AI243" s="40"/>
      <c r="AJ243" s="49"/>
      <c r="AK243" s="49"/>
      <c r="AP243" s="49"/>
      <c r="AQ243" s="49"/>
    </row>
    <row r="244" spans="1:46" s="4" customFormat="1" ht="15" x14ac:dyDescent="0.25">
      <c r="A244" s="87"/>
      <c r="B244" s="88"/>
      <c r="C244" s="542" t="s">
        <v>2007</v>
      </c>
      <c r="D244" s="542"/>
      <c r="E244" s="542"/>
      <c r="F244" s="542"/>
      <c r="G244" s="542"/>
      <c r="H244" s="542"/>
      <c r="I244" s="542"/>
      <c r="J244" s="542"/>
      <c r="K244" s="542"/>
      <c r="L244" s="89">
        <v>136087.32999999999</v>
      </c>
      <c r="M244" s="90"/>
      <c r="N244" s="91">
        <v>1859000.11</v>
      </c>
      <c r="AI244" s="40"/>
      <c r="AJ244" s="49"/>
      <c r="AK244" s="49"/>
      <c r="AP244" s="49"/>
      <c r="AQ244" s="49" t="s">
        <v>2007</v>
      </c>
    </row>
    <row r="245" spans="1:46" s="4" customFormat="1" ht="11.25" hidden="1" customHeight="1" x14ac:dyDescent="0.25"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6"/>
      <c r="M245" s="96"/>
      <c r="N245" s="96"/>
    </row>
    <row r="246" spans="1:46" s="4" customFormat="1" ht="15" x14ac:dyDescent="0.25">
      <c r="A246" s="87"/>
      <c r="B246" s="88"/>
      <c r="C246" s="542" t="s">
        <v>291</v>
      </c>
      <c r="D246" s="542"/>
      <c r="E246" s="542"/>
      <c r="F246" s="542"/>
      <c r="G246" s="542"/>
      <c r="H246" s="542"/>
      <c r="I246" s="542"/>
      <c r="J246" s="542"/>
      <c r="K246" s="542"/>
      <c r="L246" s="97"/>
      <c r="M246" s="90"/>
      <c r="N246" s="98"/>
      <c r="AS246" s="49" t="s">
        <v>291</v>
      </c>
    </row>
    <row r="247" spans="1:46" s="4" customFormat="1" ht="16.5" x14ac:dyDescent="0.3">
      <c r="A247" s="99"/>
      <c r="B247" s="51"/>
      <c r="C247" s="543" t="s">
        <v>292</v>
      </c>
      <c r="D247" s="543"/>
      <c r="E247" s="543"/>
      <c r="F247" s="543"/>
      <c r="G247" s="543"/>
      <c r="H247" s="543"/>
      <c r="I247" s="543"/>
      <c r="J247" s="543"/>
      <c r="K247" s="543"/>
      <c r="L247" s="100">
        <v>139154.32999999999</v>
      </c>
      <c r="M247" s="101"/>
      <c r="N247" s="102">
        <v>1634370.5600000001</v>
      </c>
      <c r="O247" s="103"/>
      <c r="P247" s="103"/>
      <c r="Q247" s="103"/>
      <c r="AS247" s="49"/>
      <c r="AT247" s="3" t="s">
        <v>292</v>
      </c>
    </row>
    <row r="248" spans="1:46" s="4" customFormat="1" ht="16.5" x14ac:dyDescent="0.3">
      <c r="A248" s="99"/>
      <c r="B248" s="51"/>
      <c r="C248" s="543" t="s">
        <v>293</v>
      </c>
      <c r="D248" s="543"/>
      <c r="E248" s="543"/>
      <c r="F248" s="543"/>
      <c r="G248" s="543"/>
      <c r="H248" s="543"/>
      <c r="I248" s="543"/>
      <c r="J248" s="543"/>
      <c r="K248" s="543"/>
      <c r="L248" s="104"/>
      <c r="M248" s="101"/>
      <c r="N248" s="105"/>
      <c r="O248" s="103"/>
      <c r="P248" s="103"/>
      <c r="Q248" s="103"/>
      <c r="AS248" s="49"/>
      <c r="AT248" s="3" t="s">
        <v>293</v>
      </c>
    </row>
    <row r="249" spans="1:46" s="4" customFormat="1" ht="16.5" x14ac:dyDescent="0.3">
      <c r="A249" s="99"/>
      <c r="B249" s="51"/>
      <c r="C249" s="543" t="s">
        <v>294</v>
      </c>
      <c r="D249" s="543"/>
      <c r="E249" s="543"/>
      <c r="F249" s="543"/>
      <c r="G249" s="543"/>
      <c r="H249" s="543"/>
      <c r="I249" s="543"/>
      <c r="J249" s="543"/>
      <c r="K249" s="543"/>
      <c r="L249" s="100">
        <v>9733.91</v>
      </c>
      <c r="M249" s="101"/>
      <c r="N249" s="102">
        <v>435787.14</v>
      </c>
      <c r="O249" s="103"/>
      <c r="P249" s="103"/>
      <c r="Q249" s="103"/>
      <c r="AS249" s="49"/>
      <c r="AT249" s="3" t="s">
        <v>294</v>
      </c>
    </row>
    <row r="250" spans="1:46" s="4" customFormat="1" ht="16.5" x14ac:dyDescent="0.3">
      <c r="A250" s="99"/>
      <c r="B250" s="51"/>
      <c r="C250" s="543" t="s">
        <v>295</v>
      </c>
      <c r="D250" s="543"/>
      <c r="E250" s="543"/>
      <c r="F250" s="543"/>
      <c r="G250" s="543"/>
      <c r="H250" s="543"/>
      <c r="I250" s="543"/>
      <c r="J250" s="543"/>
      <c r="K250" s="543"/>
      <c r="L250" s="100">
        <v>27894.21</v>
      </c>
      <c r="M250" s="101"/>
      <c r="N250" s="102">
        <v>369335.86</v>
      </c>
      <c r="O250" s="103"/>
      <c r="P250" s="103"/>
      <c r="Q250" s="103"/>
      <c r="AS250" s="49"/>
      <c r="AT250" s="3" t="s">
        <v>295</v>
      </c>
    </row>
    <row r="251" spans="1:46" s="4" customFormat="1" ht="16.5" x14ac:dyDescent="0.3">
      <c r="A251" s="99"/>
      <c r="B251" s="51"/>
      <c r="C251" s="543" t="s">
        <v>296</v>
      </c>
      <c r="D251" s="543"/>
      <c r="E251" s="543"/>
      <c r="F251" s="543"/>
      <c r="G251" s="543"/>
      <c r="H251" s="543"/>
      <c r="I251" s="543"/>
      <c r="J251" s="543"/>
      <c r="K251" s="543"/>
      <c r="L251" s="100">
        <v>2936.57</v>
      </c>
      <c r="M251" s="101"/>
      <c r="N251" s="102">
        <v>131470.24</v>
      </c>
      <c r="O251" s="103"/>
      <c r="P251" s="103"/>
      <c r="Q251" s="103"/>
      <c r="AS251" s="49"/>
      <c r="AT251" s="3" t="s">
        <v>296</v>
      </c>
    </row>
    <row r="252" spans="1:46" s="4" customFormat="1" ht="16.5" x14ac:dyDescent="0.3">
      <c r="A252" s="99"/>
      <c r="B252" s="51"/>
      <c r="C252" s="543" t="s">
        <v>297</v>
      </c>
      <c r="D252" s="543"/>
      <c r="E252" s="543"/>
      <c r="F252" s="543"/>
      <c r="G252" s="543"/>
      <c r="H252" s="543"/>
      <c r="I252" s="543"/>
      <c r="J252" s="543"/>
      <c r="K252" s="543"/>
      <c r="L252" s="100">
        <v>101526.21</v>
      </c>
      <c r="M252" s="101"/>
      <c r="N252" s="102">
        <v>829247.56</v>
      </c>
      <c r="O252" s="103"/>
      <c r="P252" s="103"/>
      <c r="Q252" s="103"/>
      <c r="AS252" s="49"/>
      <c r="AT252" s="3" t="s">
        <v>297</v>
      </c>
    </row>
    <row r="253" spans="1:46" s="4" customFormat="1" ht="16.5" x14ac:dyDescent="0.3">
      <c r="A253" s="99"/>
      <c r="B253" s="51"/>
      <c r="C253" s="543" t="s">
        <v>613</v>
      </c>
      <c r="D253" s="543"/>
      <c r="E253" s="543"/>
      <c r="F253" s="543"/>
      <c r="G253" s="543"/>
      <c r="H253" s="543"/>
      <c r="I253" s="543"/>
      <c r="J253" s="543"/>
      <c r="K253" s="543"/>
      <c r="L253" s="104"/>
      <c r="M253" s="101"/>
      <c r="N253" s="105"/>
      <c r="O253" s="103"/>
      <c r="P253" s="103"/>
      <c r="Q253" s="103"/>
      <c r="AS253" s="49"/>
      <c r="AT253" s="3" t="s">
        <v>613</v>
      </c>
    </row>
    <row r="254" spans="1:46" s="4" customFormat="1" ht="16.5" x14ac:dyDescent="0.3">
      <c r="A254" s="99"/>
      <c r="B254" s="51"/>
      <c r="C254" s="543" t="s">
        <v>614</v>
      </c>
      <c r="D254" s="543"/>
      <c r="E254" s="543"/>
      <c r="F254" s="543"/>
      <c r="G254" s="543"/>
      <c r="H254" s="543"/>
      <c r="I254" s="543"/>
      <c r="J254" s="543"/>
      <c r="K254" s="543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614</v>
      </c>
    </row>
    <row r="255" spans="1:46" s="4" customFormat="1" ht="16.5" x14ac:dyDescent="0.3">
      <c r="A255" s="99"/>
      <c r="B255" s="51"/>
      <c r="C255" s="543" t="s">
        <v>615</v>
      </c>
      <c r="D255" s="543"/>
      <c r="E255" s="543"/>
      <c r="F255" s="543"/>
      <c r="G255" s="543"/>
      <c r="H255" s="543"/>
      <c r="I255" s="543"/>
      <c r="J255" s="543"/>
      <c r="K255" s="543"/>
      <c r="L255" s="106">
        <v>156.24</v>
      </c>
      <c r="M255" s="101"/>
      <c r="N255" s="102">
        <v>2068.62</v>
      </c>
      <c r="O255" s="103"/>
      <c r="P255" s="103"/>
      <c r="Q255" s="103"/>
      <c r="AS255" s="49"/>
      <c r="AT255" s="3" t="s">
        <v>615</v>
      </c>
    </row>
    <row r="256" spans="1:46" s="4" customFormat="1" ht="16.5" x14ac:dyDescent="0.3">
      <c r="A256" s="99"/>
      <c r="B256" s="51"/>
      <c r="C256" s="543" t="s">
        <v>298</v>
      </c>
      <c r="D256" s="543"/>
      <c r="E256" s="543"/>
      <c r="F256" s="543"/>
      <c r="G256" s="543"/>
      <c r="H256" s="543"/>
      <c r="I256" s="543"/>
      <c r="J256" s="543"/>
      <c r="K256" s="543"/>
      <c r="L256" s="100">
        <v>157456.59</v>
      </c>
      <c r="M256" s="101"/>
      <c r="N256" s="102">
        <v>2453763.13</v>
      </c>
      <c r="O256" s="103"/>
      <c r="P256" s="103"/>
      <c r="Q256" s="103"/>
      <c r="AS256" s="49"/>
      <c r="AT256" s="3" t="s">
        <v>298</v>
      </c>
    </row>
    <row r="257" spans="1:47" s="4" customFormat="1" ht="16.5" x14ac:dyDescent="0.3">
      <c r="A257" s="99"/>
      <c r="B257" s="51"/>
      <c r="C257" s="543" t="s">
        <v>617</v>
      </c>
      <c r="D257" s="543"/>
      <c r="E257" s="543"/>
      <c r="F257" s="543"/>
      <c r="G257" s="543"/>
      <c r="H257" s="543"/>
      <c r="I257" s="543"/>
      <c r="J257" s="543"/>
      <c r="K257" s="543"/>
      <c r="L257" s="100">
        <v>157256.84</v>
      </c>
      <c r="M257" s="101"/>
      <c r="N257" s="102">
        <v>2451101.9</v>
      </c>
      <c r="O257" s="103"/>
      <c r="P257" s="103"/>
      <c r="Q257" s="103"/>
      <c r="AS257" s="49"/>
      <c r="AT257" s="3" t="s">
        <v>617</v>
      </c>
    </row>
    <row r="258" spans="1:47" s="4" customFormat="1" ht="16.5" x14ac:dyDescent="0.3">
      <c r="A258" s="99"/>
      <c r="B258" s="51"/>
      <c r="C258" s="543" t="s">
        <v>618</v>
      </c>
      <c r="D258" s="543"/>
      <c r="E258" s="543"/>
      <c r="F258" s="543"/>
      <c r="G258" s="543"/>
      <c r="H258" s="543"/>
      <c r="I258" s="543"/>
      <c r="J258" s="543"/>
      <c r="K258" s="543"/>
      <c r="L258" s="104"/>
      <c r="M258" s="101"/>
      <c r="N258" s="105"/>
      <c r="O258" s="103"/>
      <c r="P258" s="103"/>
      <c r="Q258" s="103"/>
      <c r="AS258" s="49"/>
      <c r="AT258" s="3" t="s">
        <v>618</v>
      </c>
    </row>
    <row r="259" spans="1:47" s="4" customFormat="1" ht="16.5" x14ac:dyDescent="0.3">
      <c r="A259" s="99"/>
      <c r="B259" s="51"/>
      <c r="C259" s="543" t="s">
        <v>619</v>
      </c>
      <c r="D259" s="543"/>
      <c r="E259" s="543"/>
      <c r="F259" s="543"/>
      <c r="G259" s="543"/>
      <c r="H259" s="543"/>
      <c r="I259" s="543"/>
      <c r="J259" s="543"/>
      <c r="K259" s="543"/>
      <c r="L259" s="100">
        <v>9733.91</v>
      </c>
      <c r="M259" s="101"/>
      <c r="N259" s="102">
        <v>435787.14</v>
      </c>
      <c r="O259" s="103"/>
      <c r="P259" s="103"/>
      <c r="Q259" s="103"/>
      <c r="AS259" s="49"/>
      <c r="AT259" s="3" t="s">
        <v>619</v>
      </c>
    </row>
    <row r="260" spans="1:47" s="4" customFormat="1" ht="16.5" x14ac:dyDescent="0.3">
      <c r="A260" s="99"/>
      <c r="B260" s="51"/>
      <c r="C260" s="543" t="s">
        <v>620</v>
      </c>
      <c r="D260" s="543"/>
      <c r="E260" s="543"/>
      <c r="F260" s="543"/>
      <c r="G260" s="543"/>
      <c r="H260" s="543"/>
      <c r="I260" s="543"/>
      <c r="J260" s="543"/>
      <c r="K260" s="543"/>
      <c r="L260" s="100">
        <v>27850.7</v>
      </c>
      <c r="M260" s="101"/>
      <c r="N260" s="102">
        <v>368743.25</v>
      </c>
      <c r="O260" s="103"/>
      <c r="P260" s="103"/>
      <c r="Q260" s="103"/>
      <c r="AS260" s="49"/>
      <c r="AT260" s="3" t="s">
        <v>620</v>
      </c>
    </row>
    <row r="261" spans="1:47" s="4" customFormat="1" ht="16.5" x14ac:dyDescent="0.3">
      <c r="A261" s="99"/>
      <c r="B261" s="51"/>
      <c r="C261" s="543" t="s">
        <v>621</v>
      </c>
      <c r="D261" s="543"/>
      <c r="E261" s="543"/>
      <c r="F261" s="543"/>
      <c r="G261" s="543"/>
      <c r="H261" s="543"/>
      <c r="I261" s="543"/>
      <c r="J261" s="543"/>
      <c r="K261" s="543"/>
      <c r="L261" s="100">
        <v>2936.57</v>
      </c>
      <c r="M261" s="101"/>
      <c r="N261" s="102">
        <v>131470.24</v>
      </c>
      <c r="O261" s="103"/>
      <c r="P261" s="103"/>
      <c r="Q261" s="103"/>
      <c r="AS261" s="49"/>
      <c r="AT261" s="3" t="s">
        <v>621</v>
      </c>
    </row>
    <row r="262" spans="1:47" s="4" customFormat="1" ht="16.5" x14ac:dyDescent="0.3">
      <c r="A262" s="99"/>
      <c r="B262" s="51"/>
      <c r="C262" s="543" t="s">
        <v>622</v>
      </c>
      <c r="D262" s="543"/>
      <c r="E262" s="543"/>
      <c r="F262" s="543"/>
      <c r="G262" s="543"/>
      <c r="H262" s="543"/>
      <c r="I262" s="543"/>
      <c r="J262" s="543"/>
      <c r="K262" s="543"/>
      <c r="L262" s="100">
        <v>101369.97</v>
      </c>
      <c r="M262" s="101"/>
      <c r="N262" s="102">
        <v>827178.94</v>
      </c>
      <c r="O262" s="103"/>
      <c r="P262" s="103"/>
      <c r="Q262" s="103"/>
      <c r="AS262" s="49"/>
      <c r="AT262" s="3" t="s">
        <v>622</v>
      </c>
    </row>
    <row r="263" spans="1:47" s="4" customFormat="1" ht="16.5" x14ac:dyDescent="0.3">
      <c r="A263" s="99"/>
      <c r="B263" s="51"/>
      <c r="C263" s="543" t="s">
        <v>623</v>
      </c>
      <c r="D263" s="543"/>
      <c r="E263" s="543"/>
      <c r="F263" s="543"/>
      <c r="G263" s="543"/>
      <c r="H263" s="543"/>
      <c r="I263" s="543"/>
      <c r="J263" s="543"/>
      <c r="K263" s="543"/>
      <c r="L263" s="100">
        <v>11809.69</v>
      </c>
      <c r="M263" s="101"/>
      <c r="N263" s="102">
        <v>528719.71</v>
      </c>
      <c r="O263" s="103"/>
      <c r="P263" s="103"/>
      <c r="Q263" s="103"/>
      <c r="AS263" s="49"/>
      <c r="AT263" s="3" t="s">
        <v>623</v>
      </c>
    </row>
    <row r="264" spans="1:47" s="4" customFormat="1" ht="16.5" x14ac:dyDescent="0.3">
      <c r="A264" s="99"/>
      <c r="B264" s="51"/>
      <c r="C264" s="543" t="s">
        <v>624</v>
      </c>
      <c r="D264" s="543"/>
      <c r="E264" s="543"/>
      <c r="F264" s="543"/>
      <c r="G264" s="543"/>
      <c r="H264" s="543"/>
      <c r="I264" s="543"/>
      <c r="J264" s="543"/>
      <c r="K264" s="543"/>
      <c r="L264" s="100">
        <v>6492.57</v>
      </c>
      <c r="M264" s="101"/>
      <c r="N264" s="102">
        <v>290672.86</v>
      </c>
      <c r="O264" s="103"/>
      <c r="P264" s="103"/>
      <c r="Q264" s="103"/>
      <c r="AS264" s="49"/>
      <c r="AT264" s="3" t="s">
        <v>624</v>
      </c>
    </row>
    <row r="265" spans="1:47" s="4" customFormat="1" ht="16.5" x14ac:dyDescent="0.3">
      <c r="A265" s="99"/>
      <c r="B265" s="51"/>
      <c r="C265" s="543" t="s">
        <v>783</v>
      </c>
      <c r="D265" s="543"/>
      <c r="E265" s="543"/>
      <c r="F265" s="543"/>
      <c r="G265" s="543"/>
      <c r="H265" s="543"/>
      <c r="I265" s="543"/>
      <c r="J265" s="543"/>
      <c r="K265" s="543"/>
      <c r="L265" s="106">
        <v>43.51</v>
      </c>
      <c r="M265" s="101"/>
      <c r="N265" s="120">
        <v>592.61</v>
      </c>
      <c r="O265" s="103"/>
      <c r="P265" s="103"/>
      <c r="Q265" s="103"/>
      <c r="AS265" s="49"/>
      <c r="AT265" s="3" t="s">
        <v>783</v>
      </c>
    </row>
    <row r="266" spans="1:47" s="4" customFormat="1" ht="16.5" x14ac:dyDescent="0.3">
      <c r="A266" s="99"/>
      <c r="B266" s="51"/>
      <c r="C266" s="543" t="s">
        <v>626</v>
      </c>
      <c r="D266" s="543"/>
      <c r="E266" s="543"/>
      <c r="F266" s="543"/>
      <c r="G266" s="543"/>
      <c r="H266" s="543"/>
      <c r="I266" s="543"/>
      <c r="J266" s="543"/>
      <c r="K266" s="543"/>
      <c r="L266" s="106">
        <v>156.24</v>
      </c>
      <c r="M266" s="101"/>
      <c r="N266" s="102">
        <v>2068.62</v>
      </c>
      <c r="O266" s="103"/>
      <c r="P266" s="103"/>
      <c r="Q266" s="103"/>
      <c r="AS266" s="49"/>
      <c r="AT266" s="3" t="s">
        <v>626</v>
      </c>
    </row>
    <row r="267" spans="1:47" s="4" customFormat="1" ht="16.5" x14ac:dyDescent="0.3">
      <c r="A267" s="99"/>
      <c r="B267" s="51"/>
      <c r="C267" s="543" t="s">
        <v>307</v>
      </c>
      <c r="D267" s="543"/>
      <c r="E267" s="543"/>
      <c r="F267" s="543"/>
      <c r="G267" s="543"/>
      <c r="H267" s="543"/>
      <c r="I267" s="543"/>
      <c r="J267" s="543"/>
      <c r="K267" s="543"/>
      <c r="L267" s="100">
        <v>12670.48</v>
      </c>
      <c r="M267" s="101"/>
      <c r="N267" s="102">
        <v>567257.38</v>
      </c>
      <c r="O267" s="103"/>
      <c r="P267" s="103"/>
      <c r="Q267" s="103"/>
      <c r="AS267" s="49"/>
      <c r="AT267" s="3" t="s">
        <v>307</v>
      </c>
    </row>
    <row r="268" spans="1:47" s="4" customFormat="1" ht="16.5" x14ac:dyDescent="0.3">
      <c r="A268" s="99"/>
      <c r="B268" s="51"/>
      <c r="C268" s="543" t="s">
        <v>308</v>
      </c>
      <c r="D268" s="543"/>
      <c r="E268" s="543"/>
      <c r="F268" s="543"/>
      <c r="G268" s="543"/>
      <c r="H268" s="543"/>
      <c r="I268" s="543"/>
      <c r="J268" s="543"/>
      <c r="K268" s="543"/>
      <c r="L268" s="100">
        <v>11809.69</v>
      </c>
      <c r="M268" s="101"/>
      <c r="N268" s="102">
        <v>528719.71</v>
      </c>
      <c r="O268" s="103"/>
      <c r="P268" s="103"/>
      <c r="Q268" s="103"/>
      <c r="AS268" s="49"/>
      <c r="AT268" s="3" t="s">
        <v>308</v>
      </c>
    </row>
    <row r="269" spans="1:47" s="4" customFormat="1" ht="16.5" x14ac:dyDescent="0.3">
      <c r="A269" s="99"/>
      <c r="B269" s="51"/>
      <c r="C269" s="543" t="s">
        <v>309</v>
      </c>
      <c r="D269" s="543"/>
      <c r="E269" s="543"/>
      <c r="F269" s="543"/>
      <c r="G269" s="543"/>
      <c r="H269" s="543"/>
      <c r="I269" s="543"/>
      <c r="J269" s="543"/>
      <c r="K269" s="543"/>
      <c r="L269" s="100">
        <v>6492.57</v>
      </c>
      <c r="M269" s="101"/>
      <c r="N269" s="102">
        <v>290672.86</v>
      </c>
      <c r="O269" s="103"/>
      <c r="P269" s="103"/>
      <c r="Q269" s="103"/>
      <c r="AS269" s="49"/>
      <c r="AT269" s="3" t="s">
        <v>309</v>
      </c>
    </row>
    <row r="270" spans="1:47" s="4" customFormat="1" ht="16.5" x14ac:dyDescent="0.3">
      <c r="A270" s="99"/>
      <c r="B270" s="51"/>
      <c r="C270" s="543" t="s">
        <v>310</v>
      </c>
      <c r="D270" s="543"/>
      <c r="E270" s="543"/>
      <c r="F270" s="543"/>
      <c r="G270" s="543"/>
      <c r="H270" s="543"/>
      <c r="I270" s="543"/>
      <c r="J270" s="543"/>
      <c r="K270" s="543"/>
      <c r="L270" s="100">
        <v>12911.44</v>
      </c>
      <c r="M270" s="101"/>
      <c r="N270" s="102">
        <v>201208.58</v>
      </c>
      <c r="O270" s="103"/>
      <c r="P270" s="103"/>
      <c r="Q270" s="103"/>
      <c r="AS270" s="49"/>
      <c r="AT270" s="3" t="s">
        <v>310</v>
      </c>
    </row>
    <row r="271" spans="1:47" s="4" customFormat="1" ht="16.5" x14ac:dyDescent="0.3">
      <c r="A271" s="99"/>
      <c r="B271" s="107"/>
      <c r="C271" s="548" t="s">
        <v>306</v>
      </c>
      <c r="D271" s="548"/>
      <c r="E271" s="548"/>
      <c r="F271" s="548"/>
      <c r="G271" s="548"/>
      <c r="H271" s="548"/>
      <c r="I271" s="548"/>
      <c r="J271" s="548"/>
      <c r="K271" s="548"/>
      <c r="L271" s="108">
        <v>170368.03</v>
      </c>
      <c r="M271" s="109"/>
      <c r="N271" s="110">
        <v>2654971.71</v>
      </c>
      <c r="O271" s="103"/>
      <c r="P271" s="103"/>
      <c r="Q271" s="103"/>
      <c r="AS271" s="49"/>
      <c r="AU271" s="49" t="s">
        <v>306</v>
      </c>
    </row>
    <row r="272" spans="1:47" s="4" customFormat="1" ht="16.5" x14ac:dyDescent="0.3">
      <c r="A272" s="99"/>
      <c r="B272" s="51"/>
      <c r="C272" s="543" t="s">
        <v>311</v>
      </c>
      <c r="D272" s="543"/>
      <c r="E272" s="543"/>
      <c r="F272" s="543"/>
      <c r="G272" s="543"/>
      <c r="H272" s="543"/>
      <c r="I272" s="543"/>
      <c r="J272" s="543"/>
      <c r="K272" s="543"/>
      <c r="L272" s="100">
        <v>4088.83</v>
      </c>
      <c r="M272" s="101"/>
      <c r="N272" s="102">
        <v>63719.32</v>
      </c>
      <c r="O272" s="103"/>
      <c r="P272" s="103"/>
      <c r="Q272" s="103"/>
      <c r="AS272" s="49"/>
      <c r="AT272" s="3" t="s">
        <v>311</v>
      </c>
      <c r="AU272" s="49"/>
    </row>
    <row r="273" spans="1:52" s="4" customFormat="1" ht="16.5" x14ac:dyDescent="0.3">
      <c r="A273" s="99"/>
      <c r="B273" s="107"/>
      <c r="C273" s="548" t="s">
        <v>306</v>
      </c>
      <c r="D273" s="548"/>
      <c r="E273" s="548"/>
      <c r="F273" s="548"/>
      <c r="G273" s="548"/>
      <c r="H273" s="548"/>
      <c r="I273" s="548"/>
      <c r="J273" s="548"/>
      <c r="K273" s="548"/>
      <c r="L273" s="108">
        <v>174456.86</v>
      </c>
      <c r="M273" s="109"/>
      <c r="N273" s="110">
        <v>2718691.03</v>
      </c>
      <c r="O273" s="103"/>
      <c r="P273" s="103"/>
      <c r="Q273" s="103"/>
      <c r="AS273" s="49"/>
      <c r="AU273" s="49" t="s">
        <v>306</v>
      </c>
    </row>
    <row r="274" spans="1:52" s="4" customFormat="1" ht="16.5" x14ac:dyDescent="0.3">
      <c r="A274" s="99"/>
      <c r="B274" s="107"/>
      <c r="C274" s="548" t="s">
        <v>312</v>
      </c>
      <c r="D274" s="548"/>
      <c r="E274" s="548"/>
      <c r="F274" s="548"/>
      <c r="G274" s="548"/>
      <c r="H274" s="548"/>
      <c r="I274" s="548"/>
      <c r="J274" s="548"/>
      <c r="K274" s="548"/>
      <c r="L274" s="108">
        <v>174456.86</v>
      </c>
      <c r="M274" s="109"/>
      <c r="N274" s="110">
        <v>2718691.03</v>
      </c>
      <c r="O274" s="103"/>
      <c r="P274" s="103"/>
      <c r="Q274" s="103"/>
      <c r="AS274" s="49"/>
      <c r="AU274" s="49" t="s">
        <v>312</v>
      </c>
    </row>
    <row r="275" spans="1:52" s="4" customFormat="1" ht="16.5" x14ac:dyDescent="0.3">
      <c r="A275" s="99"/>
      <c r="B275" s="107"/>
      <c r="C275" s="548" t="s">
        <v>313</v>
      </c>
      <c r="D275" s="548"/>
      <c r="E275" s="548"/>
      <c r="F275" s="548"/>
      <c r="G275" s="548"/>
      <c r="H275" s="548"/>
      <c r="I275" s="548"/>
      <c r="J275" s="548"/>
      <c r="K275" s="548"/>
      <c r="L275" s="108">
        <v>174456.86</v>
      </c>
      <c r="M275" s="109"/>
      <c r="N275" s="110">
        <v>2718691.03</v>
      </c>
      <c r="O275" s="103"/>
      <c r="P275" s="103"/>
      <c r="Q275" s="103"/>
      <c r="AS275" s="49"/>
      <c r="AU275" s="49"/>
      <c r="AV275" s="49" t="s">
        <v>313</v>
      </c>
    </row>
    <row r="276" spans="1:52" s="4" customFormat="1" ht="1.5" customHeight="1" x14ac:dyDescent="0.25">
      <c r="B276" s="86"/>
      <c r="C276" s="84"/>
      <c r="D276" s="84"/>
      <c r="E276" s="84"/>
      <c r="F276" s="84"/>
      <c r="G276" s="84"/>
      <c r="H276" s="84"/>
      <c r="I276" s="84"/>
      <c r="J276" s="84"/>
      <c r="K276" s="84"/>
      <c r="L276" s="108"/>
      <c r="M276" s="111"/>
      <c r="N276" s="112"/>
    </row>
    <row r="277" spans="1:52" s="4" customFormat="1" ht="25.9" customHeight="1" x14ac:dyDescent="0.25">
      <c r="A277" s="113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</row>
    <row r="278" spans="1:52" s="23" customFormat="1" ht="15" hidden="1" x14ac:dyDescent="0.25">
      <c r="A278" s="6"/>
      <c r="B278" s="115" t="s">
        <v>314</v>
      </c>
      <c r="C278" s="549"/>
      <c r="D278" s="549"/>
      <c r="E278" s="549"/>
      <c r="F278" s="549"/>
      <c r="G278" s="549"/>
      <c r="H278" s="550"/>
      <c r="I278" s="550"/>
      <c r="J278" s="550"/>
      <c r="K278" s="550"/>
      <c r="L278" s="550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 t="s">
        <v>9</v>
      </c>
      <c r="AX278" s="10" t="s">
        <v>9</v>
      </c>
      <c r="AY278" s="10"/>
      <c r="AZ278" s="10"/>
    </row>
    <row r="279" spans="1:52" s="116" customFormat="1" ht="16.149999999999999" hidden="1" customHeight="1" x14ac:dyDescent="0.25">
      <c r="A279" s="8"/>
      <c r="B279" s="115"/>
      <c r="C279" s="551" t="s">
        <v>315</v>
      </c>
      <c r="D279" s="551"/>
      <c r="E279" s="551"/>
      <c r="F279" s="551"/>
      <c r="G279" s="551"/>
      <c r="H279" s="551"/>
      <c r="I279" s="551"/>
      <c r="J279" s="551"/>
      <c r="K279" s="551"/>
      <c r="L279" s="551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</row>
    <row r="280" spans="1:52" s="23" customFormat="1" ht="15" hidden="1" x14ac:dyDescent="0.25">
      <c r="A280" s="6"/>
      <c r="B280" s="115" t="s">
        <v>316</v>
      </c>
      <c r="C280" s="549"/>
      <c r="D280" s="549"/>
      <c r="E280" s="549"/>
      <c r="F280" s="549"/>
      <c r="G280" s="549"/>
      <c r="H280" s="550"/>
      <c r="I280" s="550"/>
      <c r="J280" s="550"/>
      <c r="K280" s="550"/>
      <c r="L280" s="550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 t="s">
        <v>9</v>
      </c>
      <c r="AZ280" s="10" t="s">
        <v>9</v>
      </c>
    </row>
    <row r="281" spans="1:52" s="116" customFormat="1" ht="16.149999999999999" hidden="1" customHeight="1" x14ac:dyDescent="0.25">
      <c r="A281" s="8"/>
      <c r="C281" s="551" t="s">
        <v>315</v>
      </c>
      <c r="D281" s="551"/>
      <c r="E281" s="551"/>
      <c r="F281" s="551"/>
      <c r="G281" s="551"/>
      <c r="H281" s="551"/>
      <c r="I281" s="551"/>
      <c r="J281" s="551"/>
      <c r="K281" s="551"/>
      <c r="L281" s="551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  <c r="AV281" s="117"/>
      <c r="AW281" s="117"/>
      <c r="AX281" s="117"/>
      <c r="AY281" s="117"/>
      <c r="AZ281" s="117"/>
    </row>
    <row r="282" spans="1:52" s="4" customFormat="1" ht="21" customHeight="1" x14ac:dyDescent="0.25"/>
    <row r="283" spans="1:52" s="23" customFormat="1" ht="22.5" customHeight="1" x14ac:dyDescent="0.25">
      <c r="A283" s="545" t="s">
        <v>317</v>
      </c>
      <c r="B283" s="545"/>
      <c r="C283" s="545"/>
      <c r="D283" s="545"/>
      <c r="E283" s="545"/>
      <c r="F283" s="545"/>
      <c r="G283" s="545"/>
      <c r="H283" s="545"/>
      <c r="I283" s="545"/>
      <c r="J283" s="545"/>
      <c r="K283" s="545"/>
      <c r="L283" s="545"/>
      <c r="M283" s="545"/>
      <c r="N283" s="545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</row>
    <row r="284" spans="1:52" s="23" customFormat="1" ht="12.75" customHeight="1" x14ac:dyDescent="0.25">
      <c r="A284" s="545" t="s">
        <v>318</v>
      </c>
      <c r="B284" s="545"/>
      <c r="C284" s="545"/>
      <c r="D284" s="545"/>
      <c r="E284" s="545"/>
      <c r="F284" s="545"/>
      <c r="G284" s="545"/>
      <c r="H284" s="545"/>
      <c r="I284" s="545"/>
      <c r="J284" s="545"/>
      <c r="K284" s="545"/>
      <c r="L284" s="545"/>
      <c r="M284" s="545"/>
      <c r="N284" s="545"/>
      <c r="O284" s="95"/>
      <c r="P284" s="95"/>
      <c r="Q284" s="4"/>
      <c r="R284" s="4"/>
      <c r="S284" s="4"/>
      <c r="T284" s="4"/>
      <c r="U284" s="4"/>
      <c r="V284" s="4"/>
      <c r="W284" s="4"/>
      <c r="X284" s="4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</row>
    <row r="285" spans="1:52" s="23" customFormat="1" ht="12.75" customHeight="1" x14ac:dyDescent="0.25">
      <c r="A285" s="545" t="s">
        <v>319</v>
      </c>
      <c r="B285" s="545"/>
      <c r="C285" s="545"/>
      <c r="D285" s="545"/>
      <c r="E285" s="545"/>
      <c r="F285" s="545"/>
      <c r="G285" s="545"/>
      <c r="H285" s="545"/>
      <c r="I285" s="545"/>
      <c r="J285" s="545"/>
      <c r="K285" s="545"/>
      <c r="L285" s="545"/>
      <c r="M285" s="545"/>
      <c r="N285" s="545"/>
      <c r="O285" s="95"/>
      <c r="P285" s="95"/>
      <c r="Q285" s="4"/>
      <c r="R285" s="4"/>
      <c r="S285" s="4"/>
      <c r="T285" s="4"/>
      <c r="U285" s="4"/>
      <c r="V285" s="4"/>
      <c r="W285" s="4"/>
      <c r="X285" s="4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</row>
    <row r="286" spans="1:52" s="23" customFormat="1" ht="20.2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95"/>
      <c r="P286" s="95"/>
      <c r="Q286" s="4"/>
      <c r="R286" s="4"/>
      <c r="S286" s="4"/>
      <c r="T286" s="4"/>
      <c r="U286" s="4"/>
      <c r="V286" s="4"/>
      <c r="W286" s="4"/>
      <c r="X286" s="4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</row>
    <row r="287" spans="1:52" s="4" customFormat="1" ht="15" x14ac:dyDescent="0.25">
      <c r="B287" s="118"/>
      <c r="D287" s="118"/>
      <c r="F287" s="118"/>
    </row>
  </sheetData>
  <mergeCells count="275">
    <mergeCell ref="C7:D7"/>
    <mergeCell ref="A1:N1"/>
    <mergeCell ref="A3:N3"/>
    <mergeCell ref="H5:I5"/>
    <mergeCell ref="A6:D6"/>
    <mergeCell ref="H6:K6"/>
    <mergeCell ref="A284:N284"/>
    <mergeCell ref="A285:N285"/>
    <mergeCell ref="C279:L279"/>
    <mergeCell ref="C280:G280"/>
    <mergeCell ref="H280:L280"/>
    <mergeCell ref="C281:L281"/>
    <mergeCell ref="A283:N283"/>
    <mergeCell ref="C273:K273"/>
    <mergeCell ref="C274:K274"/>
    <mergeCell ref="C275:K275"/>
    <mergeCell ref="C278:G278"/>
    <mergeCell ref="H278:L278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1:N241"/>
    <mergeCell ref="C242:E242"/>
    <mergeCell ref="C244:K244"/>
    <mergeCell ref="C246:K246"/>
    <mergeCell ref="C247:K247"/>
    <mergeCell ref="C236:E236"/>
    <mergeCell ref="C237:E237"/>
    <mergeCell ref="C238:N238"/>
    <mergeCell ref="C239:E239"/>
    <mergeCell ref="C240:E240"/>
    <mergeCell ref="C231:N231"/>
    <mergeCell ref="C232:E232"/>
    <mergeCell ref="C233:E233"/>
    <mergeCell ref="C234:E234"/>
    <mergeCell ref="C235:E235"/>
    <mergeCell ref="C226:N226"/>
    <mergeCell ref="C227:N227"/>
    <mergeCell ref="C228:E228"/>
    <mergeCell ref="C229:E229"/>
    <mergeCell ref="C230:N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N211"/>
    <mergeCell ref="C212:N212"/>
    <mergeCell ref="C213:N213"/>
    <mergeCell ref="C214:E214"/>
    <mergeCell ref="C215:E215"/>
    <mergeCell ref="C206:E206"/>
    <mergeCell ref="C207:N207"/>
    <mergeCell ref="C208:N208"/>
    <mergeCell ref="C209:E209"/>
    <mergeCell ref="C210:E21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1:N191"/>
    <mergeCell ref="C192:N192"/>
    <mergeCell ref="C193:E193"/>
    <mergeCell ref="C194:E194"/>
    <mergeCell ref="C195:E195"/>
    <mergeCell ref="C186:E186"/>
    <mergeCell ref="C187:E187"/>
    <mergeCell ref="C188:E188"/>
    <mergeCell ref="C189:N189"/>
    <mergeCell ref="C190:N190"/>
    <mergeCell ref="C181:E181"/>
    <mergeCell ref="C182:E182"/>
    <mergeCell ref="C183:E183"/>
    <mergeCell ref="C184:E184"/>
    <mergeCell ref="C185:E185"/>
    <mergeCell ref="C176:N176"/>
    <mergeCell ref="C177:E177"/>
    <mergeCell ref="C178:E178"/>
    <mergeCell ref="C179:E179"/>
    <mergeCell ref="C180:E180"/>
    <mergeCell ref="C171:E171"/>
    <mergeCell ref="C172:E172"/>
    <mergeCell ref="C173:E173"/>
    <mergeCell ref="C174:N174"/>
    <mergeCell ref="C175:N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N143"/>
    <mergeCell ref="C144:N144"/>
    <mergeCell ref="C145:N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N128"/>
    <mergeCell ref="C129:N129"/>
    <mergeCell ref="C130:N130"/>
    <mergeCell ref="C121:E121"/>
    <mergeCell ref="C122:E122"/>
    <mergeCell ref="C123:E123"/>
    <mergeCell ref="C124:E124"/>
    <mergeCell ref="C125:E125"/>
    <mergeCell ref="C116:E116"/>
    <mergeCell ref="C117:N117"/>
    <mergeCell ref="C118:N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E109"/>
    <mergeCell ref="C110:E11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91:N91"/>
    <mergeCell ref="C92:E92"/>
    <mergeCell ref="C93:E93"/>
    <mergeCell ref="C94:E94"/>
    <mergeCell ref="C95:E95"/>
    <mergeCell ref="C86:N86"/>
    <mergeCell ref="C87:E87"/>
    <mergeCell ref="C88:E88"/>
    <mergeCell ref="C89:N89"/>
    <mergeCell ref="C90:N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N71"/>
    <mergeCell ref="C72:N72"/>
    <mergeCell ref="C73:N73"/>
    <mergeCell ref="C74:E74"/>
    <mergeCell ref="C75:E75"/>
    <mergeCell ref="C65:E65"/>
    <mergeCell ref="C66:E66"/>
    <mergeCell ref="C68:K68"/>
    <mergeCell ref="A69:N69"/>
    <mergeCell ref="C70:E70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 hidden="1" customWidth="1"/>
    <col min="25" max="25" width="9.140625" style="153" hidden="1" customWidth="1"/>
    <col min="26" max="26" width="11.5703125" style="155" hidden="1" customWidth="1"/>
    <col min="27" max="27" width="12.42578125" style="151" hidden="1" customWidth="1"/>
    <col min="28" max="30" width="9.140625" style="151" hidden="1" customWidth="1"/>
    <col min="31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83" t="s">
        <v>4392</v>
      </c>
      <c r="D4" s="483"/>
      <c r="E4" s="483"/>
      <c r="F4" s="483"/>
      <c r="G4" s="483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84" t="s">
        <v>4393</v>
      </c>
      <c r="D5" s="484"/>
      <c r="E5" s="484"/>
      <c r="F5" s="484"/>
      <c r="G5" s="484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4477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85"/>
      <c r="D9" s="485"/>
      <c r="E9" s="485"/>
      <c r="F9" s="485"/>
      <c r="G9" s="485"/>
      <c r="H9" s="128"/>
      <c r="Y9" s="152"/>
      <c r="Z9" s="154"/>
    </row>
    <row r="10" spans="1:26" s="126" customFormat="1" ht="11.25" customHeight="1" x14ac:dyDescent="0.25">
      <c r="A10" s="132"/>
      <c r="B10" s="132"/>
      <c r="C10" s="484" t="s">
        <v>4396</v>
      </c>
      <c r="D10" s="484"/>
      <c r="E10" s="484"/>
      <c r="F10" s="484"/>
      <c r="G10" s="48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86" t="s">
        <v>4474</v>
      </c>
      <c r="C12" s="486"/>
      <c r="D12" s="486"/>
      <c r="E12" s="486"/>
      <c r="F12" s="486"/>
      <c r="G12" s="48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81" t="s">
        <v>15</v>
      </c>
      <c r="C14" s="482"/>
      <c r="D14" s="482"/>
      <c r="E14" s="482"/>
      <c r="F14" s="482"/>
      <c r="G14" s="482"/>
      <c r="H14" s="166"/>
    </row>
    <row r="15" spans="1:26" s="126" customFormat="1" ht="13.5" customHeight="1" x14ac:dyDescent="0.25">
      <c r="A15" s="167"/>
      <c r="B15" s="475" t="s">
        <v>14</v>
      </c>
      <c r="C15" s="475"/>
      <c r="D15" s="475"/>
      <c r="E15" s="475"/>
      <c r="F15" s="475"/>
      <c r="G15" s="475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5" x14ac:dyDescent="0.25">
      <c r="A17" s="171"/>
      <c r="B17" s="476" t="s">
        <v>4473</v>
      </c>
      <c r="C17" s="476"/>
      <c r="D17" s="476"/>
      <c r="E17" s="476"/>
      <c r="F17" s="476"/>
      <c r="G17" s="476"/>
      <c r="H17" s="476"/>
    </row>
    <row r="18" spans="1:30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25">
      <c r="A19" s="471" t="s">
        <v>43</v>
      </c>
      <c r="B19" s="471" t="s">
        <v>44</v>
      </c>
      <c r="C19" s="471" t="s">
        <v>4397</v>
      </c>
      <c r="D19" s="478" t="s">
        <v>4398</v>
      </c>
      <c r="E19" s="479"/>
      <c r="F19" s="479"/>
      <c r="G19" s="479"/>
      <c r="H19" s="480"/>
      <c r="Y19" s="152"/>
      <c r="Z19" s="154"/>
    </row>
    <row r="20" spans="1:30" s="126" customFormat="1" ht="45.75" customHeight="1" x14ac:dyDescent="0.25">
      <c r="A20" s="477"/>
      <c r="B20" s="477"/>
      <c r="C20" s="477"/>
      <c r="D20" s="471" t="s">
        <v>4399</v>
      </c>
      <c r="E20" s="471" t="s">
        <v>34</v>
      </c>
      <c r="F20" s="471" t="s">
        <v>38</v>
      </c>
      <c r="G20" s="471" t="s">
        <v>41</v>
      </c>
      <c r="H20" s="471" t="s">
        <v>54</v>
      </c>
      <c r="Y20" s="152"/>
      <c r="Z20" s="154"/>
      <c r="AA20" s="176"/>
    </row>
    <row r="21" spans="1:30" s="126" customFormat="1" ht="27.75" customHeight="1" x14ac:dyDescent="0.25">
      <c r="A21" s="472"/>
      <c r="B21" s="472"/>
      <c r="C21" s="472"/>
      <c r="D21" s="472"/>
      <c r="E21" s="472"/>
      <c r="F21" s="472"/>
      <c r="G21" s="472"/>
      <c r="H21" s="472"/>
      <c r="Y21" s="152"/>
      <c r="Z21" s="154"/>
    </row>
    <row r="22" spans="1:30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5" x14ac:dyDescent="0.25">
      <c r="A23" s="459" t="s">
        <v>4400</v>
      </c>
      <c r="B23" s="460"/>
      <c r="C23" s="460"/>
      <c r="D23" s="460"/>
      <c r="E23" s="460"/>
      <c r="F23" s="460"/>
      <c r="G23" s="460"/>
      <c r="H23" s="461"/>
      <c r="M23" s="134" t="s">
        <v>4400</v>
      </c>
      <c r="Y23" s="152"/>
      <c r="Z23" s="154"/>
    </row>
    <row r="24" spans="1:30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3.25" x14ac:dyDescent="0.25">
      <c r="A27" s="161"/>
      <c r="B27" s="473" t="s">
        <v>4404</v>
      </c>
      <c r="C27" s="474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30" s="126" customFormat="1" ht="15" x14ac:dyDescent="0.25">
      <c r="A28" s="468" t="s">
        <v>4405</v>
      </c>
      <c r="B28" s="469"/>
      <c r="C28" s="469"/>
      <c r="D28" s="469"/>
      <c r="E28" s="469"/>
      <c r="F28" s="469"/>
      <c r="G28" s="469"/>
      <c r="H28" s="470"/>
      <c r="M28" s="134"/>
      <c r="N28" s="138"/>
      <c r="Y28" s="152"/>
      <c r="Z28" s="157"/>
    </row>
    <row r="29" spans="1:30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[13]реестр!$D$11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[13]реестр!$D$12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[13]реестр!$D$13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5" x14ac:dyDescent="0.25">
      <c r="A37" s="161"/>
      <c r="B37" s="473" t="s">
        <v>4414</v>
      </c>
      <c r="C37" s="474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5" x14ac:dyDescent="0.25">
      <c r="A38" s="468" t="s">
        <v>4415</v>
      </c>
      <c r="B38" s="469"/>
      <c r="C38" s="469"/>
      <c r="D38" s="469"/>
      <c r="E38" s="469"/>
      <c r="F38" s="469"/>
      <c r="G38" s="469"/>
      <c r="H38" s="470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[13]реестр!$D$14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[13]реестр!$D$15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5" x14ac:dyDescent="0.25">
      <c r="A41" s="161"/>
      <c r="B41" s="473" t="s">
        <v>4418</v>
      </c>
      <c r="C41" s="474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5" x14ac:dyDescent="0.25">
      <c r="A42" s="468" t="s">
        <v>4419</v>
      </c>
      <c r="B42" s="469"/>
      <c r="C42" s="469"/>
      <c r="D42" s="469"/>
      <c r="E42" s="469"/>
      <c r="F42" s="469"/>
      <c r="G42" s="469"/>
      <c r="H42" s="470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5" x14ac:dyDescent="0.25">
      <c r="A44" s="161"/>
      <c r="B44" s="473" t="s">
        <v>4421</v>
      </c>
      <c r="C44" s="474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5" x14ac:dyDescent="0.25">
      <c r="A45" s="468" t="s">
        <v>4422</v>
      </c>
      <c r="B45" s="469"/>
      <c r="C45" s="469"/>
      <c r="D45" s="469"/>
      <c r="E45" s="469"/>
      <c r="F45" s="469"/>
      <c r="G45" s="469"/>
      <c r="H45" s="470"/>
      <c r="M45" s="134" t="s">
        <v>4422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[13]реестр!$D$16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  <c r="AA47" s="152">
        <f>[13]реестр!$D$17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[13]реестр!$D$18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[13]реестр!$D$19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[13]реестр!$D$20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[13]реестр!$D$21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[13]реестр!$D$22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[13]реестр!$D$23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[13]реестр!$D$24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5" x14ac:dyDescent="0.25">
      <c r="A56" s="161"/>
      <c r="B56" s="473" t="s">
        <v>4435</v>
      </c>
      <c r="C56" s="474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5" x14ac:dyDescent="0.25">
      <c r="A57" s="468" t="s">
        <v>4436</v>
      </c>
      <c r="B57" s="469"/>
      <c r="C57" s="469"/>
      <c r="D57" s="469"/>
      <c r="E57" s="469"/>
      <c r="F57" s="469"/>
      <c r="G57" s="469"/>
      <c r="H57" s="470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[13]реестр!$D$25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[13]реестр!$D$26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5" x14ac:dyDescent="0.25">
      <c r="A61" s="135"/>
      <c r="B61" s="464" t="s">
        <v>4441</v>
      </c>
      <c r="C61" s="465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5" x14ac:dyDescent="0.25">
      <c r="A62" s="135"/>
      <c r="B62" s="466" t="s">
        <v>4442</v>
      </c>
      <c r="C62" s="46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5" x14ac:dyDescent="0.25">
      <c r="A63" s="459" t="s">
        <v>4443</v>
      </c>
      <c r="B63" s="460"/>
      <c r="C63" s="460"/>
      <c r="D63" s="460"/>
      <c r="E63" s="460"/>
      <c r="F63" s="460"/>
      <c r="G63" s="460"/>
      <c r="H63" s="461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5" x14ac:dyDescent="0.25">
      <c r="A65" s="135"/>
      <c r="B65" s="464" t="s">
        <v>4446</v>
      </c>
      <c r="C65" s="46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5" x14ac:dyDescent="0.25">
      <c r="A66" s="135"/>
      <c r="B66" s="466" t="s">
        <v>4447</v>
      </c>
      <c r="C66" s="46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5" x14ac:dyDescent="0.25">
      <c r="A67" s="459" t="s">
        <v>4448</v>
      </c>
      <c r="B67" s="460"/>
      <c r="C67" s="460"/>
      <c r="D67" s="460"/>
      <c r="E67" s="460"/>
      <c r="F67" s="460"/>
      <c r="G67" s="460"/>
      <c r="H67" s="461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[13]реестр!$D$27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[13]реестр!$D$28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5" x14ac:dyDescent="0.25">
      <c r="A71" s="135"/>
      <c r="B71" s="464" t="s">
        <v>4454</v>
      </c>
      <c r="C71" s="465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5" x14ac:dyDescent="0.25">
      <c r="A72" s="135"/>
      <c r="B72" s="466" t="s">
        <v>4455</v>
      </c>
      <c r="C72" s="46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25">
      <c r="A73" s="459" t="s">
        <v>4456</v>
      </c>
      <c r="B73" s="460"/>
      <c r="C73" s="460"/>
      <c r="D73" s="460"/>
      <c r="E73" s="460"/>
      <c r="F73" s="460"/>
      <c r="G73" s="460"/>
      <c r="H73" s="461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5" x14ac:dyDescent="0.25">
      <c r="A74" s="135"/>
      <c r="B74" s="466" t="s">
        <v>4457</v>
      </c>
      <c r="C74" s="46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5" x14ac:dyDescent="0.25">
      <c r="A75" s="459" t="s">
        <v>4458</v>
      </c>
      <c r="B75" s="460"/>
      <c r="C75" s="460"/>
      <c r="D75" s="460"/>
      <c r="E75" s="460"/>
      <c r="F75" s="460"/>
      <c r="G75" s="460"/>
      <c r="H75" s="461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5" x14ac:dyDescent="0.25">
      <c r="A76" s="135"/>
      <c r="B76" s="466" t="s">
        <v>4459</v>
      </c>
      <c r="C76" s="46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5" x14ac:dyDescent="0.25">
      <c r="A77" s="459" t="s">
        <v>4460</v>
      </c>
      <c r="B77" s="460"/>
      <c r="C77" s="460"/>
      <c r="D77" s="460"/>
      <c r="E77" s="460"/>
      <c r="F77" s="460"/>
      <c r="G77" s="460"/>
      <c r="H77" s="461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5" x14ac:dyDescent="0.25">
      <c r="A78" s="172">
        <v>32</v>
      </c>
      <c r="B78" s="173"/>
      <c r="C78" s="173" t="s">
        <v>4475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5" x14ac:dyDescent="0.25">
      <c r="A80" s="135"/>
      <c r="B80" s="462" t="s">
        <v>4462</v>
      </c>
      <c r="C80" s="463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5" x14ac:dyDescent="0.25">
      <c r="A81" s="459" t="s">
        <v>4463</v>
      </c>
      <c r="B81" s="460"/>
      <c r="C81" s="460"/>
      <c r="D81" s="460"/>
      <c r="E81" s="460"/>
      <c r="F81" s="460"/>
      <c r="G81" s="460"/>
      <c r="H81" s="461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5" x14ac:dyDescent="0.25">
      <c r="A82" s="140">
        <v>33</v>
      </c>
      <c r="B82" s="141" t="s">
        <v>4464</v>
      </c>
      <c r="C82" s="141" t="s">
        <v>4465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5" x14ac:dyDescent="0.25">
      <c r="A83" s="135"/>
      <c r="B83" s="464" t="s">
        <v>4466</v>
      </c>
      <c r="C83" s="465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5" x14ac:dyDescent="0.25">
      <c r="A84" s="135"/>
      <c r="B84" s="466" t="s">
        <v>4467</v>
      </c>
      <c r="C84" s="467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25">
      <c r="X85" s="126"/>
      <c r="Y85" s="152"/>
      <c r="Z85" s="154"/>
    </row>
    <row r="86" spans="1:30" ht="11.25" customHeight="1" x14ac:dyDescent="0.25">
      <c r="X86" s="126"/>
      <c r="Y86" s="152"/>
      <c r="Z86" s="154"/>
    </row>
    <row r="87" spans="1:30" s="126" customFormat="1" ht="15" x14ac:dyDescent="0.25">
      <c r="A87" s="146" t="s">
        <v>4468</v>
      </c>
      <c r="B87" s="128"/>
      <c r="D87" s="147"/>
      <c r="E87" s="457" t="s">
        <v>4469</v>
      </c>
      <c r="F87" s="457"/>
      <c r="G87" s="457"/>
      <c r="H87" s="457"/>
      <c r="R87" s="129" t="s">
        <v>4469</v>
      </c>
      <c r="Y87" s="152"/>
      <c r="Z87" s="154"/>
    </row>
    <row r="88" spans="1:30" s="149" customFormat="1" ht="18.75" customHeight="1" x14ac:dyDescent="0.25">
      <c r="A88" s="148"/>
      <c r="B88" s="148"/>
      <c r="C88" s="455" t="s">
        <v>4470</v>
      </c>
      <c r="D88" s="455"/>
      <c r="E88" s="455"/>
      <c r="F88" s="455"/>
      <c r="G88" s="455"/>
      <c r="H88" s="455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5" x14ac:dyDescent="0.25">
      <c r="A89" s="146" t="s">
        <v>4471</v>
      </c>
      <c r="B89" s="128"/>
      <c r="D89" s="147"/>
      <c r="E89" s="457" t="s">
        <v>4469</v>
      </c>
      <c r="F89" s="457"/>
      <c r="G89" s="457"/>
      <c r="H89" s="457"/>
      <c r="S89" s="129" t="s">
        <v>4469</v>
      </c>
      <c r="Y89" s="152"/>
      <c r="Z89" s="154"/>
    </row>
    <row r="90" spans="1:30" s="149" customFormat="1" ht="18.75" customHeight="1" x14ac:dyDescent="0.25">
      <c r="A90" s="148"/>
      <c r="B90" s="148"/>
      <c r="C90" s="455" t="s">
        <v>4470</v>
      </c>
      <c r="D90" s="455"/>
      <c r="E90" s="455"/>
      <c r="F90" s="455"/>
      <c r="G90" s="455"/>
      <c r="H90" s="455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5" x14ac:dyDescent="0.25">
      <c r="A91" s="458" t="s">
        <v>4472</v>
      </c>
      <c r="B91" s="458"/>
      <c r="C91" s="458"/>
      <c r="D91" s="458"/>
      <c r="E91" s="457" t="s">
        <v>4469</v>
      </c>
      <c r="F91" s="457"/>
      <c r="G91" s="457"/>
      <c r="H91" s="457"/>
      <c r="T91" s="129" t="s">
        <v>4472</v>
      </c>
      <c r="U91" s="129" t="s">
        <v>4469</v>
      </c>
      <c r="Y91" s="152"/>
      <c r="Z91" s="154"/>
    </row>
    <row r="92" spans="1:30" s="149" customFormat="1" ht="18.75" customHeight="1" x14ac:dyDescent="0.25">
      <c r="A92" s="148"/>
      <c r="B92" s="148"/>
      <c r="C92" s="455" t="s">
        <v>4470</v>
      </c>
      <c r="D92" s="455"/>
      <c r="E92" s="455"/>
      <c r="F92" s="455"/>
      <c r="G92" s="455"/>
      <c r="H92" s="455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5" x14ac:dyDescent="0.25">
      <c r="A93" s="146" t="s">
        <v>4391</v>
      </c>
      <c r="B93" s="128"/>
      <c r="C93" s="456"/>
      <c r="D93" s="456"/>
      <c r="E93" s="457" t="s">
        <v>4469</v>
      </c>
      <c r="F93" s="457"/>
      <c r="G93" s="457"/>
      <c r="H93" s="457"/>
      <c r="V93" s="129" t="s">
        <v>9</v>
      </c>
      <c r="W93" s="129" t="s">
        <v>4469</v>
      </c>
      <c r="Y93" s="152"/>
      <c r="Z93" s="154"/>
    </row>
    <row r="94" spans="1:30" s="149" customFormat="1" ht="18.75" customHeight="1" x14ac:dyDescent="0.25">
      <c r="A94" s="148"/>
      <c r="B94" s="148"/>
      <c r="C94" s="455" t="s">
        <v>315</v>
      </c>
      <c r="D94" s="455"/>
      <c r="E94" s="455"/>
      <c r="F94" s="455"/>
      <c r="G94" s="455"/>
      <c r="H94" s="455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80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1738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1739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1739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1957.91</v>
      </c>
      <c r="D36" s="26" t="s">
        <v>1740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1703.35</v>
      </c>
      <c r="D38" s="26" t="s">
        <v>1741</v>
      </c>
      <c r="E38" s="27" t="s">
        <v>28</v>
      </c>
      <c r="G38" s="23" t="s">
        <v>32</v>
      </c>
      <c r="I38" s="23"/>
      <c r="J38" s="23"/>
      <c r="K38" s="23"/>
      <c r="L38" s="25">
        <v>227.5</v>
      </c>
      <c r="M38" s="33" t="s">
        <v>1742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63.76</v>
      </c>
      <c r="D39" s="34" t="s">
        <v>1743</v>
      </c>
      <c r="E39" s="27" t="s">
        <v>28</v>
      </c>
      <c r="G39" s="23" t="s">
        <v>36</v>
      </c>
      <c r="I39" s="23"/>
      <c r="J39" s="23"/>
      <c r="K39" s="23"/>
      <c r="L39" s="531">
        <v>556.95000000000005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86.52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1744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1744</v>
      </c>
    </row>
    <row r="48" spans="1:36" s="4" customFormat="1" ht="23.25" x14ac:dyDescent="0.25">
      <c r="A48" s="41" t="s">
        <v>56</v>
      </c>
      <c r="B48" s="42" t="s">
        <v>1745</v>
      </c>
      <c r="C48" s="542" t="s">
        <v>1746</v>
      </c>
      <c r="D48" s="542"/>
      <c r="E48" s="542"/>
      <c r="F48" s="43" t="s">
        <v>428</v>
      </c>
      <c r="G48" s="44">
        <v>1.6199999999999999E-2</v>
      </c>
      <c r="H48" s="45">
        <v>1</v>
      </c>
      <c r="I48" s="119">
        <v>1.6199999999999999E-2</v>
      </c>
      <c r="J48" s="47"/>
      <c r="K48" s="44"/>
      <c r="L48" s="47"/>
      <c r="M48" s="44"/>
      <c r="N48" s="48"/>
      <c r="AI48" s="40"/>
      <c r="AJ48" s="49" t="s">
        <v>1746</v>
      </c>
    </row>
    <row r="49" spans="1:42" s="4" customFormat="1" ht="15" x14ac:dyDescent="0.25">
      <c r="A49" s="67"/>
      <c r="B49" s="53"/>
      <c r="C49" s="543" t="s">
        <v>1747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1747</v>
      </c>
    </row>
    <row r="50" spans="1:42" s="4" customFormat="1" ht="68.25" x14ac:dyDescent="0.25">
      <c r="A50" s="50"/>
      <c r="B50" s="51" t="s">
        <v>62</v>
      </c>
      <c r="C50" s="545" t="s">
        <v>63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589.77</v>
      </c>
      <c r="K51" s="58">
        <v>1.1499999999999999</v>
      </c>
      <c r="L51" s="56">
        <v>10.99</v>
      </c>
      <c r="M51" s="58">
        <v>44.77</v>
      </c>
      <c r="N51" s="60">
        <v>492.02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43" t="s">
        <v>66</v>
      </c>
      <c r="D52" s="543"/>
      <c r="E52" s="543"/>
      <c r="F52" s="54"/>
      <c r="G52" s="55"/>
      <c r="H52" s="55"/>
      <c r="I52" s="55"/>
      <c r="J52" s="56">
        <v>889.15</v>
      </c>
      <c r="K52" s="58">
        <v>1.1499999999999999</v>
      </c>
      <c r="L52" s="56">
        <v>16.559999999999999</v>
      </c>
      <c r="M52" s="58">
        <v>13.24</v>
      </c>
      <c r="N52" s="60">
        <v>219.25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43" t="s">
        <v>68</v>
      </c>
      <c r="D53" s="543"/>
      <c r="E53" s="543"/>
      <c r="F53" s="54"/>
      <c r="G53" s="55"/>
      <c r="H53" s="55"/>
      <c r="I53" s="55"/>
      <c r="J53" s="56">
        <v>94.56</v>
      </c>
      <c r="K53" s="58">
        <v>1.1499999999999999</v>
      </c>
      <c r="L53" s="56">
        <v>1.76</v>
      </c>
      <c r="M53" s="58">
        <v>44.77</v>
      </c>
      <c r="N53" s="60">
        <v>78.8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43" t="s">
        <v>71</v>
      </c>
      <c r="D54" s="543"/>
      <c r="E54" s="543"/>
      <c r="F54" s="54" t="s">
        <v>72</v>
      </c>
      <c r="G54" s="58">
        <v>68.260000000000005</v>
      </c>
      <c r="H54" s="58">
        <v>1.1499999999999999</v>
      </c>
      <c r="I54" s="94">
        <v>1.2716837999999999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43" t="s">
        <v>73</v>
      </c>
      <c r="D55" s="543"/>
      <c r="E55" s="543"/>
      <c r="F55" s="54" t="s">
        <v>72</v>
      </c>
      <c r="G55" s="64">
        <v>9.4</v>
      </c>
      <c r="H55" s="58">
        <v>1.1499999999999999</v>
      </c>
      <c r="I55" s="78">
        <v>0.175122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47" t="s">
        <v>74</v>
      </c>
      <c r="D56" s="547"/>
      <c r="E56" s="547"/>
      <c r="F56" s="68"/>
      <c r="G56" s="69"/>
      <c r="H56" s="69"/>
      <c r="I56" s="69"/>
      <c r="J56" s="79">
        <v>1478.92</v>
      </c>
      <c r="K56" s="69"/>
      <c r="L56" s="70">
        <v>27.55</v>
      </c>
      <c r="M56" s="69"/>
      <c r="N56" s="121">
        <v>711.27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43" t="s">
        <v>75</v>
      </c>
      <c r="D57" s="543"/>
      <c r="E57" s="543"/>
      <c r="F57" s="54"/>
      <c r="G57" s="55"/>
      <c r="H57" s="55"/>
      <c r="I57" s="55"/>
      <c r="J57" s="66"/>
      <c r="K57" s="55"/>
      <c r="L57" s="56">
        <v>12.75</v>
      </c>
      <c r="M57" s="55"/>
      <c r="N57" s="60">
        <v>570.82000000000005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1015</v>
      </c>
      <c r="C58" s="543" t="s">
        <v>1016</v>
      </c>
      <c r="D58" s="543"/>
      <c r="E58" s="543"/>
      <c r="F58" s="54" t="s">
        <v>78</v>
      </c>
      <c r="G58" s="61">
        <v>102</v>
      </c>
      <c r="H58" s="55"/>
      <c r="I58" s="61">
        <v>102</v>
      </c>
      <c r="J58" s="66"/>
      <c r="K58" s="55"/>
      <c r="L58" s="56">
        <v>13.01</v>
      </c>
      <c r="M58" s="55"/>
      <c r="N58" s="60">
        <v>582.24</v>
      </c>
      <c r="AI58" s="40"/>
      <c r="AJ58" s="49"/>
      <c r="AN58" s="3" t="s">
        <v>1016</v>
      </c>
    </row>
    <row r="59" spans="1:42" s="4" customFormat="1" ht="23.25" x14ac:dyDescent="0.25">
      <c r="A59" s="63"/>
      <c r="B59" s="51" t="s">
        <v>1017</v>
      </c>
      <c r="C59" s="543" t="s">
        <v>1018</v>
      </c>
      <c r="D59" s="543"/>
      <c r="E59" s="543"/>
      <c r="F59" s="54" t="s">
        <v>78</v>
      </c>
      <c r="G59" s="61">
        <v>54</v>
      </c>
      <c r="H59" s="55"/>
      <c r="I59" s="61">
        <v>54</v>
      </c>
      <c r="J59" s="66"/>
      <c r="K59" s="55"/>
      <c r="L59" s="56">
        <v>6.89</v>
      </c>
      <c r="M59" s="55"/>
      <c r="N59" s="60">
        <v>308.24</v>
      </c>
      <c r="AI59" s="40"/>
      <c r="AJ59" s="49"/>
      <c r="AN59" s="3" t="s">
        <v>1018</v>
      </c>
    </row>
    <row r="60" spans="1:42" s="4" customFormat="1" ht="15" x14ac:dyDescent="0.25">
      <c r="A60" s="72"/>
      <c r="B60" s="73"/>
      <c r="C60" s="542" t="s">
        <v>81</v>
      </c>
      <c r="D60" s="542"/>
      <c r="E60" s="542"/>
      <c r="F60" s="43"/>
      <c r="G60" s="44"/>
      <c r="H60" s="44"/>
      <c r="I60" s="44"/>
      <c r="J60" s="47"/>
      <c r="K60" s="44"/>
      <c r="L60" s="74">
        <v>47.45</v>
      </c>
      <c r="M60" s="69"/>
      <c r="N60" s="75">
        <v>1601.75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1000</v>
      </c>
      <c r="C61" s="542" t="s">
        <v>1001</v>
      </c>
      <c r="D61" s="542"/>
      <c r="E61" s="542"/>
      <c r="F61" s="43" t="s">
        <v>428</v>
      </c>
      <c r="G61" s="44">
        <v>0.45240000000000002</v>
      </c>
      <c r="H61" s="45">
        <v>1</v>
      </c>
      <c r="I61" s="119">
        <v>0.45240000000000002</v>
      </c>
      <c r="J61" s="47"/>
      <c r="K61" s="44"/>
      <c r="L61" s="47"/>
      <c r="M61" s="44"/>
      <c r="N61" s="48"/>
      <c r="AI61" s="40"/>
      <c r="AJ61" s="49" t="s">
        <v>1001</v>
      </c>
      <c r="AP61" s="49"/>
    </row>
    <row r="62" spans="1:42" s="4" customFormat="1" ht="15" x14ac:dyDescent="0.25">
      <c r="A62" s="67"/>
      <c r="B62" s="53"/>
      <c r="C62" s="543" t="s">
        <v>1748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4"/>
      <c r="AI62" s="40"/>
      <c r="AJ62" s="49"/>
      <c r="AK62" s="3" t="s">
        <v>1748</v>
      </c>
      <c r="AP62" s="49"/>
    </row>
    <row r="63" spans="1:42" s="4" customFormat="1" ht="68.25" x14ac:dyDescent="0.25">
      <c r="A63" s="50"/>
      <c r="B63" s="51" t="s">
        <v>62</v>
      </c>
      <c r="C63" s="545" t="s">
        <v>63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543" t="s">
        <v>64</v>
      </c>
      <c r="D64" s="543"/>
      <c r="E64" s="543"/>
      <c r="F64" s="54"/>
      <c r="G64" s="55"/>
      <c r="H64" s="55"/>
      <c r="I64" s="55"/>
      <c r="J64" s="56">
        <v>178.84</v>
      </c>
      <c r="K64" s="58">
        <v>1.1499999999999999</v>
      </c>
      <c r="L64" s="56">
        <v>93.04</v>
      </c>
      <c r="M64" s="58">
        <v>44.77</v>
      </c>
      <c r="N64" s="59">
        <v>4165.3999999999996</v>
      </c>
      <c r="AI64" s="40"/>
      <c r="AJ64" s="49"/>
      <c r="AM64" s="3" t="s">
        <v>64</v>
      </c>
      <c r="AP64" s="49"/>
    </row>
    <row r="65" spans="1:42" s="4" customFormat="1" ht="15" x14ac:dyDescent="0.25">
      <c r="A65" s="52"/>
      <c r="B65" s="51" t="s">
        <v>65</v>
      </c>
      <c r="C65" s="543" t="s">
        <v>66</v>
      </c>
      <c r="D65" s="543"/>
      <c r="E65" s="543"/>
      <c r="F65" s="54"/>
      <c r="G65" s="55"/>
      <c r="H65" s="55"/>
      <c r="I65" s="55"/>
      <c r="J65" s="76">
        <v>1228.57</v>
      </c>
      <c r="K65" s="58">
        <v>1.1499999999999999</v>
      </c>
      <c r="L65" s="56">
        <v>639.17999999999995</v>
      </c>
      <c r="M65" s="58">
        <v>13.24</v>
      </c>
      <c r="N65" s="59">
        <v>8462.74</v>
      </c>
      <c r="AI65" s="40"/>
      <c r="AJ65" s="49"/>
      <c r="AM65" s="3" t="s">
        <v>66</v>
      </c>
      <c r="AP65" s="49"/>
    </row>
    <row r="66" spans="1:42" s="4" customFormat="1" ht="15" x14ac:dyDescent="0.25">
      <c r="A66" s="52"/>
      <c r="B66" s="51" t="s">
        <v>67</v>
      </c>
      <c r="C66" s="543" t="s">
        <v>68</v>
      </c>
      <c r="D66" s="543"/>
      <c r="E66" s="543"/>
      <c r="F66" s="54"/>
      <c r="G66" s="55"/>
      <c r="H66" s="55"/>
      <c r="I66" s="55"/>
      <c r="J66" s="56">
        <v>51.94</v>
      </c>
      <c r="K66" s="58">
        <v>1.1499999999999999</v>
      </c>
      <c r="L66" s="56">
        <v>27.02</v>
      </c>
      <c r="M66" s="58">
        <v>44.77</v>
      </c>
      <c r="N66" s="59">
        <v>1209.69</v>
      </c>
      <c r="AI66" s="40"/>
      <c r="AJ66" s="49"/>
      <c r="AM66" s="3" t="s">
        <v>68</v>
      </c>
      <c r="AP66" s="49"/>
    </row>
    <row r="67" spans="1:42" s="4" customFormat="1" ht="15" x14ac:dyDescent="0.25">
      <c r="A67" s="52"/>
      <c r="B67" s="51" t="s">
        <v>69</v>
      </c>
      <c r="C67" s="543" t="s">
        <v>70</v>
      </c>
      <c r="D67" s="543"/>
      <c r="E67" s="543"/>
      <c r="F67" s="54"/>
      <c r="G67" s="55"/>
      <c r="H67" s="55"/>
      <c r="I67" s="55"/>
      <c r="J67" s="56">
        <v>418.42</v>
      </c>
      <c r="K67" s="55"/>
      <c r="L67" s="56">
        <v>189.29</v>
      </c>
      <c r="M67" s="58">
        <v>8.16</v>
      </c>
      <c r="N67" s="59">
        <v>1544.61</v>
      </c>
      <c r="AI67" s="40"/>
      <c r="AJ67" s="49"/>
      <c r="AM67" s="3" t="s">
        <v>70</v>
      </c>
      <c r="AP67" s="49"/>
    </row>
    <row r="68" spans="1:42" s="4" customFormat="1" ht="15" x14ac:dyDescent="0.25">
      <c r="A68" s="63"/>
      <c r="B68" s="51"/>
      <c r="C68" s="543" t="s">
        <v>71</v>
      </c>
      <c r="D68" s="543"/>
      <c r="E68" s="543"/>
      <c r="F68" s="54" t="s">
        <v>72</v>
      </c>
      <c r="G68" s="58">
        <v>21.89</v>
      </c>
      <c r="H68" s="58">
        <v>1.1499999999999999</v>
      </c>
      <c r="I68" s="94">
        <v>11.388491399999999</v>
      </c>
      <c r="J68" s="66"/>
      <c r="K68" s="55"/>
      <c r="L68" s="66"/>
      <c r="M68" s="55"/>
      <c r="N68" s="62"/>
      <c r="AI68" s="40"/>
      <c r="AJ68" s="49"/>
      <c r="AN68" s="3" t="s">
        <v>71</v>
      </c>
      <c r="AP68" s="49"/>
    </row>
    <row r="69" spans="1:42" s="4" customFormat="1" ht="15" x14ac:dyDescent="0.25">
      <c r="A69" s="63"/>
      <c r="B69" s="51"/>
      <c r="C69" s="543" t="s">
        <v>73</v>
      </c>
      <c r="D69" s="543"/>
      <c r="E69" s="543"/>
      <c r="F69" s="54" t="s">
        <v>72</v>
      </c>
      <c r="G69" s="58">
        <v>4.5199999999999996</v>
      </c>
      <c r="H69" s="58">
        <v>1.1499999999999999</v>
      </c>
      <c r="I69" s="94">
        <v>2.3515752000000001</v>
      </c>
      <c r="J69" s="66"/>
      <c r="K69" s="55"/>
      <c r="L69" s="66"/>
      <c r="M69" s="55"/>
      <c r="N69" s="62"/>
      <c r="AI69" s="40"/>
      <c r="AJ69" s="49"/>
      <c r="AN69" s="3" t="s">
        <v>73</v>
      </c>
      <c r="AP69" s="49"/>
    </row>
    <row r="70" spans="1:42" s="4" customFormat="1" ht="15" x14ac:dyDescent="0.25">
      <c r="A70" s="67"/>
      <c r="B70" s="51"/>
      <c r="C70" s="547" t="s">
        <v>74</v>
      </c>
      <c r="D70" s="547"/>
      <c r="E70" s="547"/>
      <c r="F70" s="68"/>
      <c r="G70" s="69"/>
      <c r="H70" s="69"/>
      <c r="I70" s="69"/>
      <c r="J70" s="79">
        <v>1825.83</v>
      </c>
      <c r="K70" s="69"/>
      <c r="L70" s="70">
        <v>921.51</v>
      </c>
      <c r="M70" s="69"/>
      <c r="N70" s="71">
        <v>14172.75</v>
      </c>
      <c r="AI70" s="40"/>
      <c r="AJ70" s="49"/>
      <c r="AO70" s="3" t="s">
        <v>74</v>
      </c>
      <c r="AP70" s="49"/>
    </row>
    <row r="71" spans="1:42" s="4" customFormat="1" ht="15" x14ac:dyDescent="0.25">
      <c r="A71" s="63"/>
      <c r="B71" s="51"/>
      <c r="C71" s="543" t="s">
        <v>75</v>
      </c>
      <c r="D71" s="543"/>
      <c r="E71" s="543"/>
      <c r="F71" s="54"/>
      <c r="G71" s="55"/>
      <c r="H71" s="55"/>
      <c r="I71" s="55"/>
      <c r="J71" s="66"/>
      <c r="K71" s="55"/>
      <c r="L71" s="56">
        <v>120.06</v>
      </c>
      <c r="M71" s="55"/>
      <c r="N71" s="59">
        <v>5375.09</v>
      </c>
      <c r="AI71" s="40"/>
      <c r="AJ71" s="49"/>
      <c r="AN71" s="3" t="s">
        <v>75</v>
      </c>
      <c r="AP71" s="49"/>
    </row>
    <row r="72" spans="1:42" s="4" customFormat="1" ht="45" x14ac:dyDescent="0.25">
      <c r="A72" s="63"/>
      <c r="B72" s="51" t="s">
        <v>727</v>
      </c>
      <c r="C72" s="543" t="s">
        <v>728</v>
      </c>
      <c r="D72" s="543"/>
      <c r="E72" s="543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176.49</v>
      </c>
      <c r="M72" s="55"/>
      <c r="N72" s="59">
        <v>7901.38</v>
      </c>
      <c r="AI72" s="40"/>
      <c r="AJ72" s="49"/>
      <c r="AN72" s="3" t="s">
        <v>728</v>
      </c>
      <c r="AP72" s="49"/>
    </row>
    <row r="73" spans="1:42" s="4" customFormat="1" ht="56.25" x14ac:dyDescent="0.25">
      <c r="A73" s="63"/>
      <c r="B73" s="51" t="s">
        <v>729</v>
      </c>
      <c r="C73" s="543" t="s">
        <v>730</v>
      </c>
      <c r="D73" s="543"/>
      <c r="E73" s="543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136.75</v>
      </c>
      <c r="M73" s="55"/>
      <c r="N73" s="59">
        <v>6122.23</v>
      </c>
      <c r="AI73" s="40"/>
      <c r="AJ73" s="49"/>
      <c r="AN73" s="3" t="s">
        <v>730</v>
      </c>
      <c r="AP73" s="49"/>
    </row>
    <row r="74" spans="1:42" s="4" customFormat="1" ht="15" x14ac:dyDescent="0.25">
      <c r="A74" s="72"/>
      <c r="B74" s="73"/>
      <c r="C74" s="542" t="s">
        <v>81</v>
      </c>
      <c r="D74" s="542"/>
      <c r="E74" s="542"/>
      <c r="F74" s="43"/>
      <c r="G74" s="44"/>
      <c r="H74" s="44"/>
      <c r="I74" s="44"/>
      <c r="J74" s="47"/>
      <c r="K74" s="44"/>
      <c r="L74" s="80">
        <v>1234.75</v>
      </c>
      <c r="M74" s="69"/>
      <c r="N74" s="75">
        <v>28196.36</v>
      </c>
      <c r="AI74" s="40"/>
      <c r="AJ74" s="49"/>
      <c r="AP74" s="49" t="s">
        <v>81</v>
      </c>
    </row>
    <row r="75" spans="1:42" s="4" customFormat="1" ht="15" x14ac:dyDescent="0.25">
      <c r="A75" s="41" t="s">
        <v>67</v>
      </c>
      <c r="B75" s="42" t="s">
        <v>742</v>
      </c>
      <c r="C75" s="542" t="s">
        <v>743</v>
      </c>
      <c r="D75" s="542"/>
      <c r="E75" s="542"/>
      <c r="F75" s="43" t="s">
        <v>513</v>
      </c>
      <c r="G75" s="44">
        <v>-1.69</v>
      </c>
      <c r="H75" s="45">
        <v>1</v>
      </c>
      <c r="I75" s="46">
        <v>-1.69</v>
      </c>
      <c r="J75" s="47"/>
      <c r="K75" s="44"/>
      <c r="L75" s="74">
        <v>-499.27</v>
      </c>
      <c r="M75" s="44"/>
      <c r="N75" s="75">
        <v>-8928.5</v>
      </c>
      <c r="AI75" s="40"/>
      <c r="AJ75" s="49" t="s">
        <v>743</v>
      </c>
      <c r="AP75" s="49"/>
    </row>
    <row r="76" spans="1:42" s="4" customFormat="1" ht="23.25" x14ac:dyDescent="0.25">
      <c r="A76" s="50"/>
      <c r="B76" s="51" t="s">
        <v>117</v>
      </c>
      <c r="C76" s="545" t="s">
        <v>118</v>
      </c>
      <c r="D76" s="545"/>
      <c r="E76" s="545"/>
      <c r="F76" s="545"/>
      <c r="G76" s="545"/>
      <c r="H76" s="545"/>
      <c r="I76" s="545"/>
      <c r="J76" s="545"/>
      <c r="K76" s="545"/>
      <c r="L76" s="545"/>
      <c r="M76" s="545"/>
      <c r="N76" s="546"/>
      <c r="AI76" s="40"/>
      <c r="AJ76" s="49"/>
      <c r="AL76" s="3" t="s">
        <v>118</v>
      </c>
      <c r="AP76" s="49"/>
    </row>
    <row r="77" spans="1:42" s="4" customFormat="1" ht="68.25" x14ac:dyDescent="0.25">
      <c r="A77" s="50"/>
      <c r="B77" s="51" t="s">
        <v>62</v>
      </c>
      <c r="C77" s="545" t="s">
        <v>63</v>
      </c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6"/>
      <c r="AI77" s="40"/>
      <c r="AJ77" s="49"/>
      <c r="AL77" s="3" t="s">
        <v>63</v>
      </c>
      <c r="AP77" s="49"/>
    </row>
    <row r="78" spans="1:42" s="4" customFormat="1" ht="15" x14ac:dyDescent="0.25">
      <c r="A78" s="52"/>
      <c r="B78" s="51" t="s">
        <v>65</v>
      </c>
      <c r="C78" s="543" t="s">
        <v>66</v>
      </c>
      <c r="D78" s="543"/>
      <c r="E78" s="543"/>
      <c r="F78" s="54"/>
      <c r="G78" s="55"/>
      <c r="H78" s="55"/>
      <c r="I78" s="55"/>
      <c r="J78" s="56">
        <v>175.25</v>
      </c>
      <c r="K78" s="65">
        <v>1.4375</v>
      </c>
      <c r="L78" s="56">
        <v>-425.75</v>
      </c>
      <c r="M78" s="58">
        <v>13.24</v>
      </c>
      <c r="N78" s="59">
        <v>-5636.93</v>
      </c>
      <c r="AI78" s="40"/>
      <c r="AJ78" s="49"/>
      <c r="AM78" s="3" t="s">
        <v>66</v>
      </c>
      <c r="AP78" s="49"/>
    </row>
    <row r="79" spans="1:42" s="4" customFormat="1" ht="15" x14ac:dyDescent="0.25">
      <c r="A79" s="52"/>
      <c r="B79" s="51" t="s">
        <v>67</v>
      </c>
      <c r="C79" s="543" t="s">
        <v>68</v>
      </c>
      <c r="D79" s="543"/>
      <c r="E79" s="543"/>
      <c r="F79" s="54"/>
      <c r="G79" s="55"/>
      <c r="H79" s="55"/>
      <c r="I79" s="55"/>
      <c r="J79" s="56">
        <v>11.6</v>
      </c>
      <c r="K79" s="65">
        <v>1.4375</v>
      </c>
      <c r="L79" s="56">
        <v>-28.18</v>
      </c>
      <c r="M79" s="58">
        <v>44.77</v>
      </c>
      <c r="N79" s="59">
        <v>-1261.6199999999999</v>
      </c>
      <c r="AI79" s="40"/>
      <c r="AJ79" s="49"/>
      <c r="AM79" s="3" t="s">
        <v>68</v>
      </c>
      <c r="AP79" s="49"/>
    </row>
    <row r="80" spans="1:42" s="4" customFormat="1" ht="15" x14ac:dyDescent="0.25">
      <c r="A80" s="63"/>
      <c r="B80" s="51"/>
      <c r="C80" s="543" t="s">
        <v>75</v>
      </c>
      <c r="D80" s="543"/>
      <c r="E80" s="543"/>
      <c r="F80" s="54"/>
      <c r="G80" s="55"/>
      <c r="H80" s="55"/>
      <c r="I80" s="55"/>
      <c r="J80" s="66"/>
      <c r="K80" s="55"/>
      <c r="L80" s="56">
        <v>-28.18</v>
      </c>
      <c r="M80" s="55"/>
      <c r="N80" s="59">
        <v>-1261.6199999999999</v>
      </c>
      <c r="AI80" s="40"/>
      <c r="AJ80" s="49"/>
      <c r="AN80" s="3" t="s">
        <v>75</v>
      </c>
      <c r="AP80" s="49"/>
    </row>
    <row r="81" spans="1:42" s="4" customFormat="1" ht="45" x14ac:dyDescent="0.25">
      <c r="A81" s="63"/>
      <c r="B81" s="51" t="s">
        <v>727</v>
      </c>
      <c r="C81" s="543" t="s">
        <v>728</v>
      </c>
      <c r="D81" s="543"/>
      <c r="E81" s="543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-41.42</v>
      </c>
      <c r="M81" s="55"/>
      <c r="N81" s="59">
        <v>-1854.58</v>
      </c>
      <c r="AI81" s="40"/>
      <c r="AJ81" s="49"/>
      <c r="AN81" s="3" t="s">
        <v>728</v>
      </c>
      <c r="AP81" s="49"/>
    </row>
    <row r="82" spans="1:42" s="4" customFormat="1" ht="56.25" x14ac:dyDescent="0.25">
      <c r="A82" s="63"/>
      <c r="B82" s="51" t="s">
        <v>729</v>
      </c>
      <c r="C82" s="543" t="s">
        <v>730</v>
      </c>
      <c r="D82" s="543"/>
      <c r="E82" s="543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-32.1</v>
      </c>
      <c r="M82" s="55"/>
      <c r="N82" s="59">
        <v>-1436.99</v>
      </c>
      <c r="AI82" s="40"/>
      <c r="AJ82" s="49"/>
      <c r="AN82" s="3" t="s">
        <v>730</v>
      </c>
      <c r="AP82" s="49"/>
    </row>
    <row r="83" spans="1:42" s="4" customFormat="1" ht="15" x14ac:dyDescent="0.25">
      <c r="A83" s="72"/>
      <c r="B83" s="73"/>
      <c r="C83" s="542" t="s">
        <v>81</v>
      </c>
      <c r="D83" s="542"/>
      <c r="E83" s="542"/>
      <c r="F83" s="43"/>
      <c r="G83" s="44"/>
      <c r="H83" s="44"/>
      <c r="I83" s="44"/>
      <c r="J83" s="47"/>
      <c r="K83" s="44"/>
      <c r="L83" s="74">
        <v>-499.27</v>
      </c>
      <c r="M83" s="69"/>
      <c r="N83" s="75">
        <v>-8928.5</v>
      </c>
      <c r="AI83" s="40"/>
      <c r="AJ83" s="49"/>
      <c r="AP83" s="49" t="s">
        <v>81</v>
      </c>
    </row>
    <row r="84" spans="1:42" s="4" customFormat="1" ht="15" x14ac:dyDescent="0.25">
      <c r="A84" s="41" t="s">
        <v>69</v>
      </c>
      <c r="B84" s="42" t="s">
        <v>511</v>
      </c>
      <c r="C84" s="542" t="s">
        <v>512</v>
      </c>
      <c r="D84" s="542"/>
      <c r="E84" s="542"/>
      <c r="F84" s="43" t="s">
        <v>513</v>
      </c>
      <c r="G84" s="44">
        <v>-0.31</v>
      </c>
      <c r="H84" s="45">
        <v>1</v>
      </c>
      <c r="I84" s="46">
        <v>-0.31</v>
      </c>
      <c r="J84" s="74">
        <v>30</v>
      </c>
      <c r="K84" s="119">
        <v>1.4375</v>
      </c>
      <c r="L84" s="74">
        <v>-13.37</v>
      </c>
      <c r="M84" s="46">
        <v>13.24</v>
      </c>
      <c r="N84" s="82">
        <v>-177.02</v>
      </c>
      <c r="AI84" s="40"/>
      <c r="AJ84" s="49" t="s">
        <v>512</v>
      </c>
      <c r="AP84" s="49"/>
    </row>
    <row r="85" spans="1:42" s="4" customFormat="1" ht="23.25" x14ac:dyDescent="0.25">
      <c r="A85" s="50"/>
      <c r="B85" s="51" t="s">
        <v>117</v>
      </c>
      <c r="C85" s="545" t="s">
        <v>118</v>
      </c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6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545" t="s">
        <v>63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L86" s="3" t="s">
        <v>63</v>
      </c>
      <c r="AP86" s="49"/>
    </row>
    <row r="87" spans="1:42" s="4" customFormat="1" ht="15" x14ac:dyDescent="0.25">
      <c r="A87" s="72"/>
      <c r="B87" s="73"/>
      <c r="C87" s="542" t="s">
        <v>81</v>
      </c>
      <c r="D87" s="542"/>
      <c r="E87" s="542"/>
      <c r="F87" s="43"/>
      <c r="G87" s="44"/>
      <c r="H87" s="44"/>
      <c r="I87" s="44"/>
      <c r="J87" s="47"/>
      <c r="K87" s="44"/>
      <c r="L87" s="74">
        <v>-13.37</v>
      </c>
      <c r="M87" s="69"/>
      <c r="N87" s="82">
        <v>-177.02</v>
      </c>
      <c r="AI87" s="40"/>
      <c r="AJ87" s="49"/>
      <c r="AP87" s="49" t="s">
        <v>81</v>
      </c>
    </row>
    <row r="88" spans="1:42" s="4" customFormat="1" ht="23.25" x14ac:dyDescent="0.25">
      <c r="A88" s="41" t="s">
        <v>96</v>
      </c>
      <c r="B88" s="42" t="s">
        <v>1009</v>
      </c>
      <c r="C88" s="542" t="s">
        <v>1010</v>
      </c>
      <c r="D88" s="542"/>
      <c r="E88" s="542"/>
      <c r="F88" s="43" t="s">
        <v>72</v>
      </c>
      <c r="G88" s="44">
        <v>-2</v>
      </c>
      <c r="H88" s="45">
        <v>1</v>
      </c>
      <c r="I88" s="45">
        <v>-2</v>
      </c>
      <c r="J88" s="74">
        <v>8.17</v>
      </c>
      <c r="K88" s="44"/>
      <c r="L88" s="74">
        <v>-77.989999999999995</v>
      </c>
      <c r="M88" s="44"/>
      <c r="N88" s="75">
        <v>-3491.64</v>
      </c>
      <c r="AI88" s="40"/>
      <c r="AJ88" s="49" t="s">
        <v>1010</v>
      </c>
      <c r="AP88" s="49"/>
    </row>
    <row r="89" spans="1:42" s="4" customFormat="1" ht="15" x14ac:dyDescent="0.25">
      <c r="A89" s="67"/>
      <c r="B89" s="53"/>
      <c r="C89" s="543" t="s">
        <v>1749</v>
      </c>
      <c r="D89" s="543"/>
      <c r="E89" s="543"/>
      <c r="F89" s="543"/>
      <c r="G89" s="543"/>
      <c r="H89" s="543"/>
      <c r="I89" s="543"/>
      <c r="J89" s="543"/>
      <c r="K89" s="543"/>
      <c r="L89" s="543"/>
      <c r="M89" s="543"/>
      <c r="N89" s="544"/>
      <c r="AI89" s="40"/>
      <c r="AJ89" s="49"/>
      <c r="AK89" s="3" t="s">
        <v>1749</v>
      </c>
      <c r="AP89" s="49"/>
    </row>
    <row r="90" spans="1:42" s="4" customFormat="1" ht="23.25" x14ac:dyDescent="0.25">
      <c r="A90" s="50"/>
      <c r="B90" s="51" t="s">
        <v>117</v>
      </c>
      <c r="C90" s="545" t="s">
        <v>118</v>
      </c>
      <c r="D90" s="545"/>
      <c r="E90" s="545"/>
      <c r="F90" s="545"/>
      <c r="G90" s="545"/>
      <c r="H90" s="545"/>
      <c r="I90" s="545"/>
      <c r="J90" s="545"/>
      <c r="K90" s="545"/>
      <c r="L90" s="545"/>
      <c r="M90" s="545"/>
      <c r="N90" s="546"/>
      <c r="AI90" s="40"/>
      <c r="AJ90" s="49"/>
      <c r="AL90" s="3" t="s">
        <v>118</v>
      </c>
      <c r="AP90" s="49"/>
    </row>
    <row r="91" spans="1:42" s="4" customFormat="1" ht="68.25" x14ac:dyDescent="0.25">
      <c r="A91" s="50"/>
      <c r="B91" s="51" t="s">
        <v>62</v>
      </c>
      <c r="C91" s="545" t="s">
        <v>63</v>
      </c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6"/>
      <c r="AI91" s="40"/>
      <c r="AJ91" s="49"/>
      <c r="AL91" s="3" t="s">
        <v>63</v>
      </c>
      <c r="AP91" s="49"/>
    </row>
    <row r="92" spans="1:42" s="4" customFormat="1" ht="15" x14ac:dyDescent="0.25">
      <c r="A92" s="52"/>
      <c r="B92" s="51" t="s">
        <v>56</v>
      </c>
      <c r="C92" s="543" t="s">
        <v>64</v>
      </c>
      <c r="D92" s="543"/>
      <c r="E92" s="543"/>
      <c r="F92" s="54"/>
      <c r="G92" s="55"/>
      <c r="H92" s="55"/>
      <c r="I92" s="55"/>
      <c r="J92" s="56">
        <v>8.17</v>
      </c>
      <c r="K92" s="65">
        <v>1.3225</v>
      </c>
      <c r="L92" s="56">
        <v>-21.61</v>
      </c>
      <c r="M92" s="58">
        <v>44.77</v>
      </c>
      <c r="N92" s="60">
        <v>-967.48</v>
      </c>
      <c r="AI92" s="40"/>
      <c r="AJ92" s="49"/>
      <c r="AM92" s="3" t="s">
        <v>64</v>
      </c>
      <c r="AP92" s="49"/>
    </row>
    <row r="93" spans="1:42" s="4" customFormat="1" ht="15" x14ac:dyDescent="0.25">
      <c r="A93" s="63"/>
      <c r="B93" s="51"/>
      <c r="C93" s="543" t="s">
        <v>75</v>
      </c>
      <c r="D93" s="543"/>
      <c r="E93" s="543"/>
      <c r="F93" s="54"/>
      <c r="G93" s="55"/>
      <c r="H93" s="55"/>
      <c r="I93" s="55"/>
      <c r="J93" s="66"/>
      <c r="K93" s="55"/>
      <c r="L93" s="56">
        <v>-21.61</v>
      </c>
      <c r="M93" s="55"/>
      <c r="N93" s="60">
        <v>-967.48</v>
      </c>
      <c r="AI93" s="40"/>
      <c r="AJ93" s="49"/>
      <c r="AN93" s="3" t="s">
        <v>75</v>
      </c>
      <c r="AP93" s="49"/>
    </row>
    <row r="94" spans="1:42" s="4" customFormat="1" ht="45" x14ac:dyDescent="0.25">
      <c r="A94" s="63"/>
      <c r="B94" s="51" t="s">
        <v>727</v>
      </c>
      <c r="C94" s="543" t="s">
        <v>728</v>
      </c>
      <c r="D94" s="543"/>
      <c r="E94" s="543"/>
      <c r="F94" s="54" t="s">
        <v>78</v>
      </c>
      <c r="G94" s="61">
        <v>147</v>
      </c>
      <c r="H94" s="55"/>
      <c r="I94" s="61">
        <v>147</v>
      </c>
      <c r="J94" s="66"/>
      <c r="K94" s="55"/>
      <c r="L94" s="56">
        <v>-31.77</v>
      </c>
      <c r="M94" s="55"/>
      <c r="N94" s="59">
        <v>-1422.2</v>
      </c>
      <c r="AI94" s="40"/>
      <c r="AJ94" s="49"/>
      <c r="AN94" s="3" t="s">
        <v>728</v>
      </c>
      <c r="AP94" s="49"/>
    </row>
    <row r="95" spans="1:42" s="4" customFormat="1" ht="56.25" x14ac:dyDescent="0.25">
      <c r="A95" s="63"/>
      <c r="B95" s="51" t="s">
        <v>729</v>
      </c>
      <c r="C95" s="543" t="s">
        <v>730</v>
      </c>
      <c r="D95" s="543"/>
      <c r="E95" s="543"/>
      <c r="F95" s="54" t="s">
        <v>78</v>
      </c>
      <c r="G95" s="61">
        <v>134</v>
      </c>
      <c r="H95" s="58">
        <v>0.85</v>
      </c>
      <c r="I95" s="64">
        <v>113.9</v>
      </c>
      <c r="J95" s="66"/>
      <c r="K95" s="55"/>
      <c r="L95" s="56">
        <v>-24.61</v>
      </c>
      <c r="M95" s="55"/>
      <c r="N95" s="59">
        <v>-1101.96</v>
      </c>
      <c r="AI95" s="40"/>
      <c r="AJ95" s="49"/>
      <c r="AN95" s="3" t="s">
        <v>730</v>
      </c>
      <c r="AP95" s="49"/>
    </row>
    <row r="96" spans="1:42" s="4" customFormat="1" ht="15" x14ac:dyDescent="0.25">
      <c r="A96" s="72"/>
      <c r="B96" s="73"/>
      <c r="C96" s="542" t="s">
        <v>81</v>
      </c>
      <c r="D96" s="542"/>
      <c r="E96" s="542"/>
      <c r="F96" s="43"/>
      <c r="G96" s="44"/>
      <c r="H96" s="44"/>
      <c r="I96" s="44"/>
      <c r="J96" s="47"/>
      <c r="K96" s="44"/>
      <c r="L96" s="74">
        <v>-77.989999999999995</v>
      </c>
      <c r="M96" s="69"/>
      <c r="N96" s="75">
        <v>-3491.64</v>
      </c>
      <c r="AI96" s="40"/>
      <c r="AJ96" s="49"/>
      <c r="AP96" s="49" t="s">
        <v>81</v>
      </c>
    </row>
    <row r="97" spans="1:42" s="4" customFormat="1" ht="23.25" x14ac:dyDescent="0.25">
      <c r="A97" s="41" t="s">
        <v>103</v>
      </c>
      <c r="B97" s="42" t="s">
        <v>1003</v>
      </c>
      <c r="C97" s="542" t="s">
        <v>1004</v>
      </c>
      <c r="D97" s="542"/>
      <c r="E97" s="542"/>
      <c r="F97" s="43" t="s">
        <v>191</v>
      </c>
      <c r="G97" s="44">
        <v>-5.0000000000000001E-3</v>
      </c>
      <c r="H97" s="45">
        <v>1</v>
      </c>
      <c r="I97" s="92">
        <v>-5.0000000000000001E-3</v>
      </c>
      <c r="J97" s="80">
        <v>1690</v>
      </c>
      <c r="K97" s="44"/>
      <c r="L97" s="74">
        <v>-8.4499999999999993</v>
      </c>
      <c r="M97" s="46">
        <v>8.16</v>
      </c>
      <c r="N97" s="82">
        <v>-68.95</v>
      </c>
      <c r="AI97" s="40"/>
      <c r="AJ97" s="49" t="s">
        <v>1004</v>
      </c>
      <c r="AP97" s="49"/>
    </row>
    <row r="98" spans="1:42" s="4" customFormat="1" ht="15" x14ac:dyDescent="0.25">
      <c r="A98" s="72"/>
      <c r="B98" s="73"/>
      <c r="C98" s="542" t="s">
        <v>81</v>
      </c>
      <c r="D98" s="542"/>
      <c r="E98" s="542"/>
      <c r="F98" s="43"/>
      <c r="G98" s="44"/>
      <c r="H98" s="44"/>
      <c r="I98" s="44"/>
      <c r="J98" s="47"/>
      <c r="K98" s="44"/>
      <c r="L98" s="74">
        <v>-8.4499999999999993</v>
      </c>
      <c r="M98" s="69"/>
      <c r="N98" s="82">
        <v>-68.95</v>
      </c>
      <c r="AI98" s="40"/>
      <c r="AJ98" s="49"/>
      <c r="AP98" s="49" t="s">
        <v>81</v>
      </c>
    </row>
    <row r="99" spans="1:42" s="4" customFormat="1" ht="15" x14ac:dyDescent="0.25">
      <c r="A99" s="41" t="s">
        <v>112</v>
      </c>
      <c r="B99" s="42" t="s">
        <v>1005</v>
      </c>
      <c r="C99" s="542" t="s">
        <v>1006</v>
      </c>
      <c r="D99" s="542"/>
      <c r="E99" s="542"/>
      <c r="F99" s="43" t="s">
        <v>191</v>
      </c>
      <c r="G99" s="44">
        <v>-3.2000000000000001E-2</v>
      </c>
      <c r="H99" s="45">
        <v>1</v>
      </c>
      <c r="I99" s="92">
        <v>-3.2000000000000001E-2</v>
      </c>
      <c r="J99" s="80">
        <v>1500</v>
      </c>
      <c r="K99" s="44"/>
      <c r="L99" s="74">
        <v>-48</v>
      </c>
      <c r="M99" s="46">
        <v>8.16</v>
      </c>
      <c r="N99" s="82">
        <v>-391.68</v>
      </c>
      <c r="AI99" s="40"/>
      <c r="AJ99" s="49" t="s">
        <v>1006</v>
      </c>
      <c r="AP99" s="49"/>
    </row>
    <row r="100" spans="1:42" s="4" customFormat="1" ht="15" x14ac:dyDescent="0.25">
      <c r="A100" s="72"/>
      <c r="B100" s="73"/>
      <c r="C100" s="542" t="s">
        <v>81</v>
      </c>
      <c r="D100" s="542"/>
      <c r="E100" s="542"/>
      <c r="F100" s="43"/>
      <c r="G100" s="44"/>
      <c r="H100" s="44"/>
      <c r="I100" s="44"/>
      <c r="J100" s="47"/>
      <c r="K100" s="44"/>
      <c r="L100" s="74">
        <v>-48</v>
      </c>
      <c r="M100" s="69"/>
      <c r="N100" s="82">
        <v>-391.68</v>
      </c>
      <c r="AI100" s="40"/>
      <c r="AJ100" s="49"/>
      <c r="AP100" s="49" t="s">
        <v>81</v>
      </c>
    </row>
    <row r="101" spans="1:42" s="4" customFormat="1" ht="15" x14ac:dyDescent="0.25">
      <c r="A101" s="41" t="s">
        <v>123</v>
      </c>
      <c r="B101" s="42" t="s">
        <v>1007</v>
      </c>
      <c r="C101" s="542" t="s">
        <v>1008</v>
      </c>
      <c r="D101" s="542"/>
      <c r="E101" s="542"/>
      <c r="F101" s="43" t="s">
        <v>913</v>
      </c>
      <c r="G101" s="44">
        <v>-4.524</v>
      </c>
      <c r="H101" s="45">
        <v>1</v>
      </c>
      <c r="I101" s="92">
        <v>-4.524</v>
      </c>
      <c r="J101" s="74">
        <v>16.8</v>
      </c>
      <c r="K101" s="44"/>
      <c r="L101" s="74">
        <v>-76</v>
      </c>
      <c r="M101" s="46">
        <v>8.16</v>
      </c>
      <c r="N101" s="82">
        <v>-620.16</v>
      </c>
      <c r="AI101" s="40"/>
      <c r="AJ101" s="49" t="s">
        <v>1008</v>
      </c>
      <c r="AP101" s="49"/>
    </row>
    <row r="102" spans="1:42" s="4" customFormat="1" ht="15" x14ac:dyDescent="0.25">
      <c r="A102" s="72"/>
      <c r="B102" s="73"/>
      <c r="C102" s="542" t="s">
        <v>81</v>
      </c>
      <c r="D102" s="542"/>
      <c r="E102" s="542"/>
      <c r="F102" s="43"/>
      <c r="G102" s="44"/>
      <c r="H102" s="44"/>
      <c r="I102" s="44"/>
      <c r="J102" s="47"/>
      <c r="K102" s="44"/>
      <c r="L102" s="74">
        <v>-76</v>
      </c>
      <c r="M102" s="69"/>
      <c r="N102" s="82">
        <v>-620.16</v>
      </c>
      <c r="AI102" s="40"/>
      <c r="AJ102" s="49"/>
      <c r="AP102" s="49" t="s">
        <v>81</v>
      </c>
    </row>
    <row r="103" spans="1:42" s="4" customFormat="1" ht="23.25" x14ac:dyDescent="0.25">
      <c r="A103" s="41" t="s">
        <v>128</v>
      </c>
      <c r="B103" s="42" t="s">
        <v>736</v>
      </c>
      <c r="C103" s="542" t="s">
        <v>737</v>
      </c>
      <c r="D103" s="542"/>
      <c r="E103" s="542"/>
      <c r="F103" s="43" t="s">
        <v>86</v>
      </c>
      <c r="G103" s="44">
        <v>-0.90480000000000005</v>
      </c>
      <c r="H103" s="45">
        <v>1</v>
      </c>
      <c r="I103" s="119">
        <v>-0.90480000000000005</v>
      </c>
      <c r="J103" s="74">
        <v>59.99</v>
      </c>
      <c r="K103" s="44"/>
      <c r="L103" s="74">
        <v>-54.28</v>
      </c>
      <c r="M103" s="46">
        <v>8.16</v>
      </c>
      <c r="N103" s="82">
        <v>-442.92</v>
      </c>
      <c r="AI103" s="40"/>
      <c r="AJ103" s="49" t="s">
        <v>737</v>
      </c>
      <c r="AP103" s="49"/>
    </row>
    <row r="104" spans="1:42" s="4" customFormat="1" ht="15" x14ac:dyDescent="0.25">
      <c r="A104" s="72"/>
      <c r="B104" s="73"/>
      <c r="C104" s="542" t="s">
        <v>81</v>
      </c>
      <c r="D104" s="542"/>
      <c r="E104" s="542"/>
      <c r="F104" s="43"/>
      <c r="G104" s="44"/>
      <c r="H104" s="44"/>
      <c r="I104" s="44"/>
      <c r="J104" s="47"/>
      <c r="K104" s="44"/>
      <c r="L104" s="74">
        <v>-54.28</v>
      </c>
      <c r="M104" s="69"/>
      <c r="N104" s="82">
        <v>-442.92</v>
      </c>
      <c r="AI104" s="40"/>
      <c r="AJ104" s="49"/>
      <c r="AP104" s="49" t="s">
        <v>81</v>
      </c>
    </row>
    <row r="105" spans="1:42" s="4" customFormat="1" ht="23.25" x14ac:dyDescent="0.25">
      <c r="A105" s="41" t="s">
        <v>132</v>
      </c>
      <c r="B105" s="42" t="s">
        <v>744</v>
      </c>
      <c r="C105" s="542" t="s">
        <v>745</v>
      </c>
      <c r="D105" s="542"/>
      <c r="E105" s="542"/>
      <c r="F105" s="43" t="s">
        <v>461</v>
      </c>
      <c r="G105" s="44">
        <v>0.11700000000000001</v>
      </c>
      <c r="H105" s="45">
        <v>1</v>
      </c>
      <c r="I105" s="92">
        <v>0.11700000000000001</v>
      </c>
      <c r="J105" s="47"/>
      <c r="K105" s="44"/>
      <c r="L105" s="47"/>
      <c r="M105" s="44"/>
      <c r="N105" s="48"/>
      <c r="AI105" s="40"/>
      <c r="AJ105" s="49" t="s">
        <v>745</v>
      </c>
      <c r="AP105" s="49"/>
    </row>
    <row r="106" spans="1:42" s="4" customFormat="1" ht="15" x14ac:dyDescent="0.25">
      <c r="A106" s="67"/>
      <c r="B106" s="53"/>
      <c r="C106" s="543" t="s">
        <v>1750</v>
      </c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4"/>
      <c r="AI106" s="40"/>
      <c r="AJ106" s="49"/>
      <c r="AK106" s="3" t="s">
        <v>1750</v>
      </c>
      <c r="AP106" s="49"/>
    </row>
    <row r="107" spans="1:42" s="4" customFormat="1" ht="68.25" x14ac:dyDescent="0.25">
      <c r="A107" s="50"/>
      <c r="B107" s="51" t="s">
        <v>62</v>
      </c>
      <c r="C107" s="545" t="s">
        <v>63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L107" s="3" t="s">
        <v>63</v>
      </c>
      <c r="AP107" s="49"/>
    </row>
    <row r="108" spans="1:42" s="4" customFormat="1" ht="15" x14ac:dyDescent="0.25">
      <c r="A108" s="52"/>
      <c r="B108" s="51" t="s">
        <v>56</v>
      </c>
      <c r="C108" s="543" t="s">
        <v>64</v>
      </c>
      <c r="D108" s="543"/>
      <c r="E108" s="543"/>
      <c r="F108" s="54"/>
      <c r="G108" s="55"/>
      <c r="H108" s="55"/>
      <c r="I108" s="55"/>
      <c r="J108" s="76">
        <v>1494.14</v>
      </c>
      <c r="K108" s="58">
        <v>1.1499999999999999</v>
      </c>
      <c r="L108" s="56">
        <v>201.04</v>
      </c>
      <c r="M108" s="58">
        <v>44.77</v>
      </c>
      <c r="N108" s="59">
        <v>9000.56</v>
      </c>
      <c r="AI108" s="40"/>
      <c r="AJ108" s="49"/>
      <c r="AM108" s="3" t="s">
        <v>64</v>
      </c>
      <c r="AP108" s="49"/>
    </row>
    <row r="109" spans="1:42" s="4" customFormat="1" ht="15" x14ac:dyDescent="0.25">
      <c r="A109" s="52"/>
      <c r="B109" s="51" t="s">
        <v>65</v>
      </c>
      <c r="C109" s="543" t="s">
        <v>66</v>
      </c>
      <c r="D109" s="543"/>
      <c r="E109" s="543"/>
      <c r="F109" s="54"/>
      <c r="G109" s="55"/>
      <c r="H109" s="55"/>
      <c r="I109" s="55"/>
      <c r="J109" s="76">
        <v>4292.7299999999996</v>
      </c>
      <c r="K109" s="58">
        <v>1.1499999999999999</v>
      </c>
      <c r="L109" s="56">
        <v>577.59</v>
      </c>
      <c r="M109" s="58">
        <v>13.24</v>
      </c>
      <c r="N109" s="59">
        <v>7647.29</v>
      </c>
      <c r="AI109" s="40"/>
      <c r="AJ109" s="49"/>
      <c r="AM109" s="3" t="s">
        <v>66</v>
      </c>
      <c r="AP109" s="49"/>
    </row>
    <row r="110" spans="1:42" s="4" customFormat="1" ht="15" x14ac:dyDescent="0.25">
      <c r="A110" s="52"/>
      <c r="B110" s="51" t="s">
        <v>67</v>
      </c>
      <c r="C110" s="543" t="s">
        <v>68</v>
      </c>
      <c r="D110" s="543"/>
      <c r="E110" s="543"/>
      <c r="F110" s="54"/>
      <c r="G110" s="55"/>
      <c r="H110" s="55"/>
      <c r="I110" s="55"/>
      <c r="J110" s="56">
        <v>464.37</v>
      </c>
      <c r="K110" s="58">
        <v>1.1499999999999999</v>
      </c>
      <c r="L110" s="56">
        <v>62.48</v>
      </c>
      <c r="M110" s="58">
        <v>44.77</v>
      </c>
      <c r="N110" s="59">
        <v>2797.23</v>
      </c>
      <c r="AI110" s="40"/>
      <c r="AJ110" s="49"/>
      <c r="AM110" s="3" t="s">
        <v>68</v>
      </c>
      <c r="AP110" s="49"/>
    </row>
    <row r="111" spans="1:42" s="4" customFormat="1" ht="15" x14ac:dyDescent="0.25">
      <c r="A111" s="63"/>
      <c r="B111" s="51"/>
      <c r="C111" s="543" t="s">
        <v>71</v>
      </c>
      <c r="D111" s="543"/>
      <c r="E111" s="543"/>
      <c r="F111" s="54" t="s">
        <v>72</v>
      </c>
      <c r="G111" s="64">
        <v>179.8</v>
      </c>
      <c r="H111" s="58">
        <v>1.1499999999999999</v>
      </c>
      <c r="I111" s="77">
        <v>24.19209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</row>
    <row r="112" spans="1:42" s="4" customFormat="1" ht="15" x14ac:dyDescent="0.25">
      <c r="A112" s="63"/>
      <c r="B112" s="51"/>
      <c r="C112" s="543" t="s">
        <v>73</v>
      </c>
      <c r="D112" s="543"/>
      <c r="E112" s="543"/>
      <c r="F112" s="54" t="s">
        <v>72</v>
      </c>
      <c r="G112" s="58">
        <v>45.63</v>
      </c>
      <c r="H112" s="58">
        <v>1.1499999999999999</v>
      </c>
      <c r="I112" s="94">
        <v>6.1395165</v>
      </c>
      <c r="J112" s="66"/>
      <c r="K112" s="55"/>
      <c r="L112" s="66"/>
      <c r="M112" s="55"/>
      <c r="N112" s="62"/>
      <c r="AI112" s="40"/>
      <c r="AJ112" s="49"/>
      <c r="AN112" s="3" t="s">
        <v>73</v>
      </c>
      <c r="AP112" s="49"/>
    </row>
    <row r="113" spans="1:42" s="4" customFormat="1" ht="15" x14ac:dyDescent="0.25">
      <c r="A113" s="67"/>
      <c r="B113" s="51"/>
      <c r="C113" s="547" t="s">
        <v>74</v>
      </c>
      <c r="D113" s="547"/>
      <c r="E113" s="547"/>
      <c r="F113" s="68"/>
      <c r="G113" s="69"/>
      <c r="H113" s="69"/>
      <c r="I113" s="69"/>
      <c r="J113" s="79">
        <v>5786.87</v>
      </c>
      <c r="K113" s="69"/>
      <c r="L113" s="70">
        <v>778.63</v>
      </c>
      <c r="M113" s="69"/>
      <c r="N113" s="71">
        <v>16647.849999999999</v>
      </c>
      <c r="AI113" s="40"/>
      <c r="AJ113" s="49"/>
      <c r="AO113" s="3" t="s">
        <v>74</v>
      </c>
      <c r="AP113" s="49"/>
    </row>
    <row r="114" spans="1:42" s="4" customFormat="1" ht="15" x14ac:dyDescent="0.25">
      <c r="A114" s="63"/>
      <c r="B114" s="51"/>
      <c r="C114" s="543" t="s">
        <v>75</v>
      </c>
      <c r="D114" s="543"/>
      <c r="E114" s="543"/>
      <c r="F114" s="54"/>
      <c r="G114" s="55"/>
      <c r="H114" s="55"/>
      <c r="I114" s="55"/>
      <c r="J114" s="66"/>
      <c r="K114" s="55"/>
      <c r="L114" s="56">
        <v>263.52</v>
      </c>
      <c r="M114" s="55"/>
      <c r="N114" s="59">
        <v>11797.79</v>
      </c>
      <c r="AI114" s="40"/>
      <c r="AJ114" s="49"/>
      <c r="AN114" s="3" t="s">
        <v>75</v>
      </c>
      <c r="AP114" s="49"/>
    </row>
    <row r="115" spans="1:42" s="4" customFormat="1" ht="45" x14ac:dyDescent="0.25">
      <c r="A115" s="63"/>
      <c r="B115" s="51" t="s">
        <v>727</v>
      </c>
      <c r="C115" s="543" t="s">
        <v>728</v>
      </c>
      <c r="D115" s="543"/>
      <c r="E115" s="543"/>
      <c r="F115" s="54" t="s">
        <v>78</v>
      </c>
      <c r="G115" s="61">
        <v>147</v>
      </c>
      <c r="H115" s="55"/>
      <c r="I115" s="61">
        <v>147</v>
      </c>
      <c r="J115" s="66"/>
      <c r="K115" s="55"/>
      <c r="L115" s="56">
        <v>387.37</v>
      </c>
      <c r="M115" s="55"/>
      <c r="N115" s="59">
        <v>17342.75</v>
      </c>
      <c r="AI115" s="40"/>
      <c r="AJ115" s="49"/>
      <c r="AN115" s="3" t="s">
        <v>728</v>
      </c>
      <c r="AP115" s="49"/>
    </row>
    <row r="116" spans="1:42" s="4" customFormat="1" ht="56.25" x14ac:dyDescent="0.25">
      <c r="A116" s="63"/>
      <c r="B116" s="51" t="s">
        <v>729</v>
      </c>
      <c r="C116" s="543" t="s">
        <v>730</v>
      </c>
      <c r="D116" s="543"/>
      <c r="E116" s="543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56">
        <v>300.14999999999998</v>
      </c>
      <c r="M116" s="55"/>
      <c r="N116" s="59">
        <v>13437.68</v>
      </c>
      <c r="AI116" s="40"/>
      <c r="AJ116" s="49"/>
      <c r="AN116" s="3" t="s">
        <v>730</v>
      </c>
      <c r="AP116" s="49"/>
    </row>
    <row r="117" spans="1:42" s="4" customFormat="1" ht="15" x14ac:dyDescent="0.25">
      <c r="A117" s="72"/>
      <c r="B117" s="73"/>
      <c r="C117" s="542" t="s">
        <v>81</v>
      </c>
      <c r="D117" s="542"/>
      <c r="E117" s="542"/>
      <c r="F117" s="43"/>
      <c r="G117" s="44"/>
      <c r="H117" s="44"/>
      <c r="I117" s="44"/>
      <c r="J117" s="47"/>
      <c r="K117" s="44"/>
      <c r="L117" s="80">
        <v>1466.15</v>
      </c>
      <c r="M117" s="69"/>
      <c r="N117" s="75">
        <v>47428.28</v>
      </c>
      <c r="AI117" s="40"/>
      <c r="AJ117" s="49"/>
      <c r="AP117" s="49" t="s">
        <v>81</v>
      </c>
    </row>
    <row r="118" spans="1:42" s="4" customFormat="1" ht="23.25" x14ac:dyDescent="0.25">
      <c r="A118" s="41" t="s">
        <v>136</v>
      </c>
      <c r="B118" s="42" t="s">
        <v>747</v>
      </c>
      <c r="C118" s="542" t="s">
        <v>748</v>
      </c>
      <c r="D118" s="542"/>
      <c r="E118" s="542"/>
      <c r="F118" s="43" t="s">
        <v>461</v>
      </c>
      <c r="G118" s="44">
        <v>0.186</v>
      </c>
      <c r="H118" s="45">
        <v>1</v>
      </c>
      <c r="I118" s="92">
        <v>0.186</v>
      </c>
      <c r="J118" s="47"/>
      <c r="K118" s="44"/>
      <c r="L118" s="47"/>
      <c r="M118" s="44"/>
      <c r="N118" s="48"/>
      <c r="AI118" s="40"/>
      <c r="AJ118" s="49" t="s">
        <v>748</v>
      </c>
      <c r="AP118" s="49"/>
    </row>
    <row r="119" spans="1:42" s="4" customFormat="1" ht="15" x14ac:dyDescent="0.25">
      <c r="A119" s="67"/>
      <c r="B119" s="53"/>
      <c r="C119" s="543" t="s">
        <v>1751</v>
      </c>
      <c r="D119" s="543"/>
      <c r="E119" s="543"/>
      <c r="F119" s="543"/>
      <c r="G119" s="543"/>
      <c r="H119" s="543"/>
      <c r="I119" s="543"/>
      <c r="J119" s="543"/>
      <c r="K119" s="543"/>
      <c r="L119" s="543"/>
      <c r="M119" s="543"/>
      <c r="N119" s="544"/>
      <c r="AI119" s="40"/>
      <c r="AJ119" s="49"/>
      <c r="AK119" s="3" t="s">
        <v>1751</v>
      </c>
      <c r="AP119" s="49"/>
    </row>
    <row r="120" spans="1:42" s="4" customFormat="1" ht="68.25" x14ac:dyDescent="0.25">
      <c r="A120" s="50"/>
      <c r="B120" s="51" t="s">
        <v>62</v>
      </c>
      <c r="C120" s="545" t="s">
        <v>63</v>
      </c>
      <c r="D120" s="545"/>
      <c r="E120" s="545"/>
      <c r="F120" s="545"/>
      <c r="G120" s="545"/>
      <c r="H120" s="545"/>
      <c r="I120" s="545"/>
      <c r="J120" s="545"/>
      <c r="K120" s="545"/>
      <c r="L120" s="545"/>
      <c r="M120" s="545"/>
      <c r="N120" s="546"/>
      <c r="AI120" s="40"/>
      <c r="AJ120" s="49"/>
      <c r="AL120" s="3" t="s">
        <v>63</v>
      </c>
      <c r="AP120" s="49"/>
    </row>
    <row r="121" spans="1:42" s="4" customFormat="1" ht="15" x14ac:dyDescent="0.25">
      <c r="A121" s="52"/>
      <c r="B121" s="51" t="s">
        <v>56</v>
      </c>
      <c r="C121" s="543" t="s">
        <v>64</v>
      </c>
      <c r="D121" s="543"/>
      <c r="E121" s="543"/>
      <c r="F121" s="54"/>
      <c r="G121" s="55"/>
      <c r="H121" s="55"/>
      <c r="I121" s="55"/>
      <c r="J121" s="56">
        <v>103.12</v>
      </c>
      <c r="K121" s="58">
        <v>1.1499999999999999</v>
      </c>
      <c r="L121" s="56">
        <v>22.06</v>
      </c>
      <c r="M121" s="58">
        <v>44.77</v>
      </c>
      <c r="N121" s="60">
        <v>987.63</v>
      </c>
      <c r="AI121" s="40"/>
      <c r="AJ121" s="49"/>
      <c r="AM121" s="3" t="s">
        <v>64</v>
      </c>
      <c r="AP121" s="49"/>
    </row>
    <row r="122" spans="1:42" s="4" customFormat="1" ht="15" x14ac:dyDescent="0.25">
      <c r="A122" s="52"/>
      <c r="B122" s="51" t="s">
        <v>65</v>
      </c>
      <c r="C122" s="543" t="s">
        <v>66</v>
      </c>
      <c r="D122" s="543"/>
      <c r="E122" s="543"/>
      <c r="F122" s="54"/>
      <c r="G122" s="55"/>
      <c r="H122" s="55"/>
      <c r="I122" s="55"/>
      <c r="J122" s="56">
        <v>407.65</v>
      </c>
      <c r="K122" s="58">
        <v>1.1499999999999999</v>
      </c>
      <c r="L122" s="56">
        <v>87.2</v>
      </c>
      <c r="M122" s="58">
        <v>13.24</v>
      </c>
      <c r="N122" s="59">
        <v>1154.53</v>
      </c>
      <c r="AI122" s="40"/>
      <c r="AJ122" s="49"/>
      <c r="AM122" s="3" t="s">
        <v>66</v>
      </c>
      <c r="AP122" s="49"/>
    </row>
    <row r="123" spans="1:42" s="4" customFormat="1" ht="15" x14ac:dyDescent="0.25">
      <c r="A123" s="52"/>
      <c r="B123" s="51" t="s">
        <v>67</v>
      </c>
      <c r="C123" s="543" t="s">
        <v>68</v>
      </c>
      <c r="D123" s="543"/>
      <c r="E123" s="543"/>
      <c r="F123" s="54"/>
      <c r="G123" s="55"/>
      <c r="H123" s="55"/>
      <c r="I123" s="55"/>
      <c r="J123" s="56">
        <v>50.3</v>
      </c>
      <c r="K123" s="58">
        <v>1.1499999999999999</v>
      </c>
      <c r="L123" s="56">
        <v>10.76</v>
      </c>
      <c r="M123" s="58">
        <v>44.77</v>
      </c>
      <c r="N123" s="60">
        <v>481.73</v>
      </c>
      <c r="AI123" s="40"/>
      <c r="AJ123" s="49"/>
      <c r="AM123" s="3" t="s">
        <v>68</v>
      </c>
      <c r="AP123" s="49"/>
    </row>
    <row r="124" spans="1:42" s="4" customFormat="1" ht="15" x14ac:dyDescent="0.25">
      <c r="A124" s="63"/>
      <c r="B124" s="51"/>
      <c r="C124" s="543" t="s">
        <v>71</v>
      </c>
      <c r="D124" s="543"/>
      <c r="E124" s="543"/>
      <c r="F124" s="54" t="s">
        <v>72</v>
      </c>
      <c r="G124" s="58">
        <v>13.22</v>
      </c>
      <c r="H124" s="58">
        <v>1.1499999999999999</v>
      </c>
      <c r="I124" s="78">
        <v>2.8277580000000002</v>
      </c>
      <c r="J124" s="66"/>
      <c r="K124" s="55"/>
      <c r="L124" s="66"/>
      <c r="M124" s="55"/>
      <c r="N124" s="62"/>
      <c r="AI124" s="40"/>
      <c r="AJ124" s="49"/>
      <c r="AN124" s="3" t="s">
        <v>71</v>
      </c>
      <c r="AP124" s="49"/>
    </row>
    <row r="125" spans="1:42" s="4" customFormat="1" ht="15" x14ac:dyDescent="0.25">
      <c r="A125" s="63"/>
      <c r="B125" s="51"/>
      <c r="C125" s="543" t="s">
        <v>73</v>
      </c>
      <c r="D125" s="543"/>
      <c r="E125" s="543"/>
      <c r="F125" s="54" t="s">
        <v>72</v>
      </c>
      <c r="G125" s="58">
        <v>3.79</v>
      </c>
      <c r="H125" s="58">
        <v>1.1499999999999999</v>
      </c>
      <c r="I125" s="78">
        <v>0.81068099999999998</v>
      </c>
      <c r="J125" s="66"/>
      <c r="K125" s="55"/>
      <c r="L125" s="66"/>
      <c r="M125" s="55"/>
      <c r="N125" s="62"/>
      <c r="AI125" s="40"/>
      <c r="AJ125" s="49"/>
      <c r="AN125" s="3" t="s">
        <v>73</v>
      </c>
      <c r="AP125" s="49"/>
    </row>
    <row r="126" spans="1:42" s="4" customFormat="1" ht="15" x14ac:dyDescent="0.25">
      <c r="A126" s="67"/>
      <c r="B126" s="51"/>
      <c r="C126" s="547" t="s">
        <v>74</v>
      </c>
      <c r="D126" s="547"/>
      <c r="E126" s="547"/>
      <c r="F126" s="68"/>
      <c r="G126" s="69"/>
      <c r="H126" s="69"/>
      <c r="I126" s="69"/>
      <c r="J126" s="70">
        <v>510.77</v>
      </c>
      <c r="K126" s="69"/>
      <c r="L126" s="70">
        <v>109.26</v>
      </c>
      <c r="M126" s="69"/>
      <c r="N126" s="71">
        <v>2142.16</v>
      </c>
      <c r="AI126" s="40"/>
      <c r="AJ126" s="49"/>
      <c r="AO126" s="3" t="s">
        <v>74</v>
      </c>
      <c r="AP126" s="49"/>
    </row>
    <row r="127" spans="1:42" s="4" customFormat="1" ht="15" x14ac:dyDescent="0.25">
      <c r="A127" s="63"/>
      <c r="B127" s="51"/>
      <c r="C127" s="543" t="s">
        <v>75</v>
      </c>
      <c r="D127" s="543"/>
      <c r="E127" s="543"/>
      <c r="F127" s="54"/>
      <c r="G127" s="55"/>
      <c r="H127" s="55"/>
      <c r="I127" s="55"/>
      <c r="J127" s="66"/>
      <c r="K127" s="55"/>
      <c r="L127" s="56">
        <v>32.82</v>
      </c>
      <c r="M127" s="55"/>
      <c r="N127" s="59">
        <v>1469.36</v>
      </c>
      <c r="AI127" s="40"/>
      <c r="AJ127" s="49"/>
      <c r="AN127" s="3" t="s">
        <v>75</v>
      </c>
      <c r="AP127" s="49"/>
    </row>
    <row r="128" spans="1:42" s="4" customFormat="1" ht="45" x14ac:dyDescent="0.25">
      <c r="A128" s="63"/>
      <c r="B128" s="51" t="s">
        <v>727</v>
      </c>
      <c r="C128" s="543" t="s">
        <v>728</v>
      </c>
      <c r="D128" s="543"/>
      <c r="E128" s="543"/>
      <c r="F128" s="54" t="s">
        <v>78</v>
      </c>
      <c r="G128" s="61">
        <v>147</v>
      </c>
      <c r="H128" s="55"/>
      <c r="I128" s="61">
        <v>147</v>
      </c>
      <c r="J128" s="66"/>
      <c r="K128" s="55"/>
      <c r="L128" s="56">
        <v>48.25</v>
      </c>
      <c r="M128" s="55"/>
      <c r="N128" s="59">
        <v>2159.96</v>
      </c>
      <c r="AI128" s="40"/>
      <c r="AJ128" s="49"/>
      <c r="AN128" s="3" t="s">
        <v>728</v>
      </c>
      <c r="AP128" s="49"/>
    </row>
    <row r="129" spans="1:45" s="4" customFormat="1" ht="56.25" x14ac:dyDescent="0.25">
      <c r="A129" s="63"/>
      <c r="B129" s="51" t="s">
        <v>729</v>
      </c>
      <c r="C129" s="543" t="s">
        <v>730</v>
      </c>
      <c r="D129" s="543"/>
      <c r="E129" s="543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56">
        <v>37.380000000000003</v>
      </c>
      <c r="M129" s="55"/>
      <c r="N129" s="59">
        <v>1673.6</v>
      </c>
      <c r="AI129" s="40"/>
      <c r="AJ129" s="49"/>
      <c r="AN129" s="3" t="s">
        <v>730</v>
      </c>
      <c r="AP129" s="49"/>
    </row>
    <row r="130" spans="1:45" s="4" customFormat="1" ht="15" x14ac:dyDescent="0.25">
      <c r="A130" s="72"/>
      <c r="B130" s="73"/>
      <c r="C130" s="542" t="s">
        <v>81</v>
      </c>
      <c r="D130" s="542"/>
      <c r="E130" s="542"/>
      <c r="F130" s="43"/>
      <c r="G130" s="44"/>
      <c r="H130" s="44"/>
      <c r="I130" s="44"/>
      <c r="J130" s="47"/>
      <c r="K130" s="44"/>
      <c r="L130" s="74">
        <v>194.89</v>
      </c>
      <c r="M130" s="69"/>
      <c r="N130" s="75">
        <v>5975.72</v>
      </c>
      <c r="AI130" s="40"/>
      <c r="AJ130" s="49"/>
      <c r="AP130" s="49" t="s">
        <v>81</v>
      </c>
    </row>
    <row r="131" spans="1:45" s="4" customFormat="1" ht="15" x14ac:dyDescent="0.25">
      <c r="A131" s="539" t="s">
        <v>491</v>
      </c>
      <c r="B131" s="540"/>
      <c r="C131" s="540"/>
      <c r="D131" s="540"/>
      <c r="E131" s="540"/>
      <c r="F131" s="540"/>
      <c r="G131" s="540"/>
      <c r="H131" s="540"/>
      <c r="I131" s="540"/>
      <c r="J131" s="540"/>
      <c r="K131" s="540"/>
      <c r="L131" s="540"/>
      <c r="M131" s="540"/>
      <c r="N131" s="541"/>
      <c r="AI131" s="40"/>
      <c r="AJ131" s="49"/>
      <c r="AP131" s="49"/>
      <c r="AQ131" s="49" t="s">
        <v>491</v>
      </c>
    </row>
    <row r="132" spans="1:45" s="4" customFormat="1" ht="45.75" x14ac:dyDescent="0.25">
      <c r="A132" s="41" t="s">
        <v>138</v>
      </c>
      <c r="B132" s="42" t="s">
        <v>750</v>
      </c>
      <c r="C132" s="542" t="s">
        <v>751</v>
      </c>
      <c r="D132" s="542"/>
      <c r="E132" s="542"/>
      <c r="F132" s="43" t="s">
        <v>94</v>
      </c>
      <c r="G132" s="44">
        <v>47.264000000000003</v>
      </c>
      <c r="H132" s="45">
        <v>1</v>
      </c>
      <c r="I132" s="92">
        <v>47.264000000000003</v>
      </c>
      <c r="J132" s="74">
        <v>3.28</v>
      </c>
      <c r="K132" s="44"/>
      <c r="L132" s="74">
        <v>155.03</v>
      </c>
      <c r="M132" s="46">
        <v>13.24</v>
      </c>
      <c r="N132" s="75">
        <v>2052.6</v>
      </c>
      <c r="AI132" s="40"/>
      <c r="AJ132" s="49" t="s">
        <v>751</v>
      </c>
      <c r="AP132" s="49"/>
      <c r="AQ132" s="49"/>
    </row>
    <row r="133" spans="1:45" s="4" customFormat="1" ht="15" x14ac:dyDescent="0.25">
      <c r="A133" s="67"/>
      <c r="B133" s="53"/>
      <c r="C133" s="543" t="s">
        <v>1752</v>
      </c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4"/>
      <c r="AI133" s="40"/>
      <c r="AJ133" s="49"/>
      <c r="AK133" s="3" t="s">
        <v>1752</v>
      </c>
      <c r="AP133" s="49"/>
      <c r="AQ133" s="49"/>
    </row>
    <row r="134" spans="1:45" s="4" customFormat="1" ht="15" x14ac:dyDescent="0.25">
      <c r="A134" s="72"/>
      <c r="B134" s="73"/>
      <c r="C134" s="542" t="s">
        <v>81</v>
      </c>
      <c r="D134" s="542"/>
      <c r="E134" s="542"/>
      <c r="F134" s="43"/>
      <c r="G134" s="44"/>
      <c r="H134" s="44"/>
      <c r="I134" s="44"/>
      <c r="J134" s="47"/>
      <c r="K134" s="44"/>
      <c r="L134" s="74">
        <v>155.03</v>
      </c>
      <c r="M134" s="69"/>
      <c r="N134" s="75">
        <v>2052.6</v>
      </c>
      <c r="AI134" s="40"/>
      <c r="AJ134" s="49"/>
      <c r="AP134" s="49" t="s">
        <v>81</v>
      </c>
      <c r="AQ134" s="49"/>
    </row>
    <row r="135" spans="1:45" s="4" customFormat="1" ht="23.25" x14ac:dyDescent="0.25">
      <c r="A135" s="41" t="s">
        <v>141</v>
      </c>
      <c r="B135" s="42" t="s">
        <v>97</v>
      </c>
      <c r="C135" s="542" t="s">
        <v>98</v>
      </c>
      <c r="D135" s="542"/>
      <c r="E135" s="542"/>
      <c r="F135" s="43" t="s">
        <v>86</v>
      </c>
      <c r="G135" s="44">
        <v>30.94</v>
      </c>
      <c r="H135" s="45">
        <v>1</v>
      </c>
      <c r="I135" s="46">
        <v>30.94</v>
      </c>
      <c r="J135" s="74">
        <v>162.38</v>
      </c>
      <c r="K135" s="44"/>
      <c r="L135" s="80">
        <v>5024.04</v>
      </c>
      <c r="M135" s="46">
        <v>8.16</v>
      </c>
      <c r="N135" s="75">
        <v>40996.17</v>
      </c>
      <c r="AI135" s="40"/>
      <c r="AJ135" s="49" t="s">
        <v>98</v>
      </c>
      <c r="AP135" s="49"/>
      <c r="AQ135" s="49"/>
    </row>
    <row r="136" spans="1:45" s="4" customFormat="1" ht="15" x14ac:dyDescent="0.25">
      <c r="A136" s="67"/>
      <c r="B136" s="53"/>
      <c r="C136" s="543" t="s">
        <v>1753</v>
      </c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4"/>
      <c r="AI136" s="40"/>
      <c r="AJ136" s="49"/>
      <c r="AK136" s="3" t="s">
        <v>1753</v>
      </c>
      <c r="AP136" s="49"/>
      <c r="AQ136" s="49"/>
    </row>
    <row r="137" spans="1:45" s="4" customFormat="1" ht="15" x14ac:dyDescent="0.25">
      <c r="A137" s="67"/>
      <c r="B137" s="53"/>
      <c r="C137" s="543" t="s">
        <v>99</v>
      </c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4"/>
      <c r="AI137" s="40"/>
      <c r="AJ137" s="49"/>
      <c r="AP137" s="49"/>
      <c r="AQ137" s="49"/>
      <c r="AR137" s="3" t="s">
        <v>99</v>
      </c>
    </row>
    <row r="138" spans="1:45" s="4" customFormat="1" ht="15" x14ac:dyDescent="0.25">
      <c r="A138" s="72"/>
      <c r="B138" s="73"/>
      <c r="C138" s="542" t="s">
        <v>81</v>
      </c>
      <c r="D138" s="542"/>
      <c r="E138" s="542"/>
      <c r="F138" s="43"/>
      <c r="G138" s="44"/>
      <c r="H138" s="44"/>
      <c r="I138" s="44"/>
      <c r="J138" s="47"/>
      <c r="K138" s="44"/>
      <c r="L138" s="80">
        <v>5024.04</v>
      </c>
      <c r="M138" s="69"/>
      <c r="N138" s="75">
        <v>40996.17</v>
      </c>
      <c r="AI138" s="40"/>
      <c r="AJ138" s="49"/>
      <c r="AP138" s="49" t="s">
        <v>81</v>
      </c>
      <c r="AQ138" s="49"/>
    </row>
    <row r="139" spans="1:45" s="4" customFormat="1" ht="15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5"/>
      <c r="N139" s="86"/>
      <c r="AI139" s="40"/>
      <c r="AJ139" s="49"/>
      <c r="AP139" s="49"/>
      <c r="AQ139" s="49"/>
    </row>
    <row r="140" spans="1:45" s="4" customFormat="1" ht="15" x14ac:dyDescent="0.25">
      <c r="A140" s="87"/>
      <c r="B140" s="88"/>
      <c r="C140" s="542" t="s">
        <v>1754</v>
      </c>
      <c r="D140" s="542"/>
      <c r="E140" s="542"/>
      <c r="F140" s="542"/>
      <c r="G140" s="542"/>
      <c r="H140" s="542"/>
      <c r="I140" s="542"/>
      <c r="J140" s="542"/>
      <c r="K140" s="542"/>
      <c r="L140" s="89">
        <v>7344.95</v>
      </c>
      <c r="M140" s="90"/>
      <c r="N140" s="91">
        <v>112130.01</v>
      </c>
      <c r="AI140" s="40"/>
      <c r="AJ140" s="49"/>
      <c r="AP140" s="49"/>
      <c r="AQ140" s="49"/>
      <c r="AS140" s="49" t="s">
        <v>1754</v>
      </c>
    </row>
    <row r="141" spans="1:45" s="4" customFormat="1" ht="15" x14ac:dyDescent="0.25">
      <c r="A141" s="536" t="s">
        <v>1755</v>
      </c>
      <c r="B141" s="537"/>
      <c r="C141" s="537"/>
      <c r="D141" s="537"/>
      <c r="E141" s="537"/>
      <c r="F141" s="537"/>
      <c r="G141" s="537"/>
      <c r="H141" s="537"/>
      <c r="I141" s="537"/>
      <c r="J141" s="537"/>
      <c r="K141" s="537"/>
      <c r="L141" s="537"/>
      <c r="M141" s="537"/>
      <c r="N141" s="538"/>
      <c r="AI141" s="40" t="s">
        <v>1755</v>
      </c>
      <c r="AJ141" s="49"/>
      <c r="AP141" s="49"/>
      <c r="AQ141" s="49"/>
      <c r="AS141" s="49"/>
    </row>
    <row r="142" spans="1:45" s="4" customFormat="1" ht="15" x14ac:dyDescent="0.25">
      <c r="A142" s="539" t="s">
        <v>1756</v>
      </c>
      <c r="B142" s="540"/>
      <c r="C142" s="540"/>
      <c r="D142" s="540"/>
      <c r="E142" s="540"/>
      <c r="F142" s="540"/>
      <c r="G142" s="540"/>
      <c r="H142" s="540"/>
      <c r="I142" s="540"/>
      <c r="J142" s="540"/>
      <c r="K142" s="540"/>
      <c r="L142" s="540"/>
      <c r="M142" s="540"/>
      <c r="N142" s="541"/>
      <c r="AI142" s="40"/>
      <c r="AJ142" s="49"/>
      <c r="AP142" s="49"/>
      <c r="AQ142" s="49" t="s">
        <v>1756</v>
      </c>
      <c r="AS142" s="49"/>
    </row>
    <row r="143" spans="1:45" s="4" customFormat="1" ht="57" x14ac:dyDescent="0.25">
      <c r="A143" s="41" t="s">
        <v>146</v>
      </c>
      <c r="B143" s="42" t="s">
        <v>482</v>
      </c>
      <c r="C143" s="542" t="s">
        <v>1545</v>
      </c>
      <c r="D143" s="542"/>
      <c r="E143" s="542"/>
      <c r="F143" s="43" t="s">
        <v>453</v>
      </c>
      <c r="G143" s="44">
        <v>3.1E-2</v>
      </c>
      <c r="H143" s="45">
        <v>1</v>
      </c>
      <c r="I143" s="92">
        <v>3.1E-2</v>
      </c>
      <c r="J143" s="47"/>
      <c r="K143" s="44"/>
      <c r="L143" s="47"/>
      <c r="M143" s="44"/>
      <c r="N143" s="48"/>
      <c r="AI143" s="40"/>
      <c r="AJ143" s="49" t="s">
        <v>1545</v>
      </c>
      <c r="AP143" s="49"/>
      <c r="AQ143" s="49"/>
      <c r="AS143" s="49"/>
    </row>
    <row r="144" spans="1:45" s="4" customFormat="1" ht="15" x14ac:dyDescent="0.25">
      <c r="A144" s="67"/>
      <c r="B144" s="53"/>
      <c r="C144" s="543" t="s">
        <v>1757</v>
      </c>
      <c r="D144" s="543"/>
      <c r="E144" s="543"/>
      <c r="F144" s="543"/>
      <c r="G144" s="543"/>
      <c r="H144" s="543"/>
      <c r="I144" s="543"/>
      <c r="J144" s="543"/>
      <c r="K144" s="543"/>
      <c r="L144" s="543"/>
      <c r="M144" s="543"/>
      <c r="N144" s="544"/>
      <c r="AI144" s="40"/>
      <c r="AJ144" s="49"/>
      <c r="AK144" s="3" t="s">
        <v>1757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545" t="s">
        <v>118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545" t="s">
        <v>63</v>
      </c>
      <c r="D146" s="545"/>
      <c r="E146" s="545"/>
      <c r="F146" s="545"/>
      <c r="G146" s="545"/>
      <c r="H146" s="545"/>
      <c r="I146" s="545"/>
      <c r="J146" s="545"/>
      <c r="K146" s="545"/>
      <c r="L146" s="545"/>
      <c r="M146" s="545"/>
      <c r="N146" s="546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543" t="s">
        <v>64</v>
      </c>
      <c r="D147" s="543"/>
      <c r="E147" s="543"/>
      <c r="F147" s="54"/>
      <c r="G147" s="55"/>
      <c r="H147" s="55"/>
      <c r="I147" s="55"/>
      <c r="J147" s="56">
        <v>71.06</v>
      </c>
      <c r="K147" s="65">
        <v>1.3225</v>
      </c>
      <c r="L147" s="56">
        <v>2.91</v>
      </c>
      <c r="M147" s="58">
        <v>44.77</v>
      </c>
      <c r="N147" s="60">
        <v>130.28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543" t="s">
        <v>66</v>
      </c>
      <c r="D148" s="543"/>
      <c r="E148" s="543"/>
      <c r="F148" s="54"/>
      <c r="G148" s="55"/>
      <c r="H148" s="55"/>
      <c r="I148" s="55"/>
      <c r="J148" s="76">
        <v>1980</v>
      </c>
      <c r="K148" s="65">
        <v>1.4375</v>
      </c>
      <c r="L148" s="56">
        <v>88.23</v>
      </c>
      <c r="M148" s="58">
        <v>13.24</v>
      </c>
      <c r="N148" s="59">
        <v>1168.17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543" t="s">
        <v>68</v>
      </c>
      <c r="D149" s="543"/>
      <c r="E149" s="543"/>
      <c r="F149" s="54"/>
      <c r="G149" s="55"/>
      <c r="H149" s="55"/>
      <c r="I149" s="55"/>
      <c r="J149" s="56">
        <v>267.3</v>
      </c>
      <c r="K149" s="65">
        <v>1.4375</v>
      </c>
      <c r="L149" s="56">
        <v>11.91</v>
      </c>
      <c r="M149" s="58">
        <v>44.77</v>
      </c>
      <c r="N149" s="60">
        <v>533.21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63"/>
      <c r="B150" s="51"/>
      <c r="C150" s="543" t="s">
        <v>71</v>
      </c>
      <c r="D150" s="543"/>
      <c r="E150" s="543"/>
      <c r="F150" s="54" t="s">
        <v>72</v>
      </c>
      <c r="G150" s="58">
        <v>9.11</v>
      </c>
      <c r="H150" s="65">
        <v>1.3225</v>
      </c>
      <c r="I150" s="94">
        <v>0.37348720000000002</v>
      </c>
      <c r="J150" s="66"/>
      <c r="K150" s="55"/>
      <c r="L150" s="66"/>
      <c r="M150" s="55"/>
      <c r="N150" s="62"/>
      <c r="AI150" s="40"/>
      <c r="AJ150" s="49"/>
      <c r="AN150" s="3" t="s">
        <v>71</v>
      </c>
      <c r="AP150" s="49"/>
      <c r="AQ150" s="49"/>
      <c r="AS150" s="49"/>
    </row>
    <row r="151" spans="1:45" s="4" customFormat="1" ht="15" x14ac:dyDescent="0.25">
      <c r="A151" s="63"/>
      <c r="B151" s="51"/>
      <c r="C151" s="543" t="s">
        <v>73</v>
      </c>
      <c r="D151" s="543"/>
      <c r="E151" s="543"/>
      <c r="F151" s="54" t="s">
        <v>72</v>
      </c>
      <c r="G151" s="64">
        <v>19.8</v>
      </c>
      <c r="H151" s="65">
        <v>1.4375</v>
      </c>
      <c r="I151" s="94">
        <v>0.8823375</v>
      </c>
      <c r="J151" s="66"/>
      <c r="K151" s="55"/>
      <c r="L151" s="66"/>
      <c r="M151" s="55"/>
      <c r="N151" s="62"/>
      <c r="AI151" s="40"/>
      <c r="AJ151" s="49"/>
      <c r="AN151" s="3" t="s">
        <v>73</v>
      </c>
      <c r="AP151" s="49"/>
      <c r="AQ151" s="49"/>
      <c r="AS151" s="49"/>
    </row>
    <row r="152" spans="1:45" s="4" customFormat="1" ht="15" x14ac:dyDescent="0.25">
      <c r="A152" s="67"/>
      <c r="B152" s="51"/>
      <c r="C152" s="547" t="s">
        <v>74</v>
      </c>
      <c r="D152" s="547"/>
      <c r="E152" s="547"/>
      <c r="F152" s="68"/>
      <c r="G152" s="69"/>
      <c r="H152" s="69"/>
      <c r="I152" s="69"/>
      <c r="J152" s="79">
        <v>2051.06</v>
      </c>
      <c r="K152" s="69"/>
      <c r="L152" s="70">
        <v>91.14</v>
      </c>
      <c r="M152" s="69"/>
      <c r="N152" s="71">
        <v>1298.45</v>
      </c>
      <c r="AI152" s="40"/>
      <c r="AJ152" s="49"/>
      <c r="AO152" s="3" t="s">
        <v>74</v>
      </c>
      <c r="AP152" s="49"/>
      <c r="AQ152" s="49"/>
      <c r="AS152" s="49"/>
    </row>
    <row r="153" spans="1:45" s="4" customFormat="1" ht="15" x14ac:dyDescent="0.25">
      <c r="A153" s="63"/>
      <c r="B153" s="51"/>
      <c r="C153" s="543" t="s">
        <v>75</v>
      </c>
      <c r="D153" s="543"/>
      <c r="E153" s="543"/>
      <c r="F153" s="54"/>
      <c r="G153" s="55"/>
      <c r="H153" s="55"/>
      <c r="I153" s="55"/>
      <c r="J153" s="66"/>
      <c r="K153" s="55"/>
      <c r="L153" s="56">
        <v>14.82</v>
      </c>
      <c r="M153" s="55"/>
      <c r="N153" s="60">
        <v>663.49</v>
      </c>
      <c r="AI153" s="40"/>
      <c r="AJ153" s="49"/>
      <c r="AN153" s="3" t="s">
        <v>75</v>
      </c>
      <c r="AP153" s="49"/>
      <c r="AQ153" s="49"/>
      <c r="AS153" s="49"/>
    </row>
    <row r="154" spans="1:45" s="4" customFormat="1" ht="23.25" x14ac:dyDescent="0.25">
      <c r="A154" s="63"/>
      <c r="B154" s="51" t="s">
        <v>455</v>
      </c>
      <c r="C154" s="543" t="s">
        <v>456</v>
      </c>
      <c r="D154" s="543"/>
      <c r="E154" s="543"/>
      <c r="F154" s="54" t="s">
        <v>78</v>
      </c>
      <c r="G154" s="61">
        <v>92</v>
      </c>
      <c r="H154" s="55"/>
      <c r="I154" s="61">
        <v>92</v>
      </c>
      <c r="J154" s="66"/>
      <c r="K154" s="55"/>
      <c r="L154" s="56">
        <v>13.63</v>
      </c>
      <c r="M154" s="55"/>
      <c r="N154" s="60">
        <v>610.41</v>
      </c>
      <c r="AI154" s="40"/>
      <c r="AJ154" s="49"/>
      <c r="AN154" s="3" t="s">
        <v>456</v>
      </c>
      <c r="AP154" s="49"/>
      <c r="AQ154" s="49"/>
      <c r="AS154" s="49"/>
    </row>
    <row r="155" spans="1:45" s="4" customFormat="1" ht="45" x14ac:dyDescent="0.25">
      <c r="A155" s="63"/>
      <c r="B155" s="51" t="s">
        <v>457</v>
      </c>
      <c r="C155" s="543" t="s">
        <v>458</v>
      </c>
      <c r="D155" s="543"/>
      <c r="E155" s="543"/>
      <c r="F155" s="54" t="s">
        <v>78</v>
      </c>
      <c r="G155" s="61">
        <v>46</v>
      </c>
      <c r="H155" s="58">
        <v>0.85</v>
      </c>
      <c r="I155" s="64">
        <v>39.1</v>
      </c>
      <c r="J155" s="66"/>
      <c r="K155" s="55"/>
      <c r="L155" s="56">
        <v>5.79</v>
      </c>
      <c r="M155" s="55"/>
      <c r="N155" s="60">
        <v>259.42</v>
      </c>
      <c r="AI155" s="40"/>
      <c r="AJ155" s="49"/>
      <c r="AN155" s="3" t="s">
        <v>458</v>
      </c>
      <c r="AP155" s="49"/>
      <c r="AQ155" s="49"/>
      <c r="AS155" s="49"/>
    </row>
    <row r="156" spans="1:45" s="4" customFormat="1" ht="15" x14ac:dyDescent="0.25">
      <c r="A156" s="72"/>
      <c r="B156" s="73"/>
      <c r="C156" s="542" t="s">
        <v>81</v>
      </c>
      <c r="D156" s="542"/>
      <c r="E156" s="542"/>
      <c r="F156" s="43"/>
      <c r="G156" s="44"/>
      <c r="H156" s="44"/>
      <c r="I156" s="44"/>
      <c r="J156" s="47"/>
      <c r="K156" s="44"/>
      <c r="L156" s="74">
        <v>110.56</v>
      </c>
      <c r="M156" s="69"/>
      <c r="N156" s="75">
        <v>2168.2800000000002</v>
      </c>
      <c r="AI156" s="40"/>
      <c r="AJ156" s="49"/>
      <c r="AP156" s="49" t="s">
        <v>81</v>
      </c>
      <c r="AQ156" s="49"/>
      <c r="AS156" s="49"/>
    </row>
    <row r="157" spans="1:45" s="4" customFormat="1" ht="45.75" x14ac:dyDescent="0.25">
      <c r="A157" s="41" t="s">
        <v>149</v>
      </c>
      <c r="B157" s="42" t="s">
        <v>1758</v>
      </c>
      <c r="C157" s="542" t="s">
        <v>1759</v>
      </c>
      <c r="D157" s="542"/>
      <c r="E157" s="542"/>
      <c r="F157" s="43" t="s">
        <v>453</v>
      </c>
      <c r="G157" s="44">
        <v>0.10655000000000001</v>
      </c>
      <c r="H157" s="45">
        <v>1</v>
      </c>
      <c r="I157" s="93">
        <v>0.10655000000000001</v>
      </c>
      <c r="J157" s="47"/>
      <c r="K157" s="44"/>
      <c r="L157" s="47"/>
      <c r="M157" s="44"/>
      <c r="N157" s="48"/>
      <c r="AI157" s="40"/>
      <c r="AJ157" s="49" t="s">
        <v>1759</v>
      </c>
      <c r="AP157" s="49"/>
      <c r="AQ157" s="49"/>
      <c r="AS157" s="49"/>
    </row>
    <row r="158" spans="1:45" s="4" customFormat="1" ht="15" x14ac:dyDescent="0.25">
      <c r="A158" s="67"/>
      <c r="B158" s="53"/>
      <c r="C158" s="543" t="s">
        <v>1760</v>
      </c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4"/>
      <c r="AI158" s="40"/>
      <c r="AJ158" s="49"/>
      <c r="AK158" s="3" t="s">
        <v>1760</v>
      </c>
      <c r="AP158" s="49"/>
      <c r="AQ158" s="49"/>
      <c r="AS158" s="49"/>
    </row>
    <row r="159" spans="1:45" s="4" customFormat="1" ht="23.25" x14ac:dyDescent="0.25">
      <c r="A159" s="50"/>
      <c r="B159" s="51" t="s">
        <v>117</v>
      </c>
      <c r="C159" s="545" t="s">
        <v>118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L159" s="3" t="s">
        <v>118</v>
      </c>
      <c r="AP159" s="49"/>
      <c r="AQ159" s="49"/>
      <c r="AS159" s="49"/>
    </row>
    <row r="160" spans="1:45" s="4" customFormat="1" ht="68.25" x14ac:dyDescent="0.25">
      <c r="A160" s="50"/>
      <c r="B160" s="51" t="s">
        <v>62</v>
      </c>
      <c r="C160" s="545" t="s">
        <v>63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L160" s="3" t="s">
        <v>63</v>
      </c>
      <c r="AP160" s="49"/>
      <c r="AQ160" s="49"/>
      <c r="AS160" s="49"/>
    </row>
    <row r="161" spans="1:45" s="4" customFormat="1" ht="15" x14ac:dyDescent="0.25">
      <c r="A161" s="52"/>
      <c r="B161" s="51" t="s">
        <v>56</v>
      </c>
      <c r="C161" s="543" t="s">
        <v>64</v>
      </c>
      <c r="D161" s="543"/>
      <c r="E161" s="543"/>
      <c r="F161" s="54"/>
      <c r="G161" s="55"/>
      <c r="H161" s="55"/>
      <c r="I161" s="55"/>
      <c r="J161" s="56">
        <v>82.68</v>
      </c>
      <c r="K161" s="65">
        <v>1.3225</v>
      </c>
      <c r="L161" s="56">
        <v>11.65</v>
      </c>
      <c r="M161" s="58">
        <v>44.77</v>
      </c>
      <c r="N161" s="60">
        <v>521.57000000000005</v>
      </c>
      <c r="AI161" s="40"/>
      <c r="AJ161" s="49"/>
      <c r="AM161" s="3" t="s">
        <v>64</v>
      </c>
      <c r="AP161" s="49"/>
      <c r="AQ161" s="49"/>
      <c r="AS161" s="49"/>
    </row>
    <row r="162" spans="1:45" s="4" customFormat="1" ht="15" x14ac:dyDescent="0.25">
      <c r="A162" s="52"/>
      <c r="B162" s="51" t="s">
        <v>65</v>
      </c>
      <c r="C162" s="543" t="s">
        <v>66</v>
      </c>
      <c r="D162" s="543"/>
      <c r="E162" s="543"/>
      <c r="F162" s="54"/>
      <c r="G162" s="55"/>
      <c r="H162" s="55"/>
      <c r="I162" s="55"/>
      <c r="J162" s="76">
        <v>2918.84</v>
      </c>
      <c r="K162" s="65">
        <v>1.4375</v>
      </c>
      <c r="L162" s="56">
        <v>447.07</v>
      </c>
      <c r="M162" s="58">
        <v>13.24</v>
      </c>
      <c r="N162" s="59">
        <v>5919.21</v>
      </c>
      <c r="AI162" s="40"/>
      <c r="AJ162" s="49"/>
      <c r="AM162" s="3" t="s">
        <v>66</v>
      </c>
      <c r="AP162" s="49"/>
      <c r="AQ162" s="49"/>
      <c r="AS162" s="49"/>
    </row>
    <row r="163" spans="1:45" s="4" customFormat="1" ht="15" x14ac:dyDescent="0.25">
      <c r="A163" s="52"/>
      <c r="B163" s="51" t="s">
        <v>67</v>
      </c>
      <c r="C163" s="543" t="s">
        <v>68</v>
      </c>
      <c r="D163" s="543"/>
      <c r="E163" s="543"/>
      <c r="F163" s="54"/>
      <c r="G163" s="55"/>
      <c r="H163" s="55"/>
      <c r="I163" s="55"/>
      <c r="J163" s="56">
        <v>415.8</v>
      </c>
      <c r="K163" s="65">
        <v>1.4375</v>
      </c>
      <c r="L163" s="56">
        <v>63.69</v>
      </c>
      <c r="M163" s="58">
        <v>44.77</v>
      </c>
      <c r="N163" s="59">
        <v>2851.4</v>
      </c>
      <c r="AI163" s="40"/>
      <c r="AJ163" s="49"/>
      <c r="AM163" s="3" t="s">
        <v>68</v>
      </c>
      <c r="AP163" s="49"/>
      <c r="AQ163" s="49"/>
      <c r="AS163" s="49"/>
    </row>
    <row r="164" spans="1:45" s="4" customFormat="1" ht="15" x14ac:dyDescent="0.25">
      <c r="A164" s="52"/>
      <c r="B164" s="51" t="s">
        <v>69</v>
      </c>
      <c r="C164" s="543" t="s">
        <v>70</v>
      </c>
      <c r="D164" s="543"/>
      <c r="E164" s="543"/>
      <c r="F164" s="54"/>
      <c r="G164" s="55"/>
      <c r="H164" s="55"/>
      <c r="I164" s="55"/>
      <c r="J164" s="56">
        <v>3.25</v>
      </c>
      <c r="K164" s="55"/>
      <c r="L164" s="56">
        <v>0.35</v>
      </c>
      <c r="M164" s="58">
        <v>8.16</v>
      </c>
      <c r="N164" s="60">
        <v>2.86</v>
      </c>
      <c r="AI164" s="40"/>
      <c r="AJ164" s="49"/>
      <c r="AM164" s="3" t="s">
        <v>70</v>
      </c>
      <c r="AP164" s="49"/>
      <c r="AQ164" s="49"/>
      <c r="AS164" s="49"/>
    </row>
    <row r="165" spans="1:45" s="4" customFormat="1" ht="15" x14ac:dyDescent="0.25">
      <c r="A165" s="63"/>
      <c r="B165" s="51"/>
      <c r="C165" s="543" t="s">
        <v>71</v>
      </c>
      <c r="D165" s="543"/>
      <c r="E165" s="543"/>
      <c r="F165" s="54" t="s">
        <v>72</v>
      </c>
      <c r="G165" s="64">
        <v>10.6</v>
      </c>
      <c r="H165" s="65">
        <v>1.3225</v>
      </c>
      <c r="I165" s="94">
        <v>1.4936712000000001</v>
      </c>
      <c r="J165" s="66"/>
      <c r="K165" s="55"/>
      <c r="L165" s="66"/>
      <c r="M165" s="55"/>
      <c r="N165" s="62"/>
      <c r="AI165" s="40"/>
      <c r="AJ165" s="49"/>
      <c r="AN165" s="3" t="s">
        <v>71</v>
      </c>
      <c r="AP165" s="49"/>
      <c r="AQ165" s="49"/>
      <c r="AS165" s="49"/>
    </row>
    <row r="166" spans="1:45" s="4" customFormat="1" ht="15" x14ac:dyDescent="0.25">
      <c r="A166" s="63"/>
      <c r="B166" s="51"/>
      <c r="C166" s="543" t="s">
        <v>73</v>
      </c>
      <c r="D166" s="543"/>
      <c r="E166" s="543"/>
      <c r="F166" s="54" t="s">
        <v>72</v>
      </c>
      <c r="G166" s="64">
        <v>30.8</v>
      </c>
      <c r="H166" s="65">
        <v>1.4375</v>
      </c>
      <c r="I166" s="94">
        <v>4.7175013000000003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Q166" s="49"/>
      <c r="AS166" s="49"/>
    </row>
    <row r="167" spans="1:45" s="4" customFormat="1" ht="15" x14ac:dyDescent="0.25">
      <c r="A167" s="67"/>
      <c r="B167" s="51"/>
      <c r="C167" s="547" t="s">
        <v>74</v>
      </c>
      <c r="D167" s="547"/>
      <c r="E167" s="547"/>
      <c r="F167" s="68"/>
      <c r="G167" s="69"/>
      <c r="H167" s="69"/>
      <c r="I167" s="69"/>
      <c r="J167" s="79">
        <v>3004.77</v>
      </c>
      <c r="K167" s="69"/>
      <c r="L167" s="70">
        <v>459.07</v>
      </c>
      <c r="M167" s="69"/>
      <c r="N167" s="71">
        <v>6443.64</v>
      </c>
      <c r="AI167" s="40"/>
      <c r="AJ167" s="49"/>
      <c r="AO167" s="3" t="s">
        <v>74</v>
      </c>
      <c r="AP167" s="49"/>
      <c r="AQ167" s="49"/>
      <c r="AS167" s="49"/>
    </row>
    <row r="168" spans="1:45" s="4" customFormat="1" ht="15" x14ac:dyDescent="0.25">
      <c r="A168" s="63"/>
      <c r="B168" s="51"/>
      <c r="C168" s="543" t="s">
        <v>75</v>
      </c>
      <c r="D168" s="543"/>
      <c r="E168" s="543"/>
      <c r="F168" s="54"/>
      <c r="G168" s="55"/>
      <c r="H168" s="55"/>
      <c r="I168" s="55"/>
      <c r="J168" s="66"/>
      <c r="K168" s="55"/>
      <c r="L168" s="56">
        <v>75.34</v>
      </c>
      <c r="M168" s="55"/>
      <c r="N168" s="59">
        <v>3372.97</v>
      </c>
      <c r="AI168" s="40"/>
      <c r="AJ168" s="49"/>
      <c r="AN168" s="3" t="s">
        <v>75</v>
      </c>
      <c r="AP168" s="49"/>
      <c r="AQ168" s="49"/>
      <c r="AS168" s="49"/>
    </row>
    <row r="169" spans="1:45" s="4" customFormat="1" ht="23.25" x14ac:dyDescent="0.25">
      <c r="A169" s="63"/>
      <c r="B169" s="51" t="s">
        <v>455</v>
      </c>
      <c r="C169" s="543" t="s">
        <v>456</v>
      </c>
      <c r="D169" s="543"/>
      <c r="E169" s="543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69.31</v>
      </c>
      <c r="M169" s="55"/>
      <c r="N169" s="59">
        <v>3103.13</v>
      </c>
      <c r="AI169" s="40"/>
      <c r="AJ169" s="49"/>
      <c r="AN169" s="3" t="s">
        <v>456</v>
      </c>
      <c r="AP169" s="49"/>
      <c r="AQ169" s="49"/>
      <c r="AS169" s="49"/>
    </row>
    <row r="170" spans="1:45" s="4" customFormat="1" ht="45" x14ac:dyDescent="0.25">
      <c r="A170" s="63"/>
      <c r="B170" s="51" t="s">
        <v>457</v>
      </c>
      <c r="C170" s="543" t="s">
        <v>458</v>
      </c>
      <c r="D170" s="543"/>
      <c r="E170" s="543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29.46</v>
      </c>
      <c r="M170" s="55"/>
      <c r="N170" s="59">
        <v>1318.83</v>
      </c>
      <c r="AI170" s="40"/>
      <c r="AJ170" s="49"/>
      <c r="AN170" s="3" t="s">
        <v>458</v>
      </c>
      <c r="AP170" s="49"/>
      <c r="AQ170" s="49"/>
      <c r="AS170" s="49"/>
    </row>
    <row r="171" spans="1:45" s="4" customFormat="1" ht="15" x14ac:dyDescent="0.25">
      <c r="A171" s="72"/>
      <c r="B171" s="73"/>
      <c r="C171" s="542" t="s">
        <v>81</v>
      </c>
      <c r="D171" s="542"/>
      <c r="E171" s="542"/>
      <c r="F171" s="43"/>
      <c r="G171" s="44"/>
      <c r="H171" s="44"/>
      <c r="I171" s="44"/>
      <c r="J171" s="47"/>
      <c r="K171" s="44"/>
      <c r="L171" s="74">
        <v>557.84</v>
      </c>
      <c r="M171" s="69"/>
      <c r="N171" s="75">
        <v>10865.6</v>
      </c>
      <c r="AI171" s="40"/>
      <c r="AJ171" s="49"/>
      <c r="AP171" s="49" t="s">
        <v>81</v>
      </c>
      <c r="AQ171" s="49"/>
      <c r="AS171" s="49"/>
    </row>
    <row r="172" spans="1:45" s="4" customFormat="1" ht="34.5" x14ac:dyDescent="0.25">
      <c r="A172" s="41" t="s">
        <v>153</v>
      </c>
      <c r="B172" s="42" t="s">
        <v>1345</v>
      </c>
      <c r="C172" s="542" t="s">
        <v>1346</v>
      </c>
      <c r="D172" s="542"/>
      <c r="E172" s="542"/>
      <c r="F172" s="43" t="s">
        <v>461</v>
      </c>
      <c r="G172" s="44">
        <v>4.2500000000000003E-2</v>
      </c>
      <c r="H172" s="45">
        <v>1</v>
      </c>
      <c r="I172" s="119">
        <v>4.2500000000000003E-2</v>
      </c>
      <c r="J172" s="47"/>
      <c r="K172" s="44"/>
      <c r="L172" s="47"/>
      <c r="M172" s="44"/>
      <c r="N172" s="48"/>
      <c r="AI172" s="40"/>
      <c r="AJ172" s="49" t="s">
        <v>1346</v>
      </c>
      <c r="AP172" s="49"/>
      <c r="AQ172" s="49"/>
      <c r="AS172" s="49"/>
    </row>
    <row r="173" spans="1:45" s="4" customFormat="1" ht="15" x14ac:dyDescent="0.25">
      <c r="A173" s="67"/>
      <c r="B173" s="53"/>
      <c r="C173" s="543" t="s">
        <v>1761</v>
      </c>
      <c r="D173" s="543"/>
      <c r="E173" s="543"/>
      <c r="F173" s="543"/>
      <c r="G173" s="543"/>
      <c r="H173" s="543"/>
      <c r="I173" s="543"/>
      <c r="J173" s="543"/>
      <c r="K173" s="543"/>
      <c r="L173" s="543"/>
      <c r="M173" s="543"/>
      <c r="N173" s="544"/>
      <c r="AI173" s="40"/>
      <c r="AJ173" s="49"/>
      <c r="AK173" s="3" t="s">
        <v>1761</v>
      </c>
      <c r="AP173" s="49"/>
      <c r="AQ173" s="49"/>
      <c r="AS173" s="49"/>
    </row>
    <row r="174" spans="1:45" s="4" customFormat="1" ht="15" x14ac:dyDescent="0.25">
      <c r="A174" s="50"/>
      <c r="B174" s="51" t="s">
        <v>463</v>
      </c>
      <c r="C174" s="545" t="s">
        <v>464</v>
      </c>
      <c r="D174" s="545"/>
      <c r="E174" s="545"/>
      <c r="F174" s="545"/>
      <c r="G174" s="545"/>
      <c r="H174" s="545"/>
      <c r="I174" s="545"/>
      <c r="J174" s="545"/>
      <c r="K174" s="545"/>
      <c r="L174" s="545"/>
      <c r="M174" s="545"/>
      <c r="N174" s="546"/>
      <c r="AI174" s="40"/>
      <c r="AJ174" s="49"/>
      <c r="AL174" s="3" t="s">
        <v>464</v>
      </c>
      <c r="AP174" s="49"/>
      <c r="AQ174" s="49"/>
      <c r="AS174" s="49"/>
    </row>
    <row r="175" spans="1:45" s="4" customFormat="1" ht="23.25" x14ac:dyDescent="0.25">
      <c r="A175" s="50"/>
      <c r="B175" s="51" t="s">
        <v>117</v>
      </c>
      <c r="C175" s="545" t="s">
        <v>118</v>
      </c>
      <c r="D175" s="545"/>
      <c r="E175" s="545"/>
      <c r="F175" s="545"/>
      <c r="G175" s="545"/>
      <c r="H175" s="545"/>
      <c r="I175" s="545"/>
      <c r="J175" s="545"/>
      <c r="K175" s="545"/>
      <c r="L175" s="545"/>
      <c r="M175" s="545"/>
      <c r="N175" s="546"/>
      <c r="AI175" s="40"/>
      <c r="AJ175" s="49"/>
      <c r="AL175" s="3" t="s">
        <v>118</v>
      </c>
      <c r="AP175" s="49"/>
      <c r="AQ175" s="49"/>
      <c r="AS175" s="49"/>
    </row>
    <row r="176" spans="1:45" s="4" customFormat="1" ht="68.25" x14ac:dyDescent="0.25">
      <c r="A176" s="50"/>
      <c r="B176" s="51" t="s">
        <v>62</v>
      </c>
      <c r="C176" s="545" t="s">
        <v>63</v>
      </c>
      <c r="D176" s="545"/>
      <c r="E176" s="545"/>
      <c r="F176" s="545"/>
      <c r="G176" s="545"/>
      <c r="H176" s="545"/>
      <c r="I176" s="545"/>
      <c r="J176" s="545"/>
      <c r="K176" s="545"/>
      <c r="L176" s="545"/>
      <c r="M176" s="545"/>
      <c r="N176" s="546"/>
      <c r="AI176" s="40"/>
      <c r="AJ176" s="49"/>
      <c r="AL176" s="3" t="s">
        <v>63</v>
      </c>
      <c r="AP176" s="49"/>
      <c r="AQ176" s="49"/>
      <c r="AS176" s="49"/>
    </row>
    <row r="177" spans="1:45" s="4" customFormat="1" ht="15" x14ac:dyDescent="0.25">
      <c r="A177" s="52"/>
      <c r="B177" s="51" t="s">
        <v>56</v>
      </c>
      <c r="C177" s="543" t="s">
        <v>64</v>
      </c>
      <c r="D177" s="543"/>
      <c r="E177" s="543"/>
      <c r="F177" s="54"/>
      <c r="G177" s="55"/>
      <c r="H177" s="55"/>
      <c r="I177" s="55"/>
      <c r="J177" s="56">
        <v>920.4</v>
      </c>
      <c r="K177" s="57">
        <v>1.587</v>
      </c>
      <c r="L177" s="56">
        <v>62.08</v>
      </c>
      <c r="M177" s="58">
        <v>44.77</v>
      </c>
      <c r="N177" s="59">
        <v>2779.32</v>
      </c>
      <c r="AI177" s="40"/>
      <c r="AJ177" s="49"/>
      <c r="AM177" s="3" t="s">
        <v>64</v>
      </c>
      <c r="AP177" s="49"/>
      <c r="AQ177" s="49"/>
      <c r="AS177" s="49"/>
    </row>
    <row r="178" spans="1:45" s="4" customFormat="1" ht="15" x14ac:dyDescent="0.25">
      <c r="A178" s="63"/>
      <c r="B178" s="51"/>
      <c r="C178" s="543" t="s">
        <v>71</v>
      </c>
      <c r="D178" s="543"/>
      <c r="E178" s="543"/>
      <c r="F178" s="54" t="s">
        <v>72</v>
      </c>
      <c r="G178" s="61">
        <v>118</v>
      </c>
      <c r="H178" s="57">
        <v>1.587</v>
      </c>
      <c r="I178" s="78">
        <v>7.9588049999999999</v>
      </c>
      <c r="J178" s="66"/>
      <c r="K178" s="55"/>
      <c r="L178" s="66"/>
      <c r="M178" s="55"/>
      <c r="N178" s="62"/>
      <c r="AI178" s="40"/>
      <c r="AJ178" s="49"/>
      <c r="AN178" s="3" t="s">
        <v>71</v>
      </c>
      <c r="AP178" s="49"/>
      <c r="AQ178" s="49"/>
      <c r="AS178" s="49"/>
    </row>
    <row r="179" spans="1:45" s="4" customFormat="1" ht="15" x14ac:dyDescent="0.25">
      <c r="A179" s="67"/>
      <c r="B179" s="51"/>
      <c r="C179" s="547" t="s">
        <v>74</v>
      </c>
      <c r="D179" s="547"/>
      <c r="E179" s="547"/>
      <c r="F179" s="68"/>
      <c r="G179" s="69"/>
      <c r="H179" s="69"/>
      <c r="I179" s="69"/>
      <c r="J179" s="70">
        <v>920.4</v>
      </c>
      <c r="K179" s="69"/>
      <c r="L179" s="70">
        <v>62.08</v>
      </c>
      <c r="M179" s="69"/>
      <c r="N179" s="71">
        <v>2779.32</v>
      </c>
      <c r="AI179" s="40"/>
      <c r="AJ179" s="49"/>
      <c r="AO179" s="3" t="s">
        <v>74</v>
      </c>
      <c r="AP179" s="49"/>
      <c r="AQ179" s="49"/>
      <c r="AS179" s="49"/>
    </row>
    <row r="180" spans="1:45" s="4" customFormat="1" ht="15" x14ac:dyDescent="0.25">
      <c r="A180" s="63"/>
      <c r="B180" s="51"/>
      <c r="C180" s="543" t="s">
        <v>75</v>
      </c>
      <c r="D180" s="543"/>
      <c r="E180" s="543"/>
      <c r="F180" s="54"/>
      <c r="G180" s="55"/>
      <c r="H180" s="55"/>
      <c r="I180" s="55"/>
      <c r="J180" s="66"/>
      <c r="K180" s="55"/>
      <c r="L180" s="56">
        <v>62.08</v>
      </c>
      <c r="M180" s="55"/>
      <c r="N180" s="59">
        <v>2779.32</v>
      </c>
      <c r="AI180" s="40"/>
      <c r="AJ180" s="49"/>
      <c r="AN180" s="3" t="s">
        <v>75</v>
      </c>
      <c r="AP180" s="49"/>
      <c r="AQ180" s="49"/>
      <c r="AS180" s="49"/>
    </row>
    <row r="181" spans="1:45" s="4" customFormat="1" ht="23.25" x14ac:dyDescent="0.25">
      <c r="A181" s="63"/>
      <c r="B181" s="51" t="s">
        <v>465</v>
      </c>
      <c r="C181" s="543" t="s">
        <v>466</v>
      </c>
      <c r="D181" s="543"/>
      <c r="E181" s="543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55.25</v>
      </c>
      <c r="M181" s="55"/>
      <c r="N181" s="59">
        <v>2473.59</v>
      </c>
      <c r="AI181" s="40"/>
      <c r="AJ181" s="49"/>
      <c r="AN181" s="3" t="s">
        <v>466</v>
      </c>
      <c r="AP181" s="49"/>
      <c r="AQ181" s="49"/>
      <c r="AS181" s="49"/>
    </row>
    <row r="182" spans="1:45" s="4" customFormat="1" ht="45" x14ac:dyDescent="0.25">
      <c r="A182" s="63"/>
      <c r="B182" s="51" t="s">
        <v>467</v>
      </c>
      <c r="C182" s="543" t="s">
        <v>468</v>
      </c>
      <c r="D182" s="543"/>
      <c r="E182" s="543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21.11</v>
      </c>
      <c r="M182" s="55"/>
      <c r="N182" s="60">
        <v>944.97</v>
      </c>
      <c r="AI182" s="40"/>
      <c r="AJ182" s="49"/>
      <c r="AN182" s="3" t="s">
        <v>468</v>
      </c>
      <c r="AP182" s="49"/>
      <c r="AQ182" s="49"/>
      <c r="AS182" s="49"/>
    </row>
    <row r="183" spans="1:45" s="4" customFormat="1" ht="15" x14ac:dyDescent="0.25">
      <c r="A183" s="72"/>
      <c r="B183" s="73"/>
      <c r="C183" s="542" t="s">
        <v>81</v>
      </c>
      <c r="D183" s="542"/>
      <c r="E183" s="542"/>
      <c r="F183" s="43"/>
      <c r="G183" s="44"/>
      <c r="H183" s="44"/>
      <c r="I183" s="44"/>
      <c r="J183" s="47"/>
      <c r="K183" s="44"/>
      <c r="L183" s="74">
        <v>138.44</v>
      </c>
      <c r="M183" s="69"/>
      <c r="N183" s="75">
        <v>6197.88</v>
      </c>
      <c r="AI183" s="40"/>
      <c r="AJ183" s="49"/>
      <c r="AP183" s="49" t="s">
        <v>81</v>
      </c>
      <c r="AQ183" s="49"/>
      <c r="AS183" s="49"/>
    </row>
    <row r="184" spans="1:45" s="4" customFormat="1" ht="23.25" x14ac:dyDescent="0.25">
      <c r="A184" s="41" t="s">
        <v>161</v>
      </c>
      <c r="B184" s="42" t="s">
        <v>97</v>
      </c>
      <c r="C184" s="542" t="s">
        <v>98</v>
      </c>
      <c r="D184" s="542"/>
      <c r="E184" s="542"/>
      <c r="F184" s="43" t="s">
        <v>86</v>
      </c>
      <c r="G184" s="44">
        <v>106.55</v>
      </c>
      <c r="H184" s="45">
        <v>1</v>
      </c>
      <c r="I184" s="46">
        <v>106.55</v>
      </c>
      <c r="J184" s="74">
        <v>162.38</v>
      </c>
      <c r="K184" s="44"/>
      <c r="L184" s="80">
        <v>17301.59</v>
      </c>
      <c r="M184" s="46">
        <v>8.16</v>
      </c>
      <c r="N184" s="75">
        <v>141180.97</v>
      </c>
      <c r="AI184" s="40"/>
      <c r="AJ184" s="49" t="s">
        <v>98</v>
      </c>
      <c r="AP184" s="49"/>
      <c r="AQ184" s="49"/>
      <c r="AS184" s="49"/>
    </row>
    <row r="185" spans="1:45" s="4" customFormat="1" ht="15" x14ac:dyDescent="0.25">
      <c r="A185" s="67"/>
      <c r="B185" s="53"/>
      <c r="C185" s="543" t="s">
        <v>99</v>
      </c>
      <c r="D185" s="543"/>
      <c r="E185" s="543"/>
      <c r="F185" s="543"/>
      <c r="G185" s="543"/>
      <c r="H185" s="543"/>
      <c r="I185" s="543"/>
      <c r="J185" s="543"/>
      <c r="K185" s="543"/>
      <c r="L185" s="543"/>
      <c r="M185" s="543"/>
      <c r="N185" s="544"/>
      <c r="AI185" s="40"/>
      <c r="AJ185" s="49"/>
      <c r="AP185" s="49"/>
      <c r="AQ185" s="49"/>
      <c r="AR185" s="3" t="s">
        <v>99</v>
      </c>
      <c r="AS185" s="49"/>
    </row>
    <row r="186" spans="1:45" s="4" customFormat="1" ht="15" x14ac:dyDescent="0.25">
      <c r="A186" s="72"/>
      <c r="B186" s="73"/>
      <c r="C186" s="542" t="s">
        <v>81</v>
      </c>
      <c r="D186" s="542"/>
      <c r="E186" s="542"/>
      <c r="F186" s="43"/>
      <c r="G186" s="44"/>
      <c r="H186" s="44"/>
      <c r="I186" s="44"/>
      <c r="J186" s="47"/>
      <c r="K186" s="44"/>
      <c r="L186" s="80">
        <v>17301.59</v>
      </c>
      <c r="M186" s="69"/>
      <c r="N186" s="75">
        <v>141180.97</v>
      </c>
      <c r="AI186" s="40"/>
      <c r="AJ186" s="49"/>
      <c r="AP186" s="49" t="s">
        <v>81</v>
      </c>
      <c r="AQ186" s="49"/>
      <c r="AS186" s="49"/>
    </row>
    <row r="187" spans="1:45" s="4" customFormat="1" ht="23.25" x14ac:dyDescent="0.25">
      <c r="A187" s="41" t="s">
        <v>170</v>
      </c>
      <c r="B187" s="42" t="s">
        <v>644</v>
      </c>
      <c r="C187" s="542" t="s">
        <v>645</v>
      </c>
      <c r="D187" s="542"/>
      <c r="E187" s="542"/>
      <c r="F187" s="43" t="s">
        <v>646</v>
      </c>
      <c r="G187" s="44">
        <v>0.625</v>
      </c>
      <c r="H187" s="45">
        <v>1</v>
      </c>
      <c r="I187" s="92">
        <v>0.625</v>
      </c>
      <c r="J187" s="47"/>
      <c r="K187" s="44"/>
      <c r="L187" s="47"/>
      <c r="M187" s="44"/>
      <c r="N187" s="48"/>
      <c r="AI187" s="40"/>
      <c r="AJ187" s="49" t="s">
        <v>645</v>
      </c>
      <c r="AP187" s="49"/>
      <c r="AQ187" s="49"/>
      <c r="AS187" s="49"/>
    </row>
    <row r="188" spans="1:45" s="4" customFormat="1" ht="15" x14ac:dyDescent="0.25">
      <c r="A188" s="67"/>
      <c r="B188" s="53"/>
      <c r="C188" s="543" t="s">
        <v>1762</v>
      </c>
      <c r="D188" s="543"/>
      <c r="E188" s="543"/>
      <c r="F188" s="543"/>
      <c r="G188" s="543"/>
      <c r="H188" s="543"/>
      <c r="I188" s="543"/>
      <c r="J188" s="543"/>
      <c r="K188" s="543"/>
      <c r="L188" s="543"/>
      <c r="M188" s="543"/>
      <c r="N188" s="544"/>
      <c r="AI188" s="40"/>
      <c r="AJ188" s="49"/>
      <c r="AK188" s="3" t="s">
        <v>1762</v>
      </c>
      <c r="AP188" s="49"/>
      <c r="AQ188" s="49"/>
      <c r="AS188" s="49"/>
    </row>
    <row r="189" spans="1:45" s="4" customFormat="1" ht="23.25" x14ac:dyDescent="0.25">
      <c r="A189" s="50"/>
      <c r="B189" s="51" t="s">
        <v>117</v>
      </c>
      <c r="C189" s="545" t="s">
        <v>118</v>
      </c>
      <c r="D189" s="545"/>
      <c r="E189" s="545"/>
      <c r="F189" s="545"/>
      <c r="G189" s="545"/>
      <c r="H189" s="545"/>
      <c r="I189" s="545"/>
      <c r="J189" s="545"/>
      <c r="K189" s="545"/>
      <c r="L189" s="545"/>
      <c r="M189" s="545"/>
      <c r="N189" s="546"/>
      <c r="AI189" s="40"/>
      <c r="AJ189" s="49"/>
      <c r="AL189" s="3" t="s">
        <v>118</v>
      </c>
      <c r="AP189" s="49"/>
      <c r="AQ189" s="49"/>
      <c r="AS189" s="49"/>
    </row>
    <row r="190" spans="1:45" s="4" customFormat="1" ht="68.25" x14ac:dyDescent="0.25">
      <c r="A190" s="50"/>
      <c r="B190" s="51" t="s">
        <v>62</v>
      </c>
      <c r="C190" s="545" t="s">
        <v>63</v>
      </c>
      <c r="D190" s="545"/>
      <c r="E190" s="545"/>
      <c r="F190" s="545"/>
      <c r="G190" s="545"/>
      <c r="H190" s="545"/>
      <c r="I190" s="545"/>
      <c r="J190" s="545"/>
      <c r="K190" s="545"/>
      <c r="L190" s="545"/>
      <c r="M190" s="545"/>
      <c r="N190" s="546"/>
      <c r="AI190" s="40"/>
      <c r="AJ190" s="49"/>
      <c r="AL190" s="3" t="s">
        <v>63</v>
      </c>
      <c r="AP190" s="49"/>
      <c r="AQ190" s="49"/>
      <c r="AS190" s="49"/>
    </row>
    <row r="191" spans="1:45" s="4" customFormat="1" ht="15" x14ac:dyDescent="0.25">
      <c r="A191" s="52"/>
      <c r="B191" s="51" t="s">
        <v>56</v>
      </c>
      <c r="C191" s="543" t="s">
        <v>64</v>
      </c>
      <c r="D191" s="543"/>
      <c r="E191" s="543"/>
      <c r="F191" s="54"/>
      <c r="G191" s="55"/>
      <c r="H191" s="55"/>
      <c r="I191" s="55"/>
      <c r="J191" s="56">
        <v>83.33</v>
      </c>
      <c r="K191" s="65">
        <v>1.3225</v>
      </c>
      <c r="L191" s="56">
        <v>68.88</v>
      </c>
      <c r="M191" s="58">
        <v>44.77</v>
      </c>
      <c r="N191" s="59">
        <v>3083.76</v>
      </c>
      <c r="AI191" s="40"/>
      <c r="AJ191" s="49"/>
      <c r="AM191" s="3" t="s">
        <v>64</v>
      </c>
      <c r="AP191" s="49"/>
      <c r="AQ191" s="49"/>
      <c r="AS191" s="49"/>
    </row>
    <row r="192" spans="1:45" s="4" customFormat="1" ht="15" x14ac:dyDescent="0.25">
      <c r="A192" s="52"/>
      <c r="B192" s="51" t="s">
        <v>65</v>
      </c>
      <c r="C192" s="543" t="s">
        <v>66</v>
      </c>
      <c r="D192" s="543"/>
      <c r="E192" s="543"/>
      <c r="F192" s="54"/>
      <c r="G192" s="55"/>
      <c r="H192" s="55"/>
      <c r="I192" s="55"/>
      <c r="J192" s="56">
        <v>28.8</v>
      </c>
      <c r="K192" s="65">
        <v>1.4375</v>
      </c>
      <c r="L192" s="56">
        <v>25.88</v>
      </c>
      <c r="M192" s="58">
        <v>13.24</v>
      </c>
      <c r="N192" s="60">
        <v>342.65</v>
      </c>
      <c r="AI192" s="40"/>
      <c r="AJ192" s="49"/>
      <c r="AM192" s="3" t="s">
        <v>66</v>
      </c>
      <c r="AP192" s="49"/>
      <c r="AQ192" s="49"/>
      <c r="AS192" s="49"/>
    </row>
    <row r="193" spans="1:45" s="4" customFormat="1" ht="15" x14ac:dyDescent="0.25">
      <c r="A193" s="52"/>
      <c r="B193" s="51" t="s">
        <v>67</v>
      </c>
      <c r="C193" s="543" t="s">
        <v>68</v>
      </c>
      <c r="D193" s="543"/>
      <c r="E193" s="543"/>
      <c r="F193" s="54"/>
      <c r="G193" s="55"/>
      <c r="H193" s="55"/>
      <c r="I193" s="55"/>
      <c r="J193" s="56">
        <v>3.22</v>
      </c>
      <c r="K193" s="65">
        <v>1.4375</v>
      </c>
      <c r="L193" s="56">
        <v>2.89</v>
      </c>
      <c r="M193" s="58">
        <v>44.77</v>
      </c>
      <c r="N193" s="60">
        <v>129.38999999999999</v>
      </c>
      <c r="AI193" s="40"/>
      <c r="AJ193" s="49"/>
      <c r="AM193" s="3" t="s">
        <v>68</v>
      </c>
      <c r="AP193" s="49"/>
      <c r="AQ193" s="49"/>
      <c r="AS193" s="49"/>
    </row>
    <row r="194" spans="1:45" s="4" customFormat="1" ht="15" x14ac:dyDescent="0.25">
      <c r="A194" s="63"/>
      <c r="B194" s="51"/>
      <c r="C194" s="543" t="s">
        <v>71</v>
      </c>
      <c r="D194" s="543"/>
      <c r="E194" s="543"/>
      <c r="F194" s="54" t="s">
        <v>72</v>
      </c>
      <c r="G194" s="64">
        <v>10.199999999999999</v>
      </c>
      <c r="H194" s="65">
        <v>1.3225</v>
      </c>
      <c r="I194" s="94">
        <v>8.4309375000000006</v>
      </c>
      <c r="J194" s="66"/>
      <c r="K194" s="55"/>
      <c r="L194" s="66"/>
      <c r="M194" s="55"/>
      <c r="N194" s="62"/>
      <c r="AI194" s="40"/>
      <c r="AJ194" s="49"/>
      <c r="AN194" s="3" t="s">
        <v>71</v>
      </c>
      <c r="AP194" s="49"/>
      <c r="AQ194" s="49"/>
      <c r="AS194" s="49"/>
    </row>
    <row r="195" spans="1:45" s="4" customFormat="1" ht="15" x14ac:dyDescent="0.25">
      <c r="A195" s="63"/>
      <c r="B195" s="51"/>
      <c r="C195" s="543" t="s">
        <v>73</v>
      </c>
      <c r="D195" s="543"/>
      <c r="E195" s="543"/>
      <c r="F195" s="54" t="s">
        <v>72</v>
      </c>
      <c r="G195" s="58">
        <v>0.32</v>
      </c>
      <c r="H195" s="65">
        <v>1.4375</v>
      </c>
      <c r="I195" s="65">
        <v>0.28749999999999998</v>
      </c>
      <c r="J195" s="66"/>
      <c r="K195" s="55"/>
      <c r="L195" s="66"/>
      <c r="M195" s="55"/>
      <c r="N195" s="62"/>
      <c r="AI195" s="40"/>
      <c r="AJ195" s="49"/>
      <c r="AN195" s="3" t="s">
        <v>73</v>
      </c>
      <c r="AP195" s="49"/>
      <c r="AQ195" s="49"/>
      <c r="AS195" s="49"/>
    </row>
    <row r="196" spans="1:45" s="4" customFormat="1" ht="15" x14ac:dyDescent="0.25">
      <c r="A196" s="67"/>
      <c r="B196" s="51"/>
      <c r="C196" s="547" t="s">
        <v>74</v>
      </c>
      <c r="D196" s="547"/>
      <c r="E196" s="547"/>
      <c r="F196" s="68"/>
      <c r="G196" s="69"/>
      <c r="H196" s="69"/>
      <c r="I196" s="69"/>
      <c r="J196" s="70">
        <v>112.13</v>
      </c>
      <c r="K196" s="69"/>
      <c r="L196" s="70">
        <v>94.76</v>
      </c>
      <c r="M196" s="69"/>
      <c r="N196" s="71">
        <v>3426.41</v>
      </c>
      <c r="AI196" s="40"/>
      <c r="AJ196" s="49"/>
      <c r="AO196" s="3" t="s">
        <v>74</v>
      </c>
      <c r="AP196" s="49"/>
      <c r="AQ196" s="49"/>
      <c r="AS196" s="49"/>
    </row>
    <row r="197" spans="1:45" s="4" customFormat="1" ht="15" x14ac:dyDescent="0.25">
      <c r="A197" s="63"/>
      <c r="B197" s="51"/>
      <c r="C197" s="543" t="s">
        <v>75</v>
      </c>
      <c r="D197" s="543"/>
      <c r="E197" s="543"/>
      <c r="F197" s="54"/>
      <c r="G197" s="55"/>
      <c r="H197" s="55"/>
      <c r="I197" s="55"/>
      <c r="J197" s="66"/>
      <c r="K197" s="55"/>
      <c r="L197" s="56">
        <v>71.77</v>
      </c>
      <c r="M197" s="55"/>
      <c r="N197" s="59">
        <v>3213.15</v>
      </c>
      <c r="AI197" s="40"/>
      <c r="AJ197" s="49"/>
      <c r="AN197" s="3" t="s">
        <v>75</v>
      </c>
      <c r="AP197" s="49"/>
      <c r="AQ197" s="49"/>
      <c r="AS197" s="49"/>
    </row>
    <row r="198" spans="1:45" s="4" customFormat="1" ht="23.25" x14ac:dyDescent="0.25">
      <c r="A198" s="63"/>
      <c r="B198" s="51" t="s">
        <v>648</v>
      </c>
      <c r="C198" s="543" t="s">
        <v>649</v>
      </c>
      <c r="D198" s="543"/>
      <c r="E198" s="543"/>
      <c r="F198" s="54" t="s">
        <v>78</v>
      </c>
      <c r="G198" s="61">
        <v>117</v>
      </c>
      <c r="H198" s="55"/>
      <c r="I198" s="61">
        <v>117</v>
      </c>
      <c r="J198" s="66"/>
      <c r="K198" s="55"/>
      <c r="L198" s="56">
        <v>83.97</v>
      </c>
      <c r="M198" s="55"/>
      <c r="N198" s="59">
        <v>3759.39</v>
      </c>
      <c r="AI198" s="40"/>
      <c r="AJ198" s="49"/>
      <c r="AN198" s="3" t="s">
        <v>649</v>
      </c>
      <c r="AP198" s="49"/>
      <c r="AQ198" s="49"/>
      <c r="AS198" s="49"/>
    </row>
    <row r="199" spans="1:45" s="4" customFormat="1" ht="45" x14ac:dyDescent="0.25">
      <c r="A199" s="63"/>
      <c r="B199" s="51" t="s">
        <v>650</v>
      </c>
      <c r="C199" s="543" t="s">
        <v>651</v>
      </c>
      <c r="D199" s="543"/>
      <c r="E199" s="543"/>
      <c r="F199" s="54" t="s">
        <v>78</v>
      </c>
      <c r="G199" s="61">
        <v>74</v>
      </c>
      <c r="H199" s="58">
        <v>0.85</v>
      </c>
      <c r="I199" s="64">
        <v>62.9</v>
      </c>
      <c r="J199" s="66"/>
      <c r="K199" s="55"/>
      <c r="L199" s="56">
        <v>45.14</v>
      </c>
      <c r="M199" s="55"/>
      <c r="N199" s="59">
        <v>2021.07</v>
      </c>
      <c r="AI199" s="40"/>
      <c r="AJ199" s="49"/>
      <c r="AN199" s="3" t="s">
        <v>651</v>
      </c>
      <c r="AP199" s="49"/>
      <c r="AQ199" s="49"/>
      <c r="AS199" s="49"/>
    </row>
    <row r="200" spans="1:45" s="4" customFormat="1" ht="15" x14ac:dyDescent="0.25">
      <c r="A200" s="72"/>
      <c r="B200" s="73"/>
      <c r="C200" s="542" t="s">
        <v>81</v>
      </c>
      <c r="D200" s="542"/>
      <c r="E200" s="542"/>
      <c r="F200" s="43"/>
      <c r="G200" s="44"/>
      <c r="H200" s="44"/>
      <c r="I200" s="44"/>
      <c r="J200" s="47"/>
      <c r="K200" s="44"/>
      <c r="L200" s="74">
        <v>223.87</v>
      </c>
      <c r="M200" s="69"/>
      <c r="N200" s="75">
        <v>9206.8700000000008</v>
      </c>
      <c r="AI200" s="40"/>
      <c r="AJ200" s="49"/>
      <c r="AP200" s="49" t="s">
        <v>81</v>
      </c>
      <c r="AQ200" s="49"/>
      <c r="AS200" s="49"/>
    </row>
    <row r="201" spans="1:45" s="4" customFormat="1" ht="22.5" x14ac:dyDescent="0.25">
      <c r="A201" s="41" t="s">
        <v>174</v>
      </c>
      <c r="B201" s="42" t="s">
        <v>479</v>
      </c>
      <c r="C201" s="542" t="s">
        <v>653</v>
      </c>
      <c r="D201" s="542"/>
      <c r="E201" s="542"/>
      <c r="F201" s="43" t="s">
        <v>86</v>
      </c>
      <c r="G201" s="44">
        <v>6.875</v>
      </c>
      <c r="H201" s="45">
        <v>1</v>
      </c>
      <c r="I201" s="92">
        <v>6.875</v>
      </c>
      <c r="J201" s="74">
        <v>99.98</v>
      </c>
      <c r="K201" s="92">
        <v>1.012</v>
      </c>
      <c r="L201" s="74">
        <v>695.61</v>
      </c>
      <c r="M201" s="46">
        <v>8.16</v>
      </c>
      <c r="N201" s="75">
        <v>5676.18</v>
      </c>
      <c r="AI201" s="40"/>
      <c r="AJ201" s="49" t="s">
        <v>653</v>
      </c>
      <c r="AP201" s="49"/>
      <c r="AQ201" s="49"/>
      <c r="AS201" s="49"/>
    </row>
    <row r="202" spans="1:45" s="4" customFormat="1" ht="15" x14ac:dyDescent="0.25">
      <c r="A202" s="67"/>
      <c r="B202" s="53"/>
      <c r="C202" s="543" t="s">
        <v>655</v>
      </c>
      <c r="D202" s="543"/>
      <c r="E202" s="543"/>
      <c r="F202" s="543"/>
      <c r="G202" s="543"/>
      <c r="H202" s="543"/>
      <c r="I202" s="543"/>
      <c r="J202" s="543"/>
      <c r="K202" s="543"/>
      <c r="L202" s="543"/>
      <c r="M202" s="543"/>
      <c r="N202" s="544"/>
      <c r="AI202" s="40"/>
      <c r="AJ202" s="49"/>
      <c r="AP202" s="49"/>
      <c r="AQ202" s="49"/>
      <c r="AR202" s="3" t="s">
        <v>655</v>
      </c>
      <c r="AS202" s="49"/>
    </row>
    <row r="203" spans="1:45" s="4" customFormat="1" ht="15" x14ac:dyDescent="0.25">
      <c r="A203" s="50"/>
      <c r="B203" s="51"/>
      <c r="C203" s="545" t="s">
        <v>127</v>
      </c>
      <c r="D203" s="545"/>
      <c r="E203" s="545"/>
      <c r="F203" s="545"/>
      <c r="G203" s="545"/>
      <c r="H203" s="545"/>
      <c r="I203" s="545"/>
      <c r="J203" s="545"/>
      <c r="K203" s="545"/>
      <c r="L203" s="545"/>
      <c r="M203" s="545"/>
      <c r="N203" s="546"/>
      <c r="AI203" s="40"/>
      <c r="AJ203" s="49"/>
      <c r="AL203" s="3" t="s">
        <v>127</v>
      </c>
      <c r="AP203" s="49"/>
      <c r="AQ203" s="49"/>
      <c r="AS203" s="49"/>
    </row>
    <row r="204" spans="1:45" s="4" customFormat="1" ht="15" x14ac:dyDescent="0.25">
      <c r="A204" s="72"/>
      <c r="B204" s="73"/>
      <c r="C204" s="542" t="s">
        <v>81</v>
      </c>
      <c r="D204" s="542"/>
      <c r="E204" s="542"/>
      <c r="F204" s="43"/>
      <c r="G204" s="44"/>
      <c r="H204" s="44"/>
      <c r="I204" s="44"/>
      <c r="J204" s="47"/>
      <c r="K204" s="44"/>
      <c r="L204" s="74">
        <v>695.61</v>
      </c>
      <c r="M204" s="69"/>
      <c r="N204" s="75">
        <v>5676.18</v>
      </c>
      <c r="AI204" s="40"/>
      <c r="AJ204" s="49"/>
      <c r="AP204" s="49" t="s">
        <v>81</v>
      </c>
      <c r="AQ204" s="49"/>
      <c r="AS204" s="49"/>
    </row>
    <row r="205" spans="1:45" s="4" customFormat="1" ht="23.25" x14ac:dyDescent="0.25">
      <c r="A205" s="41" t="s">
        <v>178</v>
      </c>
      <c r="B205" s="42" t="s">
        <v>821</v>
      </c>
      <c r="C205" s="542" t="s">
        <v>822</v>
      </c>
      <c r="D205" s="542"/>
      <c r="E205" s="542"/>
      <c r="F205" s="43" t="s">
        <v>461</v>
      </c>
      <c r="G205" s="44">
        <v>0.51139999999999997</v>
      </c>
      <c r="H205" s="45">
        <v>1</v>
      </c>
      <c r="I205" s="119">
        <v>0.51139999999999997</v>
      </c>
      <c r="J205" s="47"/>
      <c r="K205" s="44"/>
      <c r="L205" s="47"/>
      <c r="M205" s="44"/>
      <c r="N205" s="48"/>
      <c r="AI205" s="40"/>
      <c r="AJ205" s="49" t="s">
        <v>822</v>
      </c>
      <c r="AP205" s="49"/>
      <c r="AQ205" s="49"/>
      <c r="AS205" s="49"/>
    </row>
    <row r="206" spans="1:45" s="4" customFormat="1" ht="15" x14ac:dyDescent="0.25">
      <c r="A206" s="67"/>
      <c r="B206" s="53"/>
      <c r="C206" s="543" t="s">
        <v>1763</v>
      </c>
      <c r="D206" s="543"/>
      <c r="E206" s="543"/>
      <c r="F206" s="543"/>
      <c r="G206" s="543"/>
      <c r="H206" s="543"/>
      <c r="I206" s="543"/>
      <c r="J206" s="543"/>
      <c r="K206" s="543"/>
      <c r="L206" s="543"/>
      <c r="M206" s="543"/>
      <c r="N206" s="544"/>
      <c r="AI206" s="40"/>
      <c r="AJ206" s="49"/>
      <c r="AK206" s="3" t="s">
        <v>1763</v>
      </c>
      <c r="AP206" s="49"/>
      <c r="AQ206" s="49"/>
      <c r="AS206" s="49"/>
    </row>
    <row r="207" spans="1:45" s="4" customFormat="1" ht="23.25" x14ac:dyDescent="0.25">
      <c r="A207" s="50"/>
      <c r="B207" s="51" t="s">
        <v>117</v>
      </c>
      <c r="C207" s="545" t="s">
        <v>118</v>
      </c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6"/>
      <c r="AI207" s="40"/>
      <c r="AJ207" s="49"/>
      <c r="AL207" s="3" t="s">
        <v>118</v>
      </c>
      <c r="AP207" s="49"/>
      <c r="AQ207" s="49"/>
      <c r="AS207" s="49"/>
    </row>
    <row r="208" spans="1:45" s="4" customFormat="1" ht="68.25" x14ac:dyDescent="0.25">
      <c r="A208" s="50"/>
      <c r="B208" s="51" t="s">
        <v>62</v>
      </c>
      <c r="C208" s="545" t="s">
        <v>63</v>
      </c>
      <c r="D208" s="545"/>
      <c r="E208" s="545"/>
      <c r="F208" s="545"/>
      <c r="G208" s="545"/>
      <c r="H208" s="545"/>
      <c r="I208" s="545"/>
      <c r="J208" s="545"/>
      <c r="K208" s="545"/>
      <c r="L208" s="545"/>
      <c r="M208" s="545"/>
      <c r="N208" s="546"/>
      <c r="AI208" s="40"/>
      <c r="AJ208" s="49"/>
      <c r="AL208" s="3" t="s">
        <v>63</v>
      </c>
      <c r="AP208" s="49"/>
      <c r="AQ208" s="49"/>
      <c r="AS208" s="49"/>
    </row>
    <row r="209" spans="1:45" s="4" customFormat="1" ht="15" x14ac:dyDescent="0.25">
      <c r="A209" s="52"/>
      <c r="B209" s="51" t="s">
        <v>56</v>
      </c>
      <c r="C209" s="543" t="s">
        <v>64</v>
      </c>
      <c r="D209" s="543"/>
      <c r="E209" s="543"/>
      <c r="F209" s="54"/>
      <c r="G209" s="55"/>
      <c r="H209" s="55"/>
      <c r="I209" s="55"/>
      <c r="J209" s="56">
        <v>663.75</v>
      </c>
      <c r="K209" s="65">
        <v>1.3225</v>
      </c>
      <c r="L209" s="56">
        <v>448.91</v>
      </c>
      <c r="M209" s="58">
        <v>44.77</v>
      </c>
      <c r="N209" s="59">
        <v>20097.7</v>
      </c>
      <c r="AI209" s="40"/>
      <c r="AJ209" s="49"/>
      <c r="AM209" s="3" t="s">
        <v>64</v>
      </c>
      <c r="AP209" s="49"/>
      <c r="AQ209" s="49"/>
      <c r="AS209" s="49"/>
    </row>
    <row r="210" spans="1:45" s="4" customFormat="1" ht="15" x14ac:dyDescent="0.25">
      <c r="A210" s="63"/>
      <c r="B210" s="51"/>
      <c r="C210" s="543" t="s">
        <v>71</v>
      </c>
      <c r="D210" s="543"/>
      <c r="E210" s="543"/>
      <c r="F210" s="54" t="s">
        <v>72</v>
      </c>
      <c r="G210" s="64">
        <v>88.5</v>
      </c>
      <c r="H210" s="65">
        <v>1.3225</v>
      </c>
      <c r="I210" s="94">
        <v>59.854895300000003</v>
      </c>
      <c r="J210" s="66"/>
      <c r="K210" s="55"/>
      <c r="L210" s="66"/>
      <c r="M210" s="55"/>
      <c r="N210" s="62"/>
      <c r="AI210" s="40"/>
      <c r="AJ210" s="49"/>
      <c r="AN210" s="3" t="s">
        <v>71</v>
      </c>
      <c r="AP210" s="49"/>
      <c r="AQ210" s="49"/>
      <c r="AS210" s="49"/>
    </row>
    <row r="211" spans="1:45" s="4" customFormat="1" ht="15" x14ac:dyDescent="0.25">
      <c r="A211" s="67"/>
      <c r="B211" s="51"/>
      <c r="C211" s="547" t="s">
        <v>74</v>
      </c>
      <c r="D211" s="547"/>
      <c r="E211" s="547"/>
      <c r="F211" s="68"/>
      <c r="G211" s="69"/>
      <c r="H211" s="69"/>
      <c r="I211" s="69"/>
      <c r="J211" s="70">
        <v>663.75</v>
      </c>
      <c r="K211" s="69"/>
      <c r="L211" s="70">
        <v>448.91</v>
      </c>
      <c r="M211" s="69"/>
      <c r="N211" s="71">
        <v>20097.7</v>
      </c>
      <c r="AI211" s="40"/>
      <c r="AJ211" s="49"/>
      <c r="AO211" s="3" t="s">
        <v>74</v>
      </c>
      <c r="AP211" s="49"/>
      <c r="AQ211" s="49"/>
      <c r="AS211" s="49"/>
    </row>
    <row r="212" spans="1:45" s="4" customFormat="1" ht="15" x14ac:dyDescent="0.25">
      <c r="A212" s="63"/>
      <c r="B212" s="51"/>
      <c r="C212" s="543" t="s">
        <v>75</v>
      </c>
      <c r="D212" s="543"/>
      <c r="E212" s="543"/>
      <c r="F212" s="54"/>
      <c r="G212" s="55"/>
      <c r="H212" s="55"/>
      <c r="I212" s="55"/>
      <c r="J212" s="66"/>
      <c r="K212" s="55"/>
      <c r="L212" s="56">
        <v>448.91</v>
      </c>
      <c r="M212" s="55"/>
      <c r="N212" s="59">
        <v>20097.7</v>
      </c>
      <c r="AI212" s="40"/>
      <c r="AJ212" s="49"/>
      <c r="AN212" s="3" t="s">
        <v>75</v>
      </c>
      <c r="AP212" s="49"/>
      <c r="AQ212" s="49"/>
      <c r="AS212" s="49"/>
    </row>
    <row r="213" spans="1:45" s="4" customFormat="1" ht="23.25" x14ac:dyDescent="0.25">
      <c r="A213" s="63"/>
      <c r="B213" s="51" t="s">
        <v>465</v>
      </c>
      <c r="C213" s="543" t="s">
        <v>466</v>
      </c>
      <c r="D213" s="543"/>
      <c r="E213" s="543"/>
      <c r="F213" s="54" t="s">
        <v>78</v>
      </c>
      <c r="G213" s="61">
        <v>89</v>
      </c>
      <c r="H213" s="55"/>
      <c r="I213" s="61">
        <v>89</v>
      </c>
      <c r="J213" s="66"/>
      <c r="K213" s="55"/>
      <c r="L213" s="56">
        <v>399.53</v>
      </c>
      <c r="M213" s="55"/>
      <c r="N213" s="59">
        <v>17886.95</v>
      </c>
      <c r="AI213" s="40"/>
      <c r="AJ213" s="49"/>
      <c r="AN213" s="3" t="s">
        <v>466</v>
      </c>
      <c r="AP213" s="49"/>
      <c r="AQ213" s="49"/>
      <c r="AS213" s="49"/>
    </row>
    <row r="214" spans="1:45" s="4" customFormat="1" ht="45" x14ac:dyDescent="0.25">
      <c r="A214" s="63"/>
      <c r="B214" s="51" t="s">
        <v>467</v>
      </c>
      <c r="C214" s="543" t="s">
        <v>468</v>
      </c>
      <c r="D214" s="543"/>
      <c r="E214" s="543"/>
      <c r="F214" s="54" t="s">
        <v>78</v>
      </c>
      <c r="G214" s="61">
        <v>40</v>
      </c>
      <c r="H214" s="58">
        <v>0.85</v>
      </c>
      <c r="I214" s="61">
        <v>34</v>
      </c>
      <c r="J214" s="66"/>
      <c r="K214" s="55"/>
      <c r="L214" s="56">
        <v>152.63</v>
      </c>
      <c r="M214" s="55"/>
      <c r="N214" s="59">
        <v>6833.22</v>
      </c>
      <c r="AI214" s="40"/>
      <c r="AJ214" s="49"/>
      <c r="AN214" s="3" t="s">
        <v>468</v>
      </c>
      <c r="AP214" s="49"/>
      <c r="AQ214" s="49"/>
      <c r="AS214" s="49"/>
    </row>
    <row r="215" spans="1:45" s="4" customFormat="1" ht="15" x14ac:dyDescent="0.25">
      <c r="A215" s="72"/>
      <c r="B215" s="73"/>
      <c r="C215" s="542" t="s">
        <v>81</v>
      </c>
      <c r="D215" s="542"/>
      <c r="E215" s="542"/>
      <c r="F215" s="43"/>
      <c r="G215" s="44"/>
      <c r="H215" s="44"/>
      <c r="I215" s="44"/>
      <c r="J215" s="47"/>
      <c r="K215" s="44"/>
      <c r="L215" s="80">
        <v>1001.07</v>
      </c>
      <c r="M215" s="69"/>
      <c r="N215" s="75">
        <v>44817.87</v>
      </c>
      <c r="AI215" s="40"/>
      <c r="AJ215" s="49"/>
      <c r="AP215" s="49" t="s">
        <v>81</v>
      </c>
      <c r="AQ215" s="49"/>
      <c r="AS215" s="49"/>
    </row>
    <row r="216" spans="1:45" s="4" customFormat="1" ht="22.5" x14ac:dyDescent="0.25">
      <c r="A216" s="41" t="s">
        <v>181</v>
      </c>
      <c r="B216" s="42" t="s">
        <v>479</v>
      </c>
      <c r="C216" s="542" t="s">
        <v>653</v>
      </c>
      <c r="D216" s="542"/>
      <c r="E216" s="542"/>
      <c r="F216" s="43" t="s">
        <v>86</v>
      </c>
      <c r="G216" s="44">
        <v>56.253999999999998</v>
      </c>
      <c r="H216" s="45">
        <v>1</v>
      </c>
      <c r="I216" s="92">
        <v>56.253999999999998</v>
      </c>
      <c r="J216" s="74">
        <v>99.98</v>
      </c>
      <c r="K216" s="92">
        <v>1.012</v>
      </c>
      <c r="L216" s="80">
        <v>5691.77</v>
      </c>
      <c r="M216" s="46">
        <v>8.16</v>
      </c>
      <c r="N216" s="75">
        <v>46444.84</v>
      </c>
      <c r="AI216" s="40"/>
      <c r="AJ216" s="49" t="s">
        <v>653</v>
      </c>
      <c r="AP216" s="49"/>
      <c r="AQ216" s="49"/>
      <c r="AS216" s="49"/>
    </row>
    <row r="217" spans="1:45" s="4" customFormat="1" ht="15" x14ac:dyDescent="0.25">
      <c r="A217" s="67"/>
      <c r="B217" s="53"/>
      <c r="C217" s="543" t="s">
        <v>1764</v>
      </c>
      <c r="D217" s="543"/>
      <c r="E217" s="543"/>
      <c r="F217" s="543"/>
      <c r="G217" s="543"/>
      <c r="H217" s="543"/>
      <c r="I217" s="543"/>
      <c r="J217" s="543"/>
      <c r="K217" s="543"/>
      <c r="L217" s="543"/>
      <c r="M217" s="543"/>
      <c r="N217" s="544"/>
      <c r="AI217" s="40"/>
      <c r="AJ217" s="49"/>
      <c r="AK217" s="3" t="s">
        <v>1764</v>
      </c>
      <c r="AP217" s="49"/>
      <c r="AQ217" s="49"/>
      <c r="AS217" s="49"/>
    </row>
    <row r="218" spans="1:45" s="4" customFormat="1" ht="15" x14ac:dyDescent="0.25">
      <c r="A218" s="67"/>
      <c r="B218" s="53"/>
      <c r="C218" s="543" t="s">
        <v>655</v>
      </c>
      <c r="D218" s="543"/>
      <c r="E218" s="543"/>
      <c r="F218" s="543"/>
      <c r="G218" s="543"/>
      <c r="H218" s="543"/>
      <c r="I218" s="543"/>
      <c r="J218" s="543"/>
      <c r="K218" s="543"/>
      <c r="L218" s="543"/>
      <c r="M218" s="543"/>
      <c r="N218" s="544"/>
      <c r="AI218" s="40"/>
      <c r="AJ218" s="49"/>
      <c r="AP218" s="49"/>
      <c r="AQ218" s="49"/>
      <c r="AR218" s="3" t="s">
        <v>655</v>
      </c>
      <c r="AS218" s="49"/>
    </row>
    <row r="219" spans="1:45" s="4" customFormat="1" ht="15" x14ac:dyDescent="0.25">
      <c r="A219" s="50"/>
      <c r="B219" s="51"/>
      <c r="C219" s="545" t="s">
        <v>127</v>
      </c>
      <c r="D219" s="545"/>
      <c r="E219" s="545"/>
      <c r="F219" s="545"/>
      <c r="G219" s="545"/>
      <c r="H219" s="545"/>
      <c r="I219" s="545"/>
      <c r="J219" s="545"/>
      <c r="K219" s="545"/>
      <c r="L219" s="545"/>
      <c r="M219" s="545"/>
      <c r="N219" s="546"/>
      <c r="AI219" s="40"/>
      <c r="AJ219" s="49"/>
      <c r="AL219" s="3" t="s">
        <v>127</v>
      </c>
      <c r="AP219" s="49"/>
      <c r="AQ219" s="49"/>
      <c r="AS219" s="49"/>
    </row>
    <row r="220" spans="1:45" s="4" customFormat="1" ht="15" x14ac:dyDescent="0.25">
      <c r="A220" s="72"/>
      <c r="B220" s="73"/>
      <c r="C220" s="542" t="s">
        <v>81</v>
      </c>
      <c r="D220" s="542"/>
      <c r="E220" s="542"/>
      <c r="F220" s="43"/>
      <c r="G220" s="44"/>
      <c r="H220" s="44"/>
      <c r="I220" s="44"/>
      <c r="J220" s="47"/>
      <c r="K220" s="44"/>
      <c r="L220" s="80">
        <v>5691.77</v>
      </c>
      <c r="M220" s="69"/>
      <c r="N220" s="75">
        <v>46444.84</v>
      </c>
      <c r="AI220" s="40"/>
      <c r="AJ220" s="49"/>
      <c r="AP220" s="49" t="s">
        <v>81</v>
      </c>
      <c r="AQ220" s="49"/>
      <c r="AS220" s="49"/>
    </row>
    <row r="221" spans="1:45" s="4" customFormat="1" ht="57" x14ac:dyDescent="0.25">
      <c r="A221" s="41" t="s">
        <v>185</v>
      </c>
      <c r="B221" s="42" t="s">
        <v>482</v>
      </c>
      <c r="C221" s="542" t="s">
        <v>483</v>
      </c>
      <c r="D221" s="542"/>
      <c r="E221" s="542"/>
      <c r="F221" s="43" t="s">
        <v>453</v>
      </c>
      <c r="G221" s="44">
        <v>3.5000000000000003E-2</v>
      </c>
      <c r="H221" s="45">
        <v>1</v>
      </c>
      <c r="I221" s="92">
        <v>3.5000000000000003E-2</v>
      </c>
      <c r="J221" s="47"/>
      <c r="K221" s="44"/>
      <c r="L221" s="47"/>
      <c r="M221" s="44"/>
      <c r="N221" s="48"/>
      <c r="AI221" s="40"/>
      <c r="AJ221" s="49" t="s">
        <v>483</v>
      </c>
      <c r="AP221" s="49"/>
      <c r="AQ221" s="49"/>
      <c r="AS221" s="49"/>
    </row>
    <row r="222" spans="1:45" s="4" customFormat="1" ht="15" x14ac:dyDescent="0.25">
      <c r="A222" s="67"/>
      <c r="B222" s="53"/>
      <c r="C222" s="543" t="s">
        <v>1765</v>
      </c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4"/>
      <c r="AI222" s="40"/>
      <c r="AJ222" s="49"/>
      <c r="AK222" s="3" t="s">
        <v>1765</v>
      </c>
      <c r="AP222" s="49"/>
      <c r="AQ222" s="49"/>
      <c r="AS222" s="49"/>
    </row>
    <row r="223" spans="1:45" s="4" customFormat="1" ht="23.25" x14ac:dyDescent="0.25">
      <c r="A223" s="50"/>
      <c r="B223" s="51" t="s">
        <v>117</v>
      </c>
      <c r="C223" s="545" t="s">
        <v>118</v>
      </c>
      <c r="D223" s="545"/>
      <c r="E223" s="545"/>
      <c r="F223" s="545"/>
      <c r="G223" s="545"/>
      <c r="H223" s="545"/>
      <c r="I223" s="545"/>
      <c r="J223" s="545"/>
      <c r="K223" s="545"/>
      <c r="L223" s="545"/>
      <c r="M223" s="545"/>
      <c r="N223" s="546"/>
      <c r="AI223" s="40"/>
      <c r="AJ223" s="49"/>
      <c r="AL223" s="3" t="s">
        <v>118</v>
      </c>
      <c r="AP223" s="49"/>
      <c r="AQ223" s="49"/>
      <c r="AS223" s="49"/>
    </row>
    <row r="224" spans="1:45" s="4" customFormat="1" ht="68.25" x14ac:dyDescent="0.25">
      <c r="A224" s="50"/>
      <c r="B224" s="51" t="s">
        <v>62</v>
      </c>
      <c r="C224" s="545" t="s">
        <v>63</v>
      </c>
      <c r="D224" s="545"/>
      <c r="E224" s="545"/>
      <c r="F224" s="545"/>
      <c r="G224" s="545"/>
      <c r="H224" s="545"/>
      <c r="I224" s="545"/>
      <c r="J224" s="545"/>
      <c r="K224" s="545"/>
      <c r="L224" s="545"/>
      <c r="M224" s="545"/>
      <c r="N224" s="546"/>
      <c r="AI224" s="40"/>
      <c r="AJ224" s="49"/>
      <c r="AL224" s="3" t="s">
        <v>63</v>
      </c>
      <c r="AP224" s="49"/>
      <c r="AQ224" s="49"/>
      <c r="AS224" s="49"/>
    </row>
    <row r="225" spans="1:45" s="4" customFormat="1" ht="15" x14ac:dyDescent="0.25">
      <c r="A225" s="52"/>
      <c r="B225" s="51" t="s">
        <v>56</v>
      </c>
      <c r="C225" s="543" t="s">
        <v>64</v>
      </c>
      <c r="D225" s="543"/>
      <c r="E225" s="543"/>
      <c r="F225" s="54"/>
      <c r="G225" s="55"/>
      <c r="H225" s="55"/>
      <c r="I225" s="55"/>
      <c r="J225" s="56">
        <v>71.06</v>
      </c>
      <c r="K225" s="65">
        <v>1.3225</v>
      </c>
      <c r="L225" s="56">
        <v>3.29</v>
      </c>
      <c r="M225" s="58">
        <v>44.77</v>
      </c>
      <c r="N225" s="60">
        <v>147.29</v>
      </c>
      <c r="AI225" s="40"/>
      <c r="AJ225" s="49"/>
      <c r="AM225" s="3" t="s">
        <v>64</v>
      </c>
      <c r="AP225" s="49"/>
      <c r="AQ225" s="49"/>
      <c r="AS225" s="49"/>
    </row>
    <row r="226" spans="1:45" s="4" customFormat="1" ht="15" x14ac:dyDescent="0.25">
      <c r="A226" s="52"/>
      <c r="B226" s="51" t="s">
        <v>65</v>
      </c>
      <c r="C226" s="543" t="s">
        <v>66</v>
      </c>
      <c r="D226" s="543"/>
      <c r="E226" s="543"/>
      <c r="F226" s="54"/>
      <c r="G226" s="55"/>
      <c r="H226" s="55"/>
      <c r="I226" s="55"/>
      <c r="J226" s="76">
        <v>1980</v>
      </c>
      <c r="K226" s="65">
        <v>1.4375</v>
      </c>
      <c r="L226" s="56">
        <v>99.62</v>
      </c>
      <c r="M226" s="58">
        <v>13.24</v>
      </c>
      <c r="N226" s="59">
        <v>1318.97</v>
      </c>
      <c r="AI226" s="40"/>
      <c r="AJ226" s="49"/>
      <c r="AM226" s="3" t="s">
        <v>66</v>
      </c>
      <c r="AP226" s="49"/>
      <c r="AQ226" s="49"/>
      <c r="AS226" s="49"/>
    </row>
    <row r="227" spans="1:45" s="4" customFormat="1" ht="15" x14ac:dyDescent="0.25">
      <c r="A227" s="52"/>
      <c r="B227" s="51" t="s">
        <v>67</v>
      </c>
      <c r="C227" s="543" t="s">
        <v>68</v>
      </c>
      <c r="D227" s="543"/>
      <c r="E227" s="543"/>
      <c r="F227" s="54"/>
      <c r="G227" s="55"/>
      <c r="H227" s="55"/>
      <c r="I227" s="55"/>
      <c r="J227" s="56">
        <v>267.3</v>
      </c>
      <c r="K227" s="65">
        <v>1.4375</v>
      </c>
      <c r="L227" s="56">
        <v>13.45</v>
      </c>
      <c r="M227" s="58">
        <v>44.77</v>
      </c>
      <c r="N227" s="60">
        <v>602.16</v>
      </c>
      <c r="AI227" s="40"/>
      <c r="AJ227" s="49"/>
      <c r="AM227" s="3" t="s">
        <v>68</v>
      </c>
      <c r="AP227" s="49"/>
      <c r="AQ227" s="49"/>
      <c r="AS227" s="49"/>
    </row>
    <row r="228" spans="1:45" s="4" customFormat="1" ht="15" x14ac:dyDescent="0.25">
      <c r="A228" s="63"/>
      <c r="B228" s="51"/>
      <c r="C228" s="543" t="s">
        <v>71</v>
      </c>
      <c r="D228" s="543"/>
      <c r="E228" s="543"/>
      <c r="F228" s="54" t="s">
        <v>72</v>
      </c>
      <c r="G228" s="58">
        <v>9.11</v>
      </c>
      <c r="H228" s="65">
        <v>1.3225</v>
      </c>
      <c r="I228" s="94">
        <v>0.42167909999999997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Q228" s="49"/>
      <c r="AS228" s="49"/>
    </row>
    <row r="229" spans="1:45" s="4" customFormat="1" ht="15" x14ac:dyDescent="0.25">
      <c r="A229" s="63"/>
      <c r="B229" s="51"/>
      <c r="C229" s="543" t="s">
        <v>73</v>
      </c>
      <c r="D229" s="543"/>
      <c r="E229" s="543"/>
      <c r="F229" s="54" t="s">
        <v>72</v>
      </c>
      <c r="G229" s="64">
        <v>19.8</v>
      </c>
      <c r="H229" s="65">
        <v>1.4375</v>
      </c>
      <c r="I229" s="94">
        <v>0.9961875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Q229" s="49"/>
      <c r="AS229" s="49"/>
    </row>
    <row r="230" spans="1:45" s="4" customFormat="1" ht="15" x14ac:dyDescent="0.25">
      <c r="A230" s="67"/>
      <c r="B230" s="51"/>
      <c r="C230" s="547" t="s">
        <v>74</v>
      </c>
      <c r="D230" s="547"/>
      <c r="E230" s="547"/>
      <c r="F230" s="68"/>
      <c r="G230" s="69"/>
      <c r="H230" s="69"/>
      <c r="I230" s="69"/>
      <c r="J230" s="79">
        <v>2051.06</v>
      </c>
      <c r="K230" s="69"/>
      <c r="L230" s="70">
        <v>102.91</v>
      </c>
      <c r="M230" s="69"/>
      <c r="N230" s="71">
        <v>1466.26</v>
      </c>
      <c r="AI230" s="40"/>
      <c r="AJ230" s="49"/>
      <c r="AO230" s="3" t="s">
        <v>74</v>
      </c>
      <c r="AP230" s="49"/>
      <c r="AQ230" s="49"/>
      <c r="AS230" s="49"/>
    </row>
    <row r="231" spans="1:45" s="4" customFormat="1" ht="15" x14ac:dyDescent="0.25">
      <c r="A231" s="63"/>
      <c r="B231" s="51"/>
      <c r="C231" s="543" t="s">
        <v>75</v>
      </c>
      <c r="D231" s="543"/>
      <c r="E231" s="543"/>
      <c r="F231" s="54"/>
      <c r="G231" s="55"/>
      <c r="H231" s="55"/>
      <c r="I231" s="55"/>
      <c r="J231" s="66"/>
      <c r="K231" s="55"/>
      <c r="L231" s="56">
        <v>16.739999999999998</v>
      </c>
      <c r="M231" s="55"/>
      <c r="N231" s="60">
        <v>749.45</v>
      </c>
      <c r="AI231" s="40"/>
      <c r="AJ231" s="49"/>
      <c r="AN231" s="3" t="s">
        <v>75</v>
      </c>
      <c r="AP231" s="49"/>
      <c r="AQ231" s="49"/>
      <c r="AS231" s="49"/>
    </row>
    <row r="232" spans="1:45" s="4" customFormat="1" ht="23.25" x14ac:dyDescent="0.25">
      <c r="A232" s="63"/>
      <c r="B232" s="51" t="s">
        <v>455</v>
      </c>
      <c r="C232" s="543" t="s">
        <v>456</v>
      </c>
      <c r="D232" s="543"/>
      <c r="E232" s="543"/>
      <c r="F232" s="54" t="s">
        <v>78</v>
      </c>
      <c r="G232" s="61">
        <v>92</v>
      </c>
      <c r="H232" s="55"/>
      <c r="I232" s="61">
        <v>92</v>
      </c>
      <c r="J232" s="66"/>
      <c r="K232" s="55"/>
      <c r="L232" s="56">
        <v>15.4</v>
      </c>
      <c r="M232" s="55"/>
      <c r="N232" s="60">
        <v>689.49</v>
      </c>
      <c r="AI232" s="40"/>
      <c r="AJ232" s="49"/>
      <c r="AN232" s="3" t="s">
        <v>456</v>
      </c>
      <c r="AP232" s="49"/>
      <c r="AQ232" s="49"/>
      <c r="AS232" s="49"/>
    </row>
    <row r="233" spans="1:45" s="4" customFormat="1" ht="45" x14ac:dyDescent="0.25">
      <c r="A233" s="63"/>
      <c r="B233" s="51" t="s">
        <v>457</v>
      </c>
      <c r="C233" s="543" t="s">
        <v>458</v>
      </c>
      <c r="D233" s="543"/>
      <c r="E233" s="543"/>
      <c r="F233" s="54" t="s">
        <v>78</v>
      </c>
      <c r="G233" s="61">
        <v>46</v>
      </c>
      <c r="H233" s="58">
        <v>0.85</v>
      </c>
      <c r="I233" s="64">
        <v>39.1</v>
      </c>
      <c r="J233" s="66"/>
      <c r="K233" s="55"/>
      <c r="L233" s="56">
        <v>6.55</v>
      </c>
      <c r="M233" s="55"/>
      <c r="N233" s="60">
        <v>293.02999999999997</v>
      </c>
      <c r="AI233" s="40"/>
      <c r="AJ233" s="49"/>
      <c r="AN233" s="3" t="s">
        <v>458</v>
      </c>
      <c r="AP233" s="49"/>
      <c r="AQ233" s="49"/>
      <c r="AS233" s="49"/>
    </row>
    <row r="234" spans="1:45" s="4" customFormat="1" ht="15" x14ac:dyDescent="0.25">
      <c r="A234" s="72"/>
      <c r="B234" s="73"/>
      <c r="C234" s="542" t="s">
        <v>81</v>
      </c>
      <c r="D234" s="542"/>
      <c r="E234" s="542"/>
      <c r="F234" s="43"/>
      <c r="G234" s="44"/>
      <c r="H234" s="44"/>
      <c r="I234" s="44"/>
      <c r="J234" s="47"/>
      <c r="K234" s="44"/>
      <c r="L234" s="74">
        <v>124.86</v>
      </c>
      <c r="M234" s="69"/>
      <c r="N234" s="75">
        <v>2448.7800000000002</v>
      </c>
      <c r="AI234" s="40"/>
      <c r="AJ234" s="49"/>
      <c r="AP234" s="49" t="s">
        <v>81</v>
      </c>
      <c r="AQ234" s="49"/>
      <c r="AS234" s="49"/>
    </row>
    <row r="235" spans="1:45" s="4" customFormat="1" ht="23.25" x14ac:dyDescent="0.25">
      <c r="A235" s="41" t="s">
        <v>188</v>
      </c>
      <c r="B235" s="42" t="s">
        <v>488</v>
      </c>
      <c r="C235" s="542" t="s">
        <v>489</v>
      </c>
      <c r="D235" s="542"/>
      <c r="E235" s="542"/>
      <c r="F235" s="43" t="s">
        <v>461</v>
      </c>
      <c r="G235" s="44">
        <v>0.86299999999999999</v>
      </c>
      <c r="H235" s="45">
        <v>1</v>
      </c>
      <c r="I235" s="92">
        <v>0.86299999999999999</v>
      </c>
      <c r="J235" s="47"/>
      <c r="K235" s="44"/>
      <c r="L235" s="47"/>
      <c r="M235" s="44"/>
      <c r="N235" s="48"/>
      <c r="AI235" s="40"/>
      <c r="AJ235" s="49" t="s">
        <v>489</v>
      </c>
      <c r="AP235" s="49"/>
      <c r="AQ235" s="49"/>
      <c r="AS235" s="49"/>
    </row>
    <row r="236" spans="1:45" s="4" customFormat="1" ht="15" x14ac:dyDescent="0.25">
      <c r="A236" s="67"/>
      <c r="B236" s="53"/>
      <c r="C236" s="543" t="s">
        <v>1766</v>
      </c>
      <c r="D236" s="543"/>
      <c r="E236" s="543"/>
      <c r="F236" s="543"/>
      <c r="G236" s="543"/>
      <c r="H236" s="543"/>
      <c r="I236" s="543"/>
      <c r="J236" s="543"/>
      <c r="K236" s="543"/>
      <c r="L236" s="543"/>
      <c r="M236" s="543"/>
      <c r="N236" s="544"/>
      <c r="AI236" s="40"/>
      <c r="AJ236" s="49"/>
      <c r="AK236" s="3" t="s">
        <v>1766</v>
      </c>
      <c r="AP236" s="49"/>
      <c r="AQ236" s="49"/>
      <c r="AS236" s="49"/>
    </row>
    <row r="237" spans="1:45" s="4" customFormat="1" ht="23.25" x14ac:dyDescent="0.25">
      <c r="A237" s="50"/>
      <c r="B237" s="51" t="s">
        <v>117</v>
      </c>
      <c r="C237" s="545" t="s">
        <v>118</v>
      </c>
      <c r="D237" s="545"/>
      <c r="E237" s="545"/>
      <c r="F237" s="545"/>
      <c r="G237" s="545"/>
      <c r="H237" s="545"/>
      <c r="I237" s="545"/>
      <c r="J237" s="545"/>
      <c r="K237" s="545"/>
      <c r="L237" s="545"/>
      <c r="M237" s="545"/>
      <c r="N237" s="546"/>
      <c r="AI237" s="40"/>
      <c r="AJ237" s="49"/>
      <c r="AL237" s="3" t="s">
        <v>118</v>
      </c>
      <c r="AP237" s="49"/>
      <c r="AQ237" s="49"/>
      <c r="AS237" s="49"/>
    </row>
    <row r="238" spans="1:45" s="4" customFormat="1" ht="68.25" x14ac:dyDescent="0.25">
      <c r="A238" s="50"/>
      <c r="B238" s="51" t="s">
        <v>62</v>
      </c>
      <c r="C238" s="545" t="s">
        <v>63</v>
      </c>
      <c r="D238" s="545"/>
      <c r="E238" s="545"/>
      <c r="F238" s="545"/>
      <c r="G238" s="545"/>
      <c r="H238" s="545"/>
      <c r="I238" s="545"/>
      <c r="J238" s="545"/>
      <c r="K238" s="545"/>
      <c r="L238" s="545"/>
      <c r="M238" s="545"/>
      <c r="N238" s="546"/>
      <c r="AI238" s="40"/>
      <c r="AJ238" s="49"/>
      <c r="AL238" s="3" t="s">
        <v>63</v>
      </c>
      <c r="AP238" s="49"/>
      <c r="AQ238" s="49"/>
      <c r="AS238" s="49"/>
    </row>
    <row r="239" spans="1:45" s="4" customFormat="1" ht="15" x14ac:dyDescent="0.25">
      <c r="A239" s="52"/>
      <c r="B239" s="51" t="s">
        <v>56</v>
      </c>
      <c r="C239" s="543" t="s">
        <v>64</v>
      </c>
      <c r="D239" s="543"/>
      <c r="E239" s="543"/>
      <c r="F239" s="54"/>
      <c r="G239" s="55"/>
      <c r="H239" s="55"/>
      <c r="I239" s="55"/>
      <c r="J239" s="56">
        <v>106.88</v>
      </c>
      <c r="K239" s="65">
        <v>1.3225</v>
      </c>
      <c r="L239" s="56">
        <v>121.98</v>
      </c>
      <c r="M239" s="58">
        <v>44.77</v>
      </c>
      <c r="N239" s="59">
        <v>5461.04</v>
      </c>
      <c r="AI239" s="40"/>
      <c r="AJ239" s="49"/>
      <c r="AM239" s="3" t="s">
        <v>64</v>
      </c>
      <c r="AP239" s="49"/>
      <c r="AQ239" s="49"/>
      <c r="AS239" s="49"/>
    </row>
    <row r="240" spans="1:45" s="4" customFormat="1" ht="15" x14ac:dyDescent="0.25">
      <c r="A240" s="52"/>
      <c r="B240" s="51" t="s">
        <v>65</v>
      </c>
      <c r="C240" s="543" t="s">
        <v>66</v>
      </c>
      <c r="D240" s="543"/>
      <c r="E240" s="543"/>
      <c r="F240" s="54"/>
      <c r="G240" s="55"/>
      <c r="H240" s="55"/>
      <c r="I240" s="55"/>
      <c r="J240" s="56">
        <v>241.58</v>
      </c>
      <c r="K240" s="65">
        <v>1.4375</v>
      </c>
      <c r="L240" s="56">
        <v>299.7</v>
      </c>
      <c r="M240" s="58">
        <v>13.24</v>
      </c>
      <c r="N240" s="59">
        <v>3968.03</v>
      </c>
      <c r="AI240" s="40"/>
      <c r="AJ240" s="49"/>
      <c r="AM240" s="3" t="s">
        <v>66</v>
      </c>
      <c r="AP240" s="49"/>
      <c r="AQ240" s="49"/>
      <c r="AS240" s="49"/>
    </row>
    <row r="241" spans="1:45" s="4" customFormat="1" ht="15" x14ac:dyDescent="0.25">
      <c r="A241" s="52"/>
      <c r="B241" s="51" t="s">
        <v>67</v>
      </c>
      <c r="C241" s="543" t="s">
        <v>68</v>
      </c>
      <c r="D241" s="543"/>
      <c r="E241" s="543"/>
      <c r="F241" s="54"/>
      <c r="G241" s="55"/>
      <c r="H241" s="55"/>
      <c r="I241" s="55"/>
      <c r="J241" s="56">
        <v>26.36</v>
      </c>
      <c r="K241" s="65">
        <v>1.4375</v>
      </c>
      <c r="L241" s="56">
        <v>32.700000000000003</v>
      </c>
      <c r="M241" s="58">
        <v>44.77</v>
      </c>
      <c r="N241" s="59">
        <v>1463.98</v>
      </c>
      <c r="AI241" s="40"/>
      <c r="AJ241" s="49"/>
      <c r="AM241" s="3" t="s">
        <v>68</v>
      </c>
      <c r="AP241" s="49"/>
      <c r="AQ241" s="49"/>
      <c r="AS241" s="49"/>
    </row>
    <row r="242" spans="1:45" s="4" customFormat="1" ht="15" x14ac:dyDescent="0.25">
      <c r="A242" s="63"/>
      <c r="B242" s="51"/>
      <c r="C242" s="543" t="s">
        <v>71</v>
      </c>
      <c r="D242" s="543"/>
      <c r="E242" s="543"/>
      <c r="F242" s="54" t="s">
        <v>72</v>
      </c>
      <c r="G242" s="58">
        <v>12.53</v>
      </c>
      <c r="H242" s="65">
        <v>1.3225</v>
      </c>
      <c r="I242" s="94">
        <v>14.3007083</v>
      </c>
      <c r="J242" s="66"/>
      <c r="K242" s="55"/>
      <c r="L242" s="66"/>
      <c r="M242" s="55"/>
      <c r="N242" s="62"/>
      <c r="AI242" s="40"/>
      <c r="AJ242" s="49"/>
      <c r="AN242" s="3" t="s">
        <v>71</v>
      </c>
      <c r="AP242" s="49"/>
      <c r="AQ242" s="49"/>
      <c r="AS242" s="49"/>
    </row>
    <row r="243" spans="1:45" s="4" customFormat="1" ht="15" x14ac:dyDescent="0.25">
      <c r="A243" s="63"/>
      <c r="B243" s="51"/>
      <c r="C243" s="543" t="s">
        <v>73</v>
      </c>
      <c r="D243" s="543"/>
      <c r="E243" s="543"/>
      <c r="F243" s="54" t="s">
        <v>72</v>
      </c>
      <c r="G243" s="58">
        <v>2.62</v>
      </c>
      <c r="H243" s="65">
        <v>1.4375</v>
      </c>
      <c r="I243" s="94">
        <v>3.2502738</v>
      </c>
      <c r="J243" s="66"/>
      <c r="K243" s="55"/>
      <c r="L243" s="66"/>
      <c r="M243" s="55"/>
      <c r="N243" s="62"/>
      <c r="AI243" s="40"/>
      <c r="AJ243" s="49"/>
      <c r="AN243" s="3" t="s">
        <v>73</v>
      </c>
      <c r="AP243" s="49"/>
      <c r="AQ243" s="49"/>
      <c r="AS243" s="49"/>
    </row>
    <row r="244" spans="1:45" s="4" customFormat="1" ht="15" x14ac:dyDescent="0.25">
      <c r="A244" s="67"/>
      <c r="B244" s="51"/>
      <c r="C244" s="547" t="s">
        <v>74</v>
      </c>
      <c r="D244" s="547"/>
      <c r="E244" s="547"/>
      <c r="F244" s="68"/>
      <c r="G244" s="69"/>
      <c r="H244" s="69"/>
      <c r="I244" s="69"/>
      <c r="J244" s="70">
        <v>348.46</v>
      </c>
      <c r="K244" s="69"/>
      <c r="L244" s="70">
        <v>421.68</v>
      </c>
      <c r="M244" s="69"/>
      <c r="N244" s="71">
        <v>9429.07</v>
      </c>
      <c r="AI244" s="40"/>
      <c r="AJ244" s="49"/>
      <c r="AO244" s="3" t="s">
        <v>74</v>
      </c>
      <c r="AP244" s="49"/>
      <c r="AQ244" s="49"/>
      <c r="AS244" s="49"/>
    </row>
    <row r="245" spans="1:45" s="4" customFormat="1" ht="15" x14ac:dyDescent="0.25">
      <c r="A245" s="63"/>
      <c r="B245" s="51"/>
      <c r="C245" s="543" t="s">
        <v>75</v>
      </c>
      <c r="D245" s="543"/>
      <c r="E245" s="543"/>
      <c r="F245" s="54"/>
      <c r="G245" s="55"/>
      <c r="H245" s="55"/>
      <c r="I245" s="55"/>
      <c r="J245" s="66"/>
      <c r="K245" s="55"/>
      <c r="L245" s="56">
        <v>154.68</v>
      </c>
      <c r="M245" s="55"/>
      <c r="N245" s="59">
        <v>6925.02</v>
      </c>
      <c r="AI245" s="40"/>
      <c r="AJ245" s="49"/>
      <c r="AN245" s="3" t="s">
        <v>75</v>
      </c>
      <c r="AP245" s="49"/>
      <c r="AQ245" s="49"/>
      <c r="AS245" s="49"/>
    </row>
    <row r="246" spans="1:45" s="4" customFormat="1" ht="23.25" x14ac:dyDescent="0.25">
      <c r="A246" s="63"/>
      <c r="B246" s="51" t="s">
        <v>455</v>
      </c>
      <c r="C246" s="543" t="s">
        <v>456</v>
      </c>
      <c r="D246" s="543"/>
      <c r="E246" s="543"/>
      <c r="F246" s="54" t="s">
        <v>78</v>
      </c>
      <c r="G246" s="61">
        <v>92</v>
      </c>
      <c r="H246" s="55"/>
      <c r="I246" s="61">
        <v>92</v>
      </c>
      <c r="J246" s="66"/>
      <c r="K246" s="55"/>
      <c r="L246" s="56">
        <v>142.31</v>
      </c>
      <c r="M246" s="55"/>
      <c r="N246" s="59">
        <v>6371.02</v>
      </c>
      <c r="AI246" s="40"/>
      <c r="AJ246" s="49"/>
      <c r="AN246" s="3" t="s">
        <v>456</v>
      </c>
      <c r="AP246" s="49"/>
      <c r="AQ246" s="49"/>
      <c r="AS246" s="49"/>
    </row>
    <row r="247" spans="1:45" s="4" customFormat="1" ht="45" x14ac:dyDescent="0.25">
      <c r="A247" s="63"/>
      <c r="B247" s="51" t="s">
        <v>457</v>
      </c>
      <c r="C247" s="543" t="s">
        <v>458</v>
      </c>
      <c r="D247" s="543"/>
      <c r="E247" s="543"/>
      <c r="F247" s="54" t="s">
        <v>78</v>
      </c>
      <c r="G247" s="61">
        <v>46</v>
      </c>
      <c r="H247" s="58">
        <v>0.85</v>
      </c>
      <c r="I247" s="64">
        <v>39.1</v>
      </c>
      <c r="J247" s="66"/>
      <c r="K247" s="55"/>
      <c r="L247" s="56">
        <v>60.48</v>
      </c>
      <c r="M247" s="55"/>
      <c r="N247" s="59">
        <v>2707.68</v>
      </c>
      <c r="AI247" s="40"/>
      <c r="AJ247" s="49"/>
      <c r="AN247" s="3" t="s">
        <v>458</v>
      </c>
      <c r="AP247" s="49"/>
      <c r="AQ247" s="49"/>
      <c r="AS247" s="49"/>
    </row>
    <row r="248" spans="1:45" s="4" customFormat="1" ht="15" x14ac:dyDescent="0.25">
      <c r="A248" s="72"/>
      <c r="B248" s="73"/>
      <c r="C248" s="542" t="s">
        <v>81</v>
      </c>
      <c r="D248" s="542"/>
      <c r="E248" s="542"/>
      <c r="F248" s="43"/>
      <c r="G248" s="44"/>
      <c r="H248" s="44"/>
      <c r="I248" s="44"/>
      <c r="J248" s="47"/>
      <c r="K248" s="44"/>
      <c r="L248" s="74">
        <v>624.47</v>
      </c>
      <c r="M248" s="69"/>
      <c r="N248" s="75">
        <v>18507.77</v>
      </c>
      <c r="AI248" s="40"/>
      <c r="AJ248" s="49"/>
      <c r="AP248" s="49" t="s">
        <v>81</v>
      </c>
      <c r="AQ248" s="49"/>
      <c r="AS248" s="49"/>
    </row>
    <row r="249" spans="1:45" s="4" customFormat="1" ht="34.5" x14ac:dyDescent="0.25">
      <c r="A249" s="41" t="s">
        <v>193</v>
      </c>
      <c r="B249" s="42" t="s">
        <v>1038</v>
      </c>
      <c r="C249" s="542" t="s">
        <v>1178</v>
      </c>
      <c r="D249" s="542"/>
      <c r="E249" s="542"/>
      <c r="F249" s="43" t="s">
        <v>461</v>
      </c>
      <c r="G249" s="44">
        <v>0.1797</v>
      </c>
      <c r="H249" s="45">
        <v>1</v>
      </c>
      <c r="I249" s="119">
        <v>0.1797</v>
      </c>
      <c r="J249" s="47"/>
      <c r="K249" s="44"/>
      <c r="L249" s="47"/>
      <c r="M249" s="44"/>
      <c r="N249" s="48"/>
      <c r="AI249" s="40"/>
      <c r="AJ249" s="49" t="s">
        <v>1178</v>
      </c>
      <c r="AP249" s="49"/>
      <c r="AQ249" s="49"/>
      <c r="AS249" s="49"/>
    </row>
    <row r="250" spans="1:45" s="4" customFormat="1" ht="15" x14ac:dyDescent="0.25">
      <c r="A250" s="67"/>
      <c r="B250" s="53"/>
      <c r="C250" s="543" t="s">
        <v>1767</v>
      </c>
      <c r="D250" s="543"/>
      <c r="E250" s="543"/>
      <c r="F250" s="543"/>
      <c r="G250" s="543"/>
      <c r="H250" s="543"/>
      <c r="I250" s="543"/>
      <c r="J250" s="543"/>
      <c r="K250" s="543"/>
      <c r="L250" s="543"/>
      <c r="M250" s="543"/>
      <c r="N250" s="544"/>
      <c r="AI250" s="40"/>
      <c r="AJ250" s="49"/>
      <c r="AK250" s="3" t="s">
        <v>1767</v>
      </c>
      <c r="AP250" s="49"/>
      <c r="AQ250" s="49"/>
      <c r="AS250" s="49"/>
    </row>
    <row r="251" spans="1:45" s="4" customFormat="1" ht="23.25" x14ac:dyDescent="0.25">
      <c r="A251" s="50"/>
      <c r="B251" s="51" t="s">
        <v>117</v>
      </c>
      <c r="C251" s="545" t="s">
        <v>118</v>
      </c>
      <c r="D251" s="545"/>
      <c r="E251" s="545"/>
      <c r="F251" s="545"/>
      <c r="G251" s="545"/>
      <c r="H251" s="545"/>
      <c r="I251" s="545"/>
      <c r="J251" s="545"/>
      <c r="K251" s="545"/>
      <c r="L251" s="545"/>
      <c r="M251" s="545"/>
      <c r="N251" s="546"/>
      <c r="AI251" s="40"/>
      <c r="AJ251" s="49"/>
      <c r="AL251" s="3" t="s">
        <v>118</v>
      </c>
      <c r="AP251" s="49"/>
      <c r="AQ251" s="49"/>
      <c r="AS251" s="49"/>
    </row>
    <row r="252" spans="1:45" s="4" customFormat="1" ht="68.25" x14ac:dyDescent="0.25">
      <c r="A252" s="50"/>
      <c r="B252" s="51" t="s">
        <v>62</v>
      </c>
      <c r="C252" s="545" t="s">
        <v>63</v>
      </c>
      <c r="D252" s="545"/>
      <c r="E252" s="545"/>
      <c r="F252" s="545"/>
      <c r="G252" s="545"/>
      <c r="H252" s="545"/>
      <c r="I252" s="545"/>
      <c r="J252" s="545"/>
      <c r="K252" s="545"/>
      <c r="L252" s="545"/>
      <c r="M252" s="545"/>
      <c r="N252" s="546"/>
      <c r="AI252" s="40"/>
      <c r="AJ252" s="49"/>
      <c r="AL252" s="3" t="s">
        <v>63</v>
      </c>
      <c r="AP252" s="49"/>
      <c r="AQ252" s="49"/>
      <c r="AS252" s="49"/>
    </row>
    <row r="253" spans="1:45" s="4" customFormat="1" ht="15" x14ac:dyDescent="0.25">
      <c r="A253" s="52"/>
      <c r="B253" s="51" t="s">
        <v>56</v>
      </c>
      <c r="C253" s="543" t="s">
        <v>64</v>
      </c>
      <c r="D253" s="543"/>
      <c r="E253" s="543"/>
      <c r="F253" s="54"/>
      <c r="G253" s="55"/>
      <c r="H253" s="55"/>
      <c r="I253" s="55"/>
      <c r="J253" s="56">
        <v>729</v>
      </c>
      <c r="K253" s="65">
        <v>1.3225</v>
      </c>
      <c r="L253" s="56">
        <v>173.25</v>
      </c>
      <c r="M253" s="58">
        <v>44.77</v>
      </c>
      <c r="N253" s="59">
        <v>7756.4</v>
      </c>
      <c r="AI253" s="40"/>
      <c r="AJ253" s="49"/>
      <c r="AM253" s="3" t="s">
        <v>64</v>
      </c>
      <c r="AP253" s="49"/>
      <c r="AQ253" s="49"/>
      <c r="AS253" s="49"/>
    </row>
    <row r="254" spans="1:45" s="4" customFormat="1" ht="15" x14ac:dyDescent="0.25">
      <c r="A254" s="63"/>
      <c r="B254" s="51"/>
      <c r="C254" s="543" t="s">
        <v>71</v>
      </c>
      <c r="D254" s="543"/>
      <c r="E254" s="543"/>
      <c r="F254" s="54" t="s">
        <v>72</v>
      </c>
      <c r="G254" s="64">
        <v>97.2</v>
      </c>
      <c r="H254" s="65">
        <v>1.3225</v>
      </c>
      <c r="I254" s="94">
        <v>23.0998959</v>
      </c>
      <c r="J254" s="66"/>
      <c r="K254" s="55"/>
      <c r="L254" s="66"/>
      <c r="M254" s="55"/>
      <c r="N254" s="62"/>
      <c r="AI254" s="40"/>
      <c r="AJ254" s="49"/>
      <c r="AN254" s="3" t="s">
        <v>71</v>
      </c>
      <c r="AP254" s="49"/>
      <c r="AQ254" s="49"/>
      <c r="AS254" s="49"/>
    </row>
    <row r="255" spans="1:45" s="4" customFormat="1" ht="15" x14ac:dyDescent="0.25">
      <c r="A255" s="67"/>
      <c r="B255" s="51"/>
      <c r="C255" s="547" t="s">
        <v>74</v>
      </c>
      <c r="D255" s="547"/>
      <c r="E255" s="547"/>
      <c r="F255" s="68"/>
      <c r="G255" s="69"/>
      <c r="H255" s="69"/>
      <c r="I255" s="69"/>
      <c r="J255" s="70">
        <v>729</v>
      </c>
      <c r="K255" s="69"/>
      <c r="L255" s="70">
        <v>173.25</v>
      </c>
      <c r="M255" s="69"/>
      <c r="N255" s="71">
        <v>7756.4</v>
      </c>
      <c r="AI255" s="40"/>
      <c r="AJ255" s="49"/>
      <c r="AO255" s="3" t="s">
        <v>74</v>
      </c>
      <c r="AP255" s="49"/>
      <c r="AQ255" s="49"/>
      <c r="AS255" s="49"/>
    </row>
    <row r="256" spans="1:45" s="4" customFormat="1" ht="15" x14ac:dyDescent="0.25">
      <c r="A256" s="63"/>
      <c r="B256" s="51"/>
      <c r="C256" s="543" t="s">
        <v>75</v>
      </c>
      <c r="D256" s="543"/>
      <c r="E256" s="543"/>
      <c r="F256" s="54"/>
      <c r="G256" s="55"/>
      <c r="H256" s="55"/>
      <c r="I256" s="55"/>
      <c r="J256" s="66"/>
      <c r="K256" s="55"/>
      <c r="L256" s="56">
        <v>173.25</v>
      </c>
      <c r="M256" s="55"/>
      <c r="N256" s="59">
        <v>7756.4</v>
      </c>
      <c r="AI256" s="40"/>
      <c r="AJ256" s="49"/>
      <c r="AN256" s="3" t="s">
        <v>75</v>
      </c>
      <c r="AP256" s="49"/>
      <c r="AQ256" s="49"/>
      <c r="AS256" s="49"/>
    </row>
    <row r="257" spans="1:45" s="4" customFormat="1" ht="23.25" x14ac:dyDescent="0.25">
      <c r="A257" s="63"/>
      <c r="B257" s="51" t="s">
        <v>465</v>
      </c>
      <c r="C257" s="543" t="s">
        <v>466</v>
      </c>
      <c r="D257" s="543"/>
      <c r="E257" s="543"/>
      <c r="F257" s="54" t="s">
        <v>78</v>
      </c>
      <c r="G257" s="61">
        <v>89</v>
      </c>
      <c r="H257" s="55"/>
      <c r="I257" s="61">
        <v>89</v>
      </c>
      <c r="J257" s="66"/>
      <c r="K257" s="55"/>
      <c r="L257" s="56">
        <v>154.19</v>
      </c>
      <c r="M257" s="55"/>
      <c r="N257" s="59">
        <v>6903.2</v>
      </c>
      <c r="AI257" s="40"/>
      <c r="AJ257" s="49"/>
      <c r="AN257" s="3" t="s">
        <v>466</v>
      </c>
      <c r="AP257" s="49"/>
      <c r="AQ257" s="49"/>
      <c r="AS257" s="49"/>
    </row>
    <row r="258" spans="1:45" s="4" customFormat="1" ht="45" x14ac:dyDescent="0.25">
      <c r="A258" s="63"/>
      <c r="B258" s="51" t="s">
        <v>467</v>
      </c>
      <c r="C258" s="543" t="s">
        <v>468</v>
      </c>
      <c r="D258" s="543"/>
      <c r="E258" s="543"/>
      <c r="F258" s="54" t="s">
        <v>78</v>
      </c>
      <c r="G258" s="61">
        <v>40</v>
      </c>
      <c r="H258" s="58">
        <v>0.85</v>
      </c>
      <c r="I258" s="61">
        <v>34</v>
      </c>
      <c r="J258" s="66"/>
      <c r="K258" s="55"/>
      <c r="L258" s="56">
        <v>58.91</v>
      </c>
      <c r="M258" s="55"/>
      <c r="N258" s="59">
        <v>2637.18</v>
      </c>
      <c r="AI258" s="40"/>
      <c r="AJ258" s="49"/>
      <c r="AN258" s="3" t="s">
        <v>468</v>
      </c>
      <c r="AP258" s="49"/>
      <c r="AQ258" s="49"/>
      <c r="AS258" s="49"/>
    </row>
    <row r="259" spans="1:45" s="4" customFormat="1" ht="15" x14ac:dyDescent="0.25">
      <c r="A259" s="72"/>
      <c r="B259" s="73"/>
      <c r="C259" s="542" t="s">
        <v>81</v>
      </c>
      <c r="D259" s="542"/>
      <c r="E259" s="542"/>
      <c r="F259" s="43"/>
      <c r="G259" s="44"/>
      <c r="H259" s="44"/>
      <c r="I259" s="44"/>
      <c r="J259" s="47"/>
      <c r="K259" s="44"/>
      <c r="L259" s="74">
        <v>386.35</v>
      </c>
      <c r="M259" s="69"/>
      <c r="N259" s="75">
        <v>17296.78</v>
      </c>
      <c r="AI259" s="40"/>
      <c r="AJ259" s="49"/>
      <c r="AP259" s="49" t="s">
        <v>81</v>
      </c>
      <c r="AQ259" s="49"/>
      <c r="AS259" s="49"/>
    </row>
    <row r="260" spans="1:45" s="4" customFormat="1" ht="22.5" x14ac:dyDescent="0.25">
      <c r="A260" s="41" t="s">
        <v>196</v>
      </c>
      <c r="B260" s="42" t="s">
        <v>652</v>
      </c>
      <c r="C260" s="542" t="s">
        <v>480</v>
      </c>
      <c r="D260" s="542"/>
      <c r="E260" s="542"/>
      <c r="F260" s="43" t="s">
        <v>86</v>
      </c>
      <c r="G260" s="44">
        <v>17.97</v>
      </c>
      <c r="H260" s="45">
        <v>1</v>
      </c>
      <c r="I260" s="46">
        <v>17.97</v>
      </c>
      <c r="J260" s="74">
        <v>325.20999999999998</v>
      </c>
      <c r="K260" s="92">
        <v>1.012</v>
      </c>
      <c r="L260" s="80">
        <v>5914.15</v>
      </c>
      <c r="M260" s="46">
        <v>8.16</v>
      </c>
      <c r="N260" s="75">
        <v>48259.46</v>
      </c>
      <c r="AI260" s="40"/>
      <c r="AJ260" s="49" t="s">
        <v>480</v>
      </c>
      <c r="AP260" s="49"/>
      <c r="AQ260" s="49"/>
      <c r="AS260" s="49"/>
    </row>
    <row r="261" spans="1:45" s="4" customFormat="1" ht="15" x14ac:dyDescent="0.25">
      <c r="A261" s="67"/>
      <c r="B261" s="53"/>
      <c r="C261" s="543" t="s">
        <v>481</v>
      </c>
      <c r="D261" s="543"/>
      <c r="E261" s="543"/>
      <c r="F261" s="543"/>
      <c r="G261" s="543"/>
      <c r="H261" s="543"/>
      <c r="I261" s="543"/>
      <c r="J261" s="543"/>
      <c r="K261" s="543"/>
      <c r="L261" s="543"/>
      <c r="M261" s="543"/>
      <c r="N261" s="544"/>
      <c r="AI261" s="40"/>
      <c r="AJ261" s="49"/>
      <c r="AP261" s="49"/>
      <c r="AQ261" s="49"/>
      <c r="AR261" s="3" t="s">
        <v>481</v>
      </c>
      <c r="AS261" s="49"/>
    </row>
    <row r="262" spans="1:45" s="4" customFormat="1" ht="15" x14ac:dyDescent="0.25">
      <c r="A262" s="50"/>
      <c r="B262" s="51"/>
      <c r="C262" s="545" t="s">
        <v>127</v>
      </c>
      <c r="D262" s="545"/>
      <c r="E262" s="545"/>
      <c r="F262" s="545"/>
      <c r="G262" s="545"/>
      <c r="H262" s="545"/>
      <c r="I262" s="545"/>
      <c r="J262" s="545"/>
      <c r="K262" s="545"/>
      <c r="L262" s="545"/>
      <c r="M262" s="545"/>
      <c r="N262" s="546"/>
      <c r="AI262" s="40"/>
      <c r="AJ262" s="49"/>
      <c r="AL262" s="3" t="s">
        <v>127</v>
      </c>
      <c r="AP262" s="49"/>
      <c r="AQ262" s="49"/>
      <c r="AS262" s="49"/>
    </row>
    <row r="263" spans="1:45" s="4" customFormat="1" ht="15" x14ac:dyDescent="0.25">
      <c r="A263" s="72"/>
      <c r="B263" s="73"/>
      <c r="C263" s="542" t="s">
        <v>81</v>
      </c>
      <c r="D263" s="542"/>
      <c r="E263" s="542"/>
      <c r="F263" s="43"/>
      <c r="G263" s="44"/>
      <c r="H263" s="44"/>
      <c r="I263" s="44"/>
      <c r="J263" s="47"/>
      <c r="K263" s="44"/>
      <c r="L263" s="80">
        <v>5914.15</v>
      </c>
      <c r="M263" s="69"/>
      <c r="N263" s="75">
        <v>48259.46</v>
      </c>
      <c r="AI263" s="40"/>
      <c r="AJ263" s="49"/>
      <c r="AP263" s="49" t="s">
        <v>81</v>
      </c>
      <c r="AQ263" s="49"/>
      <c r="AS263" s="49"/>
    </row>
    <row r="264" spans="1:45" s="4" customFormat="1" ht="15" x14ac:dyDescent="0.25">
      <c r="A264" s="83"/>
      <c r="B264" s="84"/>
      <c r="C264" s="84"/>
      <c r="D264" s="84"/>
      <c r="E264" s="84"/>
      <c r="F264" s="85"/>
      <c r="G264" s="85"/>
      <c r="H264" s="85"/>
      <c r="I264" s="85"/>
      <c r="J264" s="86"/>
      <c r="K264" s="85"/>
      <c r="L264" s="86"/>
      <c r="M264" s="55"/>
      <c r="N264" s="86"/>
      <c r="AI264" s="40"/>
      <c r="AJ264" s="49"/>
      <c r="AP264" s="49"/>
      <c r="AQ264" s="49"/>
      <c r="AS264" s="49"/>
    </row>
    <row r="265" spans="1:45" s="4" customFormat="1" ht="23.25" x14ac:dyDescent="0.25">
      <c r="A265" s="87"/>
      <c r="B265" s="88"/>
      <c r="C265" s="542" t="s">
        <v>1768</v>
      </c>
      <c r="D265" s="542"/>
      <c r="E265" s="542"/>
      <c r="F265" s="542"/>
      <c r="G265" s="542"/>
      <c r="H265" s="542"/>
      <c r="I265" s="542"/>
      <c r="J265" s="542"/>
      <c r="K265" s="542"/>
      <c r="L265" s="89">
        <v>32770.58</v>
      </c>
      <c r="M265" s="90"/>
      <c r="N265" s="91">
        <v>353071.28</v>
      </c>
      <c r="AI265" s="40"/>
      <c r="AJ265" s="49"/>
      <c r="AP265" s="49"/>
      <c r="AQ265" s="49"/>
      <c r="AS265" s="49" t="s">
        <v>1768</v>
      </c>
    </row>
    <row r="266" spans="1:45" s="4" customFormat="1" ht="15" x14ac:dyDescent="0.25">
      <c r="A266" s="536" t="s">
        <v>1769</v>
      </c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8"/>
      <c r="AI266" s="40" t="s">
        <v>1769</v>
      </c>
      <c r="AJ266" s="49"/>
      <c r="AP266" s="49"/>
      <c r="AQ266" s="49"/>
      <c r="AS266" s="49"/>
    </row>
    <row r="267" spans="1:45" s="4" customFormat="1" ht="34.5" x14ac:dyDescent="0.25">
      <c r="A267" s="41" t="s">
        <v>199</v>
      </c>
      <c r="B267" s="42" t="s">
        <v>1770</v>
      </c>
      <c r="C267" s="542" t="s">
        <v>1771</v>
      </c>
      <c r="D267" s="542"/>
      <c r="E267" s="542"/>
      <c r="F267" s="43" t="s">
        <v>461</v>
      </c>
      <c r="G267" s="44">
        <v>5.3600000000000002E-2</v>
      </c>
      <c r="H267" s="45">
        <v>1</v>
      </c>
      <c r="I267" s="119">
        <v>5.3600000000000002E-2</v>
      </c>
      <c r="J267" s="47"/>
      <c r="K267" s="44"/>
      <c r="L267" s="47"/>
      <c r="M267" s="44"/>
      <c r="N267" s="48"/>
      <c r="AI267" s="40"/>
      <c r="AJ267" s="49" t="s">
        <v>1771</v>
      </c>
      <c r="AP267" s="49"/>
      <c r="AQ267" s="49"/>
      <c r="AS267" s="49"/>
    </row>
    <row r="268" spans="1:45" s="4" customFormat="1" ht="15" x14ac:dyDescent="0.25">
      <c r="A268" s="67"/>
      <c r="B268" s="53"/>
      <c r="C268" s="543" t="s">
        <v>1772</v>
      </c>
      <c r="D268" s="543"/>
      <c r="E268" s="543"/>
      <c r="F268" s="543"/>
      <c r="G268" s="543"/>
      <c r="H268" s="543"/>
      <c r="I268" s="543"/>
      <c r="J268" s="543"/>
      <c r="K268" s="543"/>
      <c r="L268" s="543"/>
      <c r="M268" s="543"/>
      <c r="N268" s="544"/>
      <c r="AI268" s="40"/>
      <c r="AJ268" s="49"/>
      <c r="AK268" s="3" t="s">
        <v>1772</v>
      </c>
      <c r="AP268" s="49"/>
      <c r="AQ268" s="49"/>
      <c r="AS268" s="49"/>
    </row>
    <row r="269" spans="1:45" s="4" customFormat="1" ht="23.25" x14ac:dyDescent="0.25">
      <c r="A269" s="50"/>
      <c r="B269" s="51" t="s">
        <v>117</v>
      </c>
      <c r="C269" s="545" t="s">
        <v>118</v>
      </c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6"/>
      <c r="AI269" s="40"/>
      <c r="AJ269" s="49"/>
      <c r="AL269" s="3" t="s">
        <v>118</v>
      </c>
      <c r="AP269" s="49"/>
      <c r="AQ269" s="49"/>
      <c r="AS269" s="49"/>
    </row>
    <row r="270" spans="1:45" s="4" customFormat="1" ht="68.25" x14ac:dyDescent="0.25">
      <c r="A270" s="50"/>
      <c r="B270" s="51" t="s">
        <v>62</v>
      </c>
      <c r="C270" s="545" t="s">
        <v>63</v>
      </c>
      <c r="D270" s="545"/>
      <c r="E270" s="545"/>
      <c r="F270" s="545"/>
      <c r="G270" s="545"/>
      <c r="H270" s="545"/>
      <c r="I270" s="545"/>
      <c r="J270" s="545"/>
      <c r="K270" s="545"/>
      <c r="L270" s="545"/>
      <c r="M270" s="545"/>
      <c r="N270" s="546"/>
      <c r="AI270" s="40"/>
      <c r="AJ270" s="49"/>
      <c r="AL270" s="3" t="s">
        <v>63</v>
      </c>
      <c r="AP270" s="49"/>
      <c r="AQ270" s="49"/>
      <c r="AS270" s="49"/>
    </row>
    <row r="271" spans="1:45" s="4" customFormat="1" ht="15" x14ac:dyDescent="0.25">
      <c r="A271" s="52"/>
      <c r="B271" s="51" t="s">
        <v>56</v>
      </c>
      <c r="C271" s="543" t="s">
        <v>64</v>
      </c>
      <c r="D271" s="543"/>
      <c r="E271" s="543"/>
      <c r="F271" s="54"/>
      <c r="G271" s="55"/>
      <c r="H271" s="55"/>
      <c r="I271" s="55"/>
      <c r="J271" s="76">
        <v>1306.19</v>
      </c>
      <c r="K271" s="65">
        <v>1.3225</v>
      </c>
      <c r="L271" s="56">
        <v>92.59</v>
      </c>
      <c r="M271" s="58">
        <v>44.77</v>
      </c>
      <c r="N271" s="59">
        <v>4145.25</v>
      </c>
      <c r="AI271" s="40"/>
      <c r="AJ271" s="49"/>
      <c r="AM271" s="3" t="s">
        <v>64</v>
      </c>
      <c r="AP271" s="49"/>
      <c r="AQ271" s="49"/>
      <c r="AS271" s="49"/>
    </row>
    <row r="272" spans="1:45" s="4" customFormat="1" ht="15" x14ac:dyDescent="0.25">
      <c r="A272" s="52"/>
      <c r="B272" s="51" t="s">
        <v>65</v>
      </c>
      <c r="C272" s="543" t="s">
        <v>66</v>
      </c>
      <c r="D272" s="543"/>
      <c r="E272" s="543"/>
      <c r="F272" s="54"/>
      <c r="G272" s="55"/>
      <c r="H272" s="55"/>
      <c r="I272" s="55"/>
      <c r="J272" s="76">
        <v>4589</v>
      </c>
      <c r="K272" s="65">
        <v>1.4375</v>
      </c>
      <c r="L272" s="56">
        <v>353.58</v>
      </c>
      <c r="M272" s="58">
        <v>13.24</v>
      </c>
      <c r="N272" s="59">
        <v>4681.3999999999996</v>
      </c>
      <c r="AI272" s="40"/>
      <c r="AJ272" s="49"/>
      <c r="AM272" s="3" t="s">
        <v>66</v>
      </c>
      <c r="AP272" s="49"/>
      <c r="AQ272" s="49"/>
      <c r="AS272" s="49"/>
    </row>
    <row r="273" spans="1:45" s="4" customFormat="1" ht="15" x14ac:dyDescent="0.25">
      <c r="A273" s="52"/>
      <c r="B273" s="51" t="s">
        <v>67</v>
      </c>
      <c r="C273" s="543" t="s">
        <v>68</v>
      </c>
      <c r="D273" s="543"/>
      <c r="E273" s="543"/>
      <c r="F273" s="54"/>
      <c r="G273" s="55"/>
      <c r="H273" s="55"/>
      <c r="I273" s="55"/>
      <c r="J273" s="56">
        <v>536.17999999999995</v>
      </c>
      <c r="K273" s="65">
        <v>1.4375</v>
      </c>
      <c r="L273" s="56">
        <v>41.31</v>
      </c>
      <c r="M273" s="58">
        <v>44.77</v>
      </c>
      <c r="N273" s="59">
        <v>1849.45</v>
      </c>
      <c r="AI273" s="40"/>
      <c r="AJ273" s="49"/>
      <c r="AM273" s="3" t="s">
        <v>68</v>
      </c>
      <c r="AP273" s="49"/>
      <c r="AQ273" s="49"/>
      <c r="AS273" s="49"/>
    </row>
    <row r="274" spans="1:45" s="4" customFormat="1" ht="15" x14ac:dyDescent="0.25">
      <c r="A274" s="52"/>
      <c r="B274" s="51" t="s">
        <v>69</v>
      </c>
      <c r="C274" s="543" t="s">
        <v>70</v>
      </c>
      <c r="D274" s="543"/>
      <c r="E274" s="543"/>
      <c r="F274" s="54"/>
      <c r="G274" s="55"/>
      <c r="H274" s="55"/>
      <c r="I274" s="55"/>
      <c r="J274" s="56">
        <v>151.77000000000001</v>
      </c>
      <c r="K274" s="55"/>
      <c r="L274" s="56">
        <v>8.1300000000000008</v>
      </c>
      <c r="M274" s="58">
        <v>8.16</v>
      </c>
      <c r="N274" s="60">
        <v>66.34</v>
      </c>
      <c r="AI274" s="40"/>
      <c r="AJ274" s="49"/>
      <c r="AM274" s="3" t="s">
        <v>70</v>
      </c>
      <c r="AP274" s="49"/>
      <c r="AQ274" s="49"/>
      <c r="AS274" s="49"/>
    </row>
    <row r="275" spans="1:45" s="4" customFormat="1" ht="15" x14ac:dyDescent="0.25">
      <c r="A275" s="63"/>
      <c r="B275" s="51"/>
      <c r="C275" s="543" t="s">
        <v>71</v>
      </c>
      <c r="D275" s="543"/>
      <c r="E275" s="543"/>
      <c r="F275" s="54" t="s">
        <v>72</v>
      </c>
      <c r="G275" s="58">
        <v>155.87</v>
      </c>
      <c r="H275" s="65">
        <v>1.3225</v>
      </c>
      <c r="I275" s="94">
        <v>11.0490008</v>
      </c>
      <c r="J275" s="66"/>
      <c r="K275" s="55"/>
      <c r="L275" s="66"/>
      <c r="M275" s="55"/>
      <c r="N275" s="62"/>
      <c r="AI275" s="40"/>
      <c r="AJ275" s="49"/>
      <c r="AN275" s="3" t="s">
        <v>71</v>
      </c>
      <c r="AP275" s="49"/>
      <c r="AQ275" s="49"/>
      <c r="AS275" s="49"/>
    </row>
    <row r="276" spans="1:45" s="4" customFormat="1" ht="15" x14ac:dyDescent="0.25">
      <c r="A276" s="63"/>
      <c r="B276" s="51"/>
      <c r="C276" s="543" t="s">
        <v>73</v>
      </c>
      <c r="D276" s="543"/>
      <c r="E276" s="543"/>
      <c r="F276" s="54" t="s">
        <v>72</v>
      </c>
      <c r="G276" s="58">
        <v>39.76</v>
      </c>
      <c r="H276" s="65">
        <v>1.4375</v>
      </c>
      <c r="I276" s="78">
        <v>3.0635080000000001</v>
      </c>
      <c r="J276" s="66"/>
      <c r="K276" s="55"/>
      <c r="L276" s="66"/>
      <c r="M276" s="55"/>
      <c r="N276" s="62"/>
      <c r="AI276" s="40"/>
      <c r="AJ276" s="49"/>
      <c r="AN276" s="3" t="s">
        <v>73</v>
      </c>
      <c r="AP276" s="49"/>
      <c r="AQ276" s="49"/>
      <c r="AS276" s="49"/>
    </row>
    <row r="277" spans="1:45" s="4" customFormat="1" ht="15" x14ac:dyDescent="0.25">
      <c r="A277" s="67"/>
      <c r="B277" s="51"/>
      <c r="C277" s="547" t="s">
        <v>74</v>
      </c>
      <c r="D277" s="547"/>
      <c r="E277" s="547"/>
      <c r="F277" s="68"/>
      <c r="G277" s="69"/>
      <c r="H277" s="69"/>
      <c r="I277" s="69"/>
      <c r="J277" s="79">
        <v>6046.96</v>
      </c>
      <c r="K277" s="69"/>
      <c r="L277" s="70">
        <v>454.3</v>
      </c>
      <c r="M277" s="69"/>
      <c r="N277" s="71">
        <v>8892.99</v>
      </c>
      <c r="AI277" s="40"/>
      <c r="AJ277" s="49"/>
      <c r="AO277" s="3" t="s">
        <v>74</v>
      </c>
      <c r="AP277" s="49"/>
      <c r="AQ277" s="49"/>
      <c r="AS277" s="49"/>
    </row>
    <row r="278" spans="1:45" s="4" customFormat="1" ht="15" x14ac:dyDescent="0.25">
      <c r="A278" s="63"/>
      <c r="B278" s="51"/>
      <c r="C278" s="543" t="s">
        <v>75</v>
      </c>
      <c r="D278" s="543"/>
      <c r="E278" s="543"/>
      <c r="F278" s="54"/>
      <c r="G278" s="55"/>
      <c r="H278" s="55"/>
      <c r="I278" s="55"/>
      <c r="J278" s="66"/>
      <c r="K278" s="55"/>
      <c r="L278" s="56">
        <v>133.9</v>
      </c>
      <c r="M278" s="55"/>
      <c r="N278" s="59">
        <v>5994.7</v>
      </c>
      <c r="AI278" s="40"/>
      <c r="AJ278" s="49"/>
      <c r="AN278" s="3" t="s">
        <v>75</v>
      </c>
      <c r="AP278" s="49"/>
      <c r="AQ278" s="49"/>
      <c r="AS278" s="49"/>
    </row>
    <row r="279" spans="1:45" s="4" customFormat="1" ht="45" x14ac:dyDescent="0.25">
      <c r="A279" s="63"/>
      <c r="B279" s="51" t="s">
        <v>727</v>
      </c>
      <c r="C279" s="543" t="s">
        <v>728</v>
      </c>
      <c r="D279" s="543"/>
      <c r="E279" s="543"/>
      <c r="F279" s="54" t="s">
        <v>78</v>
      </c>
      <c r="G279" s="61">
        <v>147</v>
      </c>
      <c r="H279" s="55"/>
      <c r="I279" s="61">
        <v>147</v>
      </c>
      <c r="J279" s="66"/>
      <c r="K279" s="55"/>
      <c r="L279" s="56">
        <v>196.83</v>
      </c>
      <c r="M279" s="55"/>
      <c r="N279" s="59">
        <v>8812.2099999999991</v>
      </c>
      <c r="AI279" s="40"/>
      <c r="AJ279" s="49"/>
      <c r="AN279" s="3" t="s">
        <v>728</v>
      </c>
      <c r="AP279" s="49"/>
      <c r="AQ279" s="49"/>
      <c r="AS279" s="49"/>
    </row>
    <row r="280" spans="1:45" s="4" customFormat="1" ht="56.25" x14ac:dyDescent="0.25">
      <c r="A280" s="63"/>
      <c r="B280" s="51" t="s">
        <v>729</v>
      </c>
      <c r="C280" s="543" t="s">
        <v>730</v>
      </c>
      <c r="D280" s="543"/>
      <c r="E280" s="543"/>
      <c r="F280" s="54" t="s">
        <v>78</v>
      </c>
      <c r="G280" s="61">
        <v>134</v>
      </c>
      <c r="H280" s="58">
        <v>0.85</v>
      </c>
      <c r="I280" s="64">
        <v>113.9</v>
      </c>
      <c r="J280" s="66"/>
      <c r="K280" s="55"/>
      <c r="L280" s="56">
        <v>152.51</v>
      </c>
      <c r="M280" s="55"/>
      <c r="N280" s="59">
        <v>6827.96</v>
      </c>
      <c r="AI280" s="40"/>
      <c r="AJ280" s="49"/>
      <c r="AN280" s="3" t="s">
        <v>730</v>
      </c>
      <c r="AP280" s="49"/>
      <c r="AQ280" s="49"/>
      <c r="AS280" s="49"/>
    </row>
    <row r="281" spans="1:45" s="4" customFormat="1" ht="15" x14ac:dyDescent="0.25">
      <c r="A281" s="72"/>
      <c r="B281" s="73"/>
      <c r="C281" s="542" t="s">
        <v>81</v>
      </c>
      <c r="D281" s="542"/>
      <c r="E281" s="542"/>
      <c r="F281" s="43"/>
      <c r="G281" s="44"/>
      <c r="H281" s="44"/>
      <c r="I281" s="44"/>
      <c r="J281" s="47"/>
      <c r="K281" s="44"/>
      <c r="L281" s="74">
        <v>803.64</v>
      </c>
      <c r="M281" s="69"/>
      <c r="N281" s="75">
        <v>24533.16</v>
      </c>
      <c r="AI281" s="40"/>
      <c r="AJ281" s="49"/>
      <c r="AP281" s="49" t="s">
        <v>81</v>
      </c>
      <c r="AQ281" s="49"/>
      <c r="AS281" s="49"/>
    </row>
    <row r="282" spans="1:45" s="4" customFormat="1" ht="34.5" x14ac:dyDescent="0.25">
      <c r="A282" s="41" t="s">
        <v>202</v>
      </c>
      <c r="B282" s="42" t="s">
        <v>1773</v>
      </c>
      <c r="C282" s="542" t="s">
        <v>1774</v>
      </c>
      <c r="D282" s="542"/>
      <c r="E282" s="542"/>
      <c r="F282" s="43" t="s">
        <v>115</v>
      </c>
      <c r="G282" s="44">
        <v>6</v>
      </c>
      <c r="H282" s="45">
        <v>1</v>
      </c>
      <c r="I282" s="45">
        <v>6</v>
      </c>
      <c r="J282" s="80">
        <v>1328.5</v>
      </c>
      <c r="K282" s="44"/>
      <c r="L282" s="80">
        <v>7971</v>
      </c>
      <c r="M282" s="46">
        <v>8.16</v>
      </c>
      <c r="N282" s="75">
        <v>65043.360000000001</v>
      </c>
      <c r="AI282" s="40"/>
      <c r="AJ282" s="49" t="s">
        <v>1774</v>
      </c>
      <c r="AP282" s="49"/>
      <c r="AQ282" s="49"/>
      <c r="AS282" s="49"/>
    </row>
    <row r="283" spans="1:45" s="4" customFormat="1" ht="15" x14ac:dyDescent="0.25">
      <c r="A283" s="72"/>
      <c r="B283" s="73"/>
      <c r="C283" s="542" t="s">
        <v>81</v>
      </c>
      <c r="D283" s="542"/>
      <c r="E283" s="542"/>
      <c r="F283" s="43"/>
      <c r="G283" s="44"/>
      <c r="H283" s="44"/>
      <c r="I283" s="44"/>
      <c r="J283" s="47"/>
      <c r="K283" s="44"/>
      <c r="L283" s="80">
        <v>7971</v>
      </c>
      <c r="M283" s="69"/>
      <c r="N283" s="75">
        <v>65043.360000000001</v>
      </c>
      <c r="AI283" s="40"/>
      <c r="AJ283" s="49"/>
      <c r="AP283" s="49" t="s">
        <v>81</v>
      </c>
      <c r="AQ283" s="49"/>
      <c r="AS283" s="49"/>
    </row>
    <row r="284" spans="1:45" s="4" customFormat="1" ht="15" x14ac:dyDescent="0.25">
      <c r="A284" s="83"/>
      <c r="B284" s="84"/>
      <c r="C284" s="84"/>
      <c r="D284" s="84"/>
      <c r="E284" s="84"/>
      <c r="F284" s="85"/>
      <c r="G284" s="85"/>
      <c r="H284" s="85"/>
      <c r="I284" s="85"/>
      <c r="J284" s="86"/>
      <c r="K284" s="85"/>
      <c r="L284" s="86"/>
      <c r="M284" s="55"/>
      <c r="N284" s="86"/>
      <c r="AI284" s="40"/>
      <c r="AJ284" s="49"/>
      <c r="AP284" s="49"/>
      <c r="AQ284" s="49"/>
      <c r="AS284" s="49"/>
    </row>
    <row r="285" spans="1:45" s="4" customFormat="1" ht="15" x14ac:dyDescent="0.25">
      <c r="A285" s="87"/>
      <c r="B285" s="88"/>
      <c r="C285" s="542" t="s">
        <v>1775</v>
      </c>
      <c r="D285" s="542"/>
      <c r="E285" s="542"/>
      <c r="F285" s="542"/>
      <c r="G285" s="542"/>
      <c r="H285" s="542"/>
      <c r="I285" s="542"/>
      <c r="J285" s="542"/>
      <c r="K285" s="542"/>
      <c r="L285" s="89">
        <v>8774.64</v>
      </c>
      <c r="M285" s="90"/>
      <c r="N285" s="91">
        <v>89576.52</v>
      </c>
      <c r="AI285" s="40"/>
      <c r="AJ285" s="49"/>
      <c r="AP285" s="49"/>
      <c r="AQ285" s="49"/>
      <c r="AS285" s="49" t="s">
        <v>1775</v>
      </c>
    </row>
    <row r="286" spans="1:45" s="4" customFormat="1" ht="15" x14ac:dyDescent="0.25">
      <c r="A286" s="536" t="s">
        <v>1776</v>
      </c>
      <c r="B286" s="537"/>
      <c r="C286" s="537"/>
      <c r="D286" s="537"/>
      <c r="E286" s="537"/>
      <c r="F286" s="537"/>
      <c r="G286" s="537"/>
      <c r="H286" s="537"/>
      <c r="I286" s="537"/>
      <c r="J286" s="537"/>
      <c r="K286" s="537"/>
      <c r="L286" s="537"/>
      <c r="M286" s="537"/>
      <c r="N286" s="538"/>
      <c r="AI286" s="40" t="s">
        <v>1776</v>
      </c>
      <c r="AJ286" s="49"/>
      <c r="AP286" s="49"/>
      <c r="AQ286" s="49"/>
      <c r="AS286" s="49"/>
    </row>
    <row r="287" spans="1:45" s="4" customFormat="1" ht="23.25" x14ac:dyDescent="0.25">
      <c r="A287" s="41" t="s">
        <v>205</v>
      </c>
      <c r="B287" s="42" t="s">
        <v>1777</v>
      </c>
      <c r="C287" s="542" t="s">
        <v>1778</v>
      </c>
      <c r="D287" s="542"/>
      <c r="E287" s="542"/>
      <c r="F287" s="43" t="s">
        <v>461</v>
      </c>
      <c r="G287" s="44">
        <v>4.0000000000000001E-3</v>
      </c>
      <c r="H287" s="45">
        <v>1</v>
      </c>
      <c r="I287" s="92">
        <v>4.0000000000000001E-3</v>
      </c>
      <c r="J287" s="47"/>
      <c r="K287" s="44"/>
      <c r="L287" s="47"/>
      <c r="M287" s="44"/>
      <c r="N287" s="48"/>
      <c r="AI287" s="40"/>
      <c r="AJ287" s="49" t="s">
        <v>1778</v>
      </c>
      <c r="AP287" s="49"/>
      <c r="AQ287" s="49"/>
      <c r="AS287" s="49"/>
    </row>
    <row r="288" spans="1:45" s="4" customFormat="1" ht="15" x14ac:dyDescent="0.25">
      <c r="A288" s="67"/>
      <c r="B288" s="53"/>
      <c r="C288" s="543" t="s">
        <v>1779</v>
      </c>
      <c r="D288" s="543"/>
      <c r="E288" s="543"/>
      <c r="F288" s="543"/>
      <c r="G288" s="543"/>
      <c r="H288" s="543"/>
      <c r="I288" s="543"/>
      <c r="J288" s="543"/>
      <c r="K288" s="543"/>
      <c r="L288" s="543"/>
      <c r="M288" s="543"/>
      <c r="N288" s="544"/>
      <c r="AI288" s="40"/>
      <c r="AJ288" s="49"/>
      <c r="AK288" s="3" t="s">
        <v>1779</v>
      </c>
      <c r="AP288" s="49"/>
      <c r="AQ288" s="49"/>
      <c r="AS288" s="49"/>
    </row>
    <row r="289" spans="1:45" s="4" customFormat="1" ht="23.25" x14ac:dyDescent="0.25">
      <c r="A289" s="50"/>
      <c r="B289" s="51" t="s">
        <v>117</v>
      </c>
      <c r="C289" s="545" t="s">
        <v>118</v>
      </c>
      <c r="D289" s="545"/>
      <c r="E289" s="545"/>
      <c r="F289" s="545"/>
      <c r="G289" s="545"/>
      <c r="H289" s="545"/>
      <c r="I289" s="545"/>
      <c r="J289" s="545"/>
      <c r="K289" s="545"/>
      <c r="L289" s="545"/>
      <c r="M289" s="545"/>
      <c r="N289" s="546"/>
      <c r="AI289" s="40"/>
      <c r="AJ289" s="49"/>
      <c r="AL289" s="3" t="s">
        <v>118</v>
      </c>
      <c r="AP289" s="49"/>
      <c r="AQ289" s="49"/>
      <c r="AS289" s="49"/>
    </row>
    <row r="290" spans="1:45" s="4" customFormat="1" ht="68.25" x14ac:dyDescent="0.25">
      <c r="A290" s="50"/>
      <c r="B290" s="51" t="s">
        <v>62</v>
      </c>
      <c r="C290" s="545" t="s">
        <v>63</v>
      </c>
      <c r="D290" s="545"/>
      <c r="E290" s="545"/>
      <c r="F290" s="545"/>
      <c r="G290" s="545"/>
      <c r="H290" s="545"/>
      <c r="I290" s="545"/>
      <c r="J290" s="545"/>
      <c r="K290" s="545"/>
      <c r="L290" s="545"/>
      <c r="M290" s="545"/>
      <c r="N290" s="546"/>
      <c r="AI290" s="40"/>
      <c r="AJ290" s="49"/>
      <c r="AL290" s="3" t="s">
        <v>63</v>
      </c>
      <c r="AP290" s="49"/>
      <c r="AQ290" s="49"/>
      <c r="AS290" s="49"/>
    </row>
    <row r="291" spans="1:45" s="4" customFormat="1" ht="15" x14ac:dyDescent="0.25">
      <c r="A291" s="52"/>
      <c r="B291" s="51" t="s">
        <v>56</v>
      </c>
      <c r="C291" s="543" t="s">
        <v>64</v>
      </c>
      <c r="D291" s="543"/>
      <c r="E291" s="543"/>
      <c r="F291" s="54"/>
      <c r="G291" s="55"/>
      <c r="H291" s="55"/>
      <c r="I291" s="55"/>
      <c r="J291" s="76">
        <v>4424.8999999999996</v>
      </c>
      <c r="K291" s="65">
        <v>1.3225</v>
      </c>
      <c r="L291" s="56">
        <v>23.41</v>
      </c>
      <c r="M291" s="58">
        <v>44.77</v>
      </c>
      <c r="N291" s="59">
        <v>1048.07</v>
      </c>
      <c r="AI291" s="40"/>
      <c r="AJ291" s="49"/>
      <c r="AM291" s="3" t="s">
        <v>64</v>
      </c>
      <c r="AP291" s="49"/>
      <c r="AQ291" s="49"/>
      <c r="AS291" s="49"/>
    </row>
    <row r="292" spans="1:45" s="4" customFormat="1" ht="15" x14ac:dyDescent="0.25">
      <c r="A292" s="52"/>
      <c r="B292" s="51" t="s">
        <v>65</v>
      </c>
      <c r="C292" s="543" t="s">
        <v>66</v>
      </c>
      <c r="D292" s="543"/>
      <c r="E292" s="543"/>
      <c r="F292" s="54"/>
      <c r="G292" s="55"/>
      <c r="H292" s="55"/>
      <c r="I292" s="55"/>
      <c r="J292" s="76">
        <v>16336.22</v>
      </c>
      <c r="K292" s="65">
        <v>1.4375</v>
      </c>
      <c r="L292" s="56">
        <v>93.93</v>
      </c>
      <c r="M292" s="58">
        <v>13.24</v>
      </c>
      <c r="N292" s="59">
        <v>1243.6300000000001</v>
      </c>
      <c r="AI292" s="40"/>
      <c r="AJ292" s="49"/>
      <c r="AM292" s="3" t="s">
        <v>66</v>
      </c>
      <c r="AP292" s="49"/>
      <c r="AQ292" s="49"/>
      <c r="AS292" s="49"/>
    </row>
    <row r="293" spans="1:45" s="4" customFormat="1" ht="15" x14ac:dyDescent="0.25">
      <c r="A293" s="52"/>
      <c r="B293" s="51" t="s">
        <v>67</v>
      </c>
      <c r="C293" s="543" t="s">
        <v>68</v>
      </c>
      <c r="D293" s="543"/>
      <c r="E293" s="543"/>
      <c r="F293" s="54"/>
      <c r="G293" s="55"/>
      <c r="H293" s="55"/>
      <c r="I293" s="55"/>
      <c r="J293" s="76">
        <v>2301.5100000000002</v>
      </c>
      <c r="K293" s="65">
        <v>1.4375</v>
      </c>
      <c r="L293" s="56">
        <v>13.23</v>
      </c>
      <c r="M293" s="58">
        <v>44.77</v>
      </c>
      <c r="N293" s="60">
        <v>592.30999999999995</v>
      </c>
      <c r="AI293" s="40"/>
      <c r="AJ293" s="49"/>
      <c r="AM293" s="3" t="s">
        <v>68</v>
      </c>
      <c r="AP293" s="49"/>
      <c r="AQ293" s="49"/>
      <c r="AS293" s="49"/>
    </row>
    <row r="294" spans="1:45" s="4" customFormat="1" ht="15" x14ac:dyDescent="0.25">
      <c r="A294" s="52"/>
      <c r="B294" s="51" t="s">
        <v>69</v>
      </c>
      <c r="C294" s="543" t="s">
        <v>70</v>
      </c>
      <c r="D294" s="543"/>
      <c r="E294" s="543"/>
      <c r="F294" s="54"/>
      <c r="G294" s="55"/>
      <c r="H294" s="55"/>
      <c r="I294" s="55"/>
      <c r="J294" s="76">
        <v>1354.87</v>
      </c>
      <c r="K294" s="55"/>
      <c r="L294" s="56">
        <v>5.42</v>
      </c>
      <c r="M294" s="58">
        <v>8.16</v>
      </c>
      <c r="N294" s="60">
        <v>44.23</v>
      </c>
      <c r="AI294" s="40"/>
      <c r="AJ294" s="49"/>
      <c r="AM294" s="3" t="s">
        <v>70</v>
      </c>
      <c r="AP294" s="49"/>
      <c r="AQ294" s="49"/>
      <c r="AS294" s="49"/>
    </row>
    <row r="295" spans="1:45" s="4" customFormat="1" ht="15" x14ac:dyDescent="0.25">
      <c r="A295" s="63"/>
      <c r="B295" s="51"/>
      <c r="C295" s="543" t="s">
        <v>71</v>
      </c>
      <c r="D295" s="543"/>
      <c r="E295" s="543"/>
      <c r="F295" s="54" t="s">
        <v>72</v>
      </c>
      <c r="G295" s="64">
        <v>493.3</v>
      </c>
      <c r="H295" s="65">
        <v>1.3225</v>
      </c>
      <c r="I295" s="78">
        <v>2.6095570000000001</v>
      </c>
      <c r="J295" s="66"/>
      <c r="K295" s="55"/>
      <c r="L295" s="66"/>
      <c r="M295" s="55"/>
      <c r="N295" s="62"/>
      <c r="AI295" s="40"/>
      <c r="AJ295" s="49"/>
      <c r="AN295" s="3" t="s">
        <v>71</v>
      </c>
      <c r="AP295" s="49"/>
      <c r="AQ295" s="49"/>
      <c r="AS295" s="49"/>
    </row>
    <row r="296" spans="1:45" s="4" customFormat="1" ht="15" x14ac:dyDescent="0.25">
      <c r="A296" s="63"/>
      <c r="B296" s="51"/>
      <c r="C296" s="543" t="s">
        <v>73</v>
      </c>
      <c r="D296" s="543"/>
      <c r="E296" s="543"/>
      <c r="F296" s="54" t="s">
        <v>72</v>
      </c>
      <c r="G296" s="58">
        <v>175.95</v>
      </c>
      <c r="H296" s="65">
        <v>1.4375</v>
      </c>
      <c r="I296" s="94">
        <v>1.0117125</v>
      </c>
      <c r="J296" s="66"/>
      <c r="K296" s="55"/>
      <c r="L296" s="66"/>
      <c r="M296" s="55"/>
      <c r="N296" s="62"/>
      <c r="AI296" s="40"/>
      <c r="AJ296" s="49"/>
      <c r="AN296" s="3" t="s">
        <v>73</v>
      </c>
      <c r="AP296" s="49"/>
      <c r="AQ296" s="49"/>
      <c r="AS296" s="49"/>
    </row>
    <row r="297" spans="1:45" s="4" customFormat="1" ht="15" x14ac:dyDescent="0.25">
      <c r="A297" s="67"/>
      <c r="B297" s="51"/>
      <c r="C297" s="547" t="s">
        <v>74</v>
      </c>
      <c r="D297" s="547"/>
      <c r="E297" s="547"/>
      <c r="F297" s="68"/>
      <c r="G297" s="69"/>
      <c r="H297" s="69"/>
      <c r="I297" s="69"/>
      <c r="J297" s="79">
        <v>22115.99</v>
      </c>
      <c r="K297" s="69"/>
      <c r="L297" s="70">
        <v>122.76</v>
      </c>
      <c r="M297" s="69"/>
      <c r="N297" s="71">
        <v>2335.9299999999998</v>
      </c>
      <c r="AI297" s="40"/>
      <c r="AJ297" s="49"/>
      <c r="AO297" s="3" t="s">
        <v>74</v>
      </c>
      <c r="AP297" s="49"/>
      <c r="AQ297" s="49"/>
      <c r="AS297" s="49"/>
    </row>
    <row r="298" spans="1:45" s="4" customFormat="1" ht="15" x14ac:dyDescent="0.25">
      <c r="A298" s="63"/>
      <c r="B298" s="51"/>
      <c r="C298" s="543" t="s">
        <v>75</v>
      </c>
      <c r="D298" s="543"/>
      <c r="E298" s="543"/>
      <c r="F298" s="54"/>
      <c r="G298" s="55"/>
      <c r="H298" s="55"/>
      <c r="I298" s="55"/>
      <c r="J298" s="66"/>
      <c r="K298" s="55"/>
      <c r="L298" s="56">
        <v>36.64</v>
      </c>
      <c r="M298" s="55"/>
      <c r="N298" s="59">
        <v>1640.38</v>
      </c>
      <c r="AI298" s="40"/>
      <c r="AJ298" s="49"/>
      <c r="AN298" s="3" t="s">
        <v>75</v>
      </c>
      <c r="AP298" s="49"/>
      <c r="AQ298" s="49"/>
      <c r="AS298" s="49"/>
    </row>
    <row r="299" spans="1:45" s="4" customFormat="1" ht="23.25" x14ac:dyDescent="0.25">
      <c r="A299" s="63"/>
      <c r="B299" s="51" t="s">
        <v>166</v>
      </c>
      <c r="C299" s="543" t="s">
        <v>167</v>
      </c>
      <c r="D299" s="543"/>
      <c r="E299" s="543"/>
      <c r="F299" s="54" t="s">
        <v>78</v>
      </c>
      <c r="G299" s="61">
        <v>110</v>
      </c>
      <c r="H299" s="55"/>
      <c r="I299" s="61">
        <v>110</v>
      </c>
      <c r="J299" s="66"/>
      <c r="K299" s="55"/>
      <c r="L299" s="56">
        <v>40.299999999999997</v>
      </c>
      <c r="M299" s="55"/>
      <c r="N299" s="59">
        <v>1804.42</v>
      </c>
      <c r="AI299" s="40"/>
      <c r="AJ299" s="49"/>
      <c r="AN299" s="3" t="s">
        <v>167</v>
      </c>
      <c r="AP299" s="49"/>
      <c r="AQ299" s="49"/>
      <c r="AS299" s="49"/>
    </row>
    <row r="300" spans="1:45" s="4" customFormat="1" ht="45" x14ac:dyDescent="0.25">
      <c r="A300" s="63"/>
      <c r="B300" s="51" t="s">
        <v>168</v>
      </c>
      <c r="C300" s="543" t="s">
        <v>169</v>
      </c>
      <c r="D300" s="543"/>
      <c r="E300" s="543"/>
      <c r="F300" s="54" t="s">
        <v>78</v>
      </c>
      <c r="G300" s="61">
        <v>73</v>
      </c>
      <c r="H300" s="58">
        <v>0.85</v>
      </c>
      <c r="I300" s="58">
        <v>62.05</v>
      </c>
      <c r="J300" s="66"/>
      <c r="K300" s="55"/>
      <c r="L300" s="56">
        <v>22.74</v>
      </c>
      <c r="M300" s="55"/>
      <c r="N300" s="59">
        <v>1017.86</v>
      </c>
      <c r="AI300" s="40"/>
      <c r="AJ300" s="49"/>
      <c r="AN300" s="3" t="s">
        <v>169</v>
      </c>
      <c r="AP300" s="49"/>
      <c r="AQ300" s="49"/>
      <c r="AS300" s="49"/>
    </row>
    <row r="301" spans="1:45" s="4" customFormat="1" ht="15" x14ac:dyDescent="0.25">
      <c r="A301" s="72"/>
      <c r="B301" s="73"/>
      <c r="C301" s="542" t="s">
        <v>81</v>
      </c>
      <c r="D301" s="542"/>
      <c r="E301" s="542"/>
      <c r="F301" s="43"/>
      <c r="G301" s="44"/>
      <c r="H301" s="44"/>
      <c r="I301" s="44"/>
      <c r="J301" s="47"/>
      <c r="K301" s="44"/>
      <c r="L301" s="74">
        <v>185.8</v>
      </c>
      <c r="M301" s="69"/>
      <c r="N301" s="75">
        <v>5158.21</v>
      </c>
      <c r="AI301" s="40"/>
      <c r="AJ301" s="49"/>
      <c r="AP301" s="49" t="s">
        <v>81</v>
      </c>
      <c r="AQ301" s="49"/>
      <c r="AS301" s="49"/>
    </row>
    <row r="302" spans="1:45" s="4" customFormat="1" ht="23.25" x14ac:dyDescent="0.25">
      <c r="A302" s="41" t="s">
        <v>208</v>
      </c>
      <c r="B302" s="42" t="s">
        <v>1780</v>
      </c>
      <c r="C302" s="542" t="s">
        <v>1781</v>
      </c>
      <c r="D302" s="542"/>
      <c r="E302" s="542"/>
      <c r="F302" s="43" t="s">
        <v>115</v>
      </c>
      <c r="G302" s="44">
        <v>8</v>
      </c>
      <c r="H302" s="45">
        <v>1</v>
      </c>
      <c r="I302" s="45">
        <v>8</v>
      </c>
      <c r="J302" s="74">
        <v>128.71</v>
      </c>
      <c r="K302" s="44"/>
      <c r="L302" s="80">
        <v>1029.68</v>
      </c>
      <c r="M302" s="46">
        <v>8.16</v>
      </c>
      <c r="N302" s="75">
        <v>8402.19</v>
      </c>
      <c r="AI302" s="40"/>
      <c r="AJ302" s="49" t="s">
        <v>1781</v>
      </c>
      <c r="AP302" s="49"/>
      <c r="AQ302" s="49"/>
      <c r="AS302" s="49"/>
    </row>
    <row r="303" spans="1:45" s="4" customFormat="1" ht="15" x14ac:dyDescent="0.25">
      <c r="A303" s="72"/>
      <c r="B303" s="73"/>
      <c r="C303" s="542" t="s">
        <v>81</v>
      </c>
      <c r="D303" s="542"/>
      <c r="E303" s="542"/>
      <c r="F303" s="43"/>
      <c r="G303" s="44"/>
      <c r="H303" s="44"/>
      <c r="I303" s="44"/>
      <c r="J303" s="47"/>
      <c r="K303" s="44"/>
      <c r="L303" s="80">
        <v>1029.68</v>
      </c>
      <c r="M303" s="69"/>
      <c r="N303" s="75">
        <v>8402.19</v>
      </c>
      <c r="AI303" s="40"/>
      <c r="AJ303" s="49"/>
      <c r="AP303" s="49" t="s">
        <v>81</v>
      </c>
      <c r="AQ303" s="49"/>
      <c r="AS303" s="49"/>
    </row>
    <row r="304" spans="1:45" s="4" customFormat="1" ht="34.5" x14ac:dyDescent="0.25">
      <c r="A304" s="41" t="s">
        <v>211</v>
      </c>
      <c r="B304" s="42" t="s">
        <v>1582</v>
      </c>
      <c r="C304" s="542" t="s">
        <v>1583</v>
      </c>
      <c r="D304" s="542"/>
      <c r="E304" s="542"/>
      <c r="F304" s="43" t="s">
        <v>461</v>
      </c>
      <c r="G304" s="44">
        <v>3.78E-2</v>
      </c>
      <c r="H304" s="45">
        <v>1</v>
      </c>
      <c r="I304" s="119">
        <v>3.78E-2</v>
      </c>
      <c r="J304" s="47"/>
      <c r="K304" s="44"/>
      <c r="L304" s="47"/>
      <c r="M304" s="44"/>
      <c r="N304" s="48"/>
      <c r="AI304" s="40"/>
      <c r="AJ304" s="49" t="s">
        <v>1583</v>
      </c>
      <c r="AP304" s="49"/>
      <c r="AQ304" s="49"/>
      <c r="AS304" s="49"/>
    </row>
    <row r="305" spans="1:45" s="4" customFormat="1" ht="15" x14ac:dyDescent="0.25">
      <c r="A305" s="67"/>
      <c r="B305" s="53"/>
      <c r="C305" s="543" t="s">
        <v>1782</v>
      </c>
      <c r="D305" s="543"/>
      <c r="E305" s="543"/>
      <c r="F305" s="543"/>
      <c r="G305" s="543"/>
      <c r="H305" s="543"/>
      <c r="I305" s="543"/>
      <c r="J305" s="543"/>
      <c r="K305" s="543"/>
      <c r="L305" s="543"/>
      <c r="M305" s="543"/>
      <c r="N305" s="544"/>
      <c r="AI305" s="40"/>
      <c r="AJ305" s="49"/>
      <c r="AK305" s="3" t="s">
        <v>1782</v>
      </c>
      <c r="AP305" s="49"/>
      <c r="AQ305" s="49"/>
      <c r="AS305" s="49"/>
    </row>
    <row r="306" spans="1:45" s="4" customFormat="1" ht="23.25" x14ac:dyDescent="0.25">
      <c r="A306" s="50"/>
      <c r="B306" s="51" t="s">
        <v>117</v>
      </c>
      <c r="C306" s="545" t="s">
        <v>118</v>
      </c>
      <c r="D306" s="545"/>
      <c r="E306" s="545"/>
      <c r="F306" s="545"/>
      <c r="G306" s="545"/>
      <c r="H306" s="545"/>
      <c r="I306" s="545"/>
      <c r="J306" s="545"/>
      <c r="K306" s="545"/>
      <c r="L306" s="545"/>
      <c r="M306" s="545"/>
      <c r="N306" s="546"/>
      <c r="AI306" s="40"/>
      <c r="AJ306" s="49"/>
      <c r="AL306" s="3" t="s">
        <v>118</v>
      </c>
      <c r="AP306" s="49"/>
      <c r="AQ306" s="49"/>
      <c r="AS306" s="49"/>
    </row>
    <row r="307" spans="1:45" s="4" customFormat="1" ht="68.25" x14ac:dyDescent="0.25">
      <c r="A307" s="50"/>
      <c r="B307" s="51" t="s">
        <v>62</v>
      </c>
      <c r="C307" s="545" t="s">
        <v>63</v>
      </c>
      <c r="D307" s="545"/>
      <c r="E307" s="545"/>
      <c r="F307" s="545"/>
      <c r="G307" s="545"/>
      <c r="H307" s="545"/>
      <c r="I307" s="545"/>
      <c r="J307" s="545"/>
      <c r="K307" s="545"/>
      <c r="L307" s="545"/>
      <c r="M307" s="545"/>
      <c r="N307" s="546"/>
      <c r="AI307" s="40"/>
      <c r="AJ307" s="49"/>
      <c r="AL307" s="3" t="s">
        <v>63</v>
      </c>
      <c r="AP307" s="49"/>
      <c r="AQ307" s="49"/>
      <c r="AS307" s="49"/>
    </row>
    <row r="308" spans="1:45" s="4" customFormat="1" ht="15" x14ac:dyDescent="0.25">
      <c r="A308" s="52"/>
      <c r="B308" s="51" t="s">
        <v>56</v>
      </c>
      <c r="C308" s="543" t="s">
        <v>64</v>
      </c>
      <c r="D308" s="543"/>
      <c r="E308" s="543"/>
      <c r="F308" s="54"/>
      <c r="G308" s="55"/>
      <c r="H308" s="55"/>
      <c r="I308" s="55"/>
      <c r="J308" s="76">
        <v>3056.94</v>
      </c>
      <c r="K308" s="65">
        <v>1.3225</v>
      </c>
      <c r="L308" s="56">
        <v>152.82</v>
      </c>
      <c r="M308" s="58">
        <v>44.77</v>
      </c>
      <c r="N308" s="59">
        <v>6841.75</v>
      </c>
      <c r="AI308" s="40"/>
      <c r="AJ308" s="49"/>
      <c r="AM308" s="3" t="s">
        <v>64</v>
      </c>
      <c r="AP308" s="49"/>
      <c r="AQ308" s="49"/>
      <c r="AS308" s="49"/>
    </row>
    <row r="309" spans="1:45" s="4" customFormat="1" ht="15" x14ac:dyDescent="0.25">
      <c r="A309" s="52"/>
      <c r="B309" s="51" t="s">
        <v>65</v>
      </c>
      <c r="C309" s="543" t="s">
        <v>66</v>
      </c>
      <c r="D309" s="543"/>
      <c r="E309" s="543"/>
      <c r="F309" s="54"/>
      <c r="G309" s="55"/>
      <c r="H309" s="55"/>
      <c r="I309" s="55"/>
      <c r="J309" s="76">
        <v>7355.62</v>
      </c>
      <c r="K309" s="65">
        <v>1.4375</v>
      </c>
      <c r="L309" s="56">
        <v>399.69</v>
      </c>
      <c r="M309" s="58">
        <v>13.24</v>
      </c>
      <c r="N309" s="59">
        <v>5291.9</v>
      </c>
      <c r="AI309" s="40"/>
      <c r="AJ309" s="49"/>
      <c r="AM309" s="3" t="s">
        <v>66</v>
      </c>
      <c r="AP309" s="49"/>
      <c r="AQ309" s="49"/>
      <c r="AS309" s="49"/>
    </row>
    <row r="310" spans="1:45" s="4" customFormat="1" ht="15" x14ac:dyDescent="0.25">
      <c r="A310" s="52"/>
      <c r="B310" s="51" t="s">
        <v>67</v>
      </c>
      <c r="C310" s="543" t="s">
        <v>68</v>
      </c>
      <c r="D310" s="543"/>
      <c r="E310" s="543"/>
      <c r="F310" s="54"/>
      <c r="G310" s="55"/>
      <c r="H310" s="55"/>
      <c r="I310" s="55"/>
      <c r="J310" s="56">
        <v>808.28</v>
      </c>
      <c r="K310" s="65">
        <v>1.4375</v>
      </c>
      <c r="L310" s="56">
        <v>43.92</v>
      </c>
      <c r="M310" s="58">
        <v>44.77</v>
      </c>
      <c r="N310" s="59">
        <v>1966.3</v>
      </c>
      <c r="AI310" s="40"/>
      <c r="AJ310" s="49"/>
      <c r="AM310" s="3" t="s">
        <v>68</v>
      </c>
      <c r="AP310" s="49"/>
      <c r="AQ310" s="49"/>
      <c r="AS310" s="49"/>
    </row>
    <row r="311" spans="1:45" s="4" customFormat="1" ht="15" x14ac:dyDescent="0.25">
      <c r="A311" s="52"/>
      <c r="B311" s="51" t="s">
        <v>69</v>
      </c>
      <c r="C311" s="543" t="s">
        <v>70</v>
      </c>
      <c r="D311" s="543"/>
      <c r="E311" s="543"/>
      <c r="F311" s="54"/>
      <c r="G311" s="55"/>
      <c r="H311" s="55"/>
      <c r="I311" s="55"/>
      <c r="J311" s="76">
        <v>6764.2</v>
      </c>
      <c r="K311" s="55"/>
      <c r="L311" s="56">
        <v>255.69</v>
      </c>
      <c r="M311" s="58">
        <v>8.16</v>
      </c>
      <c r="N311" s="59">
        <v>2086.4299999999998</v>
      </c>
      <c r="AI311" s="40"/>
      <c r="AJ311" s="49"/>
      <c r="AM311" s="3" t="s">
        <v>70</v>
      </c>
      <c r="AP311" s="49"/>
      <c r="AQ311" s="49"/>
      <c r="AS311" s="49"/>
    </row>
    <row r="312" spans="1:45" s="4" customFormat="1" ht="15" x14ac:dyDescent="0.25">
      <c r="A312" s="63"/>
      <c r="B312" s="51"/>
      <c r="C312" s="543" t="s">
        <v>71</v>
      </c>
      <c r="D312" s="543"/>
      <c r="E312" s="543"/>
      <c r="F312" s="54" t="s">
        <v>72</v>
      </c>
      <c r="G312" s="61">
        <v>333</v>
      </c>
      <c r="H312" s="65">
        <v>1.3225</v>
      </c>
      <c r="I312" s="94">
        <v>16.646836499999999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Q312" s="49"/>
      <c r="AS312" s="49"/>
    </row>
    <row r="313" spans="1:45" s="4" customFormat="1" ht="15" x14ac:dyDescent="0.25">
      <c r="A313" s="63"/>
      <c r="B313" s="51"/>
      <c r="C313" s="543" t="s">
        <v>73</v>
      </c>
      <c r="D313" s="543"/>
      <c r="E313" s="543"/>
      <c r="F313" s="54" t="s">
        <v>72</v>
      </c>
      <c r="G313" s="58">
        <v>60.54</v>
      </c>
      <c r="H313" s="65">
        <v>1.4375</v>
      </c>
      <c r="I313" s="94">
        <v>3.2895922999999998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Q313" s="49"/>
      <c r="AS313" s="49"/>
    </row>
    <row r="314" spans="1:45" s="4" customFormat="1" ht="15" x14ac:dyDescent="0.25">
      <c r="A314" s="67"/>
      <c r="B314" s="51"/>
      <c r="C314" s="547" t="s">
        <v>74</v>
      </c>
      <c r="D314" s="547"/>
      <c r="E314" s="547"/>
      <c r="F314" s="68"/>
      <c r="G314" s="69"/>
      <c r="H314" s="69"/>
      <c r="I314" s="69"/>
      <c r="J314" s="79">
        <v>17176.759999999998</v>
      </c>
      <c r="K314" s="69"/>
      <c r="L314" s="70">
        <v>808.2</v>
      </c>
      <c r="M314" s="69"/>
      <c r="N314" s="71">
        <v>14220.08</v>
      </c>
      <c r="AI314" s="40"/>
      <c r="AJ314" s="49"/>
      <c r="AO314" s="3" t="s">
        <v>74</v>
      </c>
      <c r="AP314" s="49"/>
      <c r="AQ314" s="49"/>
      <c r="AS314" s="49"/>
    </row>
    <row r="315" spans="1:45" s="4" customFormat="1" ht="15" x14ac:dyDescent="0.25">
      <c r="A315" s="63"/>
      <c r="B315" s="51"/>
      <c r="C315" s="543" t="s">
        <v>75</v>
      </c>
      <c r="D315" s="543"/>
      <c r="E315" s="543"/>
      <c r="F315" s="54"/>
      <c r="G315" s="55"/>
      <c r="H315" s="55"/>
      <c r="I315" s="55"/>
      <c r="J315" s="66"/>
      <c r="K315" s="55"/>
      <c r="L315" s="56">
        <v>196.74</v>
      </c>
      <c r="M315" s="55"/>
      <c r="N315" s="59">
        <v>8808.0499999999993</v>
      </c>
      <c r="AI315" s="40"/>
      <c r="AJ315" s="49"/>
      <c r="AN315" s="3" t="s">
        <v>75</v>
      </c>
      <c r="AP315" s="49"/>
      <c r="AQ315" s="49"/>
      <c r="AS315" s="49"/>
    </row>
    <row r="316" spans="1:45" s="4" customFormat="1" ht="23.25" x14ac:dyDescent="0.25">
      <c r="A316" s="63"/>
      <c r="B316" s="51" t="s">
        <v>166</v>
      </c>
      <c r="C316" s="543" t="s">
        <v>167</v>
      </c>
      <c r="D316" s="543"/>
      <c r="E316" s="543"/>
      <c r="F316" s="54" t="s">
        <v>78</v>
      </c>
      <c r="G316" s="61">
        <v>110</v>
      </c>
      <c r="H316" s="55"/>
      <c r="I316" s="61">
        <v>110</v>
      </c>
      <c r="J316" s="66"/>
      <c r="K316" s="55"/>
      <c r="L316" s="56">
        <v>216.41</v>
      </c>
      <c r="M316" s="55"/>
      <c r="N316" s="59">
        <v>9688.86</v>
      </c>
      <c r="AI316" s="40"/>
      <c r="AJ316" s="49"/>
      <c r="AN316" s="3" t="s">
        <v>167</v>
      </c>
      <c r="AP316" s="49"/>
      <c r="AQ316" s="49"/>
      <c r="AS316" s="49"/>
    </row>
    <row r="317" spans="1:45" s="4" customFormat="1" ht="45" x14ac:dyDescent="0.25">
      <c r="A317" s="63"/>
      <c r="B317" s="51" t="s">
        <v>168</v>
      </c>
      <c r="C317" s="543" t="s">
        <v>169</v>
      </c>
      <c r="D317" s="543"/>
      <c r="E317" s="543"/>
      <c r="F317" s="54" t="s">
        <v>78</v>
      </c>
      <c r="G317" s="61">
        <v>73</v>
      </c>
      <c r="H317" s="58">
        <v>0.85</v>
      </c>
      <c r="I317" s="58">
        <v>62.05</v>
      </c>
      <c r="J317" s="66"/>
      <c r="K317" s="55"/>
      <c r="L317" s="56">
        <v>122.08</v>
      </c>
      <c r="M317" s="55"/>
      <c r="N317" s="59">
        <v>5465.4</v>
      </c>
      <c r="AI317" s="40"/>
      <c r="AJ317" s="49"/>
      <c r="AN317" s="3" t="s">
        <v>169</v>
      </c>
      <c r="AP317" s="49"/>
      <c r="AQ317" s="49"/>
      <c r="AS317" s="49"/>
    </row>
    <row r="318" spans="1:45" s="4" customFormat="1" ht="15" x14ac:dyDescent="0.25">
      <c r="A318" s="72"/>
      <c r="B318" s="73"/>
      <c r="C318" s="542" t="s">
        <v>81</v>
      </c>
      <c r="D318" s="542"/>
      <c r="E318" s="542"/>
      <c r="F318" s="43"/>
      <c r="G318" s="44"/>
      <c r="H318" s="44"/>
      <c r="I318" s="44"/>
      <c r="J318" s="47"/>
      <c r="K318" s="44"/>
      <c r="L318" s="80">
        <v>1146.69</v>
      </c>
      <c r="M318" s="69"/>
      <c r="N318" s="75">
        <v>29374.34</v>
      </c>
      <c r="AI318" s="40"/>
      <c r="AJ318" s="49"/>
      <c r="AP318" s="49" t="s">
        <v>81</v>
      </c>
      <c r="AQ318" s="49"/>
      <c r="AS318" s="49"/>
    </row>
    <row r="319" spans="1:45" s="4" customFormat="1" ht="23.25" x14ac:dyDescent="0.25">
      <c r="A319" s="41" t="s">
        <v>215</v>
      </c>
      <c r="B319" s="42" t="s">
        <v>715</v>
      </c>
      <c r="C319" s="542" t="s">
        <v>716</v>
      </c>
      <c r="D319" s="542"/>
      <c r="E319" s="542"/>
      <c r="F319" s="43" t="s">
        <v>86</v>
      </c>
      <c r="G319" s="44">
        <v>0.12</v>
      </c>
      <c r="H319" s="45">
        <v>1</v>
      </c>
      <c r="I319" s="46">
        <v>0.12</v>
      </c>
      <c r="J319" s="74">
        <v>519.79999999999995</v>
      </c>
      <c r="K319" s="44"/>
      <c r="L319" s="74">
        <v>62.38</v>
      </c>
      <c r="M319" s="46">
        <v>8.16</v>
      </c>
      <c r="N319" s="82">
        <v>509.02</v>
      </c>
      <c r="AI319" s="40"/>
      <c r="AJ319" s="49" t="s">
        <v>716</v>
      </c>
      <c r="AP319" s="49"/>
      <c r="AQ319" s="49"/>
      <c r="AS319" s="49"/>
    </row>
    <row r="320" spans="1:45" s="4" customFormat="1" ht="15" x14ac:dyDescent="0.25">
      <c r="A320" s="72"/>
      <c r="B320" s="73"/>
      <c r="C320" s="542" t="s">
        <v>81</v>
      </c>
      <c r="D320" s="542"/>
      <c r="E320" s="542"/>
      <c r="F320" s="43"/>
      <c r="G320" s="44"/>
      <c r="H320" s="44"/>
      <c r="I320" s="44"/>
      <c r="J320" s="47"/>
      <c r="K320" s="44"/>
      <c r="L320" s="74">
        <v>62.38</v>
      </c>
      <c r="M320" s="69"/>
      <c r="N320" s="82">
        <v>509.02</v>
      </c>
      <c r="AI320" s="40"/>
      <c r="AJ320" s="49"/>
      <c r="AP320" s="49" t="s">
        <v>81</v>
      </c>
      <c r="AQ320" s="49"/>
      <c r="AS320" s="49"/>
    </row>
    <row r="321" spans="1:45" s="4" customFormat="1" ht="34.5" x14ac:dyDescent="0.25">
      <c r="A321" s="41" t="s">
        <v>219</v>
      </c>
      <c r="B321" s="42" t="s">
        <v>1587</v>
      </c>
      <c r="C321" s="542" t="s">
        <v>1783</v>
      </c>
      <c r="D321" s="542"/>
      <c r="E321" s="542"/>
      <c r="F321" s="43" t="s">
        <v>115</v>
      </c>
      <c r="G321" s="44">
        <v>5</v>
      </c>
      <c r="H321" s="45">
        <v>1</v>
      </c>
      <c r="I321" s="45">
        <v>5</v>
      </c>
      <c r="J321" s="80">
        <v>2710.56</v>
      </c>
      <c r="K321" s="81">
        <v>0.5</v>
      </c>
      <c r="L321" s="80">
        <v>6776.4</v>
      </c>
      <c r="M321" s="46">
        <v>8.16</v>
      </c>
      <c r="N321" s="75">
        <v>55295.42</v>
      </c>
      <c r="AI321" s="40"/>
      <c r="AJ321" s="49" t="s">
        <v>1783</v>
      </c>
      <c r="AP321" s="49"/>
      <c r="AQ321" s="49"/>
      <c r="AS321" s="49"/>
    </row>
    <row r="322" spans="1:45" s="4" customFormat="1" ht="15" x14ac:dyDescent="0.25">
      <c r="A322" s="50"/>
      <c r="B322" s="51"/>
      <c r="C322" s="545" t="s">
        <v>1784</v>
      </c>
      <c r="D322" s="545"/>
      <c r="E322" s="545"/>
      <c r="F322" s="545"/>
      <c r="G322" s="545"/>
      <c r="H322" s="545"/>
      <c r="I322" s="545"/>
      <c r="J322" s="545"/>
      <c r="K322" s="545"/>
      <c r="L322" s="545"/>
      <c r="M322" s="545"/>
      <c r="N322" s="546"/>
      <c r="AI322" s="40"/>
      <c r="AJ322" s="49"/>
      <c r="AL322" s="3" t="s">
        <v>1784</v>
      </c>
      <c r="AP322" s="49"/>
      <c r="AQ322" s="49"/>
      <c r="AS322" s="49"/>
    </row>
    <row r="323" spans="1:45" s="4" customFormat="1" ht="15" x14ac:dyDescent="0.25">
      <c r="A323" s="72"/>
      <c r="B323" s="73"/>
      <c r="C323" s="542" t="s">
        <v>81</v>
      </c>
      <c r="D323" s="542"/>
      <c r="E323" s="542"/>
      <c r="F323" s="43"/>
      <c r="G323" s="44"/>
      <c r="H323" s="44"/>
      <c r="I323" s="44"/>
      <c r="J323" s="47"/>
      <c r="K323" s="44"/>
      <c r="L323" s="80">
        <v>6776.4</v>
      </c>
      <c r="M323" s="69"/>
      <c r="N323" s="75">
        <v>55295.42</v>
      </c>
      <c r="AI323" s="40"/>
      <c r="AJ323" s="49"/>
      <c r="AP323" s="49" t="s">
        <v>81</v>
      </c>
      <c r="AQ323" s="49"/>
      <c r="AS323" s="49"/>
    </row>
    <row r="324" spans="1:45" s="4" customFormat="1" ht="23.25" x14ac:dyDescent="0.25">
      <c r="A324" s="41" t="s">
        <v>222</v>
      </c>
      <c r="B324" s="42" t="s">
        <v>1785</v>
      </c>
      <c r="C324" s="542" t="s">
        <v>1786</v>
      </c>
      <c r="D324" s="542"/>
      <c r="E324" s="542"/>
      <c r="F324" s="43" t="s">
        <v>115</v>
      </c>
      <c r="G324" s="44">
        <v>1</v>
      </c>
      <c r="H324" s="45">
        <v>1</v>
      </c>
      <c r="I324" s="45">
        <v>1</v>
      </c>
      <c r="J324" s="80">
        <v>2275.13</v>
      </c>
      <c r="K324" s="44"/>
      <c r="L324" s="80">
        <v>2275.13</v>
      </c>
      <c r="M324" s="46">
        <v>8.16</v>
      </c>
      <c r="N324" s="75">
        <v>18565.060000000001</v>
      </c>
      <c r="AI324" s="40"/>
      <c r="AJ324" s="49" t="s">
        <v>1786</v>
      </c>
      <c r="AP324" s="49"/>
      <c r="AQ324" s="49"/>
      <c r="AS324" s="49"/>
    </row>
    <row r="325" spans="1:45" s="4" customFormat="1" ht="15" x14ac:dyDescent="0.25">
      <c r="A325" s="72"/>
      <c r="B325" s="73"/>
      <c r="C325" s="542" t="s">
        <v>81</v>
      </c>
      <c r="D325" s="542"/>
      <c r="E325" s="542"/>
      <c r="F325" s="43"/>
      <c r="G325" s="44"/>
      <c r="H325" s="44"/>
      <c r="I325" s="44"/>
      <c r="J325" s="47"/>
      <c r="K325" s="44"/>
      <c r="L325" s="80">
        <v>2275.13</v>
      </c>
      <c r="M325" s="69"/>
      <c r="N325" s="75">
        <v>18565.060000000001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224</v>
      </c>
      <c r="B326" s="42" t="s">
        <v>1589</v>
      </c>
      <c r="C326" s="542" t="s">
        <v>1590</v>
      </c>
      <c r="D326" s="542"/>
      <c r="E326" s="542"/>
      <c r="F326" s="43" t="s">
        <v>156</v>
      </c>
      <c r="G326" s="44">
        <v>0.23</v>
      </c>
      <c r="H326" s="45">
        <v>1</v>
      </c>
      <c r="I326" s="46">
        <v>0.23</v>
      </c>
      <c r="J326" s="47"/>
      <c r="K326" s="44"/>
      <c r="L326" s="47"/>
      <c r="M326" s="44"/>
      <c r="N326" s="48"/>
      <c r="AI326" s="40"/>
      <c r="AJ326" s="49" t="s">
        <v>1590</v>
      </c>
      <c r="AP326" s="49"/>
      <c r="AQ326" s="49"/>
      <c r="AS326" s="49"/>
    </row>
    <row r="327" spans="1:45" s="4" customFormat="1" ht="15" x14ac:dyDescent="0.25">
      <c r="A327" s="67"/>
      <c r="B327" s="53"/>
      <c r="C327" s="543" t="s">
        <v>1787</v>
      </c>
      <c r="D327" s="543"/>
      <c r="E327" s="543"/>
      <c r="F327" s="543"/>
      <c r="G327" s="543"/>
      <c r="H327" s="543"/>
      <c r="I327" s="543"/>
      <c r="J327" s="543"/>
      <c r="K327" s="543"/>
      <c r="L327" s="543"/>
      <c r="M327" s="543"/>
      <c r="N327" s="544"/>
      <c r="AI327" s="40"/>
      <c r="AJ327" s="49"/>
      <c r="AK327" s="3" t="s">
        <v>1787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545" t="s">
        <v>118</v>
      </c>
      <c r="D328" s="545"/>
      <c r="E328" s="545"/>
      <c r="F328" s="545"/>
      <c r="G328" s="545"/>
      <c r="H328" s="545"/>
      <c r="I328" s="545"/>
      <c r="J328" s="545"/>
      <c r="K328" s="545"/>
      <c r="L328" s="545"/>
      <c r="M328" s="545"/>
      <c r="N328" s="546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545" t="s">
        <v>63</v>
      </c>
      <c r="D329" s="545"/>
      <c r="E329" s="545"/>
      <c r="F329" s="545"/>
      <c r="G329" s="545"/>
      <c r="H329" s="545"/>
      <c r="I329" s="545"/>
      <c r="J329" s="545"/>
      <c r="K329" s="545"/>
      <c r="L329" s="545"/>
      <c r="M329" s="545"/>
      <c r="N329" s="546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543" t="s">
        <v>64</v>
      </c>
      <c r="D330" s="543"/>
      <c r="E330" s="543"/>
      <c r="F330" s="54"/>
      <c r="G330" s="55"/>
      <c r="H330" s="55"/>
      <c r="I330" s="55"/>
      <c r="J330" s="56">
        <v>497.07</v>
      </c>
      <c r="K330" s="65">
        <v>1.3225</v>
      </c>
      <c r="L330" s="56">
        <v>151.19999999999999</v>
      </c>
      <c r="M330" s="58">
        <v>44.77</v>
      </c>
      <c r="N330" s="59">
        <v>6769.22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543" t="s">
        <v>66</v>
      </c>
      <c r="D331" s="543"/>
      <c r="E331" s="543"/>
      <c r="F331" s="54"/>
      <c r="G331" s="55"/>
      <c r="H331" s="55"/>
      <c r="I331" s="55"/>
      <c r="J331" s="76">
        <v>5151.6400000000003</v>
      </c>
      <c r="K331" s="65">
        <v>1.4375</v>
      </c>
      <c r="L331" s="76">
        <v>1703.26</v>
      </c>
      <c r="M331" s="58">
        <v>13.24</v>
      </c>
      <c r="N331" s="59">
        <v>22551.16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543" t="s">
        <v>68</v>
      </c>
      <c r="D332" s="543"/>
      <c r="E332" s="543"/>
      <c r="F332" s="54"/>
      <c r="G332" s="55"/>
      <c r="H332" s="55"/>
      <c r="I332" s="55"/>
      <c r="J332" s="56">
        <v>717.8</v>
      </c>
      <c r="K332" s="65">
        <v>1.4375</v>
      </c>
      <c r="L332" s="56">
        <v>237.32</v>
      </c>
      <c r="M332" s="58">
        <v>44.77</v>
      </c>
      <c r="N332" s="59">
        <v>10624.82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543" t="s">
        <v>70</v>
      </c>
      <c r="D333" s="543"/>
      <c r="E333" s="543"/>
      <c r="F333" s="54"/>
      <c r="G333" s="55"/>
      <c r="H333" s="55"/>
      <c r="I333" s="55"/>
      <c r="J333" s="56">
        <v>126.33</v>
      </c>
      <c r="K333" s="55"/>
      <c r="L333" s="56">
        <v>29.06</v>
      </c>
      <c r="M333" s="58">
        <v>8.16</v>
      </c>
      <c r="N333" s="60">
        <v>237.13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543" t="s">
        <v>71</v>
      </c>
      <c r="D334" s="543"/>
      <c r="E334" s="543"/>
      <c r="F334" s="54" t="s">
        <v>72</v>
      </c>
      <c r="G334" s="58">
        <v>52.88</v>
      </c>
      <c r="H334" s="65">
        <v>1.3225</v>
      </c>
      <c r="I334" s="78">
        <v>16.084773999999999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543" t="s">
        <v>73</v>
      </c>
      <c r="D335" s="543"/>
      <c r="E335" s="543"/>
      <c r="F335" s="54" t="s">
        <v>72</v>
      </c>
      <c r="G335" s="58">
        <v>53.17</v>
      </c>
      <c r="H335" s="65">
        <v>1.4375</v>
      </c>
      <c r="I335" s="94">
        <v>17.5793313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547" t="s">
        <v>74</v>
      </c>
      <c r="D336" s="547"/>
      <c r="E336" s="547"/>
      <c r="F336" s="68"/>
      <c r="G336" s="69"/>
      <c r="H336" s="69"/>
      <c r="I336" s="69"/>
      <c r="J336" s="79">
        <v>5775.04</v>
      </c>
      <c r="K336" s="69"/>
      <c r="L336" s="79">
        <v>1883.52</v>
      </c>
      <c r="M336" s="69"/>
      <c r="N336" s="71">
        <v>29557.51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543" t="s">
        <v>75</v>
      </c>
      <c r="D337" s="543"/>
      <c r="E337" s="543"/>
      <c r="F337" s="54"/>
      <c r="G337" s="55"/>
      <c r="H337" s="55"/>
      <c r="I337" s="55"/>
      <c r="J337" s="66"/>
      <c r="K337" s="55"/>
      <c r="L337" s="56">
        <v>388.52</v>
      </c>
      <c r="M337" s="55"/>
      <c r="N337" s="59">
        <v>17394.04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23.25" x14ac:dyDescent="0.25">
      <c r="A338" s="63"/>
      <c r="B338" s="51" t="s">
        <v>166</v>
      </c>
      <c r="C338" s="543" t="s">
        <v>167</v>
      </c>
      <c r="D338" s="543"/>
      <c r="E338" s="543"/>
      <c r="F338" s="54" t="s">
        <v>78</v>
      </c>
      <c r="G338" s="61">
        <v>110</v>
      </c>
      <c r="H338" s="55"/>
      <c r="I338" s="61">
        <v>110</v>
      </c>
      <c r="J338" s="66"/>
      <c r="K338" s="55"/>
      <c r="L338" s="56">
        <v>427.37</v>
      </c>
      <c r="M338" s="55"/>
      <c r="N338" s="59">
        <v>19133.439999999999</v>
      </c>
      <c r="AI338" s="40"/>
      <c r="AJ338" s="49"/>
      <c r="AN338" s="3" t="s">
        <v>167</v>
      </c>
      <c r="AP338" s="49"/>
      <c r="AQ338" s="49"/>
      <c r="AS338" s="49"/>
    </row>
    <row r="339" spans="1:45" s="4" customFormat="1" ht="45" x14ac:dyDescent="0.25">
      <c r="A339" s="63"/>
      <c r="B339" s="51" t="s">
        <v>168</v>
      </c>
      <c r="C339" s="543" t="s">
        <v>169</v>
      </c>
      <c r="D339" s="543"/>
      <c r="E339" s="543"/>
      <c r="F339" s="54" t="s">
        <v>78</v>
      </c>
      <c r="G339" s="61">
        <v>73</v>
      </c>
      <c r="H339" s="58">
        <v>0.85</v>
      </c>
      <c r="I339" s="58">
        <v>62.05</v>
      </c>
      <c r="J339" s="66"/>
      <c r="K339" s="55"/>
      <c r="L339" s="56">
        <v>241.08</v>
      </c>
      <c r="M339" s="55"/>
      <c r="N339" s="59">
        <v>10793</v>
      </c>
      <c r="AI339" s="40"/>
      <c r="AJ339" s="49"/>
      <c r="AN339" s="3" t="s">
        <v>169</v>
      </c>
      <c r="AP339" s="49"/>
      <c r="AQ339" s="49"/>
      <c r="AS339" s="49"/>
    </row>
    <row r="340" spans="1:45" s="4" customFormat="1" ht="15" x14ac:dyDescent="0.25">
      <c r="A340" s="72"/>
      <c r="B340" s="73"/>
      <c r="C340" s="542" t="s">
        <v>81</v>
      </c>
      <c r="D340" s="542"/>
      <c r="E340" s="542"/>
      <c r="F340" s="43"/>
      <c r="G340" s="44"/>
      <c r="H340" s="44"/>
      <c r="I340" s="44"/>
      <c r="J340" s="47"/>
      <c r="K340" s="44"/>
      <c r="L340" s="80">
        <v>2551.9699999999998</v>
      </c>
      <c r="M340" s="69"/>
      <c r="N340" s="75">
        <v>59483.95</v>
      </c>
      <c r="AI340" s="40"/>
      <c r="AJ340" s="49"/>
      <c r="AP340" s="49" t="s">
        <v>81</v>
      </c>
      <c r="AQ340" s="49"/>
      <c r="AS340" s="49"/>
    </row>
    <row r="341" spans="1:45" s="4" customFormat="1" ht="45.75" x14ac:dyDescent="0.25">
      <c r="A341" s="41" t="s">
        <v>227</v>
      </c>
      <c r="B341" s="42" t="s">
        <v>1592</v>
      </c>
      <c r="C341" s="542" t="s">
        <v>1788</v>
      </c>
      <c r="D341" s="542"/>
      <c r="E341" s="542"/>
      <c r="F341" s="43" t="s">
        <v>115</v>
      </c>
      <c r="G341" s="44">
        <v>23</v>
      </c>
      <c r="H341" s="45">
        <v>1</v>
      </c>
      <c r="I341" s="45">
        <v>23</v>
      </c>
      <c r="J341" s="74">
        <v>940.95</v>
      </c>
      <c r="K341" s="44"/>
      <c r="L341" s="80">
        <v>21641.85</v>
      </c>
      <c r="M341" s="46">
        <v>8.16</v>
      </c>
      <c r="N341" s="75">
        <v>176597.5</v>
      </c>
      <c r="AI341" s="40"/>
      <c r="AJ341" s="49" t="s">
        <v>1788</v>
      </c>
      <c r="AP341" s="49"/>
      <c r="AQ341" s="49"/>
      <c r="AS341" s="49"/>
    </row>
    <row r="342" spans="1:45" s="4" customFormat="1" ht="15" x14ac:dyDescent="0.25">
      <c r="A342" s="72"/>
      <c r="B342" s="73"/>
      <c r="C342" s="542" t="s">
        <v>81</v>
      </c>
      <c r="D342" s="542"/>
      <c r="E342" s="542"/>
      <c r="F342" s="43"/>
      <c r="G342" s="44"/>
      <c r="H342" s="44"/>
      <c r="I342" s="44"/>
      <c r="J342" s="47"/>
      <c r="K342" s="44"/>
      <c r="L342" s="80">
        <v>21641.85</v>
      </c>
      <c r="M342" s="69"/>
      <c r="N342" s="75">
        <v>176597.5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41" t="s">
        <v>231</v>
      </c>
      <c r="B343" s="42" t="s">
        <v>1789</v>
      </c>
      <c r="C343" s="542" t="s">
        <v>1790</v>
      </c>
      <c r="D343" s="542"/>
      <c r="E343" s="542"/>
      <c r="F343" s="43" t="s">
        <v>584</v>
      </c>
      <c r="G343" s="44">
        <v>21.8</v>
      </c>
      <c r="H343" s="45">
        <v>1</v>
      </c>
      <c r="I343" s="81">
        <v>21.8</v>
      </c>
      <c r="J343" s="47"/>
      <c r="K343" s="44"/>
      <c r="L343" s="47"/>
      <c r="M343" s="44"/>
      <c r="N343" s="48"/>
      <c r="AI343" s="40"/>
      <c r="AJ343" s="49" t="s">
        <v>1790</v>
      </c>
      <c r="AP343" s="49"/>
      <c r="AQ343" s="49"/>
      <c r="AS343" s="49"/>
    </row>
    <row r="344" spans="1:45" s="4" customFormat="1" ht="23.25" x14ac:dyDescent="0.25">
      <c r="A344" s="50"/>
      <c r="B344" s="51" t="s">
        <v>117</v>
      </c>
      <c r="C344" s="545" t="s">
        <v>118</v>
      </c>
      <c r="D344" s="545"/>
      <c r="E344" s="545"/>
      <c r="F344" s="545"/>
      <c r="G344" s="545"/>
      <c r="H344" s="545"/>
      <c r="I344" s="545"/>
      <c r="J344" s="545"/>
      <c r="K344" s="545"/>
      <c r="L344" s="545"/>
      <c r="M344" s="545"/>
      <c r="N344" s="546"/>
      <c r="AI344" s="40"/>
      <c r="AJ344" s="49"/>
      <c r="AL344" s="3" t="s">
        <v>118</v>
      </c>
      <c r="AP344" s="49"/>
      <c r="AQ344" s="49"/>
      <c r="AS344" s="49"/>
    </row>
    <row r="345" spans="1:45" s="4" customFormat="1" ht="68.25" x14ac:dyDescent="0.25">
      <c r="A345" s="50"/>
      <c r="B345" s="51" t="s">
        <v>62</v>
      </c>
      <c r="C345" s="545" t="s">
        <v>63</v>
      </c>
      <c r="D345" s="545"/>
      <c r="E345" s="545"/>
      <c r="F345" s="545"/>
      <c r="G345" s="545"/>
      <c r="H345" s="545"/>
      <c r="I345" s="545"/>
      <c r="J345" s="545"/>
      <c r="K345" s="545"/>
      <c r="L345" s="545"/>
      <c r="M345" s="545"/>
      <c r="N345" s="546"/>
      <c r="AI345" s="40"/>
      <c r="AJ345" s="49"/>
      <c r="AL345" s="3" t="s">
        <v>63</v>
      </c>
      <c r="AP345" s="49"/>
      <c r="AQ345" s="49"/>
      <c r="AS345" s="49"/>
    </row>
    <row r="346" spans="1:45" s="4" customFormat="1" ht="15" x14ac:dyDescent="0.25">
      <c r="A346" s="52"/>
      <c r="B346" s="51" t="s">
        <v>56</v>
      </c>
      <c r="C346" s="543" t="s">
        <v>64</v>
      </c>
      <c r="D346" s="543"/>
      <c r="E346" s="543"/>
      <c r="F346" s="54"/>
      <c r="G346" s="55"/>
      <c r="H346" s="55"/>
      <c r="I346" s="55"/>
      <c r="J346" s="56">
        <v>7.68</v>
      </c>
      <c r="K346" s="65">
        <v>1.3225</v>
      </c>
      <c r="L346" s="56">
        <v>221.42</v>
      </c>
      <c r="M346" s="58">
        <v>44.77</v>
      </c>
      <c r="N346" s="59">
        <v>9912.9699999999993</v>
      </c>
      <c r="AI346" s="40"/>
      <c r="AJ346" s="49"/>
      <c r="AM346" s="3" t="s">
        <v>64</v>
      </c>
      <c r="AP346" s="49"/>
      <c r="AQ346" s="49"/>
      <c r="AS346" s="49"/>
    </row>
    <row r="347" spans="1:45" s="4" customFormat="1" ht="15" x14ac:dyDescent="0.25">
      <c r="A347" s="63"/>
      <c r="B347" s="51"/>
      <c r="C347" s="543" t="s">
        <v>71</v>
      </c>
      <c r="D347" s="543"/>
      <c r="E347" s="543"/>
      <c r="F347" s="54" t="s">
        <v>72</v>
      </c>
      <c r="G347" s="64">
        <v>0.9</v>
      </c>
      <c r="H347" s="65">
        <v>1.3225</v>
      </c>
      <c r="I347" s="77">
        <v>25.94745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Q347" s="49"/>
      <c r="AS347" s="49"/>
    </row>
    <row r="348" spans="1:45" s="4" customFormat="1" ht="15" x14ac:dyDescent="0.25">
      <c r="A348" s="67"/>
      <c r="B348" s="51"/>
      <c r="C348" s="547" t="s">
        <v>74</v>
      </c>
      <c r="D348" s="547"/>
      <c r="E348" s="547"/>
      <c r="F348" s="68"/>
      <c r="G348" s="69"/>
      <c r="H348" s="69"/>
      <c r="I348" s="69"/>
      <c r="J348" s="70">
        <v>7.68</v>
      </c>
      <c r="K348" s="69"/>
      <c r="L348" s="70">
        <v>221.42</v>
      </c>
      <c r="M348" s="69"/>
      <c r="N348" s="71">
        <v>9912.9699999999993</v>
      </c>
      <c r="AI348" s="40"/>
      <c r="AJ348" s="49"/>
      <c r="AO348" s="3" t="s">
        <v>74</v>
      </c>
      <c r="AP348" s="49"/>
      <c r="AQ348" s="49"/>
      <c r="AS348" s="49"/>
    </row>
    <row r="349" spans="1:45" s="4" customFormat="1" ht="15" x14ac:dyDescent="0.25">
      <c r="A349" s="63"/>
      <c r="B349" s="51"/>
      <c r="C349" s="543" t="s">
        <v>75</v>
      </c>
      <c r="D349" s="543"/>
      <c r="E349" s="543"/>
      <c r="F349" s="54"/>
      <c r="G349" s="55"/>
      <c r="H349" s="55"/>
      <c r="I349" s="55"/>
      <c r="J349" s="66"/>
      <c r="K349" s="55"/>
      <c r="L349" s="56">
        <v>221.42</v>
      </c>
      <c r="M349" s="55"/>
      <c r="N349" s="59">
        <v>9912.9699999999993</v>
      </c>
      <c r="AI349" s="40"/>
      <c r="AJ349" s="49"/>
      <c r="AN349" s="3" t="s">
        <v>75</v>
      </c>
      <c r="AP349" s="49"/>
      <c r="AQ349" s="49"/>
      <c r="AS349" s="49"/>
    </row>
    <row r="350" spans="1:45" s="4" customFormat="1" ht="23.25" x14ac:dyDescent="0.25">
      <c r="A350" s="63"/>
      <c r="B350" s="51" t="s">
        <v>439</v>
      </c>
      <c r="C350" s="543" t="s">
        <v>352</v>
      </c>
      <c r="D350" s="543"/>
      <c r="E350" s="543"/>
      <c r="F350" s="54" t="s">
        <v>78</v>
      </c>
      <c r="G350" s="61">
        <v>94</v>
      </c>
      <c r="H350" s="55"/>
      <c r="I350" s="61">
        <v>94</v>
      </c>
      <c r="J350" s="66"/>
      <c r="K350" s="55"/>
      <c r="L350" s="56">
        <v>208.13</v>
      </c>
      <c r="M350" s="55"/>
      <c r="N350" s="59">
        <v>9318.19</v>
      </c>
      <c r="AI350" s="40"/>
      <c r="AJ350" s="49"/>
      <c r="AN350" s="3" t="s">
        <v>352</v>
      </c>
      <c r="AP350" s="49"/>
      <c r="AQ350" s="49"/>
      <c r="AS350" s="49"/>
    </row>
    <row r="351" spans="1:45" s="4" customFormat="1" ht="45" x14ac:dyDescent="0.25">
      <c r="A351" s="63"/>
      <c r="B351" s="51" t="s">
        <v>440</v>
      </c>
      <c r="C351" s="543" t="s">
        <v>354</v>
      </c>
      <c r="D351" s="543"/>
      <c r="E351" s="543"/>
      <c r="F351" s="54" t="s">
        <v>78</v>
      </c>
      <c r="G351" s="61">
        <v>51</v>
      </c>
      <c r="H351" s="58">
        <v>0.85</v>
      </c>
      <c r="I351" s="58">
        <v>43.35</v>
      </c>
      <c r="J351" s="66"/>
      <c r="K351" s="55"/>
      <c r="L351" s="56">
        <v>95.99</v>
      </c>
      <c r="M351" s="55"/>
      <c r="N351" s="59">
        <v>4297.2700000000004</v>
      </c>
      <c r="AI351" s="40"/>
      <c r="AJ351" s="49"/>
      <c r="AN351" s="3" t="s">
        <v>354</v>
      </c>
      <c r="AP351" s="49"/>
      <c r="AQ351" s="49"/>
      <c r="AS351" s="49"/>
    </row>
    <row r="352" spans="1:45" s="4" customFormat="1" ht="15" x14ac:dyDescent="0.25">
      <c r="A352" s="72"/>
      <c r="B352" s="73"/>
      <c r="C352" s="542" t="s">
        <v>81</v>
      </c>
      <c r="D352" s="542"/>
      <c r="E352" s="542"/>
      <c r="F352" s="43"/>
      <c r="G352" s="44"/>
      <c r="H352" s="44"/>
      <c r="I352" s="44"/>
      <c r="J352" s="47"/>
      <c r="K352" s="44"/>
      <c r="L352" s="74">
        <v>525.54</v>
      </c>
      <c r="M352" s="69"/>
      <c r="N352" s="75">
        <v>23528.43</v>
      </c>
      <c r="AI352" s="40"/>
      <c r="AJ352" s="49"/>
      <c r="AP352" s="49" t="s">
        <v>81</v>
      </c>
      <c r="AQ352" s="49"/>
      <c r="AS352" s="49"/>
    </row>
    <row r="353" spans="1:45" s="4" customFormat="1" ht="15" x14ac:dyDescent="0.25">
      <c r="A353" s="83"/>
      <c r="B353" s="84"/>
      <c r="C353" s="84"/>
      <c r="D353" s="84"/>
      <c r="E353" s="84"/>
      <c r="F353" s="85"/>
      <c r="G353" s="85"/>
      <c r="H353" s="85"/>
      <c r="I353" s="85"/>
      <c r="J353" s="86"/>
      <c r="K353" s="85"/>
      <c r="L353" s="86"/>
      <c r="M353" s="55"/>
      <c r="N353" s="86"/>
      <c r="AI353" s="40"/>
      <c r="AJ353" s="49"/>
      <c r="AP353" s="49"/>
      <c r="AQ353" s="49"/>
      <c r="AS353" s="49"/>
    </row>
    <row r="354" spans="1:45" s="4" customFormat="1" ht="15" x14ac:dyDescent="0.25">
      <c r="A354" s="87"/>
      <c r="B354" s="88"/>
      <c r="C354" s="542" t="s">
        <v>1791</v>
      </c>
      <c r="D354" s="542"/>
      <c r="E354" s="542"/>
      <c r="F354" s="542"/>
      <c r="G354" s="542"/>
      <c r="H354" s="542"/>
      <c r="I354" s="542"/>
      <c r="J354" s="542"/>
      <c r="K354" s="542"/>
      <c r="L354" s="89">
        <v>36195.440000000002</v>
      </c>
      <c r="M354" s="90"/>
      <c r="N354" s="91">
        <v>376914.12</v>
      </c>
      <c r="AI354" s="40"/>
      <c r="AJ354" s="49"/>
      <c r="AP354" s="49"/>
      <c r="AQ354" s="49"/>
      <c r="AS354" s="49" t="s">
        <v>1791</v>
      </c>
    </row>
    <row r="355" spans="1:45" s="4" customFormat="1" ht="15" x14ac:dyDescent="0.25">
      <c r="A355" s="536" t="s">
        <v>1792</v>
      </c>
      <c r="B355" s="537"/>
      <c r="C355" s="537"/>
      <c r="D355" s="537"/>
      <c r="E355" s="537"/>
      <c r="F355" s="537"/>
      <c r="G355" s="537"/>
      <c r="H355" s="537"/>
      <c r="I355" s="537"/>
      <c r="J355" s="537"/>
      <c r="K355" s="537"/>
      <c r="L355" s="537"/>
      <c r="M355" s="537"/>
      <c r="N355" s="538"/>
      <c r="AI355" s="40" t="s">
        <v>1792</v>
      </c>
      <c r="AJ355" s="49"/>
      <c r="AP355" s="49"/>
      <c r="AQ355" s="49"/>
      <c r="AS355" s="49"/>
    </row>
    <row r="356" spans="1:45" s="4" customFormat="1" ht="68.25" x14ac:dyDescent="0.25">
      <c r="A356" s="41" t="s">
        <v>235</v>
      </c>
      <c r="B356" s="42" t="s">
        <v>1793</v>
      </c>
      <c r="C356" s="542" t="s">
        <v>1794</v>
      </c>
      <c r="D356" s="542"/>
      <c r="E356" s="542"/>
      <c r="F356" s="43" t="s">
        <v>59</v>
      </c>
      <c r="G356" s="44">
        <v>4.0649999999999999E-2</v>
      </c>
      <c r="H356" s="45">
        <v>1</v>
      </c>
      <c r="I356" s="93">
        <v>4.0649999999999999E-2</v>
      </c>
      <c r="J356" s="47"/>
      <c r="K356" s="44"/>
      <c r="L356" s="47"/>
      <c r="M356" s="44"/>
      <c r="N356" s="48"/>
      <c r="AI356" s="40"/>
      <c r="AJ356" s="49" t="s">
        <v>1794</v>
      </c>
      <c r="AP356" s="49"/>
      <c r="AQ356" s="49"/>
      <c r="AS356" s="49"/>
    </row>
    <row r="357" spans="1:45" s="4" customFormat="1" ht="15" x14ac:dyDescent="0.25">
      <c r="A357" s="67"/>
      <c r="B357" s="53"/>
      <c r="C357" s="543" t="s">
        <v>1795</v>
      </c>
      <c r="D357" s="543"/>
      <c r="E357" s="543"/>
      <c r="F357" s="543"/>
      <c r="G357" s="543"/>
      <c r="H357" s="543"/>
      <c r="I357" s="543"/>
      <c r="J357" s="543"/>
      <c r="K357" s="543"/>
      <c r="L357" s="543"/>
      <c r="M357" s="543"/>
      <c r="N357" s="544"/>
      <c r="AI357" s="40"/>
      <c r="AJ357" s="49"/>
      <c r="AK357" s="3" t="s">
        <v>1795</v>
      </c>
      <c r="AP357" s="49"/>
      <c r="AQ357" s="49"/>
      <c r="AS357" s="49"/>
    </row>
    <row r="358" spans="1:45" s="4" customFormat="1" ht="23.25" x14ac:dyDescent="0.25">
      <c r="A358" s="50"/>
      <c r="B358" s="51" t="s">
        <v>117</v>
      </c>
      <c r="C358" s="545" t="s">
        <v>118</v>
      </c>
      <c r="D358" s="545"/>
      <c r="E358" s="545"/>
      <c r="F358" s="545"/>
      <c r="G358" s="545"/>
      <c r="H358" s="545"/>
      <c r="I358" s="545"/>
      <c r="J358" s="545"/>
      <c r="K358" s="545"/>
      <c r="L358" s="545"/>
      <c r="M358" s="545"/>
      <c r="N358" s="546"/>
      <c r="AI358" s="40"/>
      <c r="AJ358" s="49"/>
      <c r="AL358" s="3" t="s">
        <v>118</v>
      </c>
      <c r="AP358" s="49"/>
      <c r="AQ358" s="49"/>
      <c r="AS358" s="49"/>
    </row>
    <row r="359" spans="1:45" s="4" customFormat="1" ht="68.25" x14ac:dyDescent="0.25">
      <c r="A359" s="50"/>
      <c r="B359" s="51" t="s">
        <v>62</v>
      </c>
      <c r="C359" s="545" t="s">
        <v>63</v>
      </c>
      <c r="D359" s="545"/>
      <c r="E359" s="545"/>
      <c r="F359" s="545"/>
      <c r="G359" s="545"/>
      <c r="H359" s="545"/>
      <c r="I359" s="545"/>
      <c r="J359" s="545"/>
      <c r="K359" s="545"/>
      <c r="L359" s="545"/>
      <c r="M359" s="545"/>
      <c r="N359" s="546"/>
      <c r="AI359" s="40"/>
      <c r="AJ359" s="49"/>
      <c r="AL359" s="3" t="s">
        <v>63</v>
      </c>
      <c r="AP359" s="49"/>
      <c r="AQ359" s="49"/>
      <c r="AS359" s="49"/>
    </row>
    <row r="360" spans="1:45" s="4" customFormat="1" ht="15" x14ac:dyDescent="0.25">
      <c r="A360" s="52"/>
      <c r="B360" s="51" t="s">
        <v>56</v>
      </c>
      <c r="C360" s="543" t="s">
        <v>64</v>
      </c>
      <c r="D360" s="543"/>
      <c r="E360" s="543"/>
      <c r="F360" s="54"/>
      <c r="G360" s="55"/>
      <c r="H360" s="55"/>
      <c r="I360" s="55"/>
      <c r="J360" s="76">
        <v>8377.24</v>
      </c>
      <c r="K360" s="65">
        <v>1.3225</v>
      </c>
      <c r="L360" s="56">
        <v>450.36</v>
      </c>
      <c r="M360" s="58">
        <v>44.77</v>
      </c>
      <c r="N360" s="59">
        <v>20162.62</v>
      </c>
      <c r="AI360" s="40"/>
      <c r="AJ360" s="49"/>
      <c r="AM360" s="3" t="s">
        <v>64</v>
      </c>
      <c r="AP360" s="49"/>
      <c r="AQ360" s="49"/>
      <c r="AS360" s="49"/>
    </row>
    <row r="361" spans="1:45" s="4" customFormat="1" ht="15" x14ac:dyDescent="0.25">
      <c r="A361" s="52"/>
      <c r="B361" s="51" t="s">
        <v>65</v>
      </c>
      <c r="C361" s="543" t="s">
        <v>66</v>
      </c>
      <c r="D361" s="543"/>
      <c r="E361" s="543"/>
      <c r="F361" s="54"/>
      <c r="G361" s="55"/>
      <c r="H361" s="55"/>
      <c r="I361" s="55"/>
      <c r="J361" s="76">
        <v>18556.86</v>
      </c>
      <c r="K361" s="65">
        <v>1.4375</v>
      </c>
      <c r="L361" s="76">
        <v>1084.3599999999999</v>
      </c>
      <c r="M361" s="58">
        <v>13.24</v>
      </c>
      <c r="N361" s="59">
        <v>14356.93</v>
      </c>
      <c r="AI361" s="40"/>
      <c r="AJ361" s="49"/>
      <c r="AM361" s="3" t="s">
        <v>66</v>
      </c>
      <c r="AP361" s="49"/>
      <c r="AQ361" s="49"/>
      <c r="AS361" s="49"/>
    </row>
    <row r="362" spans="1:45" s="4" customFormat="1" ht="15" x14ac:dyDescent="0.25">
      <c r="A362" s="52"/>
      <c r="B362" s="51" t="s">
        <v>67</v>
      </c>
      <c r="C362" s="543" t="s">
        <v>68</v>
      </c>
      <c r="D362" s="543"/>
      <c r="E362" s="543"/>
      <c r="F362" s="54"/>
      <c r="G362" s="55"/>
      <c r="H362" s="55"/>
      <c r="I362" s="55"/>
      <c r="J362" s="76">
        <v>1525.04</v>
      </c>
      <c r="K362" s="65">
        <v>1.4375</v>
      </c>
      <c r="L362" s="56">
        <v>89.11</v>
      </c>
      <c r="M362" s="58">
        <v>44.77</v>
      </c>
      <c r="N362" s="59">
        <v>3989.45</v>
      </c>
      <c r="AI362" s="40"/>
      <c r="AJ362" s="49"/>
      <c r="AM362" s="3" t="s">
        <v>68</v>
      </c>
      <c r="AP362" s="49"/>
      <c r="AQ362" s="49"/>
      <c r="AS362" s="49"/>
    </row>
    <row r="363" spans="1:45" s="4" customFormat="1" ht="15" x14ac:dyDescent="0.25">
      <c r="A363" s="52"/>
      <c r="B363" s="51" t="s">
        <v>69</v>
      </c>
      <c r="C363" s="543" t="s">
        <v>70</v>
      </c>
      <c r="D363" s="543"/>
      <c r="E363" s="543"/>
      <c r="F363" s="54"/>
      <c r="G363" s="55"/>
      <c r="H363" s="55"/>
      <c r="I363" s="55"/>
      <c r="J363" s="76">
        <v>24760.68</v>
      </c>
      <c r="K363" s="55"/>
      <c r="L363" s="76">
        <v>1006.52</v>
      </c>
      <c r="M363" s="58">
        <v>8.16</v>
      </c>
      <c r="N363" s="59">
        <v>8213.2000000000007</v>
      </c>
      <c r="AI363" s="40"/>
      <c r="AJ363" s="49"/>
      <c r="AM363" s="3" t="s">
        <v>70</v>
      </c>
      <c r="AP363" s="49"/>
      <c r="AQ363" s="49"/>
      <c r="AS363" s="49"/>
    </row>
    <row r="364" spans="1:45" s="4" customFormat="1" ht="15" x14ac:dyDescent="0.25">
      <c r="A364" s="63"/>
      <c r="B364" s="51"/>
      <c r="C364" s="543" t="s">
        <v>71</v>
      </c>
      <c r="D364" s="543"/>
      <c r="E364" s="543"/>
      <c r="F364" s="54" t="s">
        <v>72</v>
      </c>
      <c r="G364" s="58">
        <v>844.48</v>
      </c>
      <c r="H364" s="65">
        <v>1.3225</v>
      </c>
      <c r="I364" s="94">
        <v>45.398928099999999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Q364" s="49"/>
      <c r="AS364" s="49"/>
    </row>
    <row r="365" spans="1:45" s="4" customFormat="1" ht="15" x14ac:dyDescent="0.25">
      <c r="A365" s="63"/>
      <c r="B365" s="51"/>
      <c r="C365" s="543" t="s">
        <v>73</v>
      </c>
      <c r="D365" s="543"/>
      <c r="E365" s="543"/>
      <c r="F365" s="54" t="s">
        <v>72</v>
      </c>
      <c r="G365" s="58">
        <v>119.17</v>
      </c>
      <c r="H365" s="65">
        <v>1.4375</v>
      </c>
      <c r="I365" s="94">
        <v>6.9636244999999999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Q365" s="49"/>
      <c r="AS365" s="49"/>
    </row>
    <row r="366" spans="1:45" s="4" customFormat="1" ht="15" x14ac:dyDescent="0.25">
      <c r="A366" s="67"/>
      <c r="B366" s="51"/>
      <c r="C366" s="547" t="s">
        <v>74</v>
      </c>
      <c r="D366" s="547"/>
      <c r="E366" s="547"/>
      <c r="F366" s="68"/>
      <c r="G366" s="69"/>
      <c r="H366" s="69"/>
      <c r="I366" s="69"/>
      <c r="J366" s="79">
        <v>51694.78</v>
      </c>
      <c r="K366" s="69"/>
      <c r="L366" s="79">
        <v>2541.2399999999998</v>
      </c>
      <c r="M366" s="69"/>
      <c r="N366" s="71">
        <v>42732.75</v>
      </c>
      <c r="AI366" s="40"/>
      <c r="AJ366" s="49"/>
      <c r="AO366" s="3" t="s">
        <v>74</v>
      </c>
      <c r="AP366" s="49"/>
      <c r="AQ366" s="49"/>
      <c r="AS366" s="49"/>
    </row>
    <row r="367" spans="1:45" s="4" customFormat="1" ht="15" x14ac:dyDescent="0.25">
      <c r="A367" s="63"/>
      <c r="B367" s="51"/>
      <c r="C367" s="543" t="s">
        <v>75</v>
      </c>
      <c r="D367" s="543"/>
      <c r="E367" s="543"/>
      <c r="F367" s="54"/>
      <c r="G367" s="55"/>
      <c r="H367" s="55"/>
      <c r="I367" s="55"/>
      <c r="J367" s="66"/>
      <c r="K367" s="55"/>
      <c r="L367" s="56">
        <v>539.47</v>
      </c>
      <c r="M367" s="55"/>
      <c r="N367" s="59">
        <v>24152.07</v>
      </c>
      <c r="AI367" s="40"/>
      <c r="AJ367" s="49"/>
      <c r="AN367" s="3" t="s">
        <v>75</v>
      </c>
      <c r="AP367" s="49"/>
      <c r="AQ367" s="49"/>
      <c r="AS367" s="49"/>
    </row>
    <row r="368" spans="1:45" s="4" customFormat="1" ht="23.25" x14ac:dyDescent="0.25">
      <c r="A368" s="63"/>
      <c r="B368" s="51" t="s">
        <v>648</v>
      </c>
      <c r="C368" s="543" t="s">
        <v>649</v>
      </c>
      <c r="D368" s="543"/>
      <c r="E368" s="543"/>
      <c r="F368" s="54" t="s">
        <v>78</v>
      </c>
      <c r="G368" s="61">
        <v>117</v>
      </c>
      <c r="H368" s="55"/>
      <c r="I368" s="61">
        <v>117</v>
      </c>
      <c r="J368" s="66"/>
      <c r="K368" s="55"/>
      <c r="L368" s="56">
        <v>631.17999999999995</v>
      </c>
      <c r="M368" s="55"/>
      <c r="N368" s="59">
        <v>28257.919999999998</v>
      </c>
      <c r="AI368" s="40"/>
      <c r="AJ368" s="49"/>
      <c r="AN368" s="3" t="s">
        <v>649</v>
      </c>
      <c r="AP368" s="49"/>
      <c r="AQ368" s="49"/>
      <c r="AS368" s="49"/>
    </row>
    <row r="369" spans="1:45" s="4" customFormat="1" ht="45" x14ac:dyDescent="0.25">
      <c r="A369" s="63"/>
      <c r="B369" s="51" t="s">
        <v>650</v>
      </c>
      <c r="C369" s="543" t="s">
        <v>651</v>
      </c>
      <c r="D369" s="543"/>
      <c r="E369" s="543"/>
      <c r="F369" s="54" t="s">
        <v>78</v>
      </c>
      <c r="G369" s="61">
        <v>74</v>
      </c>
      <c r="H369" s="58">
        <v>0.85</v>
      </c>
      <c r="I369" s="64">
        <v>62.9</v>
      </c>
      <c r="J369" s="66"/>
      <c r="K369" s="55"/>
      <c r="L369" s="56">
        <v>339.33</v>
      </c>
      <c r="M369" s="55"/>
      <c r="N369" s="59">
        <v>15191.65</v>
      </c>
      <c r="AI369" s="40"/>
      <c r="AJ369" s="49"/>
      <c r="AN369" s="3" t="s">
        <v>651</v>
      </c>
      <c r="AP369" s="49"/>
      <c r="AQ369" s="49"/>
      <c r="AS369" s="49"/>
    </row>
    <row r="370" spans="1:45" s="4" customFormat="1" ht="15" x14ac:dyDescent="0.25">
      <c r="A370" s="72"/>
      <c r="B370" s="73"/>
      <c r="C370" s="542" t="s">
        <v>81</v>
      </c>
      <c r="D370" s="542"/>
      <c r="E370" s="542"/>
      <c r="F370" s="43"/>
      <c r="G370" s="44"/>
      <c r="H370" s="44"/>
      <c r="I370" s="44"/>
      <c r="J370" s="47"/>
      <c r="K370" s="44"/>
      <c r="L370" s="80">
        <v>3511.75</v>
      </c>
      <c r="M370" s="69"/>
      <c r="N370" s="75">
        <v>86182.32</v>
      </c>
      <c r="AI370" s="40"/>
      <c r="AJ370" s="49"/>
      <c r="AP370" s="49" t="s">
        <v>81</v>
      </c>
      <c r="AQ370" s="49"/>
      <c r="AS370" s="49"/>
    </row>
    <row r="371" spans="1:45" s="4" customFormat="1" ht="79.5" x14ac:dyDescent="0.25">
      <c r="A371" s="41" t="s">
        <v>238</v>
      </c>
      <c r="B371" s="42" t="s">
        <v>1796</v>
      </c>
      <c r="C371" s="542" t="s">
        <v>1797</v>
      </c>
      <c r="D371" s="542"/>
      <c r="E371" s="542"/>
      <c r="F371" s="43" t="s">
        <v>250</v>
      </c>
      <c r="G371" s="44">
        <v>40.65</v>
      </c>
      <c r="H371" s="45">
        <v>1</v>
      </c>
      <c r="I371" s="46">
        <v>40.65</v>
      </c>
      <c r="J371" s="74">
        <v>193.58</v>
      </c>
      <c r="K371" s="44"/>
      <c r="L371" s="80">
        <v>7869.03</v>
      </c>
      <c r="M371" s="46">
        <v>8.16</v>
      </c>
      <c r="N371" s="75">
        <v>64211.28</v>
      </c>
      <c r="AI371" s="40"/>
      <c r="AJ371" s="49" t="s">
        <v>1797</v>
      </c>
      <c r="AP371" s="49"/>
      <c r="AQ371" s="49"/>
      <c r="AS371" s="49"/>
    </row>
    <row r="372" spans="1:45" s="4" customFormat="1" ht="15" x14ac:dyDescent="0.25">
      <c r="A372" s="72"/>
      <c r="B372" s="73"/>
      <c r="C372" s="542" t="s">
        <v>81</v>
      </c>
      <c r="D372" s="542"/>
      <c r="E372" s="542"/>
      <c r="F372" s="43"/>
      <c r="G372" s="44"/>
      <c r="H372" s="44"/>
      <c r="I372" s="44"/>
      <c r="J372" s="47"/>
      <c r="K372" s="44"/>
      <c r="L372" s="80">
        <v>7869.03</v>
      </c>
      <c r="M372" s="69"/>
      <c r="N372" s="75">
        <v>64211.28</v>
      </c>
      <c r="AI372" s="40"/>
      <c r="AJ372" s="49"/>
      <c r="AP372" s="49" t="s">
        <v>81</v>
      </c>
      <c r="AQ372" s="49"/>
      <c r="AS372" s="49"/>
    </row>
    <row r="373" spans="1:45" s="4" customFormat="1" ht="23.25" x14ac:dyDescent="0.25">
      <c r="A373" s="41" t="s">
        <v>242</v>
      </c>
      <c r="B373" s="42" t="s">
        <v>1680</v>
      </c>
      <c r="C373" s="542" t="s">
        <v>1681</v>
      </c>
      <c r="D373" s="542"/>
      <c r="E373" s="542"/>
      <c r="F373" s="43" t="s">
        <v>191</v>
      </c>
      <c r="G373" s="44">
        <v>1.6E-2</v>
      </c>
      <c r="H373" s="45">
        <v>1</v>
      </c>
      <c r="I373" s="92">
        <v>1.6E-2</v>
      </c>
      <c r="J373" s="47"/>
      <c r="K373" s="44"/>
      <c r="L373" s="47"/>
      <c r="M373" s="44"/>
      <c r="N373" s="48"/>
      <c r="AI373" s="40"/>
      <c r="AJ373" s="49" t="s">
        <v>1681</v>
      </c>
      <c r="AP373" s="49"/>
      <c r="AQ373" s="49"/>
      <c r="AS373" s="49"/>
    </row>
    <row r="374" spans="1:45" s="4" customFormat="1" ht="15" x14ac:dyDescent="0.25">
      <c r="A374" s="67"/>
      <c r="B374" s="53"/>
      <c r="C374" s="543" t="s">
        <v>1798</v>
      </c>
      <c r="D374" s="543"/>
      <c r="E374" s="543"/>
      <c r="F374" s="543"/>
      <c r="G374" s="543"/>
      <c r="H374" s="543"/>
      <c r="I374" s="543"/>
      <c r="J374" s="543"/>
      <c r="K374" s="543"/>
      <c r="L374" s="543"/>
      <c r="M374" s="543"/>
      <c r="N374" s="544"/>
      <c r="AI374" s="40"/>
      <c r="AJ374" s="49"/>
      <c r="AK374" s="3" t="s">
        <v>1798</v>
      </c>
      <c r="AP374" s="49"/>
      <c r="AQ374" s="49"/>
      <c r="AS374" s="49"/>
    </row>
    <row r="375" spans="1:45" s="4" customFormat="1" ht="23.25" x14ac:dyDescent="0.25">
      <c r="A375" s="50"/>
      <c r="B375" s="51" t="s">
        <v>117</v>
      </c>
      <c r="C375" s="545" t="s">
        <v>118</v>
      </c>
      <c r="D375" s="545"/>
      <c r="E375" s="545"/>
      <c r="F375" s="545"/>
      <c r="G375" s="545"/>
      <c r="H375" s="545"/>
      <c r="I375" s="545"/>
      <c r="J375" s="545"/>
      <c r="K375" s="545"/>
      <c r="L375" s="545"/>
      <c r="M375" s="545"/>
      <c r="N375" s="546"/>
      <c r="AI375" s="40"/>
      <c r="AJ375" s="49"/>
      <c r="AL375" s="3" t="s">
        <v>118</v>
      </c>
      <c r="AP375" s="49"/>
      <c r="AQ375" s="49"/>
      <c r="AS375" s="49"/>
    </row>
    <row r="376" spans="1:45" s="4" customFormat="1" ht="68.25" x14ac:dyDescent="0.25">
      <c r="A376" s="50"/>
      <c r="B376" s="51" t="s">
        <v>62</v>
      </c>
      <c r="C376" s="545" t="s">
        <v>63</v>
      </c>
      <c r="D376" s="545"/>
      <c r="E376" s="545"/>
      <c r="F376" s="545"/>
      <c r="G376" s="545"/>
      <c r="H376" s="545"/>
      <c r="I376" s="545"/>
      <c r="J376" s="545"/>
      <c r="K376" s="545"/>
      <c r="L376" s="545"/>
      <c r="M376" s="545"/>
      <c r="N376" s="546"/>
      <c r="AI376" s="40"/>
      <c r="AJ376" s="49"/>
      <c r="AL376" s="3" t="s">
        <v>63</v>
      </c>
      <c r="AP376" s="49"/>
      <c r="AQ376" s="49"/>
      <c r="AS376" s="49"/>
    </row>
    <row r="377" spans="1:45" s="4" customFormat="1" ht="15" x14ac:dyDescent="0.25">
      <c r="A377" s="52"/>
      <c r="B377" s="51" t="s">
        <v>56</v>
      </c>
      <c r="C377" s="543" t="s">
        <v>64</v>
      </c>
      <c r="D377" s="543"/>
      <c r="E377" s="543"/>
      <c r="F377" s="54"/>
      <c r="G377" s="55"/>
      <c r="H377" s="55"/>
      <c r="I377" s="55"/>
      <c r="J377" s="76">
        <v>3467.84</v>
      </c>
      <c r="K377" s="65">
        <v>1.3225</v>
      </c>
      <c r="L377" s="56">
        <v>73.38</v>
      </c>
      <c r="M377" s="58">
        <v>44.77</v>
      </c>
      <c r="N377" s="59">
        <v>3285.22</v>
      </c>
      <c r="AI377" s="40"/>
      <c r="AJ377" s="49"/>
      <c r="AM377" s="3" t="s">
        <v>64</v>
      </c>
      <c r="AP377" s="49"/>
      <c r="AQ377" s="49"/>
      <c r="AS377" s="49"/>
    </row>
    <row r="378" spans="1:45" s="4" customFormat="1" ht="15" x14ac:dyDescent="0.25">
      <c r="A378" s="52"/>
      <c r="B378" s="51" t="s">
        <v>65</v>
      </c>
      <c r="C378" s="543" t="s">
        <v>66</v>
      </c>
      <c r="D378" s="543"/>
      <c r="E378" s="543"/>
      <c r="F378" s="54"/>
      <c r="G378" s="55"/>
      <c r="H378" s="55"/>
      <c r="I378" s="55"/>
      <c r="J378" s="76">
        <v>12472.06</v>
      </c>
      <c r="K378" s="65">
        <v>1.4375</v>
      </c>
      <c r="L378" s="56">
        <v>286.86</v>
      </c>
      <c r="M378" s="58">
        <v>13.24</v>
      </c>
      <c r="N378" s="59">
        <v>3798.03</v>
      </c>
      <c r="AI378" s="40"/>
      <c r="AJ378" s="49"/>
      <c r="AM378" s="3" t="s">
        <v>66</v>
      </c>
      <c r="AP378" s="49"/>
      <c r="AQ378" s="49"/>
      <c r="AS378" s="49"/>
    </row>
    <row r="379" spans="1:45" s="4" customFormat="1" ht="15" x14ac:dyDescent="0.25">
      <c r="A379" s="52"/>
      <c r="B379" s="51" t="s">
        <v>67</v>
      </c>
      <c r="C379" s="543" t="s">
        <v>68</v>
      </c>
      <c r="D379" s="543"/>
      <c r="E379" s="543"/>
      <c r="F379" s="54"/>
      <c r="G379" s="55"/>
      <c r="H379" s="55"/>
      <c r="I379" s="55"/>
      <c r="J379" s="76">
        <v>1266.81</v>
      </c>
      <c r="K379" s="65">
        <v>1.4375</v>
      </c>
      <c r="L379" s="56">
        <v>29.14</v>
      </c>
      <c r="M379" s="58">
        <v>44.77</v>
      </c>
      <c r="N379" s="59">
        <v>1304.5999999999999</v>
      </c>
      <c r="AI379" s="40"/>
      <c r="AJ379" s="49"/>
      <c r="AM379" s="3" t="s">
        <v>68</v>
      </c>
      <c r="AP379" s="49"/>
      <c r="AQ379" s="49"/>
      <c r="AS379" s="49"/>
    </row>
    <row r="380" spans="1:45" s="4" customFormat="1" ht="15" x14ac:dyDescent="0.25">
      <c r="A380" s="52"/>
      <c r="B380" s="51" t="s">
        <v>69</v>
      </c>
      <c r="C380" s="543" t="s">
        <v>70</v>
      </c>
      <c r="D380" s="543"/>
      <c r="E380" s="543"/>
      <c r="F380" s="54"/>
      <c r="G380" s="55"/>
      <c r="H380" s="55"/>
      <c r="I380" s="55"/>
      <c r="J380" s="76">
        <v>6348.16</v>
      </c>
      <c r="K380" s="55"/>
      <c r="L380" s="56">
        <v>101.57</v>
      </c>
      <c r="M380" s="58">
        <v>8.16</v>
      </c>
      <c r="N380" s="60">
        <v>828.81</v>
      </c>
      <c r="AI380" s="40"/>
      <c r="AJ380" s="49"/>
      <c r="AM380" s="3" t="s">
        <v>70</v>
      </c>
      <c r="AP380" s="49"/>
      <c r="AQ380" s="49"/>
      <c r="AS380" s="49"/>
    </row>
    <row r="381" spans="1:45" s="4" customFormat="1" ht="15" x14ac:dyDescent="0.25">
      <c r="A381" s="63"/>
      <c r="B381" s="51"/>
      <c r="C381" s="543" t="s">
        <v>71</v>
      </c>
      <c r="D381" s="543"/>
      <c r="E381" s="543"/>
      <c r="F381" s="54" t="s">
        <v>72</v>
      </c>
      <c r="G381" s="64">
        <v>312.7</v>
      </c>
      <c r="H381" s="65">
        <v>1.3225</v>
      </c>
      <c r="I381" s="78">
        <v>6.6167319999999998</v>
      </c>
      <c r="J381" s="66"/>
      <c r="K381" s="55"/>
      <c r="L381" s="66"/>
      <c r="M381" s="55"/>
      <c r="N381" s="62"/>
      <c r="AI381" s="40"/>
      <c r="AJ381" s="49"/>
      <c r="AN381" s="3" t="s">
        <v>71</v>
      </c>
      <c r="AP381" s="49"/>
      <c r="AQ381" s="49"/>
      <c r="AS381" s="49"/>
    </row>
    <row r="382" spans="1:45" s="4" customFormat="1" ht="15" x14ac:dyDescent="0.25">
      <c r="A382" s="63"/>
      <c r="B382" s="51"/>
      <c r="C382" s="543" t="s">
        <v>73</v>
      </c>
      <c r="D382" s="543"/>
      <c r="E382" s="543"/>
      <c r="F382" s="54" t="s">
        <v>72</v>
      </c>
      <c r="G382" s="58">
        <v>94.12</v>
      </c>
      <c r="H382" s="65">
        <v>1.4375</v>
      </c>
      <c r="I382" s="77">
        <v>2.1647599999999998</v>
      </c>
      <c r="J382" s="66"/>
      <c r="K382" s="55"/>
      <c r="L382" s="66"/>
      <c r="M382" s="55"/>
      <c r="N382" s="62"/>
      <c r="AI382" s="40"/>
      <c r="AJ382" s="49"/>
      <c r="AN382" s="3" t="s">
        <v>73</v>
      </c>
      <c r="AP382" s="49"/>
      <c r="AQ382" s="49"/>
      <c r="AS382" s="49"/>
    </row>
    <row r="383" spans="1:45" s="4" customFormat="1" ht="15" x14ac:dyDescent="0.25">
      <c r="A383" s="67"/>
      <c r="B383" s="51"/>
      <c r="C383" s="547" t="s">
        <v>74</v>
      </c>
      <c r="D383" s="547"/>
      <c r="E383" s="547"/>
      <c r="F383" s="68"/>
      <c r="G383" s="69"/>
      <c r="H383" s="69"/>
      <c r="I383" s="69"/>
      <c r="J383" s="79">
        <v>22288.06</v>
      </c>
      <c r="K383" s="69"/>
      <c r="L383" s="70">
        <v>461.81</v>
      </c>
      <c r="M383" s="69"/>
      <c r="N383" s="71">
        <v>7912.06</v>
      </c>
      <c r="AI383" s="40"/>
      <c r="AJ383" s="49"/>
      <c r="AO383" s="3" t="s">
        <v>74</v>
      </c>
      <c r="AP383" s="49"/>
      <c r="AQ383" s="49"/>
      <c r="AS383" s="49"/>
    </row>
    <row r="384" spans="1:45" s="4" customFormat="1" ht="15" x14ac:dyDescent="0.25">
      <c r="A384" s="63"/>
      <c r="B384" s="51"/>
      <c r="C384" s="543" t="s">
        <v>75</v>
      </c>
      <c r="D384" s="543"/>
      <c r="E384" s="543"/>
      <c r="F384" s="54"/>
      <c r="G384" s="55"/>
      <c r="H384" s="55"/>
      <c r="I384" s="55"/>
      <c r="J384" s="66"/>
      <c r="K384" s="55"/>
      <c r="L384" s="56">
        <v>102.52</v>
      </c>
      <c r="M384" s="55"/>
      <c r="N384" s="59">
        <v>4589.82</v>
      </c>
      <c r="AI384" s="40"/>
      <c r="AJ384" s="49"/>
      <c r="AN384" s="3" t="s">
        <v>75</v>
      </c>
      <c r="AP384" s="49"/>
      <c r="AQ384" s="49"/>
      <c r="AS384" s="49"/>
    </row>
    <row r="385" spans="1:45" s="4" customFormat="1" ht="23.25" x14ac:dyDescent="0.25">
      <c r="A385" s="63"/>
      <c r="B385" s="51" t="s">
        <v>648</v>
      </c>
      <c r="C385" s="543" t="s">
        <v>649</v>
      </c>
      <c r="D385" s="543"/>
      <c r="E385" s="543"/>
      <c r="F385" s="54" t="s">
        <v>78</v>
      </c>
      <c r="G385" s="61">
        <v>117</v>
      </c>
      <c r="H385" s="55"/>
      <c r="I385" s="61">
        <v>117</v>
      </c>
      <c r="J385" s="66"/>
      <c r="K385" s="55"/>
      <c r="L385" s="56">
        <v>119.95</v>
      </c>
      <c r="M385" s="55"/>
      <c r="N385" s="59">
        <v>5370.09</v>
      </c>
      <c r="AI385" s="40"/>
      <c r="AJ385" s="49"/>
      <c r="AN385" s="3" t="s">
        <v>649</v>
      </c>
      <c r="AP385" s="49"/>
      <c r="AQ385" s="49"/>
      <c r="AS385" s="49"/>
    </row>
    <row r="386" spans="1:45" s="4" customFormat="1" ht="45" x14ac:dyDescent="0.25">
      <c r="A386" s="63"/>
      <c r="B386" s="51" t="s">
        <v>650</v>
      </c>
      <c r="C386" s="543" t="s">
        <v>651</v>
      </c>
      <c r="D386" s="543"/>
      <c r="E386" s="543"/>
      <c r="F386" s="54" t="s">
        <v>78</v>
      </c>
      <c r="G386" s="61">
        <v>74</v>
      </c>
      <c r="H386" s="58">
        <v>0.85</v>
      </c>
      <c r="I386" s="64">
        <v>62.9</v>
      </c>
      <c r="J386" s="66"/>
      <c r="K386" s="55"/>
      <c r="L386" s="56">
        <v>64.489999999999995</v>
      </c>
      <c r="M386" s="55"/>
      <c r="N386" s="59">
        <v>2887</v>
      </c>
      <c r="AI386" s="40"/>
      <c r="AJ386" s="49"/>
      <c r="AN386" s="3" t="s">
        <v>651</v>
      </c>
      <c r="AP386" s="49"/>
      <c r="AQ386" s="49"/>
      <c r="AS386" s="49"/>
    </row>
    <row r="387" spans="1:45" s="4" customFormat="1" ht="15" x14ac:dyDescent="0.25">
      <c r="A387" s="72"/>
      <c r="B387" s="73"/>
      <c r="C387" s="542" t="s">
        <v>81</v>
      </c>
      <c r="D387" s="542"/>
      <c r="E387" s="542"/>
      <c r="F387" s="43"/>
      <c r="G387" s="44"/>
      <c r="H387" s="44"/>
      <c r="I387" s="44"/>
      <c r="J387" s="47"/>
      <c r="K387" s="44"/>
      <c r="L387" s="74">
        <v>646.25</v>
      </c>
      <c r="M387" s="69"/>
      <c r="N387" s="75">
        <v>16169.15</v>
      </c>
      <c r="AI387" s="40"/>
      <c r="AJ387" s="49"/>
      <c r="AP387" s="49" t="s">
        <v>81</v>
      </c>
      <c r="AQ387" s="49"/>
      <c r="AS387" s="49"/>
    </row>
    <row r="388" spans="1:45" s="4" customFormat="1" ht="23.25" x14ac:dyDescent="0.25">
      <c r="A388" s="41" t="s">
        <v>244</v>
      </c>
      <c r="B388" s="42" t="s">
        <v>1683</v>
      </c>
      <c r="C388" s="542" t="s">
        <v>1684</v>
      </c>
      <c r="D388" s="542"/>
      <c r="E388" s="542"/>
      <c r="F388" s="43" t="s">
        <v>191</v>
      </c>
      <c r="G388" s="44">
        <v>-1.6E-2</v>
      </c>
      <c r="H388" s="45">
        <v>1</v>
      </c>
      <c r="I388" s="92">
        <v>-1.6E-2</v>
      </c>
      <c r="J388" s="80">
        <v>5500</v>
      </c>
      <c r="K388" s="44"/>
      <c r="L388" s="74">
        <v>-88</v>
      </c>
      <c r="M388" s="46">
        <v>8.16</v>
      </c>
      <c r="N388" s="82">
        <v>-718.08</v>
      </c>
      <c r="AI388" s="40"/>
      <c r="AJ388" s="49" t="s">
        <v>1684</v>
      </c>
      <c r="AP388" s="49"/>
      <c r="AQ388" s="49"/>
      <c r="AS388" s="49"/>
    </row>
    <row r="389" spans="1:45" s="4" customFormat="1" ht="15" x14ac:dyDescent="0.25">
      <c r="A389" s="72"/>
      <c r="B389" s="73"/>
      <c r="C389" s="542" t="s">
        <v>81</v>
      </c>
      <c r="D389" s="542"/>
      <c r="E389" s="542"/>
      <c r="F389" s="43"/>
      <c r="G389" s="44"/>
      <c r="H389" s="44"/>
      <c r="I389" s="44"/>
      <c r="J389" s="47"/>
      <c r="K389" s="44"/>
      <c r="L389" s="74">
        <v>-88</v>
      </c>
      <c r="M389" s="69"/>
      <c r="N389" s="82">
        <v>-718.08</v>
      </c>
      <c r="AI389" s="40"/>
      <c r="AJ389" s="49"/>
      <c r="AP389" s="49" t="s">
        <v>81</v>
      </c>
      <c r="AQ389" s="49"/>
      <c r="AS389" s="49"/>
    </row>
    <row r="390" spans="1:45" s="4" customFormat="1" ht="57" x14ac:dyDescent="0.25">
      <c r="A390" s="41" t="s">
        <v>247</v>
      </c>
      <c r="B390" s="42" t="s">
        <v>1799</v>
      </c>
      <c r="C390" s="542" t="s">
        <v>1800</v>
      </c>
      <c r="D390" s="542"/>
      <c r="E390" s="542"/>
      <c r="F390" s="43" t="s">
        <v>115</v>
      </c>
      <c r="G390" s="44">
        <v>4</v>
      </c>
      <c r="H390" s="45">
        <v>1</v>
      </c>
      <c r="I390" s="45">
        <v>4</v>
      </c>
      <c r="J390" s="74">
        <v>77.510000000000005</v>
      </c>
      <c r="K390" s="44"/>
      <c r="L390" s="74">
        <v>310.04000000000002</v>
      </c>
      <c r="M390" s="46">
        <v>8.16</v>
      </c>
      <c r="N390" s="75">
        <v>2529.9299999999998</v>
      </c>
      <c r="AI390" s="40"/>
      <c r="AJ390" s="49" t="s">
        <v>1800</v>
      </c>
      <c r="AP390" s="49"/>
      <c r="AQ390" s="49"/>
      <c r="AS390" s="49"/>
    </row>
    <row r="391" spans="1:45" s="4" customFormat="1" ht="15" x14ac:dyDescent="0.25">
      <c r="A391" s="72"/>
      <c r="B391" s="73"/>
      <c r="C391" s="542" t="s">
        <v>81</v>
      </c>
      <c r="D391" s="542"/>
      <c r="E391" s="542"/>
      <c r="F391" s="43"/>
      <c r="G391" s="44"/>
      <c r="H391" s="44"/>
      <c r="I391" s="44"/>
      <c r="J391" s="47"/>
      <c r="K391" s="44"/>
      <c r="L391" s="74">
        <v>310.04000000000002</v>
      </c>
      <c r="M391" s="69"/>
      <c r="N391" s="75">
        <v>2529.9299999999998</v>
      </c>
      <c r="AI391" s="40"/>
      <c r="AJ391" s="49"/>
      <c r="AP391" s="49" t="s">
        <v>81</v>
      </c>
      <c r="AQ391" s="49"/>
      <c r="AS391" s="49"/>
    </row>
    <row r="392" spans="1:45" s="4" customFormat="1" ht="68.25" x14ac:dyDescent="0.25">
      <c r="A392" s="41" t="s">
        <v>248</v>
      </c>
      <c r="B392" s="42" t="s">
        <v>1801</v>
      </c>
      <c r="C392" s="542" t="s">
        <v>1802</v>
      </c>
      <c r="D392" s="542"/>
      <c r="E392" s="542"/>
      <c r="F392" s="43" t="s">
        <v>59</v>
      </c>
      <c r="G392" s="44">
        <v>2.3600000000000001E-3</v>
      </c>
      <c r="H392" s="45">
        <v>1</v>
      </c>
      <c r="I392" s="93">
        <v>2.3600000000000001E-3</v>
      </c>
      <c r="J392" s="47"/>
      <c r="K392" s="44"/>
      <c r="L392" s="47"/>
      <c r="M392" s="44"/>
      <c r="N392" s="48"/>
      <c r="AI392" s="40"/>
      <c r="AJ392" s="49" t="s">
        <v>1802</v>
      </c>
      <c r="AP392" s="49"/>
      <c r="AQ392" s="49"/>
      <c r="AS392" s="49"/>
    </row>
    <row r="393" spans="1:45" s="4" customFormat="1" ht="15" x14ac:dyDescent="0.25">
      <c r="A393" s="67"/>
      <c r="B393" s="53"/>
      <c r="C393" s="543" t="s">
        <v>1803</v>
      </c>
      <c r="D393" s="543"/>
      <c r="E393" s="543"/>
      <c r="F393" s="543"/>
      <c r="G393" s="543"/>
      <c r="H393" s="543"/>
      <c r="I393" s="543"/>
      <c r="J393" s="543"/>
      <c r="K393" s="543"/>
      <c r="L393" s="543"/>
      <c r="M393" s="543"/>
      <c r="N393" s="544"/>
      <c r="AI393" s="40"/>
      <c r="AJ393" s="49"/>
      <c r="AK393" s="3" t="s">
        <v>1803</v>
      </c>
      <c r="AP393" s="49"/>
      <c r="AQ393" s="49"/>
      <c r="AS393" s="49"/>
    </row>
    <row r="394" spans="1:45" s="4" customFormat="1" ht="23.25" x14ac:dyDescent="0.25">
      <c r="A394" s="50"/>
      <c r="B394" s="51" t="s">
        <v>117</v>
      </c>
      <c r="C394" s="545" t="s">
        <v>118</v>
      </c>
      <c r="D394" s="545"/>
      <c r="E394" s="545"/>
      <c r="F394" s="545"/>
      <c r="G394" s="545"/>
      <c r="H394" s="545"/>
      <c r="I394" s="545"/>
      <c r="J394" s="545"/>
      <c r="K394" s="545"/>
      <c r="L394" s="545"/>
      <c r="M394" s="545"/>
      <c r="N394" s="546"/>
      <c r="AI394" s="40"/>
      <c r="AJ394" s="49"/>
      <c r="AL394" s="3" t="s">
        <v>118</v>
      </c>
      <c r="AP394" s="49"/>
      <c r="AQ394" s="49"/>
      <c r="AS394" s="49"/>
    </row>
    <row r="395" spans="1:45" s="4" customFormat="1" ht="68.25" x14ac:dyDescent="0.25">
      <c r="A395" s="50"/>
      <c r="B395" s="51" t="s">
        <v>62</v>
      </c>
      <c r="C395" s="545" t="s">
        <v>63</v>
      </c>
      <c r="D395" s="545"/>
      <c r="E395" s="545"/>
      <c r="F395" s="545"/>
      <c r="G395" s="545"/>
      <c r="H395" s="545"/>
      <c r="I395" s="545"/>
      <c r="J395" s="545"/>
      <c r="K395" s="545"/>
      <c r="L395" s="545"/>
      <c r="M395" s="545"/>
      <c r="N395" s="546"/>
      <c r="AI395" s="40"/>
      <c r="AJ395" s="49"/>
      <c r="AL395" s="3" t="s">
        <v>63</v>
      </c>
      <c r="AP395" s="49"/>
      <c r="AQ395" s="49"/>
      <c r="AS395" s="49"/>
    </row>
    <row r="396" spans="1:45" s="4" customFormat="1" ht="15" x14ac:dyDescent="0.25">
      <c r="A396" s="52"/>
      <c r="B396" s="51" t="s">
        <v>56</v>
      </c>
      <c r="C396" s="543" t="s">
        <v>64</v>
      </c>
      <c r="D396" s="543"/>
      <c r="E396" s="543"/>
      <c r="F396" s="54"/>
      <c r="G396" s="55"/>
      <c r="H396" s="55"/>
      <c r="I396" s="55"/>
      <c r="J396" s="76">
        <v>5723.46</v>
      </c>
      <c r="K396" s="65">
        <v>1.3225</v>
      </c>
      <c r="L396" s="56">
        <v>17.86</v>
      </c>
      <c r="M396" s="58">
        <v>44.77</v>
      </c>
      <c r="N396" s="60">
        <v>799.59</v>
      </c>
      <c r="AI396" s="40"/>
      <c r="AJ396" s="49"/>
      <c r="AM396" s="3" t="s">
        <v>64</v>
      </c>
      <c r="AP396" s="49"/>
      <c r="AQ396" s="49"/>
      <c r="AS396" s="49"/>
    </row>
    <row r="397" spans="1:45" s="4" customFormat="1" ht="15" x14ac:dyDescent="0.25">
      <c r="A397" s="52"/>
      <c r="B397" s="51" t="s">
        <v>65</v>
      </c>
      <c r="C397" s="543" t="s">
        <v>66</v>
      </c>
      <c r="D397" s="543"/>
      <c r="E397" s="543"/>
      <c r="F397" s="54"/>
      <c r="G397" s="55"/>
      <c r="H397" s="55"/>
      <c r="I397" s="55"/>
      <c r="J397" s="76">
        <v>9644.56</v>
      </c>
      <c r="K397" s="65">
        <v>1.4375</v>
      </c>
      <c r="L397" s="56">
        <v>32.72</v>
      </c>
      <c r="M397" s="58">
        <v>13.24</v>
      </c>
      <c r="N397" s="60">
        <v>433.21</v>
      </c>
      <c r="AI397" s="40"/>
      <c r="AJ397" s="49"/>
      <c r="AM397" s="3" t="s">
        <v>66</v>
      </c>
      <c r="AP397" s="49"/>
      <c r="AQ397" s="49"/>
      <c r="AS397" s="49"/>
    </row>
    <row r="398" spans="1:45" s="4" customFormat="1" ht="15" x14ac:dyDescent="0.25">
      <c r="A398" s="52"/>
      <c r="B398" s="51" t="s">
        <v>67</v>
      </c>
      <c r="C398" s="543" t="s">
        <v>68</v>
      </c>
      <c r="D398" s="543"/>
      <c r="E398" s="543"/>
      <c r="F398" s="54"/>
      <c r="G398" s="55"/>
      <c r="H398" s="55"/>
      <c r="I398" s="55"/>
      <c r="J398" s="56">
        <v>779.27</v>
      </c>
      <c r="K398" s="65">
        <v>1.4375</v>
      </c>
      <c r="L398" s="56">
        <v>2.64</v>
      </c>
      <c r="M398" s="58">
        <v>44.77</v>
      </c>
      <c r="N398" s="60">
        <v>118.19</v>
      </c>
      <c r="AI398" s="40"/>
      <c r="AJ398" s="49"/>
      <c r="AM398" s="3" t="s">
        <v>68</v>
      </c>
      <c r="AP398" s="49"/>
      <c r="AQ398" s="49"/>
      <c r="AS398" s="49"/>
    </row>
    <row r="399" spans="1:45" s="4" customFormat="1" ht="15" x14ac:dyDescent="0.25">
      <c r="A399" s="52"/>
      <c r="B399" s="51" t="s">
        <v>69</v>
      </c>
      <c r="C399" s="543" t="s">
        <v>70</v>
      </c>
      <c r="D399" s="543"/>
      <c r="E399" s="543"/>
      <c r="F399" s="54"/>
      <c r="G399" s="55"/>
      <c r="H399" s="55"/>
      <c r="I399" s="55"/>
      <c r="J399" s="76">
        <v>23895.85</v>
      </c>
      <c r="K399" s="55"/>
      <c r="L399" s="56">
        <v>56.39</v>
      </c>
      <c r="M399" s="58">
        <v>8.16</v>
      </c>
      <c r="N399" s="60">
        <v>460.14</v>
      </c>
      <c r="AI399" s="40"/>
      <c r="AJ399" s="49"/>
      <c r="AM399" s="3" t="s">
        <v>70</v>
      </c>
      <c r="AP399" s="49"/>
      <c r="AQ399" s="49"/>
      <c r="AS399" s="49"/>
    </row>
    <row r="400" spans="1:45" s="4" customFormat="1" ht="15" x14ac:dyDescent="0.25">
      <c r="A400" s="63"/>
      <c r="B400" s="51"/>
      <c r="C400" s="543" t="s">
        <v>71</v>
      </c>
      <c r="D400" s="543"/>
      <c r="E400" s="543"/>
      <c r="F400" s="54" t="s">
        <v>72</v>
      </c>
      <c r="G400" s="58">
        <v>586.41999999999996</v>
      </c>
      <c r="H400" s="65">
        <v>1.3225</v>
      </c>
      <c r="I400" s="94">
        <v>1.8302754999999999</v>
      </c>
      <c r="J400" s="66"/>
      <c r="K400" s="55"/>
      <c r="L400" s="66"/>
      <c r="M400" s="55"/>
      <c r="N400" s="62"/>
      <c r="AI400" s="40"/>
      <c r="AJ400" s="49"/>
      <c r="AN400" s="3" t="s">
        <v>71</v>
      </c>
      <c r="AP400" s="49"/>
      <c r="AQ400" s="49"/>
      <c r="AS400" s="49"/>
    </row>
    <row r="401" spans="1:45" s="4" customFormat="1" ht="15" x14ac:dyDescent="0.25">
      <c r="A401" s="63"/>
      <c r="B401" s="51"/>
      <c r="C401" s="543" t="s">
        <v>73</v>
      </c>
      <c r="D401" s="543"/>
      <c r="E401" s="543"/>
      <c r="F401" s="54" t="s">
        <v>72</v>
      </c>
      <c r="G401" s="58">
        <v>67.38</v>
      </c>
      <c r="H401" s="65">
        <v>1.4375</v>
      </c>
      <c r="I401" s="94">
        <v>0.2285867</v>
      </c>
      <c r="J401" s="66"/>
      <c r="K401" s="55"/>
      <c r="L401" s="66"/>
      <c r="M401" s="55"/>
      <c r="N401" s="62"/>
      <c r="AI401" s="40"/>
      <c r="AJ401" s="49"/>
      <c r="AN401" s="3" t="s">
        <v>73</v>
      </c>
      <c r="AP401" s="49"/>
      <c r="AQ401" s="49"/>
      <c r="AS401" s="49"/>
    </row>
    <row r="402" spans="1:45" s="4" customFormat="1" ht="15" x14ac:dyDescent="0.25">
      <c r="A402" s="67"/>
      <c r="B402" s="51"/>
      <c r="C402" s="547" t="s">
        <v>74</v>
      </c>
      <c r="D402" s="547"/>
      <c r="E402" s="547"/>
      <c r="F402" s="68"/>
      <c r="G402" s="69"/>
      <c r="H402" s="69"/>
      <c r="I402" s="69"/>
      <c r="J402" s="79">
        <v>39263.870000000003</v>
      </c>
      <c r="K402" s="69"/>
      <c r="L402" s="70">
        <v>106.97</v>
      </c>
      <c r="M402" s="69"/>
      <c r="N402" s="71">
        <v>1692.94</v>
      </c>
      <c r="AI402" s="40"/>
      <c r="AJ402" s="49"/>
      <c r="AO402" s="3" t="s">
        <v>74</v>
      </c>
      <c r="AP402" s="49"/>
      <c r="AQ402" s="49"/>
      <c r="AS402" s="49"/>
    </row>
    <row r="403" spans="1:45" s="4" customFormat="1" ht="15" x14ac:dyDescent="0.25">
      <c r="A403" s="63"/>
      <c r="B403" s="51"/>
      <c r="C403" s="543" t="s">
        <v>75</v>
      </c>
      <c r="D403" s="543"/>
      <c r="E403" s="543"/>
      <c r="F403" s="54"/>
      <c r="G403" s="55"/>
      <c r="H403" s="55"/>
      <c r="I403" s="55"/>
      <c r="J403" s="66"/>
      <c r="K403" s="55"/>
      <c r="L403" s="56">
        <v>20.5</v>
      </c>
      <c r="M403" s="55"/>
      <c r="N403" s="60">
        <v>917.78</v>
      </c>
      <c r="AI403" s="40"/>
      <c r="AJ403" s="49"/>
      <c r="AN403" s="3" t="s">
        <v>75</v>
      </c>
      <c r="AP403" s="49"/>
      <c r="AQ403" s="49"/>
      <c r="AS403" s="49"/>
    </row>
    <row r="404" spans="1:45" s="4" customFormat="1" ht="23.25" x14ac:dyDescent="0.25">
      <c r="A404" s="63"/>
      <c r="B404" s="51" t="s">
        <v>648</v>
      </c>
      <c r="C404" s="543" t="s">
        <v>649</v>
      </c>
      <c r="D404" s="543"/>
      <c r="E404" s="543"/>
      <c r="F404" s="54" t="s">
        <v>78</v>
      </c>
      <c r="G404" s="61">
        <v>117</v>
      </c>
      <c r="H404" s="55"/>
      <c r="I404" s="61">
        <v>117</v>
      </c>
      <c r="J404" s="66"/>
      <c r="K404" s="55"/>
      <c r="L404" s="56">
        <v>23.99</v>
      </c>
      <c r="M404" s="55"/>
      <c r="N404" s="59">
        <v>1073.8</v>
      </c>
      <c r="AI404" s="40"/>
      <c r="AJ404" s="49"/>
      <c r="AN404" s="3" t="s">
        <v>649</v>
      </c>
      <c r="AP404" s="49"/>
      <c r="AQ404" s="49"/>
      <c r="AS404" s="49"/>
    </row>
    <row r="405" spans="1:45" s="4" customFormat="1" ht="45" x14ac:dyDescent="0.25">
      <c r="A405" s="63"/>
      <c r="B405" s="51" t="s">
        <v>650</v>
      </c>
      <c r="C405" s="543" t="s">
        <v>651</v>
      </c>
      <c r="D405" s="543"/>
      <c r="E405" s="543"/>
      <c r="F405" s="54" t="s">
        <v>78</v>
      </c>
      <c r="G405" s="61">
        <v>74</v>
      </c>
      <c r="H405" s="58">
        <v>0.85</v>
      </c>
      <c r="I405" s="64">
        <v>62.9</v>
      </c>
      <c r="J405" s="66"/>
      <c r="K405" s="55"/>
      <c r="L405" s="56">
        <v>12.89</v>
      </c>
      <c r="M405" s="55"/>
      <c r="N405" s="60">
        <v>577.28</v>
      </c>
      <c r="AI405" s="40"/>
      <c r="AJ405" s="49"/>
      <c r="AN405" s="3" t="s">
        <v>651</v>
      </c>
      <c r="AP405" s="49"/>
      <c r="AQ405" s="49"/>
      <c r="AS405" s="49"/>
    </row>
    <row r="406" spans="1:45" s="4" customFormat="1" ht="15" x14ac:dyDescent="0.25">
      <c r="A406" s="72"/>
      <c r="B406" s="73"/>
      <c r="C406" s="542" t="s">
        <v>81</v>
      </c>
      <c r="D406" s="542"/>
      <c r="E406" s="542"/>
      <c r="F406" s="43"/>
      <c r="G406" s="44"/>
      <c r="H406" s="44"/>
      <c r="I406" s="44"/>
      <c r="J406" s="47"/>
      <c r="K406" s="44"/>
      <c r="L406" s="74">
        <v>143.85</v>
      </c>
      <c r="M406" s="69"/>
      <c r="N406" s="75">
        <v>3344.02</v>
      </c>
      <c r="AI406" s="40"/>
      <c r="AJ406" s="49"/>
      <c r="AP406" s="49" t="s">
        <v>81</v>
      </c>
      <c r="AQ406" s="49"/>
      <c r="AS406" s="49"/>
    </row>
    <row r="407" spans="1:45" s="4" customFormat="1" ht="79.5" x14ac:dyDescent="0.25">
      <c r="A407" s="41" t="s">
        <v>252</v>
      </c>
      <c r="B407" s="42" t="s">
        <v>1804</v>
      </c>
      <c r="C407" s="542" t="s">
        <v>1805</v>
      </c>
      <c r="D407" s="542"/>
      <c r="E407" s="542"/>
      <c r="F407" s="43" t="s">
        <v>250</v>
      </c>
      <c r="G407" s="44">
        <v>2.3835999999999999</v>
      </c>
      <c r="H407" s="45">
        <v>1</v>
      </c>
      <c r="I407" s="119">
        <v>2.3835999999999999</v>
      </c>
      <c r="J407" s="74">
        <v>123.69</v>
      </c>
      <c r="K407" s="44"/>
      <c r="L407" s="74">
        <v>294.83</v>
      </c>
      <c r="M407" s="46">
        <v>8.16</v>
      </c>
      <c r="N407" s="75">
        <v>2405.81</v>
      </c>
      <c r="AI407" s="40"/>
      <c r="AJ407" s="49" t="s">
        <v>1805</v>
      </c>
      <c r="AP407" s="49"/>
      <c r="AQ407" s="49"/>
      <c r="AS407" s="49"/>
    </row>
    <row r="408" spans="1:45" s="4" customFormat="1" ht="15" x14ac:dyDescent="0.25">
      <c r="A408" s="72"/>
      <c r="B408" s="73"/>
      <c r="C408" s="542" t="s">
        <v>81</v>
      </c>
      <c r="D408" s="542"/>
      <c r="E408" s="542"/>
      <c r="F408" s="43"/>
      <c r="G408" s="44"/>
      <c r="H408" s="44"/>
      <c r="I408" s="44"/>
      <c r="J408" s="47"/>
      <c r="K408" s="44"/>
      <c r="L408" s="74">
        <v>294.83</v>
      </c>
      <c r="M408" s="69"/>
      <c r="N408" s="75">
        <v>2405.81</v>
      </c>
      <c r="AI408" s="40"/>
      <c r="AJ408" s="49"/>
      <c r="AP408" s="49" t="s">
        <v>81</v>
      </c>
      <c r="AQ408" s="49"/>
      <c r="AS408" s="49"/>
    </row>
    <row r="409" spans="1:45" s="4" customFormat="1" ht="23.25" x14ac:dyDescent="0.25">
      <c r="A409" s="41" t="s">
        <v>254</v>
      </c>
      <c r="B409" s="42" t="s">
        <v>1680</v>
      </c>
      <c r="C409" s="542" t="s">
        <v>1681</v>
      </c>
      <c r="D409" s="542"/>
      <c r="E409" s="542"/>
      <c r="F409" s="43" t="s">
        <v>191</v>
      </c>
      <c r="G409" s="44">
        <v>1.4400000000000001E-3</v>
      </c>
      <c r="H409" s="45">
        <v>1</v>
      </c>
      <c r="I409" s="93">
        <v>1.4400000000000001E-3</v>
      </c>
      <c r="J409" s="47"/>
      <c r="K409" s="44"/>
      <c r="L409" s="47"/>
      <c r="M409" s="44"/>
      <c r="N409" s="48"/>
      <c r="AI409" s="40"/>
      <c r="AJ409" s="49" t="s">
        <v>1681</v>
      </c>
      <c r="AP409" s="49"/>
      <c r="AQ409" s="49"/>
      <c r="AS409" s="49"/>
    </row>
    <row r="410" spans="1:45" s="4" customFormat="1" ht="15" x14ac:dyDescent="0.25">
      <c r="A410" s="67"/>
      <c r="B410" s="53"/>
      <c r="C410" s="543" t="s">
        <v>1806</v>
      </c>
      <c r="D410" s="543"/>
      <c r="E410" s="543"/>
      <c r="F410" s="543"/>
      <c r="G410" s="543"/>
      <c r="H410" s="543"/>
      <c r="I410" s="543"/>
      <c r="J410" s="543"/>
      <c r="K410" s="543"/>
      <c r="L410" s="543"/>
      <c r="M410" s="543"/>
      <c r="N410" s="544"/>
      <c r="AI410" s="40"/>
      <c r="AJ410" s="49"/>
      <c r="AK410" s="3" t="s">
        <v>1806</v>
      </c>
      <c r="AP410" s="49"/>
      <c r="AQ410" s="49"/>
      <c r="AS410" s="49"/>
    </row>
    <row r="411" spans="1:45" s="4" customFormat="1" ht="23.25" x14ac:dyDescent="0.25">
      <c r="A411" s="50"/>
      <c r="B411" s="51" t="s">
        <v>117</v>
      </c>
      <c r="C411" s="545" t="s">
        <v>118</v>
      </c>
      <c r="D411" s="545"/>
      <c r="E411" s="545"/>
      <c r="F411" s="545"/>
      <c r="G411" s="545"/>
      <c r="H411" s="545"/>
      <c r="I411" s="545"/>
      <c r="J411" s="545"/>
      <c r="K411" s="545"/>
      <c r="L411" s="545"/>
      <c r="M411" s="545"/>
      <c r="N411" s="546"/>
      <c r="AI411" s="40"/>
      <c r="AJ411" s="49"/>
      <c r="AL411" s="3" t="s">
        <v>118</v>
      </c>
      <c r="AP411" s="49"/>
      <c r="AQ411" s="49"/>
      <c r="AS411" s="49"/>
    </row>
    <row r="412" spans="1:45" s="4" customFormat="1" ht="68.25" x14ac:dyDescent="0.25">
      <c r="A412" s="50"/>
      <c r="B412" s="51" t="s">
        <v>62</v>
      </c>
      <c r="C412" s="545" t="s">
        <v>63</v>
      </c>
      <c r="D412" s="545"/>
      <c r="E412" s="545"/>
      <c r="F412" s="545"/>
      <c r="G412" s="545"/>
      <c r="H412" s="545"/>
      <c r="I412" s="545"/>
      <c r="J412" s="545"/>
      <c r="K412" s="545"/>
      <c r="L412" s="545"/>
      <c r="M412" s="545"/>
      <c r="N412" s="546"/>
      <c r="AI412" s="40"/>
      <c r="AJ412" s="49"/>
      <c r="AL412" s="3" t="s">
        <v>63</v>
      </c>
      <c r="AP412" s="49"/>
      <c r="AQ412" s="49"/>
      <c r="AS412" s="49"/>
    </row>
    <row r="413" spans="1:45" s="4" customFormat="1" ht="15" x14ac:dyDescent="0.25">
      <c r="A413" s="52"/>
      <c r="B413" s="51" t="s">
        <v>56</v>
      </c>
      <c r="C413" s="543" t="s">
        <v>64</v>
      </c>
      <c r="D413" s="543"/>
      <c r="E413" s="543"/>
      <c r="F413" s="54"/>
      <c r="G413" s="55"/>
      <c r="H413" s="55"/>
      <c r="I413" s="55"/>
      <c r="J413" s="76">
        <v>3467.84</v>
      </c>
      <c r="K413" s="65">
        <v>1.3225</v>
      </c>
      <c r="L413" s="56">
        <v>6.6</v>
      </c>
      <c r="M413" s="58">
        <v>44.77</v>
      </c>
      <c r="N413" s="60">
        <v>295.48</v>
      </c>
      <c r="AI413" s="40"/>
      <c r="AJ413" s="49"/>
      <c r="AM413" s="3" t="s">
        <v>64</v>
      </c>
      <c r="AP413" s="49"/>
      <c r="AQ413" s="49"/>
      <c r="AS413" s="49"/>
    </row>
    <row r="414" spans="1:45" s="4" customFormat="1" ht="15" x14ac:dyDescent="0.25">
      <c r="A414" s="52"/>
      <c r="B414" s="51" t="s">
        <v>65</v>
      </c>
      <c r="C414" s="543" t="s">
        <v>66</v>
      </c>
      <c r="D414" s="543"/>
      <c r="E414" s="543"/>
      <c r="F414" s="54"/>
      <c r="G414" s="55"/>
      <c r="H414" s="55"/>
      <c r="I414" s="55"/>
      <c r="J414" s="76">
        <v>12472.06</v>
      </c>
      <c r="K414" s="65">
        <v>1.4375</v>
      </c>
      <c r="L414" s="56">
        <v>25.82</v>
      </c>
      <c r="M414" s="58">
        <v>13.24</v>
      </c>
      <c r="N414" s="60">
        <v>341.86</v>
      </c>
      <c r="AI414" s="40"/>
      <c r="AJ414" s="49"/>
      <c r="AM414" s="3" t="s">
        <v>66</v>
      </c>
      <c r="AP414" s="49"/>
      <c r="AQ414" s="49"/>
      <c r="AS414" s="49"/>
    </row>
    <row r="415" spans="1:45" s="4" customFormat="1" ht="15" x14ac:dyDescent="0.25">
      <c r="A415" s="52"/>
      <c r="B415" s="51" t="s">
        <v>67</v>
      </c>
      <c r="C415" s="543" t="s">
        <v>68</v>
      </c>
      <c r="D415" s="543"/>
      <c r="E415" s="543"/>
      <c r="F415" s="54"/>
      <c r="G415" s="55"/>
      <c r="H415" s="55"/>
      <c r="I415" s="55"/>
      <c r="J415" s="76">
        <v>1266.81</v>
      </c>
      <c r="K415" s="65">
        <v>1.4375</v>
      </c>
      <c r="L415" s="56">
        <v>2.62</v>
      </c>
      <c r="M415" s="58">
        <v>44.77</v>
      </c>
      <c r="N415" s="60">
        <v>117.3</v>
      </c>
      <c r="AI415" s="40"/>
      <c r="AJ415" s="49"/>
      <c r="AM415" s="3" t="s">
        <v>68</v>
      </c>
      <c r="AP415" s="49"/>
      <c r="AQ415" s="49"/>
      <c r="AS415" s="49"/>
    </row>
    <row r="416" spans="1:45" s="4" customFormat="1" ht="15" x14ac:dyDescent="0.25">
      <c r="A416" s="52"/>
      <c r="B416" s="51" t="s">
        <v>69</v>
      </c>
      <c r="C416" s="543" t="s">
        <v>70</v>
      </c>
      <c r="D416" s="543"/>
      <c r="E416" s="543"/>
      <c r="F416" s="54"/>
      <c r="G416" s="55"/>
      <c r="H416" s="55"/>
      <c r="I416" s="55"/>
      <c r="J416" s="76">
        <v>6348.16</v>
      </c>
      <c r="K416" s="55"/>
      <c r="L416" s="56">
        <v>9.14</v>
      </c>
      <c r="M416" s="58">
        <v>8.16</v>
      </c>
      <c r="N416" s="60">
        <v>74.58</v>
      </c>
      <c r="AI416" s="40"/>
      <c r="AJ416" s="49"/>
      <c r="AM416" s="3" t="s">
        <v>70</v>
      </c>
      <c r="AP416" s="49"/>
      <c r="AQ416" s="49"/>
      <c r="AS416" s="49"/>
    </row>
    <row r="417" spans="1:45" s="4" customFormat="1" ht="15" x14ac:dyDescent="0.25">
      <c r="A417" s="63"/>
      <c r="B417" s="51"/>
      <c r="C417" s="543" t="s">
        <v>71</v>
      </c>
      <c r="D417" s="543"/>
      <c r="E417" s="543"/>
      <c r="F417" s="54" t="s">
        <v>72</v>
      </c>
      <c r="G417" s="64">
        <v>312.7</v>
      </c>
      <c r="H417" s="65">
        <v>1.3225</v>
      </c>
      <c r="I417" s="94">
        <v>0.59550590000000003</v>
      </c>
      <c r="J417" s="66"/>
      <c r="K417" s="55"/>
      <c r="L417" s="66"/>
      <c r="M417" s="55"/>
      <c r="N417" s="62"/>
      <c r="AI417" s="40"/>
      <c r="AJ417" s="49"/>
      <c r="AN417" s="3" t="s">
        <v>71</v>
      </c>
      <c r="AP417" s="49"/>
      <c r="AQ417" s="49"/>
      <c r="AS417" s="49"/>
    </row>
    <row r="418" spans="1:45" s="4" customFormat="1" ht="15" x14ac:dyDescent="0.25">
      <c r="A418" s="63"/>
      <c r="B418" s="51"/>
      <c r="C418" s="543" t="s">
        <v>73</v>
      </c>
      <c r="D418" s="543"/>
      <c r="E418" s="543"/>
      <c r="F418" s="54" t="s">
        <v>72</v>
      </c>
      <c r="G418" s="58">
        <v>94.12</v>
      </c>
      <c r="H418" s="65">
        <v>1.4375</v>
      </c>
      <c r="I418" s="94">
        <v>0.19482840000000001</v>
      </c>
      <c r="J418" s="66"/>
      <c r="K418" s="55"/>
      <c r="L418" s="66"/>
      <c r="M418" s="55"/>
      <c r="N418" s="62"/>
      <c r="AI418" s="40"/>
      <c r="AJ418" s="49"/>
      <c r="AN418" s="3" t="s">
        <v>73</v>
      </c>
      <c r="AP418" s="49"/>
      <c r="AQ418" s="49"/>
      <c r="AS418" s="49"/>
    </row>
    <row r="419" spans="1:45" s="4" customFormat="1" ht="15" x14ac:dyDescent="0.25">
      <c r="A419" s="67"/>
      <c r="B419" s="51"/>
      <c r="C419" s="547" t="s">
        <v>74</v>
      </c>
      <c r="D419" s="547"/>
      <c r="E419" s="547"/>
      <c r="F419" s="68"/>
      <c r="G419" s="69"/>
      <c r="H419" s="69"/>
      <c r="I419" s="69"/>
      <c r="J419" s="79">
        <v>22288.06</v>
      </c>
      <c r="K419" s="69"/>
      <c r="L419" s="70">
        <v>41.56</v>
      </c>
      <c r="M419" s="69"/>
      <c r="N419" s="121">
        <v>711.92</v>
      </c>
      <c r="AI419" s="40"/>
      <c r="AJ419" s="49"/>
      <c r="AO419" s="3" t="s">
        <v>74</v>
      </c>
      <c r="AP419" s="49"/>
      <c r="AQ419" s="49"/>
      <c r="AS419" s="49"/>
    </row>
    <row r="420" spans="1:45" s="4" customFormat="1" ht="15" x14ac:dyDescent="0.25">
      <c r="A420" s="63"/>
      <c r="B420" s="51"/>
      <c r="C420" s="543" t="s">
        <v>75</v>
      </c>
      <c r="D420" s="543"/>
      <c r="E420" s="543"/>
      <c r="F420" s="54"/>
      <c r="G420" s="55"/>
      <c r="H420" s="55"/>
      <c r="I420" s="55"/>
      <c r="J420" s="66"/>
      <c r="K420" s="55"/>
      <c r="L420" s="56">
        <v>9.2200000000000006</v>
      </c>
      <c r="M420" s="55"/>
      <c r="N420" s="60">
        <v>412.78</v>
      </c>
      <c r="AI420" s="40"/>
      <c r="AJ420" s="49"/>
      <c r="AN420" s="3" t="s">
        <v>75</v>
      </c>
      <c r="AP420" s="49"/>
      <c r="AQ420" s="49"/>
      <c r="AS420" s="49"/>
    </row>
    <row r="421" spans="1:45" s="4" customFormat="1" ht="23.25" x14ac:dyDescent="0.25">
      <c r="A421" s="63"/>
      <c r="B421" s="51" t="s">
        <v>648</v>
      </c>
      <c r="C421" s="543" t="s">
        <v>649</v>
      </c>
      <c r="D421" s="543"/>
      <c r="E421" s="543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10.79</v>
      </c>
      <c r="M421" s="55"/>
      <c r="N421" s="60">
        <v>482.95</v>
      </c>
      <c r="AI421" s="40"/>
      <c r="AJ421" s="49"/>
      <c r="AN421" s="3" t="s">
        <v>649</v>
      </c>
      <c r="AP421" s="49"/>
      <c r="AQ421" s="49"/>
      <c r="AS421" s="49"/>
    </row>
    <row r="422" spans="1:45" s="4" customFormat="1" ht="45" x14ac:dyDescent="0.25">
      <c r="A422" s="63"/>
      <c r="B422" s="51" t="s">
        <v>650</v>
      </c>
      <c r="C422" s="543" t="s">
        <v>651</v>
      </c>
      <c r="D422" s="543"/>
      <c r="E422" s="543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5.8</v>
      </c>
      <c r="M422" s="55"/>
      <c r="N422" s="60">
        <v>259.64</v>
      </c>
      <c r="AI422" s="40"/>
      <c r="AJ422" s="49"/>
      <c r="AN422" s="3" t="s">
        <v>651</v>
      </c>
      <c r="AP422" s="49"/>
      <c r="AQ422" s="49"/>
      <c r="AS422" s="49"/>
    </row>
    <row r="423" spans="1:45" s="4" customFormat="1" ht="15" x14ac:dyDescent="0.25">
      <c r="A423" s="72"/>
      <c r="B423" s="73"/>
      <c r="C423" s="542" t="s">
        <v>81</v>
      </c>
      <c r="D423" s="542"/>
      <c r="E423" s="542"/>
      <c r="F423" s="43"/>
      <c r="G423" s="44"/>
      <c r="H423" s="44"/>
      <c r="I423" s="44"/>
      <c r="J423" s="47"/>
      <c r="K423" s="44"/>
      <c r="L423" s="74">
        <v>58.15</v>
      </c>
      <c r="M423" s="69"/>
      <c r="N423" s="75">
        <v>1454.51</v>
      </c>
      <c r="AI423" s="40"/>
      <c r="AJ423" s="49"/>
      <c r="AP423" s="49" t="s">
        <v>81</v>
      </c>
      <c r="AQ423" s="49"/>
      <c r="AS423" s="49"/>
    </row>
    <row r="424" spans="1:45" s="4" customFormat="1" ht="23.25" x14ac:dyDescent="0.25">
      <c r="A424" s="41" t="s">
        <v>257</v>
      </c>
      <c r="B424" s="42" t="s">
        <v>1683</v>
      </c>
      <c r="C424" s="542" t="s">
        <v>1684</v>
      </c>
      <c r="D424" s="542"/>
      <c r="E424" s="542"/>
      <c r="F424" s="43" t="s">
        <v>191</v>
      </c>
      <c r="G424" s="44">
        <v>-1.4400000000000001E-3</v>
      </c>
      <c r="H424" s="45">
        <v>1</v>
      </c>
      <c r="I424" s="93">
        <v>-1.4400000000000001E-3</v>
      </c>
      <c r="J424" s="80">
        <v>5500</v>
      </c>
      <c r="K424" s="44"/>
      <c r="L424" s="74">
        <v>-7.92</v>
      </c>
      <c r="M424" s="46">
        <v>8.16</v>
      </c>
      <c r="N424" s="82">
        <v>-64.63</v>
      </c>
      <c r="AI424" s="40"/>
      <c r="AJ424" s="49" t="s">
        <v>1684</v>
      </c>
      <c r="AP424" s="49"/>
      <c r="AQ424" s="49"/>
      <c r="AS424" s="49"/>
    </row>
    <row r="425" spans="1:45" s="4" customFormat="1" ht="15" x14ac:dyDescent="0.25">
      <c r="A425" s="72"/>
      <c r="B425" s="73"/>
      <c r="C425" s="542" t="s">
        <v>81</v>
      </c>
      <c r="D425" s="542"/>
      <c r="E425" s="542"/>
      <c r="F425" s="43"/>
      <c r="G425" s="44"/>
      <c r="H425" s="44"/>
      <c r="I425" s="44"/>
      <c r="J425" s="47"/>
      <c r="K425" s="44"/>
      <c r="L425" s="74">
        <v>-7.92</v>
      </c>
      <c r="M425" s="69"/>
      <c r="N425" s="82">
        <v>-64.63</v>
      </c>
      <c r="AI425" s="40"/>
      <c r="AJ425" s="49"/>
      <c r="AP425" s="49" t="s">
        <v>81</v>
      </c>
      <c r="AQ425" s="49"/>
      <c r="AS425" s="49"/>
    </row>
    <row r="426" spans="1:45" s="4" customFormat="1" ht="57" x14ac:dyDescent="0.25">
      <c r="A426" s="41" t="s">
        <v>261</v>
      </c>
      <c r="B426" s="42" t="s">
        <v>1807</v>
      </c>
      <c r="C426" s="542" t="s">
        <v>1808</v>
      </c>
      <c r="D426" s="542"/>
      <c r="E426" s="542"/>
      <c r="F426" s="43" t="s">
        <v>115</v>
      </c>
      <c r="G426" s="44">
        <v>2</v>
      </c>
      <c r="H426" s="45">
        <v>1</v>
      </c>
      <c r="I426" s="45">
        <v>2</v>
      </c>
      <c r="J426" s="74">
        <v>22.44</v>
      </c>
      <c r="K426" s="44"/>
      <c r="L426" s="74">
        <v>44.88</v>
      </c>
      <c r="M426" s="46">
        <v>8.16</v>
      </c>
      <c r="N426" s="82">
        <v>366.22</v>
      </c>
      <c r="AI426" s="40"/>
      <c r="AJ426" s="49" t="s">
        <v>1808</v>
      </c>
      <c r="AP426" s="49"/>
      <c r="AQ426" s="49"/>
      <c r="AS426" s="49"/>
    </row>
    <row r="427" spans="1:45" s="4" customFormat="1" ht="15" x14ac:dyDescent="0.25">
      <c r="A427" s="72"/>
      <c r="B427" s="73"/>
      <c r="C427" s="542" t="s">
        <v>81</v>
      </c>
      <c r="D427" s="542"/>
      <c r="E427" s="542"/>
      <c r="F427" s="43"/>
      <c r="G427" s="44"/>
      <c r="H427" s="44"/>
      <c r="I427" s="44"/>
      <c r="J427" s="47"/>
      <c r="K427" s="44"/>
      <c r="L427" s="74">
        <v>44.88</v>
      </c>
      <c r="M427" s="69"/>
      <c r="N427" s="82">
        <v>366.22</v>
      </c>
      <c r="AI427" s="40"/>
      <c r="AJ427" s="49"/>
      <c r="AP427" s="49" t="s">
        <v>81</v>
      </c>
      <c r="AQ427" s="49"/>
      <c r="AS427" s="49"/>
    </row>
    <row r="428" spans="1:45" s="4" customFormat="1" ht="68.25" x14ac:dyDescent="0.25">
      <c r="A428" s="41" t="s">
        <v>264</v>
      </c>
      <c r="B428" s="42" t="s">
        <v>1703</v>
      </c>
      <c r="C428" s="542" t="s">
        <v>1704</v>
      </c>
      <c r="D428" s="542"/>
      <c r="E428" s="542"/>
      <c r="F428" s="43" t="s">
        <v>86</v>
      </c>
      <c r="G428" s="44">
        <v>0.04</v>
      </c>
      <c r="H428" s="45">
        <v>1</v>
      </c>
      <c r="I428" s="46">
        <v>0.04</v>
      </c>
      <c r="J428" s="47"/>
      <c r="K428" s="44"/>
      <c r="L428" s="47"/>
      <c r="M428" s="44"/>
      <c r="N428" s="48"/>
      <c r="AI428" s="40"/>
      <c r="AJ428" s="49" t="s">
        <v>1704</v>
      </c>
      <c r="AP428" s="49"/>
      <c r="AQ428" s="49"/>
      <c r="AS428" s="49"/>
    </row>
    <row r="429" spans="1:45" s="4" customFormat="1" ht="23.25" x14ac:dyDescent="0.25">
      <c r="A429" s="50"/>
      <c r="B429" s="51" t="s">
        <v>117</v>
      </c>
      <c r="C429" s="545" t="s">
        <v>118</v>
      </c>
      <c r="D429" s="545"/>
      <c r="E429" s="545"/>
      <c r="F429" s="545"/>
      <c r="G429" s="545"/>
      <c r="H429" s="545"/>
      <c r="I429" s="545"/>
      <c r="J429" s="545"/>
      <c r="K429" s="545"/>
      <c r="L429" s="545"/>
      <c r="M429" s="545"/>
      <c r="N429" s="546"/>
      <c r="AI429" s="40"/>
      <c r="AJ429" s="49"/>
      <c r="AL429" s="3" t="s">
        <v>118</v>
      </c>
      <c r="AP429" s="49"/>
      <c r="AQ429" s="49"/>
      <c r="AS429" s="49"/>
    </row>
    <row r="430" spans="1:45" s="4" customFormat="1" ht="68.25" x14ac:dyDescent="0.25">
      <c r="A430" s="50"/>
      <c r="B430" s="51" t="s">
        <v>62</v>
      </c>
      <c r="C430" s="545" t="s">
        <v>63</v>
      </c>
      <c r="D430" s="545"/>
      <c r="E430" s="545"/>
      <c r="F430" s="545"/>
      <c r="G430" s="545"/>
      <c r="H430" s="545"/>
      <c r="I430" s="545"/>
      <c r="J430" s="545"/>
      <c r="K430" s="545"/>
      <c r="L430" s="545"/>
      <c r="M430" s="545"/>
      <c r="N430" s="546"/>
      <c r="AI430" s="40"/>
      <c r="AJ430" s="49"/>
      <c r="AL430" s="3" t="s">
        <v>63</v>
      </c>
      <c r="AP430" s="49"/>
      <c r="AQ430" s="49"/>
      <c r="AS430" s="49"/>
    </row>
    <row r="431" spans="1:45" s="4" customFormat="1" ht="15" x14ac:dyDescent="0.25">
      <c r="A431" s="52"/>
      <c r="B431" s="51" t="s">
        <v>56</v>
      </c>
      <c r="C431" s="543" t="s">
        <v>64</v>
      </c>
      <c r="D431" s="543"/>
      <c r="E431" s="543"/>
      <c r="F431" s="54"/>
      <c r="G431" s="55"/>
      <c r="H431" s="55"/>
      <c r="I431" s="55"/>
      <c r="J431" s="56">
        <v>181.34</v>
      </c>
      <c r="K431" s="65">
        <v>1.3225</v>
      </c>
      <c r="L431" s="56">
        <v>9.59</v>
      </c>
      <c r="M431" s="58">
        <v>44.77</v>
      </c>
      <c r="N431" s="60">
        <v>429.34</v>
      </c>
      <c r="AI431" s="40"/>
      <c r="AJ431" s="49"/>
      <c r="AM431" s="3" t="s">
        <v>64</v>
      </c>
      <c r="AP431" s="49"/>
      <c r="AQ431" s="49"/>
      <c r="AS431" s="49"/>
    </row>
    <row r="432" spans="1:45" s="4" customFormat="1" ht="15" x14ac:dyDescent="0.25">
      <c r="A432" s="52"/>
      <c r="B432" s="51" t="s">
        <v>65</v>
      </c>
      <c r="C432" s="543" t="s">
        <v>66</v>
      </c>
      <c r="D432" s="543"/>
      <c r="E432" s="543"/>
      <c r="F432" s="54"/>
      <c r="G432" s="55"/>
      <c r="H432" s="55"/>
      <c r="I432" s="55"/>
      <c r="J432" s="56">
        <v>33.94</v>
      </c>
      <c r="K432" s="65">
        <v>1.4375</v>
      </c>
      <c r="L432" s="56">
        <v>1.95</v>
      </c>
      <c r="M432" s="58">
        <v>13.24</v>
      </c>
      <c r="N432" s="60">
        <v>25.82</v>
      </c>
      <c r="AI432" s="40"/>
      <c r="AJ432" s="49"/>
      <c r="AM432" s="3" t="s">
        <v>66</v>
      </c>
      <c r="AP432" s="49"/>
      <c r="AQ432" s="49"/>
      <c r="AS432" s="49"/>
    </row>
    <row r="433" spans="1:45" s="4" customFormat="1" ht="15" x14ac:dyDescent="0.25">
      <c r="A433" s="52"/>
      <c r="B433" s="51" t="s">
        <v>67</v>
      </c>
      <c r="C433" s="543" t="s">
        <v>68</v>
      </c>
      <c r="D433" s="543"/>
      <c r="E433" s="543"/>
      <c r="F433" s="54"/>
      <c r="G433" s="55"/>
      <c r="H433" s="55"/>
      <c r="I433" s="55"/>
      <c r="J433" s="56">
        <v>5.92</v>
      </c>
      <c r="K433" s="65">
        <v>1.4375</v>
      </c>
      <c r="L433" s="56">
        <v>0.34</v>
      </c>
      <c r="M433" s="58">
        <v>44.77</v>
      </c>
      <c r="N433" s="60">
        <v>15.22</v>
      </c>
      <c r="AI433" s="40"/>
      <c r="AJ433" s="49"/>
      <c r="AM433" s="3" t="s">
        <v>68</v>
      </c>
      <c r="AP433" s="49"/>
      <c r="AQ433" s="49"/>
      <c r="AS433" s="49"/>
    </row>
    <row r="434" spans="1:45" s="4" customFormat="1" ht="15" x14ac:dyDescent="0.25">
      <c r="A434" s="52"/>
      <c r="B434" s="51" t="s">
        <v>69</v>
      </c>
      <c r="C434" s="543" t="s">
        <v>70</v>
      </c>
      <c r="D434" s="543"/>
      <c r="E434" s="543"/>
      <c r="F434" s="54"/>
      <c r="G434" s="55"/>
      <c r="H434" s="55"/>
      <c r="I434" s="55"/>
      <c r="J434" s="56">
        <v>178.04</v>
      </c>
      <c r="K434" s="55"/>
      <c r="L434" s="56">
        <v>7.12</v>
      </c>
      <c r="M434" s="58">
        <v>8.16</v>
      </c>
      <c r="N434" s="60">
        <v>58.1</v>
      </c>
      <c r="AI434" s="40"/>
      <c r="AJ434" s="49"/>
      <c r="AM434" s="3" t="s">
        <v>70</v>
      </c>
      <c r="AP434" s="49"/>
      <c r="AQ434" s="49"/>
      <c r="AS434" s="49"/>
    </row>
    <row r="435" spans="1:45" s="4" customFormat="1" ht="15" x14ac:dyDescent="0.25">
      <c r="A435" s="63"/>
      <c r="B435" s="51"/>
      <c r="C435" s="543" t="s">
        <v>71</v>
      </c>
      <c r="D435" s="543"/>
      <c r="E435" s="543"/>
      <c r="F435" s="54" t="s">
        <v>72</v>
      </c>
      <c r="G435" s="58">
        <v>18.850000000000001</v>
      </c>
      <c r="H435" s="65">
        <v>1.3225</v>
      </c>
      <c r="I435" s="78">
        <v>0.99716499999999997</v>
      </c>
      <c r="J435" s="66"/>
      <c r="K435" s="55"/>
      <c r="L435" s="66"/>
      <c r="M435" s="55"/>
      <c r="N435" s="62"/>
      <c r="AI435" s="40"/>
      <c r="AJ435" s="49"/>
      <c r="AN435" s="3" t="s">
        <v>71</v>
      </c>
      <c r="AP435" s="49"/>
      <c r="AQ435" s="49"/>
      <c r="AS435" s="49"/>
    </row>
    <row r="436" spans="1:45" s="4" customFormat="1" ht="15" x14ac:dyDescent="0.25">
      <c r="A436" s="63"/>
      <c r="B436" s="51"/>
      <c r="C436" s="543" t="s">
        <v>73</v>
      </c>
      <c r="D436" s="543"/>
      <c r="E436" s="543"/>
      <c r="F436" s="54" t="s">
        <v>72</v>
      </c>
      <c r="G436" s="58">
        <v>0.51</v>
      </c>
      <c r="H436" s="65">
        <v>1.4375</v>
      </c>
      <c r="I436" s="78">
        <v>2.9325E-2</v>
      </c>
      <c r="J436" s="66"/>
      <c r="K436" s="55"/>
      <c r="L436" s="66"/>
      <c r="M436" s="55"/>
      <c r="N436" s="62"/>
      <c r="AI436" s="40"/>
      <c r="AJ436" s="49"/>
      <c r="AN436" s="3" t="s">
        <v>73</v>
      </c>
      <c r="AP436" s="49"/>
      <c r="AQ436" s="49"/>
      <c r="AS436" s="49"/>
    </row>
    <row r="437" spans="1:45" s="4" customFormat="1" ht="15" x14ac:dyDescent="0.25">
      <c r="A437" s="67"/>
      <c r="B437" s="51"/>
      <c r="C437" s="547" t="s">
        <v>74</v>
      </c>
      <c r="D437" s="547"/>
      <c r="E437" s="547"/>
      <c r="F437" s="68"/>
      <c r="G437" s="69"/>
      <c r="H437" s="69"/>
      <c r="I437" s="69"/>
      <c r="J437" s="70">
        <v>393.32</v>
      </c>
      <c r="K437" s="69"/>
      <c r="L437" s="70">
        <v>18.66</v>
      </c>
      <c r="M437" s="69"/>
      <c r="N437" s="121">
        <v>513.26</v>
      </c>
      <c r="AI437" s="40"/>
      <c r="AJ437" s="49"/>
      <c r="AO437" s="3" t="s">
        <v>74</v>
      </c>
      <c r="AP437" s="49"/>
      <c r="AQ437" s="49"/>
      <c r="AS437" s="49"/>
    </row>
    <row r="438" spans="1:45" s="4" customFormat="1" ht="15" x14ac:dyDescent="0.25">
      <c r="A438" s="63"/>
      <c r="B438" s="51"/>
      <c r="C438" s="543" t="s">
        <v>75</v>
      </c>
      <c r="D438" s="543"/>
      <c r="E438" s="543"/>
      <c r="F438" s="54"/>
      <c r="G438" s="55"/>
      <c r="H438" s="55"/>
      <c r="I438" s="55"/>
      <c r="J438" s="66"/>
      <c r="K438" s="55"/>
      <c r="L438" s="56">
        <v>9.93</v>
      </c>
      <c r="M438" s="55"/>
      <c r="N438" s="60">
        <v>444.56</v>
      </c>
      <c r="AI438" s="40"/>
      <c r="AJ438" s="49"/>
      <c r="AN438" s="3" t="s">
        <v>75</v>
      </c>
      <c r="AP438" s="49"/>
      <c r="AQ438" s="49"/>
      <c r="AS438" s="49"/>
    </row>
    <row r="439" spans="1:45" s="4" customFormat="1" ht="15" x14ac:dyDescent="0.25">
      <c r="A439" s="63"/>
      <c r="B439" s="51" t="s">
        <v>1649</v>
      </c>
      <c r="C439" s="543" t="s">
        <v>1650</v>
      </c>
      <c r="D439" s="543"/>
      <c r="E439" s="543"/>
      <c r="F439" s="54" t="s">
        <v>78</v>
      </c>
      <c r="G439" s="61">
        <v>97</v>
      </c>
      <c r="H439" s="55"/>
      <c r="I439" s="61">
        <v>97</v>
      </c>
      <c r="J439" s="66"/>
      <c r="K439" s="55"/>
      <c r="L439" s="56">
        <v>9.6300000000000008</v>
      </c>
      <c r="M439" s="55"/>
      <c r="N439" s="60">
        <v>431.22</v>
      </c>
      <c r="AI439" s="40"/>
      <c r="AJ439" s="49"/>
      <c r="AN439" s="3" t="s">
        <v>1650</v>
      </c>
      <c r="AP439" s="49"/>
      <c r="AQ439" s="49"/>
      <c r="AS439" s="49"/>
    </row>
    <row r="440" spans="1:45" s="4" customFormat="1" ht="22.5" x14ac:dyDescent="0.25">
      <c r="A440" s="63"/>
      <c r="B440" s="51" t="s">
        <v>1651</v>
      </c>
      <c r="C440" s="543" t="s">
        <v>1652</v>
      </c>
      <c r="D440" s="543"/>
      <c r="E440" s="543"/>
      <c r="F440" s="54" t="s">
        <v>78</v>
      </c>
      <c r="G440" s="61">
        <v>55</v>
      </c>
      <c r="H440" s="58">
        <v>0.85</v>
      </c>
      <c r="I440" s="58">
        <v>46.75</v>
      </c>
      <c r="J440" s="66"/>
      <c r="K440" s="55"/>
      <c r="L440" s="56">
        <v>4.6399999999999997</v>
      </c>
      <c r="M440" s="55"/>
      <c r="N440" s="60">
        <v>207.83</v>
      </c>
      <c r="AI440" s="40"/>
      <c r="AJ440" s="49"/>
      <c r="AN440" s="3" t="s">
        <v>1652</v>
      </c>
      <c r="AP440" s="49"/>
      <c r="AQ440" s="49"/>
      <c r="AS440" s="49"/>
    </row>
    <row r="441" spans="1:45" s="4" customFormat="1" ht="15" x14ac:dyDescent="0.25">
      <c r="A441" s="72"/>
      <c r="B441" s="73"/>
      <c r="C441" s="542" t="s">
        <v>81</v>
      </c>
      <c r="D441" s="542"/>
      <c r="E441" s="542"/>
      <c r="F441" s="43"/>
      <c r="G441" s="44"/>
      <c r="H441" s="44"/>
      <c r="I441" s="44"/>
      <c r="J441" s="47"/>
      <c r="K441" s="44"/>
      <c r="L441" s="74">
        <v>32.93</v>
      </c>
      <c r="M441" s="69"/>
      <c r="N441" s="75">
        <v>1152.31</v>
      </c>
      <c r="AI441" s="40"/>
      <c r="AJ441" s="49"/>
      <c r="AP441" s="49" t="s">
        <v>81</v>
      </c>
      <c r="AQ441" s="49"/>
      <c r="AS441" s="49"/>
    </row>
    <row r="442" spans="1:45" s="4" customFormat="1" ht="34.5" x14ac:dyDescent="0.25">
      <c r="A442" s="41" t="s">
        <v>270</v>
      </c>
      <c r="B442" s="42" t="s">
        <v>1653</v>
      </c>
      <c r="C442" s="542" t="s">
        <v>1809</v>
      </c>
      <c r="D442" s="542"/>
      <c r="E442" s="542"/>
      <c r="F442" s="43" t="s">
        <v>86</v>
      </c>
      <c r="G442" s="44">
        <v>4.3200000000000002E-2</v>
      </c>
      <c r="H442" s="45">
        <v>1</v>
      </c>
      <c r="I442" s="119">
        <v>4.3200000000000002E-2</v>
      </c>
      <c r="J442" s="74">
        <v>433.41</v>
      </c>
      <c r="K442" s="44"/>
      <c r="L442" s="74">
        <v>18.72</v>
      </c>
      <c r="M442" s="46">
        <v>8.16</v>
      </c>
      <c r="N442" s="82">
        <v>152.76</v>
      </c>
      <c r="AI442" s="40"/>
      <c r="AJ442" s="49" t="s">
        <v>1809</v>
      </c>
      <c r="AP442" s="49"/>
      <c r="AQ442" s="49"/>
      <c r="AS442" s="49"/>
    </row>
    <row r="443" spans="1:45" s="4" customFormat="1" ht="15" x14ac:dyDescent="0.25">
      <c r="A443" s="67"/>
      <c r="B443" s="53"/>
      <c r="C443" s="543" t="s">
        <v>1810</v>
      </c>
      <c r="D443" s="543"/>
      <c r="E443" s="543"/>
      <c r="F443" s="543"/>
      <c r="G443" s="543"/>
      <c r="H443" s="543"/>
      <c r="I443" s="543"/>
      <c r="J443" s="543"/>
      <c r="K443" s="543"/>
      <c r="L443" s="543"/>
      <c r="M443" s="543"/>
      <c r="N443" s="544"/>
      <c r="AI443" s="40"/>
      <c r="AJ443" s="49"/>
      <c r="AK443" s="3" t="s">
        <v>1810</v>
      </c>
      <c r="AP443" s="49"/>
      <c r="AQ443" s="49"/>
      <c r="AS443" s="49"/>
    </row>
    <row r="444" spans="1:45" s="4" customFormat="1" ht="15" x14ac:dyDescent="0.25">
      <c r="A444" s="72"/>
      <c r="B444" s="73"/>
      <c r="C444" s="542" t="s">
        <v>81</v>
      </c>
      <c r="D444" s="542"/>
      <c r="E444" s="542"/>
      <c r="F444" s="43"/>
      <c r="G444" s="44"/>
      <c r="H444" s="44"/>
      <c r="I444" s="44"/>
      <c r="J444" s="47"/>
      <c r="K444" s="44"/>
      <c r="L444" s="74">
        <v>18.72</v>
      </c>
      <c r="M444" s="69"/>
      <c r="N444" s="82">
        <v>152.76</v>
      </c>
      <c r="AI444" s="40"/>
      <c r="AJ444" s="49"/>
      <c r="AP444" s="49" t="s">
        <v>81</v>
      </c>
      <c r="AQ444" s="49"/>
      <c r="AS444" s="49"/>
    </row>
    <row r="445" spans="1:45" s="4" customFormat="1" ht="23.25" x14ac:dyDescent="0.25">
      <c r="A445" s="41" t="s">
        <v>273</v>
      </c>
      <c r="B445" s="42" t="s">
        <v>1697</v>
      </c>
      <c r="C445" s="542" t="s">
        <v>1698</v>
      </c>
      <c r="D445" s="542"/>
      <c r="E445" s="542"/>
      <c r="F445" s="43" t="s">
        <v>164</v>
      </c>
      <c r="G445" s="44">
        <v>1.49E-2</v>
      </c>
      <c r="H445" s="45">
        <v>1</v>
      </c>
      <c r="I445" s="119">
        <v>1.49E-2</v>
      </c>
      <c r="J445" s="47"/>
      <c r="K445" s="44"/>
      <c r="L445" s="47"/>
      <c r="M445" s="44"/>
      <c r="N445" s="48"/>
      <c r="AI445" s="40"/>
      <c r="AJ445" s="49" t="s">
        <v>1698</v>
      </c>
      <c r="AP445" s="49"/>
      <c r="AQ445" s="49"/>
      <c r="AS445" s="49"/>
    </row>
    <row r="446" spans="1:45" s="4" customFormat="1" ht="15" x14ac:dyDescent="0.25">
      <c r="A446" s="67"/>
      <c r="B446" s="53"/>
      <c r="C446" s="543" t="s">
        <v>1811</v>
      </c>
      <c r="D446" s="543"/>
      <c r="E446" s="543"/>
      <c r="F446" s="543"/>
      <c r="G446" s="543"/>
      <c r="H446" s="543"/>
      <c r="I446" s="543"/>
      <c r="J446" s="543"/>
      <c r="K446" s="543"/>
      <c r="L446" s="543"/>
      <c r="M446" s="543"/>
      <c r="N446" s="544"/>
      <c r="AI446" s="40"/>
      <c r="AJ446" s="49"/>
      <c r="AK446" s="3" t="s">
        <v>1811</v>
      </c>
      <c r="AP446" s="49"/>
      <c r="AQ446" s="49"/>
      <c r="AS446" s="49"/>
    </row>
    <row r="447" spans="1:45" s="4" customFormat="1" ht="23.25" x14ac:dyDescent="0.25">
      <c r="A447" s="50"/>
      <c r="B447" s="51" t="s">
        <v>117</v>
      </c>
      <c r="C447" s="545" t="s">
        <v>118</v>
      </c>
      <c r="D447" s="545"/>
      <c r="E447" s="545"/>
      <c r="F447" s="545"/>
      <c r="G447" s="545"/>
      <c r="H447" s="545"/>
      <c r="I447" s="545"/>
      <c r="J447" s="545"/>
      <c r="K447" s="545"/>
      <c r="L447" s="545"/>
      <c r="M447" s="545"/>
      <c r="N447" s="546"/>
      <c r="AI447" s="40"/>
      <c r="AJ447" s="49"/>
      <c r="AL447" s="3" t="s">
        <v>118</v>
      </c>
      <c r="AP447" s="49"/>
      <c r="AQ447" s="49"/>
      <c r="AS447" s="49"/>
    </row>
    <row r="448" spans="1:45" s="4" customFormat="1" ht="68.25" x14ac:dyDescent="0.25">
      <c r="A448" s="50"/>
      <c r="B448" s="51" t="s">
        <v>62</v>
      </c>
      <c r="C448" s="545" t="s">
        <v>63</v>
      </c>
      <c r="D448" s="545"/>
      <c r="E448" s="545"/>
      <c r="F448" s="545"/>
      <c r="G448" s="545"/>
      <c r="H448" s="545"/>
      <c r="I448" s="545"/>
      <c r="J448" s="545"/>
      <c r="K448" s="545"/>
      <c r="L448" s="545"/>
      <c r="M448" s="545"/>
      <c r="N448" s="546"/>
      <c r="AI448" s="40"/>
      <c r="AJ448" s="49"/>
      <c r="AL448" s="3" t="s">
        <v>63</v>
      </c>
      <c r="AP448" s="49"/>
      <c r="AQ448" s="49"/>
      <c r="AS448" s="49"/>
    </row>
    <row r="449" spans="1:45" s="4" customFormat="1" ht="15" x14ac:dyDescent="0.25">
      <c r="A449" s="52"/>
      <c r="B449" s="51" t="s">
        <v>56</v>
      </c>
      <c r="C449" s="543" t="s">
        <v>64</v>
      </c>
      <c r="D449" s="543"/>
      <c r="E449" s="543"/>
      <c r="F449" s="54"/>
      <c r="G449" s="55"/>
      <c r="H449" s="55"/>
      <c r="I449" s="55"/>
      <c r="J449" s="76">
        <v>1449.56</v>
      </c>
      <c r="K449" s="65">
        <v>1.3225</v>
      </c>
      <c r="L449" s="56">
        <v>28.56</v>
      </c>
      <c r="M449" s="58">
        <v>44.77</v>
      </c>
      <c r="N449" s="59">
        <v>1278.6300000000001</v>
      </c>
      <c r="AI449" s="40"/>
      <c r="AJ449" s="49"/>
      <c r="AM449" s="3" t="s">
        <v>64</v>
      </c>
      <c r="AP449" s="49"/>
      <c r="AQ449" s="49"/>
      <c r="AS449" s="49"/>
    </row>
    <row r="450" spans="1:45" s="4" customFormat="1" ht="15" x14ac:dyDescent="0.25">
      <c r="A450" s="52"/>
      <c r="B450" s="51" t="s">
        <v>65</v>
      </c>
      <c r="C450" s="543" t="s">
        <v>66</v>
      </c>
      <c r="D450" s="543"/>
      <c r="E450" s="543"/>
      <c r="F450" s="54"/>
      <c r="G450" s="55"/>
      <c r="H450" s="55"/>
      <c r="I450" s="55"/>
      <c r="J450" s="56">
        <v>929.64</v>
      </c>
      <c r="K450" s="65">
        <v>1.4375</v>
      </c>
      <c r="L450" s="56">
        <v>19.91</v>
      </c>
      <c r="M450" s="58">
        <v>13.24</v>
      </c>
      <c r="N450" s="60">
        <v>263.61</v>
      </c>
      <c r="AI450" s="40"/>
      <c r="AJ450" s="49"/>
      <c r="AM450" s="3" t="s">
        <v>66</v>
      </c>
      <c r="AP450" s="49"/>
      <c r="AQ450" s="49"/>
      <c r="AS450" s="49"/>
    </row>
    <row r="451" spans="1:45" s="4" customFormat="1" ht="15" x14ac:dyDescent="0.25">
      <c r="A451" s="52"/>
      <c r="B451" s="51" t="s">
        <v>67</v>
      </c>
      <c r="C451" s="543" t="s">
        <v>68</v>
      </c>
      <c r="D451" s="543"/>
      <c r="E451" s="543"/>
      <c r="F451" s="54"/>
      <c r="G451" s="55"/>
      <c r="H451" s="55"/>
      <c r="I451" s="55"/>
      <c r="J451" s="56">
        <v>12.53</v>
      </c>
      <c r="K451" s="65">
        <v>1.4375</v>
      </c>
      <c r="L451" s="56">
        <v>0.27</v>
      </c>
      <c r="M451" s="58">
        <v>44.77</v>
      </c>
      <c r="N451" s="60">
        <v>12.09</v>
      </c>
      <c r="AI451" s="40"/>
      <c r="AJ451" s="49"/>
      <c r="AM451" s="3" t="s">
        <v>68</v>
      </c>
      <c r="AP451" s="49"/>
      <c r="AQ451" s="49"/>
      <c r="AS451" s="49"/>
    </row>
    <row r="452" spans="1:45" s="4" customFormat="1" ht="15" x14ac:dyDescent="0.25">
      <c r="A452" s="52"/>
      <c r="B452" s="51" t="s">
        <v>69</v>
      </c>
      <c r="C452" s="543" t="s">
        <v>70</v>
      </c>
      <c r="D452" s="543"/>
      <c r="E452" s="543"/>
      <c r="F452" s="54"/>
      <c r="G452" s="55"/>
      <c r="H452" s="55"/>
      <c r="I452" s="55"/>
      <c r="J452" s="56">
        <v>619.88</v>
      </c>
      <c r="K452" s="55"/>
      <c r="L452" s="56">
        <v>9.24</v>
      </c>
      <c r="M452" s="58">
        <v>8.16</v>
      </c>
      <c r="N452" s="60">
        <v>75.400000000000006</v>
      </c>
      <c r="AI452" s="40"/>
      <c r="AJ452" s="49"/>
      <c r="AM452" s="3" t="s">
        <v>70</v>
      </c>
      <c r="AP452" s="49"/>
      <c r="AQ452" s="49"/>
      <c r="AS452" s="49"/>
    </row>
    <row r="453" spans="1:45" s="4" customFormat="1" ht="15" x14ac:dyDescent="0.25">
      <c r="A453" s="63"/>
      <c r="B453" s="51"/>
      <c r="C453" s="543" t="s">
        <v>71</v>
      </c>
      <c r="D453" s="543"/>
      <c r="E453" s="543"/>
      <c r="F453" s="54" t="s">
        <v>72</v>
      </c>
      <c r="G453" s="58">
        <v>148.52000000000001</v>
      </c>
      <c r="H453" s="65">
        <v>1.3225</v>
      </c>
      <c r="I453" s="94">
        <v>2.9266236999999999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Q453" s="49"/>
      <c r="AS453" s="49"/>
    </row>
    <row r="454" spans="1:45" s="4" customFormat="1" ht="15" x14ac:dyDescent="0.25">
      <c r="A454" s="63"/>
      <c r="B454" s="51"/>
      <c r="C454" s="543" t="s">
        <v>73</v>
      </c>
      <c r="D454" s="543"/>
      <c r="E454" s="543"/>
      <c r="F454" s="54" t="s">
        <v>72</v>
      </c>
      <c r="G454" s="58">
        <v>1.08</v>
      </c>
      <c r="H454" s="65">
        <v>1.4375</v>
      </c>
      <c r="I454" s="94">
        <v>2.3132300000000001E-2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Q454" s="49"/>
      <c r="AS454" s="49"/>
    </row>
    <row r="455" spans="1:45" s="4" customFormat="1" ht="15" x14ac:dyDescent="0.25">
      <c r="A455" s="67"/>
      <c r="B455" s="51"/>
      <c r="C455" s="547" t="s">
        <v>74</v>
      </c>
      <c r="D455" s="547"/>
      <c r="E455" s="547"/>
      <c r="F455" s="68"/>
      <c r="G455" s="69"/>
      <c r="H455" s="69"/>
      <c r="I455" s="69"/>
      <c r="J455" s="79">
        <v>2999.08</v>
      </c>
      <c r="K455" s="69"/>
      <c r="L455" s="70">
        <v>57.71</v>
      </c>
      <c r="M455" s="69"/>
      <c r="N455" s="71">
        <v>1617.64</v>
      </c>
      <c r="AI455" s="40"/>
      <c r="AJ455" s="49"/>
      <c r="AO455" s="3" t="s">
        <v>74</v>
      </c>
      <c r="AP455" s="49"/>
      <c r="AQ455" s="49"/>
      <c r="AS455" s="49"/>
    </row>
    <row r="456" spans="1:45" s="4" customFormat="1" ht="15" x14ac:dyDescent="0.25">
      <c r="A456" s="63"/>
      <c r="B456" s="51"/>
      <c r="C456" s="543" t="s">
        <v>75</v>
      </c>
      <c r="D456" s="543"/>
      <c r="E456" s="543"/>
      <c r="F456" s="54"/>
      <c r="G456" s="55"/>
      <c r="H456" s="55"/>
      <c r="I456" s="55"/>
      <c r="J456" s="66"/>
      <c r="K456" s="55"/>
      <c r="L456" s="56">
        <v>28.83</v>
      </c>
      <c r="M456" s="55"/>
      <c r="N456" s="59">
        <v>1290.72</v>
      </c>
      <c r="AI456" s="40"/>
      <c r="AJ456" s="49"/>
      <c r="AN456" s="3" t="s">
        <v>75</v>
      </c>
      <c r="AP456" s="49"/>
      <c r="AQ456" s="49"/>
      <c r="AS456" s="49"/>
    </row>
    <row r="457" spans="1:45" s="4" customFormat="1" ht="15" x14ac:dyDescent="0.25">
      <c r="A457" s="63"/>
      <c r="B457" s="51" t="s">
        <v>1649</v>
      </c>
      <c r="C457" s="543" t="s">
        <v>1650</v>
      </c>
      <c r="D457" s="543"/>
      <c r="E457" s="543"/>
      <c r="F457" s="54" t="s">
        <v>78</v>
      </c>
      <c r="G457" s="61">
        <v>97</v>
      </c>
      <c r="H457" s="55"/>
      <c r="I457" s="61">
        <v>97</v>
      </c>
      <c r="J457" s="66"/>
      <c r="K457" s="55"/>
      <c r="L457" s="56">
        <v>27.97</v>
      </c>
      <c r="M457" s="55"/>
      <c r="N457" s="59">
        <v>1252</v>
      </c>
      <c r="AI457" s="40"/>
      <c r="AJ457" s="49"/>
      <c r="AN457" s="3" t="s">
        <v>1650</v>
      </c>
      <c r="AP457" s="49"/>
      <c r="AQ457" s="49"/>
      <c r="AS457" s="49"/>
    </row>
    <row r="458" spans="1:45" s="4" customFormat="1" ht="22.5" x14ac:dyDescent="0.25">
      <c r="A458" s="63"/>
      <c r="B458" s="51" t="s">
        <v>1651</v>
      </c>
      <c r="C458" s="543" t="s">
        <v>1652</v>
      </c>
      <c r="D458" s="543"/>
      <c r="E458" s="543"/>
      <c r="F458" s="54" t="s">
        <v>78</v>
      </c>
      <c r="G458" s="61">
        <v>55</v>
      </c>
      <c r="H458" s="58">
        <v>0.85</v>
      </c>
      <c r="I458" s="58">
        <v>46.75</v>
      </c>
      <c r="J458" s="66"/>
      <c r="K458" s="55"/>
      <c r="L458" s="56">
        <v>13.48</v>
      </c>
      <c r="M458" s="55"/>
      <c r="N458" s="60">
        <v>603.41</v>
      </c>
      <c r="AI458" s="40"/>
      <c r="AJ458" s="49"/>
      <c r="AN458" s="3" t="s">
        <v>1652</v>
      </c>
      <c r="AP458" s="49"/>
      <c r="AQ458" s="49"/>
      <c r="AS458" s="49"/>
    </row>
    <row r="459" spans="1:45" s="4" customFormat="1" ht="15" x14ac:dyDescent="0.25">
      <c r="A459" s="72"/>
      <c r="B459" s="73"/>
      <c r="C459" s="542" t="s">
        <v>81</v>
      </c>
      <c r="D459" s="542"/>
      <c r="E459" s="542"/>
      <c r="F459" s="43"/>
      <c r="G459" s="44"/>
      <c r="H459" s="44"/>
      <c r="I459" s="44"/>
      <c r="J459" s="47"/>
      <c r="K459" s="44"/>
      <c r="L459" s="74">
        <v>99.16</v>
      </c>
      <c r="M459" s="69"/>
      <c r="N459" s="75">
        <v>3473.05</v>
      </c>
      <c r="AI459" s="40"/>
      <c r="AJ459" s="49"/>
      <c r="AP459" s="49" t="s">
        <v>81</v>
      </c>
      <c r="AQ459" s="49"/>
      <c r="AS459" s="49"/>
    </row>
    <row r="460" spans="1:45" s="4" customFormat="1" ht="34.5" x14ac:dyDescent="0.25">
      <c r="A460" s="41" t="s">
        <v>276</v>
      </c>
      <c r="B460" s="42" t="s">
        <v>1812</v>
      </c>
      <c r="C460" s="542" t="s">
        <v>1813</v>
      </c>
      <c r="D460" s="542"/>
      <c r="E460" s="542"/>
      <c r="F460" s="43" t="s">
        <v>584</v>
      </c>
      <c r="G460" s="44">
        <v>1.8178000000000001</v>
      </c>
      <c r="H460" s="45">
        <v>1</v>
      </c>
      <c r="I460" s="119">
        <v>1.8178000000000001</v>
      </c>
      <c r="J460" s="74">
        <v>45.82</v>
      </c>
      <c r="K460" s="44"/>
      <c r="L460" s="74">
        <v>83.29</v>
      </c>
      <c r="M460" s="46">
        <v>8.16</v>
      </c>
      <c r="N460" s="82">
        <v>679.65</v>
      </c>
      <c r="AI460" s="40"/>
      <c r="AJ460" s="49" t="s">
        <v>1813</v>
      </c>
      <c r="AP460" s="49"/>
      <c r="AQ460" s="49"/>
      <c r="AS460" s="49"/>
    </row>
    <row r="461" spans="1:45" s="4" customFormat="1" ht="15" x14ac:dyDescent="0.25">
      <c r="A461" s="67"/>
      <c r="B461" s="53"/>
      <c r="C461" s="543" t="s">
        <v>1814</v>
      </c>
      <c r="D461" s="543"/>
      <c r="E461" s="543"/>
      <c r="F461" s="543"/>
      <c r="G461" s="543"/>
      <c r="H461" s="543"/>
      <c r="I461" s="543"/>
      <c r="J461" s="543"/>
      <c r="K461" s="543"/>
      <c r="L461" s="543"/>
      <c r="M461" s="543"/>
      <c r="N461" s="544"/>
      <c r="AI461" s="40"/>
      <c r="AJ461" s="49"/>
      <c r="AK461" s="3" t="s">
        <v>1814</v>
      </c>
      <c r="AP461" s="49"/>
      <c r="AQ461" s="49"/>
      <c r="AS461" s="49"/>
    </row>
    <row r="462" spans="1:45" s="4" customFormat="1" ht="15" x14ac:dyDescent="0.25">
      <c r="A462" s="72"/>
      <c r="B462" s="73"/>
      <c r="C462" s="542" t="s">
        <v>81</v>
      </c>
      <c r="D462" s="542"/>
      <c r="E462" s="542"/>
      <c r="F462" s="43"/>
      <c r="G462" s="44"/>
      <c r="H462" s="44"/>
      <c r="I462" s="44"/>
      <c r="J462" s="47"/>
      <c r="K462" s="44"/>
      <c r="L462" s="74">
        <v>83.29</v>
      </c>
      <c r="M462" s="69"/>
      <c r="N462" s="82">
        <v>679.65</v>
      </c>
      <c r="AI462" s="40"/>
      <c r="AJ462" s="49"/>
      <c r="AP462" s="49" t="s">
        <v>81</v>
      </c>
      <c r="AQ462" s="49"/>
      <c r="AS462" s="49"/>
    </row>
    <row r="463" spans="1:45" s="4" customFormat="1" ht="79.5" x14ac:dyDescent="0.25">
      <c r="A463" s="41" t="s">
        <v>280</v>
      </c>
      <c r="B463" s="42" t="s">
        <v>1815</v>
      </c>
      <c r="C463" s="542" t="s">
        <v>1816</v>
      </c>
      <c r="D463" s="542"/>
      <c r="E463" s="542"/>
      <c r="F463" s="43" t="s">
        <v>1521</v>
      </c>
      <c r="G463" s="44">
        <v>10</v>
      </c>
      <c r="H463" s="45">
        <v>1</v>
      </c>
      <c r="I463" s="45">
        <v>10</v>
      </c>
      <c r="J463" s="47"/>
      <c r="K463" s="44"/>
      <c r="L463" s="47"/>
      <c r="M463" s="44"/>
      <c r="N463" s="48"/>
      <c r="AI463" s="40"/>
      <c r="AJ463" s="49" t="s">
        <v>1816</v>
      </c>
      <c r="AP463" s="49"/>
      <c r="AQ463" s="49"/>
      <c r="AS463" s="49"/>
    </row>
    <row r="464" spans="1:45" s="4" customFormat="1" ht="23.25" x14ac:dyDescent="0.25">
      <c r="A464" s="50"/>
      <c r="B464" s="51" t="s">
        <v>1712</v>
      </c>
      <c r="C464" s="545" t="s">
        <v>1713</v>
      </c>
      <c r="D464" s="545"/>
      <c r="E464" s="545"/>
      <c r="F464" s="545"/>
      <c r="G464" s="545"/>
      <c r="H464" s="545"/>
      <c r="I464" s="545"/>
      <c r="J464" s="545"/>
      <c r="K464" s="545"/>
      <c r="L464" s="545"/>
      <c r="M464" s="545"/>
      <c r="N464" s="546"/>
      <c r="AI464" s="40"/>
      <c r="AJ464" s="49"/>
      <c r="AL464" s="3" t="s">
        <v>1713</v>
      </c>
      <c r="AP464" s="49"/>
      <c r="AQ464" s="49"/>
      <c r="AS464" s="49"/>
    </row>
    <row r="465" spans="1:45" s="4" customFormat="1" ht="23.25" x14ac:dyDescent="0.25">
      <c r="A465" s="50"/>
      <c r="B465" s="51" t="s">
        <v>117</v>
      </c>
      <c r="C465" s="545" t="s">
        <v>118</v>
      </c>
      <c r="D465" s="545"/>
      <c r="E465" s="545"/>
      <c r="F465" s="545"/>
      <c r="G465" s="545"/>
      <c r="H465" s="545"/>
      <c r="I465" s="545"/>
      <c r="J465" s="545"/>
      <c r="K465" s="545"/>
      <c r="L465" s="545"/>
      <c r="M465" s="545"/>
      <c r="N465" s="546"/>
      <c r="AI465" s="40"/>
      <c r="AJ465" s="49"/>
      <c r="AL465" s="3" t="s">
        <v>118</v>
      </c>
      <c r="AP465" s="49"/>
      <c r="AQ465" s="49"/>
      <c r="AS465" s="49"/>
    </row>
    <row r="466" spans="1:45" s="4" customFormat="1" ht="68.25" x14ac:dyDescent="0.25">
      <c r="A466" s="50"/>
      <c r="B466" s="51" t="s">
        <v>62</v>
      </c>
      <c r="C466" s="545" t="s">
        <v>63</v>
      </c>
      <c r="D466" s="545"/>
      <c r="E466" s="545"/>
      <c r="F466" s="545"/>
      <c r="G466" s="545"/>
      <c r="H466" s="545"/>
      <c r="I466" s="545"/>
      <c r="J466" s="545"/>
      <c r="K466" s="545"/>
      <c r="L466" s="545"/>
      <c r="M466" s="545"/>
      <c r="N466" s="546"/>
      <c r="AI466" s="40"/>
      <c r="AJ466" s="49"/>
      <c r="AL466" s="3" t="s">
        <v>63</v>
      </c>
      <c r="AP466" s="49"/>
      <c r="AQ466" s="49"/>
      <c r="AS466" s="49"/>
    </row>
    <row r="467" spans="1:45" s="4" customFormat="1" ht="15" x14ac:dyDescent="0.25">
      <c r="A467" s="52"/>
      <c r="B467" s="51" t="s">
        <v>56</v>
      </c>
      <c r="C467" s="543" t="s">
        <v>64</v>
      </c>
      <c r="D467" s="543"/>
      <c r="E467" s="543"/>
      <c r="F467" s="54"/>
      <c r="G467" s="55"/>
      <c r="H467" s="55"/>
      <c r="I467" s="55"/>
      <c r="J467" s="56">
        <v>7.55</v>
      </c>
      <c r="K467" s="78">
        <v>1.653125</v>
      </c>
      <c r="L467" s="56">
        <v>124.81</v>
      </c>
      <c r="M467" s="58">
        <v>44.77</v>
      </c>
      <c r="N467" s="59">
        <v>5587.74</v>
      </c>
      <c r="AI467" s="40"/>
      <c r="AJ467" s="49"/>
      <c r="AM467" s="3" t="s">
        <v>64</v>
      </c>
      <c r="AP467" s="49"/>
      <c r="AQ467" s="49"/>
      <c r="AS467" s="49"/>
    </row>
    <row r="468" spans="1:45" s="4" customFormat="1" ht="15" x14ac:dyDescent="0.25">
      <c r="A468" s="52"/>
      <c r="B468" s="51" t="s">
        <v>65</v>
      </c>
      <c r="C468" s="543" t="s">
        <v>66</v>
      </c>
      <c r="D468" s="543"/>
      <c r="E468" s="543"/>
      <c r="F468" s="54"/>
      <c r="G468" s="55"/>
      <c r="H468" s="55"/>
      <c r="I468" s="55"/>
      <c r="J468" s="56">
        <v>2.5499999999999998</v>
      </c>
      <c r="K468" s="78">
        <v>1.796875</v>
      </c>
      <c r="L468" s="56">
        <v>45.82</v>
      </c>
      <c r="M468" s="58">
        <v>13.24</v>
      </c>
      <c r="N468" s="60">
        <v>606.66</v>
      </c>
      <c r="AI468" s="40"/>
      <c r="AJ468" s="49"/>
      <c r="AM468" s="3" t="s">
        <v>66</v>
      </c>
      <c r="AP468" s="49"/>
      <c r="AQ468" s="49"/>
      <c r="AS468" s="49"/>
    </row>
    <row r="469" spans="1:45" s="4" customFormat="1" ht="15" x14ac:dyDescent="0.25">
      <c r="A469" s="52"/>
      <c r="B469" s="51" t="s">
        <v>69</v>
      </c>
      <c r="C469" s="543" t="s">
        <v>70</v>
      </c>
      <c r="D469" s="543"/>
      <c r="E469" s="543"/>
      <c r="F469" s="54"/>
      <c r="G469" s="55"/>
      <c r="H469" s="55"/>
      <c r="I469" s="55"/>
      <c r="J469" s="56">
        <v>2</v>
      </c>
      <c r="K469" s="55"/>
      <c r="L469" s="56">
        <v>20</v>
      </c>
      <c r="M469" s="58">
        <v>8.16</v>
      </c>
      <c r="N469" s="60">
        <v>163.19999999999999</v>
      </c>
      <c r="AI469" s="40"/>
      <c r="AJ469" s="49"/>
      <c r="AM469" s="3" t="s">
        <v>70</v>
      </c>
      <c r="AP469" s="49"/>
      <c r="AQ469" s="49"/>
      <c r="AS469" s="49"/>
    </row>
    <row r="470" spans="1:45" s="4" customFormat="1" ht="15" x14ac:dyDescent="0.25">
      <c r="A470" s="63"/>
      <c r="B470" s="51"/>
      <c r="C470" s="543" t="s">
        <v>71</v>
      </c>
      <c r="D470" s="543"/>
      <c r="E470" s="543"/>
      <c r="F470" s="54" t="s">
        <v>72</v>
      </c>
      <c r="G470" s="64">
        <v>0.7</v>
      </c>
      <c r="H470" s="78">
        <v>1.653125</v>
      </c>
      <c r="I470" s="78">
        <v>11.571875</v>
      </c>
      <c r="J470" s="66"/>
      <c r="K470" s="55"/>
      <c r="L470" s="66"/>
      <c r="M470" s="55"/>
      <c r="N470" s="62"/>
      <c r="AI470" s="40"/>
      <c r="AJ470" s="49"/>
      <c r="AN470" s="3" t="s">
        <v>71</v>
      </c>
      <c r="AP470" s="49"/>
      <c r="AQ470" s="49"/>
      <c r="AS470" s="49"/>
    </row>
    <row r="471" spans="1:45" s="4" customFormat="1" ht="15" x14ac:dyDescent="0.25">
      <c r="A471" s="67"/>
      <c r="B471" s="51"/>
      <c r="C471" s="547" t="s">
        <v>74</v>
      </c>
      <c r="D471" s="547"/>
      <c r="E471" s="547"/>
      <c r="F471" s="68"/>
      <c r="G471" s="69"/>
      <c r="H471" s="69"/>
      <c r="I471" s="69"/>
      <c r="J471" s="70">
        <v>12.1</v>
      </c>
      <c r="K471" s="69"/>
      <c r="L471" s="70">
        <v>190.63</v>
      </c>
      <c r="M471" s="69"/>
      <c r="N471" s="71">
        <v>6357.6</v>
      </c>
      <c r="AI471" s="40"/>
      <c r="AJ471" s="49"/>
      <c r="AO471" s="3" t="s">
        <v>74</v>
      </c>
      <c r="AP471" s="49"/>
      <c r="AQ471" s="49"/>
      <c r="AS471" s="49"/>
    </row>
    <row r="472" spans="1:45" s="4" customFormat="1" ht="15" x14ac:dyDescent="0.25">
      <c r="A472" s="63"/>
      <c r="B472" s="51"/>
      <c r="C472" s="543" t="s">
        <v>75</v>
      </c>
      <c r="D472" s="543"/>
      <c r="E472" s="543"/>
      <c r="F472" s="54"/>
      <c r="G472" s="55"/>
      <c r="H472" s="55"/>
      <c r="I472" s="55"/>
      <c r="J472" s="66"/>
      <c r="K472" s="55"/>
      <c r="L472" s="56">
        <v>124.81</v>
      </c>
      <c r="M472" s="55"/>
      <c r="N472" s="59">
        <v>5587.74</v>
      </c>
      <c r="AI472" s="40"/>
      <c r="AJ472" s="49"/>
      <c r="AN472" s="3" t="s">
        <v>75</v>
      </c>
      <c r="AP472" s="49"/>
      <c r="AQ472" s="49"/>
      <c r="AS472" s="49"/>
    </row>
    <row r="473" spans="1:45" s="4" customFormat="1" ht="23.25" x14ac:dyDescent="0.25">
      <c r="A473" s="63"/>
      <c r="B473" s="51" t="s">
        <v>1523</v>
      </c>
      <c r="C473" s="543" t="s">
        <v>1524</v>
      </c>
      <c r="D473" s="543"/>
      <c r="E473" s="543"/>
      <c r="F473" s="54" t="s">
        <v>78</v>
      </c>
      <c r="G473" s="61">
        <v>89</v>
      </c>
      <c r="H473" s="55"/>
      <c r="I473" s="61">
        <v>89</v>
      </c>
      <c r="J473" s="66"/>
      <c r="K473" s="55"/>
      <c r="L473" s="56">
        <v>111.08</v>
      </c>
      <c r="M473" s="55"/>
      <c r="N473" s="59">
        <v>4973.09</v>
      </c>
      <c r="AI473" s="40"/>
      <c r="AJ473" s="49"/>
      <c r="AN473" s="3" t="s">
        <v>1524</v>
      </c>
      <c r="AP473" s="49"/>
      <c r="AQ473" s="49"/>
      <c r="AS473" s="49"/>
    </row>
    <row r="474" spans="1:45" s="4" customFormat="1" ht="23.25" x14ac:dyDescent="0.25">
      <c r="A474" s="63"/>
      <c r="B474" s="51" t="s">
        <v>1525</v>
      </c>
      <c r="C474" s="543" t="s">
        <v>1526</v>
      </c>
      <c r="D474" s="543"/>
      <c r="E474" s="543"/>
      <c r="F474" s="54" t="s">
        <v>78</v>
      </c>
      <c r="G474" s="61">
        <v>45</v>
      </c>
      <c r="H474" s="55"/>
      <c r="I474" s="61">
        <v>45</v>
      </c>
      <c r="J474" s="66"/>
      <c r="K474" s="55"/>
      <c r="L474" s="56">
        <v>56.16</v>
      </c>
      <c r="M474" s="55"/>
      <c r="N474" s="59">
        <v>2514.48</v>
      </c>
      <c r="AI474" s="40"/>
      <c r="AJ474" s="49"/>
      <c r="AN474" s="3" t="s">
        <v>1526</v>
      </c>
      <c r="AP474" s="49"/>
      <c r="AQ474" s="49"/>
      <c r="AS474" s="49"/>
    </row>
    <row r="475" spans="1:45" s="4" customFormat="1" ht="15" x14ac:dyDescent="0.25">
      <c r="A475" s="72"/>
      <c r="B475" s="73"/>
      <c r="C475" s="542" t="s">
        <v>81</v>
      </c>
      <c r="D475" s="542"/>
      <c r="E475" s="542"/>
      <c r="F475" s="43"/>
      <c r="G475" s="44"/>
      <c r="H475" s="44"/>
      <c r="I475" s="44"/>
      <c r="J475" s="47"/>
      <c r="K475" s="44"/>
      <c r="L475" s="74">
        <v>357.87</v>
      </c>
      <c r="M475" s="69"/>
      <c r="N475" s="75">
        <v>13845.17</v>
      </c>
      <c r="AI475" s="40"/>
      <c r="AJ475" s="49"/>
      <c r="AP475" s="49" t="s">
        <v>81</v>
      </c>
      <c r="AQ475" s="49"/>
      <c r="AS475" s="49"/>
    </row>
    <row r="476" spans="1:45" s="4" customFormat="1" ht="79.5" x14ac:dyDescent="0.25">
      <c r="A476" s="41" t="s">
        <v>283</v>
      </c>
      <c r="B476" s="42" t="s">
        <v>1817</v>
      </c>
      <c r="C476" s="542" t="s">
        <v>1818</v>
      </c>
      <c r="D476" s="542"/>
      <c r="E476" s="542"/>
      <c r="F476" s="43" t="s">
        <v>1521</v>
      </c>
      <c r="G476" s="44">
        <v>4</v>
      </c>
      <c r="H476" s="45">
        <v>1</v>
      </c>
      <c r="I476" s="45">
        <v>4</v>
      </c>
      <c r="J476" s="47"/>
      <c r="K476" s="44"/>
      <c r="L476" s="47"/>
      <c r="M476" s="44"/>
      <c r="N476" s="48"/>
      <c r="AI476" s="40"/>
      <c r="AJ476" s="49" t="s">
        <v>1818</v>
      </c>
      <c r="AP476" s="49"/>
      <c r="AQ476" s="49"/>
      <c r="AS476" s="49"/>
    </row>
    <row r="477" spans="1:45" s="4" customFormat="1" ht="23.25" x14ac:dyDescent="0.25">
      <c r="A477" s="50"/>
      <c r="B477" s="51" t="s">
        <v>117</v>
      </c>
      <c r="C477" s="545" t="s">
        <v>118</v>
      </c>
      <c r="D477" s="545"/>
      <c r="E477" s="545"/>
      <c r="F477" s="545"/>
      <c r="G477" s="545"/>
      <c r="H477" s="545"/>
      <c r="I477" s="545"/>
      <c r="J477" s="545"/>
      <c r="K477" s="545"/>
      <c r="L477" s="545"/>
      <c r="M477" s="545"/>
      <c r="N477" s="546"/>
      <c r="AI477" s="40"/>
      <c r="AJ477" s="49"/>
      <c r="AL477" s="3" t="s">
        <v>118</v>
      </c>
      <c r="AP477" s="49"/>
      <c r="AQ477" s="49"/>
      <c r="AS477" s="49"/>
    </row>
    <row r="478" spans="1:45" s="4" customFormat="1" ht="68.25" x14ac:dyDescent="0.25">
      <c r="A478" s="50"/>
      <c r="B478" s="51" t="s">
        <v>62</v>
      </c>
      <c r="C478" s="545" t="s">
        <v>63</v>
      </c>
      <c r="D478" s="545"/>
      <c r="E478" s="545"/>
      <c r="F478" s="545"/>
      <c r="G478" s="545"/>
      <c r="H478" s="545"/>
      <c r="I478" s="545"/>
      <c r="J478" s="545"/>
      <c r="K478" s="545"/>
      <c r="L478" s="545"/>
      <c r="M478" s="545"/>
      <c r="N478" s="546"/>
      <c r="AI478" s="40"/>
      <c r="AJ478" s="49"/>
      <c r="AL478" s="3" t="s">
        <v>63</v>
      </c>
      <c r="AP478" s="49"/>
      <c r="AQ478" s="49"/>
      <c r="AS478" s="49"/>
    </row>
    <row r="479" spans="1:45" s="4" customFormat="1" ht="15" x14ac:dyDescent="0.25">
      <c r="A479" s="52"/>
      <c r="B479" s="51" t="s">
        <v>56</v>
      </c>
      <c r="C479" s="543" t="s">
        <v>64</v>
      </c>
      <c r="D479" s="543"/>
      <c r="E479" s="543"/>
      <c r="F479" s="54"/>
      <c r="G479" s="55"/>
      <c r="H479" s="55"/>
      <c r="I479" s="55"/>
      <c r="J479" s="56">
        <v>4.53</v>
      </c>
      <c r="K479" s="65">
        <v>1.3225</v>
      </c>
      <c r="L479" s="56">
        <v>23.96</v>
      </c>
      <c r="M479" s="58">
        <v>44.77</v>
      </c>
      <c r="N479" s="59">
        <v>1072.69</v>
      </c>
      <c r="AI479" s="40"/>
      <c r="AJ479" s="49"/>
      <c r="AM479" s="3" t="s">
        <v>64</v>
      </c>
      <c r="AP479" s="49"/>
      <c r="AQ479" s="49"/>
      <c r="AS479" s="49"/>
    </row>
    <row r="480" spans="1:45" s="4" customFormat="1" ht="15" x14ac:dyDescent="0.25">
      <c r="A480" s="52"/>
      <c r="B480" s="51" t="s">
        <v>65</v>
      </c>
      <c r="C480" s="543" t="s">
        <v>66</v>
      </c>
      <c r="D480" s="543"/>
      <c r="E480" s="543"/>
      <c r="F480" s="54"/>
      <c r="G480" s="55"/>
      <c r="H480" s="55"/>
      <c r="I480" s="55"/>
      <c r="J480" s="56">
        <v>1.5</v>
      </c>
      <c r="K480" s="65">
        <v>1.4375</v>
      </c>
      <c r="L480" s="56">
        <v>8.6300000000000008</v>
      </c>
      <c r="M480" s="58">
        <v>13.24</v>
      </c>
      <c r="N480" s="60">
        <v>114.26</v>
      </c>
      <c r="AI480" s="40"/>
      <c r="AJ480" s="49"/>
      <c r="AM480" s="3" t="s">
        <v>66</v>
      </c>
      <c r="AP480" s="49"/>
      <c r="AQ480" s="49"/>
      <c r="AS480" s="49"/>
    </row>
    <row r="481" spans="1:45" s="4" customFormat="1" ht="15" x14ac:dyDescent="0.25">
      <c r="A481" s="52"/>
      <c r="B481" s="51" t="s">
        <v>69</v>
      </c>
      <c r="C481" s="543" t="s">
        <v>70</v>
      </c>
      <c r="D481" s="543"/>
      <c r="E481" s="543"/>
      <c r="F481" s="54"/>
      <c r="G481" s="55"/>
      <c r="H481" s="55"/>
      <c r="I481" s="55"/>
      <c r="J481" s="56">
        <v>1.59</v>
      </c>
      <c r="K481" s="55"/>
      <c r="L481" s="56">
        <v>6.36</v>
      </c>
      <c r="M481" s="58">
        <v>8.16</v>
      </c>
      <c r="N481" s="60">
        <v>51.9</v>
      </c>
      <c r="AI481" s="40"/>
      <c r="AJ481" s="49"/>
      <c r="AM481" s="3" t="s">
        <v>70</v>
      </c>
      <c r="AP481" s="49"/>
      <c r="AQ481" s="49"/>
      <c r="AS481" s="49"/>
    </row>
    <row r="482" spans="1:45" s="4" customFormat="1" ht="15" x14ac:dyDescent="0.25">
      <c r="A482" s="63"/>
      <c r="B482" s="51"/>
      <c r="C482" s="543" t="s">
        <v>71</v>
      </c>
      <c r="D482" s="543"/>
      <c r="E482" s="543"/>
      <c r="F482" s="54" t="s">
        <v>72</v>
      </c>
      <c r="G482" s="58">
        <v>0.42</v>
      </c>
      <c r="H482" s="65">
        <v>1.3225</v>
      </c>
      <c r="I482" s="65">
        <v>2.2218</v>
      </c>
      <c r="J482" s="66"/>
      <c r="K482" s="55"/>
      <c r="L482" s="66"/>
      <c r="M482" s="55"/>
      <c r="N482" s="62"/>
      <c r="AI482" s="40"/>
      <c r="AJ482" s="49"/>
      <c r="AN482" s="3" t="s">
        <v>71</v>
      </c>
      <c r="AP482" s="49"/>
      <c r="AQ482" s="49"/>
      <c r="AS482" s="49"/>
    </row>
    <row r="483" spans="1:45" s="4" customFormat="1" ht="15" x14ac:dyDescent="0.25">
      <c r="A483" s="67"/>
      <c r="B483" s="51"/>
      <c r="C483" s="547" t="s">
        <v>74</v>
      </c>
      <c r="D483" s="547"/>
      <c r="E483" s="547"/>
      <c r="F483" s="68"/>
      <c r="G483" s="69"/>
      <c r="H483" s="69"/>
      <c r="I483" s="69"/>
      <c r="J483" s="70">
        <v>7.62</v>
      </c>
      <c r="K483" s="69"/>
      <c r="L483" s="70">
        <v>38.950000000000003</v>
      </c>
      <c r="M483" s="69"/>
      <c r="N483" s="71">
        <v>1238.8499999999999</v>
      </c>
      <c r="AI483" s="40"/>
      <c r="AJ483" s="49"/>
      <c r="AO483" s="3" t="s">
        <v>74</v>
      </c>
      <c r="AP483" s="49"/>
      <c r="AQ483" s="49"/>
      <c r="AS483" s="49"/>
    </row>
    <row r="484" spans="1:45" s="4" customFormat="1" ht="15" x14ac:dyDescent="0.25">
      <c r="A484" s="63"/>
      <c r="B484" s="51"/>
      <c r="C484" s="543" t="s">
        <v>75</v>
      </c>
      <c r="D484" s="543"/>
      <c r="E484" s="543"/>
      <c r="F484" s="54"/>
      <c r="G484" s="55"/>
      <c r="H484" s="55"/>
      <c r="I484" s="55"/>
      <c r="J484" s="66"/>
      <c r="K484" s="55"/>
      <c r="L484" s="56">
        <v>23.96</v>
      </c>
      <c r="M484" s="55"/>
      <c r="N484" s="59">
        <v>1072.69</v>
      </c>
      <c r="AI484" s="40"/>
      <c r="AJ484" s="49"/>
      <c r="AN484" s="3" t="s">
        <v>75</v>
      </c>
      <c r="AP484" s="49"/>
      <c r="AQ484" s="49"/>
      <c r="AS484" s="49"/>
    </row>
    <row r="485" spans="1:45" s="4" customFormat="1" ht="23.25" x14ac:dyDescent="0.25">
      <c r="A485" s="63"/>
      <c r="B485" s="51" t="s">
        <v>1523</v>
      </c>
      <c r="C485" s="543" t="s">
        <v>1524</v>
      </c>
      <c r="D485" s="543"/>
      <c r="E485" s="543"/>
      <c r="F485" s="54" t="s">
        <v>78</v>
      </c>
      <c r="G485" s="61">
        <v>89</v>
      </c>
      <c r="H485" s="55"/>
      <c r="I485" s="61">
        <v>89</v>
      </c>
      <c r="J485" s="66"/>
      <c r="K485" s="55"/>
      <c r="L485" s="56">
        <v>21.32</v>
      </c>
      <c r="M485" s="55"/>
      <c r="N485" s="60">
        <v>954.69</v>
      </c>
      <c r="AI485" s="40"/>
      <c r="AJ485" s="49"/>
      <c r="AN485" s="3" t="s">
        <v>1524</v>
      </c>
      <c r="AP485" s="49"/>
      <c r="AQ485" s="49"/>
      <c r="AS485" s="49"/>
    </row>
    <row r="486" spans="1:45" s="4" customFormat="1" ht="23.25" x14ac:dyDescent="0.25">
      <c r="A486" s="63"/>
      <c r="B486" s="51" t="s">
        <v>1525</v>
      </c>
      <c r="C486" s="543" t="s">
        <v>1526</v>
      </c>
      <c r="D486" s="543"/>
      <c r="E486" s="543"/>
      <c r="F486" s="54" t="s">
        <v>78</v>
      </c>
      <c r="G486" s="61">
        <v>45</v>
      </c>
      <c r="H486" s="55"/>
      <c r="I486" s="61">
        <v>45</v>
      </c>
      <c r="J486" s="66"/>
      <c r="K486" s="55"/>
      <c r="L486" s="56">
        <v>10.78</v>
      </c>
      <c r="M486" s="55"/>
      <c r="N486" s="60">
        <v>482.71</v>
      </c>
      <c r="AI486" s="40"/>
      <c r="AJ486" s="49"/>
      <c r="AN486" s="3" t="s">
        <v>1526</v>
      </c>
      <c r="AP486" s="49"/>
      <c r="AQ486" s="49"/>
      <c r="AS486" s="49"/>
    </row>
    <row r="487" spans="1:45" s="4" customFormat="1" ht="15" x14ac:dyDescent="0.25">
      <c r="A487" s="72"/>
      <c r="B487" s="73"/>
      <c r="C487" s="542" t="s">
        <v>81</v>
      </c>
      <c r="D487" s="542"/>
      <c r="E487" s="542"/>
      <c r="F487" s="43"/>
      <c r="G487" s="44"/>
      <c r="H487" s="44"/>
      <c r="I487" s="44"/>
      <c r="J487" s="47"/>
      <c r="K487" s="44"/>
      <c r="L487" s="74">
        <v>71.05</v>
      </c>
      <c r="M487" s="69"/>
      <c r="N487" s="75">
        <v>2676.25</v>
      </c>
      <c r="AI487" s="40"/>
      <c r="AJ487" s="49"/>
      <c r="AP487" s="49" t="s">
        <v>81</v>
      </c>
      <c r="AQ487" s="49"/>
      <c r="AS487" s="49"/>
    </row>
    <row r="488" spans="1:45" s="4" customFormat="1" ht="23.25" x14ac:dyDescent="0.25">
      <c r="A488" s="41" t="s">
        <v>286</v>
      </c>
      <c r="B488" s="42" t="s">
        <v>1819</v>
      </c>
      <c r="C488" s="542" t="s">
        <v>1820</v>
      </c>
      <c r="D488" s="542"/>
      <c r="E488" s="542"/>
      <c r="F488" s="43" t="s">
        <v>1821</v>
      </c>
      <c r="G488" s="44">
        <v>2.1000000000000001E-2</v>
      </c>
      <c r="H488" s="45">
        <v>1</v>
      </c>
      <c r="I488" s="92">
        <v>2.1000000000000001E-2</v>
      </c>
      <c r="J488" s="47"/>
      <c r="K488" s="44"/>
      <c r="L488" s="47"/>
      <c r="M488" s="44"/>
      <c r="N488" s="48"/>
      <c r="AI488" s="40"/>
      <c r="AJ488" s="49" t="s">
        <v>1820</v>
      </c>
      <c r="AP488" s="49"/>
      <c r="AQ488" s="49"/>
      <c r="AS488" s="49"/>
    </row>
    <row r="489" spans="1:45" s="4" customFormat="1" ht="15" x14ac:dyDescent="0.25">
      <c r="A489" s="67"/>
      <c r="B489" s="53"/>
      <c r="C489" s="543" t="s">
        <v>1822</v>
      </c>
      <c r="D489" s="543"/>
      <c r="E489" s="543"/>
      <c r="F489" s="543"/>
      <c r="G489" s="543"/>
      <c r="H489" s="543"/>
      <c r="I489" s="543"/>
      <c r="J489" s="543"/>
      <c r="K489" s="543"/>
      <c r="L489" s="543"/>
      <c r="M489" s="543"/>
      <c r="N489" s="544"/>
      <c r="AI489" s="40"/>
      <c r="AJ489" s="49"/>
      <c r="AK489" s="3" t="s">
        <v>1822</v>
      </c>
      <c r="AP489" s="49"/>
      <c r="AQ489" s="49"/>
      <c r="AS489" s="49"/>
    </row>
    <row r="490" spans="1:45" s="4" customFormat="1" ht="23.25" x14ac:dyDescent="0.25">
      <c r="A490" s="50"/>
      <c r="B490" s="51" t="s">
        <v>117</v>
      </c>
      <c r="C490" s="545" t="s">
        <v>118</v>
      </c>
      <c r="D490" s="545"/>
      <c r="E490" s="545"/>
      <c r="F490" s="545"/>
      <c r="G490" s="545"/>
      <c r="H490" s="545"/>
      <c r="I490" s="545"/>
      <c r="J490" s="545"/>
      <c r="K490" s="545"/>
      <c r="L490" s="545"/>
      <c r="M490" s="545"/>
      <c r="N490" s="546"/>
      <c r="AI490" s="40"/>
      <c r="AJ490" s="49"/>
      <c r="AL490" s="3" t="s">
        <v>118</v>
      </c>
      <c r="AP490" s="49"/>
      <c r="AQ490" s="49"/>
      <c r="AS490" s="49"/>
    </row>
    <row r="491" spans="1:45" s="4" customFormat="1" ht="68.25" x14ac:dyDescent="0.25">
      <c r="A491" s="50"/>
      <c r="B491" s="51" t="s">
        <v>62</v>
      </c>
      <c r="C491" s="545" t="s">
        <v>63</v>
      </c>
      <c r="D491" s="545"/>
      <c r="E491" s="545"/>
      <c r="F491" s="545"/>
      <c r="G491" s="545"/>
      <c r="H491" s="545"/>
      <c r="I491" s="545"/>
      <c r="J491" s="545"/>
      <c r="K491" s="545"/>
      <c r="L491" s="545"/>
      <c r="M491" s="545"/>
      <c r="N491" s="546"/>
      <c r="AI491" s="40"/>
      <c r="AJ491" s="49"/>
      <c r="AL491" s="3" t="s">
        <v>63</v>
      </c>
      <c r="AP491" s="49"/>
      <c r="AQ491" s="49"/>
      <c r="AS491" s="49"/>
    </row>
    <row r="492" spans="1:45" s="4" customFormat="1" ht="15" x14ac:dyDescent="0.25">
      <c r="A492" s="52"/>
      <c r="B492" s="51" t="s">
        <v>56</v>
      </c>
      <c r="C492" s="543" t="s">
        <v>64</v>
      </c>
      <c r="D492" s="543"/>
      <c r="E492" s="543"/>
      <c r="F492" s="54"/>
      <c r="G492" s="55"/>
      <c r="H492" s="55"/>
      <c r="I492" s="55"/>
      <c r="J492" s="56">
        <v>108.99</v>
      </c>
      <c r="K492" s="65">
        <v>1.3225</v>
      </c>
      <c r="L492" s="56">
        <v>3.03</v>
      </c>
      <c r="M492" s="58">
        <v>44.77</v>
      </c>
      <c r="N492" s="60">
        <v>135.65</v>
      </c>
      <c r="AI492" s="40"/>
      <c r="AJ492" s="49"/>
      <c r="AM492" s="3" t="s">
        <v>64</v>
      </c>
      <c r="AP492" s="49"/>
      <c r="AQ492" s="49"/>
      <c r="AS492" s="49"/>
    </row>
    <row r="493" spans="1:45" s="4" customFormat="1" ht="15" x14ac:dyDescent="0.25">
      <c r="A493" s="52"/>
      <c r="B493" s="51" t="s">
        <v>65</v>
      </c>
      <c r="C493" s="543" t="s">
        <v>66</v>
      </c>
      <c r="D493" s="543"/>
      <c r="E493" s="543"/>
      <c r="F493" s="54"/>
      <c r="G493" s="55"/>
      <c r="H493" s="55"/>
      <c r="I493" s="55"/>
      <c r="J493" s="76">
        <v>1430.55</v>
      </c>
      <c r="K493" s="65">
        <v>1.4375</v>
      </c>
      <c r="L493" s="56">
        <v>43.18</v>
      </c>
      <c r="M493" s="58">
        <v>13.24</v>
      </c>
      <c r="N493" s="60">
        <v>571.70000000000005</v>
      </c>
      <c r="AI493" s="40"/>
      <c r="AJ493" s="49"/>
      <c r="AM493" s="3" t="s">
        <v>66</v>
      </c>
      <c r="AP493" s="49"/>
      <c r="AQ493" s="49"/>
      <c r="AS493" s="49"/>
    </row>
    <row r="494" spans="1:45" s="4" customFormat="1" ht="15" x14ac:dyDescent="0.25">
      <c r="A494" s="52"/>
      <c r="B494" s="51" t="s">
        <v>67</v>
      </c>
      <c r="C494" s="543" t="s">
        <v>68</v>
      </c>
      <c r="D494" s="543"/>
      <c r="E494" s="543"/>
      <c r="F494" s="54"/>
      <c r="G494" s="55"/>
      <c r="H494" s="55"/>
      <c r="I494" s="55"/>
      <c r="J494" s="56">
        <v>148.5</v>
      </c>
      <c r="K494" s="65">
        <v>1.4375</v>
      </c>
      <c r="L494" s="56">
        <v>4.4800000000000004</v>
      </c>
      <c r="M494" s="58">
        <v>44.77</v>
      </c>
      <c r="N494" s="60">
        <v>200.57</v>
      </c>
      <c r="AI494" s="40"/>
      <c r="AJ494" s="49"/>
      <c r="AM494" s="3" t="s">
        <v>68</v>
      </c>
      <c r="AP494" s="49"/>
      <c r="AQ494" s="49"/>
      <c r="AS494" s="49"/>
    </row>
    <row r="495" spans="1:45" s="4" customFormat="1" ht="15" x14ac:dyDescent="0.25">
      <c r="A495" s="52"/>
      <c r="B495" s="51" t="s">
        <v>69</v>
      </c>
      <c r="C495" s="543" t="s">
        <v>70</v>
      </c>
      <c r="D495" s="543"/>
      <c r="E495" s="543"/>
      <c r="F495" s="54"/>
      <c r="G495" s="55"/>
      <c r="H495" s="55"/>
      <c r="I495" s="55"/>
      <c r="J495" s="56">
        <v>0.81</v>
      </c>
      <c r="K495" s="55"/>
      <c r="L495" s="56">
        <v>0.02</v>
      </c>
      <c r="M495" s="58">
        <v>8.16</v>
      </c>
      <c r="N495" s="60">
        <v>0.16</v>
      </c>
      <c r="AI495" s="40"/>
      <c r="AJ495" s="49"/>
      <c r="AM495" s="3" t="s">
        <v>70</v>
      </c>
      <c r="AP495" s="49"/>
      <c r="AQ495" s="49"/>
      <c r="AS495" s="49"/>
    </row>
    <row r="496" spans="1:45" s="4" customFormat="1" ht="15" x14ac:dyDescent="0.25">
      <c r="A496" s="63"/>
      <c r="B496" s="51"/>
      <c r="C496" s="543" t="s">
        <v>71</v>
      </c>
      <c r="D496" s="543"/>
      <c r="E496" s="543"/>
      <c r="F496" s="54" t="s">
        <v>72</v>
      </c>
      <c r="G496" s="58">
        <v>11.33</v>
      </c>
      <c r="H496" s="65">
        <v>1.3225</v>
      </c>
      <c r="I496" s="94">
        <v>0.31466240000000001</v>
      </c>
      <c r="J496" s="66"/>
      <c r="K496" s="55"/>
      <c r="L496" s="66"/>
      <c r="M496" s="55"/>
      <c r="N496" s="62"/>
      <c r="AI496" s="40"/>
      <c r="AJ496" s="49"/>
      <c r="AN496" s="3" t="s">
        <v>71</v>
      </c>
      <c r="AP496" s="49"/>
      <c r="AQ496" s="49"/>
      <c r="AS496" s="49"/>
    </row>
    <row r="497" spans="1:45" s="4" customFormat="1" ht="15" x14ac:dyDescent="0.25">
      <c r="A497" s="63"/>
      <c r="B497" s="51"/>
      <c r="C497" s="543" t="s">
        <v>73</v>
      </c>
      <c r="D497" s="543"/>
      <c r="E497" s="543"/>
      <c r="F497" s="54" t="s">
        <v>72</v>
      </c>
      <c r="G497" s="61">
        <v>11</v>
      </c>
      <c r="H497" s="65">
        <v>1.4375</v>
      </c>
      <c r="I497" s="94">
        <v>0.33206249999999998</v>
      </c>
      <c r="J497" s="66"/>
      <c r="K497" s="55"/>
      <c r="L497" s="66"/>
      <c r="M497" s="55"/>
      <c r="N497" s="62"/>
      <c r="AI497" s="40"/>
      <c r="AJ497" s="49"/>
      <c r="AN497" s="3" t="s">
        <v>73</v>
      </c>
      <c r="AP497" s="49"/>
      <c r="AQ497" s="49"/>
      <c r="AS497" s="49"/>
    </row>
    <row r="498" spans="1:45" s="4" customFormat="1" ht="15" x14ac:dyDescent="0.25">
      <c r="A498" s="67"/>
      <c r="B498" s="51"/>
      <c r="C498" s="547" t="s">
        <v>74</v>
      </c>
      <c r="D498" s="547"/>
      <c r="E498" s="547"/>
      <c r="F498" s="68"/>
      <c r="G498" s="69"/>
      <c r="H498" s="69"/>
      <c r="I498" s="69"/>
      <c r="J498" s="79">
        <v>1540.35</v>
      </c>
      <c r="K498" s="69"/>
      <c r="L498" s="70">
        <v>46.23</v>
      </c>
      <c r="M498" s="69"/>
      <c r="N498" s="121">
        <v>707.51</v>
      </c>
      <c r="AI498" s="40"/>
      <c r="AJ498" s="49"/>
      <c r="AO498" s="3" t="s">
        <v>74</v>
      </c>
      <c r="AP498" s="49"/>
      <c r="AQ498" s="49"/>
      <c r="AS498" s="49"/>
    </row>
    <row r="499" spans="1:45" s="4" customFormat="1" ht="15" x14ac:dyDescent="0.25">
      <c r="A499" s="63"/>
      <c r="B499" s="51"/>
      <c r="C499" s="543" t="s">
        <v>75</v>
      </c>
      <c r="D499" s="543"/>
      <c r="E499" s="543"/>
      <c r="F499" s="54"/>
      <c r="G499" s="55"/>
      <c r="H499" s="55"/>
      <c r="I499" s="55"/>
      <c r="J499" s="66"/>
      <c r="K499" s="55"/>
      <c r="L499" s="56">
        <v>7.51</v>
      </c>
      <c r="M499" s="55"/>
      <c r="N499" s="60">
        <v>336.22</v>
      </c>
      <c r="AI499" s="40"/>
      <c r="AJ499" s="49"/>
      <c r="AN499" s="3" t="s">
        <v>75</v>
      </c>
      <c r="AP499" s="49"/>
      <c r="AQ499" s="49"/>
      <c r="AS499" s="49"/>
    </row>
    <row r="500" spans="1:45" s="4" customFormat="1" ht="45" x14ac:dyDescent="0.25">
      <c r="A500" s="63"/>
      <c r="B500" s="51" t="s">
        <v>727</v>
      </c>
      <c r="C500" s="543" t="s">
        <v>728</v>
      </c>
      <c r="D500" s="543"/>
      <c r="E500" s="543"/>
      <c r="F500" s="54" t="s">
        <v>78</v>
      </c>
      <c r="G500" s="61">
        <v>147</v>
      </c>
      <c r="H500" s="55"/>
      <c r="I500" s="61">
        <v>147</v>
      </c>
      <c r="J500" s="66"/>
      <c r="K500" s="55"/>
      <c r="L500" s="56">
        <v>11.04</v>
      </c>
      <c r="M500" s="55"/>
      <c r="N500" s="60">
        <v>494.24</v>
      </c>
      <c r="AI500" s="40"/>
      <c r="AJ500" s="49"/>
      <c r="AN500" s="3" t="s">
        <v>728</v>
      </c>
      <c r="AP500" s="49"/>
      <c r="AQ500" s="49"/>
      <c r="AS500" s="49"/>
    </row>
    <row r="501" spans="1:45" s="4" customFormat="1" ht="56.25" x14ac:dyDescent="0.25">
      <c r="A501" s="63"/>
      <c r="B501" s="51" t="s">
        <v>729</v>
      </c>
      <c r="C501" s="543" t="s">
        <v>730</v>
      </c>
      <c r="D501" s="543"/>
      <c r="E501" s="543"/>
      <c r="F501" s="54" t="s">
        <v>78</v>
      </c>
      <c r="G501" s="61">
        <v>134</v>
      </c>
      <c r="H501" s="58">
        <v>0.85</v>
      </c>
      <c r="I501" s="64">
        <v>113.9</v>
      </c>
      <c r="J501" s="66"/>
      <c r="K501" s="55"/>
      <c r="L501" s="56">
        <v>8.5500000000000007</v>
      </c>
      <c r="M501" s="55"/>
      <c r="N501" s="60">
        <v>382.95</v>
      </c>
      <c r="AI501" s="40"/>
      <c r="AJ501" s="49"/>
      <c r="AN501" s="3" t="s">
        <v>730</v>
      </c>
      <c r="AP501" s="49"/>
      <c r="AQ501" s="49"/>
      <c r="AS501" s="49"/>
    </row>
    <row r="502" spans="1:45" s="4" customFormat="1" ht="15" x14ac:dyDescent="0.25">
      <c r="A502" s="72"/>
      <c r="B502" s="73"/>
      <c r="C502" s="542" t="s">
        <v>81</v>
      </c>
      <c r="D502" s="542"/>
      <c r="E502" s="542"/>
      <c r="F502" s="43"/>
      <c r="G502" s="44"/>
      <c r="H502" s="44"/>
      <c r="I502" s="44"/>
      <c r="J502" s="47"/>
      <c r="K502" s="44"/>
      <c r="L502" s="74">
        <v>65.819999999999993</v>
      </c>
      <c r="M502" s="69"/>
      <c r="N502" s="75">
        <v>1584.7</v>
      </c>
      <c r="AI502" s="40"/>
      <c r="AJ502" s="49"/>
      <c r="AP502" s="49" t="s">
        <v>81</v>
      </c>
      <c r="AQ502" s="49"/>
      <c r="AS502" s="49"/>
    </row>
    <row r="503" spans="1:45" s="4" customFormat="1" ht="23.25" x14ac:dyDescent="0.25">
      <c r="A503" s="41" t="s">
        <v>588</v>
      </c>
      <c r="B503" s="42" t="s">
        <v>1823</v>
      </c>
      <c r="C503" s="542" t="s">
        <v>1824</v>
      </c>
      <c r="D503" s="542"/>
      <c r="E503" s="542"/>
      <c r="F503" s="43" t="s">
        <v>115</v>
      </c>
      <c r="G503" s="44">
        <v>1</v>
      </c>
      <c r="H503" s="45">
        <v>1</v>
      </c>
      <c r="I503" s="45">
        <v>1</v>
      </c>
      <c r="J503" s="74">
        <v>737</v>
      </c>
      <c r="K503" s="44"/>
      <c r="L503" s="74">
        <v>737</v>
      </c>
      <c r="M503" s="46">
        <v>8.16</v>
      </c>
      <c r="N503" s="75">
        <v>6013.92</v>
      </c>
      <c r="AI503" s="40"/>
      <c r="AJ503" s="49" t="s">
        <v>1824</v>
      </c>
      <c r="AP503" s="49"/>
      <c r="AQ503" s="49"/>
      <c r="AS503" s="49"/>
    </row>
    <row r="504" spans="1:45" s="4" customFormat="1" ht="15" x14ac:dyDescent="0.25">
      <c r="A504" s="72"/>
      <c r="B504" s="73"/>
      <c r="C504" s="542" t="s">
        <v>81</v>
      </c>
      <c r="D504" s="542"/>
      <c r="E504" s="542"/>
      <c r="F504" s="43"/>
      <c r="G504" s="44"/>
      <c r="H504" s="44"/>
      <c r="I504" s="44"/>
      <c r="J504" s="47"/>
      <c r="K504" s="44"/>
      <c r="L504" s="74">
        <v>737</v>
      </c>
      <c r="M504" s="69"/>
      <c r="N504" s="75">
        <v>6013.92</v>
      </c>
      <c r="AI504" s="40"/>
      <c r="AJ504" s="49"/>
      <c r="AP504" s="49" t="s">
        <v>81</v>
      </c>
      <c r="AQ504" s="49"/>
      <c r="AS504" s="49"/>
    </row>
    <row r="505" spans="1:45" s="4" customFormat="1" ht="15" x14ac:dyDescent="0.25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I505" s="40"/>
      <c r="AJ505" s="49"/>
      <c r="AP505" s="49"/>
      <c r="AQ505" s="49"/>
      <c r="AS505" s="49"/>
    </row>
    <row r="506" spans="1:45" s="4" customFormat="1" ht="15" x14ac:dyDescent="0.25">
      <c r="A506" s="87"/>
      <c r="B506" s="88"/>
      <c r="C506" s="542" t="s">
        <v>1825</v>
      </c>
      <c r="D506" s="542"/>
      <c r="E506" s="542"/>
      <c r="F506" s="542"/>
      <c r="G506" s="542"/>
      <c r="H506" s="542"/>
      <c r="I506" s="542"/>
      <c r="J506" s="542"/>
      <c r="K506" s="542"/>
      <c r="L506" s="89">
        <v>14248.7</v>
      </c>
      <c r="M506" s="90"/>
      <c r="N506" s="91">
        <v>205458.34</v>
      </c>
      <c r="AI506" s="40"/>
      <c r="AJ506" s="49"/>
      <c r="AP506" s="49"/>
      <c r="AQ506" s="49"/>
      <c r="AS506" s="49" t="s">
        <v>1825</v>
      </c>
    </row>
    <row r="507" spans="1:45" s="4" customFormat="1" ht="15" x14ac:dyDescent="0.25">
      <c r="A507" s="536" t="s">
        <v>1826</v>
      </c>
      <c r="B507" s="537"/>
      <c r="C507" s="537"/>
      <c r="D507" s="537"/>
      <c r="E507" s="537"/>
      <c r="F507" s="537"/>
      <c r="G507" s="537"/>
      <c r="H507" s="537"/>
      <c r="I507" s="537"/>
      <c r="J507" s="537"/>
      <c r="K507" s="537"/>
      <c r="L507" s="537"/>
      <c r="M507" s="537"/>
      <c r="N507" s="538"/>
      <c r="AI507" s="40" t="s">
        <v>1826</v>
      </c>
      <c r="AJ507" s="49"/>
      <c r="AP507" s="49"/>
      <c r="AQ507" s="49"/>
      <c r="AS507" s="49"/>
    </row>
    <row r="508" spans="1:45" s="4" customFormat="1" ht="34.5" x14ac:dyDescent="0.25">
      <c r="A508" s="41" t="s">
        <v>596</v>
      </c>
      <c r="B508" s="42" t="s">
        <v>1827</v>
      </c>
      <c r="C508" s="542" t="s">
        <v>1828</v>
      </c>
      <c r="D508" s="542"/>
      <c r="E508" s="542"/>
      <c r="F508" s="43" t="s">
        <v>156</v>
      </c>
      <c r="G508" s="44">
        <v>0.02</v>
      </c>
      <c r="H508" s="45">
        <v>1</v>
      </c>
      <c r="I508" s="46">
        <v>0.02</v>
      </c>
      <c r="J508" s="47"/>
      <c r="K508" s="44"/>
      <c r="L508" s="47"/>
      <c r="M508" s="44"/>
      <c r="N508" s="48"/>
      <c r="AI508" s="40"/>
      <c r="AJ508" s="49" t="s">
        <v>1828</v>
      </c>
      <c r="AP508" s="49"/>
      <c r="AQ508" s="49"/>
      <c r="AS508" s="49"/>
    </row>
    <row r="509" spans="1:45" s="4" customFormat="1" ht="15" x14ac:dyDescent="0.25">
      <c r="A509" s="67"/>
      <c r="B509" s="53"/>
      <c r="C509" s="543" t="s">
        <v>1478</v>
      </c>
      <c r="D509" s="543"/>
      <c r="E509" s="543"/>
      <c r="F509" s="543"/>
      <c r="G509" s="543"/>
      <c r="H509" s="543"/>
      <c r="I509" s="543"/>
      <c r="J509" s="543"/>
      <c r="K509" s="543"/>
      <c r="L509" s="543"/>
      <c r="M509" s="543"/>
      <c r="N509" s="544"/>
      <c r="AI509" s="40"/>
      <c r="AJ509" s="49"/>
      <c r="AK509" s="3" t="s">
        <v>1478</v>
      </c>
      <c r="AP509" s="49"/>
      <c r="AQ509" s="49"/>
      <c r="AS509" s="49"/>
    </row>
    <row r="510" spans="1:45" s="4" customFormat="1" ht="23.25" x14ac:dyDescent="0.25">
      <c r="A510" s="50"/>
      <c r="B510" s="51" t="s">
        <v>117</v>
      </c>
      <c r="C510" s="545" t="s">
        <v>118</v>
      </c>
      <c r="D510" s="545"/>
      <c r="E510" s="545"/>
      <c r="F510" s="545"/>
      <c r="G510" s="545"/>
      <c r="H510" s="545"/>
      <c r="I510" s="545"/>
      <c r="J510" s="545"/>
      <c r="K510" s="545"/>
      <c r="L510" s="545"/>
      <c r="M510" s="545"/>
      <c r="N510" s="546"/>
      <c r="AI510" s="40"/>
      <c r="AJ510" s="49"/>
      <c r="AL510" s="3" t="s">
        <v>118</v>
      </c>
      <c r="AP510" s="49"/>
      <c r="AQ510" s="49"/>
      <c r="AS510" s="49"/>
    </row>
    <row r="511" spans="1:45" s="4" customFormat="1" ht="68.25" x14ac:dyDescent="0.25">
      <c r="A511" s="50"/>
      <c r="B511" s="51" t="s">
        <v>62</v>
      </c>
      <c r="C511" s="545" t="s">
        <v>63</v>
      </c>
      <c r="D511" s="545"/>
      <c r="E511" s="545"/>
      <c r="F511" s="545"/>
      <c r="G511" s="545"/>
      <c r="H511" s="545"/>
      <c r="I511" s="545"/>
      <c r="J511" s="545"/>
      <c r="K511" s="545"/>
      <c r="L511" s="545"/>
      <c r="M511" s="545"/>
      <c r="N511" s="546"/>
      <c r="AI511" s="40"/>
      <c r="AJ511" s="49"/>
      <c r="AL511" s="3" t="s">
        <v>63</v>
      </c>
      <c r="AP511" s="49"/>
      <c r="AQ511" s="49"/>
      <c r="AS511" s="49"/>
    </row>
    <row r="512" spans="1:45" s="4" customFormat="1" ht="15" x14ac:dyDescent="0.25">
      <c r="A512" s="52"/>
      <c r="B512" s="51" t="s">
        <v>56</v>
      </c>
      <c r="C512" s="543" t="s">
        <v>64</v>
      </c>
      <c r="D512" s="543"/>
      <c r="E512" s="543"/>
      <c r="F512" s="54"/>
      <c r="G512" s="55"/>
      <c r="H512" s="55"/>
      <c r="I512" s="55"/>
      <c r="J512" s="56">
        <v>730.95</v>
      </c>
      <c r="K512" s="65">
        <v>1.3225</v>
      </c>
      <c r="L512" s="56">
        <v>19.329999999999998</v>
      </c>
      <c r="M512" s="58">
        <v>44.77</v>
      </c>
      <c r="N512" s="60">
        <v>865.4</v>
      </c>
      <c r="AI512" s="40"/>
      <c r="AJ512" s="49"/>
      <c r="AM512" s="3" t="s">
        <v>64</v>
      </c>
      <c r="AP512" s="49"/>
      <c r="AQ512" s="49"/>
      <c r="AS512" s="49"/>
    </row>
    <row r="513" spans="1:45" s="4" customFormat="1" ht="15" x14ac:dyDescent="0.25">
      <c r="A513" s="52"/>
      <c r="B513" s="51" t="s">
        <v>65</v>
      </c>
      <c r="C513" s="543" t="s">
        <v>66</v>
      </c>
      <c r="D513" s="543"/>
      <c r="E513" s="543"/>
      <c r="F513" s="54"/>
      <c r="G513" s="55"/>
      <c r="H513" s="55"/>
      <c r="I513" s="55"/>
      <c r="J513" s="76">
        <v>3309.83</v>
      </c>
      <c r="K513" s="65">
        <v>1.4375</v>
      </c>
      <c r="L513" s="56">
        <v>95.16</v>
      </c>
      <c r="M513" s="58">
        <v>13.24</v>
      </c>
      <c r="N513" s="59">
        <v>1259.92</v>
      </c>
      <c r="AI513" s="40"/>
      <c r="AJ513" s="49"/>
      <c r="AM513" s="3" t="s">
        <v>66</v>
      </c>
      <c r="AP513" s="49"/>
      <c r="AQ513" s="49"/>
      <c r="AS513" s="49"/>
    </row>
    <row r="514" spans="1:45" s="4" customFormat="1" ht="15" x14ac:dyDescent="0.25">
      <c r="A514" s="52"/>
      <c r="B514" s="51" t="s">
        <v>67</v>
      </c>
      <c r="C514" s="543" t="s">
        <v>68</v>
      </c>
      <c r="D514" s="543"/>
      <c r="E514" s="543"/>
      <c r="F514" s="54"/>
      <c r="G514" s="55"/>
      <c r="H514" s="55"/>
      <c r="I514" s="55"/>
      <c r="J514" s="56">
        <v>446.48</v>
      </c>
      <c r="K514" s="65">
        <v>1.4375</v>
      </c>
      <c r="L514" s="56">
        <v>12.84</v>
      </c>
      <c r="M514" s="58">
        <v>44.77</v>
      </c>
      <c r="N514" s="60">
        <v>574.85</v>
      </c>
      <c r="AI514" s="40"/>
      <c r="AJ514" s="49"/>
      <c r="AM514" s="3" t="s">
        <v>68</v>
      </c>
      <c r="AP514" s="49"/>
      <c r="AQ514" s="49"/>
      <c r="AS514" s="49"/>
    </row>
    <row r="515" spans="1:45" s="4" customFormat="1" ht="15" x14ac:dyDescent="0.25">
      <c r="A515" s="63"/>
      <c r="B515" s="51"/>
      <c r="C515" s="543" t="s">
        <v>71</v>
      </c>
      <c r="D515" s="543"/>
      <c r="E515" s="543"/>
      <c r="F515" s="54" t="s">
        <v>72</v>
      </c>
      <c r="G515" s="64">
        <v>82.5</v>
      </c>
      <c r="H515" s="65">
        <v>1.3225</v>
      </c>
      <c r="I515" s="78">
        <v>2.1821250000000001</v>
      </c>
      <c r="J515" s="66"/>
      <c r="K515" s="55"/>
      <c r="L515" s="66"/>
      <c r="M515" s="55"/>
      <c r="N515" s="62"/>
      <c r="AI515" s="40"/>
      <c r="AJ515" s="49"/>
      <c r="AN515" s="3" t="s">
        <v>71</v>
      </c>
      <c r="AP515" s="49"/>
      <c r="AQ515" s="49"/>
      <c r="AS515" s="49"/>
    </row>
    <row r="516" spans="1:45" s="4" customFormat="1" ht="15" x14ac:dyDescent="0.25">
      <c r="A516" s="63"/>
      <c r="B516" s="51"/>
      <c r="C516" s="543" t="s">
        <v>73</v>
      </c>
      <c r="D516" s="543"/>
      <c r="E516" s="543"/>
      <c r="F516" s="54" t="s">
        <v>72</v>
      </c>
      <c r="G516" s="58">
        <v>34.17</v>
      </c>
      <c r="H516" s="65">
        <v>1.4375</v>
      </c>
      <c r="I516" s="94">
        <v>0.98238749999999997</v>
      </c>
      <c r="J516" s="66"/>
      <c r="K516" s="55"/>
      <c r="L516" s="66"/>
      <c r="M516" s="55"/>
      <c r="N516" s="62"/>
      <c r="AI516" s="40"/>
      <c r="AJ516" s="49"/>
      <c r="AN516" s="3" t="s">
        <v>73</v>
      </c>
      <c r="AP516" s="49"/>
      <c r="AQ516" s="49"/>
      <c r="AS516" s="49"/>
    </row>
    <row r="517" spans="1:45" s="4" customFormat="1" ht="15" x14ac:dyDescent="0.25">
      <c r="A517" s="67"/>
      <c r="B517" s="51"/>
      <c r="C517" s="547" t="s">
        <v>74</v>
      </c>
      <c r="D517" s="547"/>
      <c r="E517" s="547"/>
      <c r="F517" s="68"/>
      <c r="G517" s="69"/>
      <c r="H517" s="69"/>
      <c r="I517" s="69"/>
      <c r="J517" s="79">
        <v>4040.78</v>
      </c>
      <c r="K517" s="69"/>
      <c r="L517" s="70">
        <v>114.49</v>
      </c>
      <c r="M517" s="69"/>
      <c r="N517" s="71">
        <v>2125.3200000000002</v>
      </c>
      <c r="AI517" s="40"/>
      <c r="AJ517" s="49"/>
      <c r="AO517" s="3" t="s">
        <v>74</v>
      </c>
      <c r="AP517" s="49"/>
      <c r="AQ517" s="49"/>
      <c r="AS517" s="49"/>
    </row>
    <row r="518" spans="1:45" s="4" customFormat="1" ht="15" x14ac:dyDescent="0.25">
      <c r="A518" s="63"/>
      <c r="B518" s="51"/>
      <c r="C518" s="543" t="s">
        <v>75</v>
      </c>
      <c r="D518" s="543"/>
      <c r="E518" s="543"/>
      <c r="F518" s="54"/>
      <c r="G518" s="55"/>
      <c r="H518" s="55"/>
      <c r="I518" s="55"/>
      <c r="J518" s="66"/>
      <c r="K518" s="55"/>
      <c r="L518" s="56">
        <v>32.17</v>
      </c>
      <c r="M518" s="55"/>
      <c r="N518" s="59">
        <v>1440.25</v>
      </c>
      <c r="AI518" s="40"/>
      <c r="AJ518" s="49"/>
      <c r="AN518" s="3" t="s">
        <v>75</v>
      </c>
      <c r="AP518" s="49"/>
      <c r="AQ518" s="49"/>
      <c r="AS518" s="49"/>
    </row>
    <row r="519" spans="1:45" s="4" customFormat="1" ht="23.25" x14ac:dyDescent="0.25">
      <c r="A519" s="63"/>
      <c r="B519" s="51" t="s">
        <v>166</v>
      </c>
      <c r="C519" s="543" t="s">
        <v>167</v>
      </c>
      <c r="D519" s="543"/>
      <c r="E519" s="543"/>
      <c r="F519" s="54" t="s">
        <v>78</v>
      </c>
      <c r="G519" s="61">
        <v>110</v>
      </c>
      <c r="H519" s="55"/>
      <c r="I519" s="61">
        <v>110</v>
      </c>
      <c r="J519" s="66"/>
      <c r="K519" s="55"/>
      <c r="L519" s="56">
        <v>35.39</v>
      </c>
      <c r="M519" s="55"/>
      <c r="N519" s="59">
        <v>1584.28</v>
      </c>
      <c r="AI519" s="40"/>
      <c r="AJ519" s="49"/>
      <c r="AN519" s="3" t="s">
        <v>167</v>
      </c>
      <c r="AP519" s="49"/>
      <c r="AQ519" s="49"/>
      <c r="AS519" s="49"/>
    </row>
    <row r="520" spans="1:45" s="4" customFormat="1" ht="45" x14ac:dyDescent="0.25">
      <c r="A520" s="63"/>
      <c r="B520" s="51" t="s">
        <v>168</v>
      </c>
      <c r="C520" s="543" t="s">
        <v>169</v>
      </c>
      <c r="D520" s="543"/>
      <c r="E520" s="543"/>
      <c r="F520" s="54" t="s">
        <v>78</v>
      </c>
      <c r="G520" s="61">
        <v>73</v>
      </c>
      <c r="H520" s="58">
        <v>0.85</v>
      </c>
      <c r="I520" s="58">
        <v>62.05</v>
      </c>
      <c r="J520" s="66"/>
      <c r="K520" s="55"/>
      <c r="L520" s="56">
        <v>19.96</v>
      </c>
      <c r="M520" s="55"/>
      <c r="N520" s="60">
        <v>893.68</v>
      </c>
      <c r="AI520" s="40"/>
      <c r="AJ520" s="49"/>
      <c r="AN520" s="3" t="s">
        <v>169</v>
      </c>
      <c r="AP520" s="49"/>
      <c r="AQ520" s="49"/>
      <c r="AS520" s="49"/>
    </row>
    <row r="521" spans="1:45" s="4" customFormat="1" ht="15" x14ac:dyDescent="0.25">
      <c r="A521" s="72"/>
      <c r="B521" s="73"/>
      <c r="C521" s="542" t="s">
        <v>81</v>
      </c>
      <c r="D521" s="542"/>
      <c r="E521" s="542"/>
      <c r="F521" s="43"/>
      <c r="G521" s="44"/>
      <c r="H521" s="44"/>
      <c r="I521" s="44"/>
      <c r="J521" s="47"/>
      <c r="K521" s="44"/>
      <c r="L521" s="74">
        <v>169.84</v>
      </c>
      <c r="M521" s="69"/>
      <c r="N521" s="75">
        <v>4603.28</v>
      </c>
      <c r="AI521" s="40"/>
      <c r="AJ521" s="49"/>
      <c r="AP521" s="49" t="s">
        <v>81</v>
      </c>
      <c r="AQ521" s="49"/>
      <c r="AS521" s="49"/>
    </row>
    <row r="522" spans="1:45" s="4" customFormat="1" ht="45.75" x14ac:dyDescent="0.25">
      <c r="A522" s="41" t="s">
        <v>600</v>
      </c>
      <c r="B522" s="42" t="s">
        <v>1829</v>
      </c>
      <c r="C522" s="542" t="s">
        <v>1830</v>
      </c>
      <c r="D522" s="542"/>
      <c r="E522" s="542"/>
      <c r="F522" s="43" t="s">
        <v>115</v>
      </c>
      <c r="G522" s="44">
        <v>2</v>
      </c>
      <c r="H522" s="45">
        <v>1</v>
      </c>
      <c r="I522" s="45">
        <v>2</v>
      </c>
      <c r="J522" s="74">
        <v>164.3</v>
      </c>
      <c r="K522" s="44"/>
      <c r="L522" s="74">
        <v>328.6</v>
      </c>
      <c r="M522" s="46">
        <v>8.16</v>
      </c>
      <c r="N522" s="75">
        <v>2681.38</v>
      </c>
      <c r="AI522" s="40"/>
      <c r="AJ522" s="49" t="s">
        <v>1830</v>
      </c>
      <c r="AP522" s="49"/>
      <c r="AQ522" s="49"/>
      <c r="AS522" s="49"/>
    </row>
    <row r="523" spans="1:45" s="4" customFormat="1" ht="15" x14ac:dyDescent="0.25">
      <c r="A523" s="72"/>
      <c r="B523" s="73"/>
      <c r="C523" s="542" t="s">
        <v>81</v>
      </c>
      <c r="D523" s="542"/>
      <c r="E523" s="542"/>
      <c r="F523" s="43"/>
      <c r="G523" s="44"/>
      <c r="H523" s="44"/>
      <c r="I523" s="44"/>
      <c r="J523" s="47"/>
      <c r="K523" s="44"/>
      <c r="L523" s="74">
        <v>328.6</v>
      </c>
      <c r="M523" s="69"/>
      <c r="N523" s="75">
        <v>2681.38</v>
      </c>
      <c r="AI523" s="40"/>
      <c r="AJ523" s="49"/>
      <c r="AP523" s="49" t="s">
        <v>81</v>
      </c>
      <c r="AQ523" s="49"/>
      <c r="AS523" s="49"/>
    </row>
    <row r="524" spans="1:45" s="4" customFormat="1" ht="34.5" x14ac:dyDescent="0.25">
      <c r="A524" s="41" t="s">
        <v>604</v>
      </c>
      <c r="B524" s="42" t="s">
        <v>1596</v>
      </c>
      <c r="C524" s="542" t="s">
        <v>1597</v>
      </c>
      <c r="D524" s="542"/>
      <c r="E524" s="542"/>
      <c r="F524" s="43" t="s">
        <v>646</v>
      </c>
      <c r="G524" s="44">
        <v>0.2049</v>
      </c>
      <c r="H524" s="45">
        <v>1</v>
      </c>
      <c r="I524" s="119">
        <v>0.2049</v>
      </c>
      <c r="J524" s="47"/>
      <c r="K524" s="44"/>
      <c r="L524" s="47"/>
      <c r="M524" s="44"/>
      <c r="N524" s="48"/>
      <c r="AI524" s="40"/>
      <c r="AJ524" s="49" t="s">
        <v>1597</v>
      </c>
      <c r="AP524" s="49"/>
      <c r="AQ524" s="49"/>
      <c r="AS524" s="49"/>
    </row>
    <row r="525" spans="1:45" s="4" customFormat="1" ht="15" x14ac:dyDescent="0.25">
      <c r="A525" s="67"/>
      <c r="B525" s="53"/>
      <c r="C525" s="543" t="s">
        <v>1831</v>
      </c>
      <c r="D525" s="543"/>
      <c r="E525" s="543"/>
      <c r="F525" s="543"/>
      <c r="G525" s="543"/>
      <c r="H525" s="543"/>
      <c r="I525" s="543"/>
      <c r="J525" s="543"/>
      <c r="K525" s="543"/>
      <c r="L525" s="543"/>
      <c r="M525" s="543"/>
      <c r="N525" s="544"/>
      <c r="AI525" s="40"/>
      <c r="AJ525" s="49"/>
      <c r="AK525" s="3" t="s">
        <v>1831</v>
      </c>
      <c r="AP525" s="49"/>
      <c r="AQ525" s="49"/>
      <c r="AS525" s="49"/>
    </row>
    <row r="526" spans="1:45" s="4" customFormat="1" ht="23.25" x14ac:dyDescent="0.25">
      <c r="A526" s="50"/>
      <c r="B526" s="51" t="s">
        <v>117</v>
      </c>
      <c r="C526" s="545" t="s">
        <v>118</v>
      </c>
      <c r="D526" s="545"/>
      <c r="E526" s="545"/>
      <c r="F526" s="545"/>
      <c r="G526" s="545"/>
      <c r="H526" s="545"/>
      <c r="I526" s="545"/>
      <c r="J526" s="545"/>
      <c r="K526" s="545"/>
      <c r="L526" s="545"/>
      <c r="M526" s="545"/>
      <c r="N526" s="546"/>
      <c r="AI526" s="40"/>
      <c r="AJ526" s="49"/>
      <c r="AL526" s="3" t="s">
        <v>118</v>
      </c>
      <c r="AP526" s="49"/>
      <c r="AQ526" s="49"/>
      <c r="AS526" s="49"/>
    </row>
    <row r="527" spans="1:45" s="4" customFormat="1" ht="68.25" x14ac:dyDescent="0.25">
      <c r="A527" s="50"/>
      <c r="B527" s="51" t="s">
        <v>62</v>
      </c>
      <c r="C527" s="545" t="s">
        <v>63</v>
      </c>
      <c r="D527" s="545"/>
      <c r="E527" s="545"/>
      <c r="F527" s="545"/>
      <c r="G527" s="545"/>
      <c r="H527" s="545"/>
      <c r="I527" s="545"/>
      <c r="J527" s="545"/>
      <c r="K527" s="545"/>
      <c r="L527" s="545"/>
      <c r="M527" s="545"/>
      <c r="N527" s="546"/>
      <c r="AI527" s="40"/>
      <c r="AJ527" s="49"/>
      <c r="AL527" s="3" t="s">
        <v>63</v>
      </c>
      <c r="AP527" s="49"/>
      <c r="AQ527" s="49"/>
      <c r="AS527" s="49"/>
    </row>
    <row r="528" spans="1:45" s="4" customFormat="1" ht="15" x14ac:dyDescent="0.25">
      <c r="A528" s="52"/>
      <c r="B528" s="51" t="s">
        <v>56</v>
      </c>
      <c r="C528" s="543" t="s">
        <v>64</v>
      </c>
      <c r="D528" s="543"/>
      <c r="E528" s="543"/>
      <c r="F528" s="54"/>
      <c r="G528" s="55"/>
      <c r="H528" s="55"/>
      <c r="I528" s="55"/>
      <c r="J528" s="56">
        <v>774.36</v>
      </c>
      <c r="K528" s="65">
        <v>1.3225</v>
      </c>
      <c r="L528" s="56">
        <v>209.84</v>
      </c>
      <c r="M528" s="58">
        <v>44.77</v>
      </c>
      <c r="N528" s="59">
        <v>9394.5400000000009</v>
      </c>
      <c r="AI528" s="40"/>
      <c r="AJ528" s="49"/>
      <c r="AM528" s="3" t="s">
        <v>64</v>
      </c>
      <c r="AP528" s="49"/>
      <c r="AQ528" s="49"/>
      <c r="AS528" s="49"/>
    </row>
    <row r="529" spans="1:45" s="4" customFormat="1" ht="15" x14ac:dyDescent="0.25">
      <c r="A529" s="52"/>
      <c r="B529" s="51" t="s">
        <v>65</v>
      </c>
      <c r="C529" s="543" t="s">
        <v>66</v>
      </c>
      <c r="D529" s="543"/>
      <c r="E529" s="543"/>
      <c r="F529" s="54"/>
      <c r="G529" s="55"/>
      <c r="H529" s="55"/>
      <c r="I529" s="55"/>
      <c r="J529" s="56">
        <v>821.12</v>
      </c>
      <c r="K529" s="65">
        <v>1.4375</v>
      </c>
      <c r="L529" s="56">
        <v>241.86</v>
      </c>
      <c r="M529" s="58">
        <v>13.24</v>
      </c>
      <c r="N529" s="59">
        <v>3202.23</v>
      </c>
      <c r="AI529" s="40"/>
      <c r="AJ529" s="49"/>
      <c r="AM529" s="3" t="s">
        <v>66</v>
      </c>
      <c r="AP529" s="49"/>
      <c r="AQ529" s="49"/>
      <c r="AS529" s="49"/>
    </row>
    <row r="530" spans="1:45" s="4" customFormat="1" ht="15" x14ac:dyDescent="0.25">
      <c r="A530" s="52"/>
      <c r="B530" s="51" t="s">
        <v>67</v>
      </c>
      <c r="C530" s="543" t="s">
        <v>68</v>
      </c>
      <c r="D530" s="543"/>
      <c r="E530" s="543"/>
      <c r="F530" s="54"/>
      <c r="G530" s="55"/>
      <c r="H530" s="55"/>
      <c r="I530" s="55"/>
      <c r="J530" s="56">
        <v>124.95</v>
      </c>
      <c r="K530" s="65">
        <v>1.4375</v>
      </c>
      <c r="L530" s="56">
        <v>36.799999999999997</v>
      </c>
      <c r="M530" s="58">
        <v>44.77</v>
      </c>
      <c r="N530" s="59">
        <v>1647.54</v>
      </c>
      <c r="AI530" s="40"/>
      <c r="AJ530" s="49"/>
      <c r="AM530" s="3" t="s">
        <v>68</v>
      </c>
      <c r="AP530" s="49"/>
      <c r="AQ530" s="49"/>
      <c r="AS530" s="49"/>
    </row>
    <row r="531" spans="1:45" s="4" customFormat="1" ht="15" x14ac:dyDescent="0.25">
      <c r="A531" s="52"/>
      <c r="B531" s="51" t="s">
        <v>69</v>
      </c>
      <c r="C531" s="543" t="s">
        <v>70</v>
      </c>
      <c r="D531" s="543"/>
      <c r="E531" s="543"/>
      <c r="F531" s="54"/>
      <c r="G531" s="55"/>
      <c r="H531" s="55"/>
      <c r="I531" s="55"/>
      <c r="J531" s="76">
        <v>6631.87</v>
      </c>
      <c r="K531" s="55"/>
      <c r="L531" s="76">
        <v>1358.87</v>
      </c>
      <c r="M531" s="58">
        <v>8.16</v>
      </c>
      <c r="N531" s="59">
        <v>11088.38</v>
      </c>
      <c r="AI531" s="40"/>
      <c r="AJ531" s="49"/>
      <c r="AM531" s="3" t="s">
        <v>70</v>
      </c>
      <c r="AP531" s="49"/>
      <c r="AQ531" s="49"/>
      <c r="AS531" s="49"/>
    </row>
    <row r="532" spans="1:45" s="4" customFormat="1" ht="15" x14ac:dyDescent="0.25">
      <c r="A532" s="63"/>
      <c r="B532" s="51"/>
      <c r="C532" s="543" t="s">
        <v>71</v>
      </c>
      <c r="D532" s="543"/>
      <c r="E532" s="543"/>
      <c r="F532" s="54" t="s">
        <v>72</v>
      </c>
      <c r="G532" s="64">
        <v>88.6</v>
      </c>
      <c r="H532" s="65">
        <v>1.3225</v>
      </c>
      <c r="I532" s="94">
        <v>24.008850200000001</v>
      </c>
      <c r="J532" s="66"/>
      <c r="K532" s="55"/>
      <c r="L532" s="66"/>
      <c r="M532" s="55"/>
      <c r="N532" s="62"/>
      <c r="AI532" s="40"/>
      <c r="AJ532" s="49"/>
      <c r="AN532" s="3" t="s">
        <v>71</v>
      </c>
      <c r="AP532" s="49"/>
      <c r="AQ532" s="49"/>
      <c r="AS532" s="49"/>
    </row>
    <row r="533" spans="1:45" s="4" customFormat="1" ht="15" x14ac:dyDescent="0.25">
      <c r="A533" s="63"/>
      <c r="B533" s="51"/>
      <c r="C533" s="543" t="s">
        <v>73</v>
      </c>
      <c r="D533" s="543"/>
      <c r="E533" s="543"/>
      <c r="F533" s="54" t="s">
        <v>72</v>
      </c>
      <c r="G533" s="58">
        <v>10.34</v>
      </c>
      <c r="H533" s="65">
        <v>1.4375</v>
      </c>
      <c r="I533" s="94">
        <v>3.0455823999999998</v>
      </c>
      <c r="J533" s="66"/>
      <c r="K533" s="55"/>
      <c r="L533" s="66"/>
      <c r="M533" s="55"/>
      <c r="N533" s="62"/>
      <c r="AI533" s="40"/>
      <c r="AJ533" s="49"/>
      <c r="AN533" s="3" t="s">
        <v>73</v>
      </c>
      <c r="AP533" s="49"/>
      <c r="AQ533" s="49"/>
      <c r="AS533" s="49"/>
    </row>
    <row r="534" spans="1:45" s="4" customFormat="1" ht="15" x14ac:dyDescent="0.25">
      <c r="A534" s="67"/>
      <c r="B534" s="51"/>
      <c r="C534" s="547" t="s">
        <v>74</v>
      </c>
      <c r="D534" s="547"/>
      <c r="E534" s="547"/>
      <c r="F534" s="68"/>
      <c r="G534" s="69"/>
      <c r="H534" s="69"/>
      <c r="I534" s="69"/>
      <c r="J534" s="79">
        <v>8227.35</v>
      </c>
      <c r="K534" s="69"/>
      <c r="L534" s="79">
        <v>1810.57</v>
      </c>
      <c r="M534" s="69"/>
      <c r="N534" s="71">
        <v>23685.15</v>
      </c>
      <c r="AI534" s="40"/>
      <c r="AJ534" s="49"/>
      <c r="AO534" s="3" t="s">
        <v>74</v>
      </c>
      <c r="AP534" s="49"/>
      <c r="AQ534" s="49"/>
      <c r="AS534" s="49"/>
    </row>
    <row r="535" spans="1:45" s="4" customFormat="1" ht="15" x14ac:dyDescent="0.25">
      <c r="A535" s="63"/>
      <c r="B535" s="51"/>
      <c r="C535" s="543" t="s">
        <v>75</v>
      </c>
      <c r="D535" s="543"/>
      <c r="E535" s="543"/>
      <c r="F535" s="54"/>
      <c r="G535" s="55"/>
      <c r="H535" s="55"/>
      <c r="I535" s="55"/>
      <c r="J535" s="66"/>
      <c r="K535" s="55"/>
      <c r="L535" s="56">
        <v>246.64</v>
      </c>
      <c r="M535" s="55"/>
      <c r="N535" s="59">
        <v>11042.08</v>
      </c>
      <c r="AI535" s="40"/>
      <c r="AJ535" s="49"/>
      <c r="AN535" s="3" t="s">
        <v>75</v>
      </c>
      <c r="AP535" s="49"/>
      <c r="AQ535" s="49"/>
      <c r="AS535" s="49"/>
    </row>
    <row r="536" spans="1:45" s="4" customFormat="1" ht="23.25" x14ac:dyDescent="0.25">
      <c r="A536" s="63"/>
      <c r="B536" s="51" t="s">
        <v>648</v>
      </c>
      <c r="C536" s="543" t="s">
        <v>649</v>
      </c>
      <c r="D536" s="543"/>
      <c r="E536" s="543"/>
      <c r="F536" s="54" t="s">
        <v>78</v>
      </c>
      <c r="G536" s="61">
        <v>117</v>
      </c>
      <c r="H536" s="55"/>
      <c r="I536" s="61">
        <v>117</v>
      </c>
      <c r="J536" s="66"/>
      <c r="K536" s="55"/>
      <c r="L536" s="56">
        <v>288.57</v>
      </c>
      <c r="M536" s="55"/>
      <c r="N536" s="59">
        <v>12919.23</v>
      </c>
      <c r="AI536" s="40"/>
      <c r="AJ536" s="49"/>
      <c r="AN536" s="3" t="s">
        <v>649</v>
      </c>
      <c r="AP536" s="49"/>
      <c r="AQ536" s="49"/>
      <c r="AS536" s="49"/>
    </row>
    <row r="537" spans="1:45" s="4" customFormat="1" ht="45" x14ac:dyDescent="0.25">
      <c r="A537" s="63"/>
      <c r="B537" s="51" t="s">
        <v>650</v>
      </c>
      <c r="C537" s="543" t="s">
        <v>651</v>
      </c>
      <c r="D537" s="543"/>
      <c r="E537" s="543"/>
      <c r="F537" s="54" t="s">
        <v>78</v>
      </c>
      <c r="G537" s="61">
        <v>74</v>
      </c>
      <c r="H537" s="58">
        <v>0.85</v>
      </c>
      <c r="I537" s="64">
        <v>62.9</v>
      </c>
      <c r="J537" s="66"/>
      <c r="K537" s="55"/>
      <c r="L537" s="56">
        <v>155.13999999999999</v>
      </c>
      <c r="M537" s="55"/>
      <c r="N537" s="59">
        <v>6945.47</v>
      </c>
      <c r="AI537" s="40"/>
      <c r="AJ537" s="49"/>
      <c r="AN537" s="3" t="s">
        <v>651</v>
      </c>
      <c r="AP537" s="49"/>
      <c r="AQ537" s="49"/>
      <c r="AS537" s="49"/>
    </row>
    <row r="538" spans="1:45" s="4" customFormat="1" ht="15" x14ac:dyDescent="0.25">
      <c r="A538" s="72"/>
      <c r="B538" s="73"/>
      <c r="C538" s="542" t="s">
        <v>81</v>
      </c>
      <c r="D538" s="542"/>
      <c r="E538" s="542"/>
      <c r="F538" s="43"/>
      <c r="G538" s="44"/>
      <c r="H538" s="44"/>
      <c r="I538" s="44"/>
      <c r="J538" s="47"/>
      <c r="K538" s="44"/>
      <c r="L538" s="80">
        <v>2254.2800000000002</v>
      </c>
      <c r="M538" s="69"/>
      <c r="N538" s="75">
        <v>43549.85</v>
      </c>
      <c r="AI538" s="40"/>
      <c r="AJ538" s="49"/>
      <c r="AP538" s="49" t="s">
        <v>81</v>
      </c>
      <c r="AQ538" s="49"/>
      <c r="AS538" s="49"/>
    </row>
    <row r="539" spans="1:45" s="4" customFormat="1" ht="23.25" x14ac:dyDescent="0.25">
      <c r="A539" s="41" t="s">
        <v>1130</v>
      </c>
      <c r="B539" s="42" t="s">
        <v>1599</v>
      </c>
      <c r="C539" s="542" t="s">
        <v>1600</v>
      </c>
      <c r="D539" s="542"/>
      <c r="E539" s="542"/>
      <c r="F539" s="43" t="s">
        <v>86</v>
      </c>
      <c r="G539" s="44">
        <v>-0.80935500000000005</v>
      </c>
      <c r="H539" s="45">
        <v>1</v>
      </c>
      <c r="I539" s="125">
        <v>-0.80935500000000005</v>
      </c>
      <c r="J539" s="80">
        <v>1382.9</v>
      </c>
      <c r="K539" s="44"/>
      <c r="L539" s="80">
        <v>-1119.26</v>
      </c>
      <c r="M539" s="46">
        <v>8.16</v>
      </c>
      <c r="N539" s="75">
        <v>-9133.16</v>
      </c>
      <c r="AI539" s="40"/>
      <c r="AJ539" s="49" t="s">
        <v>1600</v>
      </c>
      <c r="AP539" s="49"/>
      <c r="AQ539" s="49"/>
      <c r="AS539" s="49"/>
    </row>
    <row r="540" spans="1:45" s="4" customFormat="1" ht="15" x14ac:dyDescent="0.25">
      <c r="A540" s="72"/>
      <c r="B540" s="73"/>
      <c r="C540" s="542" t="s">
        <v>81</v>
      </c>
      <c r="D540" s="542"/>
      <c r="E540" s="542"/>
      <c r="F540" s="43"/>
      <c r="G540" s="44"/>
      <c r="H540" s="44"/>
      <c r="I540" s="44"/>
      <c r="J540" s="47"/>
      <c r="K540" s="44"/>
      <c r="L540" s="80">
        <v>-1119.26</v>
      </c>
      <c r="M540" s="69"/>
      <c r="N540" s="75">
        <v>-9133.16</v>
      </c>
      <c r="AI540" s="40"/>
      <c r="AJ540" s="49"/>
      <c r="AP540" s="49" t="s">
        <v>81</v>
      </c>
      <c r="AQ540" s="49"/>
      <c r="AS540" s="49"/>
    </row>
    <row r="541" spans="1:45" s="4" customFormat="1" ht="45.75" x14ac:dyDescent="0.25">
      <c r="A541" s="41" t="s">
        <v>1134</v>
      </c>
      <c r="B541" s="42" t="s">
        <v>1832</v>
      </c>
      <c r="C541" s="542" t="s">
        <v>1833</v>
      </c>
      <c r="D541" s="542"/>
      <c r="E541" s="542"/>
      <c r="F541" s="43" t="s">
        <v>115</v>
      </c>
      <c r="G541" s="44">
        <v>1</v>
      </c>
      <c r="H541" s="45">
        <v>1</v>
      </c>
      <c r="I541" s="45">
        <v>1</v>
      </c>
      <c r="J541" s="74">
        <v>188.68</v>
      </c>
      <c r="K541" s="44"/>
      <c r="L541" s="74">
        <v>188.68</v>
      </c>
      <c r="M541" s="46">
        <v>8.16</v>
      </c>
      <c r="N541" s="75">
        <v>1539.63</v>
      </c>
      <c r="AI541" s="40"/>
      <c r="AJ541" s="49" t="s">
        <v>1833</v>
      </c>
      <c r="AP541" s="49"/>
      <c r="AQ541" s="49"/>
      <c r="AS541" s="49"/>
    </row>
    <row r="542" spans="1:45" s="4" customFormat="1" ht="15" x14ac:dyDescent="0.25">
      <c r="A542" s="72"/>
      <c r="B542" s="73"/>
      <c r="C542" s="542" t="s">
        <v>81</v>
      </c>
      <c r="D542" s="542"/>
      <c r="E542" s="542"/>
      <c r="F542" s="43"/>
      <c r="G542" s="44"/>
      <c r="H542" s="44"/>
      <c r="I542" s="44"/>
      <c r="J542" s="47"/>
      <c r="K542" s="44"/>
      <c r="L542" s="74">
        <v>188.68</v>
      </c>
      <c r="M542" s="69"/>
      <c r="N542" s="75">
        <v>1539.63</v>
      </c>
      <c r="AI542" s="40"/>
      <c r="AJ542" s="49"/>
      <c r="AP542" s="49" t="s">
        <v>81</v>
      </c>
      <c r="AQ542" s="49"/>
      <c r="AS542" s="49"/>
    </row>
    <row r="543" spans="1:45" s="4" customFormat="1" ht="45.75" x14ac:dyDescent="0.25">
      <c r="A543" s="41" t="s">
        <v>1142</v>
      </c>
      <c r="B543" s="42" t="s">
        <v>1282</v>
      </c>
      <c r="C543" s="542" t="s">
        <v>1834</v>
      </c>
      <c r="D543" s="542"/>
      <c r="E543" s="542"/>
      <c r="F543" s="43" t="s">
        <v>115</v>
      </c>
      <c r="G543" s="44">
        <v>1</v>
      </c>
      <c r="H543" s="45">
        <v>1</v>
      </c>
      <c r="I543" s="45">
        <v>1</v>
      </c>
      <c r="J543" s="74">
        <v>234.87</v>
      </c>
      <c r="K543" s="44"/>
      <c r="L543" s="74">
        <v>234.87</v>
      </c>
      <c r="M543" s="46">
        <v>8.16</v>
      </c>
      <c r="N543" s="75">
        <v>1916.54</v>
      </c>
      <c r="AI543" s="40"/>
      <c r="AJ543" s="49" t="s">
        <v>1834</v>
      </c>
      <c r="AP543" s="49"/>
      <c r="AQ543" s="49"/>
      <c r="AS543" s="49"/>
    </row>
    <row r="544" spans="1:45" s="4" customFormat="1" ht="15" x14ac:dyDescent="0.25">
      <c r="A544" s="72"/>
      <c r="B544" s="73"/>
      <c r="C544" s="542" t="s">
        <v>81</v>
      </c>
      <c r="D544" s="542"/>
      <c r="E544" s="542"/>
      <c r="F544" s="43"/>
      <c r="G544" s="44"/>
      <c r="H544" s="44"/>
      <c r="I544" s="44"/>
      <c r="J544" s="47"/>
      <c r="K544" s="44"/>
      <c r="L544" s="74">
        <v>234.87</v>
      </c>
      <c r="M544" s="69"/>
      <c r="N544" s="75">
        <v>1916.54</v>
      </c>
      <c r="AI544" s="40"/>
      <c r="AJ544" s="49"/>
      <c r="AP544" s="49" t="s">
        <v>81</v>
      </c>
      <c r="AQ544" s="49"/>
      <c r="AS544" s="49"/>
    </row>
    <row r="545" spans="1:45" s="4" customFormat="1" ht="34.5" x14ac:dyDescent="0.25">
      <c r="A545" s="41" t="s">
        <v>1143</v>
      </c>
      <c r="B545" s="42" t="s">
        <v>1282</v>
      </c>
      <c r="C545" s="542" t="s">
        <v>1835</v>
      </c>
      <c r="D545" s="542"/>
      <c r="E545" s="542"/>
      <c r="F545" s="43" t="s">
        <v>115</v>
      </c>
      <c r="G545" s="44">
        <v>1</v>
      </c>
      <c r="H545" s="45">
        <v>1</v>
      </c>
      <c r="I545" s="45">
        <v>1</v>
      </c>
      <c r="J545" s="74">
        <v>234.87</v>
      </c>
      <c r="K545" s="44"/>
      <c r="L545" s="74">
        <v>234.87</v>
      </c>
      <c r="M545" s="46">
        <v>8.16</v>
      </c>
      <c r="N545" s="75">
        <v>1916.54</v>
      </c>
      <c r="AI545" s="40"/>
      <c r="AJ545" s="49" t="s">
        <v>1835</v>
      </c>
      <c r="AP545" s="49"/>
      <c r="AQ545" s="49"/>
      <c r="AS545" s="49"/>
    </row>
    <row r="546" spans="1:45" s="4" customFormat="1" ht="15" x14ac:dyDescent="0.25">
      <c r="A546" s="72"/>
      <c r="B546" s="73"/>
      <c r="C546" s="542" t="s">
        <v>81</v>
      </c>
      <c r="D546" s="542"/>
      <c r="E546" s="542"/>
      <c r="F546" s="43"/>
      <c r="G546" s="44"/>
      <c r="H546" s="44"/>
      <c r="I546" s="44"/>
      <c r="J546" s="47"/>
      <c r="K546" s="44"/>
      <c r="L546" s="74">
        <v>234.87</v>
      </c>
      <c r="M546" s="69"/>
      <c r="N546" s="75">
        <v>1916.54</v>
      </c>
      <c r="AI546" s="40"/>
      <c r="AJ546" s="49"/>
      <c r="AP546" s="49" t="s">
        <v>81</v>
      </c>
      <c r="AQ546" s="49"/>
      <c r="AS546" s="49"/>
    </row>
    <row r="547" spans="1:45" s="4" customFormat="1" ht="34.5" x14ac:dyDescent="0.25">
      <c r="A547" s="41" t="s">
        <v>1146</v>
      </c>
      <c r="B547" s="42" t="s">
        <v>1599</v>
      </c>
      <c r="C547" s="542" t="s">
        <v>1836</v>
      </c>
      <c r="D547" s="542"/>
      <c r="E547" s="542"/>
      <c r="F547" s="43" t="s">
        <v>86</v>
      </c>
      <c r="G547" s="44">
        <v>0.82</v>
      </c>
      <c r="H547" s="45">
        <v>1</v>
      </c>
      <c r="I547" s="46">
        <v>0.82</v>
      </c>
      <c r="J547" s="80">
        <v>1382.9</v>
      </c>
      <c r="K547" s="44"/>
      <c r="L547" s="80">
        <v>1133.98</v>
      </c>
      <c r="M547" s="46">
        <v>8.16</v>
      </c>
      <c r="N547" s="75">
        <v>9253.2800000000007</v>
      </c>
      <c r="AI547" s="40"/>
      <c r="AJ547" s="49" t="s">
        <v>1836</v>
      </c>
      <c r="AP547" s="49"/>
      <c r="AQ547" s="49"/>
      <c r="AS547" s="49"/>
    </row>
    <row r="548" spans="1:45" s="4" customFormat="1" ht="15" x14ac:dyDescent="0.25">
      <c r="A548" s="67"/>
      <c r="B548" s="53"/>
      <c r="C548" s="543" t="s">
        <v>1837</v>
      </c>
      <c r="D548" s="543"/>
      <c r="E548" s="543"/>
      <c r="F548" s="543"/>
      <c r="G548" s="543"/>
      <c r="H548" s="543"/>
      <c r="I548" s="543"/>
      <c r="J548" s="543"/>
      <c r="K548" s="543"/>
      <c r="L548" s="543"/>
      <c r="M548" s="543"/>
      <c r="N548" s="544"/>
      <c r="AI548" s="40"/>
      <c r="AJ548" s="49"/>
      <c r="AK548" s="3" t="s">
        <v>1837</v>
      </c>
      <c r="AP548" s="49"/>
      <c r="AQ548" s="49"/>
      <c r="AS548" s="49"/>
    </row>
    <row r="549" spans="1:45" s="4" customFormat="1" ht="15" x14ac:dyDescent="0.25">
      <c r="A549" s="72"/>
      <c r="B549" s="73"/>
      <c r="C549" s="542" t="s">
        <v>81</v>
      </c>
      <c r="D549" s="542"/>
      <c r="E549" s="542"/>
      <c r="F549" s="43"/>
      <c r="G549" s="44"/>
      <c r="H549" s="44"/>
      <c r="I549" s="44"/>
      <c r="J549" s="47"/>
      <c r="K549" s="44"/>
      <c r="L549" s="80">
        <v>1133.98</v>
      </c>
      <c r="M549" s="69"/>
      <c r="N549" s="75">
        <v>9253.2800000000007</v>
      </c>
      <c r="AI549" s="40"/>
      <c r="AJ549" s="49"/>
      <c r="AP549" s="49" t="s">
        <v>81</v>
      </c>
      <c r="AQ549" s="49"/>
      <c r="AS549" s="49"/>
    </row>
    <row r="550" spans="1:45" s="4" customFormat="1" ht="23.25" x14ac:dyDescent="0.25">
      <c r="A550" s="41" t="s">
        <v>1150</v>
      </c>
      <c r="B550" s="42" t="s">
        <v>1838</v>
      </c>
      <c r="C550" s="542" t="s">
        <v>1839</v>
      </c>
      <c r="D550" s="542"/>
      <c r="E550" s="542"/>
      <c r="F550" s="43" t="s">
        <v>115</v>
      </c>
      <c r="G550" s="44">
        <v>2</v>
      </c>
      <c r="H550" s="45">
        <v>1</v>
      </c>
      <c r="I550" s="45">
        <v>2</v>
      </c>
      <c r="J550" s="74">
        <v>596.04</v>
      </c>
      <c r="K550" s="46">
        <v>1.02</v>
      </c>
      <c r="L550" s="80">
        <v>1215.92</v>
      </c>
      <c r="M550" s="46">
        <v>8.16</v>
      </c>
      <c r="N550" s="75">
        <v>9921.91</v>
      </c>
      <c r="AI550" s="40"/>
      <c r="AJ550" s="49" t="s">
        <v>1839</v>
      </c>
      <c r="AP550" s="49"/>
      <c r="AQ550" s="49"/>
      <c r="AS550" s="49"/>
    </row>
    <row r="551" spans="1:45" s="4" customFormat="1" ht="22.5" x14ac:dyDescent="0.25">
      <c r="A551" s="50"/>
      <c r="B551" s="51" t="s">
        <v>1840</v>
      </c>
      <c r="C551" s="545" t="s">
        <v>1841</v>
      </c>
      <c r="D551" s="545"/>
      <c r="E551" s="545"/>
      <c r="F551" s="545"/>
      <c r="G551" s="545"/>
      <c r="H551" s="545"/>
      <c r="I551" s="545"/>
      <c r="J551" s="545"/>
      <c r="K551" s="545"/>
      <c r="L551" s="545"/>
      <c r="M551" s="545"/>
      <c r="N551" s="546"/>
      <c r="AI551" s="40"/>
      <c r="AJ551" s="49"/>
      <c r="AL551" s="3" t="s">
        <v>1841</v>
      </c>
      <c r="AP551" s="49"/>
      <c r="AQ551" s="49"/>
      <c r="AS551" s="49"/>
    </row>
    <row r="552" spans="1:45" s="4" customFormat="1" ht="15" x14ac:dyDescent="0.25">
      <c r="A552" s="72"/>
      <c r="B552" s="73"/>
      <c r="C552" s="542" t="s">
        <v>81</v>
      </c>
      <c r="D552" s="542"/>
      <c r="E552" s="542"/>
      <c r="F552" s="43"/>
      <c r="G552" s="44"/>
      <c r="H552" s="44"/>
      <c r="I552" s="44"/>
      <c r="J552" s="47"/>
      <c r="K552" s="44"/>
      <c r="L552" s="80">
        <v>1215.92</v>
      </c>
      <c r="M552" s="69"/>
      <c r="N552" s="75">
        <v>9921.91</v>
      </c>
      <c r="AI552" s="40"/>
      <c r="AJ552" s="49"/>
      <c r="AP552" s="49" t="s">
        <v>81</v>
      </c>
      <c r="AQ552" s="49"/>
      <c r="AS552" s="49"/>
    </row>
    <row r="553" spans="1:45" s="4" customFormat="1" ht="34.5" x14ac:dyDescent="0.25">
      <c r="A553" s="41" t="s">
        <v>1154</v>
      </c>
      <c r="B553" s="42" t="s">
        <v>1842</v>
      </c>
      <c r="C553" s="542" t="s">
        <v>1843</v>
      </c>
      <c r="D553" s="542"/>
      <c r="E553" s="542"/>
      <c r="F553" s="43" t="s">
        <v>115</v>
      </c>
      <c r="G553" s="44">
        <v>1</v>
      </c>
      <c r="H553" s="45">
        <v>1</v>
      </c>
      <c r="I553" s="45">
        <v>1</v>
      </c>
      <c r="J553" s="74">
        <v>119.5</v>
      </c>
      <c r="K553" s="44"/>
      <c r="L553" s="74">
        <v>119.5</v>
      </c>
      <c r="M553" s="46">
        <v>8.16</v>
      </c>
      <c r="N553" s="82">
        <v>975.12</v>
      </c>
      <c r="AI553" s="40"/>
      <c r="AJ553" s="49" t="s">
        <v>1843</v>
      </c>
      <c r="AP553" s="49"/>
      <c r="AQ553" s="49"/>
      <c r="AS553" s="49"/>
    </row>
    <row r="554" spans="1:45" s="4" customFormat="1" ht="15" x14ac:dyDescent="0.25">
      <c r="A554" s="72"/>
      <c r="B554" s="73"/>
      <c r="C554" s="542" t="s">
        <v>81</v>
      </c>
      <c r="D554" s="542"/>
      <c r="E554" s="542"/>
      <c r="F554" s="43"/>
      <c r="G554" s="44"/>
      <c r="H554" s="44"/>
      <c r="I554" s="44"/>
      <c r="J554" s="47"/>
      <c r="K554" s="44"/>
      <c r="L554" s="74">
        <v>119.5</v>
      </c>
      <c r="M554" s="69"/>
      <c r="N554" s="82">
        <v>975.12</v>
      </c>
      <c r="AI554" s="40"/>
      <c r="AJ554" s="49"/>
      <c r="AP554" s="49" t="s">
        <v>81</v>
      </c>
      <c r="AQ554" s="49"/>
      <c r="AS554" s="49"/>
    </row>
    <row r="555" spans="1:45" s="4" customFormat="1" ht="45.75" x14ac:dyDescent="0.25">
      <c r="A555" s="41" t="s">
        <v>1158</v>
      </c>
      <c r="B555" s="42" t="s">
        <v>668</v>
      </c>
      <c r="C555" s="542" t="s">
        <v>1844</v>
      </c>
      <c r="D555" s="542"/>
      <c r="E555" s="542"/>
      <c r="F555" s="43" t="s">
        <v>115</v>
      </c>
      <c r="G555" s="44">
        <v>1</v>
      </c>
      <c r="H555" s="45">
        <v>1</v>
      </c>
      <c r="I555" s="45">
        <v>1</v>
      </c>
      <c r="J555" s="74">
        <v>362.1</v>
      </c>
      <c r="K555" s="44"/>
      <c r="L555" s="74">
        <v>362.1</v>
      </c>
      <c r="M555" s="46">
        <v>8.16</v>
      </c>
      <c r="N555" s="75">
        <v>2954.74</v>
      </c>
      <c r="AI555" s="40"/>
      <c r="AJ555" s="49" t="s">
        <v>1844</v>
      </c>
      <c r="AP555" s="49"/>
      <c r="AQ555" s="49"/>
      <c r="AS555" s="49"/>
    </row>
    <row r="556" spans="1:45" s="4" customFormat="1" ht="15" x14ac:dyDescent="0.25">
      <c r="A556" s="72"/>
      <c r="B556" s="73"/>
      <c r="C556" s="542" t="s">
        <v>81</v>
      </c>
      <c r="D556" s="542"/>
      <c r="E556" s="542"/>
      <c r="F556" s="43"/>
      <c r="G556" s="44"/>
      <c r="H556" s="44"/>
      <c r="I556" s="44"/>
      <c r="J556" s="47"/>
      <c r="K556" s="44"/>
      <c r="L556" s="74">
        <v>362.1</v>
      </c>
      <c r="M556" s="69"/>
      <c r="N556" s="75">
        <v>2954.74</v>
      </c>
      <c r="AI556" s="40"/>
      <c r="AJ556" s="49"/>
      <c r="AP556" s="49" t="s">
        <v>81</v>
      </c>
      <c r="AQ556" s="49"/>
      <c r="AS556" s="49"/>
    </row>
    <row r="557" spans="1:45" s="4" customFormat="1" ht="45.75" x14ac:dyDescent="0.25">
      <c r="A557" s="41" t="s">
        <v>1162</v>
      </c>
      <c r="B557" s="42" t="s">
        <v>335</v>
      </c>
      <c r="C557" s="542" t="s">
        <v>1614</v>
      </c>
      <c r="D557" s="542"/>
      <c r="E557" s="542"/>
      <c r="F557" s="43" t="s">
        <v>191</v>
      </c>
      <c r="G557" s="44">
        <v>2.9100000000000001E-2</v>
      </c>
      <c r="H557" s="45">
        <v>1</v>
      </c>
      <c r="I557" s="119">
        <v>2.9100000000000001E-2</v>
      </c>
      <c r="J557" s="80">
        <v>8160.13</v>
      </c>
      <c r="K557" s="44"/>
      <c r="L557" s="74">
        <v>237.46</v>
      </c>
      <c r="M557" s="46">
        <v>8.16</v>
      </c>
      <c r="N557" s="75">
        <v>1937.67</v>
      </c>
      <c r="AI557" s="40"/>
      <c r="AJ557" s="49" t="s">
        <v>1614</v>
      </c>
      <c r="AP557" s="49"/>
      <c r="AQ557" s="49"/>
      <c r="AS557" s="49"/>
    </row>
    <row r="558" spans="1:45" s="4" customFormat="1" ht="15" x14ac:dyDescent="0.25">
      <c r="A558" s="67"/>
      <c r="B558" s="53"/>
      <c r="C558" s="543" t="s">
        <v>1845</v>
      </c>
      <c r="D558" s="543"/>
      <c r="E558" s="543"/>
      <c r="F558" s="543"/>
      <c r="G558" s="543"/>
      <c r="H558" s="543"/>
      <c r="I558" s="543"/>
      <c r="J558" s="543"/>
      <c r="K558" s="543"/>
      <c r="L558" s="543"/>
      <c r="M558" s="543"/>
      <c r="N558" s="544"/>
      <c r="AI558" s="40"/>
      <c r="AJ558" s="49"/>
      <c r="AK558" s="3" t="s">
        <v>1845</v>
      </c>
      <c r="AP558" s="49"/>
      <c r="AQ558" s="49"/>
      <c r="AS558" s="49"/>
    </row>
    <row r="559" spans="1:45" s="4" customFormat="1" ht="15" x14ac:dyDescent="0.25">
      <c r="A559" s="72"/>
      <c r="B559" s="73"/>
      <c r="C559" s="542" t="s">
        <v>81</v>
      </c>
      <c r="D559" s="542"/>
      <c r="E559" s="542"/>
      <c r="F559" s="43"/>
      <c r="G559" s="44"/>
      <c r="H559" s="44"/>
      <c r="I559" s="44"/>
      <c r="J559" s="47"/>
      <c r="K559" s="44"/>
      <c r="L559" s="74">
        <v>237.46</v>
      </c>
      <c r="M559" s="69"/>
      <c r="N559" s="75">
        <v>1937.67</v>
      </c>
      <c r="AI559" s="40"/>
      <c r="AJ559" s="49"/>
      <c r="AP559" s="49" t="s">
        <v>81</v>
      </c>
      <c r="AQ559" s="49"/>
      <c r="AS559" s="49"/>
    </row>
    <row r="560" spans="1:45" s="4" customFormat="1" ht="34.5" x14ac:dyDescent="0.25">
      <c r="A560" s="41" t="s">
        <v>1165</v>
      </c>
      <c r="B560" s="42" t="s">
        <v>1846</v>
      </c>
      <c r="C560" s="542" t="s">
        <v>1847</v>
      </c>
      <c r="D560" s="542"/>
      <c r="E560" s="542"/>
      <c r="F560" s="43" t="s">
        <v>59</v>
      </c>
      <c r="G560" s="44">
        <v>8.6999999999999994E-3</v>
      </c>
      <c r="H560" s="45">
        <v>1</v>
      </c>
      <c r="I560" s="119">
        <v>8.6999999999999994E-3</v>
      </c>
      <c r="J560" s="47"/>
      <c r="K560" s="44"/>
      <c r="L560" s="47"/>
      <c r="M560" s="44"/>
      <c r="N560" s="48"/>
      <c r="AI560" s="40"/>
      <c r="AJ560" s="49" t="s">
        <v>1847</v>
      </c>
      <c r="AP560" s="49"/>
      <c r="AQ560" s="49"/>
      <c r="AS560" s="49"/>
    </row>
    <row r="561" spans="1:45" s="4" customFormat="1" ht="15" x14ac:dyDescent="0.25">
      <c r="A561" s="67"/>
      <c r="B561" s="53"/>
      <c r="C561" s="543" t="s">
        <v>1848</v>
      </c>
      <c r="D561" s="543"/>
      <c r="E561" s="543"/>
      <c r="F561" s="543"/>
      <c r="G561" s="543"/>
      <c r="H561" s="543"/>
      <c r="I561" s="543"/>
      <c r="J561" s="543"/>
      <c r="K561" s="543"/>
      <c r="L561" s="543"/>
      <c r="M561" s="543"/>
      <c r="N561" s="544"/>
      <c r="AI561" s="40"/>
      <c r="AJ561" s="49"/>
      <c r="AK561" s="3" t="s">
        <v>1848</v>
      </c>
      <c r="AP561" s="49"/>
      <c r="AQ561" s="49"/>
      <c r="AS561" s="49"/>
    </row>
    <row r="562" spans="1:45" s="4" customFormat="1" ht="23.25" x14ac:dyDescent="0.25">
      <c r="A562" s="50"/>
      <c r="B562" s="51" t="s">
        <v>117</v>
      </c>
      <c r="C562" s="545" t="s">
        <v>118</v>
      </c>
      <c r="D562" s="545"/>
      <c r="E562" s="545"/>
      <c r="F562" s="545"/>
      <c r="G562" s="545"/>
      <c r="H562" s="545"/>
      <c r="I562" s="545"/>
      <c r="J562" s="545"/>
      <c r="K562" s="545"/>
      <c r="L562" s="545"/>
      <c r="M562" s="545"/>
      <c r="N562" s="546"/>
      <c r="AI562" s="40"/>
      <c r="AJ562" s="49"/>
      <c r="AL562" s="3" t="s">
        <v>118</v>
      </c>
      <c r="AP562" s="49"/>
      <c r="AQ562" s="49"/>
      <c r="AS562" s="49"/>
    </row>
    <row r="563" spans="1:45" s="4" customFormat="1" ht="68.25" x14ac:dyDescent="0.25">
      <c r="A563" s="50"/>
      <c r="B563" s="51" t="s">
        <v>62</v>
      </c>
      <c r="C563" s="545" t="s">
        <v>63</v>
      </c>
      <c r="D563" s="545"/>
      <c r="E563" s="545"/>
      <c r="F563" s="545"/>
      <c r="G563" s="545"/>
      <c r="H563" s="545"/>
      <c r="I563" s="545"/>
      <c r="J563" s="545"/>
      <c r="K563" s="545"/>
      <c r="L563" s="545"/>
      <c r="M563" s="545"/>
      <c r="N563" s="546"/>
      <c r="AI563" s="40"/>
      <c r="AJ563" s="49"/>
      <c r="AL563" s="3" t="s">
        <v>63</v>
      </c>
      <c r="AP563" s="49"/>
      <c r="AQ563" s="49"/>
      <c r="AS563" s="49"/>
    </row>
    <row r="564" spans="1:45" s="4" customFormat="1" ht="15" x14ac:dyDescent="0.25">
      <c r="A564" s="52"/>
      <c r="B564" s="51" t="s">
        <v>56</v>
      </c>
      <c r="C564" s="543" t="s">
        <v>64</v>
      </c>
      <c r="D564" s="543"/>
      <c r="E564" s="543"/>
      <c r="F564" s="54"/>
      <c r="G564" s="55"/>
      <c r="H564" s="55"/>
      <c r="I564" s="55"/>
      <c r="J564" s="76">
        <v>2618.5500000000002</v>
      </c>
      <c r="K564" s="65">
        <v>1.3225</v>
      </c>
      <c r="L564" s="56">
        <v>30.13</v>
      </c>
      <c r="M564" s="58">
        <v>44.77</v>
      </c>
      <c r="N564" s="59">
        <v>1348.92</v>
      </c>
      <c r="AI564" s="40"/>
      <c r="AJ564" s="49"/>
      <c r="AM564" s="3" t="s">
        <v>64</v>
      </c>
      <c r="AP564" s="49"/>
      <c r="AQ564" s="49"/>
      <c r="AS564" s="49"/>
    </row>
    <row r="565" spans="1:45" s="4" customFormat="1" ht="15" x14ac:dyDescent="0.25">
      <c r="A565" s="52"/>
      <c r="B565" s="51" t="s">
        <v>65</v>
      </c>
      <c r="C565" s="543" t="s">
        <v>66</v>
      </c>
      <c r="D565" s="543"/>
      <c r="E565" s="543"/>
      <c r="F565" s="54"/>
      <c r="G565" s="55"/>
      <c r="H565" s="55"/>
      <c r="I565" s="55"/>
      <c r="J565" s="76">
        <v>1736.8</v>
      </c>
      <c r="K565" s="65">
        <v>1.4375</v>
      </c>
      <c r="L565" s="56">
        <v>21.72</v>
      </c>
      <c r="M565" s="58">
        <v>13.24</v>
      </c>
      <c r="N565" s="60">
        <v>287.57</v>
      </c>
      <c r="AI565" s="40"/>
      <c r="AJ565" s="49"/>
      <c r="AM565" s="3" t="s">
        <v>66</v>
      </c>
      <c r="AP565" s="49"/>
      <c r="AQ565" s="49"/>
      <c r="AS565" s="49"/>
    </row>
    <row r="566" spans="1:45" s="4" customFormat="1" ht="15" x14ac:dyDescent="0.25">
      <c r="A566" s="52"/>
      <c r="B566" s="51" t="s">
        <v>67</v>
      </c>
      <c r="C566" s="543" t="s">
        <v>68</v>
      </c>
      <c r="D566" s="543"/>
      <c r="E566" s="543"/>
      <c r="F566" s="54"/>
      <c r="G566" s="55"/>
      <c r="H566" s="55"/>
      <c r="I566" s="55"/>
      <c r="J566" s="56">
        <v>216.69</v>
      </c>
      <c r="K566" s="65">
        <v>1.4375</v>
      </c>
      <c r="L566" s="56">
        <v>2.71</v>
      </c>
      <c r="M566" s="58">
        <v>44.77</v>
      </c>
      <c r="N566" s="60">
        <v>121.33</v>
      </c>
      <c r="AI566" s="40"/>
      <c r="AJ566" s="49"/>
      <c r="AM566" s="3" t="s">
        <v>68</v>
      </c>
      <c r="AP566" s="49"/>
      <c r="AQ566" s="49"/>
      <c r="AS566" s="49"/>
    </row>
    <row r="567" spans="1:45" s="4" customFormat="1" ht="15" x14ac:dyDescent="0.25">
      <c r="A567" s="52"/>
      <c r="B567" s="51" t="s">
        <v>69</v>
      </c>
      <c r="C567" s="543" t="s">
        <v>70</v>
      </c>
      <c r="D567" s="543"/>
      <c r="E567" s="543"/>
      <c r="F567" s="54"/>
      <c r="G567" s="55"/>
      <c r="H567" s="55"/>
      <c r="I567" s="55"/>
      <c r="J567" s="56">
        <v>447.72</v>
      </c>
      <c r="K567" s="55"/>
      <c r="L567" s="56">
        <v>3.9</v>
      </c>
      <c r="M567" s="58">
        <v>8.16</v>
      </c>
      <c r="N567" s="60">
        <v>31.82</v>
      </c>
      <c r="AI567" s="40"/>
      <c r="AJ567" s="49"/>
      <c r="AM567" s="3" t="s">
        <v>70</v>
      </c>
      <c r="AP567" s="49"/>
      <c r="AQ567" s="49"/>
      <c r="AS567" s="49"/>
    </row>
    <row r="568" spans="1:45" s="4" customFormat="1" ht="15" x14ac:dyDescent="0.25">
      <c r="A568" s="63"/>
      <c r="B568" s="51"/>
      <c r="C568" s="543" t="s">
        <v>71</v>
      </c>
      <c r="D568" s="543"/>
      <c r="E568" s="543"/>
      <c r="F568" s="54" t="s">
        <v>72</v>
      </c>
      <c r="G568" s="61">
        <v>253</v>
      </c>
      <c r="H568" s="65">
        <v>1.3225</v>
      </c>
      <c r="I568" s="94">
        <v>2.9109547999999998</v>
      </c>
      <c r="J568" s="66"/>
      <c r="K568" s="55"/>
      <c r="L568" s="66"/>
      <c r="M568" s="55"/>
      <c r="N568" s="62"/>
      <c r="AI568" s="40"/>
      <c r="AJ568" s="49"/>
      <c r="AN568" s="3" t="s">
        <v>71</v>
      </c>
      <c r="AP568" s="49"/>
      <c r="AQ568" s="49"/>
      <c r="AS568" s="49"/>
    </row>
    <row r="569" spans="1:45" s="4" customFormat="1" ht="15" x14ac:dyDescent="0.25">
      <c r="A569" s="63"/>
      <c r="B569" s="51"/>
      <c r="C569" s="543" t="s">
        <v>73</v>
      </c>
      <c r="D569" s="543"/>
      <c r="E569" s="543"/>
      <c r="F569" s="54" t="s">
        <v>72</v>
      </c>
      <c r="G569" s="58">
        <v>16.97</v>
      </c>
      <c r="H569" s="65">
        <v>1.4375</v>
      </c>
      <c r="I569" s="94">
        <v>0.21223110000000001</v>
      </c>
      <c r="J569" s="66"/>
      <c r="K569" s="55"/>
      <c r="L569" s="66"/>
      <c r="M569" s="55"/>
      <c r="N569" s="62"/>
      <c r="AI569" s="40"/>
      <c r="AJ569" s="49"/>
      <c r="AN569" s="3" t="s">
        <v>73</v>
      </c>
      <c r="AP569" s="49"/>
      <c r="AQ569" s="49"/>
      <c r="AS569" s="49"/>
    </row>
    <row r="570" spans="1:45" s="4" customFormat="1" ht="15" x14ac:dyDescent="0.25">
      <c r="A570" s="67"/>
      <c r="B570" s="51"/>
      <c r="C570" s="547" t="s">
        <v>74</v>
      </c>
      <c r="D570" s="547"/>
      <c r="E570" s="547"/>
      <c r="F570" s="68"/>
      <c r="G570" s="69"/>
      <c r="H570" s="69"/>
      <c r="I570" s="69"/>
      <c r="J570" s="79">
        <v>4803.07</v>
      </c>
      <c r="K570" s="69"/>
      <c r="L570" s="70">
        <v>55.75</v>
      </c>
      <c r="M570" s="69"/>
      <c r="N570" s="71">
        <v>1668.31</v>
      </c>
      <c r="AI570" s="40"/>
      <c r="AJ570" s="49"/>
      <c r="AO570" s="3" t="s">
        <v>74</v>
      </c>
      <c r="AP570" s="49"/>
      <c r="AQ570" s="49"/>
      <c r="AS570" s="49"/>
    </row>
    <row r="571" spans="1:45" s="4" customFormat="1" ht="15" x14ac:dyDescent="0.25">
      <c r="A571" s="63"/>
      <c r="B571" s="51"/>
      <c r="C571" s="543" t="s">
        <v>75</v>
      </c>
      <c r="D571" s="543"/>
      <c r="E571" s="543"/>
      <c r="F571" s="54"/>
      <c r="G571" s="55"/>
      <c r="H571" s="55"/>
      <c r="I571" s="55"/>
      <c r="J571" s="66"/>
      <c r="K571" s="55"/>
      <c r="L571" s="56">
        <v>32.840000000000003</v>
      </c>
      <c r="M571" s="55"/>
      <c r="N571" s="59">
        <v>1470.25</v>
      </c>
      <c r="AI571" s="40"/>
      <c r="AJ571" s="49"/>
      <c r="AN571" s="3" t="s">
        <v>75</v>
      </c>
      <c r="AP571" s="49"/>
      <c r="AQ571" s="49"/>
      <c r="AS571" s="49"/>
    </row>
    <row r="572" spans="1:45" s="4" customFormat="1" ht="23.25" x14ac:dyDescent="0.25">
      <c r="A572" s="63"/>
      <c r="B572" s="51" t="s">
        <v>648</v>
      </c>
      <c r="C572" s="543" t="s">
        <v>649</v>
      </c>
      <c r="D572" s="543"/>
      <c r="E572" s="543"/>
      <c r="F572" s="54" t="s">
        <v>78</v>
      </c>
      <c r="G572" s="61">
        <v>117</v>
      </c>
      <c r="H572" s="55"/>
      <c r="I572" s="61">
        <v>117</v>
      </c>
      <c r="J572" s="66"/>
      <c r="K572" s="55"/>
      <c r="L572" s="56">
        <v>38.42</v>
      </c>
      <c r="M572" s="55"/>
      <c r="N572" s="59">
        <v>1720.19</v>
      </c>
      <c r="AI572" s="40"/>
      <c r="AJ572" s="49"/>
      <c r="AN572" s="3" t="s">
        <v>649</v>
      </c>
      <c r="AP572" s="49"/>
      <c r="AQ572" s="49"/>
      <c r="AS572" s="49"/>
    </row>
    <row r="573" spans="1:45" s="4" customFormat="1" ht="45" x14ac:dyDescent="0.25">
      <c r="A573" s="63"/>
      <c r="B573" s="51" t="s">
        <v>650</v>
      </c>
      <c r="C573" s="543" t="s">
        <v>651</v>
      </c>
      <c r="D573" s="543"/>
      <c r="E573" s="543"/>
      <c r="F573" s="54" t="s">
        <v>78</v>
      </c>
      <c r="G573" s="61">
        <v>74</v>
      </c>
      <c r="H573" s="58">
        <v>0.85</v>
      </c>
      <c r="I573" s="64">
        <v>62.9</v>
      </c>
      <c r="J573" s="66"/>
      <c r="K573" s="55"/>
      <c r="L573" s="56">
        <v>20.66</v>
      </c>
      <c r="M573" s="55"/>
      <c r="N573" s="60">
        <v>924.79</v>
      </c>
      <c r="AI573" s="40"/>
      <c r="AJ573" s="49"/>
      <c r="AN573" s="3" t="s">
        <v>651</v>
      </c>
      <c r="AP573" s="49"/>
      <c r="AQ573" s="49"/>
      <c r="AS573" s="49"/>
    </row>
    <row r="574" spans="1:45" s="4" customFormat="1" ht="15" x14ac:dyDescent="0.25">
      <c r="A574" s="72"/>
      <c r="B574" s="73"/>
      <c r="C574" s="542" t="s">
        <v>81</v>
      </c>
      <c r="D574" s="542"/>
      <c r="E574" s="542"/>
      <c r="F574" s="43"/>
      <c r="G574" s="44"/>
      <c r="H574" s="44"/>
      <c r="I574" s="44"/>
      <c r="J574" s="47"/>
      <c r="K574" s="44"/>
      <c r="L574" s="74">
        <v>114.83</v>
      </c>
      <c r="M574" s="69"/>
      <c r="N574" s="75">
        <v>4313.29</v>
      </c>
      <c r="AI574" s="40"/>
      <c r="AJ574" s="49"/>
      <c r="AP574" s="49" t="s">
        <v>81</v>
      </c>
      <c r="AQ574" s="49"/>
      <c r="AS574" s="49"/>
    </row>
    <row r="575" spans="1:45" s="4" customFormat="1" ht="57" x14ac:dyDescent="0.25">
      <c r="A575" s="41" t="s">
        <v>1168</v>
      </c>
      <c r="B575" s="42" t="s">
        <v>1849</v>
      </c>
      <c r="C575" s="542" t="s">
        <v>1850</v>
      </c>
      <c r="D575" s="542"/>
      <c r="E575" s="542"/>
      <c r="F575" s="43" t="s">
        <v>250</v>
      </c>
      <c r="G575" s="44">
        <v>8.7347999999999999</v>
      </c>
      <c r="H575" s="45">
        <v>1</v>
      </c>
      <c r="I575" s="119">
        <v>8.7347999999999999</v>
      </c>
      <c r="J575" s="74">
        <v>33.39</v>
      </c>
      <c r="K575" s="44"/>
      <c r="L575" s="74">
        <v>291.64999999999998</v>
      </c>
      <c r="M575" s="46">
        <v>8.16</v>
      </c>
      <c r="N575" s="75">
        <v>2379.86</v>
      </c>
      <c r="AI575" s="40"/>
      <c r="AJ575" s="49" t="s">
        <v>1850</v>
      </c>
      <c r="AP575" s="49"/>
      <c r="AQ575" s="49"/>
      <c r="AS575" s="49"/>
    </row>
    <row r="576" spans="1:45" s="4" customFormat="1" ht="15" x14ac:dyDescent="0.25">
      <c r="A576" s="72"/>
      <c r="B576" s="73"/>
      <c r="C576" s="542" t="s">
        <v>81</v>
      </c>
      <c r="D576" s="542"/>
      <c r="E576" s="542"/>
      <c r="F576" s="43"/>
      <c r="G576" s="44"/>
      <c r="H576" s="44"/>
      <c r="I576" s="44"/>
      <c r="J576" s="47"/>
      <c r="K576" s="44"/>
      <c r="L576" s="74">
        <v>291.64999999999998</v>
      </c>
      <c r="M576" s="69"/>
      <c r="N576" s="75">
        <v>2379.86</v>
      </c>
      <c r="AI576" s="40"/>
      <c r="AJ576" s="49"/>
      <c r="AP576" s="49" t="s">
        <v>81</v>
      </c>
      <c r="AQ576" s="49"/>
      <c r="AS576" s="49"/>
    </row>
    <row r="577" spans="1:45" s="4" customFormat="1" ht="23.25" x14ac:dyDescent="0.25">
      <c r="A577" s="41" t="s">
        <v>1171</v>
      </c>
      <c r="B577" s="42" t="s">
        <v>1680</v>
      </c>
      <c r="C577" s="542" t="s">
        <v>1681</v>
      </c>
      <c r="D577" s="542"/>
      <c r="E577" s="542"/>
      <c r="F577" s="43" t="s">
        <v>191</v>
      </c>
      <c r="G577" s="44">
        <v>1.9E-3</v>
      </c>
      <c r="H577" s="45">
        <v>1</v>
      </c>
      <c r="I577" s="119">
        <v>1.9E-3</v>
      </c>
      <c r="J577" s="47"/>
      <c r="K577" s="44"/>
      <c r="L577" s="47"/>
      <c r="M577" s="44"/>
      <c r="N577" s="48"/>
      <c r="AI577" s="40"/>
      <c r="AJ577" s="49" t="s">
        <v>1681</v>
      </c>
      <c r="AP577" s="49"/>
      <c r="AQ577" s="49"/>
      <c r="AS577" s="49"/>
    </row>
    <row r="578" spans="1:45" s="4" customFormat="1" ht="15" x14ac:dyDescent="0.25">
      <c r="A578" s="67"/>
      <c r="B578" s="53"/>
      <c r="C578" s="543" t="s">
        <v>1851</v>
      </c>
      <c r="D578" s="543"/>
      <c r="E578" s="543"/>
      <c r="F578" s="543"/>
      <c r="G578" s="543"/>
      <c r="H578" s="543"/>
      <c r="I578" s="543"/>
      <c r="J578" s="543"/>
      <c r="K578" s="543"/>
      <c r="L578" s="543"/>
      <c r="M578" s="543"/>
      <c r="N578" s="544"/>
      <c r="AI578" s="40"/>
      <c r="AJ578" s="49"/>
      <c r="AK578" s="3" t="s">
        <v>1851</v>
      </c>
      <c r="AP578" s="49"/>
      <c r="AQ578" s="49"/>
      <c r="AS578" s="49"/>
    </row>
    <row r="579" spans="1:45" s="4" customFormat="1" ht="23.25" x14ac:dyDescent="0.25">
      <c r="A579" s="50"/>
      <c r="B579" s="51" t="s">
        <v>117</v>
      </c>
      <c r="C579" s="545" t="s">
        <v>118</v>
      </c>
      <c r="D579" s="545"/>
      <c r="E579" s="545"/>
      <c r="F579" s="545"/>
      <c r="G579" s="545"/>
      <c r="H579" s="545"/>
      <c r="I579" s="545"/>
      <c r="J579" s="545"/>
      <c r="K579" s="545"/>
      <c r="L579" s="545"/>
      <c r="M579" s="545"/>
      <c r="N579" s="546"/>
      <c r="AI579" s="40"/>
      <c r="AJ579" s="49"/>
      <c r="AL579" s="3" t="s">
        <v>118</v>
      </c>
      <c r="AP579" s="49"/>
      <c r="AQ579" s="49"/>
      <c r="AS579" s="49"/>
    </row>
    <row r="580" spans="1:45" s="4" customFormat="1" ht="68.25" x14ac:dyDescent="0.25">
      <c r="A580" s="50"/>
      <c r="B580" s="51" t="s">
        <v>62</v>
      </c>
      <c r="C580" s="545" t="s">
        <v>63</v>
      </c>
      <c r="D580" s="545"/>
      <c r="E580" s="545"/>
      <c r="F580" s="545"/>
      <c r="G580" s="545"/>
      <c r="H580" s="545"/>
      <c r="I580" s="545"/>
      <c r="J580" s="545"/>
      <c r="K580" s="545"/>
      <c r="L580" s="545"/>
      <c r="M580" s="545"/>
      <c r="N580" s="546"/>
      <c r="AI580" s="40"/>
      <c r="AJ580" s="49"/>
      <c r="AL580" s="3" t="s">
        <v>63</v>
      </c>
      <c r="AP580" s="49"/>
      <c r="AQ580" s="49"/>
      <c r="AS580" s="49"/>
    </row>
    <row r="581" spans="1:45" s="4" customFormat="1" ht="15" x14ac:dyDescent="0.25">
      <c r="A581" s="52"/>
      <c r="B581" s="51" t="s">
        <v>56</v>
      </c>
      <c r="C581" s="543" t="s">
        <v>64</v>
      </c>
      <c r="D581" s="543"/>
      <c r="E581" s="543"/>
      <c r="F581" s="54"/>
      <c r="G581" s="55"/>
      <c r="H581" s="55"/>
      <c r="I581" s="55"/>
      <c r="J581" s="76">
        <v>3467.84</v>
      </c>
      <c r="K581" s="65">
        <v>1.3225</v>
      </c>
      <c r="L581" s="56">
        <v>8.7100000000000009</v>
      </c>
      <c r="M581" s="58">
        <v>44.77</v>
      </c>
      <c r="N581" s="60">
        <v>389.95</v>
      </c>
      <c r="AI581" s="40"/>
      <c r="AJ581" s="49"/>
      <c r="AM581" s="3" t="s">
        <v>64</v>
      </c>
      <c r="AP581" s="49"/>
      <c r="AQ581" s="49"/>
      <c r="AS581" s="49"/>
    </row>
    <row r="582" spans="1:45" s="4" customFormat="1" ht="15" x14ac:dyDescent="0.25">
      <c r="A582" s="52"/>
      <c r="B582" s="51" t="s">
        <v>65</v>
      </c>
      <c r="C582" s="543" t="s">
        <v>66</v>
      </c>
      <c r="D582" s="543"/>
      <c r="E582" s="543"/>
      <c r="F582" s="54"/>
      <c r="G582" s="55"/>
      <c r="H582" s="55"/>
      <c r="I582" s="55"/>
      <c r="J582" s="76">
        <v>12472.06</v>
      </c>
      <c r="K582" s="65">
        <v>1.4375</v>
      </c>
      <c r="L582" s="56">
        <v>34.06</v>
      </c>
      <c r="M582" s="58">
        <v>13.24</v>
      </c>
      <c r="N582" s="60">
        <v>450.95</v>
      </c>
      <c r="AI582" s="40"/>
      <c r="AJ582" s="49"/>
      <c r="AM582" s="3" t="s">
        <v>66</v>
      </c>
      <c r="AP582" s="49"/>
      <c r="AQ582" s="49"/>
      <c r="AS582" s="49"/>
    </row>
    <row r="583" spans="1:45" s="4" customFormat="1" ht="15" x14ac:dyDescent="0.25">
      <c r="A583" s="52"/>
      <c r="B583" s="51" t="s">
        <v>67</v>
      </c>
      <c r="C583" s="543" t="s">
        <v>68</v>
      </c>
      <c r="D583" s="543"/>
      <c r="E583" s="543"/>
      <c r="F583" s="54"/>
      <c r="G583" s="55"/>
      <c r="H583" s="55"/>
      <c r="I583" s="55"/>
      <c r="J583" s="76">
        <v>1266.81</v>
      </c>
      <c r="K583" s="65">
        <v>1.4375</v>
      </c>
      <c r="L583" s="56">
        <v>3.46</v>
      </c>
      <c r="M583" s="58">
        <v>44.77</v>
      </c>
      <c r="N583" s="60">
        <v>154.9</v>
      </c>
      <c r="AI583" s="40"/>
      <c r="AJ583" s="49"/>
      <c r="AM583" s="3" t="s">
        <v>68</v>
      </c>
      <c r="AP583" s="49"/>
      <c r="AQ583" s="49"/>
      <c r="AS583" s="49"/>
    </row>
    <row r="584" spans="1:45" s="4" customFormat="1" ht="15" x14ac:dyDescent="0.25">
      <c r="A584" s="52"/>
      <c r="B584" s="51" t="s">
        <v>69</v>
      </c>
      <c r="C584" s="543" t="s">
        <v>70</v>
      </c>
      <c r="D584" s="543"/>
      <c r="E584" s="543"/>
      <c r="F584" s="54"/>
      <c r="G584" s="55"/>
      <c r="H584" s="55"/>
      <c r="I584" s="55"/>
      <c r="J584" s="76">
        <v>6348.16</v>
      </c>
      <c r="K584" s="55"/>
      <c r="L584" s="56">
        <v>12.06</v>
      </c>
      <c r="M584" s="58">
        <v>8.16</v>
      </c>
      <c r="N584" s="60">
        <v>98.41</v>
      </c>
      <c r="AI584" s="40"/>
      <c r="AJ584" s="49"/>
      <c r="AM584" s="3" t="s">
        <v>70</v>
      </c>
      <c r="AP584" s="49"/>
      <c r="AQ584" s="49"/>
      <c r="AS584" s="49"/>
    </row>
    <row r="585" spans="1:45" s="4" customFormat="1" ht="15" x14ac:dyDescent="0.25">
      <c r="A585" s="63"/>
      <c r="B585" s="51"/>
      <c r="C585" s="543" t="s">
        <v>71</v>
      </c>
      <c r="D585" s="543"/>
      <c r="E585" s="543"/>
      <c r="F585" s="54" t="s">
        <v>72</v>
      </c>
      <c r="G585" s="64">
        <v>312.7</v>
      </c>
      <c r="H585" s="65">
        <v>1.3225</v>
      </c>
      <c r="I585" s="94">
        <v>0.78573689999999996</v>
      </c>
      <c r="J585" s="66"/>
      <c r="K585" s="55"/>
      <c r="L585" s="66"/>
      <c r="M585" s="55"/>
      <c r="N585" s="62"/>
      <c r="AI585" s="40"/>
      <c r="AJ585" s="49"/>
      <c r="AN585" s="3" t="s">
        <v>71</v>
      </c>
      <c r="AP585" s="49"/>
      <c r="AQ585" s="49"/>
      <c r="AS585" s="49"/>
    </row>
    <row r="586" spans="1:45" s="4" customFormat="1" ht="15" x14ac:dyDescent="0.25">
      <c r="A586" s="63"/>
      <c r="B586" s="51"/>
      <c r="C586" s="543" t="s">
        <v>73</v>
      </c>
      <c r="D586" s="543"/>
      <c r="E586" s="543"/>
      <c r="F586" s="54" t="s">
        <v>72</v>
      </c>
      <c r="G586" s="58">
        <v>94.12</v>
      </c>
      <c r="H586" s="65">
        <v>1.4375</v>
      </c>
      <c r="I586" s="94">
        <v>0.2570653</v>
      </c>
      <c r="J586" s="66"/>
      <c r="K586" s="55"/>
      <c r="L586" s="66"/>
      <c r="M586" s="55"/>
      <c r="N586" s="62"/>
      <c r="AI586" s="40"/>
      <c r="AJ586" s="49"/>
      <c r="AN586" s="3" t="s">
        <v>73</v>
      </c>
      <c r="AP586" s="49"/>
      <c r="AQ586" s="49"/>
      <c r="AS586" s="49"/>
    </row>
    <row r="587" spans="1:45" s="4" customFormat="1" ht="15" x14ac:dyDescent="0.25">
      <c r="A587" s="67"/>
      <c r="B587" s="51"/>
      <c r="C587" s="547" t="s">
        <v>74</v>
      </c>
      <c r="D587" s="547"/>
      <c r="E587" s="547"/>
      <c r="F587" s="68"/>
      <c r="G587" s="69"/>
      <c r="H587" s="69"/>
      <c r="I587" s="69"/>
      <c r="J587" s="79">
        <v>22288.06</v>
      </c>
      <c r="K587" s="69"/>
      <c r="L587" s="70">
        <v>54.83</v>
      </c>
      <c r="M587" s="69"/>
      <c r="N587" s="121">
        <v>939.31</v>
      </c>
      <c r="AI587" s="40"/>
      <c r="AJ587" s="49"/>
      <c r="AO587" s="3" t="s">
        <v>74</v>
      </c>
      <c r="AP587" s="49"/>
      <c r="AQ587" s="49"/>
      <c r="AS587" s="49"/>
    </row>
    <row r="588" spans="1:45" s="4" customFormat="1" ht="15" x14ac:dyDescent="0.25">
      <c r="A588" s="63"/>
      <c r="B588" s="51"/>
      <c r="C588" s="543" t="s">
        <v>75</v>
      </c>
      <c r="D588" s="543"/>
      <c r="E588" s="543"/>
      <c r="F588" s="54"/>
      <c r="G588" s="55"/>
      <c r="H588" s="55"/>
      <c r="I588" s="55"/>
      <c r="J588" s="66"/>
      <c r="K588" s="55"/>
      <c r="L588" s="56">
        <v>12.17</v>
      </c>
      <c r="M588" s="55"/>
      <c r="N588" s="60">
        <v>544.85</v>
      </c>
      <c r="AI588" s="40"/>
      <c r="AJ588" s="49"/>
      <c r="AN588" s="3" t="s">
        <v>75</v>
      </c>
      <c r="AP588" s="49"/>
      <c r="AQ588" s="49"/>
      <c r="AS588" s="49"/>
    </row>
    <row r="589" spans="1:45" s="4" customFormat="1" ht="23.25" x14ac:dyDescent="0.25">
      <c r="A589" s="63"/>
      <c r="B589" s="51" t="s">
        <v>648</v>
      </c>
      <c r="C589" s="543" t="s">
        <v>649</v>
      </c>
      <c r="D589" s="543"/>
      <c r="E589" s="543"/>
      <c r="F589" s="54" t="s">
        <v>78</v>
      </c>
      <c r="G589" s="61">
        <v>117</v>
      </c>
      <c r="H589" s="55"/>
      <c r="I589" s="61">
        <v>117</v>
      </c>
      <c r="J589" s="66"/>
      <c r="K589" s="55"/>
      <c r="L589" s="56">
        <v>14.24</v>
      </c>
      <c r="M589" s="55"/>
      <c r="N589" s="60">
        <v>637.47</v>
      </c>
      <c r="AI589" s="40"/>
      <c r="AJ589" s="49"/>
      <c r="AN589" s="3" t="s">
        <v>649</v>
      </c>
      <c r="AP589" s="49"/>
      <c r="AQ589" s="49"/>
      <c r="AS589" s="49"/>
    </row>
    <row r="590" spans="1:45" s="4" customFormat="1" ht="45" x14ac:dyDescent="0.25">
      <c r="A590" s="63"/>
      <c r="B590" s="51" t="s">
        <v>650</v>
      </c>
      <c r="C590" s="543" t="s">
        <v>651</v>
      </c>
      <c r="D590" s="543"/>
      <c r="E590" s="543"/>
      <c r="F590" s="54" t="s">
        <v>78</v>
      </c>
      <c r="G590" s="61">
        <v>74</v>
      </c>
      <c r="H590" s="58">
        <v>0.85</v>
      </c>
      <c r="I590" s="64">
        <v>62.9</v>
      </c>
      <c r="J590" s="66"/>
      <c r="K590" s="55"/>
      <c r="L590" s="56">
        <v>7.65</v>
      </c>
      <c r="M590" s="55"/>
      <c r="N590" s="60">
        <v>342.71</v>
      </c>
      <c r="AI590" s="40"/>
      <c r="AJ590" s="49"/>
      <c r="AN590" s="3" t="s">
        <v>651</v>
      </c>
      <c r="AP590" s="49"/>
      <c r="AQ590" s="49"/>
      <c r="AS590" s="49"/>
    </row>
    <row r="591" spans="1:45" s="4" customFormat="1" ht="15" x14ac:dyDescent="0.25">
      <c r="A591" s="72"/>
      <c r="B591" s="73"/>
      <c r="C591" s="542" t="s">
        <v>81</v>
      </c>
      <c r="D591" s="542"/>
      <c r="E591" s="542"/>
      <c r="F591" s="43"/>
      <c r="G591" s="44"/>
      <c r="H591" s="44"/>
      <c r="I591" s="44"/>
      <c r="J591" s="47"/>
      <c r="K591" s="44"/>
      <c r="L591" s="74">
        <v>76.72</v>
      </c>
      <c r="M591" s="69"/>
      <c r="N591" s="75">
        <v>1919.49</v>
      </c>
      <c r="AI591" s="40"/>
      <c r="AJ591" s="49"/>
      <c r="AP591" s="49" t="s">
        <v>81</v>
      </c>
      <c r="AQ591" s="49"/>
      <c r="AS591" s="49"/>
    </row>
    <row r="592" spans="1:45" s="4" customFormat="1" ht="23.25" x14ac:dyDescent="0.25">
      <c r="A592" s="41" t="s">
        <v>1173</v>
      </c>
      <c r="B592" s="42" t="s">
        <v>1683</v>
      </c>
      <c r="C592" s="542" t="s">
        <v>1684</v>
      </c>
      <c r="D592" s="542"/>
      <c r="E592" s="542"/>
      <c r="F592" s="43" t="s">
        <v>191</v>
      </c>
      <c r="G592" s="44">
        <v>-1.9E-3</v>
      </c>
      <c r="H592" s="45">
        <v>1</v>
      </c>
      <c r="I592" s="119">
        <v>-1.9E-3</v>
      </c>
      <c r="J592" s="80">
        <v>5500</v>
      </c>
      <c r="K592" s="44"/>
      <c r="L592" s="74">
        <v>-10.45</v>
      </c>
      <c r="M592" s="46">
        <v>8.16</v>
      </c>
      <c r="N592" s="82">
        <v>-85.27</v>
      </c>
      <c r="AI592" s="40"/>
      <c r="AJ592" s="49" t="s">
        <v>1684</v>
      </c>
      <c r="AP592" s="49"/>
      <c r="AQ592" s="49"/>
      <c r="AS592" s="49"/>
    </row>
    <row r="593" spans="1:45" s="4" customFormat="1" ht="15" x14ac:dyDescent="0.25">
      <c r="A593" s="72"/>
      <c r="B593" s="73"/>
      <c r="C593" s="542" t="s">
        <v>81</v>
      </c>
      <c r="D593" s="542"/>
      <c r="E593" s="542"/>
      <c r="F593" s="43"/>
      <c r="G593" s="44"/>
      <c r="H593" s="44"/>
      <c r="I593" s="44"/>
      <c r="J593" s="47"/>
      <c r="K593" s="44"/>
      <c r="L593" s="74">
        <v>-10.45</v>
      </c>
      <c r="M593" s="69"/>
      <c r="N593" s="82">
        <v>-85.27</v>
      </c>
      <c r="AI593" s="40"/>
      <c r="AJ593" s="49"/>
      <c r="AP593" s="49" t="s">
        <v>81</v>
      </c>
      <c r="AQ593" s="49"/>
      <c r="AS593" s="49"/>
    </row>
    <row r="594" spans="1:45" s="4" customFormat="1" ht="79.5" x14ac:dyDescent="0.25">
      <c r="A594" s="41" t="s">
        <v>1175</v>
      </c>
      <c r="B594" s="42" t="s">
        <v>1807</v>
      </c>
      <c r="C594" s="542" t="s">
        <v>1852</v>
      </c>
      <c r="D594" s="542"/>
      <c r="E594" s="542"/>
      <c r="F594" s="43" t="s">
        <v>115</v>
      </c>
      <c r="G594" s="44">
        <v>2</v>
      </c>
      <c r="H594" s="45">
        <v>1</v>
      </c>
      <c r="I594" s="45">
        <v>2</v>
      </c>
      <c r="J594" s="74">
        <v>22.44</v>
      </c>
      <c r="K594" s="44"/>
      <c r="L594" s="74">
        <v>44.88</v>
      </c>
      <c r="M594" s="46">
        <v>8.16</v>
      </c>
      <c r="N594" s="82">
        <v>366.22</v>
      </c>
      <c r="AI594" s="40"/>
      <c r="AJ594" s="49" t="s">
        <v>1852</v>
      </c>
      <c r="AP594" s="49"/>
      <c r="AQ594" s="49"/>
      <c r="AS594" s="49"/>
    </row>
    <row r="595" spans="1:45" s="4" customFormat="1" ht="15" x14ac:dyDescent="0.25">
      <c r="A595" s="72"/>
      <c r="B595" s="73"/>
      <c r="C595" s="542" t="s">
        <v>81</v>
      </c>
      <c r="D595" s="542"/>
      <c r="E595" s="542"/>
      <c r="F595" s="43"/>
      <c r="G595" s="44"/>
      <c r="H595" s="44"/>
      <c r="I595" s="44"/>
      <c r="J595" s="47"/>
      <c r="K595" s="44"/>
      <c r="L595" s="74">
        <v>44.88</v>
      </c>
      <c r="M595" s="69"/>
      <c r="N595" s="82">
        <v>366.22</v>
      </c>
      <c r="AI595" s="40"/>
      <c r="AJ595" s="49"/>
      <c r="AP595" s="49" t="s">
        <v>81</v>
      </c>
      <c r="AQ595" s="49"/>
      <c r="AS595" s="49"/>
    </row>
    <row r="596" spans="1:45" s="4" customFormat="1" ht="34.5" x14ac:dyDescent="0.25">
      <c r="A596" s="41" t="s">
        <v>1177</v>
      </c>
      <c r="B596" s="42" t="s">
        <v>1668</v>
      </c>
      <c r="C596" s="542" t="s">
        <v>1687</v>
      </c>
      <c r="D596" s="542"/>
      <c r="E596" s="542"/>
      <c r="F596" s="43" t="s">
        <v>59</v>
      </c>
      <c r="G596" s="44">
        <v>1.4400000000000001E-3</v>
      </c>
      <c r="H596" s="45">
        <v>1</v>
      </c>
      <c r="I596" s="93">
        <v>1.4400000000000001E-3</v>
      </c>
      <c r="J596" s="47"/>
      <c r="K596" s="44"/>
      <c r="L596" s="47"/>
      <c r="M596" s="44"/>
      <c r="N596" s="48"/>
      <c r="AI596" s="40"/>
      <c r="AJ596" s="49" t="s">
        <v>1687</v>
      </c>
      <c r="AP596" s="49"/>
      <c r="AQ596" s="49"/>
      <c r="AS596" s="49"/>
    </row>
    <row r="597" spans="1:45" s="4" customFormat="1" ht="15" x14ac:dyDescent="0.25">
      <c r="A597" s="67"/>
      <c r="B597" s="53"/>
      <c r="C597" s="543" t="s">
        <v>1853</v>
      </c>
      <c r="D597" s="543"/>
      <c r="E597" s="543"/>
      <c r="F597" s="543"/>
      <c r="G597" s="543"/>
      <c r="H597" s="543"/>
      <c r="I597" s="543"/>
      <c r="J597" s="543"/>
      <c r="K597" s="543"/>
      <c r="L597" s="543"/>
      <c r="M597" s="543"/>
      <c r="N597" s="544"/>
      <c r="AI597" s="40"/>
      <c r="AJ597" s="49"/>
      <c r="AK597" s="3" t="s">
        <v>1853</v>
      </c>
      <c r="AP597" s="49"/>
      <c r="AQ597" s="49"/>
      <c r="AS597" s="49"/>
    </row>
    <row r="598" spans="1:45" s="4" customFormat="1" ht="23.25" x14ac:dyDescent="0.25">
      <c r="A598" s="50"/>
      <c r="B598" s="51" t="s">
        <v>117</v>
      </c>
      <c r="C598" s="545" t="s">
        <v>118</v>
      </c>
      <c r="D598" s="545"/>
      <c r="E598" s="545"/>
      <c r="F598" s="545"/>
      <c r="G598" s="545"/>
      <c r="H598" s="545"/>
      <c r="I598" s="545"/>
      <c r="J598" s="545"/>
      <c r="K598" s="545"/>
      <c r="L598" s="545"/>
      <c r="M598" s="545"/>
      <c r="N598" s="546"/>
      <c r="AI598" s="40"/>
      <c r="AJ598" s="49"/>
      <c r="AL598" s="3" t="s">
        <v>118</v>
      </c>
      <c r="AP598" s="49"/>
      <c r="AQ598" s="49"/>
      <c r="AS598" s="49"/>
    </row>
    <row r="599" spans="1:45" s="4" customFormat="1" ht="68.25" x14ac:dyDescent="0.25">
      <c r="A599" s="50"/>
      <c r="B599" s="51" t="s">
        <v>62</v>
      </c>
      <c r="C599" s="545" t="s">
        <v>63</v>
      </c>
      <c r="D599" s="545"/>
      <c r="E599" s="545"/>
      <c r="F599" s="545"/>
      <c r="G599" s="545"/>
      <c r="H599" s="545"/>
      <c r="I599" s="545"/>
      <c r="J599" s="545"/>
      <c r="K599" s="545"/>
      <c r="L599" s="545"/>
      <c r="M599" s="545"/>
      <c r="N599" s="546"/>
      <c r="AI599" s="40"/>
      <c r="AJ599" s="49"/>
      <c r="AL599" s="3" t="s">
        <v>63</v>
      </c>
      <c r="AP599" s="49"/>
      <c r="AQ599" s="49"/>
      <c r="AS599" s="49"/>
    </row>
    <row r="600" spans="1:45" s="4" customFormat="1" ht="15" x14ac:dyDescent="0.25">
      <c r="A600" s="52"/>
      <c r="B600" s="51" t="s">
        <v>56</v>
      </c>
      <c r="C600" s="543" t="s">
        <v>64</v>
      </c>
      <c r="D600" s="543"/>
      <c r="E600" s="543"/>
      <c r="F600" s="54"/>
      <c r="G600" s="55"/>
      <c r="H600" s="55"/>
      <c r="I600" s="55"/>
      <c r="J600" s="76">
        <v>3726</v>
      </c>
      <c r="K600" s="65">
        <v>1.3225</v>
      </c>
      <c r="L600" s="56">
        <v>7.1</v>
      </c>
      <c r="M600" s="58">
        <v>44.77</v>
      </c>
      <c r="N600" s="60">
        <v>317.87</v>
      </c>
      <c r="AI600" s="40"/>
      <c r="AJ600" s="49"/>
      <c r="AM600" s="3" t="s">
        <v>64</v>
      </c>
      <c r="AP600" s="49"/>
      <c r="AQ600" s="49"/>
      <c r="AS600" s="49"/>
    </row>
    <row r="601" spans="1:45" s="4" customFormat="1" ht="15" x14ac:dyDescent="0.25">
      <c r="A601" s="52"/>
      <c r="B601" s="51" t="s">
        <v>65</v>
      </c>
      <c r="C601" s="543" t="s">
        <v>66</v>
      </c>
      <c r="D601" s="543"/>
      <c r="E601" s="543"/>
      <c r="F601" s="54"/>
      <c r="G601" s="55"/>
      <c r="H601" s="55"/>
      <c r="I601" s="55"/>
      <c r="J601" s="76">
        <v>5767.29</v>
      </c>
      <c r="K601" s="65">
        <v>1.4375</v>
      </c>
      <c r="L601" s="56">
        <v>11.94</v>
      </c>
      <c r="M601" s="58">
        <v>13.24</v>
      </c>
      <c r="N601" s="60">
        <v>158.09</v>
      </c>
      <c r="AI601" s="40"/>
      <c r="AJ601" s="49"/>
      <c r="AM601" s="3" t="s">
        <v>66</v>
      </c>
      <c r="AP601" s="49"/>
      <c r="AQ601" s="49"/>
      <c r="AS601" s="49"/>
    </row>
    <row r="602" spans="1:45" s="4" customFormat="1" ht="15" x14ac:dyDescent="0.25">
      <c r="A602" s="52"/>
      <c r="B602" s="51" t="s">
        <v>67</v>
      </c>
      <c r="C602" s="543" t="s">
        <v>68</v>
      </c>
      <c r="D602" s="543"/>
      <c r="E602" s="543"/>
      <c r="F602" s="54"/>
      <c r="G602" s="55"/>
      <c r="H602" s="55"/>
      <c r="I602" s="55"/>
      <c r="J602" s="56">
        <v>687.4</v>
      </c>
      <c r="K602" s="65">
        <v>1.4375</v>
      </c>
      <c r="L602" s="56">
        <v>1.42</v>
      </c>
      <c r="M602" s="58">
        <v>44.77</v>
      </c>
      <c r="N602" s="60">
        <v>63.57</v>
      </c>
      <c r="AI602" s="40"/>
      <c r="AJ602" s="49"/>
      <c r="AM602" s="3" t="s">
        <v>68</v>
      </c>
      <c r="AP602" s="49"/>
      <c r="AQ602" s="49"/>
      <c r="AS602" s="49"/>
    </row>
    <row r="603" spans="1:45" s="4" customFormat="1" ht="15" x14ac:dyDescent="0.25">
      <c r="A603" s="52"/>
      <c r="B603" s="51" t="s">
        <v>69</v>
      </c>
      <c r="C603" s="543" t="s">
        <v>70</v>
      </c>
      <c r="D603" s="543"/>
      <c r="E603" s="543"/>
      <c r="F603" s="54"/>
      <c r="G603" s="55"/>
      <c r="H603" s="55"/>
      <c r="I603" s="55"/>
      <c r="J603" s="76">
        <v>2012.84</v>
      </c>
      <c r="K603" s="55"/>
      <c r="L603" s="56">
        <v>2.9</v>
      </c>
      <c r="M603" s="58">
        <v>8.16</v>
      </c>
      <c r="N603" s="60">
        <v>23.66</v>
      </c>
      <c r="AI603" s="40"/>
      <c r="AJ603" s="49"/>
      <c r="AM603" s="3" t="s">
        <v>70</v>
      </c>
      <c r="AP603" s="49"/>
      <c r="AQ603" s="49"/>
      <c r="AS603" s="49"/>
    </row>
    <row r="604" spans="1:45" s="4" customFormat="1" ht="15" x14ac:dyDescent="0.25">
      <c r="A604" s="63"/>
      <c r="B604" s="51"/>
      <c r="C604" s="543" t="s">
        <v>71</v>
      </c>
      <c r="D604" s="543"/>
      <c r="E604" s="543"/>
      <c r="F604" s="54" t="s">
        <v>72</v>
      </c>
      <c r="G604" s="61">
        <v>360</v>
      </c>
      <c r="H604" s="65">
        <v>1.3225</v>
      </c>
      <c r="I604" s="78">
        <v>0.68558399999999997</v>
      </c>
      <c r="J604" s="66"/>
      <c r="K604" s="55"/>
      <c r="L604" s="66"/>
      <c r="M604" s="55"/>
      <c r="N604" s="62"/>
      <c r="AI604" s="40"/>
      <c r="AJ604" s="49"/>
      <c r="AN604" s="3" t="s">
        <v>71</v>
      </c>
      <c r="AP604" s="49"/>
      <c r="AQ604" s="49"/>
      <c r="AS604" s="49"/>
    </row>
    <row r="605" spans="1:45" s="4" customFormat="1" ht="15" x14ac:dyDescent="0.25">
      <c r="A605" s="63"/>
      <c r="B605" s="51"/>
      <c r="C605" s="543" t="s">
        <v>73</v>
      </c>
      <c r="D605" s="543"/>
      <c r="E605" s="543"/>
      <c r="F605" s="54" t="s">
        <v>72</v>
      </c>
      <c r="G605" s="58">
        <v>52.86</v>
      </c>
      <c r="H605" s="65">
        <v>1.4375</v>
      </c>
      <c r="I605" s="94">
        <v>0.1094202</v>
      </c>
      <c r="J605" s="66"/>
      <c r="K605" s="55"/>
      <c r="L605" s="66"/>
      <c r="M605" s="55"/>
      <c r="N605" s="62"/>
      <c r="AI605" s="40"/>
      <c r="AJ605" s="49"/>
      <c r="AN605" s="3" t="s">
        <v>73</v>
      </c>
      <c r="AP605" s="49"/>
      <c r="AQ605" s="49"/>
      <c r="AS605" s="49"/>
    </row>
    <row r="606" spans="1:45" s="4" customFormat="1" ht="15" x14ac:dyDescent="0.25">
      <c r="A606" s="67"/>
      <c r="B606" s="51"/>
      <c r="C606" s="547" t="s">
        <v>74</v>
      </c>
      <c r="D606" s="547"/>
      <c r="E606" s="547"/>
      <c r="F606" s="68"/>
      <c r="G606" s="69"/>
      <c r="H606" s="69"/>
      <c r="I606" s="69"/>
      <c r="J606" s="79">
        <v>11506.13</v>
      </c>
      <c r="K606" s="69"/>
      <c r="L606" s="70">
        <v>21.94</v>
      </c>
      <c r="M606" s="69"/>
      <c r="N606" s="121">
        <v>499.62</v>
      </c>
      <c r="AI606" s="40"/>
      <c r="AJ606" s="49"/>
      <c r="AO606" s="3" t="s">
        <v>74</v>
      </c>
      <c r="AP606" s="49"/>
      <c r="AQ606" s="49"/>
      <c r="AS606" s="49"/>
    </row>
    <row r="607" spans="1:45" s="4" customFormat="1" ht="15" x14ac:dyDescent="0.25">
      <c r="A607" s="63"/>
      <c r="B607" s="51"/>
      <c r="C607" s="543" t="s">
        <v>75</v>
      </c>
      <c r="D607" s="543"/>
      <c r="E607" s="543"/>
      <c r="F607" s="54"/>
      <c r="G607" s="55"/>
      <c r="H607" s="55"/>
      <c r="I607" s="55"/>
      <c r="J607" s="66"/>
      <c r="K607" s="55"/>
      <c r="L607" s="56">
        <v>8.52</v>
      </c>
      <c r="M607" s="55"/>
      <c r="N607" s="60">
        <v>381.44</v>
      </c>
      <c r="AI607" s="40"/>
      <c r="AJ607" s="49"/>
      <c r="AN607" s="3" t="s">
        <v>75</v>
      </c>
      <c r="AP607" s="49"/>
      <c r="AQ607" s="49"/>
      <c r="AS607" s="49"/>
    </row>
    <row r="608" spans="1:45" s="4" customFormat="1" ht="23.25" x14ac:dyDescent="0.25">
      <c r="A608" s="63"/>
      <c r="B608" s="51" t="s">
        <v>648</v>
      </c>
      <c r="C608" s="543" t="s">
        <v>649</v>
      </c>
      <c r="D608" s="543"/>
      <c r="E608" s="543"/>
      <c r="F608" s="54" t="s">
        <v>78</v>
      </c>
      <c r="G608" s="61">
        <v>117</v>
      </c>
      <c r="H608" s="55"/>
      <c r="I608" s="61">
        <v>117</v>
      </c>
      <c r="J608" s="66"/>
      <c r="K608" s="55"/>
      <c r="L608" s="56">
        <v>9.9700000000000006</v>
      </c>
      <c r="M608" s="55"/>
      <c r="N608" s="60">
        <v>446.28</v>
      </c>
      <c r="AI608" s="40"/>
      <c r="AJ608" s="49"/>
      <c r="AN608" s="3" t="s">
        <v>649</v>
      </c>
      <c r="AP608" s="49"/>
      <c r="AQ608" s="49"/>
      <c r="AS608" s="49"/>
    </row>
    <row r="609" spans="1:45" s="4" customFormat="1" ht="45" x14ac:dyDescent="0.25">
      <c r="A609" s="63"/>
      <c r="B609" s="51" t="s">
        <v>650</v>
      </c>
      <c r="C609" s="543" t="s">
        <v>651</v>
      </c>
      <c r="D609" s="543"/>
      <c r="E609" s="543"/>
      <c r="F609" s="54" t="s">
        <v>78</v>
      </c>
      <c r="G609" s="61">
        <v>74</v>
      </c>
      <c r="H609" s="58">
        <v>0.85</v>
      </c>
      <c r="I609" s="64">
        <v>62.9</v>
      </c>
      <c r="J609" s="66"/>
      <c r="K609" s="55"/>
      <c r="L609" s="56">
        <v>5.36</v>
      </c>
      <c r="M609" s="55"/>
      <c r="N609" s="60">
        <v>239.93</v>
      </c>
      <c r="AI609" s="40"/>
      <c r="AJ609" s="49"/>
      <c r="AN609" s="3" t="s">
        <v>651</v>
      </c>
      <c r="AP609" s="49"/>
      <c r="AQ609" s="49"/>
      <c r="AS609" s="49"/>
    </row>
    <row r="610" spans="1:45" s="4" customFormat="1" ht="15" x14ac:dyDescent="0.25">
      <c r="A610" s="72"/>
      <c r="B610" s="73"/>
      <c r="C610" s="542" t="s">
        <v>81</v>
      </c>
      <c r="D610" s="542"/>
      <c r="E610" s="542"/>
      <c r="F610" s="43"/>
      <c r="G610" s="44"/>
      <c r="H610" s="44"/>
      <c r="I610" s="44"/>
      <c r="J610" s="47"/>
      <c r="K610" s="44"/>
      <c r="L610" s="74">
        <v>37.270000000000003</v>
      </c>
      <c r="M610" s="69"/>
      <c r="N610" s="75">
        <v>1185.83</v>
      </c>
      <c r="AI610" s="40"/>
      <c r="AJ610" s="49"/>
      <c r="AP610" s="49" t="s">
        <v>81</v>
      </c>
      <c r="AQ610" s="49"/>
      <c r="AS610" s="49"/>
    </row>
    <row r="611" spans="1:45" s="4" customFormat="1" ht="45.75" x14ac:dyDescent="0.25">
      <c r="A611" s="41" t="s">
        <v>1180</v>
      </c>
      <c r="B611" s="42" t="s">
        <v>1854</v>
      </c>
      <c r="C611" s="542" t="s">
        <v>1855</v>
      </c>
      <c r="D611" s="542"/>
      <c r="E611" s="542"/>
      <c r="F611" s="43" t="s">
        <v>250</v>
      </c>
      <c r="G611" s="44">
        <v>1.4457599999999999</v>
      </c>
      <c r="H611" s="45">
        <v>1</v>
      </c>
      <c r="I611" s="93">
        <v>1.4457599999999999</v>
      </c>
      <c r="J611" s="74">
        <v>169.91</v>
      </c>
      <c r="K611" s="44"/>
      <c r="L611" s="74">
        <v>245.65</v>
      </c>
      <c r="M611" s="46">
        <v>8.16</v>
      </c>
      <c r="N611" s="75">
        <v>2004.5</v>
      </c>
      <c r="AI611" s="40"/>
      <c r="AJ611" s="49" t="s">
        <v>1855</v>
      </c>
      <c r="AP611" s="49"/>
      <c r="AQ611" s="49"/>
      <c r="AS611" s="49"/>
    </row>
    <row r="612" spans="1:45" s="4" customFormat="1" ht="15" x14ac:dyDescent="0.25">
      <c r="A612" s="72"/>
      <c r="B612" s="73"/>
      <c r="C612" s="542" t="s">
        <v>81</v>
      </c>
      <c r="D612" s="542"/>
      <c r="E612" s="542"/>
      <c r="F612" s="43"/>
      <c r="G612" s="44"/>
      <c r="H612" s="44"/>
      <c r="I612" s="44"/>
      <c r="J612" s="47"/>
      <c r="K612" s="44"/>
      <c r="L612" s="74">
        <v>245.65</v>
      </c>
      <c r="M612" s="69"/>
      <c r="N612" s="75">
        <v>2004.5</v>
      </c>
      <c r="AI612" s="40"/>
      <c r="AJ612" s="49"/>
      <c r="AP612" s="49" t="s">
        <v>81</v>
      </c>
      <c r="AQ612" s="49"/>
      <c r="AS612" s="49"/>
    </row>
    <row r="613" spans="1:45" s="4" customFormat="1" ht="23.25" x14ac:dyDescent="0.25">
      <c r="A613" s="41" t="s">
        <v>1181</v>
      </c>
      <c r="B613" s="42" t="s">
        <v>1856</v>
      </c>
      <c r="C613" s="542" t="s">
        <v>1857</v>
      </c>
      <c r="D613" s="542"/>
      <c r="E613" s="542"/>
      <c r="F613" s="43" t="s">
        <v>115</v>
      </c>
      <c r="G613" s="44">
        <v>2</v>
      </c>
      <c r="H613" s="45">
        <v>1</v>
      </c>
      <c r="I613" s="45">
        <v>2</v>
      </c>
      <c r="J613" s="47"/>
      <c r="K613" s="44"/>
      <c r="L613" s="47"/>
      <c r="M613" s="44"/>
      <c r="N613" s="48"/>
      <c r="AI613" s="40"/>
      <c r="AJ613" s="49" t="s">
        <v>1857</v>
      </c>
      <c r="AP613" s="49"/>
      <c r="AQ613" s="49"/>
      <c r="AS613" s="49"/>
    </row>
    <row r="614" spans="1:45" s="4" customFormat="1" ht="23.25" x14ac:dyDescent="0.25">
      <c r="A614" s="50"/>
      <c r="B614" s="51" t="s">
        <v>117</v>
      </c>
      <c r="C614" s="545" t="s">
        <v>118</v>
      </c>
      <c r="D614" s="545"/>
      <c r="E614" s="545"/>
      <c r="F614" s="545"/>
      <c r="G614" s="545"/>
      <c r="H614" s="545"/>
      <c r="I614" s="545"/>
      <c r="J614" s="545"/>
      <c r="K614" s="545"/>
      <c r="L614" s="545"/>
      <c r="M614" s="545"/>
      <c r="N614" s="546"/>
      <c r="AI614" s="40"/>
      <c r="AJ614" s="49"/>
      <c r="AL614" s="3" t="s">
        <v>118</v>
      </c>
      <c r="AP614" s="49"/>
      <c r="AQ614" s="49"/>
      <c r="AS614" s="49"/>
    </row>
    <row r="615" spans="1:45" s="4" customFormat="1" ht="68.25" x14ac:dyDescent="0.25">
      <c r="A615" s="50"/>
      <c r="B615" s="51" t="s">
        <v>62</v>
      </c>
      <c r="C615" s="545" t="s">
        <v>63</v>
      </c>
      <c r="D615" s="545"/>
      <c r="E615" s="545"/>
      <c r="F615" s="545"/>
      <c r="G615" s="545"/>
      <c r="H615" s="545"/>
      <c r="I615" s="545"/>
      <c r="J615" s="545"/>
      <c r="K615" s="545"/>
      <c r="L615" s="545"/>
      <c r="M615" s="545"/>
      <c r="N615" s="546"/>
      <c r="AI615" s="40"/>
      <c r="AJ615" s="49"/>
      <c r="AL615" s="3" t="s">
        <v>63</v>
      </c>
      <c r="AP615" s="49"/>
      <c r="AQ615" s="49"/>
      <c r="AS615" s="49"/>
    </row>
    <row r="616" spans="1:45" s="4" customFormat="1" ht="15" x14ac:dyDescent="0.25">
      <c r="A616" s="52"/>
      <c r="B616" s="51" t="s">
        <v>56</v>
      </c>
      <c r="C616" s="543" t="s">
        <v>64</v>
      </c>
      <c r="D616" s="543"/>
      <c r="E616" s="543"/>
      <c r="F616" s="54"/>
      <c r="G616" s="55"/>
      <c r="H616" s="55"/>
      <c r="I616" s="55"/>
      <c r="J616" s="56">
        <v>9.82</v>
      </c>
      <c r="K616" s="65">
        <v>1.3225</v>
      </c>
      <c r="L616" s="56">
        <v>25.97</v>
      </c>
      <c r="M616" s="58">
        <v>44.77</v>
      </c>
      <c r="N616" s="59">
        <v>1162.68</v>
      </c>
      <c r="AI616" s="40"/>
      <c r="AJ616" s="49"/>
      <c r="AM616" s="3" t="s">
        <v>64</v>
      </c>
      <c r="AP616" s="49"/>
      <c r="AQ616" s="49"/>
      <c r="AS616" s="49"/>
    </row>
    <row r="617" spans="1:45" s="4" customFormat="1" ht="15" x14ac:dyDescent="0.25">
      <c r="A617" s="52"/>
      <c r="B617" s="51" t="s">
        <v>65</v>
      </c>
      <c r="C617" s="543" t="s">
        <v>66</v>
      </c>
      <c r="D617" s="543"/>
      <c r="E617" s="543"/>
      <c r="F617" s="54"/>
      <c r="G617" s="55"/>
      <c r="H617" s="55"/>
      <c r="I617" s="55"/>
      <c r="J617" s="56">
        <v>1.97</v>
      </c>
      <c r="K617" s="65">
        <v>1.4375</v>
      </c>
      <c r="L617" s="56">
        <v>5.66</v>
      </c>
      <c r="M617" s="58">
        <v>13.24</v>
      </c>
      <c r="N617" s="60">
        <v>74.94</v>
      </c>
      <c r="AI617" s="40"/>
      <c r="AJ617" s="49"/>
      <c r="AM617" s="3" t="s">
        <v>66</v>
      </c>
      <c r="AP617" s="49"/>
      <c r="AQ617" s="49"/>
      <c r="AS617" s="49"/>
    </row>
    <row r="618" spans="1:45" s="4" customFormat="1" ht="15" x14ac:dyDescent="0.25">
      <c r="A618" s="52"/>
      <c r="B618" s="51" t="s">
        <v>67</v>
      </c>
      <c r="C618" s="543" t="s">
        <v>68</v>
      </c>
      <c r="D618" s="543"/>
      <c r="E618" s="543"/>
      <c r="F618" s="54"/>
      <c r="G618" s="55"/>
      <c r="H618" s="55"/>
      <c r="I618" s="55"/>
      <c r="J618" s="56">
        <v>0.35</v>
      </c>
      <c r="K618" s="65">
        <v>1.4375</v>
      </c>
      <c r="L618" s="56">
        <v>1.01</v>
      </c>
      <c r="M618" s="58">
        <v>44.77</v>
      </c>
      <c r="N618" s="60">
        <v>45.22</v>
      </c>
      <c r="AI618" s="40"/>
      <c r="AJ618" s="49"/>
      <c r="AM618" s="3" t="s">
        <v>68</v>
      </c>
      <c r="AP618" s="49"/>
      <c r="AQ618" s="49"/>
      <c r="AS618" s="49"/>
    </row>
    <row r="619" spans="1:45" s="4" customFormat="1" ht="15" x14ac:dyDescent="0.25">
      <c r="A619" s="52"/>
      <c r="B619" s="51" t="s">
        <v>69</v>
      </c>
      <c r="C619" s="543" t="s">
        <v>70</v>
      </c>
      <c r="D619" s="543"/>
      <c r="E619" s="543"/>
      <c r="F619" s="54"/>
      <c r="G619" s="55"/>
      <c r="H619" s="55"/>
      <c r="I619" s="55"/>
      <c r="J619" s="56">
        <v>12.78</v>
      </c>
      <c r="K619" s="55"/>
      <c r="L619" s="56">
        <v>25.56</v>
      </c>
      <c r="M619" s="58">
        <v>8.16</v>
      </c>
      <c r="N619" s="60">
        <v>208.57</v>
      </c>
      <c r="AI619" s="40"/>
      <c r="AJ619" s="49"/>
      <c r="AM619" s="3" t="s">
        <v>70</v>
      </c>
      <c r="AP619" s="49"/>
      <c r="AQ619" s="49"/>
      <c r="AS619" s="49"/>
    </row>
    <row r="620" spans="1:45" s="4" customFormat="1" ht="15" x14ac:dyDescent="0.25">
      <c r="A620" s="63"/>
      <c r="B620" s="51"/>
      <c r="C620" s="543" t="s">
        <v>71</v>
      </c>
      <c r="D620" s="543"/>
      <c r="E620" s="543"/>
      <c r="F620" s="54" t="s">
        <v>72</v>
      </c>
      <c r="G620" s="58">
        <v>1.07</v>
      </c>
      <c r="H620" s="65">
        <v>1.3225</v>
      </c>
      <c r="I620" s="77">
        <v>2.8301500000000002</v>
      </c>
      <c r="J620" s="66"/>
      <c r="K620" s="55"/>
      <c r="L620" s="66"/>
      <c r="M620" s="55"/>
      <c r="N620" s="62"/>
      <c r="AI620" s="40"/>
      <c r="AJ620" s="49"/>
      <c r="AN620" s="3" t="s">
        <v>71</v>
      </c>
      <c r="AP620" s="49"/>
      <c r="AQ620" s="49"/>
      <c r="AS620" s="49"/>
    </row>
    <row r="621" spans="1:45" s="4" customFormat="1" ht="15" x14ac:dyDescent="0.25">
      <c r="A621" s="63"/>
      <c r="B621" s="51"/>
      <c r="C621" s="543" t="s">
        <v>73</v>
      </c>
      <c r="D621" s="543"/>
      <c r="E621" s="543"/>
      <c r="F621" s="54" t="s">
        <v>72</v>
      </c>
      <c r="G621" s="58">
        <v>0.03</v>
      </c>
      <c r="H621" s="65">
        <v>1.4375</v>
      </c>
      <c r="I621" s="77">
        <v>8.6249999999999993E-2</v>
      </c>
      <c r="J621" s="66"/>
      <c r="K621" s="55"/>
      <c r="L621" s="66"/>
      <c r="M621" s="55"/>
      <c r="N621" s="62"/>
      <c r="AI621" s="40"/>
      <c r="AJ621" s="49"/>
      <c r="AN621" s="3" t="s">
        <v>73</v>
      </c>
      <c r="AP621" s="49"/>
      <c r="AQ621" s="49"/>
      <c r="AS621" s="49"/>
    </row>
    <row r="622" spans="1:45" s="4" customFormat="1" ht="15" x14ac:dyDescent="0.25">
      <c r="A622" s="67"/>
      <c r="B622" s="51"/>
      <c r="C622" s="547" t="s">
        <v>74</v>
      </c>
      <c r="D622" s="547"/>
      <c r="E622" s="547"/>
      <c r="F622" s="68"/>
      <c r="G622" s="69"/>
      <c r="H622" s="69"/>
      <c r="I622" s="69"/>
      <c r="J622" s="70">
        <v>24.57</v>
      </c>
      <c r="K622" s="69"/>
      <c r="L622" s="70">
        <v>57.19</v>
      </c>
      <c r="M622" s="69"/>
      <c r="N622" s="71">
        <v>1446.19</v>
      </c>
      <c r="AI622" s="40"/>
      <c r="AJ622" s="49"/>
      <c r="AO622" s="3" t="s">
        <v>74</v>
      </c>
      <c r="AP622" s="49"/>
      <c r="AQ622" s="49"/>
      <c r="AS622" s="49"/>
    </row>
    <row r="623" spans="1:45" s="4" customFormat="1" ht="15" x14ac:dyDescent="0.25">
      <c r="A623" s="63"/>
      <c r="B623" s="51"/>
      <c r="C623" s="543" t="s">
        <v>75</v>
      </c>
      <c r="D623" s="543"/>
      <c r="E623" s="543"/>
      <c r="F623" s="54"/>
      <c r="G623" s="55"/>
      <c r="H623" s="55"/>
      <c r="I623" s="55"/>
      <c r="J623" s="66"/>
      <c r="K623" s="55"/>
      <c r="L623" s="56">
        <v>26.98</v>
      </c>
      <c r="M623" s="55"/>
      <c r="N623" s="59">
        <v>1207.9000000000001</v>
      </c>
      <c r="AI623" s="40"/>
      <c r="AJ623" s="49"/>
      <c r="AN623" s="3" t="s">
        <v>75</v>
      </c>
      <c r="AP623" s="49"/>
      <c r="AQ623" s="49"/>
      <c r="AS623" s="49"/>
    </row>
    <row r="624" spans="1:45" s="4" customFormat="1" ht="23.25" x14ac:dyDescent="0.25">
      <c r="A624" s="63"/>
      <c r="B624" s="51" t="s">
        <v>648</v>
      </c>
      <c r="C624" s="543" t="s">
        <v>649</v>
      </c>
      <c r="D624" s="543"/>
      <c r="E624" s="543"/>
      <c r="F624" s="54" t="s">
        <v>78</v>
      </c>
      <c r="G624" s="61">
        <v>117</v>
      </c>
      <c r="H624" s="55"/>
      <c r="I624" s="61">
        <v>117</v>
      </c>
      <c r="J624" s="66"/>
      <c r="K624" s="55"/>
      <c r="L624" s="56">
        <v>31.57</v>
      </c>
      <c r="M624" s="55"/>
      <c r="N624" s="59">
        <v>1413.24</v>
      </c>
      <c r="AI624" s="40"/>
      <c r="AJ624" s="49"/>
      <c r="AN624" s="3" t="s">
        <v>649</v>
      </c>
      <c r="AP624" s="49"/>
      <c r="AQ624" s="49"/>
      <c r="AS624" s="49"/>
    </row>
    <row r="625" spans="1:45" s="4" customFormat="1" ht="45" x14ac:dyDescent="0.25">
      <c r="A625" s="63"/>
      <c r="B625" s="51" t="s">
        <v>650</v>
      </c>
      <c r="C625" s="543" t="s">
        <v>651</v>
      </c>
      <c r="D625" s="543"/>
      <c r="E625" s="543"/>
      <c r="F625" s="54" t="s">
        <v>78</v>
      </c>
      <c r="G625" s="61">
        <v>74</v>
      </c>
      <c r="H625" s="58">
        <v>0.85</v>
      </c>
      <c r="I625" s="64">
        <v>62.9</v>
      </c>
      <c r="J625" s="66"/>
      <c r="K625" s="55"/>
      <c r="L625" s="56">
        <v>16.97</v>
      </c>
      <c r="M625" s="55"/>
      <c r="N625" s="60">
        <v>759.77</v>
      </c>
      <c r="AI625" s="40"/>
      <c r="AJ625" s="49"/>
      <c r="AN625" s="3" t="s">
        <v>651</v>
      </c>
      <c r="AP625" s="49"/>
      <c r="AQ625" s="49"/>
      <c r="AS625" s="49"/>
    </row>
    <row r="626" spans="1:45" s="4" customFormat="1" ht="15" x14ac:dyDescent="0.25">
      <c r="A626" s="72"/>
      <c r="B626" s="73"/>
      <c r="C626" s="542" t="s">
        <v>81</v>
      </c>
      <c r="D626" s="542"/>
      <c r="E626" s="542"/>
      <c r="F626" s="43"/>
      <c r="G626" s="44"/>
      <c r="H626" s="44"/>
      <c r="I626" s="44"/>
      <c r="J626" s="47"/>
      <c r="K626" s="44"/>
      <c r="L626" s="74">
        <v>105.73</v>
      </c>
      <c r="M626" s="69"/>
      <c r="N626" s="75">
        <v>3619.2</v>
      </c>
      <c r="AI626" s="40"/>
      <c r="AJ626" s="49"/>
      <c r="AP626" s="49" t="s">
        <v>81</v>
      </c>
      <c r="AQ626" s="49"/>
      <c r="AS626" s="49"/>
    </row>
    <row r="627" spans="1:45" s="4" customFormat="1" ht="57" x14ac:dyDescent="0.25">
      <c r="A627" s="41" t="s">
        <v>1184</v>
      </c>
      <c r="B627" s="42" t="s">
        <v>1724</v>
      </c>
      <c r="C627" s="542" t="s">
        <v>1725</v>
      </c>
      <c r="D627" s="542"/>
      <c r="E627" s="542"/>
      <c r="F627" s="43" t="s">
        <v>115</v>
      </c>
      <c r="G627" s="44">
        <v>2</v>
      </c>
      <c r="H627" s="45">
        <v>1</v>
      </c>
      <c r="I627" s="45">
        <v>2</v>
      </c>
      <c r="J627" s="74">
        <v>507.69</v>
      </c>
      <c r="K627" s="44"/>
      <c r="L627" s="80">
        <v>1015.38</v>
      </c>
      <c r="M627" s="46">
        <v>8.16</v>
      </c>
      <c r="N627" s="75">
        <v>8285.5</v>
      </c>
      <c r="AI627" s="40"/>
      <c r="AJ627" s="49" t="s">
        <v>1725</v>
      </c>
      <c r="AP627" s="49"/>
      <c r="AQ627" s="49"/>
      <c r="AS627" s="49"/>
    </row>
    <row r="628" spans="1:45" s="4" customFormat="1" ht="15" x14ac:dyDescent="0.25">
      <c r="A628" s="72"/>
      <c r="B628" s="73"/>
      <c r="C628" s="542" t="s">
        <v>81</v>
      </c>
      <c r="D628" s="542"/>
      <c r="E628" s="542"/>
      <c r="F628" s="43"/>
      <c r="G628" s="44"/>
      <c r="H628" s="44"/>
      <c r="I628" s="44"/>
      <c r="J628" s="47"/>
      <c r="K628" s="44"/>
      <c r="L628" s="80">
        <v>1015.38</v>
      </c>
      <c r="M628" s="69"/>
      <c r="N628" s="75">
        <v>8285.5</v>
      </c>
      <c r="AI628" s="40"/>
      <c r="AJ628" s="49"/>
      <c r="AP628" s="49" t="s">
        <v>81</v>
      </c>
      <c r="AQ628" s="49"/>
      <c r="AS628" s="49"/>
    </row>
    <row r="629" spans="1:45" s="4" customFormat="1" ht="79.5" x14ac:dyDescent="0.25">
      <c r="A629" s="41" t="s">
        <v>1186</v>
      </c>
      <c r="B629" s="42" t="s">
        <v>1817</v>
      </c>
      <c r="C629" s="542" t="s">
        <v>1818</v>
      </c>
      <c r="D629" s="542"/>
      <c r="E629" s="542"/>
      <c r="F629" s="43" t="s">
        <v>1521</v>
      </c>
      <c r="G629" s="44">
        <v>2</v>
      </c>
      <c r="H629" s="45">
        <v>1</v>
      </c>
      <c r="I629" s="45">
        <v>2</v>
      </c>
      <c r="J629" s="47"/>
      <c r="K629" s="44"/>
      <c r="L629" s="47"/>
      <c r="M629" s="44"/>
      <c r="N629" s="48"/>
      <c r="AI629" s="40"/>
      <c r="AJ629" s="49" t="s">
        <v>1818</v>
      </c>
      <c r="AP629" s="49"/>
      <c r="AQ629" s="49"/>
      <c r="AS629" s="49"/>
    </row>
    <row r="630" spans="1:45" s="4" customFormat="1" ht="23.25" x14ac:dyDescent="0.25">
      <c r="A630" s="50"/>
      <c r="B630" s="51" t="s">
        <v>1712</v>
      </c>
      <c r="C630" s="545" t="s">
        <v>1713</v>
      </c>
      <c r="D630" s="545"/>
      <c r="E630" s="545"/>
      <c r="F630" s="545"/>
      <c r="G630" s="545"/>
      <c r="H630" s="545"/>
      <c r="I630" s="545"/>
      <c r="J630" s="545"/>
      <c r="K630" s="545"/>
      <c r="L630" s="545"/>
      <c r="M630" s="545"/>
      <c r="N630" s="546"/>
      <c r="AI630" s="40"/>
      <c r="AJ630" s="49"/>
      <c r="AL630" s="3" t="s">
        <v>1713</v>
      </c>
      <c r="AP630" s="49"/>
      <c r="AQ630" s="49"/>
      <c r="AS630" s="49"/>
    </row>
    <row r="631" spans="1:45" s="4" customFormat="1" ht="23.25" x14ac:dyDescent="0.25">
      <c r="A631" s="50"/>
      <c r="B631" s="51" t="s">
        <v>117</v>
      </c>
      <c r="C631" s="545" t="s">
        <v>118</v>
      </c>
      <c r="D631" s="545"/>
      <c r="E631" s="545"/>
      <c r="F631" s="545"/>
      <c r="G631" s="545"/>
      <c r="H631" s="545"/>
      <c r="I631" s="545"/>
      <c r="J631" s="545"/>
      <c r="K631" s="545"/>
      <c r="L631" s="545"/>
      <c r="M631" s="545"/>
      <c r="N631" s="546"/>
      <c r="AI631" s="40"/>
      <c r="AJ631" s="49"/>
      <c r="AL631" s="3" t="s">
        <v>118</v>
      </c>
      <c r="AP631" s="49"/>
      <c r="AQ631" s="49"/>
      <c r="AS631" s="49"/>
    </row>
    <row r="632" spans="1:45" s="4" customFormat="1" ht="68.25" x14ac:dyDescent="0.25">
      <c r="A632" s="50"/>
      <c r="B632" s="51" t="s">
        <v>62</v>
      </c>
      <c r="C632" s="545" t="s">
        <v>63</v>
      </c>
      <c r="D632" s="545"/>
      <c r="E632" s="545"/>
      <c r="F632" s="545"/>
      <c r="G632" s="545"/>
      <c r="H632" s="545"/>
      <c r="I632" s="545"/>
      <c r="J632" s="545"/>
      <c r="K632" s="545"/>
      <c r="L632" s="545"/>
      <c r="M632" s="545"/>
      <c r="N632" s="546"/>
      <c r="AI632" s="40"/>
      <c r="AJ632" s="49"/>
      <c r="AL632" s="3" t="s">
        <v>63</v>
      </c>
      <c r="AP632" s="49"/>
      <c r="AQ632" s="49"/>
      <c r="AS632" s="49"/>
    </row>
    <row r="633" spans="1:45" s="4" customFormat="1" ht="15" x14ac:dyDescent="0.25">
      <c r="A633" s="52"/>
      <c r="B633" s="51" t="s">
        <v>56</v>
      </c>
      <c r="C633" s="543" t="s">
        <v>64</v>
      </c>
      <c r="D633" s="543"/>
      <c r="E633" s="543"/>
      <c r="F633" s="54"/>
      <c r="G633" s="55"/>
      <c r="H633" s="55"/>
      <c r="I633" s="55"/>
      <c r="J633" s="56">
        <v>4.53</v>
      </c>
      <c r="K633" s="78">
        <v>1.653125</v>
      </c>
      <c r="L633" s="56">
        <v>14.98</v>
      </c>
      <c r="M633" s="58">
        <v>44.77</v>
      </c>
      <c r="N633" s="60">
        <v>670.65</v>
      </c>
      <c r="AI633" s="40"/>
      <c r="AJ633" s="49"/>
      <c r="AM633" s="3" t="s">
        <v>64</v>
      </c>
      <c r="AP633" s="49"/>
      <c r="AQ633" s="49"/>
      <c r="AS633" s="49"/>
    </row>
    <row r="634" spans="1:45" s="4" customFormat="1" ht="15" x14ac:dyDescent="0.25">
      <c r="A634" s="52"/>
      <c r="B634" s="51" t="s">
        <v>65</v>
      </c>
      <c r="C634" s="543" t="s">
        <v>66</v>
      </c>
      <c r="D634" s="543"/>
      <c r="E634" s="543"/>
      <c r="F634" s="54"/>
      <c r="G634" s="55"/>
      <c r="H634" s="55"/>
      <c r="I634" s="55"/>
      <c r="J634" s="56">
        <v>1.5</v>
      </c>
      <c r="K634" s="78">
        <v>1.796875</v>
      </c>
      <c r="L634" s="56">
        <v>5.39</v>
      </c>
      <c r="M634" s="58">
        <v>13.24</v>
      </c>
      <c r="N634" s="60">
        <v>71.36</v>
      </c>
      <c r="AI634" s="40"/>
      <c r="AJ634" s="49"/>
      <c r="AM634" s="3" t="s">
        <v>66</v>
      </c>
      <c r="AP634" s="49"/>
      <c r="AQ634" s="49"/>
      <c r="AS634" s="49"/>
    </row>
    <row r="635" spans="1:45" s="4" customFormat="1" ht="15" x14ac:dyDescent="0.25">
      <c r="A635" s="52"/>
      <c r="B635" s="51" t="s">
        <v>69</v>
      </c>
      <c r="C635" s="543" t="s">
        <v>70</v>
      </c>
      <c r="D635" s="543"/>
      <c r="E635" s="543"/>
      <c r="F635" s="54"/>
      <c r="G635" s="55"/>
      <c r="H635" s="55"/>
      <c r="I635" s="55"/>
      <c r="J635" s="56">
        <v>1.59</v>
      </c>
      <c r="K635" s="55"/>
      <c r="L635" s="56">
        <v>3.18</v>
      </c>
      <c r="M635" s="58">
        <v>8.16</v>
      </c>
      <c r="N635" s="60">
        <v>25.95</v>
      </c>
      <c r="AI635" s="40"/>
      <c r="AJ635" s="49"/>
      <c r="AM635" s="3" t="s">
        <v>70</v>
      </c>
      <c r="AP635" s="49"/>
      <c r="AQ635" s="49"/>
      <c r="AS635" s="49"/>
    </row>
    <row r="636" spans="1:45" s="4" customFormat="1" ht="15" x14ac:dyDescent="0.25">
      <c r="A636" s="63"/>
      <c r="B636" s="51"/>
      <c r="C636" s="543" t="s">
        <v>71</v>
      </c>
      <c r="D636" s="543"/>
      <c r="E636" s="543"/>
      <c r="F636" s="54" t="s">
        <v>72</v>
      </c>
      <c r="G636" s="58">
        <v>0.42</v>
      </c>
      <c r="H636" s="78">
        <v>1.653125</v>
      </c>
      <c r="I636" s="78">
        <v>1.388625</v>
      </c>
      <c r="J636" s="66"/>
      <c r="K636" s="55"/>
      <c r="L636" s="66"/>
      <c r="M636" s="55"/>
      <c r="N636" s="62"/>
      <c r="AI636" s="40"/>
      <c r="AJ636" s="49"/>
      <c r="AN636" s="3" t="s">
        <v>71</v>
      </c>
      <c r="AP636" s="49"/>
      <c r="AQ636" s="49"/>
      <c r="AS636" s="49"/>
    </row>
    <row r="637" spans="1:45" s="4" customFormat="1" ht="15" x14ac:dyDescent="0.25">
      <c r="A637" s="67"/>
      <c r="B637" s="51"/>
      <c r="C637" s="547" t="s">
        <v>74</v>
      </c>
      <c r="D637" s="547"/>
      <c r="E637" s="547"/>
      <c r="F637" s="68"/>
      <c r="G637" s="69"/>
      <c r="H637" s="69"/>
      <c r="I637" s="69"/>
      <c r="J637" s="70">
        <v>7.62</v>
      </c>
      <c r="K637" s="69"/>
      <c r="L637" s="70">
        <v>23.55</v>
      </c>
      <c r="M637" s="69"/>
      <c r="N637" s="121">
        <v>767.96</v>
      </c>
      <c r="AI637" s="40"/>
      <c r="AJ637" s="49"/>
      <c r="AO637" s="3" t="s">
        <v>74</v>
      </c>
      <c r="AP637" s="49"/>
      <c r="AQ637" s="49"/>
      <c r="AS637" s="49"/>
    </row>
    <row r="638" spans="1:45" s="4" customFormat="1" ht="15" x14ac:dyDescent="0.25">
      <c r="A638" s="63"/>
      <c r="B638" s="51"/>
      <c r="C638" s="543" t="s">
        <v>75</v>
      </c>
      <c r="D638" s="543"/>
      <c r="E638" s="543"/>
      <c r="F638" s="54"/>
      <c r="G638" s="55"/>
      <c r="H638" s="55"/>
      <c r="I638" s="55"/>
      <c r="J638" s="66"/>
      <c r="K638" s="55"/>
      <c r="L638" s="56">
        <v>14.98</v>
      </c>
      <c r="M638" s="55"/>
      <c r="N638" s="60">
        <v>670.65</v>
      </c>
      <c r="AI638" s="40"/>
      <c r="AJ638" s="49"/>
      <c r="AN638" s="3" t="s">
        <v>75</v>
      </c>
      <c r="AP638" s="49"/>
      <c r="AQ638" s="49"/>
      <c r="AS638" s="49"/>
    </row>
    <row r="639" spans="1:45" s="4" customFormat="1" ht="23.25" x14ac:dyDescent="0.25">
      <c r="A639" s="63"/>
      <c r="B639" s="51" t="s">
        <v>1523</v>
      </c>
      <c r="C639" s="543" t="s">
        <v>1524</v>
      </c>
      <c r="D639" s="543"/>
      <c r="E639" s="543"/>
      <c r="F639" s="54" t="s">
        <v>78</v>
      </c>
      <c r="G639" s="61">
        <v>89</v>
      </c>
      <c r="H639" s="55"/>
      <c r="I639" s="61">
        <v>89</v>
      </c>
      <c r="J639" s="66"/>
      <c r="K639" s="55"/>
      <c r="L639" s="56">
        <v>13.33</v>
      </c>
      <c r="M639" s="55"/>
      <c r="N639" s="60">
        <v>596.88</v>
      </c>
      <c r="AI639" s="40"/>
      <c r="AJ639" s="49"/>
      <c r="AN639" s="3" t="s">
        <v>1524</v>
      </c>
      <c r="AP639" s="49"/>
      <c r="AQ639" s="49"/>
      <c r="AS639" s="49"/>
    </row>
    <row r="640" spans="1:45" s="4" customFormat="1" ht="23.25" x14ac:dyDescent="0.25">
      <c r="A640" s="63"/>
      <c r="B640" s="51" t="s">
        <v>1525</v>
      </c>
      <c r="C640" s="543" t="s">
        <v>1526</v>
      </c>
      <c r="D640" s="543"/>
      <c r="E640" s="543"/>
      <c r="F640" s="54" t="s">
        <v>78</v>
      </c>
      <c r="G640" s="61">
        <v>45</v>
      </c>
      <c r="H640" s="55"/>
      <c r="I640" s="61">
        <v>45</v>
      </c>
      <c r="J640" s="66"/>
      <c r="K640" s="55"/>
      <c r="L640" s="56">
        <v>6.74</v>
      </c>
      <c r="M640" s="55"/>
      <c r="N640" s="60">
        <v>301.79000000000002</v>
      </c>
      <c r="AI640" s="40"/>
      <c r="AJ640" s="49"/>
      <c r="AN640" s="3" t="s">
        <v>1526</v>
      </c>
      <c r="AP640" s="49"/>
      <c r="AQ640" s="49"/>
      <c r="AS640" s="49"/>
    </row>
    <row r="641" spans="1:45" s="4" customFormat="1" ht="15" x14ac:dyDescent="0.25">
      <c r="A641" s="72"/>
      <c r="B641" s="73"/>
      <c r="C641" s="542" t="s">
        <v>81</v>
      </c>
      <c r="D641" s="542"/>
      <c r="E641" s="542"/>
      <c r="F641" s="43"/>
      <c r="G641" s="44"/>
      <c r="H641" s="44"/>
      <c r="I641" s="44"/>
      <c r="J641" s="47"/>
      <c r="K641" s="44"/>
      <c r="L641" s="74">
        <v>43.62</v>
      </c>
      <c r="M641" s="69"/>
      <c r="N641" s="75">
        <v>1666.63</v>
      </c>
      <c r="AI641" s="40"/>
      <c r="AJ641" s="49"/>
      <c r="AP641" s="49" t="s">
        <v>81</v>
      </c>
      <c r="AQ641" s="49"/>
      <c r="AS641" s="49"/>
    </row>
    <row r="642" spans="1:45" s="4" customFormat="1" ht="23.25" x14ac:dyDescent="0.25">
      <c r="A642" s="41" t="s">
        <v>1188</v>
      </c>
      <c r="B642" s="42" t="s">
        <v>1858</v>
      </c>
      <c r="C642" s="542" t="s">
        <v>1859</v>
      </c>
      <c r="D642" s="542"/>
      <c r="E642" s="542"/>
      <c r="F642" s="43" t="s">
        <v>191</v>
      </c>
      <c r="G642" s="44">
        <v>7.85E-2</v>
      </c>
      <c r="H642" s="45">
        <v>1</v>
      </c>
      <c r="I642" s="119">
        <v>7.85E-2</v>
      </c>
      <c r="J642" s="47"/>
      <c r="K642" s="44"/>
      <c r="L642" s="47"/>
      <c r="M642" s="44"/>
      <c r="N642" s="48"/>
      <c r="AI642" s="40"/>
      <c r="AJ642" s="49" t="s">
        <v>1859</v>
      </c>
      <c r="AP642" s="49"/>
      <c r="AQ642" s="49"/>
      <c r="AS642" s="49"/>
    </row>
    <row r="643" spans="1:45" s="4" customFormat="1" ht="15" x14ac:dyDescent="0.25">
      <c r="A643" s="67"/>
      <c r="B643" s="53"/>
      <c r="C643" s="543" t="s">
        <v>1860</v>
      </c>
      <c r="D643" s="543"/>
      <c r="E643" s="543"/>
      <c r="F643" s="543"/>
      <c r="G643" s="543"/>
      <c r="H643" s="543"/>
      <c r="I643" s="543"/>
      <c r="J643" s="543"/>
      <c r="K643" s="543"/>
      <c r="L643" s="543"/>
      <c r="M643" s="543"/>
      <c r="N643" s="544"/>
      <c r="AI643" s="40"/>
      <c r="AJ643" s="49"/>
      <c r="AK643" s="3" t="s">
        <v>1860</v>
      </c>
      <c r="AP643" s="49"/>
      <c r="AQ643" s="49"/>
      <c r="AS643" s="49"/>
    </row>
    <row r="644" spans="1:45" s="4" customFormat="1" ht="23.25" x14ac:dyDescent="0.25">
      <c r="A644" s="50"/>
      <c r="B644" s="51" t="s">
        <v>117</v>
      </c>
      <c r="C644" s="545" t="s">
        <v>118</v>
      </c>
      <c r="D644" s="545"/>
      <c r="E644" s="545"/>
      <c r="F644" s="545"/>
      <c r="G644" s="545"/>
      <c r="H644" s="545"/>
      <c r="I644" s="545"/>
      <c r="J644" s="545"/>
      <c r="K644" s="545"/>
      <c r="L644" s="545"/>
      <c r="M644" s="545"/>
      <c r="N644" s="546"/>
      <c r="AI644" s="40"/>
      <c r="AJ644" s="49"/>
      <c r="AL644" s="3" t="s">
        <v>118</v>
      </c>
      <c r="AP644" s="49"/>
      <c r="AQ644" s="49"/>
      <c r="AS644" s="49"/>
    </row>
    <row r="645" spans="1:45" s="4" customFormat="1" ht="68.25" x14ac:dyDescent="0.25">
      <c r="A645" s="50"/>
      <c r="B645" s="51" t="s">
        <v>62</v>
      </c>
      <c r="C645" s="545" t="s">
        <v>63</v>
      </c>
      <c r="D645" s="545"/>
      <c r="E645" s="545"/>
      <c r="F645" s="545"/>
      <c r="G645" s="545"/>
      <c r="H645" s="545"/>
      <c r="I645" s="545"/>
      <c r="J645" s="545"/>
      <c r="K645" s="545"/>
      <c r="L645" s="545"/>
      <c r="M645" s="545"/>
      <c r="N645" s="546"/>
      <c r="AI645" s="40"/>
      <c r="AJ645" s="49"/>
      <c r="AL645" s="3" t="s">
        <v>63</v>
      </c>
      <c r="AP645" s="49"/>
      <c r="AQ645" s="49"/>
      <c r="AS645" s="49"/>
    </row>
    <row r="646" spans="1:45" s="4" customFormat="1" ht="15" x14ac:dyDescent="0.25">
      <c r="A646" s="52"/>
      <c r="B646" s="51" t="s">
        <v>56</v>
      </c>
      <c r="C646" s="543" t="s">
        <v>64</v>
      </c>
      <c r="D646" s="543"/>
      <c r="E646" s="543"/>
      <c r="F646" s="54"/>
      <c r="G646" s="55"/>
      <c r="H646" s="55"/>
      <c r="I646" s="55"/>
      <c r="J646" s="56">
        <v>72.459999999999994</v>
      </c>
      <c r="K646" s="65">
        <v>1.3225</v>
      </c>
      <c r="L646" s="56">
        <v>7.52</v>
      </c>
      <c r="M646" s="58">
        <v>44.77</v>
      </c>
      <c r="N646" s="60">
        <v>336.67</v>
      </c>
      <c r="AI646" s="40"/>
      <c r="AJ646" s="49"/>
      <c r="AM646" s="3" t="s">
        <v>64</v>
      </c>
      <c r="AP646" s="49"/>
      <c r="AQ646" s="49"/>
      <c r="AS646" s="49"/>
    </row>
    <row r="647" spans="1:45" s="4" customFormat="1" ht="15" x14ac:dyDescent="0.25">
      <c r="A647" s="52"/>
      <c r="B647" s="51" t="s">
        <v>65</v>
      </c>
      <c r="C647" s="543" t="s">
        <v>66</v>
      </c>
      <c r="D647" s="543"/>
      <c r="E647" s="543"/>
      <c r="F647" s="54"/>
      <c r="G647" s="55"/>
      <c r="H647" s="55"/>
      <c r="I647" s="55"/>
      <c r="J647" s="56">
        <v>184.36</v>
      </c>
      <c r="K647" s="65">
        <v>1.4375</v>
      </c>
      <c r="L647" s="56">
        <v>20.8</v>
      </c>
      <c r="M647" s="58">
        <v>13.24</v>
      </c>
      <c r="N647" s="60">
        <v>275.39</v>
      </c>
      <c r="AI647" s="40"/>
      <c r="AJ647" s="49"/>
      <c r="AM647" s="3" t="s">
        <v>66</v>
      </c>
      <c r="AP647" s="49"/>
      <c r="AQ647" s="49"/>
      <c r="AS647" s="49"/>
    </row>
    <row r="648" spans="1:45" s="4" customFormat="1" ht="15" x14ac:dyDescent="0.25">
      <c r="A648" s="52"/>
      <c r="B648" s="51" t="s">
        <v>67</v>
      </c>
      <c r="C648" s="543" t="s">
        <v>68</v>
      </c>
      <c r="D648" s="543"/>
      <c r="E648" s="543"/>
      <c r="F648" s="54"/>
      <c r="G648" s="55"/>
      <c r="H648" s="55"/>
      <c r="I648" s="55"/>
      <c r="J648" s="56">
        <v>22.93</v>
      </c>
      <c r="K648" s="65">
        <v>1.4375</v>
      </c>
      <c r="L648" s="56">
        <v>2.59</v>
      </c>
      <c r="M648" s="58">
        <v>44.77</v>
      </c>
      <c r="N648" s="60">
        <v>115.95</v>
      </c>
      <c r="AI648" s="40"/>
      <c r="AJ648" s="49"/>
      <c r="AM648" s="3" t="s">
        <v>68</v>
      </c>
      <c r="AP648" s="49"/>
      <c r="AQ648" s="49"/>
      <c r="AS648" s="49"/>
    </row>
    <row r="649" spans="1:45" s="4" customFormat="1" ht="15" x14ac:dyDescent="0.25">
      <c r="A649" s="52"/>
      <c r="B649" s="51" t="s">
        <v>69</v>
      </c>
      <c r="C649" s="543" t="s">
        <v>70</v>
      </c>
      <c r="D649" s="543"/>
      <c r="E649" s="543"/>
      <c r="F649" s="54"/>
      <c r="G649" s="55"/>
      <c r="H649" s="55"/>
      <c r="I649" s="55"/>
      <c r="J649" s="56">
        <v>122.09</v>
      </c>
      <c r="K649" s="55"/>
      <c r="L649" s="56">
        <v>9.58</v>
      </c>
      <c r="M649" s="58">
        <v>8.16</v>
      </c>
      <c r="N649" s="60">
        <v>78.17</v>
      </c>
      <c r="AI649" s="40"/>
      <c r="AJ649" s="49"/>
      <c r="AM649" s="3" t="s">
        <v>70</v>
      </c>
      <c r="AP649" s="49"/>
      <c r="AQ649" s="49"/>
      <c r="AS649" s="49"/>
    </row>
    <row r="650" spans="1:45" s="4" customFormat="1" ht="15" x14ac:dyDescent="0.25">
      <c r="A650" s="63"/>
      <c r="B650" s="51"/>
      <c r="C650" s="543" t="s">
        <v>71</v>
      </c>
      <c r="D650" s="543"/>
      <c r="E650" s="543"/>
      <c r="F650" s="54" t="s">
        <v>72</v>
      </c>
      <c r="G650" s="64">
        <v>7.8</v>
      </c>
      <c r="H650" s="65">
        <v>1.3225</v>
      </c>
      <c r="I650" s="94">
        <v>0.80976680000000001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Q650" s="49"/>
      <c r="AS650" s="49"/>
    </row>
    <row r="651" spans="1:45" s="4" customFormat="1" ht="15" x14ac:dyDescent="0.25">
      <c r="A651" s="63"/>
      <c r="B651" s="51"/>
      <c r="C651" s="543" t="s">
        <v>73</v>
      </c>
      <c r="D651" s="543"/>
      <c r="E651" s="543"/>
      <c r="F651" s="54" t="s">
        <v>72</v>
      </c>
      <c r="G651" s="58">
        <v>1.72</v>
      </c>
      <c r="H651" s="65">
        <v>1.4375</v>
      </c>
      <c r="I651" s="94">
        <v>0.19409129999999999</v>
      </c>
      <c r="J651" s="66"/>
      <c r="K651" s="55"/>
      <c r="L651" s="66"/>
      <c r="M651" s="55"/>
      <c r="N651" s="62"/>
      <c r="AI651" s="40"/>
      <c r="AJ651" s="49"/>
      <c r="AN651" s="3" t="s">
        <v>73</v>
      </c>
      <c r="AP651" s="49"/>
      <c r="AQ651" s="49"/>
      <c r="AS651" s="49"/>
    </row>
    <row r="652" spans="1:45" s="4" customFormat="1" ht="15" x14ac:dyDescent="0.25">
      <c r="A652" s="67"/>
      <c r="B652" s="51"/>
      <c r="C652" s="547" t="s">
        <v>74</v>
      </c>
      <c r="D652" s="547"/>
      <c r="E652" s="547"/>
      <c r="F652" s="68"/>
      <c r="G652" s="69"/>
      <c r="H652" s="69"/>
      <c r="I652" s="69"/>
      <c r="J652" s="70">
        <v>378.91</v>
      </c>
      <c r="K652" s="69"/>
      <c r="L652" s="70">
        <v>37.9</v>
      </c>
      <c r="M652" s="69"/>
      <c r="N652" s="121">
        <v>690.23</v>
      </c>
      <c r="AI652" s="40"/>
      <c r="AJ652" s="49"/>
      <c r="AO652" s="3" t="s">
        <v>74</v>
      </c>
      <c r="AP652" s="49"/>
      <c r="AQ652" s="49"/>
      <c r="AS652" s="49"/>
    </row>
    <row r="653" spans="1:45" s="4" customFormat="1" ht="15" x14ac:dyDescent="0.25">
      <c r="A653" s="63"/>
      <c r="B653" s="51"/>
      <c r="C653" s="543" t="s">
        <v>75</v>
      </c>
      <c r="D653" s="543"/>
      <c r="E653" s="543"/>
      <c r="F653" s="54"/>
      <c r="G653" s="55"/>
      <c r="H653" s="55"/>
      <c r="I653" s="55"/>
      <c r="J653" s="66"/>
      <c r="K653" s="55"/>
      <c r="L653" s="56">
        <v>10.11</v>
      </c>
      <c r="M653" s="55"/>
      <c r="N653" s="60">
        <v>452.62</v>
      </c>
      <c r="AI653" s="40"/>
      <c r="AJ653" s="49"/>
      <c r="AN653" s="3" t="s">
        <v>75</v>
      </c>
      <c r="AP653" s="49"/>
      <c r="AQ653" s="49"/>
      <c r="AS653" s="49"/>
    </row>
    <row r="654" spans="1:45" s="4" customFormat="1" ht="23.25" x14ac:dyDescent="0.25">
      <c r="A654" s="63"/>
      <c r="B654" s="51" t="s">
        <v>430</v>
      </c>
      <c r="C654" s="543" t="s">
        <v>332</v>
      </c>
      <c r="D654" s="543"/>
      <c r="E654" s="543"/>
      <c r="F654" s="54" t="s">
        <v>78</v>
      </c>
      <c r="G654" s="61">
        <v>93</v>
      </c>
      <c r="H654" s="55"/>
      <c r="I654" s="61">
        <v>93</v>
      </c>
      <c r="J654" s="66"/>
      <c r="K654" s="55"/>
      <c r="L654" s="56">
        <v>9.4</v>
      </c>
      <c r="M654" s="55"/>
      <c r="N654" s="60">
        <v>420.94</v>
      </c>
      <c r="AI654" s="40"/>
      <c r="AJ654" s="49"/>
      <c r="AN654" s="3" t="s">
        <v>332</v>
      </c>
      <c r="AP654" s="49"/>
      <c r="AQ654" s="49"/>
      <c r="AS654" s="49"/>
    </row>
    <row r="655" spans="1:45" s="4" customFormat="1" ht="45" x14ac:dyDescent="0.25">
      <c r="A655" s="63"/>
      <c r="B655" s="51" t="s">
        <v>431</v>
      </c>
      <c r="C655" s="543" t="s">
        <v>334</v>
      </c>
      <c r="D655" s="543"/>
      <c r="E655" s="543"/>
      <c r="F655" s="54" t="s">
        <v>78</v>
      </c>
      <c r="G655" s="61">
        <v>62</v>
      </c>
      <c r="H655" s="58">
        <v>0.85</v>
      </c>
      <c r="I655" s="64">
        <v>52.7</v>
      </c>
      <c r="J655" s="66"/>
      <c r="K655" s="55"/>
      <c r="L655" s="56">
        <v>5.33</v>
      </c>
      <c r="M655" s="55"/>
      <c r="N655" s="60">
        <v>238.53</v>
      </c>
      <c r="AI655" s="40"/>
      <c r="AJ655" s="49"/>
      <c r="AN655" s="3" t="s">
        <v>334</v>
      </c>
      <c r="AP655" s="49"/>
      <c r="AQ655" s="49"/>
      <c r="AS655" s="49"/>
    </row>
    <row r="656" spans="1:45" s="4" customFormat="1" ht="15" x14ac:dyDescent="0.25">
      <c r="A656" s="72"/>
      <c r="B656" s="73"/>
      <c r="C656" s="542" t="s">
        <v>81</v>
      </c>
      <c r="D656" s="542"/>
      <c r="E656" s="542"/>
      <c r="F656" s="43"/>
      <c r="G656" s="44"/>
      <c r="H656" s="44"/>
      <c r="I656" s="44"/>
      <c r="J656" s="47"/>
      <c r="K656" s="44"/>
      <c r="L656" s="74">
        <v>52.63</v>
      </c>
      <c r="M656" s="69"/>
      <c r="N656" s="75">
        <v>1349.7</v>
      </c>
      <c r="AI656" s="40"/>
      <c r="AJ656" s="49"/>
      <c r="AP656" s="49" t="s">
        <v>81</v>
      </c>
      <c r="AQ656" s="49"/>
      <c r="AS656" s="49"/>
    </row>
    <row r="657" spans="1:45" s="4" customFormat="1" ht="34.5" x14ac:dyDescent="0.25">
      <c r="A657" s="41" t="s">
        <v>1190</v>
      </c>
      <c r="B657" s="42" t="s">
        <v>1861</v>
      </c>
      <c r="C657" s="542" t="s">
        <v>1862</v>
      </c>
      <c r="D657" s="542"/>
      <c r="E657" s="542"/>
      <c r="F657" s="43" t="s">
        <v>191</v>
      </c>
      <c r="G657" s="44">
        <v>7.85E-2</v>
      </c>
      <c r="H657" s="45">
        <v>1</v>
      </c>
      <c r="I657" s="119">
        <v>7.85E-2</v>
      </c>
      <c r="J657" s="80">
        <v>6671.97</v>
      </c>
      <c r="K657" s="44"/>
      <c r="L657" s="74">
        <v>523.75</v>
      </c>
      <c r="M657" s="46">
        <v>8.16</v>
      </c>
      <c r="N657" s="75">
        <v>4273.8</v>
      </c>
      <c r="AI657" s="40"/>
      <c r="AJ657" s="49" t="s">
        <v>1862</v>
      </c>
      <c r="AP657" s="49"/>
      <c r="AQ657" s="49"/>
      <c r="AS657" s="49"/>
    </row>
    <row r="658" spans="1:45" s="4" customFormat="1" ht="15" x14ac:dyDescent="0.25">
      <c r="A658" s="72"/>
      <c r="B658" s="73"/>
      <c r="C658" s="542" t="s">
        <v>81</v>
      </c>
      <c r="D658" s="542"/>
      <c r="E658" s="542"/>
      <c r="F658" s="43"/>
      <c r="G658" s="44"/>
      <c r="H658" s="44"/>
      <c r="I658" s="44"/>
      <c r="J658" s="47"/>
      <c r="K658" s="44"/>
      <c r="L658" s="74">
        <v>523.75</v>
      </c>
      <c r="M658" s="69"/>
      <c r="N658" s="75">
        <v>4273.8</v>
      </c>
      <c r="AI658" s="40"/>
      <c r="AJ658" s="49"/>
      <c r="AP658" s="49" t="s">
        <v>81</v>
      </c>
      <c r="AQ658" s="49"/>
      <c r="AS658" s="49"/>
    </row>
    <row r="659" spans="1:45" s="4" customFormat="1" ht="45.75" x14ac:dyDescent="0.25">
      <c r="A659" s="41" t="s">
        <v>1194</v>
      </c>
      <c r="B659" s="42" t="s">
        <v>1647</v>
      </c>
      <c r="C659" s="542" t="s">
        <v>1648</v>
      </c>
      <c r="D659" s="542"/>
      <c r="E659" s="542"/>
      <c r="F659" s="43" t="s">
        <v>86</v>
      </c>
      <c r="G659" s="44">
        <v>0.05</v>
      </c>
      <c r="H659" s="45">
        <v>1</v>
      </c>
      <c r="I659" s="46">
        <v>0.05</v>
      </c>
      <c r="J659" s="47"/>
      <c r="K659" s="44"/>
      <c r="L659" s="47"/>
      <c r="M659" s="44"/>
      <c r="N659" s="48"/>
      <c r="AI659" s="40"/>
      <c r="AJ659" s="49" t="s">
        <v>1648</v>
      </c>
      <c r="AP659" s="49"/>
      <c r="AQ659" s="49"/>
      <c r="AS659" s="49"/>
    </row>
    <row r="660" spans="1:45" s="4" customFormat="1" ht="23.25" x14ac:dyDescent="0.25">
      <c r="A660" s="50"/>
      <c r="B660" s="51" t="s">
        <v>117</v>
      </c>
      <c r="C660" s="545" t="s">
        <v>118</v>
      </c>
      <c r="D660" s="545"/>
      <c r="E660" s="545"/>
      <c r="F660" s="545"/>
      <c r="G660" s="545"/>
      <c r="H660" s="545"/>
      <c r="I660" s="545"/>
      <c r="J660" s="545"/>
      <c r="K660" s="545"/>
      <c r="L660" s="545"/>
      <c r="M660" s="545"/>
      <c r="N660" s="546"/>
      <c r="AI660" s="40"/>
      <c r="AJ660" s="49"/>
      <c r="AL660" s="3" t="s">
        <v>118</v>
      </c>
      <c r="AP660" s="49"/>
      <c r="AQ660" s="49"/>
      <c r="AS660" s="49"/>
    </row>
    <row r="661" spans="1:45" s="4" customFormat="1" ht="68.25" x14ac:dyDescent="0.25">
      <c r="A661" s="50"/>
      <c r="B661" s="51" t="s">
        <v>62</v>
      </c>
      <c r="C661" s="545" t="s">
        <v>63</v>
      </c>
      <c r="D661" s="545"/>
      <c r="E661" s="545"/>
      <c r="F661" s="545"/>
      <c r="G661" s="545"/>
      <c r="H661" s="545"/>
      <c r="I661" s="545"/>
      <c r="J661" s="545"/>
      <c r="K661" s="545"/>
      <c r="L661" s="545"/>
      <c r="M661" s="545"/>
      <c r="N661" s="546"/>
      <c r="AI661" s="40"/>
      <c r="AJ661" s="49"/>
      <c r="AL661" s="3" t="s">
        <v>63</v>
      </c>
      <c r="AP661" s="49"/>
      <c r="AQ661" s="49"/>
      <c r="AS661" s="49"/>
    </row>
    <row r="662" spans="1:45" s="4" customFormat="1" ht="15" x14ac:dyDescent="0.25">
      <c r="A662" s="52"/>
      <c r="B662" s="51" t="s">
        <v>56</v>
      </c>
      <c r="C662" s="543" t="s">
        <v>64</v>
      </c>
      <c r="D662" s="543"/>
      <c r="E662" s="543"/>
      <c r="F662" s="54"/>
      <c r="G662" s="55"/>
      <c r="H662" s="55"/>
      <c r="I662" s="55"/>
      <c r="J662" s="56">
        <v>136.63999999999999</v>
      </c>
      <c r="K662" s="65">
        <v>1.3225</v>
      </c>
      <c r="L662" s="56">
        <v>9.0399999999999991</v>
      </c>
      <c r="M662" s="58">
        <v>44.77</v>
      </c>
      <c r="N662" s="60">
        <v>404.72</v>
      </c>
      <c r="AI662" s="40"/>
      <c r="AJ662" s="49"/>
      <c r="AM662" s="3" t="s">
        <v>64</v>
      </c>
      <c r="AP662" s="49"/>
      <c r="AQ662" s="49"/>
      <c r="AS662" s="49"/>
    </row>
    <row r="663" spans="1:45" s="4" customFormat="1" ht="15" x14ac:dyDescent="0.25">
      <c r="A663" s="52"/>
      <c r="B663" s="51" t="s">
        <v>65</v>
      </c>
      <c r="C663" s="543" t="s">
        <v>66</v>
      </c>
      <c r="D663" s="543"/>
      <c r="E663" s="543"/>
      <c r="F663" s="54"/>
      <c r="G663" s="55"/>
      <c r="H663" s="55"/>
      <c r="I663" s="55"/>
      <c r="J663" s="56">
        <v>40.130000000000003</v>
      </c>
      <c r="K663" s="65">
        <v>1.4375</v>
      </c>
      <c r="L663" s="56">
        <v>2.88</v>
      </c>
      <c r="M663" s="58">
        <v>13.24</v>
      </c>
      <c r="N663" s="60">
        <v>38.130000000000003</v>
      </c>
      <c r="AI663" s="40"/>
      <c r="AJ663" s="49"/>
      <c r="AM663" s="3" t="s">
        <v>66</v>
      </c>
      <c r="AP663" s="49"/>
      <c r="AQ663" s="49"/>
      <c r="AS663" s="49"/>
    </row>
    <row r="664" spans="1:45" s="4" customFormat="1" ht="15" x14ac:dyDescent="0.25">
      <c r="A664" s="52"/>
      <c r="B664" s="51" t="s">
        <v>67</v>
      </c>
      <c r="C664" s="543" t="s">
        <v>68</v>
      </c>
      <c r="D664" s="543"/>
      <c r="E664" s="543"/>
      <c r="F664" s="54"/>
      <c r="G664" s="55"/>
      <c r="H664" s="55"/>
      <c r="I664" s="55"/>
      <c r="J664" s="56">
        <v>6.84</v>
      </c>
      <c r="K664" s="65">
        <v>1.4375</v>
      </c>
      <c r="L664" s="56">
        <v>0.49</v>
      </c>
      <c r="M664" s="58">
        <v>44.77</v>
      </c>
      <c r="N664" s="60">
        <v>21.94</v>
      </c>
      <c r="AI664" s="40"/>
      <c r="AJ664" s="49"/>
      <c r="AM664" s="3" t="s">
        <v>68</v>
      </c>
      <c r="AP664" s="49"/>
      <c r="AQ664" s="49"/>
      <c r="AS664" s="49"/>
    </row>
    <row r="665" spans="1:45" s="4" customFormat="1" ht="15" x14ac:dyDescent="0.25">
      <c r="A665" s="52"/>
      <c r="B665" s="51" t="s">
        <v>69</v>
      </c>
      <c r="C665" s="543" t="s">
        <v>70</v>
      </c>
      <c r="D665" s="543"/>
      <c r="E665" s="543"/>
      <c r="F665" s="54"/>
      <c r="G665" s="55"/>
      <c r="H665" s="55"/>
      <c r="I665" s="55"/>
      <c r="J665" s="56">
        <v>298.82</v>
      </c>
      <c r="K665" s="55"/>
      <c r="L665" s="56">
        <v>14.94</v>
      </c>
      <c r="M665" s="58">
        <v>8.16</v>
      </c>
      <c r="N665" s="60">
        <v>121.91</v>
      </c>
      <c r="AI665" s="40"/>
      <c r="AJ665" s="49"/>
      <c r="AM665" s="3" t="s">
        <v>70</v>
      </c>
      <c r="AP665" s="49"/>
      <c r="AQ665" s="49"/>
      <c r="AS665" s="49"/>
    </row>
    <row r="666" spans="1:45" s="4" customFormat="1" ht="15" x14ac:dyDescent="0.25">
      <c r="A666" s="63"/>
      <c r="B666" s="51"/>
      <c r="C666" s="543" t="s">
        <v>71</v>
      </c>
      <c r="D666" s="543"/>
      <c r="E666" s="543"/>
      <c r="F666" s="54" t="s">
        <v>72</v>
      </c>
      <c r="G666" s="61">
        <v>14</v>
      </c>
      <c r="H666" s="65">
        <v>1.3225</v>
      </c>
      <c r="I666" s="77">
        <v>0.92574999999999996</v>
      </c>
      <c r="J666" s="66"/>
      <c r="K666" s="55"/>
      <c r="L666" s="66"/>
      <c r="M666" s="55"/>
      <c r="N666" s="62"/>
      <c r="AI666" s="40"/>
      <c r="AJ666" s="49"/>
      <c r="AN666" s="3" t="s">
        <v>71</v>
      </c>
      <c r="AP666" s="49"/>
      <c r="AQ666" s="49"/>
      <c r="AS666" s="49"/>
    </row>
    <row r="667" spans="1:45" s="4" customFormat="1" ht="15" x14ac:dyDescent="0.25">
      <c r="A667" s="63"/>
      <c r="B667" s="51"/>
      <c r="C667" s="543" t="s">
        <v>73</v>
      </c>
      <c r="D667" s="543"/>
      <c r="E667" s="543"/>
      <c r="F667" s="54" t="s">
        <v>72</v>
      </c>
      <c r="G667" s="58">
        <v>0.59</v>
      </c>
      <c r="H667" s="65">
        <v>1.4375</v>
      </c>
      <c r="I667" s="94">
        <v>4.2406300000000001E-2</v>
      </c>
      <c r="J667" s="66"/>
      <c r="K667" s="55"/>
      <c r="L667" s="66"/>
      <c r="M667" s="55"/>
      <c r="N667" s="62"/>
      <c r="AI667" s="40"/>
      <c r="AJ667" s="49"/>
      <c r="AN667" s="3" t="s">
        <v>73</v>
      </c>
      <c r="AP667" s="49"/>
      <c r="AQ667" s="49"/>
      <c r="AS667" s="49"/>
    </row>
    <row r="668" spans="1:45" s="4" customFormat="1" ht="15" x14ac:dyDescent="0.25">
      <c r="A668" s="67"/>
      <c r="B668" s="51"/>
      <c r="C668" s="547" t="s">
        <v>74</v>
      </c>
      <c r="D668" s="547"/>
      <c r="E668" s="547"/>
      <c r="F668" s="68"/>
      <c r="G668" s="69"/>
      <c r="H668" s="69"/>
      <c r="I668" s="69"/>
      <c r="J668" s="70">
        <v>475.59</v>
      </c>
      <c r="K668" s="69"/>
      <c r="L668" s="70">
        <v>26.86</v>
      </c>
      <c r="M668" s="69"/>
      <c r="N668" s="121">
        <v>564.76</v>
      </c>
      <c r="AI668" s="40"/>
      <c r="AJ668" s="49"/>
      <c r="AO668" s="3" t="s">
        <v>74</v>
      </c>
      <c r="AP668" s="49"/>
      <c r="AQ668" s="49"/>
      <c r="AS668" s="49"/>
    </row>
    <row r="669" spans="1:45" s="4" customFormat="1" ht="15" x14ac:dyDescent="0.25">
      <c r="A669" s="63"/>
      <c r="B669" s="51"/>
      <c r="C669" s="543" t="s">
        <v>75</v>
      </c>
      <c r="D669" s="543"/>
      <c r="E669" s="543"/>
      <c r="F669" s="54"/>
      <c r="G669" s="55"/>
      <c r="H669" s="55"/>
      <c r="I669" s="55"/>
      <c r="J669" s="66"/>
      <c r="K669" s="55"/>
      <c r="L669" s="56">
        <v>9.5299999999999994</v>
      </c>
      <c r="M669" s="55"/>
      <c r="N669" s="60">
        <v>426.66</v>
      </c>
      <c r="AI669" s="40"/>
      <c r="AJ669" s="49"/>
      <c r="AN669" s="3" t="s">
        <v>75</v>
      </c>
      <c r="AP669" s="49"/>
      <c r="AQ669" s="49"/>
      <c r="AS669" s="49"/>
    </row>
    <row r="670" spans="1:45" s="4" customFormat="1" ht="15" x14ac:dyDescent="0.25">
      <c r="A670" s="63"/>
      <c r="B670" s="51" t="s">
        <v>1649</v>
      </c>
      <c r="C670" s="543" t="s">
        <v>1650</v>
      </c>
      <c r="D670" s="543"/>
      <c r="E670" s="543"/>
      <c r="F670" s="54" t="s">
        <v>78</v>
      </c>
      <c r="G670" s="61">
        <v>97</v>
      </c>
      <c r="H670" s="55"/>
      <c r="I670" s="61">
        <v>97</v>
      </c>
      <c r="J670" s="66"/>
      <c r="K670" s="55"/>
      <c r="L670" s="56">
        <v>9.24</v>
      </c>
      <c r="M670" s="55"/>
      <c r="N670" s="60">
        <v>413.86</v>
      </c>
      <c r="AI670" s="40"/>
      <c r="AJ670" s="49"/>
      <c r="AN670" s="3" t="s">
        <v>1650</v>
      </c>
      <c r="AP670" s="49"/>
      <c r="AQ670" s="49"/>
      <c r="AS670" s="49"/>
    </row>
    <row r="671" spans="1:45" s="4" customFormat="1" ht="22.5" x14ac:dyDescent="0.25">
      <c r="A671" s="63"/>
      <c r="B671" s="51" t="s">
        <v>1651</v>
      </c>
      <c r="C671" s="543" t="s">
        <v>1652</v>
      </c>
      <c r="D671" s="543"/>
      <c r="E671" s="543"/>
      <c r="F671" s="54" t="s">
        <v>78</v>
      </c>
      <c r="G671" s="61">
        <v>55</v>
      </c>
      <c r="H671" s="58">
        <v>0.85</v>
      </c>
      <c r="I671" s="58">
        <v>46.75</v>
      </c>
      <c r="J671" s="66"/>
      <c r="K671" s="55"/>
      <c r="L671" s="56">
        <v>4.46</v>
      </c>
      <c r="M671" s="55"/>
      <c r="N671" s="60">
        <v>199.46</v>
      </c>
      <c r="AI671" s="40"/>
      <c r="AJ671" s="49"/>
      <c r="AN671" s="3" t="s">
        <v>1652</v>
      </c>
      <c r="AP671" s="49"/>
      <c r="AQ671" s="49"/>
      <c r="AS671" s="49"/>
    </row>
    <row r="672" spans="1:45" s="4" customFormat="1" ht="15" x14ac:dyDescent="0.25">
      <c r="A672" s="72"/>
      <c r="B672" s="73"/>
      <c r="C672" s="542" t="s">
        <v>81</v>
      </c>
      <c r="D672" s="542"/>
      <c r="E672" s="542"/>
      <c r="F672" s="43"/>
      <c r="G672" s="44"/>
      <c r="H672" s="44"/>
      <c r="I672" s="44"/>
      <c r="J672" s="47"/>
      <c r="K672" s="44"/>
      <c r="L672" s="74">
        <v>40.56</v>
      </c>
      <c r="M672" s="69"/>
      <c r="N672" s="75">
        <v>1178.08</v>
      </c>
      <c r="AI672" s="40"/>
      <c r="AJ672" s="49"/>
      <c r="AP672" s="49" t="s">
        <v>81</v>
      </c>
      <c r="AQ672" s="49"/>
      <c r="AS672" s="49"/>
    </row>
    <row r="673" spans="1:45" s="4" customFormat="1" ht="23.25" x14ac:dyDescent="0.25">
      <c r="A673" s="41" t="s">
        <v>1198</v>
      </c>
      <c r="B673" s="42" t="s">
        <v>1653</v>
      </c>
      <c r="C673" s="542" t="s">
        <v>1654</v>
      </c>
      <c r="D673" s="542"/>
      <c r="E673" s="542"/>
      <c r="F673" s="43" t="s">
        <v>86</v>
      </c>
      <c r="G673" s="44">
        <v>5.3999999999999999E-2</v>
      </c>
      <c r="H673" s="45">
        <v>1</v>
      </c>
      <c r="I673" s="92">
        <v>5.3999999999999999E-2</v>
      </c>
      <c r="J673" s="74">
        <v>433.41</v>
      </c>
      <c r="K673" s="44"/>
      <c r="L673" s="74">
        <v>23.4</v>
      </c>
      <c r="M673" s="46">
        <v>8.16</v>
      </c>
      <c r="N673" s="82">
        <v>190.94</v>
      </c>
      <c r="AI673" s="40"/>
      <c r="AJ673" s="49" t="s">
        <v>1654</v>
      </c>
      <c r="AP673" s="49"/>
      <c r="AQ673" s="49"/>
      <c r="AS673" s="49"/>
    </row>
    <row r="674" spans="1:45" s="4" customFormat="1" ht="15" x14ac:dyDescent="0.25">
      <c r="A674" s="72"/>
      <c r="B674" s="73"/>
      <c r="C674" s="542" t="s">
        <v>81</v>
      </c>
      <c r="D674" s="542"/>
      <c r="E674" s="542"/>
      <c r="F674" s="43"/>
      <c r="G674" s="44"/>
      <c r="H674" s="44"/>
      <c r="I674" s="44"/>
      <c r="J674" s="47"/>
      <c r="K674" s="44"/>
      <c r="L674" s="74">
        <v>23.4</v>
      </c>
      <c r="M674" s="69"/>
      <c r="N674" s="82">
        <v>190.94</v>
      </c>
      <c r="AI674" s="40"/>
      <c r="AJ674" s="49"/>
      <c r="AP674" s="49" t="s">
        <v>81</v>
      </c>
      <c r="AQ674" s="49"/>
      <c r="AS674" s="49"/>
    </row>
    <row r="675" spans="1:45" s="4" customFormat="1" ht="23.25" x14ac:dyDescent="0.25">
      <c r="A675" s="41" t="s">
        <v>1202</v>
      </c>
      <c r="B675" s="42" t="s">
        <v>1697</v>
      </c>
      <c r="C675" s="542" t="s">
        <v>1698</v>
      </c>
      <c r="D675" s="542"/>
      <c r="E675" s="542"/>
      <c r="F675" s="43" t="s">
        <v>164</v>
      </c>
      <c r="G675" s="44">
        <v>1.6999999999999999E-3</v>
      </c>
      <c r="H675" s="45">
        <v>1</v>
      </c>
      <c r="I675" s="119">
        <v>1.6999999999999999E-3</v>
      </c>
      <c r="J675" s="47"/>
      <c r="K675" s="44"/>
      <c r="L675" s="47"/>
      <c r="M675" s="44"/>
      <c r="N675" s="48"/>
      <c r="AI675" s="40"/>
      <c r="AJ675" s="49" t="s">
        <v>1698</v>
      </c>
      <c r="AP675" s="49"/>
      <c r="AQ675" s="49"/>
      <c r="AS675" s="49"/>
    </row>
    <row r="676" spans="1:45" s="4" customFormat="1" ht="15" x14ac:dyDescent="0.25">
      <c r="A676" s="67"/>
      <c r="B676" s="53"/>
      <c r="C676" s="543" t="s">
        <v>1863</v>
      </c>
      <c r="D676" s="543"/>
      <c r="E676" s="543"/>
      <c r="F676" s="543"/>
      <c r="G676" s="543"/>
      <c r="H676" s="543"/>
      <c r="I676" s="543"/>
      <c r="J676" s="543"/>
      <c r="K676" s="543"/>
      <c r="L676" s="543"/>
      <c r="M676" s="543"/>
      <c r="N676" s="544"/>
      <c r="AI676" s="40"/>
      <c r="AJ676" s="49"/>
      <c r="AK676" s="3" t="s">
        <v>1863</v>
      </c>
      <c r="AP676" s="49"/>
      <c r="AQ676" s="49"/>
      <c r="AS676" s="49"/>
    </row>
    <row r="677" spans="1:45" s="4" customFormat="1" ht="23.25" x14ac:dyDescent="0.25">
      <c r="A677" s="50"/>
      <c r="B677" s="51" t="s">
        <v>117</v>
      </c>
      <c r="C677" s="545" t="s">
        <v>118</v>
      </c>
      <c r="D677" s="545"/>
      <c r="E677" s="545"/>
      <c r="F677" s="545"/>
      <c r="G677" s="545"/>
      <c r="H677" s="545"/>
      <c r="I677" s="545"/>
      <c r="J677" s="545"/>
      <c r="K677" s="545"/>
      <c r="L677" s="545"/>
      <c r="M677" s="545"/>
      <c r="N677" s="546"/>
      <c r="AI677" s="40"/>
      <c r="AJ677" s="49"/>
      <c r="AL677" s="3" t="s">
        <v>118</v>
      </c>
      <c r="AP677" s="49"/>
      <c r="AQ677" s="49"/>
      <c r="AS677" s="49"/>
    </row>
    <row r="678" spans="1:45" s="4" customFormat="1" ht="68.25" x14ac:dyDescent="0.25">
      <c r="A678" s="50"/>
      <c r="B678" s="51" t="s">
        <v>62</v>
      </c>
      <c r="C678" s="545" t="s">
        <v>63</v>
      </c>
      <c r="D678" s="545"/>
      <c r="E678" s="545"/>
      <c r="F678" s="545"/>
      <c r="G678" s="545"/>
      <c r="H678" s="545"/>
      <c r="I678" s="545"/>
      <c r="J678" s="545"/>
      <c r="K678" s="545"/>
      <c r="L678" s="545"/>
      <c r="M678" s="545"/>
      <c r="N678" s="546"/>
      <c r="AI678" s="40"/>
      <c r="AJ678" s="49"/>
      <c r="AL678" s="3" t="s">
        <v>63</v>
      </c>
      <c r="AP678" s="49"/>
      <c r="AQ678" s="49"/>
      <c r="AS678" s="49"/>
    </row>
    <row r="679" spans="1:45" s="4" customFormat="1" ht="15" x14ac:dyDescent="0.25">
      <c r="A679" s="52"/>
      <c r="B679" s="51" t="s">
        <v>56</v>
      </c>
      <c r="C679" s="543" t="s">
        <v>64</v>
      </c>
      <c r="D679" s="543"/>
      <c r="E679" s="543"/>
      <c r="F679" s="54"/>
      <c r="G679" s="55"/>
      <c r="H679" s="55"/>
      <c r="I679" s="55"/>
      <c r="J679" s="76">
        <v>1449.56</v>
      </c>
      <c r="K679" s="65">
        <v>1.3225</v>
      </c>
      <c r="L679" s="56">
        <v>3.26</v>
      </c>
      <c r="M679" s="58">
        <v>44.77</v>
      </c>
      <c r="N679" s="60">
        <v>145.94999999999999</v>
      </c>
      <c r="AI679" s="40"/>
      <c r="AJ679" s="49"/>
      <c r="AM679" s="3" t="s">
        <v>64</v>
      </c>
      <c r="AP679" s="49"/>
      <c r="AQ679" s="49"/>
      <c r="AS679" s="49"/>
    </row>
    <row r="680" spans="1:45" s="4" customFormat="1" ht="15" x14ac:dyDescent="0.25">
      <c r="A680" s="52"/>
      <c r="B680" s="51" t="s">
        <v>65</v>
      </c>
      <c r="C680" s="543" t="s">
        <v>66</v>
      </c>
      <c r="D680" s="543"/>
      <c r="E680" s="543"/>
      <c r="F680" s="54"/>
      <c r="G680" s="55"/>
      <c r="H680" s="55"/>
      <c r="I680" s="55"/>
      <c r="J680" s="56">
        <v>929.64</v>
      </c>
      <c r="K680" s="65">
        <v>1.4375</v>
      </c>
      <c r="L680" s="56">
        <v>2.27</v>
      </c>
      <c r="M680" s="58">
        <v>13.24</v>
      </c>
      <c r="N680" s="60">
        <v>30.05</v>
      </c>
      <c r="AI680" s="40"/>
      <c r="AJ680" s="49"/>
      <c r="AM680" s="3" t="s">
        <v>66</v>
      </c>
      <c r="AP680" s="49"/>
      <c r="AQ680" s="49"/>
      <c r="AS680" s="49"/>
    </row>
    <row r="681" spans="1:45" s="4" customFormat="1" ht="15" x14ac:dyDescent="0.25">
      <c r="A681" s="52"/>
      <c r="B681" s="51" t="s">
        <v>67</v>
      </c>
      <c r="C681" s="543" t="s">
        <v>68</v>
      </c>
      <c r="D681" s="543"/>
      <c r="E681" s="543"/>
      <c r="F681" s="54"/>
      <c r="G681" s="55"/>
      <c r="H681" s="55"/>
      <c r="I681" s="55"/>
      <c r="J681" s="56">
        <v>12.53</v>
      </c>
      <c r="K681" s="65">
        <v>1.4375</v>
      </c>
      <c r="L681" s="56">
        <v>0.03</v>
      </c>
      <c r="M681" s="58">
        <v>44.77</v>
      </c>
      <c r="N681" s="60">
        <v>1.34</v>
      </c>
      <c r="AI681" s="40"/>
      <c r="AJ681" s="49"/>
      <c r="AM681" s="3" t="s">
        <v>68</v>
      </c>
      <c r="AP681" s="49"/>
      <c r="AQ681" s="49"/>
      <c r="AS681" s="49"/>
    </row>
    <row r="682" spans="1:45" s="4" customFormat="1" ht="15" x14ac:dyDescent="0.25">
      <c r="A682" s="52"/>
      <c r="B682" s="51" t="s">
        <v>69</v>
      </c>
      <c r="C682" s="543" t="s">
        <v>70</v>
      </c>
      <c r="D682" s="543"/>
      <c r="E682" s="543"/>
      <c r="F682" s="54"/>
      <c r="G682" s="55"/>
      <c r="H682" s="55"/>
      <c r="I682" s="55"/>
      <c r="J682" s="56">
        <v>619.88</v>
      </c>
      <c r="K682" s="55"/>
      <c r="L682" s="56">
        <v>1.05</v>
      </c>
      <c r="M682" s="58">
        <v>8.16</v>
      </c>
      <c r="N682" s="60">
        <v>8.57</v>
      </c>
      <c r="AI682" s="40"/>
      <c r="AJ682" s="49"/>
      <c r="AM682" s="3" t="s">
        <v>70</v>
      </c>
      <c r="AP682" s="49"/>
      <c r="AQ682" s="49"/>
      <c r="AS682" s="49"/>
    </row>
    <row r="683" spans="1:45" s="4" customFormat="1" ht="15" x14ac:dyDescent="0.25">
      <c r="A683" s="63"/>
      <c r="B683" s="51"/>
      <c r="C683" s="543" t="s">
        <v>71</v>
      </c>
      <c r="D683" s="543"/>
      <c r="E683" s="543"/>
      <c r="F683" s="54" t="s">
        <v>72</v>
      </c>
      <c r="G683" s="58">
        <v>148.52000000000001</v>
      </c>
      <c r="H683" s="65">
        <v>1.3225</v>
      </c>
      <c r="I683" s="94">
        <v>0.33391009999999999</v>
      </c>
      <c r="J683" s="66"/>
      <c r="K683" s="55"/>
      <c r="L683" s="66"/>
      <c r="M683" s="55"/>
      <c r="N683" s="62"/>
      <c r="AI683" s="40"/>
      <c r="AJ683" s="49"/>
      <c r="AN683" s="3" t="s">
        <v>71</v>
      </c>
      <c r="AP683" s="49"/>
      <c r="AQ683" s="49"/>
      <c r="AS683" s="49"/>
    </row>
    <row r="684" spans="1:45" s="4" customFormat="1" ht="15" x14ac:dyDescent="0.25">
      <c r="A684" s="63"/>
      <c r="B684" s="51"/>
      <c r="C684" s="543" t="s">
        <v>73</v>
      </c>
      <c r="D684" s="543"/>
      <c r="E684" s="543"/>
      <c r="F684" s="54" t="s">
        <v>72</v>
      </c>
      <c r="G684" s="58">
        <v>1.08</v>
      </c>
      <c r="H684" s="65">
        <v>1.4375</v>
      </c>
      <c r="I684" s="94">
        <v>2.6392999999999998E-3</v>
      </c>
      <c r="J684" s="66"/>
      <c r="K684" s="55"/>
      <c r="L684" s="66"/>
      <c r="M684" s="55"/>
      <c r="N684" s="62"/>
      <c r="AI684" s="40"/>
      <c r="AJ684" s="49"/>
      <c r="AN684" s="3" t="s">
        <v>73</v>
      </c>
      <c r="AP684" s="49"/>
      <c r="AQ684" s="49"/>
      <c r="AS684" s="49"/>
    </row>
    <row r="685" spans="1:45" s="4" customFormat="1" ht="15" x14ac:dyDescent="0.25">
      <c r="A685" s="67"/>
      <c r="B685" s="51"/>
      <c r="C685" s="547" t="s">
        <v>74</v>
      </c>
      <c r="D685" s="547"/>
      <c r="E685" s="547"/>
      <c r="F685" s="68"/>
      <c r="G685" s="69"/>
      <c r="H685" s="69"/>
      <c r="I685" s="69"/>
      <c r="J685" s="79">
        <v>2999.08</v>
      </c>
      <c r="K685" s="69"/>
      <c r="L685" s="70">
        <v>6.58</v>
      </c>
      <c r="M685" s="69"/>
      <c r="N685" s="121">
        <v>184.57</v>
      </c>
      <c r="AI685" s="40"/>
      <c r="AJ685" s="49"/>
      <c r="AO685" s="3" t="s">
        <v>74</v>
      </c>
      <c r="AP685" s="49"/>
      <c r="AQ685" s="49"/>
      <c r="AS685" s="49"/>
    </row>
    <row r="686" spans="1:45" s="4" customFormat="1" ht="15" x14ac:dyDescent="0.25">
      <c r="A686" s="63"/>
      <c r="B686" s="51"/>
      <c r="C686" s="543" t="s">
        <v>75</v>
      </c>
      <c r="D686" s="543"/>
      <c r="E686" s="543"/>
      <c r="F686" s="54"/>
      <c r="G686" s="55"/>
      <c r="H686" s="55"/>
      <c r="I686" s="55"/>
      <c r="J686" s="66"/>
      <c r="K686" s="55"/>
      <c r="L686" s="56">
        <v>3.29</v>
      </c>
      <c r="M686" s="55"/>
      <c r="N686" s="60">
        <v>147.29</v>
      </c>
      <c r="AI686" s="40"/>
      <c r="AJ686" s="49"/>
      <c r="AN686" s="3" t="s">
        <v>75</v>
      </c>
      <c r="AP686" s="49"/>
      <c r="AQ686" s="49"/>
      <c r="AS686" s="49"/>
    </row>
    <row r="687" spans="1:45" s="4" customFormat="1" ht="15" x14ac:dyDescent="0.25">
      <c r="A687" s="63"/>
      <c r="B687" s="51" t="s">
        <v>1649</v>
      </c>
      <c r="C687" s="543" t="s">
        <v>1650</v>
      </c>
      <c r="D687" s="543"/>
      <c r="E687" s="543"/>
      <c r="F687" s="54" t="s">
        <v>78</v>
      </c>
      <c r="G687" s="61">
        <v>97</v>
      </c>
      <c r="H687" s="55"/>
      <c r="I687" s="61">
        <v>97</v>
      </c>
      <c r="J687" s="66"/>
      <c r="K687" s="55"/>
      <c r="L687" s="56">
        <v>3.19</v>
      </c>
      <c r="M687" s="55"/>
      <c r="N687" s="60">
        <v>142.87</v>
      </c>
      <c r="AI687" s="40"/>
      <c r="AJ687" s="49"/>
      <c r="AN687" s="3" t="s">
        <v>1650</v>
      </c>
      <c r="AP687" s="49"/>
      <c r="AQ687" s="49"/>
      <c r="AS687" s="49"/>
    </row>
    <row r="688" spans="1:45" s="4" customFormat="1" ht="22.5" x14ac:dyDescent="0.25">
      <c r="A688" s="63"/>
      <c r="B688" s="51" t="s">
        <v>1651</v>
      </c>
      <c r="C688" s="543" t="s">
        <v>1652</v>
      </c>
      <c r="D688" s="543"/>
      <c r="E688" s="543"/>
      <c r="F688" s="54" t="s">
        <v>78</v>
      </c>
      <c r="G688" s="61">
        <v>55</v>
      </c>
      <c r="H688" s="58">
        <v>0.85</v>
      </c>
      <c r="I688" s="58">
        <v>46.75</v>
      </c>
      <c r="J688" s="66"/>
      <c r="K688" s="55"/>
      <c r="L688" s="56">
        <v>1.54</v>
      </c>
      <c r="M688" s="55"/>
      <c r="N688" s="60">
        <v>68.86</v>
      </c>
      <c r="AI688" s="40"/>
      <c r="AJ688" s="49"/>
      <c r="AN688" s="3" t="s">
        <v>1652</v>
      </c>
      <c r="AP688" s="49"/>
      <c r="AQ688" s="49"/>
      <c r="AS688" s="49"/>
    </row>
    <row r="689" spans="1:45" s="4" customFormat="1" ht="15" x14ac:dyDescent="0.25">
      <c r="A689" s="72"/>
      <c r="B689" s="73"/>
      <c r="C689" s="542" t="s">
        <v>81</v>
      </c>
      <c r="D689" s="542"/>
      <c r="E689" s="542"/>
      <c r="F689" s="43"/>
      <c r="G689" s="44"/>
      <c r="H689" s="44"/>
      <c r="I689" s="44"/>
      <c r="J689" s="47"/>
      <c r="K689" s="44"/>
      <c r="L689" s="74">
        <v>11.31</v>
      </c>
      <c r="M689" s="69"/>
      <c r="N689" s="82">
        <v>396.3</v>
      </c>
      <c r="AI689" s="40"/>
      <c r="AJ689" s="49"/>
      <c r="AP689" s="49" t="s">
        <v>81</v>
      </c>
      <c r="AQ689" s="49"/>
      <c r="AS689" s="49"/>
    </row>
    <row r="690" spans="1:45" s="4" customFormat="1" ht="23.25" x14ac:dyDescent="0.25">
      <c r="A690" s="41" t="s">
        <v>1204</v>
      </c>
      <c r="B690" s="42" t="s">
        <v>1812</v>
      </c>
      <c r="C690" s="542" t="s">
        <v>1864</v>
      </c>
      <c r="D690" s="542"/>
      <c r="E690" s="542"/>
      <c r="F690" s="43" t="s">
        <v>584</v>
      </c>
      <c r="G690" s="44">
        <v>0.2074</v>
      </c>
      <c r="H690" s="45">
        <v>1</v>
      </c>
      <c r="I690" s="119">
        <v>0.2074</v>
      </c>
      <c r="J690" s="74">
        <v>45.82</v>
      </c>
      <c r="K690" s="44"/>
      <c r="L690" s="74">
        <v>9.5</v>
      </c>
      <c r="M690" s="46">
        <v>8.16</v>
      </c>
      <c r="N690" s="82">
        <v>77.52</v>
      </c>
      <c r="AI690" s="40"/>
      <c r="AJ690" s="49" t="s">
        <v>1864</v>
      </c>
      <c r="AP690" s="49"/>
      <c r="AQ690" s="49"/>
      <c r="AS690" s="49"/>
    </row>
    <row r="691" spans="1:45" s="4" customFormat="1" ht="15" x14ac:dyDescent="0.25">
      <c r="A691" s="72"/>
      <c r="B691" s="73"/>
      <c r="C691" s="542" t="s">
        <v>81</v>
      </c>
      <c r="D691" s="542"/>
      <c r="E691" s="542"/>
      <c r="F691" s="43"/>
      <c r="G691" s="44"/>
      <c r="H691" s="44"/>
      <c r="I691" s="44"/>
      <c r="J691" s="47"/>
      <c r="K691" s="44"/>
      <c r="L691" s="74">
        <v>9.5</v>
      </c>
      <c r="M691" s="69"/>
      <c r="N691" s="82">
        <v>77.52</v>
      </c>
      <c r="AI691" s="40"/>
      <c r="AJ691" s="49"/>
      <c r="AP691" s="49" t="s">
        <v>81</v>
      </c>
      <c r="AQ691" s="49"/>
      <c r="AS691" s="49"/>
    </row>
    <row r="692" spans="1:45" s="4" customFormat="1" ht="45.75" x14ac:dyDescent="0.25">
      <c r="A692" s="41" t="s">
        <v>1210</v>
      </c>
      <c r="B692" s="42" t="s">
        <v>1865</v>
      </c>
      <c r="C692" s="542" t="s">
        <v>1866</v>
      </c>
      <c r="D692" s="542"/>
      <c r="E692" s="542"/>
      <c r="F692" s="43" t="s">
        <v>428</v>
      </c>
      <c r="G692" s="44">
        <v>1.54E-2</v>
      </c>
      <c r="H692" s="45">
        <v>1</v>
      </c>
      <c r="I692" s="119">
        <v>1.54E-2</v>
      </c>
      <c r="J692" s="47"/>
      <c r="K692" s="44"/>
      <c r="L692" s="47"/>
      <c r="M692" s="44"/>
      <c r="N692" s="48"/>
      <c r="AI692" s="40"/>
      <c r="AJ692" s="49" t="s">
        <v>1866</v>
      </c>
      <c r="AP692" s="49"/>
      <c r="AQ692" s="49"/>
      <c r="AS692" s="49"/>
    </row>
    <row r="693" spans="1:45" s="4" customFormat="1" ht="15" x14ac:dyDescent="0.25">
      <c r="A693" s="67"/>
      <c r="B693" s="53"/>
      <c r="C693" s="543" t="s">
        <v>1867</v>
      </c>
      <c r="D693" s="543"/>
      <c r="E693" s="543"/>
      <c r="F693" s="543"/>
      <c r="G693" s="543"/>
      <c r="H693" s="543"/>
      <c r="I693" s="543"/>
      <c r="J693" s="543"/>
      <c r="K693" s="543"/>
      <c r="L693" s="543"/>
      <c r="M693" s="543"/>
      <c r="N693" s="544"/>
      <c r="AI693" s="40"/>
      <c r="AJ693" s="49"/>
      <c r="AK693" s="3" t="s">
        <v>1867</v>
      </c>
      <c r="AP693" s="49"/>
      <c r="AQ693" s="49"/>
      <c r="AS693" s="49"/>
    </row>
    <row r="694" spans="1:45" s="4" customFormat="1" ht="68.25" x14ac:dyDescent="0.25">
      <c r="A694" s="50"/>
      <c r="B694" s="51" t="s">
        <v>62</v>
      </c>
      <c r="C694" s="545" t="s">
        <v>63</v>
      </c>
      <c r="D694" s="545"/>
      <c r="E694" s="545"/>
      <c r="F694" s="545"/>
      <c r="G694" s="545"/>
      <c r="H694" s="545"/>
      <c r="I694" s="545"/>
      <c r="J694" s="545"/>
      <c r="K694" s="545"/>
      <c r="L694" s="545"/>
      <c r="M694" s="545"/>
      <c r="N694" s="546"/>
      <c r="AI694" s="40"/>
      <c r="AJ694" s="49"/>
      <c r="AL694" s="3" t="s">
        <v>63</v>
      </c>
      <c r="AP694" s="49"/>
      <c r="AQ694" s="49"/>
      <c r="AS694" s="49"/>
    </row>
    <row r="695" spans="1:45" s="4" customFormat="1" ht="15" x14ac:dyDescent="0.25">
      <c r="A695" s="52"/>
      <c r="B695" s="51" t="s">
        <v>56</v>
      </c>
      <c r="C695" s="543" t="s">
        <v>64</v>
      </c>
      <c r="D695" s="543"/>
      <c r="E695" s="543"/>
      <c r="F695" s="54"/>
      <c r="G695" s="55"/>
      <c r="H695" s="55"/>
      <c r="I695" s="55"/>
      <c r="J695" s="56">
        <v>89.85</v>
      </c>
      <c r="K695" s="58">
        <v>1.1499999999999999</v>
      </c>
      <c r="L695" s="56">
        <v>1.59</v>
      </c>
      <c r="M695" s="58">
        <v>44.77</v>
      </c>
      <c r="N695" s="60">
        <v>71.180000000000007</v>
      </c>
      <c r="AI695" s="40"/>
      <c r="AJ695" s="49"/>
      <c r="AM695" s="3" t="s">
        <v>64</v>
      </c>
      <c r="AP695" s="49"/>
      <c r="AQ695" s="49"/>
      <c r="AS695" s="49"/>
    </row>
    <row r="696" spans="1:45" s="4" customFormat="1" ht="15" x14ac:dyDescent="0.25">
      <c r="A696" s="52"/>
      <c r="B696" s="51" t="s">
        <v>65</v>
      </c>
      <c r="C696" s="543" t="s">
        <v>66</v>
      </c>
      <c r="D696" s="543"/>
      <c r="E696" s="543"/>
      <c r="F696" s="54"/>
      <c r="G696" s="55"/>
      <c r="H696" s="55"/>
      <c r="I696" s="55"/>
      <c r="J696" s="56">
        <v>2.63</v>
      </c>
      <c r="K696" s="58">
        <v>1.1499999999999999</v>
      </c>
      <c r="L696" s="56">
        <v>0.05</v>
      </c>
      <c r="M696" s="58">
        <v>13.24</v>
      </c>
      <c r="N696" s="60">
        <v>0.66</v>
      </c>
      <c r="AI696" s="40"/>
      <c r="AJ696" s="49"/>
      <c r="AM696" s="3" t="s">
        <v>66</v>
      </c>
      <c r="AP696" s="49"/>
      <c r="AQ696" s="49"/>
      <c r="AS696" s="49"/>
    </row>
    <row r="697" spans="1:45" s="4" customFormat="1" ht="15" x14ac:dyDescent="0.25">
      <c r="A697" s="52"/>
      <c r="B697" s="51" t="s">
        <v>67</v>
      </c>
      <c r="C697" s="543" t="s">
        <v>68</v>
      </c>
      <c r="D697" s="543"/>
      <c r="E697" s="543"/>
      <c r="F697" s="54"/>
      <c r="G697" s="55"/>
      <c r="H697" s="55"/>
      <c r="I697" s="55"/>
      <c r="J697" s="56">
        <v>0.46</v>
      </c>
      <c r="K697" s="58">
        <v>1.1499999999999999</v>
      </c>
      <c r="L697" s="56">
        <v>0.01</v>
      </c>
      <c r="M697" s="58">
        <v>44.77</v>
      </c>
      <c r="N697" s="60">
        <v>0.45</v>
      </c>
      <c r="AI697" s="40"/>
      <c r="AJ697" s="49"/>
      <c r="AM697" s="3" t="s">
        <v>68</v>
      </c>
      <c r="AP697" s="49"/>
      <c r="AQ697" s="49"/>
      <c r="AS697" s="49"/>
    </row>
    <row r="698" spans="1:45" s="4" customFormat="1" ht="15" x14ac:dyDescent="0.25">
      <c r="A698" s="63"/>
      <c r="B698" s="51"/>
      <c r="C698" s="543" t="s">
        <v>71</v>
      </c>
      <c r="D698" s="543"/>
      <c r="E698" s="543"/>
      <c r="F698" s="54" t="s">
        <v>72</v>
      </c>
      <c r="G698" s="58">
        <v>9.34</v>
      </c>
      <c r="H698" s="58">
        <v>1.1499999999999999</v>
      </c>
      <c r="I698" s="94">
        <v>0.16541139999999999</v>
      </c>
      <c r="J698" s="66"/>
      <c r="K698" s="55"/>
      <c r="L698" s="66"/>
      <c r="M698" s="55"/>
      <c r="N698" s="62"/>
      <c r="AI698" s="40"/>
      <c r="AJ698" s="49"/>
      <c r="AN698" s="3" t="s">
        <v>71</v>
      </c>
      <c r="AP698" s="49"/>
      <c r="AQ698" s="49"/>
      <c r="AS698" s="49"/>
    </row>
    <row r="699" spans="1:45" s="4" customFormat="1" ht="15" x14ac:dyDescent="0.25">
      <c r="A699" s="63"/>
      <c r="B699" s="51"/>
      <c r="C699" s="543" t="s">
        <v>73</v>
      </c>
      <c r="D699" s="543"/>
      <c r="E699" s="543"/>
      <c r="F699" s="54" t="s">
        <v>72</v>
      </c>
      <c r="G699" s="58">
        <v>0.04</v>
      </c>
      <c r="H699" s="58">
        <v>1.1499999999999999</v>
      </c>
      <c r="I699" s="94">
        <v>7.0839999999999998E-4</v>
      </c>
      <c r="J699" s="66"/>
      <c r="K699" s="55"/>
      <c r="L699" s="66"/>
      <c r="M699" s="55"/>
      <c r="N699" s="62"/>
      <c r="AI699" s="40"/>
      <c r="AJ699" s="49"/>
      <c r="AN699" s="3" t="s">
        <v>73</v>
      </c>
      <c r="AP699" s="49"/>
      <c r="AQ699" s="49"/>
      <c r="AS699" s="49"/>
    </row>
    <row r="700" spans="1:45" s="4" customFormat="1" ht="15" x14ac:dyDescent="0.25">
      <c r="A700" s="67"/>
      <c r="B700" s="51"/>
      <c r="C700" s="547" t="s">
        <v>74</v>
      </c>
      <c r="D700" s="547"/>
      <c r="E700" s="547"/>
      <c r="F700" s="68"/>
      <c r="G700" s="69"/>
      <c r="H700" s="69"/>
      <c r="I700" s="69"/>
      <c r="J700" s="70">
        <v>92.48</v>
      </c>
      <c r="K700" s="69"/>
      <c r="L700" s="70">
        <v>1.64</v>
      </c>
      <c r="M700" s="69"/>
      <c r="N700" s="121">
        <v>71.84</v>
      </c>
      <c r="AI700" s="40"/>
      <c r="AJ700" s="49"/>
      <c r="AO700" s="3" t="s">
        <v>74</v>
      </c>
      <c r="AP700" s="49"/>
      <c r="AQ700" s="49"/>
      <c r="AS700" s="49"/>
    </row>
    <row r="701" spans="1:45" s="4" customFormat="1" ht="15" x14ac:dyDescent="0.25">
      <c r="A701" s="63"/>
      <c r="B701" s="51"/>
      <c r="C701" s="543" t="s">
        <v>75</v>
      </c>
      <c r="D701" s="543"/>
      <c r="E701" s="543"/>
      <c r="F701" s="54"/>
      <c r="G701" s="55"/>
      <c r="H701" s="55"/>
      <c r="I701" s="55"/>
      <c r="J701" s="66"/>
      <c r="K701" s="55"/>
      <c r="L701" s="56">
        <v>1.6</v>
      </c>
      <c r="M701" s="55"/>
      <c r="N701" s="60">
        <v>71.63</v>
      </c>
      <c r="AI701" s="40"/>
      <c r="AJ701" s="49"/>
      <c r="AN701" s="3" t="s">
        <v>75</v>
      </c>
      <c r="AP701" s="49"/>
      <c r="AQ701" s="49"/>
      <c r="AS701" s="49"/>
    </row>
    <row r="702" spans="1:45" s="4" customFormat="1" ht="45.75" x14ac:dyDescent="0.25">
      <c r="A702" s="63"/>
      <c r="B702" s="51" t="s">
        <v>713</v>
      </c>
      <c r="C702" s="543" t="s">
        <v>406</v>
      </c>
      <c r="D702" s="543"/>
      <c r="E702" s="543"/>
      <c r="F702" s="54" t="s">
        <v>78</v>
      </c>
      <c r="G702" s="61">
        <v>103</v>
      </c>
      <c r="H702" s="55"/>
      <c r="I702" s="61">
        <v>103</v>
      </c>
      <c r="J702" s="66"/>
      <c r="K702" s="55"/>
      <c r="L702" s="56">
        <v>1.65</v>
      </c>
      <c r="M702" s="55"/>
      <c r="N702" s="60">
        <v>73.78</v>
      </c>
      <c r="AI702" s="40"/>
      <c r="AJ702" s="49"/>
      <c r="AN702" s="3" t="s">
        <v>406</v>
      </c>
      <c r="AP702" s="49"/>
      <c r="AQ702" s="49"/>
      <c r="AS702" s="49"/>
    </row>
    <row r="703" spans="1:45" s="4" customFormat="1" ht="45.75" x14ac:dyDescent="0.25">
      <c r="A703" s="63"/>
      <c r="B703" s="51" t="s">
        <v>714</v>
      </c>
      <c r="C703" s="543" t="s">
        <v>408</v>
      </c>
      <c r="D703" s="543"/>
      <c r="E703" s="543"/>
      <c r="F703" s="54" t="s">
        <v>78</v>
      </c>
      <c r="G703" s="61">
        <v>59</v>
      </c>
      <c r="H703" s="55"/>
      <c r="I703" s="61">
        <v>59</v>
      </c>
      <c r="J703" s="66"/>
      <c r="K703" s="55"/>
      <c r="L703" s="56">
        <v>0.94</v>
      </c>
      <c r="M703" s="55"/>
      <c r="N703" s="60">
        <v>42.26</v>
      </c>
      <c r="AI703" s="40"/>
      <c r="AJ703" s="49"/>
      <c r="AN703" s="3" t="s">
        <v>408</v>
      </c>
      <c r="AP703" s="49"/>
      <c r="AQ703" s="49"/>
      <c r="AS703" s="49"/>
    </row>
    <row r="704" spans="1:45" s="4" customFormat="1" ht="15" x14ac:dyDescent="0.25">
      <c r="A704" s="72"/>
      <c r="B704" s="73"/>
      <c r="C704" s="542" t="s">
        <v>81</v>
      </c>
      <c r="D704" s="542"/>
      <c r="E704" s="542"/>
      <c r="F704" s="43"/>
      <c r="G704" s="44"/>
      <c r="H704" s="44"/>
      <c r="I704" s="44"/>
      <c r="J704" s="47"/>
      <c r="K704" s="44"/>
      <c r="L704" s="74">
        <v>4.2300000000000004</v>
      </c>
      <c r="M704" s="69"/>
      <c r="N704" s="82">
        <v>187.88</v>
      </c>
      <c r="AI704" s="40"/>
      <c r="AJ704" s="49"/>
      <c r="AP704" s="49" t="s">
        <v>81</v>
      </c>
      <c r="AQ704" s="49"/>
      <c r="AS704" s="49"/>
    </row>
    <row r="705" spans="1:45" s="4" customFormat="1" ht="57" x14ac:dyDescent="0.25">
      <c r="A705" s="41" t="s">
        <v>1214</v>
      </c>
      <c r="B705" s="42" t="s">
        <v>1868</v>
      </c>
      <c r="C705" s="542" t="s">
        <v>1869</v>
      </c>
      <c r="D705" s="542"/>
      <c r="E705" s="542"/>
      <c r="F705" s="43" t="s">
        <v>428</v>
      </c>
      <c r="G705" s="44">
        <v>1.5677199999999999E-2</v>
      </c>
      <c r="H705" s="45">
        <v>1</v>
      </c>
      <c r="I705" s="122">
        <v>1.5677199999999999E-2</v>
      </c>
      <c r="J705" s="74">
        <v>325</v>
      </c>
      <c r="K705" s="44"/>
      <c r="L705" s="74">
        <v>5.0999999999999996</v>
      </c>
      <c r="M705" s="46">
        <v>8.16</v>
      </c>
      <c r="N705" s="82">
        <v>41.62</v>
      </c>
      <c r="AI705" s="40"/>
      <c r="AJ705" s="49" t="s">
        <v>1869</v>
      </c>
      <c r="AP705" s="49"/>
      <c r="AQ705" s="49"/>
      <c r="AS705" s="49"/>
    </row>
    <row r="706" spans="1:45" s="4" customFormat="1" ht="15" x14ac:dyDescent="0.25">
      <c r="A706" s="67"/>
      <c r="B706" s="53"/>
      <c r="C706" s="543" t="s">
        <v>1870</v>
      </c>
      <c r="D706" s="543"/>
      <c r="E706" s="543"/>
      <c r="F706" s="543"/>
      <c r="G706" s="543"/>
      <c r="H706" s="543"/>
      <c r="I706" s="543"/>
      <c r="J706" s="543"/>
      <c r="K706" s="543"/>
      <c r="L706" s="543"/>
      <c r="M706" s="543"/>
      <c r="N706" s="544"/>
      <c r="AI706" s="40"/>
      <c r="AJ706" s="49"/>
      <c r="AK706" s="3" t="s">
        <v>1870</v>
      </c>
      <c r="AP706" s="49"/>
      <c r="AQ706" s="49"/>
      <c r="AS706" s="49"/>
    </row>
    <row r="707" spans="1:45" s="4" customFormat="1" ht="15" x14ac:dyDescent="0.25">
      <c r="A707" s="72"/>
      <c r="B707" s="73"/>
      <c r="C707" s="542" t="s">
        <v>81</v>
      </c>
      <c r="D707" s="542"/>
      <c r="E707" s="542"/>
      <c r="F707" s="43"/>
      <c r="G707" s="44"/>
      <c r="H707" s="44"/>
      <c r="I707" s="44"/>
      <c r="J707" s="47"/>
      <c r="K707" s="44"/>
      <c r="L707" s="74">
        <v>5.0999999999999996</v>
      </c>
      <c r="M707" s="69"/>
      <c r="N707" s="82">
        <v>41.62</v>
      </c>
      <c r="AI707" s="40"/>
      <c r="AJ707" s="49"/>
      <c r="AP707" s="49" t="s">
        <v>81</v>
      </c>
      <c r="AQ707" s="49"/>
      <c r="AS707" s="49"/>
    </row>
    <row r="708" spans="1:45" s="4" customFormat="1" ht="57" x14ac:dyDescent="0.25">
      <c r="A708" s="41" t="s">
        <v>1219</v>
      </c>
      <c r="B708" s="42" t="s">
        <v>1634</v>
      </c>
      <c r="C708" s="542" t="s">
        <v>1871</v>
      </c>
      <c r="D708" s="542"/>
      <c r="E708" s="542"/>
      <c r="F708" s="43" t="s">
        <v>534</v>
      </c>
      <c r="G708" s="44">
        <v>0.02</v>
      </c>
      <c r="H708" s="45">
        <v>1</v>
      </c>
      <c r="I708" s="46">
        <v>0.02</v>
      </c>
      <c r="J708" s="47"/>
      <c r="K708" s="44"/>
      <c r="L708" s="47"/>
      <c r="M708" s="44"/>
      <c r="N708" s="48"/>
      <c r="AI708" s="40"/>
      <c r="AJ708" s="49" t="s">
        <v>1871</v>
      </c>
      <c r="AP708" s="49"/>
      <c r="AQ708" s="49"/>
      <c r="AS708" s="49"/>
    </row>
    <row r="709" spans="1:45" s="4" customFormat="1" ht="15" x14ac:dyDescent="0.25">
      <c r="A709" s="67"/>
      <c r="B709" s="53"/>
      <c r="C709" s="543" t="s">
        <v>1478</v>
      </c>
      <c r="D709" s="543"/>
      <c r="E709" s="543"/>
      <c r="F709" s="543"/>
      <c r="G709" s="543"/>
      <c r="H709" s="543"/>
      <c r="I709" s="543"/>
      <c r="J709" s="543"/>
      <c r="K709" s="543"/>
      <c r="L709" s="543"/>
      <c r="M709" s="543"/>
      <c r="N709" s="544"/>
      <c r="AI709" s="40"/>
      <c r="AJ709" s="49"/>
      <c r="AK709" s="3" t="s">
        <v>1478</v>
      </c>
      <c r="AP709" s="49"/>
      <c r="AQ709" s="49"/>
      <c r="AS709" s="49"/>
    </row>
    <row r="710" spans="1:45" s="4" customFormat="1" ht="68.25" x14ac:dyDescent="0.25">
      <c r="A710" s="50"/>
      <c r="B710" s="51" t="s">
        <v>62</v>
      </c>
      <c r="C710" s="545" t="s">
        <v>63</v>
      </c>
      <c r="D710" s="545"/>
      <c r="E710" s="545"/>
      <c r="F710" s="545"/>
      <c r="G710" s="545"/>
      <c r="H710" s="545"/>
      <c r="I710" s="545"/>
      <c r="J710" s="545"/>
      <c r="K710" s="545"/>
      <c r="L710" s="545"/>
      <c r="M710" s="545"/>
      <c r="N710" s="546"/>
      <c r="AI710" s="40"/>
      <c r="AJ710" s="49"/>
      <c r="AL710" s="3" t="s">
        <v>63</v>
      </c>
      <c r="AP710" s="49"/>
      <c r="AQ710" s="49"/>
      <c r="AS710" s="49"/>
    </row>
    <row r="711" spans="1:45" s="4" customFormat="1" ht="15" x14ac:dyDescent="0.25">
      <c r="A711" s="52"/>
      <c r="B711" s="51" t="s">
        <v>56</v>
      </c>
      <c r="C711" s="543" t="s">
        <v>64</v>
      </c>
      <c r="D711" s="543"/>
      <c r="E711" s="543"/>
      <c r="F711" s="54"/>
      <c r="G711" s="55"/>
      <c r="H711" s="55"/>
      <c r="I711" s="55"/>
      <c r="J711" s="56">
        <v>615.67999999999995</v>
      </c>
      <c r="K711" s="58">
        <v>1.1499999999999999</v>
      </c>
      <c r="L711" s="56">
        <v>14.16</v>
      </c>
      <c r="M711" s="58">
        <v>44.77</v>
      </c>
      <c r="N711" s="60">
        <v>633.94000000000005</v>
      </c>
      <c r="AI711" s="40"/>
      <c r="AJ711" s="49"/>
      <c r="AM711" s="3" t="s">
        <v>64</v>
      </c>
      <c r="AP711" s="49"/>
      <c r="AQ711" s="49"/>
      <c r="AS711" s="49"/>
    </row>
    <row r="712" spans="1:45" s="4" customFormat="1" ht="15" x14ac:dyDescent="0.25">
      <c r="A712" s="52"/>
      <c r="B712" s="51" t="s">
        <v>65</v>
      </c>
      <c r="C712" s="543" t="s">
        <v>66</v>
      </c>
      <c r="D712" s="543"/>
      <c r="E712" s="543"/>
      <c r="F712" s="54"/>
      <c r="G712" s="55"/>
      <c r="H712" s="55"/>
      <c r="I712" s="55"/>
      <c r="J712" s="76">
        <v>1763.48</v>
      </c>
      <c r="K712" s="58">
        <v>1.1499999999999999</v>
      </c>
      <c r="L712" s="56">
        <v>40.56</v>
      </c>
      <c r="M712" s="58">
        <v>13.24</v>
      </c>
      <c r="N712" s="60">
        <v>537.01</v>
      </c>
      <c r="AI712" s="40"/>
      <c r="AJ712" s="49"/>
      <c r="AM712" s="3" t="s">
        <v>66</v>
      </c>
      <c r="AP712" s="49"/>
      <c r="AQ712" s="49"/>
      <c r="AS712" s="49"/>
    </row>
    <row r="713" spans="1:45" s="4" customFormat="1" ht="15" x14ac:dyDescent="0.25">
      <c r="A713" s="52"/>
      <c r="B713" s="51" t="s">
        <v>67</v>
      </c>
      <c r="C713" s="543" t="s">
        <v>68</v>
      </c>
      <c r="D713" s="543"/>
      <c r="E713" s="543"/>
      <c r="F713" s="54"/>
      <c r="G713" s="55"/>
      <c r="H713" s="55"/>
      <c r="I713" s="55"/>
      <c r="J713" s="56">
        <v>716.88</v>
      </c>
      <c r="K713" s="58">
        <v>1.1499999999999999</v>
      </c>
      <c r="L713" s="56">
        <v>16.489999999999998</v>
      </c>
      <c r="M713" s="58">
        <v>44.77</v>
      </c>
      <c r="N713" s="60">
        <v>738.26</v>
      </c>
      <c r="AI713" s="40"/>
      <c r="AJ713" s="49"/>
      <c r="AM713" s="3" t="s">
        <v>68</v>
      </c>
      <c r="AP713" s="49"/>
      <c r="AQ713" s="49"/>
      <c r="AS713" s="49"/>
    </row>
    <row r="714" spans="1:45" s="4" customFormat="1" ht="15" x14ac:dyDescent="0.25">
      <c r="A714" s="52"/>
      <c r="B714" s="51" t="s">
        <v>69</v>
      </c>
      <c r="C714" s="543" t="s">
        <v>70</v>
      </c>
      <c r="D714" s="543"/>
      <c r="E714" s="543"/>
      <c r="F714" s="54"/>
      <c r="G714" s="55"/>
      <c r="H714" s="55"/>
      <c r="I714" s="55"/>
      <c r="J714" s="56">
        <v>36.01</v>
      </c>
      <c r="K714" s="55"/>
      <c r="L714" s="56">
        <v>0.72</v>
      </c>
      <c r="M714" s="58">
        <v>8.16</v>
      </c>
      <c r="N714" s="60">
        <v>5.88</v>
      </c>
      <c r="AI714" s="40"/>
      <c r="AJ714" s="49"/>
      <c r="AM714" s="3" t="s">
        <v>70</v>
      </c>
      <c r="AP714" s="49"/>
      <c r="AQ714" s="49"/>
      <c r="AS714" s="49"/>
    </row>
    <row r="715" spans="1:45" s="4" customFormat="1" ht="15" x14ac:dyDescent="0.25">
      <c r="A715" s="63"/>
      <c r="B715" s="51"/>
      <c r="C715" s="543" t="s">
        <v>71</v>
      </c>
      <c r="D715" s="543"/>
      <c r="E715" s="543"/>
      <c r="F715" s="54" t="s">
        <v>72</v>
      </c>
      <c r="G715" s="61">
        <v>64</v>
      </c>
      <c r="H715" s="58">
        <v>1.1499999999999999</v>
      </c>
      <c r="I715" s="57">
        <v>1.472</v>
      </c>
      <c r="J715" s="66"/>
      <c r="K715" s="55"/>
      <c r="L715" s="66"/>
      <c r="M715" s="55"/>
      <c r="N715" s="62"/>
      <c r="AI715" s="40"/>
      <c r="AJ715" s="49"/>
      <c r="AN715" s="3" t="s">
        <v>71</v>
      </c>
      <c r="AP715" s="49"/>
      <c r="AQ715" s="49"/>
      <c r="AS715" s="49"/>
    </row>
    <row r="716" spans="1:45" s="4" customFormat="1" ht="15" x14ac:dyDescent="0.25">
      <c r="A716" s="63"/>
      <c r="B716" s="51"/>
      <c r="C716" s="543" t="s">
        <v>73</v>
      </c>
      <c r="D716" s="543"/>
      <c r="E716" s="543"/>
      <c r="F716" s="54" t="s">
        <v>72</v>
      </c>
      <c r="G716" s="64">
        <v>61.8</v>
      </c>
      <c r="H716" s="58">
        <v>1.1499999999999999</v>
      </c>
      <c r="I716" s="65">
        <v>1.4214</v>
      </c>
      <c r="J716" s="66"/>
      <c r="K716" s="55"/>
      <c r="L716" s="66"/>
      <c r="M716" s="55"/>
      <c r="N716" s="62"/>
      <c r="AI716" s="40"/>
      <c r="AJ716" s="49"/>
      <c r="AN716" s="3" t="s">
        <v>73</v>
      </c>
      <c r="AP716" s="49"/>
      <c r="AQ716" s="49"/>
      <c r="AS716" s="49"/>
    </row>
    <row r="717" spans="1:45" s="4" customFormat="1" ht="15" x14ac:dyDescent="0.25">
      <c r="A717" s="67"/>
      <c r="B717" s="51"/>
      <c r="C717" s="547" t="s">
        <v>74</v>
      </c>
      <c r="D717" s="547"/>
      <c r="E717" s="547"/>
      <c r="F717" s="68"/>
      <c r="G717" s="69"/>
      <c r="H717" s="69"/>
      <c r="I717" s="69"/>
      <c r="J717" s="79">
        <v>2415.17</v>
      </c>
      <c r="K717" s="69"/>
      <c r="L717" s="70">
        <v>55.44</v>
      </c>
      <c r="M717" s="69"/>
      <c r="N717" s="71">
        <v>1176.83</v>
      </c>
      <c r="AI717" s="40"/>
      <c r="AJ717" s="49"/>
      <c r="AO717" s="3" t="s">
        <v>74</v>
      </c>
      <c r="AP717" s="49"/>
      <c r="AQ717" s="49"/>
      <c r="AS717" s="49"/>
    </row>
    <row r="718" spans="1:45" s="4" customFormat="1" ht="15" x14ac:dyDescent="0.25">
      <c r="A718" s="63"/>
      <c r="B718" s="51"/>
      <c r="C718" s="543" t="s">
        <v>75</v>
      </c>
      <c r="D718" s="543"/>
      <c r="E718" s="543"/>
      <c r="F718" s="54"/>
      <c r="G718" s="55"/>
      <c r="H718" s="55"/>
      <c r="I718" s="55"/>
      <c r="J718" s="66"/>
      <c r="K718" s="55"/>
      <c r="L718" s="56">
        <v>30.65</v>
      </c>
      <c r="M718" s="55"/>
      <c r="N718" s="59">
        <v>1372.2</v>
      </c>
      <c r="AI718" s="40"/>
      <c r="AJ718" s="49"/>
      <c r="AN718" s="3" t="s">
        <v>75</v>
      </c>
      <c r="AP718" s="49"/>
      <c r="AQ718" s="49"/>
      <c r="AS718" s="49"/>
    </row>
    <row r="719" spans="1:45" s="4" customFormat="1" ht="45.75" x14ac:dyDescent="0.25">
      <c r="A719" s="63"/>
      <c r="B719" s="51" t="s">
        <v>713</v>
      </c>
      <c r="C719" s="543" t="s">
        <v>406</v>
      </c>
      <c r="D719" s="543"/>
      <c r="E719" s="543"/>
      <c r="F719" s="54" t="s">
        <v>78</v>
      </c>
      <c r="G719" s="61">
        <v>103</v>
      </c>
      <c r="H719" s="55"/>
      <c r="I719" s="61">
        <v>103</v>
      </c>
      <c r="J719" s="66"/>
      <c r="K719" s="55"/>
      <c r="L719" s="56">
        <v>31.57</v>
      </c>
      <c r="M719" s="55"/>
      <c r="N719" s="59">
        <v>1413.37</v>
      </c>
      <c r="AI719" s="40"/>
      <c r="AJ719" s="49"/>
      <c r="AN719" s="3" t="s">
        <v>406</v>
      </c>
      <c r="AP719" s="49"/>
      <c r="AQ719" s="49"/>
      <c r="AS719" s="49"/>
    </row>
    <row r="720" spans="1:45" s="4" customFormat="1" ht="45.75" x14ac:dyDescent="0.25">
      <c r="A720" s="63"/>
      <c r="B720" s="51" t="s">
        <v>714</v>
      </c>
      <c r="C720" s="543" t="s">
        <v>408</v>
      </c>
      <c r="D720" s="543"/>
      <c r="E720" s="543"/>
      <c r="F720" s="54" t="s">
        <v>78</v>
      </c>
      <c r="G720" s="61">
        <v>59</v>
      </c>
      <c r="H720" s="55"/>
      <c r="I720" s="61">
        <v>59</v>
      </c>
      <c r="J720" s="66"/>
      <c r="K720" s="55"/>
      <c r="L720" s="56">
        <v>18.079999999999998</v>
      </c>
      <c r="M720" s="55"/>
      <c r="N720" s="60">
        <v>809.6</v>
      </c>
      <c r="AI720" s="40"/>
      <c r="AJ720" s="49"/>
      <c r="AN720" s="3" t="s">
        <v>408</v>
      </c>
      <c r="AP720" s="49"/>
      <c r="AQ720" s="49"/>
      <c r="AS720" s="49"/>
    </row>
    <row r="721" spans="1:45" s="4" customFormat="1" ht="15" x14ac:dyDescent="0.25">
      <c r="A721" s="72"/>
      <c r="B721" s="73"/>
      <c r="C721" s="542" t="s">
        <v>81</v>
      </c>
      <c r="D721" s="542"/>
      <c r="E721" s="542"/>
      <c r="F721" s="43"/>
      <c r="G721" s="44"/>
      <c r="H721" s="44"/>
      <c r="I721" s="44"/>
      <c r="J721" s="47"/>
      <c r="K721" s="44"/>
      <c r="L721" s="74">
        <v>105.09</v>
      </c>
      <c r="M721" s="69"/>
      <c r="N721" s="75">
        <v>3399.8</v>
      </c>
      <c r="AI721" s="40"/>
      <c r="AJ721" s="49"/>
      <c r="AP721" s="49" t="s">
        <v>81</v>
      </c>
      <c r="AQ721" s="49"/>
      <c r="AS721" s="49"/>
    </row>
    <row r="722" spans="1:45" s="4" customFormat="1" ht="34.5" x14ac:dyDescent="0.25">
      <c r="A722" s="41" t="s">
        <v>1222</v>
      </c>
      <c r="B722" s="42" t="s">
        <v>1636</v>
      </c>
      <c r="C722" s="542" t="s">
        <v>1637</v>
      </c>
      <c r="D722" s="542"/>
      <c r="E722" s="542"/>
      <c r="F722" s="43" t="s">
        <v>534</v>
      </c>
      <c r="G722" s="44">
        <v>-0.02</v>
      </c>
      <c r="H722" s="45">
        <v>1</v>
      </c>
      <c r="I722" s="46">
        <v>-0.02</v>
      </c>
      <c r="J722" s="47"/>
      <c r="K722" s="44"/>
      <c r="L722" s="47"/>
      <c r="M722" s="44"/>
      <c r="N722" s="48"/>
      <c r="AI722" s="40"/>
      <c r="AJ722" s="49" t="s">
        <v>1637</v>
      </c>
      <c r="AP722" s="49"/>
      <c r="AQ722" s="49"/>
      <c r="AS722" s="49"/>
    </row>
    <row r="723" spans="1:45" s="4" customFormat="1" ht="15" x14ac:dyDescent="0.25">
      <c r="A723" s="67"/>
      <c r="B723" s="53"/>
      <c r="C723" s="543" t="s">
        <v>1872</v>
      </c>
      <c r="D723" s="543"/>
      <c r="E723" s="543"/>
      <c r="F723" s="543"/>
      <c r="G723" s="543"/>
      <c r="H723" s="543"/>
      <c r="I723" s="543"/>
      <c r="J723" s="543"/>
      <c r="K723" s="543"/>
      <c r="L723" s="543"/>
      <c r="M723" s="543"/>
      <c r="N723" s="544"/>
      <c r="AI723" s="40"/>
      <c r="AJ723" s="49"/>
      <c r="AK723" s="3" t="s">
        <v>1872</v>
      </c>
      <c r="AP723" s="49"/>
      <c r="AQ723" s="49"/>
      <c r="AS723" s="49"/>
    </row>
    <row r="724" spans="1:45" s="4" customFormat="1" ht="15" x14ac:dyDescent="0.25">
      <c r="A724" s="50"/>
      <c r="B724" s="51"/>
      <c r="C724" s="545" t="s">
        <v>1873</v>
      </c>
      <c r="D724" s="545"/>
      <c r="E724" s="545"/>
      <c r="F724" s="545"/>
      <c r="G724" s="545"/>
      <c r="H724" s="545"/>
      <c r="I724" s="545"/>
      <c r="J724" s="545"/>
      <c r="K724" s="545"/>
      <c r="L724" s="545"/>
      <c r="M724" s="545"/>
      <c r="N724" s="546"/>
      <c r="AI724" s="40"/>
      <c r="AJ724" s="49"/>
      <c r="AL724" s="3" t="s">
        <v>1873</v>
      </c>
      <c r="AP724" s="49"/>
      <c r="AQ724" s="49"/>
      <c r="AS724" s="49"/>
    </row>
    <row r="725" spans="1:45" s="4" customFormat="1" ht="68.25" x14ac:dyDescent="0.25">
      <c r="A725" s="50"/>
      <c r="B725" s="51" t="s">
        <v>62</v>
      </c>
      <c r="C725" s="545" t="s">
        <v>63</v>
      </c>
      <c r="D725" s="545"/>
      <c r="E725" s="545"/>
      <c r="F725" s="545"/>
      <c r="G725" s="545"/>
      <c r="H725" s="545"/>
      <c r="I725" s="545"/>
      <c r="J725" s="545"/>
      <c r="K725" s="545"/>
      <c r="L725" s="545"/>
      <c r="M725" s="545"/>
      <c r="N725" s="546"/>
      <c r="AI725" s="40"/>
      <c r="AJ725" s="49"/>
      <c r="AL725" s="3" t="s">
        <v>63</v>
      </c>
      <c r="AP725" s="49"/>
      <c r="AQ725" s="49"/>
      <c r="AS725" s="49"/>
    </row>
    <row r="726" spans="1:45" s="4" customFormat="1" ht="15" x14ac:dyDescent="0.25">
      <c r="A726" s="52"/>
      <c r="B726" s="51" t="s">
        <v>56</v>
      </c>
      <c r="C726" s="543" t="s">
        <v>64</v>
      </c>
      <c r="D726" s="543"/>
      <c r="E726" s="543"/>
      <c r="F726" s="54"/>
      <c r="G726" s="55"/>
      <c r="H726" s="55"/>
      <c r="I726" s="55"/>
      <c r="J726" s="56">
        <v>13.08</v>
      </c>
      <c r="K726" s="58">
        <v>14.95</v>
      </c>
      <c r="L726" s="56">
        <v>-3.91</v>
      </c>
      <c r="M726" s="58">
        <v>44.77</v>
      </c>
      <c r="N726" s="60">
        <v>-175.05</v>
      </c>
      <c r="AI726" s="40"/>
      <c r="AJ726" s="49"/>
      <c r="AM726" s="3" t="s">
        <v>64</v>
      </c>
      <c r="AP726" s="49"/>
      <c r="AQ726" s="49"/>
      <c r="AS726" s="49"/>
    </row>
    <row r="727" spans="1:45" s="4" customFormat="1" ht="15" x14ac:dyDescent="0.25">
      <c r="A727" s="52"/>
      <c r="B727" s="51" t="s">
        <v>65</v>
      </c>
      <c r="C727" s="543" t="s">
        <v>66</v>
      </c>
      <c r="D727" s="543"/>
      <c r="E727" s="543"/>
      <c r="F727" s="54"/>
      <c r="G727" s="55"/>
      <c r="H727" s="55"/>
      <c r="I727" s="55"/>
      <c r="J727" s="56">
        <v>82.26</v>
      </c>
      <c r="K727" s="58">
        <v>14.95</v>
      </c>
      <c r="L727" s="56">
        <v>-24.6</v>
      </c>
      <c r="M727" s="58">
        <v>13.24</v>
      </c>
      <c r="N727" s="60">
        <v>-325.7</v>
      </c>
      <c r="AI727" s="40"/>
      <c r="AJ727" s="49"/>
      <c r="AM727" s="3" t="s">
        <v>66</v>
      </c>
      <c r="AP727" s="49"/>
      <c r="AQ727" s="49"/>
      <c r="AS727" s="49"/>
    </row>
    <row r="728" spans="1:45" s="4" customFormat="1" ht="15" x14ac:dyDescent="0.25">
      <c r="A728" s="52"/>
      <c r="B728" s="51" t="s">
        <v>67</v>
      </c>
      <c r="C728" s="543" t="s">
        <v>68</v>
      </c>
      <c r="D728" s="543"/>
      <c r="E728" s="543"/>
      <c r="F728" s="54"/>
      <c r="G728" s="55"/>
      <c r="H728" s="55"/>
      <c r="I728" s="55"/>
      <c r="J728" s="56">
        <v>34.799999999999997</v>
      </c>
      <c r="K728" s="58">
        <v>14.95</v>
      </c>
      <c r="L728" s="56">
        <v>-10.41</v>
      </c>
      <c r="M728" s="58">
        <v>44.77</v>
      </c>
      <c r="N728" s="60">
        <v>-466.06</v>
      </c>
      <c r="AI728" s="40"/>
      <c r="AJ728" s="49"/>
      <c r="AM728" s="3" t="s">
        <v>68</v>
      </c>
      <c r="AP728" s="49"/>
      <c r="AQ728" s="49"/>
      <c r="AS728" s="49"/>
    </row>
    <row r="729" spans="1:45" s="4" customFormat="1" ht="15" x14ac:dyDescent="0.25">
      <c r="A729" s="52"/>
      <c r="B729" s="51" t="s">
        <v>69</v>
      </c>
      <c r="C729" s="543" t="s">
        <v>70</v>
      </c>
      <c r="D729" s="543"/>
      <c r="E729" s="543"/>
      <c r="F729" s="54"/>
      <c r="G729" s="55"/>
      <c r="H729" s="55"/>
      <c r="I729" s="55"/>
      <c r="J729" s="56">
        <v>1.8</v>
      </c>
      <c r="K729" s="61">
        <v>13</v>
      </c>
      <c r="L729" s="56">
        <v>-0.47</v>
      </c>
      <c r="M729" s="58">
        <v>8.16</v>
      </c>
      <c r="N729" s="60">
        <v>-3.84</v>
      </c>
      <c r="AI729" s="40"/>
      <c r="AJ729" s="49"/>
      <c r="AM729" s="3" t="s">
        <v>70</v>
      </c>
      <c r="AP729" s="49"/>
      <c r="AQ729" s="49"/>
      <c r="AS729" s="49"/>
    </row>
    <row r="730" spans="1:45" s="4" customFormat="1" ht="15" x14ac:dyDescent="0.25">
      <c r="A730" s="63"/>
      <c r="B730" s="51"/>
      <c r="C730" s="543" t="s">
        <v>71</v>
      </c>
      <c r="D730" s="543"/>
      <c r="E730" s="543"/>
      <c r="F730" s="54" t="s">
        <v>72</v>
      </c>
      <c r="G730" s="58">
        <v>1.36</v>
      </c>
      <c r="H730" s="58">
        <v>14.95</v>
      </c>
      <c r="I730" s="77">
        <v>-0.40664</v>
      </c>
      <c r="J730" s="66"/>
      <c r="K730" s="55"/>
      <c r="L730" s="66"/>
      <c r="M730" s="55"/>
      <c r="N730" s="62"/>
      <c r="AI730" s="40"/>
      <c r="AJ730" s="49"/>
      <c r="AN730" s="3" t="s">
        <v>71</v>
      </c>
      <c r="AP730" s="49"/>
      <c r="AQ730" s="49"/>
      <c r="AS730" s="49"/>
    </row>
    <row r="731" spans="1:45" s="4" customFormat="1" ht="15" x14ac:dyDescent="0.25">
      <c r="A731" s="63"/>
      <c r="B731" s="51"/>
      <c r="C731" s="543" t="s">
        <v>73</v>
      </c>
      <c r="D731" s="543"/>
      <c r="E731" s="543"/>
      <c r="F731" s="54" t="s">
        <v>72</v>
      </c>
      <c r="G731" s="61">
        <v>3</v>
      </c>
      <c r="H731" s="58">
        <v>14.95</v>
      </c>
      <c r="I731" s="57">
        <v>-0.89700000000000002</v>
      </c>
      <c r="J731" s="66"/>
      <c r="K731" s="55"/>
      <c r="L731" s="66"/>
      <c r="M731" s="55"/>
      <c r="N731" s="62"/>
      <c r="AI731" s="40"/>
      <c r="AJ731" s="49"/>
      <c r="AN731" s="3" t="s">
        <v>73</v>
      </c>
      <c r="AP731" s="49"/>
      <c r="AQ731" s="49"/>
      <c r="AS731" s="49"/>
    </row>
    <row r="732" spans="1:45" s="4" customFormat="1" ht="15" x14ac:dyDescent="0.25">
      <c r="A732" s="67"/>
      <c r="B732" s="51"/>
      <c r="C732" s="547" t="s">
        <v>74</v>
      </c>
      <c r="D732" s="547"/>
      <c r="E732" s="547"/>
      <c r="F732" s="68"/>
      <c r="G732" s="69"/>
      <c r="H732" s="69"/>
      <c r="I732" s="69"/>
      <c r="J732" s="70">
        <v>97.14</v>
      </c>
      <c r="K732" s="69"/>
      <c r="L732" s="70">
        <v>-28.98</v>
      </c>
      <c r="M732" s="69"/>
      <c r="N732" s="121">
        <v>-504.59</v>
      </c>
      <c r="AI732" s="40"/>
      <c r="AJ732" s="49"/>
      <c r="AO732" s="3" t="s">
        <v>74</v>
      </c>
      <c r="AP732" s="49"/>
      <c r="AQ732" s="49"/>
      <c r="AS732" s="49"/>
    </row>
    <row r="733" spans="1:45" s="4" customFormat="1" ht="15" x14ac:dyDescent="0.25">
      <c r="A733" s="63"/>
      <c r="B733" s="51"/>
      <c r="C733" s="543" t="s">
        <v>75</v>
      </c>
      <c r="D733" s="543"/>
      <c r="E733" s="543"/>
      <c r="F733" s="54"/>
      <c r="G733" s="55"/>
      <c r="H733" s="55"/>
      <c r="I733" s="55"/>
      <c r="J733" s="66"/>
      <c r="K733" s="55"/>
      <c r="L733" s="56">
        <v>-14.32</v>
      </c>
      <c r="M733" s="55"/>
      <c r="N733" s="60">
        <v>-641.11</v>
      </c>
      <c r="AI733" s="40"/>
      <c r="AJ733" s="49"/>
      <c r="AN733" s="3" t="s">
        <v>75</v>
      </c>
      <c r="AP733" s="49"/>
      <c r="AQ733" s="49"/>
      <c r="AS733" s="49"/>
    </row>
    <row r="734" spans="1:45" s="4" customFormat="1" ht="45.75" x14ac:dyDescent="0.25">
      <c r="A734" s="63"/>
      <c r="B734" s="51" t="s">
        <v>713</v>
      </c>
      <c r="C734" s="543" t="s">
        <v>406</v>
      </c>
      <c r="D734" s="543"/>
      <c r="E734" s="543"/>
      <c r="F734" s="54" t="s">
        <v>78</v>
      </c>
      <c r="G734" s="61">
        <v>103</v>
      </c>
      <c r="H734" s="55"/>
      <c r="I734" s="61">
        <v>103</v>
      </c>
      <c r="J734" s="66"/>
      <c r="K734" s="55"/>
      <c r="L734" s="56">
        <v>-14.75</v>
      </c>
      <c r="M734" s="55"/>
      <c r="N734" s="60">
        <v>-660.34</v>
      </c>
      <c r="AI734" s="40"/>
      <c r="AJ734" s="49"/>
      <c r="AN734" s="3" t="s">
        <v>406</v>
      </c>
      <c r="AP734" s="49"/>
      <c r="AQ734" s="49"/>
      <c r="AS734" s="49"/>
    </row>
    <row r="735" spans="1:45" s="4" customFormat="1" ht="45.75" x14ac:dyDescent="0.25">
      <c r="A735" s="63"/>
      <c r="B735" s="51" t="s">
        <v>714</v>
      </c>
      <c r="C735" s="543" t="s">
        <v>408</v>
      </c>
      <c r="D735" s="543"/>
      <c r="E735" s="543"/>
      <c r="F735" s="54" t="s">
        <v>78</v>
      </c>
      <c r="G735" s="61">
        <v>59</v>
      </c>
      <c r="H735" s="55"/>
      <c r="I735" s="61">
        <v>59</v>
      </c>
      <c r="J735" s="66"/>
      <c r="K735" s="55"/>
      <c r="L735" s="56">
        <v>-8.4499999999999993</v>
      </c>
      <c r="M735" s="55"/>
      <c r="N735" s="60">
        <v>-378.25</v>
      </c>
      <c r="AI735" s="40"/>
      <c r="AJ735" s="49"/>
      <c r="AN735" s="3" t="s">
        <v>408</v>
      </c>
      <c r="AP735" s="49"/>
      <c r="AQ735" s="49"/>
      <c r="AS735" s="49"/>
    </row>
    <row r="736" spans="1:45" s="4" customFormat="1" ht="15" x14ac:dyDescent="0.25">
      <c r="A736" s="72"/>
      <c r="B736" s="73"/>
      <c r="C736" s="542" t="s">
        <v>81</v>
      </c>
      <c r="D736" s="542"/>
      <c r="E736" s="542"/>
      <c r="F736" s="43"/>
      <c r="G736" s="44"/>
      <c r="H736" s="44"/>
      <c r="I736" s="44"/>
      <c r="J736" s="47"/>
      <c r="K736" s="44"/>
      <c r="L736" s="74">
        <v>-52.18</v>
      </c>
      <c r="M736" s="69"/>
      <c r="N736" s="75">
        <v>-1543.18</v>
      </c>
      <c r="AI736" s="40"/>
      <c r="AJ736" s="49"/>
      <c r="AP736" s="49" t="s">
        <v>81</v>
      </c>
      <c r="AQ736" s="49"/>
      <c r="AS736" s="49"/>
    </row>
    <row r="737" spans="1:45" s="4" customFormat="1" ht="23.25" x14ac:dyDescent="0.25">
      <c r="A737" s="41" t="s">
        <v>1224</v>
      </c>
      <c r="B737" s="42" t="s">
        <v>1640</v>
      </c>
      <c r="C737" s="542" t="s">
        <v>1874</v>
      </c>
      <c r="D737" s="542"/>
      <c r="E737" s="542"/>
      <c r="F737" s="43" t="s">
        <v>115</v>
      </c>
      <c r="G737" s="44">
        <v>1.01E-2</v>
      </c>
      <c r="H737" s="45">
        <v>1</v>
      </c>
      <c r="I737" s="119">
        <v>1.01E-2</v>
      </c>
      <c r="J737" s="80">
        <v>3828.3</v>
      </c>
      <c r="K737" s="44"/>
      <c r="L737" s="74">
        <v>38.67</v>
      </c>
      <c r="M737" s="46">
        <v>8.16</v>
      </c>
      <c r="N737" s="82">
        <v>315.55</v>
      </c>
      <c r="AI737" s="40"/>
      <c r="AJ737" s="49" t="s">
        <v>1874</v>
      </c>
      <c r="AP737" s="49"/>
      <c r="AQ737" s="49"/>
      <c r="AS737" s="49"/>
    </row>
    <row r="738" spans="1:45" s="4" customFormat="1" ht="15" x14ac:dyDescent="0.25">
      <c r="A738" s="67"/>
      <c r="B738" s="53"/>
      <c r="C738" s="543" t="s">
        <v>1642</v>
      </c>
      <c r="D738" s="543"/>
      <c r="E738" s="543"/>
      <c r="F738" s="543"/>
      <c r="G738" s="543"/>
      <c r="H738" s="543"/>
      <c r="I738" s="543"/>
      <c r="J738" s="543"/>
      <c r="K738" s="543"/>
      <c r="L738" s="543"/>
      <c r="M738" s="543"/>
      <c r="N738" s="544"/>
      <c r="AI738" s="40"/>
      <c r="AJ738" s="49"/>
      <c r="AK738" s="3" t="s">
        <v>1642</v>
      </c>
      <c r="AP738" s="49"/>
      <c r="AQ738" s="49"/>
      <c r="AS738" s="49"/>
    </row>
    <row r="739" spans="1:45" s="4" customFormat="1" ht="15" x14ac:dyDescent="0.25">
      <c r="A739" s="72"/>
      <c r="B739" s="73"/>
      <c r="C739" s="542" t="s">
        <v>81</v>
      </c>
      <c r="D739" s="542"/>
      <c r="E739" s="542"/>
      <c r="F739" s="43"/>
      <c r="G739" s="44"/>
      <c r="H739" s="44"/>
      <c r="I739" s="44"/>
      <c r="J739" s="47"/>
      <c r="K739" s="44"/>
      <c r="L739" s="74">
        <v>38.67</v>
      </c>
      <c r="M739" s="69"/>
      <c r="N739" s="82">
        <v>315.55</v>
      </c>
      <c r="AI739" s="40"/>
      <c r="AJ739" s="49"/>
      <c r="AP739" s="49" t="s">
        <v>81</v>
      </c>
      <c r="AQ739" s="49"/>
      <c r="AS739" s="49"/>
    </row>
    <row r="740" spans="1:45" s="4" customFormat="1" ht="34.5" x14ac:dyDescent="0.25">
      <c r="A740" s="41" t="s">
        <v>1226</v>
      </c>
      <c r="B740" s="42" t="s">
        <v>348</v>
      </c>
      <c r="C740" s="542" t="s">
        <v>349</v>
      </c>
      <c r="D740" s="542"/>
      <c r="E740" s="542"/>
      <c r="F740" s="43" t="s">
        <v>164</v>
      </c>
      <c r="G740" s="44">
        <v>1.6999999999999999E-3</v>
      </c>
      <c r="H740" s="45">
        <v>1</v>
      </c>
      <c r="I740" s="119">
        <v>1.6999999999999999E-3</v>
      </c>
      <c r="J740" s="47"/>
      <c r="K740" s="44"/>
      <c r="L740" s="47"/>
      <c r="M740" s="44"/>
      <c r="N740" s="48"/>
      <c r="AI740" s="40"/>
      <c r="AJ740" s="49" t="s">
        <v>349</v>
      </c>
      <c r="AP740" s="49"/>
      <c r="AQ740" s="49"/>
      <c r="AS740" s="49"/>
    </row>
    <row r="741" spans="1:45" s="4" customFormat="1" ht="15" x14ac:dyDescent="0.25">
      <c r="A741" s="67"/>
      <c r="B741" s="53"/>
      <c r="C741" s="543" t="s">
        <v>1863</v>
      </c>
      <c r="D741" s="543"/>
      <c r="E741" s="543"/>
      <c r="F741" s="543"/>
      <c r="G741" s="543"/>
      <c r="H741" s="543"/>
      <c r="I741" s="543"/>
      <c r="J741" s="543"/>
      <c r="K741" s="543"/>
      <c r="L741" s="543"/>
      <c r="M741" s="543"/>
      <c r="N741" s="544"/>
      <c r="AI741" s="40"/>
      <c r="AJ741" s="49"/>
      <c r="AK741" s="3" t="s">
        <v>1863</v>
      </c>
      <c r="AP741" s="49"/>
      <c r="AQ741" s="49"/>
      <c r="AS741" s="49"/>
    </row>
    <row r="742" spans="1:45" s="4" customFormat="1" ht="23.25" x14ac:dyDescent="0.25">
      <c r="A742" s="50"/>
      <c r="B742" s="51" t="s">
        <v>117</v>
      </c>
      <c r="C742" s="545" t="s">
        <v>118</v>
      </c>
      <c r="D742" s="545"/>
      <c r="E742" s="545"/>
      <c r="F742" s="545"/>
      <c r="G742" s="545"/>
      <c r="H742" s="545"/>
      <c r="I742" s="545"/>
      <c r="J742" s="545"/>
      <c r="K742" s="545"/>
      <c r="L742" s="545"/>
      <c r="M742" s="545"/>
      <c r="N742" s="546"/>
      <c r="AI742" s="40"/>
      <c r="AJ742" s="49"/>
      <c r="AL742" s="3" t="s">
        <v>118</v>
      </c>
      <c r="AP742" s="49"/>
      <c r="AQ742" s="49"/>
      <c r="AS742" s="49"/>
    </row>
    <row r="743" spans="1:45" s="4" customFormat="1" ht="68.25" x14ac:dyDescent="0.25">
      <c r="A743" s="50"/>
      <c r="B743" s="51" t="s">
        <v>62</v>
      </c>
      <c r="C743" s="545" t="s">
        <v>63</v>
      </c>
      <c r="D743" s="545"/>
      <c r="E743" s="545"/>
      <c r="F743" s="545"/>
      <c r="G743" s="545"/>
      <c r="H743" s="545"/>
      <c r="I743" s="545"/>
      <c r="J743" s="545"/>
      <c r="K743" s="545"/>
      <c r="L743" s="545"/>
      <c r="M743" s="545"/>
      <c r="N743" s="546"/>
      <c r="AI743" s="40"/>
      <c r="AJ743" s="49"/>
      <c r="AL743" s="3" t="s">
        <v>63</v>
      </c>
      <c r="AP743" s="49"/>
      <c r="AQ743" s="49"/>
      <c r="AS743" s="49"/>
    </row>
    <row r="744" spans="1:45" s="4" customFormat="1" ht="15" x14ac:dyDescent="0.25">
      <c r="A744" s="52"/>
      <c r="B744" s="51" t="s">
        <v>56</v>
      </c>
      <c r="C744" s="543" t="s">
        <v>64</v>
      </c>
      <c r="D744" s="543"/>
      <c r="E744" s="543"/>
      <c r="F744" s="54"/>
      <c r="G744" s="55"/>
      <c r="H744" s="55"/>
      <c r="I744" s="55"/>
      <c r="J744" s="56">
        <v>56.55</v>
      </c>
      <c r="K744" s="65">
        <v>1.3225</v>
      </c>
      <c r="L744" s="56">
        <v>0.13</v>
      </c>
      <c r="M744" s="58">
        <v>44.77</v>
      </c>
      <c r="N744" s="60">
        <v>5.82</v>
      </c>
      <c r="AI744" s="40"/>
      <c r="AJ744" s="49"/>
      <c r="AM744" s="3" t="s">
        <v>64</v>
      </c>
      <c r="AP744" s="49"/>
      <c r="AQ744" s="49"/>
      <c r="AS744" s="49"/>
    </row>
    <row r="745" spans="1:45" s="4" customFormat="1" ht="15" x14ac:dyDescent="0.25">
      <c r="A745" s="52"/>
      <c r="B745" s="51" t="s">
        <v>65</v>
      </c>
      <c r="C745" s="543" t="s">
        <v>66</v>
      </c>
      <c r="D745" s="543"/>
      <c r="E745" s="543"/>
      <c r="F745" s="54"/>
      <c r="G745" s="55"/>
      <c r="H745" s="55"/>
      <c r="I745" s="55"/>
      <c r="J745" s="56">
        <v>9.2200000000000006</v>
      </c>
      <c r="K745" s="65">
        <v>1.4375</v>
      </c>
      <c r="L745" s="56">
        <v>0.02</v>
      </c>
      <c r="M745" s="58">
        <v>13.24</v>
      </c>
      <c r="N745" s="60">
        <v>0.26</v>
      </c>
      <c r="AI745" s="40"/>
      <c r="AJ745" s="49"/>
      <c r="AM745" s="3" t="s">
        <v>66</v>
      </c>
      <c r="AP745" s="49"/>
      <c r="AQ745" s="49"/>
      <c r="AS745" s="49"/>
    </row>
    <row r="746" spans="1:45" s="4" customFormat="1" ht="15" x14ac:dyDescent="0.25">
      <c r="A746" s="52"/>
      <c r="B746" s="51" t="s">
        <v>67</v>
      </c>
      <c r="C746" s="543" t="s">
        <v>68</v>
      </c>
      <c r="D746" s="543"/>
      <c r="E746" s="543"/>
      <c r="F746" s="54"/>
      <c r="G746" s="55"/>
      <c r="H746" s="55"/>
      <c r="I746" s="55"/>
      <c r="J746" s="56">
        <v>0.22</v>
      </c>
      <c r="K746" s="65">
        <v>1.4375</v>
      </c>
      <c r="L746" s="56">
        <v>0</v>
      </c>
      <c r="M746" s="58">
        <v>44.77</v>
      </c>
      <c r="N746" s="62"/>
      <c r="AI746" s="40"/>
      <c r="AJ746" s="49"/>
      <c r="AM746" s="3" t="s">
        <v>68</v>
      </c>
      <c r="AP746" s="49"/>
      <c r="AQ746" s="49"/>
      <c r="AS746" s="49"/>
    </row>
    <row r="747" spans="1:45" s="4" customFormat="1" ht="15" x14ac:dyDescent="0.25">
      <c r="A747" s="52"/>
      <c r="B747" s="51" t="s">
        <v>69</v>
      </c>
      <c r="C747" s="543" t="s">
        <v>70</v>
      </c>
      <c r="D747" s="543"/>
      <c r="E747" s="543"/>
      <c r="F747" s="54"/>
      <c r="G747" s="55"/>
      <c r="H747" s="55"/>
      <c r="I747" s="55"/>
      <c r="J747" s="56">
        <v>152.04</v>
      </c>
      <c r="K747" s="55"/>
      <c r="L747" s="56">
        <v>0.26</v>
      </c>
      <c r="M747" s="58">
        <v>8.16</v>
      </c>
      <c r="N747" s="60">
        <v>2.12</v>
      </c>
      <c r="AI747" s="40"/>
      <c r="AJ747" s="49"/>
      <c r="AM747" s="3" t="s">
        <v>70</v>
      </c>
      <c r="AP747" s="49"/>
      <c r="AQ747" s="49"/>
      <c r="AS747" s="49"/>
    </row>
    <row r="748" spans="1:45" s="4" customFormat="1" ht="15" x14ac:dyDescent="0.25">
      <c r="A748" s="63"/>
      <c r="B748" s="51"/>
      <c r="C748" s="543" t="s">
        <v>71</v>
      </c>
      <c r="D748" s="543"/>
      <c r="E748" s="543"/>
      <c r="F748" s="54" t="s">
        <v>72</v>
      </c>
      <c r="G748" s="58">
        <v>5.31</v>
      </c>
      <c r="H748" s="65">
        <v>1.3225</v>
      </c>
      <c r="I748" s="94">
        <v>1.19382E-2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Q748" s="49"/>
      <c r="AS748" s="49"/>
    </row>
    <row r="749" spans="1:45" s="4" customFormat="1" ht="15" x14ac:dyDescent="0.25">
      <c r="A749" s="63"/>
      <c r="B749" s="51"/>
      <c r="C749" s="543" t="s">
        <v>73</v>
      </c>
      <c r="D749" s="543"/>
      <c r="E749" s="543"/>
      <c r="F749" s="54" t="s">
        <v>72</v>
      </c>
      <c r="G749" s="58">
        <v>0.02</v>
      </c>
      <c r="H749" s="65">
        <v>1.4375</v>
      </c>
      <c r="I749" s="94">
        <v>4.8900000000000003E-5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Q749" s="49"/>
      <c r="AS749" s="49"/>
    </row>
    <row r="750" spans="1:45" s="4" customFormat="1" ht="15" x14ac:dyDescent="0.25">
      <c r="A750" s="67"/>
      <c r="B750" s="51"/>
      <c r="C750" s="547" t="s">
        <v>74</v>
      </c>
      <c r="D750" s="547"/>
      <c r="E750" s="547"/>
      <c r="F750" s="68"/>
      <c r="G750" s="69"/>
      <c r="H750" s="69"/>
      <c r="I750" s="69"/>
      <c r="J750" s="70">
        <v>217.81</v>
      </c>
      <c r="K750" s="69"/>
      <c r="L750" s="70">
        <v>0.41</v>
      </c>
      <c r="M750" s="69"/>
      <c r="N750" s="121">
        <v>8.1999999999999993</v>
      </c>
      <c r="AI750" s="40"/>
      <c r="AJ750" s="49"/>
      <c r="AO750" s="3" t="s">
        <v>74</v>
      </c>
      <c r="AP750" s="49"/>
      <c r="AQ750" s="49"/>
      <c r="AS750" s="49"/>
    </row>
    <row r="751" spans="1:45" s="4" customFormat="1" ht="15" x14ac:dyDescent="0.25">
      <c r="A751" s="63"/>
      <c r="B751" s="51"/>
      <c r="C751" s="543" t="s">
        <v>75</v>
      </c>
      <c r="D751" s="543"/>
      <c r="E751" s="543"/>
      <c r="F751" s="54"/>
      <c r="G751" s="55"/>
      <c r="H751" s="55"/>
      <c r="I751" s="55"/>
      <c r="J751" s="66"/>
      <c r="K751" s="55"/>
      <c r="L751" s="56">
        <v>0.13</v>
      </c>
      <c r="M751" s="55"/>
      <c r="N751" s="60">
        <v>5.82</v>
      </c>
      <c r="AI751" s="40"/>
      <c r="AJ751" s="49"/>
      <c r="AN751" s="3" t="s">
        <v>75</v>
      </c>
      <c r="AP751" s="49"/>
      <c r="AQ751" s="49"/>
      <c r="AS751" s="49"/>
    </row>
    <row r="752" spans="1:45" s="4" customFormat="1" ht="23.25" x14ac:dyDescent="0.25">
      <c r="A752" s="63"/>
      <c r="B752" s="51" t="s">
        <v>439</v>
      </c>
      <c r="C752" s="543" t="s">
        <v>352</v>
      </c>
      <c r="D752" s="543"/>
      <c r="E752" s="543"/>
      <c r="F752" s="54" t="s">
        <v>78</v>
      </c>
      <c r="G752" s="61">
        <v>94</v>
      </c>
      <c r="H752" s="55"/>
      <c r="I752" s="61">
        <v>94</v>
      </c>
      <c r="J752" s="66"/>
      <c r="K752" s="55"/>
      <c r="L752" s="56">
        <v>0.12</v>
      </c>
      <c r="M752" s="55"/>
      <c r="N752" s="60">
        <v>5.47</v>
      </c>
      <c r="AI752" s="40"/>
      <c r="AJ752" s="49"/>
      <c r="AN752" s="3" t="s">
        <v>352</v>
      </c>
      <c r="AP752" s="49"/>
      <c r="AQ752" s="49"/>
      <c r="AS752" s="49"/>
    </row>
    <row r="753" spans="1:45" s="4" customFormat="1" ht="45" x14ac:dyDescent="0.25">
      <c r="A753" s="63"/>
      <c r="B753" s="51" t="s">
        <v>440</v>
      </c>
      <c r="C753" s="543" t="s">
        <v>354</v>
      </c>
      <c r="D753" s="543"/>
      <c r="E753" s="543"/>
      <c r="F753" s="54" t="s">
        <v>78</v>
      </c>
      <c r="G753" s="61">
        <v>51</v>
      </c>
      <c r="H753" s="58">
        <v>0.85</v>
      </c>
      <c r="I753" s="58">
        <v>43.35</v>
      </c>
      <c r="J753" s="66"/>
      <c r="K753" s="55"/>
      <c r="L753" s="56">
        <v>0.06</v>
      </c>
      <c r="M753" s="55"/>
      <c r="N753" s="60">
        <v>2.52</v>
      </c>
      <c r="AI753" s="40"/>
      <c r="AJ753" s="49"/>
      <c r="AN753" s="3" t="s">
        <v>354</v>
      </c>
      <c r="AP753" s="49"/>
      <c r="AQ753" s="49"/>
      <c r="AS753" s="49"/>
    </row>
    <row r="754" spans="1:45" s="4" customFormat="1" ht="15" x14ac:dyDescent="0.25">
      <c r="A754" s="72"/>
      <c r="B754" s="73"/>
      <c r="C754" s="542" t="s">
        <v>81</v>
      </c>
      <c r="D754" s="542"/>
      <c r="E754" s="542"/>
      <c r="F754" s="43"/>
      <c r="G754" s="44"/>
      <c r="H754" s="44"/>
      <c r="I754" s="44"/>
      <c r="J754" s="47"/>
      <c r="K754" s="44"/>
      <c r="L754" s="74">
        <v>0.59</v>
      </c>
      <c r="M754" s="69"/>
      <c r="N754" s="82">
        <v>16.190000000000001</v>
      </c>
      <c r="AI754" s="40"/>
      <c r="AJ754" s="49"/>
      <c r="AP754" s="49" t="s">
        <v>81</v>
      </c>
      <c r="AQ754" s="49"/>
      <c r="AS754" s="49"/>
    </row>
    <row r="755" spans="1:45" s="4" customFormat="1" ht="23.25" x14ac:dyDescent="0.25">
      <c r="A755" s="41" t="s">
        <v>1228</v>
      </c>
      <c r="B755" s="42" t="s">
        <v>355</v>
      </c>
      <c r="C755" s="542" t="s">
        <v>356</v>
      </c>
      <c r="D755" s="542"/>
      <c r="E755" s="542"/>
      <c r="F755" s="43" t="s">
        <v>164</v>
      </c>
      <c r="G755" s="44">
        <v>1.6999999999999999E-3</v>
      </c>
      <c r="H755" s="45">
        <v>1</v>
      </c>
      <c r="I755" s="119">
        <v>1.6999999999999999E-3</v>
      </c>
      <c r="J755" s="47"/>
      <c r="K755" s="44"/>
      <c r="L755" s="47"/>
      <c r="M755" s="44"/>
      <c r="N755" s="48"/>
      <c r="AI755" s="40"/>
      <c r="AJ755" s="49" t="s">
        <v>356</v>
      </c>
      <c r="AP755" s="49"/>
      <c r="AQ755" s="49"/>
      <c r="AS755" s="49"/>
    </row>
    <row r="756" spans="1:45" s="4" customFormat="1" ht="15" x14ac:dyDescent="0.25">
      <c r="A756" s="67"/>
      <c r="B756" s="53"/>
      <c r="C756" s="543" t="s">
        <v>1863</v>
      </c>
      <c r="D756" s="543"/>
      <c r="E756" s="543"/>
      <c r="F756" s="543"/>
      <c r="G756" s="543"/>
      <c r="H756" s="543"/>
      <c r="I756" s="543"/>
      <c r="J756" s="543"/>
      <c r="K756" s="543"/>
      <c r="L756" s="543"/>
      <c r="M756" s="543"/>
      <c r="N756" s="544"/>
      <c r="AI756" s="40"/>
      <c r="AJ756" s="49"/>
      <c r="AK756" s="3" t="s">
        <v>1863</v>
      </c>
      <c r="AP756" s="49"/>
      <c r="AQ756" s="49"/>
      <c r="AS756" s="49"/>
    </row>
    <row r="757" spans="1:45" s="4" customFormat="1" ht="15" x14ac:dyDescent="0.25">
      <c r="A757" s="50"/>
      <c r="B757" s="51"/>
      <c r="C757" s="545" t="s">
        <v>1617</v>
      </c>
      <c r="D757" s="545"/>
      <c r="E757" s="545"/>
      <c r="F757" s="545"/>
      <c r="G757" s="545"/>
      <c r="H757" s="545"/>
      <c r="I757" s="545"/>
      <c r="J757" s="545"/>
      <c r="K757" s="545"/>
      <c r="L757" s="545"/>
      <c r="M757" s="545"/>
      <c r="N757" s="546"/>
      <c r="AI757" s="40"/>
      <c r="AJ757" s="49"/>
      <c r="AL757" s="3" t="s">
        <v>1617</v>
      </c>
      <c r="AP757" s="49"/>
      <c r="AQ757" s="49"/>
      <c r="AS757" s="49"/>
    </row>
    <row r="758" spans="1:45" s="4" customFormat="1" ht="23.25" x14ac:dyDescent="0.25">
      <c r="A758" s="50"/>
      <c r="B758" s="51" t="s">
        <v>117</v>
      </c>
      <c r="C758" s="545" t="s">
        <v>118</v>
      </c>
      <c r="D758" s="545"/>
      <c r="E758" s="545"/>
      <c r="F758" s="545"/>
      <c r="G758" s="545"/>
      <c r="H758" s="545"/>
      <c r="I758" s="545"/>
      <c r="J758" s="545"/>
      <c r="K758" s="545"/>
      <c r="L758" s="545"/>
      <c r="M758" s="545"/>
      <c r="N758" s="546"/>
      <c r="AI758" s="40"/>
      <c r="AJ758" s="49"/>
      <c r="AL758" s="3" t="s">
        <v>118</v>
      </c>
      <c r="AP758" s="49"/>
      <c r="AQ758" s="49"/>
      <c r="AS758" s="49"/>
    </row>
    <row r="759" spans="1:45" s="4" customFormat="1" ht="68.25" x14ac:dyDescent="0.25">
      <c r="A759" s="50"/>
      <c r="B759" s="51" t="s">
        <v>62</v>
      </c>
      <c r="C759" s="545" t="s">
        <v>63</v>
      </c>
      <c r="D759" s="545"/>
      <c r="E759" s="545"/>
      <c r="F759" s="545"/>
      <c r="G759" s="545"/>
      <c r="H759" s="545"/>
      <c r="I759" s="545"/>
      <c r="J759" s="545"/>
      <c r="K759" s="545"/>
      <c r="L759" s="545"/>
      <c r="M759" s="545"/>
      <c r="N759" s="546"/>
      <c r="AI759" s="40"/>
      <c r="AJ759" s="49"/>
      <c r="AL759" s="3" t="s">
        <v>63</v>
      </c>
      <c r="AP759" s="49"/>
      <c r="AQ759" s="49"/>
      <c r="AS759" s="49"/>
    </row>
    <row r="760" spans="1:45" s="4" customFormat="1" ht="15" x14ac:dyDescent="0.25">
      <c r="A760" s="52"/>
      <c r="B760" s="51" t="s">
        <v>56</v>
      </c>
      <c r="C760" s="543" t="s">
        <v>64</v>
      </c>
      <c r="D760" s="543"/>
      <c r="E760" s="543"/>
      <c r="F760" s="54"/>
      <c r="G760" s="55"/>
      <c r="H760" s="55"/>
      <c r="I760" s="55"/>
      <c r="J760" s="56">
        <v>19.32</v>
      </c>
      <c r="K760" s="57">
        <v>2.645</v>
      </c>
      <c r="L760" s="56">
        <v>0.09</v>
      </c>
      <c r="M760" s="58">
        <v>44.77</v>
      </c>
      <c r="N760" s="60">
        <v>4.03</v>
      </c>
      <c r="AI760" s="40"/>
      <c r="AJ760" s="49"/>
      <c r="AM760" s="3" t="s">
        <v>64</v>
      </c>
      <c r="AP760" s="49"/>
      <c r="AQ760" s="49"/>
      <c r="AS760" s="49"/>
    </row>
    <row r="761" spans="1:45" s="4" customFormat="1" ht="15" x14ac:dyDescent="0.25">
      <c r="A761" s="52"/>
      <c r="B761" s="51" t="s">
        <v>65</v>
      </c>
      <c r="C761" s="543" t="s">
        <v>66</v>
      </c>
      <c r="D761" s="543"/>
      <c r="E761" s="543"/>
      <c r="F761" s="54"/>
      <c r="G761" s="55"/>
      <c r="H761" s="55"/>
      <c r="I761" s="55"/>
      <c r="J761" s="56">
        <v>6.01</v>
      </c>
      <c r="K761" s="57">
        <v>2.875</v>
      </c>
      <c r="L761" s="56">
        <v>0.03</v>
      </c>
      <c r="M761" s="58">
        <v>13.24</v>
      </c>
      <c r="N761" s="60">
        <v>0.4</v>
      </c>
      <c r="AI761" s="40"/>
      <c r="AJ761" s="49"/>
      <c r="AM761" s="3" t="s">
        <v>66</v>
      </c>
      <c r="AP761" s="49"/>
      <c r="AQ761" s="49"/>
      <c r="AS761" s="49"/>
    </row>
    <row r="762" spans="1:45" s="4" customFormat="1" ht="15" x14ac:dyDescent="0.25">
      <c r="A762" s="52"/>
      <c r="B762" s="51" t="s">
        <v>67</v>
      </c>
      <c r="C762" s="543" t="s">
        <v>68</v>
      </c>
      <c r="D762" s="543"/>
      <c r="E762" s="543"/>
      <c r="F762" s="54"/>
      <c r="G762" s="55"/>
      <c r="H762" s="55"/>
      <c r="I762" s="55"/>
      <c r="J762" s="56">
        <v>0.22</v>
      </c>
      <c r="K762" s="57">
        <v>2.875</v>
      </c>
      <c r="L762" s="56">
        <v>0</v>
      </c>
      <c r="M762" s="58">
        <v>44.77</v>
      </c>
      <c r="N762" s="62"/>
      <c r="AI762" s="40"/>
      <c r="AJ762" s="49"/>
      <c r="AM762" s="3" t="s">
        <v>68</v>
      </c>
      <c r="AP762" s="49"/>
      <c r="AQ762" s="49"/>
      <c r="AS762" s="49"/>
    </row>
    <row r="763" spans="1:45" s="4" customFormat="1" ht="15" x14ac:dyDescent="0.25">
      <c r="A763" s="52"/>
      <c r="B763" s="51" t="s">
        <v>69</v>
      </c>
      <c r="C763" s="543" t="s">
        <v>70</v>
      </c>
      <c r="D763" s="543"/>
      <c r="E763" s="543"/>
      <c r="F763" s="54"/>
      <c r="G763" s="55"/>
      <c r="H763" s="55"/>
      <c r="I763" s="55"/>
      <c r="J763" s="56">
        <v>138.16</v>
      </c>
      <c r="K763" s="61">
        <v>2</v>
      </c>
      <c r="L763" s="56">
        <v>0.47</v>
      </c>
      <c r="M763" s="58">
        <v>8.16</v>
      </c>
      <c r="N763" s="60">
        <v>3.84</v>
      </c>
      <c r="AI763" s="40"/>
      <c r="AJ763" s="49"/>
      <c r="AM763" s="3" t="s">
        <v>70</v>
      </c>
      <c r="AP763" s="49"/>
      <c r="AQ763" s="49"/>
      <c r="AS763" s="49"/>
    </row>
    <row r="764" spans="1:45" s="4" customFormat="1" ht="15" x14ac:dyDescent="0.25">
      <c r="A764" s="63"/>
      <c r="B764" s="51"/>
      <c r="C764" s="543" t="s">
        <v>71</v>
      </c>
      <c r="D764" s="543"/>
      <c r="E764" s="543"/>
      <c r="F764" s="54" t="s">
        <v>72</v>
      </c>
      <c r="G764" s="58">
        <v>2.13</v>
      </c>
      <c r="H764" s="57">
        <v>2.645</v>
      </c>
      <c r="I764" s="94">
        <v>9.5774999999999992E-3</v>
      </c>
      <c r="J764" s="66"/>
      <c r="K764" s="55"/>
      <c r="L764" s="66"/>
      <c r="M764" s="55"/>
      <c r="N764" s="62"/>
      <c r="AI764" s="40"/>
      <c r="AJ764" s="49"/>
      <c r="AN764" s="3" t="s">
        <v>71</v>
      </c>
      <c r="AP764" s="49"/>
      <c r="AQ764" s="49"/>
      <c r="AS764" s="49"/>
    </row>
    <row r="765" spans="1:45" s="4" customFormat="1" ht="15" x14ac:dyDescent="0.25">
      <c r="A765" s="63"/>
      <c r="B765" s="51"/>
      <c r="C765" s="543" t="s">
        <v>73</v>
      </c>
      <c r="D765" s="543"/>
      <c r="E765" s="543"/>
      <c r="F765" s="54" t="s">
        <v>72</v>
      </c>
      <c r="G765" s="58">
        <v>0.02</v>
      </c>
      <c r="H765" s="57">
        <v>2.875</v>
      </c>
      <c r="I765" s="94">
        <v>9.7800000000000006E-5</v>
      </c>
      <c r="J765" s="66"/>
      <c r="K765" s="55"/>
      <c r="L765" s="66"/>
      <c r="M765" s="55"/>
      <c r="N765" s="62"/>
      <c r="AI765" s="40"/>
      <c r="AJ765" s="49"/>
      <c r="AN765" s="3" t="s">
        <v>73</v>
      </c>
      <c r="AP765" s="49"/>
      <c r="AQ765" s="49"/>
      <c r="AS765" s="49"/>
    </row>
    <row r="766" spans="1:45" s="4" customFormat="1" ht="15" x14ac:dyDescent="0.25">
      <c r="A766" s="67"/>
      <c r="B766" s="51"/>
      <c r="C766" s="547" t="s">
        <v>74</v>
      </c>
      <c r="D766" s="547"/>
      <c r="E766" s="547"/>
      <c r="F766" s="68"/>
      <c r="G766" s="69"/>
      <c r="H766" s="69"/>
      <c r="I766" s="69"/>
      <c r="J766" s="70">
        <v>163.49</v>
      </c>
      <c r="K766" s="69"/>
      <c r="L766" s="70">
        <v>0.59</v>
      </c>
      <c r="M766" s="69"/>
      <c r="N766" s="121">
        <v>8.27</v>
      </c>
      <c r="AI766" s="40"/>
      <c r="AJ766" s="49"/>
      <c r="AO766" s="3" t="s">
        <v>74</v>
      </c>
      <c r="AP766" s="49"/>
      <c r="AQ766" s="49"/>
      <c r="AS766" s="49"/>
    </row>
    <row r="767" spans="1:45" s="4" customFormat="1" ht="15" x14ac:dyDescent="0.25">
      <c r="A767" s="63"/>
      <c r="B767" s="51"/>
      <c r="C767" s="543" t="s">
        <v>75</v>
      </c>
      <c r="D767" s="543"/>
      <c r="E767" s="543"/>
      <c r="F767" s="54"/>
      <c r="G767" s="55"/>
      <c r="H767" s="55"/>
      <c r="I767" s="55"/>
      <c r="J767" s="66"/>
      <c r="K767" s="55"/>
      <c r="L767" s="56">
        <v>0.09</v>
      </c>
      <c r="M767" s="55"/>
      <c r="N767" s="60">
        <v>4.03</v>
      </c>
      <c r="AI767" s="40"/>
      <c r="AJ767" s="49"/>
      <c r="AN767" s="3" t="s">
        <v>75</v>
      </c>
      <c r="AP767" s="49"/>
      <c r="AQ767" s="49"/>
      <c r="AS767" s="49"/>
    </row>
    <row r="768" spans="1:45" s="4" customFormat="1" ht="23.25" x14ac:dyDescent="0.25">
      <c r="A768" s="63"/>
      <c r="B768" s="51" t="s">
        <v>439</v>
      </c>
      <c r="C768" s="543" t="s">
        <v>352</v>
      </c>
      <c r="D768" s="543"/>
      <c r="E768" s="543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0.08</v>
      </c>
      <c r="M768" s="55"/>
      <c r="N768" s="60">
        <v>3.79</v>
      </c>
      <c r="AI768" s="40"/>
      <c r="AJ768" s="49"/>
      <c r="AN768" s="3" t="s">
        <v>352</v>
      </c>
      <c r="AP768" s="49"/>
      <c r="AQ768" s="49"/>
      <c r="AS768" s="49"/>
    </row>
    <row r="769" spans="1:45" s="4" customFormat="1" ht="45" x14ac:dyDescent="0.25">
      <c r="A769" s="63"/>
      <c r="B769" s="51" t="s">
        <v>440</v>
      </c>
      <c r="C769" s="543" t="s">
        <v>354</v>
      </c>
      <c r="D769" s="543"/>
      <c r="E769" s="543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0.04</v>
      </c>
      <c r="M769" s="55"/>
      <c r="N769" s="60">
        <v>1.75</v>
      </c>
      <c r="AI769" s="40"/>
      <c r="AJ769" s="49"/>
      <c r="AN769" s="3" t="s">
        <v>354</v>
      </c>
      <c r="AP769" s="49"/>
      <c r="AQ769" s="49"/>
      <c r="AS769" s="49"/>
    </row>
    <row r="770" spans="1:45" s="4" customFormat="1" ht="15" x14ac:dyDescent="0.25">
      <c r="A770" s="72"/>
      <c r="B770" s="73"/>
      <c r="C770" s="542" t="s">
        <v>81</v>
      </c>
      <c r="D770" s="542"/>
      <c r="E770" s="542"/>
      <c r="F770" s="43"/>
      <c r="G770" s="44"/>
      <c r="H770" s="44"/>
      <c r="I770" s="44"/>
      <c r="J770" s="47"/>
      <c r="K770" s="44"/>
      <c r="L770" s="74">
        <v>0.71</v>
      </c>
      <c r="M770" s="69"/>
      <c r="N770" s="82">
        <v>13.81</v>
      </c>
      <c r="AI770" s="40"/>
      <c r="AJ770" s="49"/>
      <c r="AP770" s="49" t="s">
        <v>81</v>
      </c>
      <c r="AQ770" s="49"/>
      <c r="AS770" s="49"/>
    </row>
    <row r="771" spans="1:45" s="4" customFormat="1" ht="45.75" x14ac:dyDescent="0.25">
      <c r="A771" s="41" t="s">
        <v>1230</v>
      </c>
      <c r="B771" s="42" t="s">
        <v>508</v>
      </c>
      <c r="C771" s="542" t="s">
        <v>509</v>
      </c>
      <c r="D771" s="542"/>
      <c r="E771" s="542"/>
      <c r="F771" s="43" t="s">
        <v>164</v>
      </c>
      <c r="G771" s="44">
        <v>0.4194</v>
      </c>
      <c r="H771" s="45">
        <v>1</v>
      </c>
      <c r="I771" s="119">
        <v>0.4194</v>
      </c>
      <c r="J771" s="47"/>
      <c r="K771" s="44"/>
      <c r="L771" s="47"/>
      <c r="M771" s="44"/>
      <c r="N771" s="48"/>
      <c r="AI771" s="40"/>
      <c r="AJ771" s="49" t="s">
        <v>509</v>
      </c>
      <c r="AP771" s="49"/>
      <c r="AQ771" s="49"/>
      <c r="AS771" s="49"/>
    </row>
    <row r="772" spans="1:45" s="4" customFormat="1" ht="15" x14ac:dyDescent="0.25">
      <c r="A772" s="67"/>
      <c r="B772" s="53"/>
      <c r="C772" s="543" t="s">
        <v>1875</v>
      </c>
      <c r="D772" s="543"/>
      <c r="E772" s="543"/>
      <c r="F772" s="543"/>
      <c r="G772" s="543"/>
      <c r="H772" s="543"/>
      <c r="I772" s="543"/>
      <c r="J772" s="543"/>
      <c r="K772" s="543"/>
      <c r="L772" s="543"/>
      <c r="M772" s="543"/>
      <c r="N772" s="544"/>
      <c r="AI772" s="40"/>
      <c r="AJ772" s="49"/>
      <c r="AK772" s="3" t="s">
        <v>1875</v>
      </c>
      <c r="AP772" s="49"/>
      <c r="AQ772" s="49"/>
      <c r="AS772" s="49"/>
    </row>
    <row r="773" spans="1:45" s="4" customFormat="1" ht="23.25" x14ac:dyDescent="0.25">
      <c r="A773" s="50"/>
      <c r="B773" s="51" t="s">
        <v>117</v>
      </c>
      <c r="C773" s="545" t="s">
        <v>118</v>
      </c>
      <c r="D773" s="545"/>
      <c r="E773" s="545"/>
      <c r="F773" s="545"/>
      <c r="G773" s="545"/>
      <c r="H773" s="545"/>
      <c r="I773" s="545"/>
      <c r="J773" s="545"/>
      <c r="K773" s="545"/>
      <c r="L773" s="545"/>
      <c r="M773" s="545"/>
      <c r="N773" s="546"/>
      <c r="AI773" s="40"/>
      <c r="AJ773" s="49"/>
      <c r="AL773" s="3" t="s">
        <v>118</v>
      </c>
      <c r="AP773" s="49"/>
      <c r="AQ773" s="49"/>
      <c r="AS773" s="49"/>
    </row>
    <row r="774" spans="1:45" s="4" customFormat="1" ht="68.25" x14ac:dyDescent="0.25">
      <c r="A774" s="50"/>
      <c r="B774" s="51" t="s">
        <v>62</v>
      </c>
      <c r="C774" s="545" t="s">
        <v>63</v>
      </c>
      <c r="D774" s="545"/>
      <c r="E774" s="545"/>
      <c r="F774" s="545"/>
      <c r="G774" s="545"/>
      <c r="H774" s="545"/>
      <c r="I774" s="545"/>
      <c r="J774" s="545"/>
      <c r="K774" s="545"/>
      <c r="L774" s="545"/>
      <c r="M774" s="545"/>
      <c r="N774" s="546"/>
      <c r="AI774" s="40"/>
      <c r="AJ774" s="49"/>
      <c r="AL774" s="3" t="s">
        <v>63</v>
      </c>
      <c r="AP774" s="49"/>
      <c r="AQ774" s="49"/>
      <c r="AS774" s="49"/>
    </row>
    <row r="775" spans="1:45" s="4" customFormat="1" ht="15" x14ac:dyDescent="0.25">
      <c r="A775" s="52"/>
      <c r="B775" s="51" t="s">
        <v>56</v>
      </c>
      <c r="C775" s="543" t="s">
        <v>64</v>
      </c>
      <c r="D775" s="543"/>
      <c r="E775" s="543"/>
      <c r="F775" s="54"/>
      <c r="G775" s="55"/>
      <c r="H775" s="55"/>
      <c r="I775" s="55"/>
      <c r="J775" s="56">
        <v>201.61</v>
      </c>
      <c r="K775" s="65">
        <v>1.3225</v>
      </c>
      <c r="L775" s="56">
        <v>111.82</v>
      </c>
      <c r="M775" s="58">
        <v>44.77</v>
      </c>
      <c r="N775" s="59">
        <v>5006.18</v>
      </c>
      <c r="AI775" s="40"/>
      <c r="AJ775" s="49"/>
      <c r="AM775" s="3" t="s">
        <v>64</v>
      </c>
      <c r="AP775" s="49"/>
      <c r="AQ775" s="49"/>
      <c r="AS775" s="49"/>
    </row>
    <row r="776" spans="1:45" s="4" customFormat="1" ht="15" x14ac:dyDescent="0.25">
      <c r="A776" s="52"/>
      <c r="B776" s="51" t="s">
        <v>65</v>
      </c>
      <c r="C776" s="543" t="s">
        <v>66</v>
      </c>
      <c r="D776" s="543"/>
      <c r="E776" s="543"/>
      <c r="F776" s="54"/>
      <c r="G776" s="55"/>
      <c r="H776" s="55"/>
      <c r="I776" s="55"/>
      <c r="J776" s="56">
        <v>71.64</v>
      </c>
      <c r="K776" s="65">
        <v>1.4375</v>
      </c>
      <c r="L776" s="56">
        <v>43.19</v>
      </c>
      <c r="M776" s="58">
        <v>13.24</v>
      </c>
      <c r="N776" s="60">
        <v>571.84</v>
      </c>
      <c r="AI776" s="40"/>
      <c r="AJ776" s="49"/>
      <c r="AM776" s="3" t="s">
        <v>66</v>
      </c>
      <c r="AP776" s="49"/>
      <c r="AQ776" s="49"/>
      <c r="AS776" s="49"/>
    </row>
    <row r="777" spans="1:45" s="4" customFormat="1" ht="15" x14ac:dyDescent="0.25">
      <c r="A777" s="52"/>
      <c r="B777" s="51" t="s">
        <v>67</v>
      </c>
      <c r="C777" s="543" t="s">
        <v>68</v>
      </c>
      <c r="D777" s="543"/>
      <c r="E777" s="543"/>
      <c r="F777" s="54"/>
      <c r="G777" s="55"/>
      <c r="H777" s="55"/>
      <c r="I777" s="55"/>
      <c r="J777" s="56">
        <v>2.3199999999999998</v>
      </c>
      <c r="K777" s="65">
        <v>1.4375</v>
      </c>
      <c r="L777" s="56">
        <v>1.4</v>
      </c>
      <c r="M777" s="58">
        <v>44.77</v>
      </c>
      <c r="N777" s="60">
        <v>62.68</v>
      </c>
      <c r="AI777" s="40"/>
      <c r="AJ777" s="49"/>
      <c r="AM777" s="3" t="s">
        <v>68</v>
      </c>
      <c r="AP777" s="49"/>
      <c r="AQ777" s="49"/>
      <c r="AS777" s="49"/>
    </row>
    <row r="778" spans="1:45" s="4" customFormat="1" ht="15" x14ac:dyDescent="0.25">
      <c r="A778" s="52"/>
      <c r="B778" s="51" t="s">
        <v>69</v>
      </c>
      <c r="C778" s="543" t="s">
        <v>70</v>
      </c>
      <c r="D778" s="543"/>
      <c r="E778" s="543"/>
      <c r="F778" s="54"/>
      <c r="G778" s="55"/>
      <c r="H778" s="55"/>
      <c r="I778" s="55"/>
      <c r="J778" s="56">
        <v>62.75</v>
      </c>
      <c r="K778" s="55"/>
      <c r="L778" s="56">
        <v>26.32</v>
      </c>
      <c r="M778" s="58">
        <v>8.16</v>
      </c>
      <c r="N778" s="60">
        <v>214.77</v>
      </c>
      <c r="AI778" s="40"/>
      <c r="AJ778" s="49"/>
      <c r="AM778" s="3" t="s">
        <v>70</v>
      </c>
      <c r="AP778" s="49"/>
      <c r="AQ778" s="49"/>
      <c r="AS778" s="49"/>
    </row>
    <row r="779" spans="1:45" s="4" customFormat="1" ht="15" x14ac:dyDescent="0.25">
      <c r="A779" s="63"/>
      <c r="B779" s="51"/>
      <c r="C779" s="543" t="s">
        <v>71</v>
      </c>
      <c r="D779" s="543"/>
      <c r="E779" s="543"/>
      <c r="F779" s="54" t="s">
        <v>72</v>
      </c>
      <c r="G779" s="64">
        <v>21.2</v>
      </c>
      <c r="H779" s="65">
        <v>1.3225</v>
      </c>
      <c r="I779" s="94">
        <v>11.758717799999999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Q779" s="49"/>
      <c r="AS779" s="49"/>
    </row>
    <row r="780" spans="1:45" s="4" customFormat="1" ht="15" x14ac:dyDescent="0.25">
      <c r="A780" s="63"/>
      <c r="B780" s="51"/>
      <c r="C780" s="543" t="s">
        <v>73</v>
      </c>
      <c r="D780" s="543"/>
      <c r="E780" s="543"/>
      <c r="F780" s="54" t="s">
        <v>72</v>
      </c>
      <c r="G780" s="64">
        <v>0.2</v>
      </c>
      <c r="H780" s="65">
        <v>1.4375</v>
      </c>
      <c r="I780" s="94">
        <v>0.1205775</v>
      </c>
      <c r="J780" s="66"/>
      <c r="K780" s="55"/>
      <c r="L780" s="66"/>
      <c r="M780" s="55"/>
      <c r="N780" s="62"/>
      <c r="AI780" s="40"/>
      <c r="AJ780" s="49"/>
      <c r="AN780" s="3" t="s">
        <v>73</v>
      </c>
      <c r="AP780" s="49"/>
      <c r="AQ780" s="49"/>
      <c r="AS780" s="49"/>
    </row>
    <row r="781" spans="1:45" s="4" customFormat="1" ht="15" x14ac:dyDescent="0.25">
      <c r="A781" s="67"/>
      <c r="B781" s="51"/>
      <c r="C781" s="547" t="s">
        <v>74</v>
      </c>
      <c r="D781" s="547"/>
      <c r="E781" s="547"/>
      <c r="F781" s="68"/>
      <c r="G781" s="69"/>
      <c r="H781" s="69"/>
      <c r="I781" s="69"/>
      <c r="J781" s="70">
        <v>336</v>
      </c>
      <c r="K781" s="69"/>
      <c r="L781" s="70">
        <v>181.33</v>
      </c>
      <c r="M781" s="69"/>
      <c r="N781" s="71">
        <v>5792.79</v>
      </c>
      <c r="AI781" s="40"/>
      <c r="AJ781" s="49"/>
      <c r="AO781" s="3" t="s">
        <v>74</v>
      </c>
      <c r="AP781" s="49"/>
      <c r="AQ781" s="49"/>
      <c r="AS781" s="49"/>
    </row>
    <row r="782" spans="1:45" s="4" customFormat="1" ht="15" x14ac:dyDescent="0.25">
      <c r="A782" s="63"/>
      <c r="B782" s="51"/>
      <c r="C782" s="543" t="s">
        <v>75</v>
      </c>
      <c r="D782" s="543"/>
      <c r="E782" s="543"/>
      <c r="F782" s="54"/>
      <c r="G782" s="55"/>
      <c r="H782" s="55"/>
      <c r="I782" s="55"/>
      <c r="J782" s="66"/>
      <c r="K782" s="55"/>
      <c r="L782" s="56">
        <v>113.22</v>
      </c>
      <c r="M782" s="55"/>
      <c r="N782" s="59">
        <v>5068.8599999999997</v>
      </c>
      <c r="AI782" s="40"/>
      <c r="AJ782" s="49"/>
      <c r="AN782" s="3" t="s">
        <v>75</v>
      </c>
      <c r="AP782" s="49"/>
      <c r="AQ782" s="49"/>
      <c r="AS782" s="49"/>
    </row>
    <row r="783" spans="1:45" s="4" customFormat="1" ht="22.5" x14ac:dyDescent="0.25">
      <c r="A783" s="63"/>
      <c r="B783" s="51" t="s">
        <v>475</v>
      </c>
      <c r="C783" s="543" t="s">
        <v>476</v>
      </c>
      <c r="D783" s="543"/>
      <c r="E783" s="543"/>
      <c r="F783" s="54" t="s">
        <v>78</v>
      </c>
      <c r="G783" s="61">
        <v>110</v>
      </c>
      <c r="H783" s="55"/>
      <c r="I783" s="61">
        <v>110</v>
      </c>
      <c r="J783" s="66"/>
      <c r="K783" s="55"/>
      <c r="L783" s="56">
        <v>124.54</v>
      </c>
      <c r="M783" s="55"/>
      <c r="N783" s="59">
        <v>5575.75</v>
      </c>
      <c r="AI783" s="40"/>
      <c r="AJ783" s="49"/>
      <c r="AN783" s="3" t="s">
        <v>476</v>
      </c>
      <c r="AP783" s="49"/>
      <c r="AQ783" s="49"/>
      <c r="AS783" s="49"/>
    </row>
    <row r="784" spans="1:45" s="4" customFormat="1" ht="45" x14ac:dyDescent="0.25">
      <c r="A784" s="63"/>
      <c r="B784" s="51" t="s">
        <v>477</v>
      </c>
      <c r="C784" s="543" t="s">
        <v>478</v>
      </c>
      <c r="D784" s="543"/>
      <c r="E784" s="543"/>
      <c r="F784" s="54" t="s">
        <v>78</v>
      </c>
      <c r="G784" s="61">
        <v>69</v>
      </c>
      <c r="H784" s="58">
        <v>0.85</v>
      </c>
      <c r="I784" s="58">
        <v>58.65</v>
      </c>
      <c r="J784" s="66"/>
      <c r="K784" s="55"/>
      <c r="L784" s="56">
        <v>66.400000000000006</v>
      </c>
      <c r="M784" s="55"/>
      <c r="N784" s="59">
        <v>2972.89</v>
      </c>
      <c r="AI784" s="40"/>
      <c r="AJ784" s="49"/>
      <c r="AN784" s="3" t="s">
        <v>478</v>
      </c>
      <c r="AP784" s="49"/>
      <c r="AQ784" s="49"/>
      <c r="AS784" s="49"/>
    </row>
    <row r="785" spans="1:45" s="4" customFormat="1" ht="15" x14ac:dyDescent="0.25">
      <c r="A785" s="72"/>
      <c r="B785" s="73"/>
      <c r="C785" s="542" t="s">
        <v>81</v>
      </c>
      <c r="D785" s="542"/>
      <c r="E785" s="542"/>
      <c r="F785" s="43"/>
      <c r="G785" s="44"/>
      <c r="H785" s="44"/>
      <c r="I785" s="44"/>
      <c r="J785" s="47"/>
      <c r="K785" s="44"/>
      <c r="L785" s="74">
        <v>372.27</v>
      </c>
      <c r="M785" s="69"/>
      <c r="N785" s="75">
        <v>14341.43</v>
      </c>
      <c r="AI785" s="40"/>
      <c r="AJ785" s="49"/>
      <c r="AP785" s="49" t="s">
        <v>81</v>
      </c>
      <c r="AQ785" s="49"/>
      <c r="AS785" s="49"/>
    </row>
    <row r="786" spans="1:45" s="4" customFormat="1" ht="15" x14ac:dyDescent="0.25">
      <c r="A786" s="41" t="s">
        <v>1231</v>
      </c>
      <c r="B786" s="42" t="s">
        <v>511</v>
      </c>
      <c r="C786" s="542" t="s">
        <v>512</v>
      </c>
      <c r="D786" s="542"/>
      <c r="E786" s="542"/>
      <c r="F786" s="43" t="s">
        <v>513</v>
      </c>
      <c r="G786" s="44">
        <v>-1.1759999999999999</v>
      </c>
      <c r="H786" s="45">
        <v>1</v>
      </c>
      <c r="I786" s="92">
        <v>-1.1759999999999999</v>
      </c>
      <c r="J786" s="74">
        <v>30</v>
      </c>
      <c r="K786" s="119">
        <v>1.4375</v>
      </c>
      <c r="L786" s="74">
        <v>-50.72</v>
      </c>
      <c r="M786" s="46">
        <v>13.24</v>
      </c>
      <c r="N786" s="82">
        <v>-671.53</v>
      </c>
      <c r="AI786" s="40"/>
      <c r="AJ786" s="49" t="s">
        <v>512</v>
      </c>
      <c r="AP786" s="49"/>
      <c r="AQ786" s="49"/>
      <c r="AS786" s="49"/>
    </row>
    <row r="787" spans="1:45" s="4" customFormat="1" ht="23.25" x14ac:dyDescent="0.25">
      <c r="A787" s="50"/>
      <c r="B787" s="51" t="s">
        <v>117</v>
      </c>
      <c r="C787" s="545" t="s">
        <v>118</v>
      </c>
      <c r="D787" s="545"/>
      <c r="E787" s="545"/>
      <c r="F787" s="545"/>
      <c r="G787" s="545"/>
      <c r="H787" s="545"/>
      <c r="I787" s="545"/>
      <c r="J787" s="545"/>
      <c r="K787" s="545"/>
      <c r="L787" s="545"/>
      <c r="M787" s="545"/>
      <c r="N787" s="546"/>
      <c r="AI787" s="40"/>
      <c r="AJ787" s="49"/>
      <c r="AL787" s="3" t="s">
        <v>118</v>
      </c>
      <c r="AP787" s="49"/>
      <c r="AQ787" s="49"/>
      <c r="AS787" s="49"/>
    </row>
    <row r="788" spans="1:45" s="4" customFormat="1" ht="68.25" x14ac:dyDescent="0.25">
      <c r="A788" s="50"/>
      <c r="B788" s="51" t="s">
        <v>62</v>
      </c>
      <c r="C788" s="545" t="s">
        <v>63</v>
      </c>
      <c r="D788" s="545"/>
      <c r="E788" s="545"/>
      <c r="F788" s="545"/>
      <c r="G788" s="545"/>
      <c r="H788" s="545"/>
      <c r="I788" s="545"/>
      <c r="J788" s="545"/>
      <c r="K788" s="545"/>
      <c r="L788" s="545"/>
      <c r="M788" s="545"/>
      <c r="N788" s="546"/>
      <c r="AI788" s="40"/>
      <c r="AJ788" s="49"/>
      <c r="AL788" s="3" t="s">
        <v>63</v>
      </c>
      <c r="AP788" s="49"/>
      <c r="AQ788" s="49"/>
      <c r="AS788" s="49"/>
    </row>
    <row r="789" spans="1:45" s="4" customFormat="1" ht="15" x14ac:dyDescent="0.25">
      <c r="A789" s="72"/>
      <c r="B789" s="73"/>
      <c r="C789" s="542" t="s">
        <v>81</v>
      </c>
      <c r="D789" s="542"/>
      <c r="E789" s="542"/>
      <c r="F789" s="43"/>
      <c r="G789" s="44"/>
      <c r="H789" s="44"/>
      <c r="I789" s="44"/>
      <c r="J789" s="47"/>
      <c r="K789" s="44"/>
      <c r="L789" s="74">
        <v>-50.72</v>
      </c>
      <c r="M789" s="69"/>
      <c r="N789" s="82">
        <v>-671.53</v>
      </c>
      <c r="AI789" s="40"/>
      <c r="AJ789" s="49"/>
      <c r="AP789" s="49" t="s">
        <v>81</v>
      </c>
      <c r="AQ789" s="49"/>
      <c r="AS789" s="49"/>
    </row>
    <row r="790" spans="1:45" s="4" customFormat="1" ht="23.25" x14ac:dyDescent="0.25">
      <c r="A790" s="41" t="s">
        <v>1234</v>
      </c>
      <c r="B790" s="42" t="s">
        <v>514</v>
      </c>
      <c r="C790" s="542" t="s">
        <v>515</v>
      </c>
      <c r="D790" s="542"/>
      <c r="E790" s="542"/>
      <c r="F790" s="43" t="s">
        <v>72</v>
      </c>
      <c r="G790" s="44">
        <v>-1.1759999999999999</v>
      </c>
      <c r="H790" s="45">
        <v>1</v>
      </c>
      <c r="I790" s="92">
        <v>-1.1759999999999999</v>
      </c>
      <c r="J790" s="74">
        <v>9.51</v>
      </c>
      <c r="K790" s="44"/>
      <c r="L790" s="74">
        <v>-39.729999999999997</v>
      </c>
      <c r="M790" s="44"/>
      <c r="N790" s="75">
        <v>-1778.87</v>
      </c>
      <c r="AI790" s="40"/>
      <c r="AJ790" s="49" t="s">
        <v>515</v>
      </c>
      <c r="AP790" s="49"/>
      <c r="AQ790" s="49"/>
      <c r="AS790" s="49"/>
    </row>
    <row r="791" spans="1:45" s="4" customFormat="1" ht="23.25" x14ac:dyDescent="0.25">
      <c r="A791" s="50"/>
      <c r="B791" s="51" t="s">
        <v>117</v>
      </c>
      <c r="C791" s="545" t="s">
        <v>118</v>
      </c>
      <c r="D791" s="545"/>
      <c r="E791" s="545"/>
      <c r="F791" s="545"/>
      <c r="G791" s="545"/>
      <c r="H791" s="545"/>
      <c r="I791" s="545"/>
      <c r="J791" s="545"/>
      <c r="K791" s="545"/>
      <c r="L791" s="545"/>
      <c r="M791" s="545"/>
      <c r="N791" s="546"/>
      <c r="AI791" s="40"/>
      <c r="AJ791" s="49"/>
      <c r="AL791" s="3" t="s">
        <v>118</v>
      </c>
      <c r="AP791" s="49"/>
      <c r="AQ791" s="49"/>
      <c r="AS791" s="49"/>
    </row>
    <row r="792" spans="1:45" s="4" customFormat="1" ht="68.25" x14ac:dyDescent="0.25">
      <c r="A792" s="50"/>
      <c r="B792" s="51" t="s">
        <v>62</v>
      </c>
      <c r="C792" s="545" t="s">
        <v>63</v>
      </c>
      <c r="D792" s="545"/>
      <c r="E792" s="545"/>
      <c r="F792" s="545"/>
      <c r="G792" s="545"/>
      <c r="H792" s="545"/>
      <c r="I792" s="545"/>
      <c r="J792" s="545"/>
      <c r="K792" s="545"/>
      <c r="L792" s="545"/>
      <c r="M792" s="545"/>
      <c r="N792" s="546"/>
      <c r="AI792" s="40"/>
      <c r="AJ792" s="49"/>
      <c r="AL792" s="3" t="s">
        <v>63</v>
      </c>
      <c r="AP792" s="49"/>
      <c r="AQ792" s="49"/>
      <c r="AS792" s="49"/>
    </row>
    <row r="793" spans="1:45" s="4" customFormat="1" ht="15" x14ac:dyDescent="0.25">
      <c r="A793" s="52"/>
      <c r="B793" s="51" t="s">
        <v>56</v>
      </c>
      <c r="C793" s="543" t="s">
        <v>64</v>
      </c>
      <c r="D793" s="543"/>
      <c r="E793" s="543"/>
      <c r="F793" s="54"/>
      <c r="G793" s="55"/>
      <c r="H793" s="55"/>
      <c r="I793" s="55"/>
      <c r="J793" s="56">
        <v>9.51</v>
      </c>
      <c r="K793" s="65">
        <v>1.3225</v>
      </c>
      <c r="L793" s="56">
        <v>-14.79</v>
      </c>
      <c r="M793" s="58">
        <v>44.77</v>
      </c>
      <c r="N793" s="60">
        <v>-662.15</v>
      </c>
      <c r="AI793" s="40"/>
      <c r="AJ793" s="49"/>
      <c r="AM793" s="3" t="s">
        <v>64</v>
      </c>
      <c r="AP793" s="49"/>
      <c r="AQ793" s="49"/>
      <c r="AS793" s="49"/>
    </row>
    <row r="794" spans="1:45" s="4" customFormat="1" ht="15" x14ac:dyDescent="0.25">
      <c r="A794" s="63"/>
      <c r="B794" s="51"/>
      <c r="C794" s="543" t="s">
        <v>75</v>
      </c>
      <c r="D794" s="543"/>
      <c r="E794" s="543"/>
      <c r="F794" s="54"/>
      <c r="G794" s="55"/>
      <c r="H794" s="55"/>
      <c r="I794" s="55"/>
      <c r="J794" s="66"/>
      <c r="K794" s="55"/>
      <c r="L794" s="56">
        <v>-14.79</v>
      </c>
      <c r="M794" s="55"/>
      <c r="N794" s="60">
        <v>-662.15</v>
      </c>
      <c r="AI794" s="40"/>
      <c r="AJ794" s="49"/>
      <c r="AN794" s="3" t="s">
        <v>75</v>
      </c>
      <c r="AP794" s="49"/>
      <c r="AQ794" s="49"/>
      <c r="AS794" s="49"/>
    </row>
    <row r="795" spans="1:45" s="4" customFormat="1" ht="22.5" x14ac:dyDescent="0.25">
      <c r="A795" s="63"/>
      <c r="B795" s="51" t="s">
        <v>475</v>
      </c>
      <c r="C795" s="543" t="s">
        <v>476</v>
      </c>
      <c r="D795" s="543"/>
      <c r="E795" s="543"/>
      <c r="F795" s="54" t="s">
        <v>78</v>
      </c>
      <c r="G795" s="61">
        <v>110</v>
      </c>
      <c r="H795" s="55"/>
      <c r="I795" s="61">
        <v>110</v>
      </c>
      <c r="J795" s="66"/>
      <c r="K795" s="55"/>
      <c r="L795" s="56">
        <v>-16.27</v>
      </c>
      <c r="M795" s="55"/>
      <c r="N795" s="60">
        <v>-728.37</v>
      </c>
      <c r="AI795" s="40"/>
      <c r="AJ795" s="49"/>
      <c r="AN795" s="3" t="s">
        <v>476</v>
      </c>
      <c r="AP795" s="49"/>
      <c r="AQ795" s="49"/>
      <c r="AS795" s="49"/>
    </row>
    <row r="796" spans="1:45" s="4" customFormat="1" ht="45" x14ac:dyDescent="0.25">
      <c r="A796" s="63"/>
      <c r="B796" s="51" t="s">
        <v>477</v>
      </c>
      <c r="C796" s="543" t="s">
        <v>478</v>
      </c>
      <c r="D796" s="543"/>
      <c r="E796" s="543"/>
      <c r="F796" s="54" t="s">
        <v>78</v>
      </c>
      <c r="G796" s="61">
        <v>69</v>
      </c>
      <c r="H796" s="58">
        <v>0.85</v>
      </c>
      <c r="I796" s="58">
        <v>58.65</v>
      </c>
      <c r="J796" s="66"/>
      <c r="K796" s="55"/>
      <c r="L796" s="56">
        <v>-8.67</v>
      </c>
      <c r="M796" s="55"/>
      <c r="N796" s="60">
        <v>-388.35</v>
      </c>
      <c r="AI796" s="40"/>
      <c r="AJ796" s="49"/>
      <c r="AN796" s="3" t="s">
        <v>478</v>
      </c>
      <c r="AP796" s="49"/>
      <c r="AQ796" s="49"/>
      <c r="AS796" s="49"/>
    </row>
    <row r="797" spans="1:45" s="4" customFormat="1" ht="15" x14ac:dyDescent="0.25">
      <c r="A797" s="72"/>
      <c r="B797" s="73"/>
      <c r="C797" s="542" t="s">
        <v>81</v>
      </c>
      <c r="D797" s="542"/>
      <c r="E797" s="542"/>
      <c r="F797" s="43"/>
      <c r="G797" s="44"/>
      <c r="H797" s="44"/>
      <c r="I797" s="44"/>
      <c r="J797" s="47"/>
      <c r="K797" s="44"/>
      <c r="L797" s="74">
        <v>-39.729999999999997</v>
      </c>
      <c r="M797" s="69"/>
      <c r="N797" s="75">
        <v>-1778.87</v>
      </c>
      <c r="AI797" s="40"/>
      <c r="AJ797" s="49"/>
      <c r="AP797" s="49" t="s">
        <v>81</v>
      </c>
      <c r="AQ797" s="49"/>
      <c r="AS797" s="49"/>
    </row>
    <row r="798" spans="1:45" s="4" customFormat="1" ht="23.25" x14ac:dyDescent="0.25">
      <c r="A798" s="41" t="s">
        <v>1237</v>
      </c>
      <c r="B798" s="42" t="s">
        <v>519</v>
      </c>
      <c r="C798" s="542" t="s">
        <v>520</v>
      </c>
      <c r="D798" s="542"/>
      <c r="E798" s="542"/>
      <c r="F798" s="43" t="s">
        <v>191</v>
      </c>
      <c r="G798" s="44">
        <v>8.3879999999999996E-3</v>
      </c>
      <c r="H798" s="45">
        <v>1</v>
      </c>
      <c r="I798" s="125">
        <v>8.3879999999999996E-3</v>
      </c>
      <c r="J798" s="80">
        <v>11885.47</v>
      </c>
      <c r="K798" s="44"/>
      <c r="L798" s="74">
        <v>99.7</v>
      </c>
      <c r="M798" s="46">
        <v>8.16</v>
      </c>
      <c r="N798" s="82">
        <v>813.55</v>
      </c>
      <c r="AI798" s="40"/>
      <c r="AJ798" s="49" t="s">
        <v>520</v>
      </c>
      <c r="AP798" s="49"/>
      <c r="AQ798" s="49"/>
      <c r="AS798" s="49"/>
    </row>
    <row r="799" spans="1:45" s="4" customFormat="1" ht="15" x14ac:dyDescent="0.25">
      <c r="A799" s="67"/>
      <c r="B799" s="53"/>
      <c r="C799" s="543" t="s">
        <v>1876</v>
      </c>
      <c r="D799" s="543"/>
      <c r="E799" s="543"/>
      <c r="F799" s="543"/>
      <c r="G799" s="543"/>
      <c r="H799" s="543"/>
      <c r="I799" s="543"/>
      <c r="J799" s="543"/>
      <c r="K799" s="543"/>
      <c r="L799" s="543"/>
      <c r="M799" s="543"/>
      <c r="N799" s="544"/>
      <c r="AI799" s="40"/>
      <c r="AJ799" s="49"/>
      <c r="AK799" s="3" t="s">
        <v>1876</v>
      </c>
      <c r="AP799" s="49"/>
      <c r="AQ799" s="49"/>
      <c r="AS799" s="49"/>
    </row>
    <row r="800" spans="1:45" s="4" customFormat="1" ht="15" x14ac:dyDescent="0.25">
      <c r="A800" s="72"/>
      <c r="B800" s="73"/>
      <c r="C800" s="542" t="s">
        <v>81</v>
      </c>
      <c r="D800" s="542"/>
      <c r="E800" s="542"/>
      <c r="F800" s="43"/>
      <c r="G800" s="44"/>
      <c r="H800" s="44"/>
      <c r="I800" s="44"/>
      <c r="J800" s="47"/>
      <c r="K800" s="44"/>
      <c r="L800" s="74">
        <v>99.7</v>
      </c>
      <c r="M800" s="69"/>
      <c r="N800" s="82">
        <v>813.55</v>
      </c>
      <c r="AI800" s="40"/>
      <c r="AJ800" s="49"/>
      <c r="AP800" s="49" t="s">
        <v>81</v>
      </c>
      <c r="AQ800" s="49"/>
      <c r="AS800" s="49"/>
    </row>
    <row r="801" spans="1:45" s="4" customFormat="1" ht="124.5" x14ac:dyDescent="0.25">
      <c r="A801" s="41" t="s">
        <v>1238</v>
      </c>
      <c r="B801" s="42" t="s">
        <v>516</v>
      </c>
      <c r="C801" s="542" t="s">
        <v>517</v>
      </c>
      <c r="D801" s="542"/>
      <c r="E801" s="542"/>
      <c r="F801" s="43" t="s">
        <v>177</v>
      </c>
      <c r="G801" s="44">
        <v>209.7</v>
      </c>
      <c r="H801" s="45">
        <v>1</v>
      </c>
      <c r="I801" s="81">
        <v>209.7</v>
      </c>
      <c r="J801" s="74">
        <v>10.33</v>
      </c>
      <c r="K801" s="44"/>
      <c r="L801" s="80">
        <v>2166.1999999999998</v>
      </c>
      <c r="M801" s="46">
        <v>8.16</v>
      </c>
      <c r="N801" s="75">
        <v>17676.189999999999</v>
      </c>
      <c r="AI801" s="40"/>
      <c r="AJ801" s="49" t="s">
        <v>517</v>
      </c>
      <c r="AP801" s="49"/>
      <c r="AQ801" s="49"/>
      <c r="AS801" s="49"/>
    </row>
    <row r="802" spans="1:45" s="4" customFormat="1" ht="15" x14ac:dyDescent="0.25">
      <c r="A802" s="67"/>
      <c r="B802" s="53"/>
      <c r="C802" s="543" t="s">
        <v>1877</v>
      </c>
      <c r="D802" s="543"/>
      <c r="E802" s="543"/>
      <c r="F802" s="543"/>
      <c r="G802" s="543"/>
      <c r="H802" s="543"/>
      <c r="I802" s="543"/>
      <c r="J802" s="543"/>
      <c r="K802" s="543"/>
      <c r="L802" s="543"/>
      <c r="M802" s="543"/>
      <c r="N802" s="544"/>
      <c r="AI802" s="40"/>
      <c r="AJ802" s="49"/>
      <c r="AK802" s="3" t="s">
        <v>1877</v>
      </c>
      <c r="AP802" s="49"/>
      <c r="AQ802" s="49"/>
      <c r="AS802" s="49"/>
    </row>
    <row r="803" spans="1:45" s="4" customFormat="1" ht="15" x14ac:dyDescent="0.25">
      <c r="A803" s="72"/>
      <c r="B803" s="73"/>
      <c r="C803" s="542" t="s">
        <v>81</v>
      </c>
      <c r="D803" s="542"/>
      <c r="E803" s="542"/>
      <c r="F803" s="43"/>
      <c r="G803" s="44"/>
      <c r="H803" s="44"/>
      <c r="I803" s="44"/>
      <c r="J803" s="47"/>
      <c r="K803" s="44"/>
      <c r="L803" s="80">
        <v>2166.1999999999998</v>
      </c>
      <c r="M803" s="69"/>
      <c r="N803" s="75">
        <v>17676.189999999999</v>
      </c>
      <c r="AI803" s="40"/>
      <c r="AJ803" s="49"/>
      <c r="AP803" s="49" t="s">
        <v>81</v>
      </c>
      <c r="AQ803" s="49"/>
      <c r="AS803" s="49"/>
    </row>
    <row r="804" spans="1:45" s="4" customFormat="1" ht="34.5" x14ac:dyDescent="0.25">
      <c r="A804" s="41" t="s">
        <v>1239</v>
      </c>
      <c r="B804" s="42" t="s">
        <v>1878</v>
      </c>
      <c r="C804" s="542" t="s">
        <v>1879</v>
      </c>
      <c r="D804" s="542"/>
      <c r="E804" s="542"/>
      <c r="F804" s="43" t="s">
        <v>86</v>
      </c>
      <c r="G804" s="44">
        <v>0.32</v>
      </c>
      <c r="H804" s="45">
        <v>1</v>
      </c>
      <c r="I804" s="46">
        <v>0.32</v>
      </c>
      <c r="J804" s="47"/>
      <c r="K804" s="44"/>
      <c r="L804" s="47"/>
      <c r="M804" s="44"/>
      <c r="N804" s="48"/>
      <c r="AI804" s="40"/>
      <c r="AJ804" s="49" t="s">
        <v>1879</v>
      </c>
      <c r="AP804" s="49"/>
      <c r="AQ804" s="49"/>
      <c r="AS804" s="49"/>
    </row>
    <row r="805" spans="1:45" s="4" customFormat="1" ht="68.25" x14ac:dyDescent="0.25">
      <c r="A805" s="50"/>
      <c r="B805" s="51" t="s">
        <v>62</v>
      </c>
      <c r="C805" s="545" t="s">
        <v>63</v>
      </c>
      <c r="D805" s="545"/>
      <c r="E805" s="545"/>
      <c r="F805" s="545"/>
      <c r="G805" s="545"/>
      <c r="H805" s="545"/>
      <c r="I805" s="545"/>
      <c r="J805" s="545"/>
      <c r="K805" s="545"/>
      <c r="L805" s="545"/>
      <c r="M805" s="545"/>
      <c r="N805" s="546"/>
      <c r="AI805" s="40"/>
      <c r="AJ805" s="49"/>
      <c r="AL805" s="3" t="s">
        <v>63</v>
      </c>
      <c r="AP805" s="49"/>
      <c r="AQ805" s="49"/>
      <c r="AS805" s="49"/>
    </row>
    <row r="806" spans="1:45" s="4" customFormat="1" ht="15" x14ac:dyDescent="0.25">
      <c r="A806" s="52"/>
      <c r="B806" s="51" t="s">
        <v>56</v>
      </c>
      <c r="C806" s="543" t="s">
        <v>64</v>
      </c>
      <c r="D806" s="543"/>
      <c r="E806" s="543"/>
      <c r="F806" s="54"/>
      <c r="G806" s="55"/>
      <c r="H806" s="55"/>
      <c r="I806" s="55"/>
      <c r="J806" s="56">
        <v>611.44000000000005</v>
      </c>
      <c r="K806" s="58">
        <v>1.1499999999999999</v>
      </c>
      <c r="L806" s="56">
        <v>225.01</v>
      </c>
      <c r="M806" s="58">
        <v>44.77</v>
      </c>
      <c r="N806" s="59">
        <v>10073.700000000001</v>
      </c>
      <c r="AI806" s="40"/>
      <c r="AJ806" s="49"/>
      <c r="AM806" s="3" t="s">
        <v>64</v>
      </c>
      <c r="AP806" s="49"/>
      <c r="AQ806" s="49"/>
      <c r="AS806" s="49"/>
    </row>
    <row r="807" spans="1:45" s="4" customFormat="1" ht="15" x14ac:dyDescent="0.25">
      <c r="A807" s="52"/>
      <c r="B807" s="51" t="s">
        <v>65</v>
      </c>
      <c r="C807" s="543" t="s">
        <v>66</v>
      </c>
      <c r="D807" s="543"/>
      <c r="E807" s="543"/>
      <c r="F807" s="54"/>
      <c r="G807" s="55"/>
      <c r="H807" s="55"/>
      <c r="I807" s="55"/>
      <c r="J807" s="56">
        <v>28.65</v>
      </c>
      <c r="K807" s="58">
        <v>1.1499999999999999</v>
      </c>
      <c r="L807" s="56">
        <v>10.54</v>
      </c>
      <c r="M807" s="58">
        <v>13.24</v>
      </c>
      <c r="N807" s="60">
        <v>139.55000000000001</v>
      </c>
      <c r="AI807" s="40"/>
      <c r="AJ807" s="49"/>
      <c r="AM807" s="3" t="s">
        <v>66</v>
      </c>
      <c r="AP807" s="49"/>
      <c r="AQ807" s="49"/>
      <c r="AS807" s="49"/>
    </row>
    <row r="808" spans="1:45" s="4" customFormat="1" ht="15" x14ac:dyDescent="0.25">
      <c r="A808" s="52"/>
      <c r="B808" s="51" t="s">
        <v>67</v>
      </c>
      <c r="C808" s="543" t="s">
        <v>68</v>
      </c>
      <c r="D808" s="543"/>
      <c r="E808" s="543"/>
      <c r="F808" s="54"/>
      <c r="G808" s="55"/>
      <c r="H808" s="55"/>
      <c r="I808" s="55"/>
      <c r="J808" s="56">
        <v>4.99</v>
      </c>
      <c r="K808" s="58">
        <v>1.1499999999999999</v>
      </c>
      <c r="L808" s="56">
        <v>1.84</v>
      </c>
      <c r="M808" s="58">
        <v>44.77</v>
      </c>
      <c r="N808" s="60">
        <v>82.38</v>
      </c>
      <c r="AI808" s="40"/>
      <c r="AJ808" s="49"/>
      <c r="AM808" s="3" t="s">
        <v>68</v>
      </c>
      <c r="AP808" s="49"/>
      <c r="AQ808" s="49"/>
      <c r="AS808" s="49"/>
    </row>
    <row r="809" spans="1:45" s="4" customFormat="1" ht="15" x14ac:dyDescent="0.25">
      <c r="A809" s="52"/>
      <c r="B809" s="51" t="s">
        <v>69</v>
      </c>
      <c r="C809" s="543" t="s">
        <v>70</v>
      </c>
      <c r="D809" s="543"/>
      <c r="E809" s="543"/>
      <c r="F809" s="54"/>
      <c r="G809" s="55"/>
      <c r="H809" s="55"/>
      <c r="I809" s="55"/>
      <c r="J809" s="56">
        <v>882.39</v>
      </c>
      <c r="K809" s="55"/>
      <c r="L809" s="56">
        <v>282.36</v>
      </c>
      <c r="M809" s="58">
        <v>8.16</v>
      </c>
      <c r="N809" s="59">
        <v>2304.06</v>
      </c>
      <c r="AI809" s="40"/>
      <c r="AJ809" s="49"/>
      <c r="AM809" s="3" t="s">
        <v>70</v>
      </c>
      <c r="AP809" s="49"/>
      <c r="AQ809" s="49"/>
      <c r="AS809" s="49"/>
    </row>
    <row r="810" spans="1:45" s="4" customFormat="1" ht="15" x14ac:dyDescent="0.25">
      <c r="A810" s="63"/>
      <c r="B810" s="51"/>
      <c r="C810" s="543" t="s">
        <v>71</v>
      </c>
      <c r="D810" s="543"/>
      <c r="E810" s="543"/>
      <c r="F810" s="54" t="s">
        <v>72</v>
      </c>
      <c r="G810" s="58">
        <v>75.58</v>
      </c>
      <c r="H810" s="58">
        <v>1.1499999999999999</v>
      </c>
      <c r="I810" s="77">
        <v>27.81344</v>
      </c>
      <c r="J810" s="66"/>
      <c r="K810" s="55"/>
      <c r="L810" s="66"/>
      <c r="M810" s="55"/>
      <c r="N810" s="62"/>
      <c r="AI810" s="40"/>
      <c r="AJ810" s="49"/>
      <c r="AN810" s="3" t="s">
        <v>71</v>
      </c>
      <c r="AP810" s="49"/>
      <c r="AQ810" s="49"/>
      <c r="AS810" s="49"/>
    </row>
    <row r="811" spans="1:45" s="4" customFormat="1" ht="15" x14ac:dyDescent="0.25">
      <c r="A811" s="63"/>
      <c r="B811" s="51"/>
      <c r="C811" s="543" t="s">
        <v>73</v>
      </c>
      <c r="D811" s="543"/>
      <c r="E811" s="543"/>
      <c r="F811" s="54" t="s">
        <v>72</v>
      </c>
      <c r="G811" s="58">
        <v>0.43</v>
      </c>
      <c r="H811" s="58">
        <v>1.1499999999999999</v>
      </c>
      <c r="I811" s="77">
        <v>0.15823999999999999</v>
      </c>
      <c r="J811" s="66"/>
      <c r="K811" s="55"/>
      <c r="L811" s="66"/>
      <c r="M811" s="55"/>
      <c r="N811" s="62"/>
      <c r="AI811" s="40"/>
      <c r="AJ811" s="49"/>
      <c r="AN811" s="3" t="s">
        <v>73</v>
      </c>
      <c r="AP811" s="49"/>
      <c r="AQ811" s="49"/>
      <c r="AS811" s="49"/>
    </row>
    <row r="812" spans="1:45" s="4" customFormat="1" ht="15" x14ac:dyDescent="0.25">
      <c r="A812" s="67"/>
      <c r="B812" s="51"/>
      <c r="C812" s="547" t="s">
        <v>74</v>
      </c>
      <c r="D812" s="547"/>
      <c r="E812" s="547"/>
      <c r="F812" s="68"/>
      <c r="G812" s="69"/>
      <c r="H812" s="69"/>
      <c r="I812" s="69"/>
      <c r="J812" s="79">
        <v>1522.48</v>
      </c>
      <c r="K812" s="69"/>
      <c r="L812" s="70">
        <v>517.91</v>
      </c>
      <c r="M812" s="69"/>
      <c r="N812" s="71">
        <v>12517.31</v>
      </c>
      <c r="AI812" s="40"/>
      <c r="AJ812" s="49"/>
      <c r="AO812" s="3" t="s">
        <v>74</v>
      </c>
      <c r="AP812" s="49"/>
      <c r="AQ812" s="49"/>
      <c r="AS812" s="49"/>
    </row>
    <row r="813" spans="1:45" s="4" customFormat="1" ht="15" x14ac:dyDescent="0.25">
      <c r="A813" s="63"/>
      <c r="B813" s="51"/>
      <c r="C813" s="543" t="s">
        <v>75</v>
      </c>
      <c r="D813" s="543"/>
      <c r="E813" s="543"/>
      <c r="F813" s="54"/>
      <c r="G813" s="55"/>
      <c r="H813" s="55"/>
      <c r="I813" s="55"/>
      <c r="J813" s="66"/>
      <c r="K813" s="55"/>
      <c r="L813" s="56">
        <v>226.85</v>
      </c>
      <c r="M813" s="55"/>
      <c r="N813" s="59">
        <v>10156.08</v>
      </c>
      <c r="AI813" s="40"/>
      <c r="AJ813" s="49"/>
      <c r="AN813" s="3" t="s">
        <v>75</v>
      </c>
      <c r="AP813" s="49"/>
      <c r="AQ813" s="49"/>
      <c r="AS813" s="49"/>
    </row>
    <row r="814" spans="1:45" s="4" customFormat="1" ht="45.75" x14ac:dyDescent="0.25">
      <c r="A814" s="63"/>
      <c r="B814" s="51" t="s">
        <v>713</v>
      </c>
      <c r="C814" s="543" t="s">
        <v>406</v>
      </c>
      <c r="D814" s="543"/>
      <c r="E814" s="543"/>
      <c r="F814" s="54" t="s">
        <v>78</v>
      </c>
      <c r="G814" s="61">
        <v>103</v>
      </c>
      <c r="H814" s="55"/>
      <c r="I814" s="61">
        <v>103</v>
      </c>
      <c r="J814" s="66"/>
      <c r="K814" s="55"/>
      <c r="L814" s="56">
        <v>233.66</v>
      </c>
      <c r="M814" s="55"/>
      <c r="N814" s="59">
        <v>10460.76</v>
      </c>
      <c r="AI814" s="40"/>
      <c r="AJ814" s="49"/>
      <c r="AN814" s="3" t="s">
        <v>406</v>
      </c>
      <c r="AP814" s="49"/>
      <c r="AQ814" s="49"/>
      <c r="AS814" s="49"/>
    </row>
    <row r="815" spans="1:45" s="4" customFormat="1" ht="45.75" x14ac:dyDescent="0.25">
      <c r="A815" s="63"/>
      <c r="B815" s="51" t="s">
        <v>714</v>
      </c>
      <c r="C815" s="543" t="s">
        <v>408</v>
      </c>
      <c r="D815" s="543"/>
      <c r="E815" s="543"/>
      <c r="F815" s="54" t="s">
        <v>78</v>
      </c>
      <c r="G815" s="61">
        <v>59</v>
      </c>
      <c r="H815" s="55"/>
      <c r="I815" s="61">
        <v>59</v>
      </c>
      <c r="J815" s="66"/>
      <c r="K815" s="55"/>
      <c r="L815" s="56">
        <v>133.84</v>
      </c>
      <c r="M815" s="55"/>
      <c r="N815" s="59">
        <v>5992.09</v>
      </c>
      <c r="AI815" s="40"/>
      <c r="AJ815" s="49"/>
      <c r="AN815" s="3" t="s">
        <v>408</v>
      </c>
      <c r="AP815" s="49"/>
      <c r="AQ815" s="49"/>
      <c r="AS815" s="49"/>
    </row>
    <row r="816" spans="1:45" s="4" customFormat="1" ht="15" x14ac:dyDescent="0.25">
      <c r="A816" s="72"/>
      <c r="B816" s="73"/>
      <c r="C816" s="542" t="s">
        <v>81</v>
      </c>
      <c r="D816" s="542"/>
      <c r="E816" s="542"/>
      <c r="F816" s="43"/>
      <c r="G816" s="44"/>
      <c r="H816" s="44"/>
      <c r="I816" s="44"/>
      <c r="J816" s="47"/>
      <c r="K816" s="44"/>
      <c r="L816" s="74">
        <v>885.41</v>
      </c>
      <c r="M816" s="69"/>
      <c r="N816" s="75">
        <v>28970.16</v>
      </c>
      <c r="AI816" s="40"/>
      <c r="AJ816" s="49"/>
      <c r="AP816" s="49" t="s">
        <v>81</v>
      </c>
      <c r="AQ816" s="49"/>
      <c r="AS816" s="49"/>
    </row>
    <row r="817" spans="1:45" s="4" customFormat="1" ht="34.5" x14ac:dyDescent="0.25">
      <c r="A817" s="41" t="s">
        <v>1240</v>
      </c>
      <c r="B817" s="42" t="s">
        <v>1880</v>
      </c>
      <c r="C817" s="542" t="s">
        <v>1881</v>
      </c>
      <c r="D817" s="542"/>
      <c r="E817" s="542"/>
      <c r="F817" s="43" t="s">
        <v>86</v>
      </c>
      <c r="G817" s="44">
        <v>0.33279999999999998</v>
      </c>
      <c r="H817" s="45">
        <v>1</v>
      </c>
      <c r="I817" s="119">
        <v>0.33279999999999998</v>
      </c>
      <c r="J817" s="74">
        <v>789.24</v>
      </c>
      <c r="K817" s="44"/>
      <c r="L817" s="74">
        <v>262.66000000000003</v>
      </c>
      <c r="M817" s="46">
        <v>8.16</v>
      </c>
      <c r="N817" s="75">
        <v>2143.31</v>
      </c>
      <c r="AI817" s="40"/>
      <c r="AJ817" s="49" t="s">
        <v>1881</v>
      </c>
      <c r="AP817" s="49"/>
      <c r="AQ817" s="49"/>
      <c r="AS817" s="49"/>
    </row>
    <row r="818" spans="1:45" s="4" customFormat="1" ht="15" x14ac:dyDescent="0.25">
      <c r="A818" s="72"/>
      <c r="B818" s="73"/>
      <c r="C818" s="542" t="s">
        <v>81</v>
      </c>
      <c r="D818" s="542"/>
      <c r="E818" s="542"/>
      <c r="F818" s="43"/>
      <c r="G818" s="44"/>
      <c r="H818" s="44"/>
      <c r="I818" s="44"/>
      <c r="J818" s="47"/>
      <c r="K818" s="44"/>
      <c r="L818" s="74">
        <v>262.66000000000003</v>
      </c>
      <c r="M818" s="69"/>
      <c r="N818" s="75">
        <v>2143.31</v>
      </c>
      <c r="AI818" s="40"/>
      <c r="AJ818" s="49"/>
      <c r="AP818" s="49" t="s">
        <v>81</v>
      </c>
      <c r="AQ818" s="49"/>
      <c r="AS818" s="49"/>
    </row>
    <row r="819" spans="1:45" s="4" customFormat="1" ht="15" x14ac:dyDescent="0.25">
      <c r="A819" s="83"/>
      <c r="B819" s="84"/>
      <c r="C819" s="84"/>
      <c r="D819" s="84"/>
      <c r="E819" s="84"/>
      <c r="F819" s="85"/>
      <c r="G819" s="85"/>
      <c r="H819" s="85"/>
      <c r="I819" s="85"/>
      <c r="J819" s="86"/>
      <c r="K819" s="85"/>
      <c r="L819" s="86"/>
      <c r="M819" s="55"/>
      <c r="N819" s="86"/>
      <c r="AI819" s="40"/>
      <c r="AJ819" s="49"/>
      <c r="AP819" s="49"/>
      <c r="AQ819" s="49"/>
      <c r="AS819" s="49"/>
    </row>
    <row r="820" spans="1:45" s="4" customFormat="1" ht="15" x14ac:dyDescent="0.25">
      <c r="A820" s="87"/>
      <c r="B820" s="88"/>
      <c r="C820" s="542" t="s">
        <v>1882</v>
      </c>
      <c r="D820" s="542"/>
      <c r="E820" s="542"/>
      <c r="F820" s="542"/>
      <c r="G820" s="542"/>
      <c r="H820" s="542"/>
      <c r="I820" s="542"/>
      <c r="J820" s="542"/>
      <c r="K820" s="542"/>
      <c r="L820" s="89">
        <v>11785.27</v>
      </c>
      <c r="M820" s="90"/>
      <c r="N820" s="91">
        <v>169164.28</v>
      </c>
      <c r="AI820" s="40"/>
      <c r="AJ820" s="49"/>
      <c r="AP820" s="49"/>
      <c r="AQ820" s="49"/>
      <c r="AS820" s="49" t="s">
        <v>1882</v>
      </c>
    </row>
    <row r="821" spans="1:45" s="4" customFormat="1" ht="15" x14ac:dyDescent="0.25">
      <c r="A821" s="536" t="s">
        <v>1883</v>
      </c>
      <c r="B821" s="537"/>
      <c r="C821" s="537"/>
      <c r="D821" s="537"/>
      <c r="E821" s="537"/>
      <c r="F821" s="537"/>
      <c r="G821" s="537"/>
      <c r="H821" s="537"/>
      <c r="I821" s="537"/>
      <c r="J821" s="537"/>
      <c r="K821" s="537"/>
      <c r="L821" s="537"/>
      <c r="M821" s="537"/>
      <c r="N821" s="538"/>
      <c r="AI821" s="40" t="s">
        <v>1883</v>
      </c>
      <c r="AJ821" s="49"/>
      <c r="AP821" s="49"/>
      <c r="AQ821" s="49"/>
      <c r="AS821" s="49"/>
    </row>
    <row r="822" spans="1:45" s="4" customFormat="1" ht="34.5" x14ac:dyDescent="0.25">
      <c r="A822" s="41" t="s">
        <v>1243</v>
      </c>
      <c r="B822" s="42" t="s">
        <v>1884</v>
      </c>
      <c r="C822" s="542" t="s">
        <v>1885</v>
      </c>
      <c r="D822" s="542"/>
      <c r="E822" s="542"/>
      <c r="F822" s="43" t="s">
        <v>461</v>
      </c>
      <c r="G822" s="44">
        <v>4.3E-3</v>
      </c>
      <c r="H822" s="45">
        <v>1</v>
      </c>
      <c r="I822" s="119">
        <v>4.3E-3</v>
      </c>
      <c r="J822" s="47"/>
      <c r="K822" s="44"/>
      <c r="L822" s="47"/>
      <c r="M822" s="44"/>
      <c r="N822" s="48"/>
      <c r="AI822" s="40"/>
      <c r="AJ822" s="49" t="s">
        <v>1885</v>
      </c>
      <c r="AP822" s="49"/>
      <c r="AQ822" s="49"/>
      <c r="AS822" s="49"/>
    </row>
    <row r="823" spans="1:45" s="4" customFormat="1" ht="15" x14ac:dyDescent="0.25">
      <c r="A823" s="67"/>
      <c r="B823" s="53"/>
      <c r="C823" s="543" t="s">
        <v>1886</v>
      </c>
      <c r="D823" s="543"/>
      <c r="E823" s="543"/>
      <c r="F823" s="543"/>
      <c r="G823" s="543"/>
      <c r="H823" s="543"/>
      <c r="I823" s="543"/>
      <c r="J823" s="543"/>
      <c r="K823" s="543"/>
      <c r="L823" s="543"/>
      <c r="M823" s="543"/>
      <c r="N823" s="544"/>
      <c r="AI823" s="40"/>
      <c r="AJ823" s="49"/>
      <c r="AK823" s="3" t="s">
        <v>1886</v>
      </c>
      <c r="AP823" s="49"/>
      <c r="AQ823" s="49"/>
      <c r="AS823" s="49"/>
    </row>
    <row r="824" spans="1:45" s="4" customFormat="1" ht="23.25" x14ac:dyDescent="0.25">
      <c r="A824" s="50"/>
      <c r="B824" s="51" t="s">
        <v>117</v>
      </c>
      <c r="C824" s="545" t="s">
        <v>118</v>
      </c>
      <c r="D824" s="545"/>
      <c r="E824" s="545"/>
      <c r="F824" s="545"/>
      <c r="G824" s="545"/>
      <c r="H824" s="545"/>
      <c r="I824" s="545"/>
      <c r="J824" s="545"/>
      <c r="K824" s="545"/>
      <c r="L824" s="545"/>
      <c r="M824" s="545"/>
      <c r="N824" s="546"/>
      <c r="AI824" s="40"/>
      <c r="AJ824" s="49"/>
      <c r="AL824" s="3" t="s">
        <v>118</v>
      </c>
      <c r="AP824" s="49"/>
      <c r="AQ824" s="49"/>
      <c r="AS824" s="49"/>
    </row>
    <row r="825" spans="1:45" s="4" customFormat="1" ht="68.25" x14ac:dyDescent="0.25">
      <c r="A825" s="50"/>
      <c r="B825" s="51" t="s">
        <v>62</v>
      </c>
      <c r="C825" s="545" t="s">
        <v>63</v>
      </c>
      <c r="D825" s="545"/>
      <c r="E825" s="545"/>
      <c r="F825" s="545"/>
      <c r="G825" s="545"/>
      <c r="H825" s="545"/>
      <c r="I825" s="545"/>
      <c r="J825" s="545"/>
      <c r="K825" s="545"/>
      <c r="L825" s="545"/>
      <c r="M825" s="545"/>
      <c r="N825" s="546"/>
      <c r="AI825" s="40"/>
      <c r="AJ825" s="49"/>
      <c r="AL825" s="3" t="s">
        <v>63</v>
      </c>
      <c r="AP825" s="49"/>
      <c r="AQ825" s="49"/>
      <c r="AS825" s="49"/>
    </row>
    <row r="826" spans="1:45" s="4" customFormat="1" ht="15" x14ac:dyDescent="0.25">
      <c r="A826" s="52"/>
      <c r="B826" s="51" t="s">
        <v>56</v>
      </c>
      <c r="C826" s="543" t="s">
        <v>64</v>
      </c>
      <c r="D826" s="543"/>
      <c r="E826" s="543"/>
      <c r="F826" s="54"/>
      <c r="G826" s="55"/>
      <c r="H826" s="55"/>
      <c r="I826" s="55"/>
      <c r="J826" s="76">
        <v>11740.6</v>
      </c>
      <c r="K826" s="65">
        <v>1.3225</v>
      </c>
      <c r="L826" s="56">
        <v>66.77</v>
      </c>
      <c r="M826" s="58">
        <v>44.77</v>
      </c>
      <c r="N826" s="59">
        <v>2989.29</v>
      </c>
      <c r="AI826" s="40"/>
      <c r="AJ826" s="49"/>
      <c r="AM826" s="3" t="s">
        <v>64</v>
      </c>
      <c r="AP826" s="49"/>
      <c r="AQ826" s="49"/>
      <c r="AS826" s="49"/>
    </row>
    <row r="827" spans="1:45" s="4" customFormat="1" ht="15" x14ac:dyDescent="0.25">
      <c r="A827" s="52"/>
      <c r="B827" s="51" t="s">
        <v>65</v>
      </c>
      <c r="C827" s="543" t="s">
        <v>66</v>
      </c>
      <c r="D827" s="543"/>
      <c r="E827" s="543"/>
      <c r="F827" s="54"/>
      <c r="G827" s="55"/>
      <c r="H827" s="55"/>
      <c r="I827" s="55"/>
      <c r="J827" s="76">
        <v>13693.92</v>
      </c>
      <c r="K827" s="65">
        <v>1.4375</v>
      </c>
      <c r="L827" s="56">
        <v>84.65</v>
      </c>
      <c r="M827" s="58">
        <v>13.24</v>
      </c>
      <c r="N827" s="59">
        <v>1120.77</v>
      </c>
      <c r="AI827" s="40"/>
      <c r="AJ827" s="49"/>
      <c r="AM827" s="3" t="s">
        <v>66</v>
      </c>
      <c r="AP827" s="49"/>
      <c r="AQ827" s="49"/>
      <c r="AS827" s="49"/>
    </row>
    <row r="828" spans="1:45" s="4" customFormat="1" ht="15" x14ac:dyDescent="0.25">
      <c r="A828" s="52"/>
      <c r="B828" s="51" t="s">
        <v>67</v>
      </c>
      <c r="C828" s="543" t="s">
        <v>68</v>
      </c>
      <c r="D828" s="543"/>
      <c r="E828" s="543"/>
      <c r="F828" s="54"/>
      <c r="G828" s="55"/>
      <c r="H828" s="55"/>
      <c r="I828" s="55"/>
      <c r="J828" s="76">
        <v>1884.46</v>
      </c>
      <c r="K828" s="65">
        <v>1.4375</v>
      </c>
      <c r="L828" s="56">
        <v>11.65</v>
      </c>
      <c r="M828" s="58">
        <v>44.77</v>
      </c>
      <c r="N828" s="60">
        <v>521.57000000000005</v>
      </c>
      <c r="AI828" s="40"/>
      <c r="AJ828" s="49"/>
      <c r="AM828" s="3" t="s">
        <v>68</v>
      </c>
      <c r="AP828" s="49"/>
      <c r="AQ828" s="49"/>
      <c r="AS828" s="49"/>
    </row>
    <row r="829" spans="1:45" s="4" customFormat="1" ht="15" x14ac:dyDescent="0.25">
      <c r="A829" s="52"/>
      <c r="B829" s="51" t="s">
        <v>69</v>
      </c>
      <c r="C829" s="543" t="s">
        <v>70</v>
      </c>
      <c r="D829" s="543"/>
      <c r="E829" s="543"/>
      <c r="F829" s="54"/>
      <c r="G829" s="55"/>
      <c r="H829" s="55"/>
      <c r="I829" s="55"/>
      <c r="J829" s="76">
        <v>6821.32</v>
      </c>
      <c r="K829" s="55"/>
      <c r="L829" s="56">
        <v>29.33</v>
      </c>
      <c r="M829" s="58">
        <v>8.16</v>
      </c>
      <c r="N829" s="60">
        <v>239.33</v>
      </c>
      <c r="AI829" s="40"/>
      <c r="AJ829" s="49"/>
      <c r="AM829" s="3" t="s">
        <v>70</v>
      </c>
      <c r="AP829" s="49"/>
      <c r="AQ829" s="49"/>
      <c r="AS829" s="49"/>
    </row>
    <row r="830" spans="1:45" s="4" customFormat="1" ht="15" x14ac:dyDescent="0.25">
      <c r="A830" s="63"/>
      <c r="B830" s="51"/>
      <c r="C830" s="543" t="s">
        <v>71</v>
      </c>
      <c r="D830" s="543"/>
      <c r="E830" s="543"/>
      <c r="F830" s="54" t="s">
        <v>72</v>
      </c>
      <c r="G830" s="61">
        <v>1249</v>
      </c>
      <c r="H830" s="65">
        <v>1.3225</v>
      </c>
      <c r="I830" s="94">
        <v>7.1027507999999999</v>
      </c>
      <c r="J830" s="66"/>
      <c r="K830" s="55"/>
      <c r="L830" s="66"/>
      <c r="M830" s="55"/>
      <c r="N830" s="62"/>
      <c r="AI830" s="40"/>
      <c r="AJ830" s="49"/>
      <c r="AN830" s="3" t="s">
        <v>71</v>
      </c>
      <c r="AP830" s="49"/>
      <c r="AQ830" s="49"/>
      <c r="AS830" s="49"/>
    </row>
    <row r="831" spans="1:45" s="4" customFormat="1" ht="15" x14ac:dyDescent="0.25">
      <c r="A831" s="63"/>
      <c r="B831" s="51"/>
      <c r="C831" s="543" t="s">
        <v>73</v>
      </c>
      <c r="D831" s="543"/>
      <c r="E831" s="543"/>
      <c r="F831" s="54" t="s">
        <v>72</v>
      </c>
      <c r="G831" s="58">
        <v>140.18</v>
      </c>
      <c r="H831" s="65">
        <v>1.4375</v>
      </c>
      <c r="I831" s="94">
        <v>0.86648760000000002</v>
      </c>
      <c r="J831" s="66"/>
      <c r="K831" s="55"/>
      <c r="L831" s="66"/>
      <c r="M831" s="55"/>
      <c r="N831" s="62"/>
      <c r="AI831" s="40"/>
      <c r="AJ831" s="49"/>
      <c r="AN831" s="3" t="s">
        <v>73</v>
      </c>
      <c r="AP831" s="49"/>
      <c r="AQ831" s="49"/>
      <c r="AS831" s="49"/>
    </row>
    <row r="832" spans="1:45" s="4" customFormat="1" ht="15" x14ac:dyDescent="0.25">
      <c r="A832" s="67"/>
      <c r="B832" s="51"/>
      <c r="C832" s="547" t="s">
        <v>74</v>
      </c>
      <c r="D832" s="547"/>
      <c r="E832" s="547"/>
      <c r="F832" s="68"/>
      <c r="G832" s="69"/>
      <c r="H832" s="69"/>
      <c r="I832" s="69"/>
      <c r="J832" s="79">
        <v>32255.84</v>
      </c>
      <c r="K832" s="69"/>
      <c r="L832" s="70">
        <v>180.75</v>
      </c>
      <c r="M832" s="69"/>
      <c r="N832" s="71">
        <v>4349.3900000000003</v>
      </c>
      <c r="AI832" s="40"/>
      <c r="AJ832" s="49"/>
      <c r="AO832" s="3" t="s">
        <v>74</v>
      </c>
      <c r="AP832" s="49"/>
      <c r="AQ832" s="49"/>
      <c r="AS832" s="49"/>
    </row>
    <row r="833" spans="1:45" s="4" customFormat="1" ht="15" x14ac:dyDescent="0.25">
      <c r="A833" s="63"/>
      <c r="B833" s="51"/>
      <c r="C833" s="543" t="s">
        <v>75</v>
      </c>
      <c r="D833" s="543"/>
      <c r="E833" s="543"/>
      <c r="F833" s="54"/>
      <c r="G833" s="55"/>
      <c r="H833" s="55"/>
      <c r="I833" s="55"/>
      <c r="J833" s="66"/>
      <c r="K833" s="55"/>
      <c r="L833" s="56">
        <v>78.42</v>
      </c>
      <c r="M833" s="55"/>
      <c r="N833" s="59">
        <v>3510.86</v>
      </c>
      <c r="AI833" s="40"/>
      <c r="AJ833" s="49"/>
      <c r="AN833" s="3" t="s">
        <v>75</v>
      </c>
      <c r="AP833" s="49"/>
      <c r="AQ833" s="49"/>
      <c r="AS833" s="49"/>
    </row>
    <row r="834" spans="1:45" s="4" customFormat="1" ht="34.5" x14ac:dyDescent="0.25">
      <c r="A834" s="63"/>
      <c r="B834" s="51" t="s">
        <v>420</v>
      </c>
      <c r="C834" s="543" t="s">
        <v>421</v>
      </c>
      <c r="D834" s="543"/>
      <c r="E834" s="543"/>
      <c r="F834" s="54" t="s">
        <v>78</v>
      </c>
      <c r="G834" s="61">
        <v>102</v>
      </c>
      <c r="H834" s="55"/>
      <c r="I834" s="61">
        <v>102</v>
      </c>
      <c r="J834" s="66"/>
      <c r="K834" s="55"/>
      <c r="L834" s="56">
        <v>79.989999999999995</v>
      </c>
      <c r="M834" s="55"/>
      <c r="N834" s="59">
        <v>3581.08</v>
      </c>
      <c r="AI834" s="40"/>
      <c r="AJ834" s="49"/>
      <c r="AN834" s="3" t="s">
        <v>421</v>
      </c>
      <c r="AP834" s="49"/>
      <c r="AQ834" s="49"/>
      <c r="AS834" s="49"/>
    </row>
    <row r="835" spans="1:45" s="4" customFormat="1" ht="45" x14ac:dyDescent="0.25">
      <c r="A835" s="63"/>
      <c r="B835" s="51" t="s">
        <v>422</v>
      </c>
      <c r="C835" s="543" t="s">
        <v>423</v>
      </c>
      <c r="D835" s="543"/>
      <c r="E835" s="543"/>
      <c r="F835" s="54" t="s">
        <v>78</v>
      </c>
      <c r="G835" s="61">
        <v>58</v>
      </c>
      <c r="H835" s="58">
        <v>0.85</v>
      </c>
      <c r="I835" s="64">
        <v>49.3</v>
      </c>
      <c r="J835" s="66"/>
      <c r="K835" s="55"/>
      <c r="L835" s="56">
        <v>38.659999999999997</v>
      </c>
      <c r="M835" s="55"/>
      <c r="N835" s="59">
        <v>1730.85</v>
      </c>
      <c r="AI835" s="40"/>
      <c r="AJ835" s="49"/>
      <c r="AN835" s="3" t="s">
        <v>423</v>
      </c>
      <c r="AP835" s="49"/>
      <c r="AQ835" s="49"/>
      <c r="AS835" s="49"/>
    </row>
    <row r="836" spans="1:45" s="4" customFormat="1" ht="15" x14ac:dyDescent="0.25">
      <c r="A836" s="72"/>
      <c r="B836" s="73"/>
      <c r="C836" s="542" t="s">
        <v>81</v>
      </c>
      <c r="D836" s="542"/>
      <c r="E836" s="542"/>
      <c r="F836" s="43"/>
      <c r="G836" s="44"/>
      <c r="H836" s="44"/>
      <c r="I836" s="44"/>
      <c r="J836" s="47"/>
      <c r="K836" s="44"/>
      <c r="L836" s="74">
        <v>299.39999999999998</v>
      </c>
      <c r="M836" s="69"/>
      <c r="N836" s="75">
        <v>9661.32</v>
      </c>
      <c r="AI836" s="40"/>
      <c r="AJ836" s="49"/>
      <c r="AP836" s="49" t="s">
        <v>81</v>
      </c>
      <c r="AQ836" s="49"/>
      <c r="AS836" s="49"/>
    </row>
    <row r="837" spans="1:45" s="4" customFormat="1" ht="23.25" x14ac:dyDescent="0.25">
      <c r="A837" s="41" t="s">
        <v>1247</v>
      </c>
      <c r="B837" s="42" t="s">
        <v>525</v>
      </c>
      <c r="C837" s="542" t="s">
        <v>526</v>
      </c>
      <c r="D837" s="542"/>
      <c r="E837" s="542"/>
      <c r="F837" s="43" t="s">
        <v>86</v>
      </c>
      <c r="G837" s="44">
        <v>0.43645</v>
      </c>
      <c r="H837" s="45">
        <v>1</v>
      </c>
      <c r="I837" s="93">
        <v>0.43645</v>
      </c>
      <c r="J837" s="74">
        <v>725.69</v>
      </c>
      <c r="K837" s="125">
        <v>1.3346999999999999E-2</v>
      </c>
      <c r="L837" s="74">
        <v>4.2300000000000004</v>
      </c>
      <c r="M837" s="46">
        <v>8.16</v>
      </c>
      <c r="N837" s="82">
        <v>34.520000000000003</v>
      </c>
      <c r="AI837" s="40"/>
      <c r="AJ837" s="49" t="s">
        <v>526</v>
      </c>
      <c r="AP837" s="49"/>
      <c r="AQ837" s="49"/>
      <c r="AS837" s="49"/>
    </row>
    <row r="838" spans="1:45" s="4" customFormat="1" ht="15" x14ac:dyDescent="0.25">
      <c r="A838" s="50"/>
      <c r="B838" s="51"/>
      <c r="C838" s="545" t="s">
        <v>1887</v>
      </c>
      <c r="D838" s="545"/>
      <c r="E838" s="545"/>
      <c r="F838" s="545"/>
      <c r="G838" s="545"/>
      <c r="H838" s="545"/>
      <c r="I838" s="545"/>
      <c r="J838" s="545"/>
      <c r="K838" s="545"/>
      <c r="L838" s="545"/>
      <c r="M838" s="545"/>
      <c r="N838" s="546"/>
      <c r="AI838" s="40"/>
      <c r="AJ838" s="49"/>
      <c r="AL838" s="3" t="s">
        <v>1887</v>
      </c>
      <c r="AP838" s="49"/>
      <c r="AQ838" s="49"/>
      <c r="AS838" s="49"/>
    </row>
    <row r="839" spans="1:45" s="4" customFormat="1" ht="15" x14ac:dyDescent="0.25">
      <c r="A839" s="50"/>
      <c r="B839" s="51" t="s">
        <v>566</v>
      </c>
      <c r="C839" s="545" t="s">
        <v>1888</v>
      </c>
      <c r="D839" s="545"/>
      <c r="E839" s="545"/>
      <c r="F839" s="545"/>
      <c r="G839" s="545"/>
      <c r="H839" s="545"/>
      <c r="I839" s="545"/>
      <c r="J839" s="545"/>
      <c r="K839" s="545"/>
      <c r="L839" s="545"/>
      <c r="M839" s="545"/>
      <c r="N839" s="546"/>
      <c r="AI839" s="40"/>
      <c r="AJ839" s="49"/>
      <c r="AL839" s="3" t="s">
        <v>1888</v>
      </c>
      <c r="AP839" s="49"/>
      <c r="AQ839" s="49"/>
      <c r="AS839" s="49"/>
    </row>
    <row r="840" spans="1:45" s="4" customFormat="1" ht="15" x14ac:dyDescent="0.25">
      <c r="A840" s="72"/>
      <c r="B840" s="73"/>
      <c r="C840" s="542" t="s">
        <v>81</v>
      </c>
      <c r="D840" s="542"/>
      <c r="E840" s="542"/>
      <c r="F840" s="43"/>
      <c r="G840" s="44"/>
      <c r="H840" s="44"/>
      <c r="I840" s="44"/>
      <c r="J840" s="47"/>
      <c r="K840" s="44"/>
      <c r="L840" s="74">
        <v>4.2300000000000004</v>
      </c>
      <c r="M840" s="69"/>
      <c r="N840" s="82">
        <v>34.520000000000003</v>
      </c>
      <c r="AI840" s="40"/>
      <c r="AJ840" s="49"/>
      <c r="AP840" s="49" t="s">
        <v>81</v>
      </c>
      <c r="AQ840" s="49"/>
      <c r="AS840" s="49"/>
    </row>
    <row r="841" spans="1:45" s="4" customFormat="1" ht="34.5" x14ac:dyDescent="0.25">
      <c r="A841" s="41" t="s">
        <v>1254</v>
      </c>
      <c r="B841" s="42" t="s">
        <v>1889</v>
      </c>
      <c r="C841" s="542" t="s">
        <v>1890</v>
      </c>
      <c r="D841" s="542"/>
      <c r="E841" s="542"/>
      <c r="F841" s="43" t="s">
        <v>191</v>
      </c>
      <c r="G841" s="44">
        <v>2.3699999999999999E-2</v>
      </c>
      <c r="H841" s="45">
        <v>1</v>
      </c>
      <c r="I841" s="119">
        <v>2.3699999999999999E-2</v>
      </c>
      <c r="J841" s="80">
        <v>6213.48</v>
      </c>
      <c r="K841" s="44"/>
      <c r="L841" s="74">
        <v>147.26</v>
      </c>
      <c r="M841" s="46">
        <v>8.16</v>
      </c>
      <c r="N841" s="75">
        <v>1201.6400000000001</v>
      </c>
      <c r="AI841" s="40"/>
      <c r="AJ841" s="49" t="s">
        <v>1890</v>
      </c>
      <c r="AP841" s="49"/>
      <c r="AQ841" s="49"/>
      <c r="AS841" s="49"/>
    </row>
    <row r="842" spans="1:45" s="4" customFormat="1" ht="15" x14ac:dyDescent="0.25">
      <c r="A842" s="67"/>
      <c r="B842" s="53"/>
      <c r="C842" s="543" t="s">
        <v>1891</v>
      </c>
      <c r="D842" s="543"/>
      <c r="E842" s="543"/>
      <c r="F842" s="543"/>
      <c r="G842" s="543"/>
      <c r="H842" s="543"/>
      <c r="I842" s="543"/>
      <c r="J842" s="543"/>
      <c r="K842" s="543"/>
      <c r="L842" s="543"/>
      <c r="M842" s="543"/>
      <c r="N842" s="544"/>
      <c r="AI842" s="40"/>
      <c r="AJ842" s="49"/>
      <c r="AK842" s="3" t="s">
        <v>1891</v>
      </c>
      <c r="AP842" s="49"/>
      <c r="AQ842" s="49"/>
      <c r="AS842" s="49"/>
    </row>
    <row r="843" spans="1:45" s="4" customFormat="1" ht="15" x14ac:dyDescent="0.25">
      <c r="A843" s="72"/>
      <c r="B843" s="73"/>
      <c r="C843" s="542" t="s">
        <v>81</v>
      </c>
      <c r="D843" s="542"/>
      <c r="E843" s="542"/>
      <c r="F843" s="43"/>
      <c r="G843" s="44"/>
      <c r="H843" s="44"/>
      <c r="I843" s="44"/>
      <c r="J843" s="47"/>
      <c r="K843" s="44"/>
      <c r="L843" s="74">
        <v>147.26</v>
      </c>
      <c r="M843" s="69"/>
      <c r="N843" s="75">
        <v>1201.6400000000001</v>
      </c>
      <c r="AI843" s="40"/>
      <c r="AJ843" s="49"/>
      <c r="AP843" s="49" t="s">
        <v>81</v>
      </c>
      <c r="AQ843" s="49"/>
      <c r="AS843" s="49"/>
    </row>
    <row r="844" spans="1:45" s="4" customFormat="1" ht="45.75" x14ac:dyDescent="0.25">
      <c r="A844" s="41" t="s">
        <v>1257</v>
      </c>
      <c r="B844" s="42" t="s">
        <v>508</v>
      </c>
      <c r="C844" s="542" t="s">
        <v>509</v>
      </c>
      <c r="D844" s="542"/>
      <c r="E844" s="542"/>
      <c r="F844" s="43" t="s">
        <v>164</v>
      </c>
      <c r="G844" s="44">
        <v>3.3700000000000001E-2</v>
      </c>
      <c r="H844" s="45">
        <v>1</v>
      </c>
      <c r="I844" s="119">
        <v>3.3700000000000001E-2</v>
      </c>
      <c r="J844" s="47"/>
      <c r="K844" s="44"/>
      <c r="L844" s="47"/>
      <c r="M844" s="44"/>
      <c r="N844" s="48"/>
      <c r="AI844" s="40"/>
      <c r="AJ844" s="49" t="s">
        <v>509</v>
      </c>
      <c r="AP844" s="49"/>
      <c r="AQ844" s="49"/>
      <c r="AS844" s="49"/>
    </row>
    <row r="845" spans="1:45" s="4" customFormat="1" ht="15" x14ac:dyDescent="0.25">
      <c r="A845" s="67"/>
      <c r="B845" s="53"/>
      <c r="C845" s="543" t="s">
        <v>1892</v>
      </c>
      <c r="D845" s="543"/>
      <c r="E845" s="543"/>
      <c r="F845" s="543"/>
      <c r="G845" s="543"/>
      <c r="H845" s="543"/>
      <c r="I845" s="543"/>
      <c r="J845" s="543"/>
      <c r="K845" s="543"/>
      <c r="L845" s="543"/>
      <c r="M845" s="543"/>
      <c r="N845" s="544"/>
      <c r="AI845" s="40"/>
      <c r="AJ845" s="49"/>
      <c r="AK845" s="3" t="s">
        <v>1892</v>
      </c>
      <c r="AP845" s="49"/>
      <c r="AQ845" s="49"/>
      <c r="AS845" s="49"/>
    </row>
    <row r="846" spans="1:45" s="4" customFormat="1" ht="23.25" x14ac:dyDescent="0.25">
      <c r="A846" s="50"/>
      <c r="B846" s="51" t="s">
        <v>117</v>
      </c>
      <c r="C846" s="545" t="s">
        <v>118</v>
      </c>
      <c r="D846" s="545"/>
      <c r="E846" s="545"/>
      <c r="F846" s="545"/>
      <c r="G846" s="545"/>
      <c r="H846" s="545"/>
      <c r="I846" s="545"/>
      <c r="J846" s="545"/>
      <c r="K846" s="545"/>
      <c r="L846" s="545"/>
      <c r="M846" s="545"/>
      <c r="N846" s="546"/>
      <c r="AI846" s="40"/>
      <c r="AJ846" s="49"/>
      <c r="AL846" s="3" t="s">
        <v>118</v>
      </c>
      <c r="AP846" s="49"/>
      <c r="AQ846" s="49"/>
      <c r="AS846" s="49"/>
    </row>
    <row r="847" spans="1:45" s="4" customFormat="1" ht="68.25" x14ac:dyDescent="0.25">
      <c r="A847" s="50"/>
      <c r="B847" s="51" t="s">
        <v>62</v>
      </c>
      <c r="C847" s="545" t="s">
        <v>63</v>
      </c>
      <c r="D847" s="545"/>
      <c r="E847" s="545"/>
      <c r="F847" s="545"/>
      <c r="G847" s="545"/>
      <c r="H847" s="545"/>
      <c r="I847" s="545"/>
      <c r="J847" s="545"/>
      <c r="K847" s="545"/>
      <c r="L847" s="545"/>
      <c r="M847" s="545"/>
      <c r="N847" s="546"/>
      <c r="AI847" s="40"/>
      <c r="AJ847" s="49"/>
      <c r="AL847" s="3" t="s">
        <v>63</v>
      </c>
      <c r="AP847" s="49"/>
      <c r="AQ847" s="49"/>
      <c r="AS847" s="49"/>
    </row>
    <row r="848" spans="1:45" s="4" customFormat="1" ht="15" x14ac:dyDescent="0.25">
      <c r="A848" s="52"/>
      <c r="B848" s="51" t="s">
        <v>56</v>
      </c>
      <c r="C848" s="543" t="s">
        <v>64</v>
      </c>
      <c r="D848" s="543"/>
      <c r="E848" s="543"/>
      <c r="F848" s="54"/>
      <c r="G848" s="55"/>
      <c r="H848" s="55"/>
      <c r="I848" s="55"/>
      <c r="J848" s="56">
        <v>201.61</v>
      </c>
      <c r="K848" s="65">
        <v>1.3225</v>
      </c>
      <c r="L848" s="56">
        <v>8.99</v>
      </c>
      <c r="M848" s="58">
        <v>44.77</v>
      </c>
      <c r="N848" s="60">
        <v>402.48</v>
      </c>
      <c r="AI848" s="40"/>
      <c r="AJ848" s="49"/>
      <c r="AM848" s="3" t="s">
        <v>64</v>
      </c>
      <c r="AP848" s="49"/>
      <c r="AQ848" s="49"/>
      <c r="AS848" s="49"/>
    </row>
    <row r="849" spans="1:45" s="4" customFormat="1" ht="15" x14ac:dyDescent="0.25">
      <c r="A849" s="52"/>
      <c r="B849" s="51" t="s">
        <v>65</v>
      </c>
      <c r="C849" s="543" t="s">
        <v>66</v>
      </c>
      <c r="D849" s="543"/>
      <c r="E849" s="543"/>
      <c r="F849" s="54"/>
      <c r="G849" s="55"/>
      <c r="H849" s="55"/>
      <c r="I849" s="55"/>
      <c r="J849" s="56">
        <v>71.64</v>
      </c>
      <c r="K849" s="65">
        <v>1.4375</v>
      </c>
      <c r="L849" s="56">
        <v>3.47</v>
      </c>
      <c r="M849" s="58">
        <v>13.24</v>
      </c>
      <c r="N849" s="60">
        <v>45.94</v>
      </c>
      <c r="AI849" s="40"/>
      <c r="AJ849" s="49"/>
      <c r="AM849" s="3" t="s">
        <v>66</v>
      </c>
      <c r="AP849" s="49"/>
      <c r="AQ849" s="49"/>
      <c r="AS849" s="49"/>
    </row>
    <row r="850" spans="1:45" s="4" customFormat="1" ht="15" x14ac:dyDescent="0.25">
      <c r="A850" s="52"/>
      <c r="B850" s="51" t="s">
        <v>67</v>
      </c>
      <c r="C850" s="543" t="s">
        <v>68</v>
      </c>
      <c r="D850" s="543"/>
      <c r="E850" s="543"/>
      <c r="F850" s="54"/>
      <c r="G850" s="55"/>
      <c r="H850" s="55"/>
      <c r="I850" s="55"/>
      <c r="J850" s="56">
        <v>2.3199999999999998</v>
      </c>
      <c r="K850" s="65">
        <v>1.4375</v>
      </c>
      <c r="L850" s="56">
        <v>0.11</v>
      </c>
      <c r="M850" s="58">
        <v>44.77</v>
      </c>
      <c r="N850" s="60">
        <v>4.92</v>
      </c>
      <c r="AI850" s="40"/>
      <c r="AJ850" s="49"/>
      <c r="AM850" s="3" t="s">
        <v>68</v>
      </c>
      <c r="AP850" s="49"/>
      <c r="AQ850" s="49"/>
      <c r="AS850" s="49"/>
    </row>
    <row r="851" spans="1:45" s="4" customFormat="1" ht="15" x14ac:dyDescent="0.25">
      <c r="A851" s="52"/>
      <c r="B851" s="51" t="s">
        <v>69</v>
      </c>
      <c r="C851" s="543" t="s">
        <v>70</v>
      </c>
      <c r="D851" s="543"/>
      <c r="E851" s="543"/>
      <c r="F851" s="54"/>
      <c r="G851" s="55"/>
      <c r="H851" s="55"/>
      <c r="I851" s="55"/>
      <c r="J851" s="56">
        <v>62.75</v>
      </c>
      <c r="K851" s="55"/>
      <c r="L851" s="56">
        <v>2.11</v>
      </c>
      <c r="M851" s="58">
        <v>8.16</v>
      </c>
      <c r="N851" s="60">
        <v>17.22</v>
      </c>
      <c r="AI851" s="40"/>
      <c r="AJ851" s="49"/>
      <c r="AM851" s="3" t="s">
        <v>70</v>
      </c>
      <c r="AP851" s="49"/>
      <c r="AQ851" s="49"/>
      <c r="AS851" s="49"/>
    </row>
    <row r="852" spans="1:45" s="4" customFormat="1" ht="15" x14ac:dyDescent="0.25">
      <c r="A852" s="63"/>
      <c r="B852" s="51"/>
      <c r="C852" s="543" t="s">
        <v>71</v>
      </c>
      <c r="D852" s="543"/>
      <c r="E852" s="543"/>
      <c r="F852" s="54" t="s">
        <v>72</v>
      </c>
      <c r="G852" s="64">
        <v>21.2</v>
      </c>
      <c r="H852" s="65">
        <v>1.3225</v>
      </c>
      <c r="I852" s="94">
        <v>0.94484690000000005</v>
      </c>
      <c r="J852" s="66"/>
      <c r="K852" s="55"/>
      <c r="L852" s="66"/>
      <c r="M852" s="55"/>
      <c r="N852" s="62"/>
      <c r="AI852" s="40"/>
      <c r="AJ852" s="49"/>
      <c r="AN852" s="3" t="s">
        <v>71</v>
      </c>
      <c r="AP852" s="49"/>
      <c r="AQ852" s="49"/>
      <c r="AS852" s="49"/>
    </row>
    <row r="853" spans="1:45" s="4" customFormat="1" ht="15" x14ac:dyDescent="0.25">
      <c r="A853" s="63"/>
      <c r="B853" s="51"/>
      <c r="C853" s="543" t="s">
        <v>73</v>
      </c>
      <c r="D853" s="543"/>
      <c r="E853" s="543"/>
      <c r="F853" s="54" t="s">
        <v>72</v>
      </c>
      <c r="G853" s="64">
        <v>0.2</v>
      </c>
      <c r="H853" s="65">
        <v>1.4375</v>
      </c>
      <c r="I853" s="94">
        <v>9.6887999999999991E-3</v>
      </c>
      <c r="J853" s="66"/>
      <c r="K853" s="55"/>
      <c r="L853" s="66"/>
      <c r="M853" s="55"/>
      <c r="N853" s="62"/>
      <c r="AI853" s="40"/>
      <c r="AJ853" s="49"/>
      <c r="AN853" s="3" t="s">
        <v>73</v>
      </c>
      <c r="AP853" s="49"/>
      <c r="AQ853" s="49"/>
      <c r="AS853" s="49"/>
    </row>
    <row r="854" spans="1:45" s="4" customFormat="1" ht="15" x14ac:dyDescent="0.25">
      <c r="A854" s="67"/>
      <c r="B854" s="51"/>
      <c r="C854" s="547" t="s">
        <v>74</v>
      </c>
      <c r="D854" s="547"/>
      <c r="E854" s="547"/>
      <c r="F854" s="68"/>
      <c r="G854" s="69"/>
      <c r="H854" s="69"/>
      <c r="I854" s="69"/>
      <c r="J854" s="70">
        <v>336</v>
      </c>
      <c r="K854" s="69"/>
      <c r="L854" s="70">
        <v>14.57</v>
      </c>
      <c r="M854" s="69"/>
      <c r="N854" s="121">
        <v>465.64</v>
      </c>
      <c r="AI854" s="40"/>
      <c r="AJ854" s="49"/>
      <c r="AO854" s="3" t="s">
        <v>74</v>
      </c>
      <c r="AP854" s="49"/>
      <c r="AQ854" s="49"/>
      <c r="AS854" s="49"/>
    </row>
    <row r="855" spans="1:45" s="4" customFormat="1" ht="15" x14ac:dyDescent="0.25">
      <c r="A855" s="63"/>
      <c r="B855" s="51"/>
      <c r="C855" s="543" t="s">
        <v>75</v>
      </c>
      <c r="D855" s="543"/>
      <c r="E855" s="543"/>
      <c r="F855" s="54"/>
      <c r="G855" s="55"/>
      <c r="H855" s="55"/>
      <c r="I855" s="55"/>
      <c r="J855" s="66"/>
      <c r="K855" s="55"/>
      <c r="L855" s="56">
        <v>9.1</v>
      </c>
      <c r="M855" s="55"/>
      <c r="N855" s="60">
        <v>407.4</v>
      </c>
      <c r="AI855" s="40"/>
      <c r="AJ855" s="49"/>
      <c r="AN855" s="3" t="s">
        <v>75</v>
      </c>
      <c r="AP855" s="49"/>
      <c r="AQ855" s="49"/>
      <c r="AS855" s="49"/>
    </row>
    <row r="856" spans="1:45" s="4" customFormat="1" ht="22.5" x14ac:dyDescent="0.25">
      <c r="A856" s="63"/>
      <c r="B856" s="51" t="s">
        <v>475</v>
      </c>
      <c r="C856" s="543" t="s">
        <v>476</v>
      </c>
      <c r="D856" s="543"/>
      <c r="E856" s="543"/>
      <c r="F856" s="54" t="s">
        <v>78</v>
      </c>
      <c r="G856" s="61">
        <v>110</v>
      </c>
      <c r="H856" s="55"/>
      <c r="I856" s="61">
        <v>110</v>
      </c>
      <c r="J856" s="66"/>
      <c r="K856" s="55"/>
      <c r="L856" s="56">
        <v>10.01</v>
      </c>
      <c r="M856" s="55"/>
      <c r="N856" s="60">
        <v>448.14</v>
      </c>
      <c r="AI856" s="40"/>
      <c r="AJ856" s="49"/>
      <c r="AN856" s="3" t="s">
        <v>476</v>
      </c>
      <c r="AP856" s="49"/>
      <c r="AQ856" s="49"/>
      <c r="AS856" s="49"/>
    </row>
    <row r="857" spans="1:45" s="4" customFormat="1" ht="45" x14ac:dyDescent="0.25">
      <c r="A857" s="63"/>
      <c r="B857" s="51" t="s">
        <v>477</v>
      </c>
      <c r="C857" s="543" t="s">
        <v>478</v>
      </c>
      <c r="D857" s="543"/>
      <c r="E857" s="543"/>
      <c r="F857" s="54" t="s">
        <v>78</v>
      </c>
      <c r="G857" s="61">
        <v>69</v>
      </c>
      <c r="H857" s="58">
        <v>0.85</v>
      </c>
      <c r="I857" s="58">
        <v>58.65</v>
      </c>
      <c r="J857" s="66"/>
      <c r="K857" s="55"/>
      <c r="L857" s="56">
        <v>5.34</v>
      </c>
      <c r="M857" s="55"/>
      <c r="N857" s="60">
        <v>238.94</v>
      </c>
      <c r="AI857" s="40"/>
      <c r="AJ857" s="49"/>
      <c r="AN857" s="3" t="s">
        <v>478</v>
      </c>
      <c r="AP857" s="49"/>
      <c r="AQ857" s="49"/>
      <c r="AS857" s="49"/>
    </row>
    <row r="858" spans="1:45" s="4" customFormat="1" ht="15" x14ac:dyDescent="0.25">
      <c r="A858" s="72"/>
      <c r="B858" s="73"/>
      <c r="C858" s="542" t="s">
        <v>81</v>
      </c>
      <c r="D858" s="542"/>
      <c r="E858" s="542"/>
      <c r="F858" s="43"/>
      <c r="G858" s="44"/>
      <c r="H858" s="44"/>
      <c r="I858" s="44"/>
      <c r="J858" s="47"/>
      <c r="K858" s="44"/>
      <c r="L858" s="74">
        <v>29.92</v>
      </c>
      <c r="M858" s="69"/>
      <c r="N858" s="75">
        <v>1152.72</v>
      </c>
      <c r="AI858" s="40"/>
      <c r="AJ858" s="49"/>
      <c r="AP858" s="49" t="s">
        <v>81</v>
      </c>
      <c r="AQ858" s="49"/>
      <c r="AS858" s="49"/>
    </row>
    <row r="859" spans="1:45" s="4" customFormat="1" ht="15" x14ac:dyDescent="0.25">
      <c r="A859" s="41" t="s">
        <v>1260</v>
      </c>
      <c r="B859" s="42" t="s">
        <v>511</v>
      </c>
      <c r="C859" s="542" t="s">
        <v>512</v>
      </c>
      <c r="D859" s="542"/>
      <c r="E859" s="542"/>
      <c r="F859" s="43" t="s">
        <v>513</v>
      </c>
      <c r="G859" s="44">
        <v>-9.4E-2</v>
      </c>
      <c r="H859" s="45">
        <v>1</v>
      </c>
      <c r="I859" s="92">
        <v>-9.4E-2</v>
      </c>
      <c r="J859" s="74">
        <v>30</v>
      </c>
      <c r="K859" s="119">
        <v>1.4375</v>
      </c>
      <c r="L859" s="74">
        <v>-4.05</v>
      </c>
      <c r="M859" s="46">
        <v>13.24</v>
      </c>
      <c r="N859" s="82">
        <v>-53.62</v>
      </c>
      <c r="AI859" s="40"/>
      <c r="AJ859" s="49" t="s">
        <v>512</v>
      </c>
      <c r="AP859" s="49"/>
      <c r="AQ859" s="49"/>
      <c r="AS859" s="49"/>
    </row>
    <row r="860" spans="1:45" s="4" customFormat="1" ht="23.25" x14ac:dyDescent="0.25">
      <c r="A860" s="50"/>
      <c r="B860" s="51" t="s">
        <v>117</v>
      </c>
      <c r="C860" s="545" t="s">
        <v>118</v>
      </c>
      <c r="D860" s="545"/>
      <c r="E860" s="545"/>
      <c r="F860" s="545"/>
      <c r="G860" s="545"/>
      <c r="H860" s="545"/>
      <c r="I860" s="545"/>
      <c r="J860" s="545"/>
      <c r="K860" s="545"/>
      <c r="L860" s="545"/>
      <c r="M860" s="545"/>
      <c r="N860" s="546"/>
      <c r="AI860" s="40"/>
      <c r="AJ860" s="49"/>
      <c r="AL860" s="3" t="s">
        <v>118</v>
      </c>
      <c r="AP860" s="49"/>
      <c r="AQ860" s="49"/>
      <c r="AS860" s="49"/>
    </row>
    <row r="861" spans="1:45" s="4" customFormat="1" ht="68.25" x14ac:dyDescent="0.25">
      <c r="A861" s="50"/>
      <c r="B861" s="51" t="s">
        <v>62</v>
      </c>
      <c r="C861" s="545" t="s">
        <v>63</v>
      </c>
      <c r="D861" s="545"/>
      <c r="E861" s="545"/>
      <c r="F861" s="545"/>
      <c r="G861" s="545"/>
      <c r="H861" s="545"/>
      <c r="I861" s="545"/>
      <c r="J861" s="545"/>
      <c r="K861" s="545"/>
      <c r="L861" s="545"/>
      <c r="M861" s="545"/>
      <c r="N861" s="546"/>
      <c r="AI861" s="40"/>
      <c r="AJ861" s="49"/>
      <c r="AL861" s="3" t="s">
        <v>63</v>
      </c>
      <c r="AP861" s="49"/>
      <c r="AQ861" s="49"/>
      <c r="AS861" s="49"/>
    </row>
    <row r="862" spans="1:45" s="4" customFormat="1" ht="15" x14ac:dyDescent="0.25">
      <c r="A862" s="72"/>
      <c r="B862" s="73"/>
      <c r="C862" s="542" t="s">
        <v>81</v>
      </c>
      <c r="D862" s="542"/>
      <c r="E862" s="542"/>
      <c r="F862" s="43"/>
      <c r="G862" s="44"/>
      <c r="H862" s="44"/>
      <c r="I862" s="44"/>
      <c r="J862" s="47"/>
      <c r="K862" s="44"/>
      <c r="L862" s="74">
        <v>-4.05</v>
      </c>
      <c r="M862" s="69"/>
      <c r="N862" s="82">
        <v>-53.62</v>
      </c>
      <c r="AI862" s="40"/>
      <c r="AJ862" s="49"/>
      <c r="AP862" s="49" t="s">
        <v>81</v>
      </c>
      <c r="AQ862" s="49"/>
      <c r="AS862" s="49"/>
    </row>
    <row r="863" spans="1:45" s="4" customFormat="1" ht="23.25" x14ac:dyDescent="0.25">
      <c r="A863" s="41" t="s">
        <v>1264</v>
      </c>
      <c r="B863" s="42" t="s">
        <v>514</v>
      </c>
      <c r="C863" s="542" t="s">
        <v>515</v>
      </c>
      <c r="D863" s="542"/>
      <c r="E863" s="542"/>
      <c r="F863" s="43" t="s">
        <v>72</v>
      </c>
      <c r="G863" s="44">
        <v>-9.4E-2</v>
      </c>
      <c r="H863" s="45">
        <v>1</v>
      </c>
      <c r="I863" s="92">
        <v>-9.4E-2</v>
      </c>
      <c r="J863" s="74">
        <v>9.51</v>
      </c>
      <c r="K863" s="44"/>
      <c r="L863" s="74">
        <v>-3.17</v>
      </c>
      <c r="M863" s="44"/>
      <c r="N863" s="82">
        <v>-141.91999999999999</v>
      </c>
      <c r="AI863" s="40"/>
      <c r="AJ863" s="49" t="s">
        <v>515</v>
      </c>
      <c r="AP863" s="49"/>
      <c r="AQ863" s="49"/>
      <c r="AS863" s="49"/>
    </row>
    <row r="864" spans="1:45" s="4" customFormat="1" ht="23.25" x14ac:dyDescent="0.25">
      <c r="A864" s="50"/>
      <c r="B864" s="51" t="s">
        <v>117</v>
      </c>
      <c r="C864" s="545" t="s">
        <v>118</v>
      </c>
      <c r="D864" s="545"/>
      <c r="E864" s="545"/>
      <c r="F864" s="545"/>
      <c r="G864" s="545"/>
      <c r="H864" s="545"/>
      <c r="I864" s="545"/>
      <c r="J864" s="545"/>
      <c r="K864" s="545"/>
      <c r="L864" s="545"/>
      <c r="M864" s="545"/>
      <c r="N864" s="546"/>
      <c r="AI864" s="40"/>
      <c r="AJ864" s="49"/>
      <c r="AL864" s="3" t="s">
        <v>118</v>
      </c>
      <c r="AP864" s="49"/>
      <c r="AQ864" s="49"/>
      <c r="AS864" s="49"/>
    </row>
    <row r="865" spans="1:45" s="4" customFormat="1" ht="68.25" x14ac:dyDescent="0.25">
      <c r="A865" s="50"/>
      <c r="B865" s="51" t="s">
        <v>62</v>
      </c>
      <c r="C865" s="545" t="s">
        <v>63</v>
      </c>
      <c r="D865" s="545"/>
      <c r="E865" s="545"/>
      <c r="F865" s="545"/>
      <c r="G865" s="545"/>
      <c r="H865" s="545"/>
      <c r="I865" s="545"/>
      <c r="J865" s="545"/>
      <c r="K865" s="545"/>
      <c r="L865" s="545"/>
      <c r="M865" s="545"/>
      <c r="N865" s="546"/>
      <c r="AI865" s="40"/>
      <c r="AJ865" s="49"/>
      <c r="AL865" s="3" t="s">
        <v>63</v>
      </c>
      <c r="AP865" s="49"/>
      <c r="AQ865" s="49"/>
      <c r="AS865" s="49"/>
    </row>
    <row r="866" spans="1:45" s="4" customFormat="1" ht="15" x14ac:dyDescent="0.25">
      <c r="A866" s="52"/>
      <c r="B866" s="51" t="s">
        <v>56</v>
      </c>
      <c r="C866" s="543" t="s">
        <v>64</v>
      </c>
      <c r="D866" s="543"/>
      <c r="E866" s="543"/>
      <c r="F866" s="54"/>
      <c r="G866" s="55"/>
      <c r="H866" s="55"/>
      <c r="I866" s="55"/>
      <c r="J866" s="56">
        <v>9.51</v>
      </c>
      <c r="K866" s="65">
        <v>1.3225</v>
      </c>
      <c r="L866" s="56">
        <v>-1.18</v>
      </c>
      <c r="M866" s="58">
        <v>44.77</v>
      </c>
      <c r="N866" s="60">
        <v>-52.83</v>
      </c>
      <c r="AI866" s="40"/>
      <c r="AJ866" s="49"/>
      <c r="AM866" s="3" t="s">
        <v>64</v>
      </c>
      <c r="AP866" s="49"/>
      <c r="AQ866" s="49"/>
      <c r="AS866" s="49"/>
    </row>
    <row r="867" spans="1:45" s="4" customFormat="1" ht="15" x14ac:dyDescent="0.25">
      <c r="A867" s="63"/>
      <c r="B867" s="51"/>
      <c r="C867" s="543" t="s">
        <v>75</v>
      </c>
      <c r="D867" s="543"/>
      <c r="E867" s="543"/>
      <c r="F867" s="54"/>
      <c r="G867" s="55"/>
      <c r="H867" s="55"/>
      <c r="I867" s="55"/>
      <c r="J867" s="66"/>
      <c r="K867" s="55"/>
      <c r="L867" s="56">
        <v>-1.18</v>
      </c>
      <c r="M867" s="55"/>
      <c r="N867" s="60">
        <v>-52.83</v>
      </c>
      <c r="AI867" s="40"/>
      <c r="AJ867" s="49"/>
      <c r="AN867" s="3" t="s">
        <v>75</v>
      </c>
      <c r="AP867" s="49"/>
      <c r="AQ867" s="49"/>
      <c r="AS867" s="49"/>
    </row>
    <row r="868" spans="1:45" s="4" customFormat="1" ht="22.5" x14ac:dyDescent="0.25">
      <c r="A868" s="63"/>
      <c r="B868" s="51" t="s">
        <v>475</v>
      </c>
      <c r="C868" s="543" t="s">
        <v>476</v>
      </c>
      <c r="D868" s="543"/>
      <c r="E868" s="543"/>
      <c r="F868" s="54" t="s">
        <v>78</v>
      </c>
      <c r="G868" s="61">
        <v>110</v>
      </c>
      <c r="H868" s="55"/>
      <c r="I868" s="61">
        <v>110</v>
      </c>
      <c r="J868" s="66"/>
      <c r="K868" s="55"/>
      <c r="L868" s="56">
        <v>-1.3</v>
      </c>
      <c r="M868" s="55"/>
      <c r="N868" s="60">
        <v>-58.11</v>
      </c>
      <c r="AI868" s="40"/>
      <c r="AJ868" s="49"/>
      <c r="AN868" s="3" t="s">
        <v>476</v>
      </c>
      <c r="AP868" s="49"/>
      <c r="AQ868" s="49"/>
      <c r="AS868" s="49"/>
    </row>
    <row r="869" spans="1:45" s="4" customFormat="1" ht="45" x14ac:dyDescent="0.25">
      <c r="A869" s="63"/>
      <c r="B869" s="51" t="s">
        <v>477</v>
      </c>
      <c r="C869" s="543" t="s">
        <v>478</v>
      </c>
      <c r="D869" s="543"/>
      <c r="E869" s="543"/>
      <c r="F869" s="54" t="s">
        <v>78</v>
      </c>
      <c r="G869" s="61">
        <v>69</v>
      </c>
      <c r="H869" s="58">
        <v>0.85</v>
      </c>
      <c r="I869" s="58">
        <v>58.65</v>
      </c>
      <c r="J869" s="66"/>
      <c r="K869" s="55"/>
      <c r="L869" s="56">
        <v>-0.69</v>
      </c>
      <c r="M869" s="55"/>
      <c r="N869" s="60">
        <v>-30.98</v>
      </c>
      <c r="AI869" s="40"/>
      <c r="AJ869" s="49"/>
      <c r="AN869" s="3" t="s">
        <v>478</v>
      </c>
      <c r="AP869" s="49"/>
      <c r="AQ869" s="49"/>
      <c r="AS869" s="49"/>
    </row>
    <row r="870" spans="1:45" s="4" customFormat="1" ht="15" x14ac:dyDescent="0.25">
      <c r="A870" s="72"/>
      <c r="B870" s="73"/>
      <c r="C870" s="542" t="s">
        <v>81</v>
      </c>
      <c r="D870" s="542"/>
      <c r="E870" s="542"/>
      <c r="F870" s="43"/>
      <c r="G870" s="44"/>
      <c r="H870" s="44"/>
      <c r="I870" s="44"/>
      <c r="J870" s="47"/>
      <c r="K870" s="44"/>
      <c r="L870" s="74">
        <v>-3.17</v>
      </c>
      <c r="M870" s="69"/>
      <c r="N870" s="82">
        <v>-141.91999999999999</v>
      </c>
      <c r="AI870" s="40"/>
      <c r="AJ870" s="49"/>
      <c r="AP870" s="49" t="s">
        <v>81</v>
      </c>
      <c r="AQ870" s="49"/>
      <c r="AS870" s="49"/>
    </row>
    <row r="871" spans="1:45" s="4" customFormat="1" ht="23.25" x14ac:dyDescent="0.25">
      <c r="A871" s="41" t="s">
        <v>1268</v>
      </c>
      <c r="B871" s="42" t="s">
        <v>519</v>
      </c>
      <c r="C871" s="542" t="s">
        <v>520</v>
      </c>
      <c r="D871" s="542"/>
      <c r="E871" s="542"/>
      <c r="F871" s="43" t="s">
        <v>191</v>
      </c>
      <c r="G871" s="44">
        <v>6.7400000000000001E-4</v>
      </c>
      <c r="H871" s="45">
        <v>1</v>
      </c>
      <c r="I871" s="125">
        <v>6.7400000000000001E-4</v>
      </c>
      <c r="J871" s="80">
        <v>11885.47</v>
      </c>
      <c r="K871" s="44"/>
      <c r="L871" s="74">
        <v>8.01</v>
      </c>
      <c r="M871" s="46">
        <v>8.16</v>
      </c>
      <c r="N871" s="82">
        <v>65.36</v>
      </c>
      <c r="AI871" s="40"/>
      <c r="AJ871" s="49" t="s">
        <v>520</v>
      </c>
      <c r="AP871" s="49"/>
      <c r="AQ871" s="49"/>
      <c r="AS871" s="49"/>
    </row>
    <row r="872" spans="1:45" s="4" customFormat="1" ht="15" x14ac:dyDescent="0.25">
      <c r="A872" s="67"/>
      <c r="B872" s="53"/>
      <c r="C872" s="543" t="s">
        <v>1893</v>
      </c>
      <c r="D872" s="543"/>
      <c r="E872" s="543"/>
      <c r="F872" s="543"/>
      <c r="G872" s="543"/>
      <c r="H872" s="543"/>
      <c r="I872" s="543"/>
      <c r="J872" s="543"/>
      <c r="K872" s="543"/>
      <c r="L872" s="543"/>
      <c r="M872" s="543"/>
      <c r="N872" s="544"/>
      <c r="AI872" s="40"/>
      <c r="AJ872" s="49"/>
      <c r="AK872" s="3" t="s">
        <v>1893</v>
      </c>
      <c r="AP872" s="49"/>
      <c r="AQ872" s="49"/>
      <c r="AS872" s="49"/>
    </row>
    <row r="873" spans="1:45" s="4" customFormat="1" ht="15" x14ac:dyDescent="0.25">
      <c r="A873" s="72"/>
      <c r="B873" s="73"/>
      <c r="C873" s="542" t="s">
        <v>81</v>
      </c>
      <c r="D873" s="542"/>
      <c r="E873" s="542"/>
      <c r="F873" s="43"/>
      <c r="G873" s="44"/>
      <c r="H873" s="44"/>
      <c r="I873" s="44"/>
      <c r="J873" s="47"/>
      <c r="K873" s="44"/>
      <c r="L873" s="74">
        <v>8.01</v>
      </c>
      <c r="M873" s="69"/>
      <c r="N873" s="82">
        <v>65.36</v>
      </c>
      <c r="AI873" s="40"/>
      <c r="AJ873" s="49"/>
      <c r="AP873" s="49" t="s">
        <v>81</v>
      </c>
      <c r="AQ873" s="49"/>
      <c r="AS873" s="49"/>
    </row>
    <row r="874" spans="1:45" s="4" customFormat="1" ht="124.5" x14ac:dyDescent="0.25">
      <c r="A874" s="41" t="s">
        <v>1273</v>
      </c>
      <c r="B874" s="42" t="s">
        <v>516</v>
      </c>
      <c r="C874" s="542" t="s">
        <v>517</v>
      </c>
      <c r="D874" s="542"/>
      <c r="E874" s="542"/>
      <c r="F874" s="43" t="s">
        <v>177</v>
      </c>
      <c r="G874" s="44">
        <v>16.850000000000001</v>
      </c>
      <c r="H874" s="45">
        <v>1</v>
      </c>
      <c r="I874" s="46">
        <v>16.850000000000001</v>
      </c>
      <c r="J874" s="74">
        <v>10.33</v>
      </c>
      <c r="K874" s="44"/>
      <c r="L874" s="74">
        <v>174.06</v>
      </c>
      <c r="M874" s="46">
        <v>8.16</v>
      </c>
      <c r="N874" s="75">
        <v>1420.33</v>
      </c>
      <c r="AI874" s="40"/>
      <c r="AJ874" s="49" t="s">
        <v>517</v>
      </c>
      <c r="AP874" s="49"/>
      <c r="AQ874" s="49"/>
      <c r="AS874" s="49"/>
    </row>
    <row r="875" spans="1:45" s="4" customFormat="1" ht="15" x14ac:dyDescent="0.25">
      <c r="A875" s="67"/>
      <c r="B875" s="53"/>
      <c r="C875" s="543" t="s">
        <v>1894</v>
      </c>
      <c r="D875" s="543"/>
      <c r="E875" s="543"/>
      <c r="F875" s="543"/>
      <c r="G875" s="543"/>
      <c r="H875" s="543"/>
      <c r="I875" s="543"/>
      <c r="J875" s="543"/>
      <c r="K875" s="543"/>
      <c r="L875" s="543"/>
      <c r="M875" s="543"/>
      <c r="N875" s="544"/>
      <c r="AI875" s="40"/>
      <c r="AJ875" s="49"/>
      <c r="AK875" s="3" t="s">
        <v>1894</v>
      </c>
      <c r="AP875" s="49"/>
      <c r="AQ875" s="49"/>
      <c r="AS875" s="49"/>
    </row>
    <row r="876" spans="1:45" s="4" customFormat="1" ht="15" x14ac:dyDescent="0.25">
      <c r="A876" s="72"/>
      <c r="B876" s="73"/>
      <c r="C876" s="542" t="s">
        <v>81</v>
      </c>
      <c r="D876" s="542"/>
      <c r="E876" s="542"/>
      <c r="F876" s="43"/>
      <c r="G876" s="44"/>
      <c r="H876" s="44"/>
      <c r="I876" s="44"/>
      <c r="J876" s="47"/>
      <c r="K876" s="44"/>
      <c r="L876" s="74">
        <v>174.06</v>
      </c>
      <c r="M876" s="69"/>
      <c r="N876" s="75">
        <v>1420.33</v>
      </c>
      <c r="AI876" s="40"/>
      <c r="AJ876" s="49"/>
      <c r="AP876" s="49" t="s">
        <v>81</v>
      </c>
      <c r="AQ876" s="49"/>
      <c r="AS876" s="49"/>
    </row>
    <row r="877" spans="1:45" s="4" customFormat="1" ht="15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5"/>
      <c r="N877" s="86"/>
      <c r="AI877" s="40"/>
      <c r="AJ877" s="49"/>
      <c r="AP877" s="49"/>
      <c r="AQ877" s="49"/>
      <c r="AS877" s="49"/>
    </row>
    <row r="878" spans="1:45" s="4" customFormat="1" ht="15" x14ac:dyDescent="0.25">
      <c r="A878" s="87"/>
      <c r="B878" s="88"/>
      <c r="C878" s="542" t="s">
        <v>1895</v>
      </c>
      <c r="D878" s="542"/>
      <c r="E878" s="542"/>
      <c r="F878" s="542"/>
      <c r="G878" s="542"/>
      <c r="H878" s="542"/>
      <c r="I878" s="542"/>
      <c r="J878" s="542"/>
      <c r="K878" s="542"/>
      <c r="L878" s="124">
        <v>655.66</v>
      </c>
      <c r="M878" s="90"/>
      <c r="N878" s="91">
        <v>13340.35</v>
      </c>
      <c r="AI878" s="40"/>
      <c r="AJ878" s="49"/>
      <c r="AP878" s="49"/>
      <c r="AQ878" s="49"/>
      <c r="AS878" s="49" t="s">
        <v>1895</v>
      </c>
    </row>
    <row r="879" spans="1:45" s="4" customFormat="1" ht="15" x14ac:dyDescent="0.25">
      <c r="A879" s="536" t="s">
        <v>1896</v>
      </c>
      <c r="B879" s="537"/>
      <c r="C879" s="537"/>
      <c r="D879" s="537"/>
      <c r="E879" s="537"/>
      <c r="F879" s="537"/>
      <c r="G879" s="537"/>
      <c r="H879" s="537"/>
      <c r="I879" s="537"/>
      <c r="J879" s="537"/>
      <c r="K879" s="537"/>
      <c r="L879" s="537"/>
      <c r="M879" s="537"/>
      <c r="N879" s="538"/>
      <c r="AI879" s="40" t="s">
        <v>1896</v>
      </c>
      <c r="AJ879" s="49"/>
      <c r="AP879" s="49"/>
      <c r="AQ879" s="49"/>
      <c r="AS879" s="49"/>
    </row>
    <row r="880" spans="1:45" s="4" customFormat="1" ht="68.25" x14ac:dyDescent="0.25">
      <c r="A880" s="41" t="s">
        <v>1277</v>
      </c>
      <c r="B880" s="42" t="s">
        <v>1793</v>
      </c>
      <c r="C880" s="542" t="s">
        <v>1794</v>
      </c>
      <c r="D880" s="542"/>
      <c r="E880" s="542"/>
      <c r="F880" s="43" t="s">
        <v>59</v>
      </c>
      <c r="G880" s="44">
        <v>4.4000000000000003E-3</v>
      </c>
      <c r="H880" s="45">
        <v>1</v>
      </c>
      <c r="I880" s="119">
        <v>4.4000000000000003E-3</v>
      </c>
      <c r="J880" s="47"/>
      <c r="K880" s="44"/>
      <c r="L880" s="47"/>
      <c r="M880" s="44"/>
      <c r="N880" s="48"/>
      <c r="AI880" s="40"/>
      <c r="AJ880" s="49" t="s">
        <v>1794</v>
      </c>
      <c r="AP880" s="49"/>
      <c r="AQ880" s="49"/>
      <c r="AS880" s="49"/>
    </row>
    <row r="881" spans="1:45" s="4" customFormat="1" ht="15" x14ac:dyDescent="0.25">
      <c r="A881" s="67"/>
      <c r="B881" s="53"/>
      <c r="C881" s="543" t="s">
        <v>1897</v>
      </c>
      <c r="D881" s="543"/>
      <c r="E881" s="543"/>
      <c r="F881" s="543"/>
      <c r="G881" s="543"/>
      <c r="H881" s="543"/>
      <c r="I881" s="543"/>
      <c r="J881" s="543"/>
      <c r="K881" s="543"/>
      <c r="L881" s="543"/>
      <c r="M881" s="543"/>
      <c r="N881" s="544"/>
      <c r="AI881" s="40"/>
      <c r="AJ881" s="49"/>
      <c r="AK881" s="3" t="s">
        <v>1897</v>
      </c>
      <c r="AP881" s="49"/>
      <c r="AQ881" s="49"/>
      <c r="AS881" s="49"/>
    </row>
    <row r="882" spans="1:45" s="4" customFormat="1" ht="23.25" x14ac:dyDescent="0.25">
      <c r="A882" s="50"/>
      <c r="B882" s="51" t="s">
        <v>117</v>
      </c>
      <c r="C882" s="545" t="s">
        <v>118</v>
      </c>
      <c r="D882" s="545"/>
      <c r="E882" s="545"/>
      <c r="F882" s="545"/>
      <c r="G882" s="545"/>
      <c r="H882" s="545"/>
      <c r="I882" s="545"/>
      <c r="J882" s="545"/>
      <c r="K882" s="545"/>
      <c r="L882" s="545"/>
      <c r="M882" s="545"/>
      <c r="N882" s="546"/>
      <c r="AI882" s="40"/>
      <c r="AJ882" s="49"/>
      <c r="AL882" s="3" t="s">
        <v>118</v>
      </c>
      <c r="AP882" s="49"/>
      <c r="AQ882" s="49"/>
      <c r="AS882" s="49"/>
    </row>
    <row r="883" spans="1:45" s="4" customFormat="1" ht="68.25" x14ac:dyDescent="0.25">
      <c r="A883" s="50"/>
      <c r="B883" s="51" t="s">
        <v>62</v>
      </c>
      <c r="C883" s="545" t="s">
        <v>63</v>
      </c>
      <c r="D883" s="545"/>
      <c r="E883" s="545"/>
      <c r="F883" s="545"/>
      <c r="G883" s="545"/>
      <c r="H883" s="545"/>
      <c r="I883" s="545"/>
      <c r="J883" s="545"/>
      <c r="K883" s="545"/>
      <c r="L883" s="545"/>
      <c r="M883" s="545"/>
      <c r="N883" s="546"/>
      <c r="AI883" s="40"/>
      <c r="AJ883" s="49"/>
      <c r="AL883" s="3" t="s">
        <v>63</v>
      </c>
      <c r="AP883" s="49"/>
      <c r="AQ883" s="49"/>
      <c r="AS883" s="49"/>
    </row>
    <row r="884" spans="1:45" s="4" customFormat="1" ht="15" x14ac:dyDescent="0.25">
      <c r="A884" s="52"/>
      <c r="B884" s="51" t="s">
        <v>56</v>
      </c>
      <c r="C884" s="543" t="s">
        <v>64</v>
      </c>
      <c r="D884" s="543"/>
      <c r="E884" s="543"/>
      <c r="F884" s="54"/>
      <c r="G884" s="55"/>
      <c r="H884" s="55"/>
      <c r="I884" s="55"/>
      <c r="J884" s="76">
        <v>8377.24</v>
      </c>
      <c r="K884" s="65">
        <v>1.3225</v>
      </c>
      <c r="L884" s="56">
        <v>48.75</v>
      </c>
      <c r="M884" s="58">
        <v>44.77</v>
      </c>
      <c r="N884" s="59">
        <v>2182.54</v>
      </c>
      <c r="AI884" s="40"/>
      <c r="AJ884" s="49"/>
      <c r="AM884" s="3" t="s">
        <v>64</v>
      </c>
      <c r="AP884" s="49"/>
      <c r="AQ884" s="49"/>
      <c r="AS884" s="49"/>
    </row>
    <row r="885" spans="1:45" s="4" customFormat="1" ht="15" x14ac:dyDescent="0.25">
      <c r="A885" s="52"/>
      <c r="B885" s="51" t="s">
        <v>65</v>
      </c>
      <c r="C885" s="543" t="s">
        <v>66</v>
      </c>
      <c r="D885" s="543"/>
      <c r="E885" s="543"/>
      <c r="F885" s="54"/>
      <c r="G885" s="55"/>
      <c r="H885" s="55"/>
      <c r="I885" s="55"/>
      <c r="J885" s="76">
        <v>18556.86</v>
      </c>
      <c r="K885" s="65">
        <v>1.4375</v>
      </c>
      <c r="L885" s="56">
        <v>117.37</v>
      </c>
      <c r="M885" s="58">
        <v>13.24</v>
      </c>
      <c r="N885" s="59">
        <v>1553.98</v>
      </c>
      <c r="AI885" s="40"/>
      <c r="AJ885" s="49"/>
      <c r="AM885" s="3" t="s">
        <v>66</v>
      </c>
      <c r="AP885" s="49"/>
      <c r="AQ885" s="49"/>
      <c r="AS885" s="49"/>
    </row>
    <row r="886" spans="1:45" s="4" customFormat="1" ht="15" x14ac:dyDescent="0.25">
      <c r="A886" s="52"/>
      <c r="B886" s="51" t="s">
        <v>67</v>
      </c>
      <c r="C886" s="543" t="s">
        <v>68</v>
      </c>
      <c r="D886" s="543"/>
      <c r="E886" s="543"/>
      <c r="F886" s="54"/>
      <c r="G886" s="55"/>
      <c r="H886" s="55"/>
      <c r="I886" s="55"/>
      <c r="J886" s="76">
        <v>1525.04</v>
      </c>
      <c r="K886" s="65">
        <v>1.4375</v>
      </c>
      <c r="L886" s="56">
        <v>9.65</v>
      </c>
      <c r="M886" s="58">
        <v>44.77</v>
      </c>
      <c r="N886" s="60">
        <v>432.03</v>
      </c>
      <c r="AI886" s="40"/>
      <c r="AJ886" s="49"/>
      <c r="AM886" s="3" t="s">
        <v>68</v>
      </c>
      <c r="AP886" s="49"/>
      <c r="AQ886" s="49"/>
      <c r="AS886" s="49"/>
    </row>
    <row r="887" spans="1:45" s="4" customFormat="1" ht="15" x14ac:dyDescent="0.25">
      <c r="A887" s="52"/>
      <c r="B887" s="51" t="s">
        <v>69</v>
      </c>
      <c r="C887" s="543" t="s">
        <v>70</v>
      </c>
      <c r="D887" s="543"/>
      <c r="E887" s="543"/>
      <c r="F887" s="54"/>
      <c r="G887" s="55"/>
      <c r="H887" s="55"/>
      <c r="I887" s="55"/>
      <c r="J887" s="76">
        <v>24760.68</v>
      </c>
      <c r="K887" s="55"/>
      <c r="L887" s="56">
        <v>108.95</v>
      </c>
      <c r="M887" s="58">
        <v>8.16</v>
      </c>
      <c r="N887" s="60">
        <v>889.03</v>
      </c>
      <c r="AI887" s="40"/>
      <c r="AJ887" s="49"/>
      <c r="AM887" s="3" t="s">
        <v>70</v>
      </c>
      <c r="AP887" s="49"/>
      <c r="AQ887" s="49"/>
      <c r="AS887" s="49"/>
    </row>
    <row r="888" spans="1:45" s="4" customFormat="1" ht="15" x14ac:dyDescent="0.25">
      <c r="A888" s="63"/>
      <c r="B888" s="51"/>
      <c r="C888" s="543" t="s">
        <v>71</v>
      </c>
      <c r="D888" s="543"/>
      <c r="E888" s="543"/>
      <c r="F888" s="54" t="s">
        <v>72</v>
      </c>
      <c r="G888" s="58">
        <v>844.48</v>
      </c>
      <c r="H888" s="65">
        <v>1.3225</v>
      </c>
      <c r="I888" s="94">
        <v>4.9140290999999996</v>
      </c>
      <c r="J888" s="66"/>
      <c r="K888" s="55"/>
      <c r="L888" s="66"/>
      <c r="M888" s="55"/>
      <c r="N888" s="62"/>
      <c r="AI888" s="40"/>
      <c r="AJ888" s="49"/>
      <c r="AN888" s="3" t="s">
        <v>71</v>
      </c>
      <c r="AP888" s="49"/>
      <c r="AQ888" s="49"/>
      <c r="AS888" s="49"/>
    </row>
    <row r="889" spans="1:45" s="4" customFormat="1" ht="15" x14ac:dyDescent="0.25">
      <c r="A889" s="63"/>
      <c r="B889" s="51"/>
      <c r="C889" s="543" t="s">
        <v>73</v>
      </c>
      <c r="D889" s="543"/>
      <c r="E889" s="543"/>
      <c r="F889" s="54" t="s">
        <v>72</v>
      </c>
      <c r="G889" s="58">
        <v>119.17</v>
      </c>
      <c r="H889" s="65">
        <v>1.4375</v>
      </c>
      <c r="I889" s="94">
        <v>0.75375029999999998</v>
      </c>
      <c r="J889" s="66"/>
      <c r="K889" s="55"/>
      <c r="L889" s="66"/>
      <c r="M889" s="55"/>
      <c r="N889" s="62"/>
      <c r="AI889" s="40"/>
      <c r="AJ889" s="49"/>
      <c r="AN889" s="3" t="s">
        <v>73</v>
      </c>
      <c r="AP889" s="49"/>
      <c r="AQ889" s="49"/>
      <c r="AS889" s="49"/>
    </row>
    <row r="890" spans="1:45" s="4" customFormat="1" ht="15" x14ac:dyDescent="0.25">
      <c r="A890" s="67"/>
      <c r="B890" s="51"/>
      <c r="C890" s="547" t="s">
        <v>74</v>
      </c>
      <c r="D890" s="547"/>
      <c r="E890" s="547"/>
      <c r="F890" s="68"/>
      <c r="G890" s="69"/>
      <c r="H890" s="69"/>
      <c r="I890" s="69"/>
      <c r="J890" s="79">
        <v>51694.78</v>
      </c>
      <c r="K890" s="69"/>
      <c r="L890" s="70">
        <v>275.07</v>
      </c>
      <c r="M890" s="69"/>
      <c r="N890" s="71">
        <v>4625.55</v>
      </c>
      <c r="AI890" s="40"/>
      <c r="AJ890" s="49"/>
      <c r="AO890" s="3" t="s">
        <v>74</v>
      </c>
      <c r="AP890" s="49"/>
      <c r="AQ890" s="49"/>
      <c r="AS890" s="49"/>
    </row>
    <row r="891" spans="1:45" s="4" customFormat="1" ht="15" x14ac:dyDescent="0.25">
      <c r="A891" s="63"/>
      <c r="B891" s="51"/>
      <c r="C891" s="543" t="s">
        <v>75</v>
      </c>
      <c r="D891" s="543"/>
      <c r="E891" s="543"/>
      <c r="F891" s="54"/>
      <c r="G891" s="55"/>
      <c r="H891" s="55"/>
      <c r="I891" s="55"/>
      <c r="J891" s="66"/>
      <c r="K891" s="55"/>
      <c r="L891" s="56">
        <v>58.4</v>
      </c>
      <c r="M891" s="55"/>
      <c r="N891" s="59">
        <v>2614.5700000000002</v>
      </c>
      <c r="AI891" s="40"/>
      <c r="AJ891" s="49"/>
      <c r="AN891" s="3" t="s">
        <v>75</v>
      </c>
      <c r="AP891" s="49"/>
      <c r="AQ891" s="49"/>
      <c r="AS891" s="49"/>
    </row>
    <row r="892" spans="1:45" s="4" customFormat="1" ht="23.25" x14ac:dyDescent="0.25">
      <c r="A892" s="63"/>
      <c r="B892" s="51" t="s">
        <v>648</v>
      </c>
      <c r="C892" s="543" t="s">
        <v>649</v>
      </c>
      <c r="D892" s="543"/>
      <c r="E892" s="543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68.33</v>
      </c>
      <c r="M892" s="55"/>
      <c r="N892" s="59">
        <v>3059.05</v>
      </c>
      <c r="AI892" s="40"/>
      <c r="AJ892" s="49"/>
      <c r="AN892" s="3" t="s">
        <v>649</v>
      </c>
      <c r="AP892" s="49"/>
      <c r="AQ892" s="49"/>
      <c r="AS892" s="49"/>
    </row>
    <row r="893" spans="1:45" s="4" customFormat="1" ht="45" x14ac:dyDescent="0.25">
      <c r="A893" s="63"/>
      <c r="B893" s="51" t="s">
        <v>650</v>
      </c>
      <c r="C893" s="543" t="s">
        <v>651</v>
      </c>
      <c r="D893" s="543"/>
      <c r="E893" s="543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36.729999999999997</v>
      </c>
      <c r="M893" s="55"/>
      <c r="N893" s="59">
        <v>1644.56</v>
      </c>
      <c r="AI893" s="40"/>
      <c r="AJ893" s="49"/>
      <c r="AN893" s="3" t="s">
        <v>651</v>
      </c>
      <c r="AP893" s="49"/>
      <c r="AQ893" s="49"/>
      <c r="AS893" s="49"/>
    </row>
    <row r="894" spans="1:45" s="4" customFormat="1" ht="15" x14ac:dyDescent="0.25">
      <c r="A894" s="72"/>
      <c r="B894" s="73"/>
      <c r="C894" s="542" t="s">
        <v>81</v>
      </c>
      <c r="D894" s="542"/>
      <c r="E894" s="542"/>
      <c r="F894" s="43"/>
      <c r="G894" s="44"/>
      <c r="H894" s="44"/>
      <c r="I894" s="44"/>
      <c r="J894" s="47"/>
      <c r="K894" s="44"/>
      <c r="L894" s="74">
        <v>380.13</v>
      </c>
      <c r="M894" s="69"/>
      <c r="N894" s="75">
        <v>9329.16</v>
      </c>
      <c r="AI894" s="40"/>
      <c r="AJ894" s="49"/>
      <c r="AP894" s="49" t="s">
        <v>81</v>
      </c>
      <c r="AQ894" s="49"/>
      <c r="AS894" s="49"/>
    </row>
    <row r="895" spans="1:45" s="4" customFormat="1" ht="79.5" x14ac:dyDescent="0.25">
      <c r="A895" s="41" t="s">
        <v>1279</v>
      </c>
      <c r="B895" s="42" t="s">
        <v>1796</v>
      </c>
      <c r="C895" s="542" t="s">
        <v>1797</v>
      </c>
      <c r="D895" s="542"/>
      <c r="E895" s="542"/>
      <c r="F895" s="43" t="s">
        <v>250</v>
      </c>
      <c r="G895" s="44">
        <v>4.4000000000000004</v>
      </c>
      <c r="H895" s="45">
        <v>1</v>
      </c>
      <c r="I895" s="81">
        <v>4.4000000000000004</v>
      </c>
      <c r="J895" s="74">
        <v>193.58</v>
      </c>
      <c r="K895" s="44"/>
      <c r="L895" s="74">
        <v>851.75</v>
      </c>
      <c r="M895" s="46">
        <v>8.16</v>
      </c>
      <c r="N895" s="75">
        <v>6950.28</v>
      </c>
      <c r="AI895" s="40"/>
      <c r="AJ895" s="49" t="s">
        <v>1797</v>
      </c>
      <c r="AP895" s="49"/>
      <c r="AQ895" s="49"/>
      <c r="AS895" s="49"/>
    </row>
    <row r="896" spans="1:45" s="4" customFormat="1" ht="15" x14ac:dyDescent="0.25">
      <c r="A896" s="72"/>
      <c r="B896" s="73"/>
      <c r="C896" s="542" t="s">
        <v>81</v>
      </c>
      <c r="D896" s="542"/>
      <c r="E896" s="542"/>
      <c r="F896" s="43"/>
      <c r="G896" s="44"/>
      <c r="H896" s="44"/>
      <c r="I896" s="44"/>
      <c r="J896" s="47"/>
      <c r="K896" s="44"/>
      <c r="L896" s="74">
        <v>851.75</v>
      </c>
      <c r="M896" s="69"/>
      <c r="N896" s="75">
        <v>6950.28</v>
      </c>
      <c r="AI896" s="40"/>
      <c r="AJ896" s="49"/>
      <c r="AP896" s="49" t="s">
        <v>81</v>
      </c>
      <c r="AQ896" s="49"/>
      <c r="AS896" s="49"/>
    </row>
    <row r="897" spans="1:45" s="4" customFormat="1" ht="68.25" x14ac:dyDescent="0.25">
      <c r="A897" s="41" t="s">
        <v>1280</v>
      </c>
      <c r="B897" s="42" t="s">
        <v>1801</v>
      </c>
      <c r="C897" s="542" t="s">
        <v>1802</v>
      </c>
      <c r="D897" s="542"/>
      <c r="E897" s="542"/>
      <c r="F897" s="43" t="s">
        <v>59</v>
      </c>
      <c r="G897" s="44">
        <v>8.0000000000000004E-4</v>
      </c>
      <c r="H897" s="45">
        <v>1</v>
      </c>
      <c r="I897" s="119">
        <v>8.0000000000000004E-4</v>
      </c>
      <c r="J897" s="47"/>
      <c r="K897" s="44"/>
      <c r="L897" s="47"/>
      <c r="M897" s="44"/>
      <c r="N897" s="48"/>
      <c r="AI897" s="40"/>
      <c r="AJ897" s="49" t="s">
        <v>1802</v>
      </c>
      <c r="AP897" s="49"/>
      <c r="AQ897" s="49"/>
      <c r="AS897" s="49"/>
    </row>
    <row r="898" spans="1:45" s="4" customFormat="1" ht="15" x14ac:dyDescent="0.25">
      <c r="A898" s="67"/>
      <c r="B898" s="53"/>
      <c r="C898" s="543" t="s">
        <v>1898</v>
      </c>
      <c r="D898" s="543"/>
      <c r="E898" s="543"/>
      <c r="F898" s="543"/>
      <c r="G898" s="543"/>
      <c r="H898" s="543"/>
      <c r="I898" s="543"/>
      <c r="J898" s="543"/>
      <c r="K898" s="543"/>
      <c r="L898" s="543"/>
      <c r="M898" s="543"/>
      <c r="N898" s="544"/>
      <c r="AI898" s="40"/>
      <c r="AJ898" s="49"/>
      <c r="AK898" s="3" t="s">
        <v>1898</v>
      </c>
      <c r="AP898" s="49"/>
      <c r="AQ898" s="49"/>
      <c r="AS898" s="49"/>
    </row>
    <row r="899" spans="1:45" s="4" customFormat="1" ht="23.25" x14ac:dyDescent="0.25">
      <c r="A899" s="50"/>
      <c r="B899" s="51" t="s">
        <v>117</v>
      </c>
      <c r="C899" s="545" t="s">
        <v>118</v>
      </c>
      <c r="D899" s="545"/>
      <c r="E899" s="545"/>
      <c r="F899" s="545"/>
      <c r="G899" s="545"/>
      <c r="H899" s="545"/>
      <c r="I899" s="545"/>
      <c r="J899" s="545"/>
      <c r="K899" s="545"/>
      <c r="L899" s="545"/>
      <c r="M899" s="545"/>
      <c r="N899" s="546"/>
      <c r="AI899" s="40"/>
      <c r="AJ899" s="49"/>
      <c r="AL899" s="3" t="s">
        <v>118</v>
      </c>
      <c r="AP899" s="49"/>
      <c r="AQ899" s="49"/>
      <c r="AS899" s="49"/>
    </row>
    <row r="900" spans="1:45" s="4" customFormat="1" ht="68.25" x14ac:dyDescent="0.25">
      <c r="A900" s="50"/>
      <c r="B900" s="51" t="s">
        <v>62</v>
      </c>
      <c r="C900" s="545" t="s">
        <v>63</v>
      </c>
      <c r="D900" s="545"/>
      <c r="E900" s="545"/>
      <c r="F900" s="545"/>
      <c r="G900" s="545"/>
      <c r="H900" s="545"/>
      <c r="I900" s="545"/>
      <c r="J900" s="545"/>
      <c r="K900" s="545"/>
      <c r="L900" s="545"/>
      <c r="M900" s="545"/>
      <c r="N900" s="546"/>
      <c r="AI900" s="40"/>
      <c r="AJ900" s="49"/>
      <c r="AL900" s="3" t="s">
        <v>63</v>
      </c>
      <c r="AP900" s="49"/>
      <c r="AQ900" s="49"/>
      <c r="AS900" s="49"/>
    </row>
    <row r="901" spans="1:45" s="4" customFormat="1" ht="15" x14ac:dyDescent="0.25">
      <c r="A901" s="52"/>
      <c r="B901" s="51" t="s">
        <v>56</v>
      </c>
      <c r="C901" s="543" t="s">
        <v>64</v>
      </c>
      <c r="D901" s="543"/>
      <c r="E901" s="543"/>
      <c r="F901" s="54"/>
      <c r="G901" s="55"/>
      <c r="H901" s="55"/>
      <c r="I901" s="55"/>
      <c r="J901" s="76">
        <v>5723.46</v>
      </c>
      <c r="K901" s="65">
        <v>1.3225</v>
      </c>
      <c r="L901" s="56">
        <v>6.06</v>
      </c>
      <c r="M901" s="58">
        <v>44.77</v>
      </c>
      <c r="N901" s="60">
        <v>271.31</v>
      </c>
      <c r="AI901" s="40"/>
      <c r="AJ901" s="49"/>
      <c r="AM901" s="3" t="s">
        <v>64</v>
      </c>
      <c r="AP901" s="49"/>
      <c r="AQ901" s="49"/>
      <c r="AS901" s="49"/>
    </row>
    <row r="902" spans="1:45" s="4" customFormat="1" ht="15" x14ac:dyDescent="0.25">
      <c r="A902" s="52"/>
      <c r="B902" s="51" t="s">
        <v>65</v>
      </c>
      <c r="C902" s="543" t="s">
        <v>66</v>
      </c>
      <c r="D902" s="543"/>
      <c r="E902" s="543"/>
      <c r="F902" s="54"/>
      <c r="G902" s="55"/>
      <c r="H902" s="55"/>
      <c r="I902" s="55"/>
      <c r="J902" s="76">
        <v>9644.56</v>
      </c>
      <c r="K902" s="65">
        <v>1.4375</v>
      </c>
      <c r="L902" s="56">
        <v>11.09</v>
      </c>
      <c r="M902" s="58">
        <v>13.24</v>
      </c>
      <c r="N902" s="60">
        <v>146.83000000000001</v>
      </c>
      <c r="AI902" s="40"/>
      <c r="AJ902" s="49"/>
      <c r="AM902" s="3" t="s">
        <v>66</v>
      </c>
      <c r="AP902" s="49"/>
      <c r="AQ902" s="49"/>
      <c r="AS902" s="49"/>
    </row>
    <row r="903" spans="1:45" s="4" customFormat="1" ht="15" x14ac:dyDescent="0.25">
      <c r="A903" s="52"/>
      <c r="B903" s="51" t="s">
        <v>67</v>
      </c>
      <c r="C903" s="543" t="s">
        <v>68</v>
      </c>
      <c r="D903" s="543"/>
      <c r="E903" s="543"/>
      <c r="F903" s="54"/>
      <c r="G903" s="55"/>
      <c r="H903" s="55"/>
      <c r="I903" s="55"/>
      <c r="J903" s="56">
        <v>779.27</v>
      </c>
      <c r="K903" s="65">
        <v>1.4375</v>
      </c>
      <c r="L903" s="56">
        <v>0.9</v>
      </c>
      <c r="M903" s="58">
        <v>44.77</v>
      </c>
      <c r="N903" s="60">
        <v>40.29</v>
      </c>
      <c r="AI903" s="40"/>
      <c r="AJ903" s="49"/>
      <c r="AM903" s="3" t="s">
        <v>68</v>
      </c>
      <c r="AP903" s="49"/>
      <c r="AQ903" s="49"/>
      <c r="AS903" s="49"/>
    </row>
    <row r="904" spans="1:45" s="4" customFormat="1" ht="15" x14ac:dyDescent="0.25">
      <c r="A904" s="52"/>
      <c r="B904" s="51" t="s">
        <v>69</v>
      </c>
      <c r="C904" s="543" t="s">
        <v>70</v>
      </c>
      <c r="D904" s="543"/>
      <c r="E904" s="543"/>
      <c r="F904" s="54"/>
      <c r="G904" s="55"/>
      <c r="H904" s="55"/>
      <c r="I904" s="55"/>
      <c r="J904" s="76">
        <v>23895.85</v>
      </c>
      <c r="K904" s="55"/>
      <c r="L904" s="56">
        <v>19.12</v>
      </c>
      <c r="M904" s="58">
        <v>8.16</v>
      </c>
      <c r="N904" s="60">
        <v>156.02000000000001</v>
      </c>
      <c r="AI904" s="40"/>
      <c r="AJ904" s="49"/>
      <c r="AM904" s="3" t="s">
        <v>70</v>
      </c>
      <c r="AP904" s="49"/>
      <c r="AQ904" s="49"/>
      <c r="AS904" s="49"/>
    </row>
    <row r="905" spans="1:45" s="4" customFormat="1" ht="15" x14ac:dyDescent="0.25">
      <c r="A905" s="63"/>
      <c r="B905" s="51"/>
      <c r="C905" s="543" t="s">
        <v>71</v>
      </c>
      <c r="D905" s="543"/>
      <c r="E905" s="543"/>
      <c r="F905" s="54" t="s">
        <v>72</v>
      </c>
      <c r="G905" s="58">
        <v>586.41999999999996</v>
      </c>
      <c r="H905" s="65">
        <v>1.3225</v>
      </c>
      <c r="I905" s="94">
        <v>0.6204324</v>
      </c>
      <c r="J905" s="66"/>
      <c r="K905" s="55"/>
      <c r="L905" s="66"/>
      <c r="M905" s="55"/>
      <c r="N905" s="62"/>
      <c r="AI905" s="40"/>
      <c r="AJ905" s="49"/>
      <c r="AN905" s="3" t="s">
        <v>71</v>
      </c>
      <c r="AP905" s="49"/>
      <c r="AQ905" s="49"/>
      <c r="AS905" s="49"/>
    </row>
    <row r="906" spans="1:45" s="4" customFormat="1" ht="15" x14ac:dyDescent="0.25">
      <c r="A906" s="63"/>
      <c r="B906" s="51"/>
      <c r="C906" s="543" t="s">
        <v>73</v>
      </c>
      <c r="D906" s="543"/>
      <c r="E906" s="543"/>
      <c r="F906" s="54" t="s">
        <v>72</v>
      </c>
      <c r="G906" s="58">
        <v>67.38</v>
      </c>
      <c r="H906" s="65">
        <v>1.4375</v>
      </c>
      <c r="I906" s="78">
        <v>7.7487E-2</v>
      </c>
      <c r="J906" s="66"/>
      <c r="K906" s="55"/>
      <c r="L906" s="66"/>
      <c r="M906" s="55"/>
      <c r="N906" s="62"/>
      <c r="AI906" s="40"/>
      <c r="AJ906" s="49"/>
      <c r="AN906" s="3" t="s">
        <v>73</v>
      </c>
      <c r="AP906" s="49"/>
      <c r="AQ906" s="49"/>
      <c r="AS906" s="49"/>
    </row>
    <row r="907" spans="1:45" s="4" customFormat="1" ht="15" x14ac:dyDescent="0.25">
      <c r="A907" s="67"/>
      <c r="B907" s="51"/>
      <c r="C907" s="547" t="s">
        <v>74</v>
      </c>
      <c r="D907" s="547"/>
      <c r="E907" s="547"/>
      <c r="F907" s="68"/>
      <c r="G907" s="69"/>
      <c r="H907" s="69"/>
      <c r="I907" s="69"/>
      <c r="J907" s="79">
        <v>39263.870000000003</v>
      </c>
      <c r="K907" s="69"/>
      <c r="L907" s="70">
        <v>36.270000000000003</v>
      </c>
      <c r="M907" s="69"/>
      <c r="N907" s="121">
        <v>574.16</v>
      </c>
      <c r="AI907" s="40"/>
      <c r="AJ907" s="49"/>
      <c r="AO907" s="3" t="s">
        <v>74</v>
      </c>
      <c r="AP907" s="49"/>
      <c r="AQ907" s="49"/>
      <c r="AS907" s="49"/>
    </row>
    <row r="908" spans="1:45" s="4" customFormat="1" ht="15" x14ac:dyDescent="0.25">
      <c r="A908" s="63"/>
      <c r="B908" s="51"/>
      <c r="C908" s="543" t="s">
        <v>75</v>
      </c>
      <c r="D908" s="543"/>
      <c r="E908" s="543"/>
      <c r="F908" s="54"/>
      <c r="G908" s="55"/>
      <c r="H908" s="55"/>
      <c r="I908" s="55"/>
      <c r="J908" s="66"/>
      <c r="K908" s="55"/>
      <c r="L908" s="56">
        <v>6.96</v>
      </c>
      <c r="M908" s="55"/>
      <c r="N908" s="60">
        <v>311.60000000000002</v>
      </c>
      <c r="AI908" s="40"/>
      <c r="AJ908" s="49"/>
      <c r="AN908" s="3" t="s">
        <v>75</v>
      </c>
      <c r="AP908" s="49"/>
      <c r="AQ908" s="49"/>
      <c r="AS908" s="49"/>
    </row>
    <row r="909" spans="1:45" s="4" customFormat="1" ht="23.25" x14ac:dyDescent="0.25">
      <c r="A909" s="63"/>
      <c r="B909" s="51" t="s">
        <v>648</v>
      </c>
      <c r="C909" s="543" t="s">
        <v>649</v>
      </c>
      <c r="D909" s="543"/>
      <c r="E909" s="543"/>
      <c r="F909" s="54" t="s">
        <v>78</v>
      </c>
      <c r="G909" s="61">
        <v>117</v>
      </c>
      <c r="H909" s="55"/>
      <c r="I909" s="61">
        <v>117</v>
      </c>
      <c r="J909" s="66"/>
      <c r="K909" s="55"/>
      <c r="L909" s="56">
        <v>8.14</v>
      </c>
      <c r="M909" s="55"/>
      <c r="N909" s="60">
        <v>364.57</v>
      </c>
      <c r="AI909" s="40"/>
      <c r="AJ909" s="49"/>
      <c r="AN909" s="3" t="s">
        <v>649</v>
      </c>
      <c r="AP909" s="49"/>
      <c r="AQ909" s="49"/>
      <c r="AS909" s="49"/>
    </row>
    <row r="910" spans="1:45" s="4" customFormat="1" ht="45" x14ac:dyDescent="0.25">
      <c r="A910" s="63"/>
      <c r="B910" s="51" t="s">
        <v>650</v>
      </c>
      <c r="C910" s="543" t="s">
        <v>651</v>
      </c>
      <c r="D910" s="543"/>
      <c r="E910" s="543"/>
      <c r="F910" s="54" t="s">
        <v>78</v>
      </c>
      <c r="G910" s="61">
        <v>74</v>
      </c>
      <c r="H910" s="58">
        <v>0.85</v>
      </c>
      <c r="I910" s="64">
        <v>62.9</v>
      </c>
      <c r="J910" s="66"/>
      <c r="K910" s="55"/>
      <c r="L910" s="56">
        <v>4.38</v>
      </c>
      <c r="M910" s="55"/>
      <c r="N910" s="60">
        <v>196</v>
      </c>
      <c r="AI910" s="40"/>
      <c r="AJ910" s="49"/>
      <c r="AN910" s="3" t="s">
        <v>651</v>
      </c>
      <c r="AP910" s="49"/>
      <c r="AQ910" s="49"/>
      <c r="AS910" s="49"/>
    </row>
    <row r="911" spans="1:45" s="4" customFormat="1" ht="15" x14ac:dyDescent="0.25">
      <c r="A911" s="72"/>
      <c r="B911" s="73"/>
      <c r="C911" s="542" t="s">
        <v>81</v>
      </c>
      <c r="D911" s="542"/>
      <c r="E911" s="542"/>
      <c r="F911" s="43"/>
      <c r="G911" s="44"/>
      <c r="H911" s="44"/>
      <c r="I911" s="44"/>
      <c r="J911" s="47"/>
      <c r="K911" s="44"/>
      <c r="L911" s="74">
        <v>48.79</v>
      </c>
      <c r="M911" s="69"/>
      <c r="N911" s="75">
        <v>1134.73</v>
      </c>
      <c r="AI911" s="40"/>
      <c r="AJ911" s="49"/>
      <c r="AP911" s="49" t="s">
        <v>81</v>
      </c>
      <c r="AQ911" s="49"/>
      <c r="AS911" s="49"/>
    </row>
    <row r="912" spans="1:45" s="4" customFormat="1" ht="79.5" x14ac:dyDescent="0.25">
      <c r="A912" s="41" t="s">
        <v>1281</v>
      </c>
      <c r="B912" s="42" t="s">
        <v>1804</v>
      </c>
      <c r="C912" s="542" t="s">
        <v>1899</v>
      </c>
      <c r="D912" s="542"/>
      <c r="E912" s="542"/>
      <c r="F912" s="43" t="s">
        <v>250</v>
      </c>
      <c r="G912" s="44">
        <v>0.80800000000000005</v>
      </c>
      <c r="H912" s="45">
        <v>1</v>
      </c>
      <c r="I912" s="92">
        <v>0.80800000000000005</v>
      </c>
      <c r="J912" s="74">
        <v>123.69</v>
      </c>
      <c r="K912" s="44"/>
      <c r="L912" s="74">
        <v>99.94</v>
      </c>
      <c r="M912" s="46">
        <v>8.16</v>
      </c>
      <c r="N912" s="82">
        <v>815.51</v>
      </c>
      <c r="AI912" s="40"/>
      <c r="AJ912" s="49" t="s">
        <v>1899</v>
      </c>
      <c r="AP912" s="49"/>
      <c r="AQ912" s="49"/>
      <c r="AS912" s="49"/>
    </row>
    <row r="913" spans="1:45" s="4" customFormat="1" ht="15" x14ac:dyDescent="0.25">
      <c r="A913" s="72"/>
      <c r="B913" s="73"/>
      <c r="C913" s="542" t="s">
        <v>81</v>
      </c>
      <c r="D913" s="542"/>
      <c r="E913" s="542"/>
      <c r="F913" s="43"/>
      <c r="G913" s="44"/>
      <c r="H913" s="44"/>
      <c r="I913" s="44"/>
      <c r="J913" s="47"/>
      <c r="K913" s="44"/>
      <c r="L913" s="74">
        <v>99.94</v>
      </c>
      <c r="M913" s="69"/>
      <c r="N913" s="82">
        <v>815.51</v>
      </c>
      <c r="AI913" s="40"/>
      <c r="AJ913" s="49"/>
      <c r="AP913" s="49" t="s">
        <v>81</v>
      </c>
      <c r="AQ913" s="49"/>
      <c r="AS913" s="49"/>
    </row>
    <row r="914" spans="1:45" s="4" customFormat="1" ht="45.75" x14ac:dyDescent="0.25">
      <c r="A914" s="41" t="s">
        <v>1284</v>
      </c>
      <c r="B914" s="42" t="s">
        <v>1647</v>
      </c>
      <c r="C914" s="542" t="s">
        <v>1648</v>
      </c>
      <c r="D914" s="542"/>
      <c r="E914" s="542"/>
      <c r="F914" s="43" t="s">
        <v>86</v>
      </c>
      <c r="G914" s="44">
        <v>0.05</v>
      </c>
      <c r="H914" s="45">
        <v>1</v>
      </c>
      <c r="I914" s="46">
        <v>0.05</v>
      </c>
      <c r="J914" s="47"/>
      <c r="K914" s="44"/>
      <c r="L914" s="47"/>
      <c r="M914" s="44"/>
      <c r="N914" s="48"/>
      <c r="AI914" s="40"/>
      <c r="AJ914" s="49" t="s">
        <v>1648</v>
      </c>
      <c r="AP914" s="49"/>
      <c r="AQ914" s="49"/>
      <c r="AS914" s="49"/>
    </row>
    <row r="915" spans="1:45" s="4" customFormat="1" ht="23.25" x14ac:dyDescent="0.25">
      <c r="A915" s="50"/>
      <c r="B915" s="51" t="s">
        <v>117</v>
      </c>
      <c r="C915" s="545" t="s">
        <v>118</v>
      </c>
      <c r="D915" s="545"/>
      <c r="E915" s="545"/>
      <c r="F915" s="545"/>
      <c r="G915" s="545"/>
      <c r="H915" s="545"/>
      <c r="I915" s="545"/>
      <c r="J915" s="545"/>
      <c r="K915" s="545"/>
      <c r="L915" s="545"/>
      <c r="M915" s="545"/>
      <c r="N915" s="546"/>
      <c r="AI915" s="40"/>
      <c r="AJ915" s="49"/>
      <c r="AL915" s="3" t="s">
        <v>118</v>
      </c>
      <c r="AP915" s="49"/>
      <c r="AQ915" s="49"/>
      <c r="AS915" s="49"/>
    </row>
    <row r="916" spans="1:45" s="4" customFormat="1" ht="68.25" x14ac:dyDescent="0.25">
      <c r="A916" s="50"/>
      <c r="B916" s="51" t="s">
        <v>62</v>
      </c>
      <c r="C916" s="545" t="s">
        <v>63</v>
      </c>
      <c r="D916" s="545"/>
      <c r="E916" s="545"/>
      <c r="F916" s="545"/>
      <c r="G916" s="545"/>
      <c r="H916" s="545"/>
      <c r="I916" s="545"/>
      <c r="J916" s="545"/>
      <c r="K916" s="545"/>
      <c r="L916" s="545"/>
      <c r="M916" s="545"/>
      <c r="N916" s="546"/>
      <c r="AI916" s="40"/>
      <c r="AJ916" s="49"/>
      <c r="AL916" s="3" t="s">
        <v>63</v>
      </c>
      <c r="AP916" s="49"/>
      <c r="AQ916" s="49"/>
      <c r="AS916" s="49"/>
    </row>
    <row r="917" spans="1:45" s="4" customFormat="1" ht="15" x14ac:dyDescent="0.25">
      <c r="A917" s="52"/>
      <c r="B917" s="51" t="s">
        <v>56</v>
      </c>
      <c r="C917" s="543" t="s">
        <v>64</v>
      </c>
      <c r="D917" s="543"/>
      <c r="E917" s="543"/>
      <c r="F917" s="54"/>
      <c r="G917" s="55"/>
      <c r="H917" s="55"/>
      <c r="I917" s="55"/>
      <c r="J917" s="56">
        <v>136.63999999999999</v>
      </c>
      <c r="K917" s="65">
        <v>1.3225</v>
      </c>
      <c r="L917" s="56">
        <v>9.0399999999999991</v>
      </c>
      <c r="M917" s="58">
        <v>44.77</v>
      </c>
      <c r="N917" s="60">
        <v>404.72</v>
      </c>
      <c r="AI917" s="40"/>
      <c r="AJ917" s="49"/>
      <c r="AM917" s="3" t="s">
        <v>64</v>
      </c>
      <c r="AP917" s="49"/>
      <c r="AQ917" s="49"/>
      <c r="AS917" s="49"/>
    </row>
    <row r="918" spans="1:45" s="4" customFormat="1" ht="15" x14ac:dyDescent="0.25">
      <c r="A918" s="52"/>
      <c r="B918" s="51" t="s">
        <v>65</v>
      </c>
      <c r="C918" s="543" t="s">
        <v>66</v>
      </c>
      <c r="D918" s="543"/>
      <c r="E918" s="543"/>
      <c r="F918" s="54"/>
      <c r="G918" s="55"/>
      <c r="H918" s="55"/>
      <c r="I918" s="55"/>
      <c r="J918" s="56">
        <v>40.130000000000003</v>
      </c>
      <c r="K918" s="65">
        <v>1.4375</v>
      </c>
      <c r="L918" s="56">
        <v>2.88</v>
      </c>
      <c r="M918" s="58">
        <v>13.24</v>
      </c>
      <c r="N918" s="60">
        <v>38.130000000000003</v>
      </c>
      <c r="AI918" s="40"/>
      <c r="AJ918" s="49"/>
      <c r="AM918" s="3" t="s">
        <v>66</v>
      </c>
      <c r="AP918" s="49"/>
      <c r="AQ918" s="49"/>
      <c r="AS918" s="49"/>
    </row>
    <row r="919" spans="1:45" s="4" customFormat="1" ht="15" x14ac:dyDescent="0.25">
      <c r="A919" s="52"/>
      <c r="B919" s="51" t="s">
        <v>67</v>
      </c>
      <c r="C919" s="543" t="s">
        <v>68</v>
      </c>
      <c r="D919" s="543"/>
      <c r="E919" s="543"/>
      <c r="F919" s="54"/>
      <c r="G919" s="55"/>
      <c r="H919" s="55"/>
      <c r="I919" s="55"/>
      <c r="J919" s="56">
        <v>6.84</v>
      </c>
      <c r="K919" s="65">
        <v>1.4375</v>
      </c>
      <c r="L919" s="56">
        <v>0.49</v>
      </c>
      <c r="M919" s="58">
        <v>44.77</v>
      </c>
      <c r="N919" s="60">
        <v>21.94</v>
      </c>
      <c r="AI919" s="40"/>
      <c r="AJ919" s="49"/>
      <c r="AM919" s="3" t="s">
        <v>68</v>
      </c>
      <c r="AP919" s="49"/>
      <c r="AQ919" s="49"/>
      <c r="AS919" s="49"/>
    </row>
    <row r="920" spans="1:45" s="4" customFormat="1" ht="15" x14ac:dyDescent="0.25">
      <c r="A920" s="52"/>
      <c r="B920" s="51" t="s">
        <v>69</v>
      </c>
      <c r="C920" s="543" t="s">
        <v>70</v>
      </c>
      <c r="D920" s="543"/>
      <c r="E920" s="543"/>
      <c r="F920" s="54"/>
      <c r="G920" s="55"/>
      <c r="H920" s="55"/>
      <c r="I920" s="55"/>
      <c r="J920" s="56">
        <v>298.82</v>
      </c>
      <c r="K920" s="55"/>
      <c r="L920" s="56">
        <v>14.94</v>
      </c>
      <c r="M920" s="58">
        <v>8.16</v>
      </c>
      <c r="N920" s="60">
        <v>121.91</v>
      </c>
      <c r="AI920" s="40"/>
      <c r="AJ920" s="49"/>
      <c r="AM920" s="3" t="s">
        <v>70</v>
      </c>
      <c r="AP920" s="49"/>
      <c r="AQ920" s="49"/>
      <c r="AS920" s="49"/>
    </row>
    <row r="921" spans="1:45" s="4" customFormat="1" ht="15" x14ac:dyDescent="0.25">
      <c r="A921" s="63"/>
      <c r="B921" s="51"/>
      <c r="C921" s="543" t="s">
        <v>71</v>
      </c>
      <c r="D921" s="543"/>
      <c r="E921" s="543"/>
      <c r="F921" s="54" t="s">
        <v>72</v>
      </c>
      <c r="G921" s="61">
        <v>14</v>
      </c>
      <c r="H921" s="65">
        <v>1.3225</v>
      </c>
      <c r="I921" s="77">
        <v>0.92574999999999996</v>
      </c>
      <c r="J921" s="66"/>
      <c r="K921" s="55"/>
      <c r="L921" s="66"/>
      <c r="M921" s="55"/>
      <c r="N921" s="62"/>
      <c r="AI921" s="40"/>
      <c r="AJ921" s="49"/>
      <c r="AN921" s="3" t="s">
        <v>71</v>
      </c>
      <c r="AP921" s="49"/>
      <c r="AQ921" s="49"/>
      <c r="AS921" s="49"/>
    </row>
    <row r="922" spans="1:45" s="4" customFormat="1" ht="15" x14ac:dyDescent="0.25">
      <c r="A922" s="63"/>
      <c r="B922" s="51"/>
      <c r="C922" s="543" t="s">
        <v>73</v>
      </c>
      <c r="D922" s="543"/>
      <c r="E922" s="543"/>
      <c r="F922" s="54" t="s">
        <v>72</v>
      </c>
      <c r="G922" s="58">
        <v>0.59</v>
      </c>
      <c r="H922" s="65">
        <v>1.4375</v>
      </c>
      <c r="I922" s="94">
        <v>4.2406300000000001E-2</v>
      </c>
      <c r="J922" s="66"/>
      <c r="K922" s="55"/>
      <c r="L922" s="66"/>
      <c r="M922" s="55"/>
      <c r="N922" s="62"/>
      <c r="AI922" s="40"/>
      <c r="AJ922" s="49"/>
      <c r="AN922" s="3" t="s">
        <v>73</v>
      </c>
      <c r="AP922" s="49"/>
      <c r="AQ922" s="49"/>
      <c r="AS922" s="49"/>
    </row>
    <row r="923" spans="1:45" s="4" customFormat="1" ht="15" x14ac:dyDescent="0.25">
      <c r="A923" s="67"/>
      <c r="B923" s="51"/>
      <c r="C923" s="547" t="s">
        <v>74</v>
      </c>
      <c r="D923" s="547"/>
      <c r="E923" s="547"/>
      <c r="F923" s="68"/>
      <c r="G923" s="69"/>
      <c r="H923" s="69"/>
      <c r="I923" s="69"/>
      <c r="J923" s="70">
        <v>475.59</v>
      </c>
      <c r="K923" s="69"/>
      <c r="L923" s="70">
        <v>26.86</v>
      </c>
      <c r="M923" s="69"/>
      <c r="N923" s="121">
        <v>564.76</v>
      </c>
      <c r="AI923" s="40"/>
      <c r="AJ923" s="49"/>
      <c r="AO923" s="3" t="s">
        <v>74</v>
      </c>
      <c r="AP923" s="49"/>
      <c r="AQ923" s="49"/>
      <c r="AS923" s="49"/>
    </row>
    <row r="924" spans="1:45" s="4" customFormat="1" ht="15" x14ac:dyDescent="0.25">
      <c r="A924" s="63"/>
      <c r="B924" s="51"/>
      <c r="C924" s="543" t="s">
        <v>75</v>
      </c>
      <c r="D924" s="543"/>
      <c r="E924" s="543"/>
      <c r="F924" s="54"/>
      <c r="G924" s="55"/>
      <c r="H924" s="55"/>
      <c r="I924" s="55"/>
      <c r="J924" s="66"/>
      <c r="K924" s="55"/>
      <c r="L924" s="56">
        <v>9.5299999999999994</v>
      </c>
      <c r="M924" s="55"/>
      <c r="N924" s="60">
        <v>426.66</v>
      </c>
      <c r="AI924" s="40"/>
      <c r="AJ924" s="49"/>
      <c r="AN924" s="3" t="s">
        <v>75</v>
      </c>
      <c r="AP924" s="49"/>
      <c r="AQ924" s="49"/>
      <c r="AS924" s="49"/>
    </row>
    <row r="925" spans="1:45" s="4" customFormat="1" ht="15" x14ac:dyDescent="0.25">
      <c r="A925" s="63"/>
      <c r="B925" s="51" t="s">
        <v>1649</v>
      </c>
      <c r="C925" s="543" t="s">
        <v>1650</v>
      </c>
      <c r="D925" s="543"/>
      <c r="E925" s="543"/>
      <c r="F925" s="54" t="s">
        <v>78</v>
      </c>
      <c r="G925" s="61">
        <v>97</v>
      </c>
      <c r="H925" s="55"/>
      <c r="I925" s="61">
        <v>97</v>
      </c>
      <c r="J925" s="66"/>
      <c r="K925" s="55"/>
      <c r="L925" s="56">
        <v>9.24</v>
      </c>
      <c r="M925" s="55"/>
      <c r="N925" s="60">
        <v>413.86</v>
      </c>
      <c r="AI925" s="40"/>
      <c r="AJ925" s="49"/>
      <c r="AN925" s="3" t="s">
        <v>1650</v>
      </c>
      <c r="AP925" s="49"/>
      <c r="AQ925" s="49"/>
      <c r="AS925" s="49"/>
    </row>
    <row r="926" spans="1:45" s="4" customFormat="1" ht="22.5" x14ac:dyDescent="0.25">
      <c r="A926" s="63"/>
      <c r="B926" s="51" t="s">
        <v>1651</v>
      </c>
      <c r="C926" s="543" t="s">
        <v>1652</v>
      </c>
      <c r="D926" s="543"/>
      <c r="E926" s="543"/>
      <c r="F926" s="54" t="s">
        <v>78</v>
      </c>
      <c r="G926" s="61">
        <v>55</v>
      </c>
      <c r="H926" s="58">
        <v>0.85</v>
      </c>
      <c r="I926" s="58">
        <v>46.75</v>
      </c>
      <c r="J926" s="66"/>
      <c r="K926" s="55"/>
      <c r="L926" s="56">
        <v>4.46</v>
      </c>
      <c r="M926" s="55"/>
      <c r="N926" s="60">
        <v>199.46</v>
      </c>
      <c r="AI926" s="40"/>
      <c r="AJ926" s="49"/>
      <c r="AN926" s="3" t="s">
        <v>1652</v>
      </c>
      <c r="AP926" s="49"/>
      <c r="AQ926" s="49"/>
      <c r="AS926" s="49"/>
    </row>
    <row r="927" spans="1:45" s="4" customFormat="1" ht="15" x14ac:dyDescent="0.25">
      <c r="A927" s="72"/>
      <c r="B927" s="73"/>
      <c r="C927" s="542" t="s">
        <v>81</v>
      </c>
      <c r="D927" s="542"/>
      <c r="E927" s="542"/>
      <c r="F927" s="43"/>
      <c r="G927" s="44"/>
      <c r="H927" s="44"/>
      <c r="I927" s="44"/>
      <c r="J927" s="47"/>
      <c r="K927" s="44"/>
      <c r="L927" s="74">
        <v>40.56</v>
      </c>
      <c r="M927" s="69"/>
      <c r="N927" s="75">
        <v>1178.08</v>
      </c>
      <c r="AI927" s="40"/>
      <c r="AJ927" s="49"/>
      <c r="AP927" s="49" t="s">
        <v>81</v>
      </c>
      <c r="AQ927" s="49"/>
      <c r="AS927" s="49"/>
    </row>
    <row r="928" spans="1:45" s="4" customFormat="1" ht="34.5" x14ac:dyDescent="0.25">
      <c r="A928" s="41" t="s">
        <v>1287</v>
      </c>
      <c r="B928" s="42" t="s">
        <v>1653</v>
      </c>
      <c r="C928" s="542" t="s">
        <v>1809</v>
      </c>
      <c r="D928" s="542"/>
      <c r="E928" s="542"/>
      <c r="F928" s="43" t="s">
        <v>86</v>
      </c>
      <c r="G928" s="44">
        <v>5.3999999999999999E-2</v>
      </c>
      <c r="H928" s="45">
        <v>1</v>
      </c>
      <c r="I928" s="92">
        <v>5.3999999999999999E-2</v>
      </c>
      <c r="J928" s="74">
        <v>433.41</v>
      </c>
      <c r="K928" s="44"/>
      <c r="L928" s="74">
        <v>23.4</v>
      </c>
      <c r="M928" s="46">
        <v>8.16</v>
      </c>
      <c r="N928" s="82">
        <v>190.94</v>
      </c>
      <c r="AI928" s="40"/>
      <c r="AJ928" s="49" t="s">
        <v>1809</v>
      </c>
      <c r="AP928" s="49"/>
      <c r="AQ928" s="49"/>
      <c r="AS928" s="49"/>
    </row>
    <row r="929" spans="1:45" s="4" customFormat="1" ht="15" x14ac:dyDescent="0.25">
      <c r="A929" s="67"/>
      <c r="B929" s="53"/>
      <c r="C929" s="543" t="s">
        <v>1900</v>
      </c>
      <c r="D929" s="543"/>
      <c r="E929" s="543"/>
      <c r="F929" s="543"/>
      <c r="G929" s="543"/>
      <c r="H929" s="543"/>
      <c r="I929" s="543"/>
      <c r="J929" s="543"/>
      <c r="K929" s="543"/>
      <c r="L929" s="543"/>
      <c r="M929" s="543"/>
      <c r="N929" s="544"/>
      <c r="AI929" s="40"/>
      <c r="AJ929" s="49"/>
      <c r="AK929" s="3" t="s">
        <v>1900</v>
      </c>
      <c r="AP929" s="49"/>
      <c r="AQ929" s="49"/>
      <c r="AS929" s="49"/>
    </row>
    <row r="930" spans="1:45" s="4" customFormat="1" ht="15" x14ac:dyDescent="0.25">
      <c r="A930" s="72"/>
      <c r="B930" s="73"/>
      <c r="C930" s="542" t="s">
        <v>81</v>
      </c>
      <c r="D930" s="542"/>
      <c r="E930" s="542"/>
      <c r="F930" s="43"/>
      <c r="G930" s="44"/>
      <c r="H930" s="44"/>
      <c r="I930" s="44"/>
      <c r="J930" s="47"/>
      <c r="K930" s="44"/>
      <c r="L930" s="74">
        <v>23.4</v>
      </c>
      <c r="M930" s="69"/>
      <c r="N930" s="82">
        <v>190.94</v>
      </c>
      <c r="AI930" s="40"/>
      <c r="AJ930" s="49"/>
      <c r="AP930" s="49" t="s">
        <v>81</v>
      </c>
      <c r="AQ930" s="49"/>
      <c r="AS930" s="49"/>
    </row>
    <row r="931" spans="1:45" s="4" customFormat="1" ht="23.25" x14ac:dyDescent="0.25">
      <c r="A931" s="41" t="s">
        <v>1290</v>
      </c>
      <c r="B931" s="42" t="s">
        <v>1697</v>
      </c>
      <c r="C931" s="542" t="s">
        <v>1698</v>
      </c>
      <c r="D931" s="542"/>
      <c r="E931" s="542"/>
      <c r="F931" s="43" t="s">
        <v>164</v>
      </c>
      <c r="G931" s="44">
        <v>2.87E-2</v>
      </c>
      <c r="H931" s="45">
        <v>1</v>
      </c>
      <c r="I931" s="119">
        <v>2.87E-2</v>
      </c>
      <c r="J931" s="47"/>
      <c r="K931" s="44"/>
      <c r="L931" s="47"/>
      <c r="M931" s="44"/>
      <c r="N931" s="48"/>
      <c r="AI931" s="40"/>
      <c r="AJ931" s="49" t="s">
        <v>1698</v>
      </c>
      <c r="AP931" s="49"/>
      <c r="AQ931" s="49"/>
      <c r="AS931" s="49"/>
    </row>
    <row r="932" spans="1:45" s="4" customFormat="1" ht="15" x14ac:dyDescent="0.25">
      <c r="A932" s="67"/>
      <c r="B932" s="53"/>
      <c r="C932" s="543" t="s">
        <v>1901</v>
      </c>
      <c r="D932" s="543"/>
      <c r="E932" s="543"/>
      <c r="F932" s="543"/>
      <c r="G932" s="543"/>
      <c r="H932" s="543"/>
      <c r="I932" s="543"/>
      <c r="J932" s="543"/>
      <c r="K932" s="543"/>
      <c r="L932" s="543"/>
      <c r="M932" s="543"/>
      <c r="N932" s="544"/>
      <c r="AI932" s="40"/>
      <c r="AJ932" s="49"/>
      <c r="AK932" s="3" t="s">
        <v>1901</v>
      </c>
      <c r="AP932" s="49"/>
      <c r="AQ932" s="49"/>
      <c r="AS932" s="49"/>
    </row>
    <row r="933" spans="1:45" s="4" customFormat="1" ht="23.25" x14ac:dyDescent="0.25">
      <c r="A933" s="50"/>
      <c r="B933" s="51" t="s">
        <v>117</v>
      </c>
      <c r="C933" s="545" t="s">
        <v>118</v>
      </c>
      <c r="D933" s="545"/>
      <c r="E933" s="545"/>
      <c r="F933" s="545"/>
      <c r="G933" s="545"/>
      <c r="H933" s="545"/>
      <c r="I933" s="545"/>
      <c r="J933" s="545"/>
      <c r="K933" s="545"/>
      <c r="L933" s="545"/>
      <c r="M933" s="545"/>
      <c r="N933" s="546"/>
      <c r="AI933" s="40"/>
      <c r="AJ933" s="49"/>
      <c r="AL933" s="3" t="s">
        <v>118</v>
      </c>
      <c r="AP933" s="49"/>
      <c r="AQ933" s="49"/>
      <c r="AS933" s="49"/>
    </row>
    <row r="934" spans="1:45" s="4" customFormat="1" ht="68.25" x14ac:dyDescent="0.25">
      <c r="A934" s="50"/>
      <c r="B934" s="51" t="s">
        <v>62</v>
      </c>
      <c r="C934" s="545" t="s">
        <v>63</v>
      </c>
      <c r="D934" s="545"/>
      <c r="E934" s="545"/>
      <c r="F934" s="545"/>
      <c r="G934" s="545"/>
      <c r="H934" s="545"/>
      <c r="I934" s="545"/>
      <c r="J934" s="545"/>
      <c r="K934" s="545"/>
      <c r="L934" s="545"/>
      <c r="M934" s="545"/>
      <c r="N934" s="546"/>
      <c r="AI934" s="40"/>
      <c r="AJ934" s="49"/>
      <c r="AL934" s="3" t="s">
        <v>63</v>
      </c>
      <c r="AP934" s="49"/>
      <c r="AQ934" s="49"/>
      <c r="AS934" s="49"/>
    </row>
    <row r="935" spans="1:45" s="4" customFormat="1" ht="15" x14ac:dyDescent="0.25">
      <c r="A935" s="52"/>
      <c r="B935" s="51" t="s">
        <v>56</v>
      </c>
      <c r="C935" s="543" t="s">
        <v>64</v>
      </c>
      <c r="D935" s="543"/>
      <c r="E935" s="543"/>
      <c r="F935" s="54"/>
      <c r="G935" s="55"/>
      <c r="H935" s="55"/>
      <c r="I935" s="55"/>
      <c r="J935" s="76">
        <v>1449.56</v>
      </c>
      <c r="K935" s="65">
        <v>1.3225</v>
      </c>
      <c r="L935" s="56">
        <v>55.02</v>
      </c>
      <c r="M935" s="58">
        <v>44.77</v>
      </c>
      <c r="N935" s="59">
        <v>2463.25</v>
      </c>
      <c r="AI935" s="40"/>
      <c r="AJ935" s="49"/>
      <c r="AM935" s="3" t="s">
        <v>64</v>
      </c>
      <c r="AP935" s="49"/>
      <c r="AQ935" s="49"/>
      <c r="AS935" s="49"/>
    </row>
    <row r="936" spans="1:45" s="4" customFormat="1" ht="15" x14ac:dyDescent="0.25">
      <c r="A936" s="52"/>
      <c r="B936" s="51" t="s">
        <v>65</v>
      </c>
      <c r="C936" s="543" t="s">
        <v>66</v>
      </c>
      <c r="D936" s="543"/>
      <c r="E936" s="543"/>
      <c r="F936" s="54"/>
      <c r="G936" s="55"/>
      <c r="H936" s="55"/>
      <c r="I936" s="55"/>
      <c r="J936" s="56">
        <v>929.64</v>
      </c>
      <c r="K936" s="65">
        <v>1.4375</v>
      </c>
      <c r="L936" s="56">
        <v>38.35</v>
      </c>
      <c r="M936" s="58">
        <v>13.24</v>
      </c>
      <c r="N936" s="60">
        <v>507.75</v>
      </c>
      <c r="AI936" s="40"/>
      <c r="AJ936" s="49"/>
      <c r="AM936" s="3" t="s">
        <v>66</v>
      </c>
      <c r="AP936" s="49"/>
      <c r="AQ936" s="49"/>
      <c r="AS936" s="49"/>
    </row>
    <row r="937" spans="1:45" s="4" customFormat="1" ht="15" x14ac:dyDescent="0.25">
      <c r="A937" s="52"/>
      <c r="B937" s="51" t="s">
        <v>67</v>
      </c>
      <c r="C937" s="543" t="s">
        <v>68</v>
      </c>
      <c r="D937" s="543"/>
      <c r="E937" s="543"/>
      <c r="F937" s="54"/>
      <c r="G937" s="55"/>
      <c r="H937" s="55"/>
      <c r="I937" s="55"/>
      <c r="J937" s="56">
        <v>12.53</v>
      </c>
      <c r="K937" s="65">
        <v>1.4375</v>
      </c>
      <c r="L937" s="56">
        <v>0.52</v>
      </c>
      <c r="M937" s="58">
        <v>44.77</v>
      </c>
      <c r="N937" s="60">
        <v>23.28</v>
      </c>
      <c r="AI937" s="40"/>
      <c r="AJ937" s="49"/>
      <c r="AM937" s="3" t="s">
        <v>68</v>
      </c>
      <c r="AP937" s="49"/>
      <c r="AQ937" s="49"/>
      <c r="AS937" s="49"/>
    </row>
    <row r="938" spans="1:45" s="4" customFormat="1" ht="15" x14ac:dyDescent="0.25">
      <c r="A938" s="52"/>
      <c r="B938" s="51" t="s">
        <v>69</v>
      </c>
      <c r="C938" s="543" t="s">
        <v>70</v>
      </c>
      <c r="D938" s="543"/>
      <c r="E938" s="543"/>
      <c r="F938" s="54"/>
      <c r="G938" s="55"/>
      <c r="H938" s="55"/>
      <c r="I938" s="55"/>
      <c r="J938" s="56">
        <v>619.88</v>
      </c>
      <c r="K938" s="55"/>
      <c r="L938" s="56">
        <v>17.79</v>
      </c>
      <c r="M938" s="58">
        <v>8.16</v>
      </c>
      <c r="N938" s="60">
        <v>145.16999999999999</v>
      </c>
      <c r="AI938" s="40"/>
      <c r="AJ938" s="49"/>
      <c r="AM938" s="3" t="s">
        <v>70</v>
      </c>
      <c r="AP938" s="49"/>
      <c r="AQ938" s="49"/>
      <c r="AS938" s="49"/>
    </row>
    <row r="939" spans="1:45" s="4" customFormat="1" ht="15" x14ac:dyDescent="0.25">
      <c r="A939" s="63"/>
      <c r="B939" s="51"/>
      <c r="C939" s="543" t="s">
        <v>71</v>
      </c>
      <c r="D939" s="543"/>
      <c r="E939" s="543"/>
      <c r="F939" s="54" t="s">
        <v>72</v>
      </c>
      <c r="G939" s="58">
        <v>148.52000000000001</v>
      </c>
      <c r="H939" s="65">
        <v>1.3225</v>
      </c>
      <c r="I939" s="78">
        <v>5.6371880000000001</v>
      </c>
      <c r="J939" s="66"/>
      <c r="K939" s="55"/>
      <c r="L939" s="66"/>
      <c r="M939" s="55"/>
      <c r="N939" s="62"/>
      <c r="AI939" s="40"/>
      <c r="AJ939" s="49"/>
      <c r="AN939" s="3" t="s">
        <v>71</v>
      </c>
      <c r="AP939" s="49"/>
      <c r="AQ939" s="49"/>
      <c r="AS939" s="49"/>
    </row>
    <row r="940" spans="1:45" s="4" customFormat="1" ht="15" x14ac:dyDescent="0.25">
      <c r="A940" s="63"/>
      <c r="B940" s="51"/>
      <c r="C940" s="543" t="s">
        <v>73</v>
      </c>
      <c r="D940" s="543"/>
      <c r="E940" s="543"/>
      <c r="F940" s="54" t="s">
        <v>72</v>
      </c>
      <c r="G940" s="58">
        <v>1.08</v>
      </c>
      <c r="H940" s="65">
        <v>1.4375</v>
      </c>
      <c r="I940" s="94">
        <v>4.4556800000000001E-2</v>
      </c>
      <c r="J940" s="66"/>
      <c r="K940" s="55"/>
      <c r="L940" s="66"/>
      <c r="M940" s="55"/>
      <c r="N940" s="62"/>
      <c r="AI940" s="40"/>
      <c r="AJ940" s="49"/>
      <c r="AN940" s="3" t="s">
        <v>73</v>
      </c>
      <c r="AP940" s="49"/>
      <c r="AQ940" s="49"/>
      <c r="AS940" s="49"/>
    </row>
    <row r="941" spans="1:45" s="4" customFormat="1" ht="15" x14ac:dyDescent="0.25">
      <c r="A941" s="67"/>
      <c r="B941" s="51"/>
      <c r="C941" s="547" t="s">
        <v>74</v>
      </c>
      <c r="D941" s="547"/>
      <c r="E941" s="547"/>
      <c r="F941" s="68"/>
      <c r="G941" s="69"/>
      <c r="H941" s="69"/>
      <c r="I941" s="69"/>
      <c r="J941" s="79">
        <v>2999.08</v>
      </c>
      <c r="K941" s="69"/>
      <c r="L941" s="70">
        <v>111.16</v>
      </c>
      <c r="M941" s="69"/>
      <c r="N941" s="71">
        <v>3116.17</v>
      </c>
      <c r="AI941" s="40"/>
      <c r="AJ941" s="49"/>
      <c r="AO941" s="3" t="s">
        <v>74</v>
      </c>
      <c r="AP941" s="49"/>
      <c r="AQ941" s="49"/>
      <c r="AS941" s="49"/>
    </row>
    <row r="942" spans="1:45" s="4" customFormat="1" ht="15" x14ac:dyDescent="0.25">
      <c r="A942" s="63"/>
      <c r="B942" s="51"/>
      <c r="C942" s="543" t="s">
        <v>75</v>
      </c>
      <c r="D942" s="543"/>
      <c r="E942" s="543"/>
      <c r="F942" s="54"/>
      <c r="G942" s="55"/>
      <c r="H942" s="55"/>
      <c r="I942" s="55"/>
      <c r="J942" s="66"/>
      <c r="K942" s="55"/>
      <c r="L942" s="56">
        <v>55.54</v>
      </c>
      <c r="M942" s="55"/>
      <c r="N942" s="59">
        <v>2486.5300000000002</v>
      </c>
      <c r="AI942" s="40"/>
      <c r="AJ942" s="49"/>
      <c r="AN942" s="3" t="s">
        <v>75</v>
      </c>
      <c r="AP942" s="49"/>
      <c r="AQ942" s="49"/>
      <c r="AS942" s="49"/>
    </row>
    <row r="943" spans="1:45" s="4" customFormat="1" ht="15" x14ac:dyDescent="0.25">
      <c r="A943" s="63"/>
      <c r="B943" s="51" t="s">
        <v>1649</v>
      </c>
      <c r="C943" s="543" t="s">
        <v>1650</v>
      </c>
      <c r="D943" s="543"/>
      <c r="E943" s="543"/>
      <c r="F943" s="54" t="s">
        <v>78</v>
      </c>
      <c r="G943" s="61">
        <v>97</v>
      </c>
      <c r="H943" s="55"/>
      <c r="I943" s="61">
        <v>97</v>
      </c>
      <c r="J943" s="66"/>
      <c r="K943" s="55"/>
      <c r="L943" s="56">
        <v>53.87</v>
      </c>
      <c r="M943" s="55"/>
      <c r="N943" s="59">
        <v>2411.9299999999998</v>
      </c>
      <c r="AI943" s="40"/>
      <c r="AJ943" s="49"/>
      <c r="AN943" s="3" t="s">
        <v>1650</v>
      </c>
      <c r="AP943" s="49"/>
      <c r="AQ943" s="49"/>
      <c r="AS943" s="49"/>
    </row>
    <row r="944" spans="1:45" s="4" customFormat="1" ht="22.5" x14ac:dyDescent="0.25">
      <c r="A944" s="63"/>
      <c r="B944" s="51" t="s">
        <v>1651</v>
      </c>
      <c r="C944" s="543" t="s">
        <v>1652</v>
      </c>
      <c r="D944" s="543"/>
      <c r="E944" s="543"/>
      <c r="F944" s="54" t="s">
        <v>78</v>
      </c>
      <c r="G944" s="61">
        <v>55</v>
      </c>
      <c r="H944" s="58">
        <v>0.85</v>
      </c>
      <c r="I944" s="58">
        <v>46.75</v>
      </c>
      <c r="J944" s="66"/>
      <c r="K944" s="55"/>
      <c r="L944" s="56">
        <v>25.96</v>
      </c>
      <c r="M944" s="55"/>
      <c r="N944" s="59">
        <v>1162.45</v>
      </c>
      <c r="AI944" s="40"/>
      <c r="AJ944" s="49"/>
      <c r="AN944" s="3" t="s">
        <v>1652</v>
      </c>
      <c r="AP944" s="49"/>
      <c r="AQ944" s="49"/>
      <c r="AS944" s="49"/>
    </row>
    <row r="945" spans="1:45" s="4" customFormat="1" ht="15" x14ac:dyDescent="0.25">
      <c r="A945" s="72"/>
      <c r="B945" s="73"/>
      <c r="C945" s="542" t="s">
        <v>81</v>
      </c>
      <c r="D945" s="542"/>
      <c r="E945" s="542"/>
      <c r="F945" s="43"/>
      <c r="G945" s="44"/>
      <c r="H945" s="44"/>
      <c r="I945" s="44"/>
      <c r="J945" s="47"/>
      <c r="K945" s="44"/>
      <c r="L945" s="74">
        <v>190.99</v>
      </c>
      <c r="M945" s="69"/>
      <c r="N945" s="75">
        <v>6690.55</v>
      </c>
      <c r="AI945" s="40"/>
      <c r="AJ945" s="49"/>
      <c r="AP945" s="49" t="s">
        <v>81</v>
      </c>
      <c r="AQ945" s="49"/>
      <c r="AS945" s="49"/>
    </row>
    <row r="946" spans="1:45" s="4" customFormat="1" ht="34.5" x14ac:dyDescent="0.25">
      <c r="A946" s="41" t="s">
        <v>1292</v>
      </c>
      <c r="B946" s="42" t="s">
        <v>1812</v>
      </c>
      <c r="C946" s="542" t="s">
        <v>1813</v>
      </c>
      <c r="D946" s="542"/>
      <c r="E946" s="542"/>
      <c r="F946" s="43" t="s">
        <v>584</v>
      </c>
      <c r="G946" s="44">
        <v>3.5013999999999998</v>
      </c>
      <c r="H946" s="45">
        <v>1</v>
      </c>
      <c r="I946" s="119">
        <v>3.5013999999999998</v>
      </c>
      <c r="J946" s="74">
        <v>45.82</v>
      </c>
      <c r="K946" s="44"/>
      <c r="L946" s="74">
        <v>160.43</v>
      </c>
      <c r="M946" s="46">
        <v>8.16</v>
      </c>
      <c r="N946" s="75">
        <v>1309.1099999999999</v>
      </c>
      <c r="AI946" s="40"/>
      <c r="AJ946" s="49" t="s">
        <v>1813</v>
      </c>
      <c r="AP946" s="49"/>
      <c r="AQ946" s="49"/>
      <c r="AS946" s="49"/>
    </row>
    <row r="947" spans="1:45" s="4" customFormat="1" ht="15" x14ac:dyDescent="0.25">
      <c r="A947" s="67"/>
      <c r="B947" s="53"/>
      <c r="C947" s="543" t="s">
        <v>1902</v>
      </c>
      <c r="D947" s="543"/>
      <c r="E947" s="543"/>
      <c r="F947" s="543"/>
      <c r="G947" s="543"/>
      <c r="H947" s="543"/>
      <c r="I947" s="543"/>
      <c r="J947" s="543"/>
      <c r="K947" s="543"/>
      <c r="L947" s="543"/>
      <c r="M947" s="543"/>
      <c r="N947" s="544"/>
      <c r="AI947" s="40"/>
      <c r="AJ947" s="49"/>
      <c r="AK947" s="3" t="s">
        <v>1902</v>
      </c>
      <c r="AP947" s="49"/>
      <c r="AQ947" s="49"/>
      <c r="AS947" s="49"/>
    </row>
    <row r="948" spans="1:45" s="4" customFormat="1" ht="15" x14ac:dyDescent="0.25">
      <c r="A948" s="72"/>
      <c r="B948" s="73"/>
      <c r="C948" s="542" t="s">
        <v>81</v>
      </c>
      <c r="D948" s="542"/>
      <c r="E948" s="542"/>
      <c r="F948" s="43"/>
      <c r="G948" s="44"/>
      <c r="H948" s="44"/>
      <c r="I948" s="44"/>
      <c r="J948" s="47"/>
      <c r="K948" s="44"/>
      <c r="L948" s="74">
        <v>160.43</v>
      </c>
      <c r="M948" s="69"/>
      <c r="N948" s="75">
        <v>1309.1099999999999</v>
      </c>
      <c r="AI948" s="40"/>
      <c r="AJ948" s="49"/>
      <c r="AP948" s="49" t="s">
        <v>81</v>
      </c>
      <c r="AQ948" s="49"/>
      <c r="AS948" s="49"/>
    </row>
    <row r="949" spans="1:45" s="4" customFormat="1" ht="23.25" x14ac:dyDescent="0.25">
      <c r="A949" s="41" t="s">
        <v>1294</v>
      </c>
      <c r="B949" s="42" t="s">
        <v>1680</v>
      </c>
      <c r="C949" s="542" t="s">
        <v>1681</v>
      </c>
      <c r="D949" s="542"/>
      <c r="E949" s="542"/>
      <c r="F949" s="43" t="s">
        <v>191</v>
      </c>
      <c r="G949" s="44">
        <v>3.2000000000000001E-2</v>
      </c>
      <c r="H949" s="45">
        <v>1</v>
      </c>
      <c r="I949" s="92">
        <v>3.2000000000000001E-2</v>
      </c>
      <c r="J949" s="47"/>
      <c r="K949" s="44"/>
      <c r="L949" s="47"/>
      <c r="M949" s="44"/>
      <c r="N949" s="48"/>
      <c r="AI949" s="40"/>
      <c r="AJ949" s="49" t="s">
        <v>1681</v>
      </c>
      <c r="AP949" s="49"/>
      <c r="AQ949" s="49"/>
      <c r="AS949" s="49"/>
    </row>
    <row r="950" spans="1:45" s="4" customFormat="1" ht="15" x14ac:dyDescent="0.25">
      <c r="A950" s="67"/>
      <c r="B950" s="53"/>
      <c r="C950" s="543" t="s">
        <v>1903</v>
      </c>
      <c r="D950" s="543"/>
      <c r="E950" s="543"/>
      <c r="F950" s="543"/>
      <c r="G950" s="543"/>
      <c r="H950" s="543"/>
      <c r="I950" s="543"/>
      <c r="J950" s="543"/>
      <c r="K950" s="543"/>
      <c r="L950" s="543"/>
      <c r="M950" s="543"/>
      <c r="N950" s="544"/>
      <c r="AI950" s="40"/>
      <c r="AJ950" s="49"/>
      <c r="AK950" s="3" t="s">
        <v>1903</v>
      </c>
      <c r="AP950" s="49"/>
      <c r="AQ950" s="49"/>
      <c r="AS950" s="49"/>
    </row>
    <row r="951" spans="1:45" s="4" customFormat="1" ht="23.25" x14ac:dyDescent="0.25">
      <c r="A951" s="50"/>
      <c r="B951" s="51" t="s">
        <v>117</v>
      </c>
      <c r="C951" s="545" t="s">
        <v>118</v>
      </c>
      <c r="D951" s="545"/>
      <c r="E951" s="545"/>
      <c r="F951" s="545"/>
      <c r="G951" s="545"/>
      <c r="H951" s="545"/>
      <c r="I951" s="545"/>
      <c r="J951" s="545"/>
      <c r="K951" s="545"/>
      <c r="L951" s="545"/>
      <c r="M951" s="545"/>
      <c r="N951" s="546"/>
      <c r="AI951" s="40"/>
      <c r="AJ951" s="49"/>
      <c r="AL951" s="3" t="s">
        <v>118</v>
      </c>
      <c r="AP951" s="49"/>
      <c r="AQ951" s="49"/>
      <c r="AS951" s="49"/>
    </row>
    <row r="952" spans="1:45" s="4" customFormat="1" ht="68.25" x14ac:dyDescent="0.25">
      <c r="A952" s="50"/>
      <c r="B952" s="51" t="s">
        <v>62</v>
      </c>
      <c r="C952" s="545" t="s">
        <v>63</v>
      </c>
      <c r="D952" s="545"/>
      <c r="E952" s="545"/>
      <c r="F952" s="545"/>
      <c r="G952" s="545"/>
      <c r="H952" s="545"/>
      <c r="I952" s="545"/>
      <c r="J952" s="545"/>
      <c r="K952" s="545"/>
      <c r="L952" s="545"/>
      <c r="M952" s="545"/>
      <c r="N952" s="546"/>
      <c r="AI952" s="40"/>
      <c r="AJ952" s="49"/>
      <c r="AL952" s="3" t="s">
        <v>63</v>
      </c>
      <c r="AP952" s="49"/>
      <c r="AQ952" s="49"/>
      <c r="AS952" s="49"/>
    </row>
    <row r="953" spans="1:45" s="4" customFormat="1" ht="15" x14ac:dyDescent="0.25">
      <c r="A953" s="52"/>
      <c r="B953" s="51" t="s">
        <v>56</v>
      </c>
      <c r="C953" s="543" t="s">
        <v>64</v>
      </c>
      <c r="D953" s="543"/>
      <c r="E953" s="543"/>
      <c r="F953" s="54"/>
      <c r="G953" s="55"/>
      <c r="H953" s="55"/>
      <c r="I953" s="55"/>
      <c r="J953" s="76">
        <v>3467.84</v>
      </c>
      <c r="K953" s="65">
        <v>1.3225</v>
      </c>
      <c r="L953" s="56">
        <v>146.76</v>
      </c>
      <c r="M953" s="58">
        <v>44.77</v>
      </c>
      <c r="N953" s="59">
        <v>6570.45</v>
      </c>
      <c r="AI953" s="40"/>
      <c r="AJ953" s="49"/>
      <c r="AM953" s="3" t="s">
        <v>64</v>
      </c>
      <c r="AP953" s="49"/>
      <c r="AQ953" s="49"/>
      <c r="AS953" s="49"/>
    </row>
    <row r="954" spans="1:45" s="4" customFormat="1" ht="15" x14ac:dyDescent="0.25">
      <c r="A954" s="52"/>
      <c r="B954" s="51" t="s">
        <v>65</v>
      </c>
      <c r="C954" s="543" t="s">
        <v>66</v>
      </c>
      <c r="D954" s="543"/>
      <c r="E954" s="543"/>
      <c r="F954" s="54"/>
      <c r="G954" s="55"/>
      <c r="H954" s="55"/>
      <c r="I954" s="55"/>
      <c r="J954" s="76">
        <v>12472.06</v>
      </c>
      <c r="K954" s="65">
        <v>1.4375</v>
      </c>
      <c r="L954" s="56">
        <v>573.71</v>
      </c>
      <c r="M954" s="58">
        <v>13.24</v>
      </c>
      <c r="N954" s="59">
        <v>7595.92</v>
      </c>
      <c r="AI954" s="40"/>
      <c r="AJ954" s="49"/>
      <c r="AM954" s="3" t="s">
        <v>66</v>
      </c>
      <c r="AP954" s="49"/>
      <c r="AQ954" s="49"/>
      <c r="AS954" s="49"/>
    </row>
    <row r="955" spans="1:45" s="4" customFormat="1" ht="15" x14ac:dyDescent="0.25">
      <c r="A955" s="52"/>
      <c r="B955" s="51" t="s">
        <v>67</v>
      </c>
      <c r="C955" s="543" t="s">
        <v>68</v>
      </c>
      <c r="D955" s="543"/>
      <c r="E955" s="543"/>
      <c r="F955" s="54"/>
      <c r="G955" s="55"/>
      <c r="H955" s="55"/>
      <c r="I955" s="55"/>
      <c r="J955" s="76">
        <v>1266.81</v>
      </c>
      <c r="K955" s="65">
        <v>1.4375</v>
      </c>
      <c r="L955" s="56">
        <v>58.27</v>
      </c>
      <c r="M955" s="58">
        <v>44.77</v>
      </c>
      <c r="N955" s="59">
        <v>2608.75</v>
      </c>
      <c r="AI955" s="40"/>
      <c r="AJ955" s="49"/>
      <c r="AM955" s="3" t="s">
        <v>68</v>
      </c>
      <c r="AP955" s="49"/>
      <c r="AQ955" s="49"/>
      <c r="AS955" s="49"/>
    </row>
    <row r="956" spans="1:45" s="4" customFormat="1" ht="15" x14ac:dyDescent="0.25">
      <c r="A956" s="52"/>
      <c r="B956" s="51" t="s">
        <v>69</v>
      </c>
      <c r="C956" s="543" t="s">
        <v>70</v>
      </c>
      <c r="D956" s="543"/>
      <c r="E956" s="543"/>
      <c r="F956" s="54"/>
      <c r="G956" s="55"/>
      <c r="H956" s="55"/>
      <c r="I956" s="55"/>
      <c r="J956" s="76">
        <v>6348.16</v>
      </c>
      <c r="K956" s="55"/>
      <c r="L956" s="56">
        <v>203.14</v>
      </c>
      <c r="M956" s="58">
        <v>8.16</v>
      </c>
      <c r="N956" s="59">
        <v>1657.62</v>
      </c>
      <c r="AI956" s="40"/>
      <c r="AJ956" s="49"/>
      <c r="AM956" s="3" t="s">
        <v>70</v>
      </c>
      <c r="AP956" s="49"/>
      <c r="AQ956" s="49"/>
      <c r="AS956" s="49"/>
    </row>
    <row r="957" spans="1:45" s="4" customFormat="1" ht="15" x14ac:dyDescent="0.25">
      <c r="A957" s="63"/>
      <c r="B957" s="51"/>
      <c r="C957" s="543" t="s">
        <v>71</v>
      </c>
      <c r="D957" s="543"/>
      <c r="E957" s="543"/>
      <c r="F957" s="54" t="s">
        <v>72</v>
      </c>
      <c r="G957" s="64">
        <v>312.7</v>
      </c>
      <c r="H957" s="65">
        <v>1.3225</v>
      </c>
      <c r="I957" s="78">
        <v>13.233464</v>
      </c>
      <c r="J957" s="66"/>
      <c r="K957" s="55"/>
      <c r="L957" s="66"/>
      <c r="M957" s="55"/>
      <c r="N957" s="62"/>
      <c r="AI957" s="40"/>
      <c r="AJ957" s="49"/>
      <c r="AN957" s="3" t="s">
        <v>71</v>
      </c>
      <c r="AP957" s="49"/>
      <c r="AQ957" s="49"/>
      <c r="AS957" s="49"/>
    </row>
    <row r="958" spans="1:45" s="4" customFormat="1" ht="15" x14ac:dyDescent="0.25">
      <c r="A958" s="63"/>
      <c r="B958" s="51"/>
      <c r="C958" s="543" t="s">
        <v>73</v>
      </c>
      <c r="D958" s="543"/>
      <c r="E958" s="543"/>
      <c r="F958" s="54" t="s">
        <v>72</v>
      </c>
      <c r="G958" s="58">
        <v>94.12</v>
      </c>
      <c r="H958" s="65">
        <v>1.4375</v>
      </c>
      <c r="I958" s="77">
        <v>4.3295199999999996</v>
      </c>
      <c r="J958" s="66"/>
      <c r="K958" s="55"/>
      <c r="L958" s="66"/>
      <c r="M958" s="55"/>
      <c r="N958" s="62"/>
      <c r="AI958" s="40"/>
      <c r="AJ958" s="49"/>
      <c r="AN958" s="3" t="s">
        <v>73</v>
      </c>
      <c r="AP958" s="49"/>
      <c r="AQ958" s="49"/>
      <c r="AS958" s="49"/>
    </row>
    <row r="959" spans="1:45" s="4" customFormat="1" ht="15" x14ac:dyDescent="0.25">
      <c r="A959" s="67"/>
      <c r="B959" s="51"/>
      <c r="C959" s="547" t="s">
        <v>74</v>
      </c>
      <c r="D959" s="547"/>
      <c r="E959" s="547"/>
      <c r="F959" s="68"/>
      <c r="G959" s="69"/>
      <c r="H959" s="69"/>
      <c r="I959" s="69"/>
      <c r="J959" s="79">
        <v>22288.06</v>
      </c>
      <c r="K959" s="69"/>
      <c r="L959" s="70">
        <v>923.61</v>
      </c>
      <c r="M959" s="69"/>
      <c r="N959" s="71">
        <v>15823.99</v>
      </c>
      <c r="AI959" s="40"/>
      <c r="AJ959" s="49"/>
      <c r="AO959" s="3" t="s">
        <v>74</v>
      </c>
      <c r="AP959" s="49"/>
      <c r="AQ959" s="49"/>
      <c r="AS959" s="49"/>
    </row>
    <row r="960" spans="1:45" s="4" customFormat="1" ht="15" x14ac:dyDescent="0.25">
      <c r="A960" s="63"/>
      <c r="B960" s="51"/>
      <c r="C960" s="543" t="s">
        <v>75</v>
      </c>
      <c r="D960" s="543"/>
      <c r="E960" s="543"/>
      <c r="F960" s="54"/>
      <c r="G960" s="55"/>
      <c r="H960" s="55"/>
      <c r="I960" s="55"/>
      <c r="J960" s="66"/>
      <c r="K960" s="55"/>
      <c r="L960" s="56">
        <v>205.03</v>
      </c>
      <c r="M960" s="55"/>
      <c r="N960" s="59">
        <v>9179.2000000000007</v>
      </c>
      <c r="AI960" s="40"/>
      <c r="AJ960" s="49"/>
      <c r="AN960" s="3" t="s">
        <v>75</v>
      </c>
      <c r="AP960" s="49"/>
      <c r="AQ960" s="49"/>
      <c r="AS960" s="49"/>
    </row>
    <row r="961" spans="1:45" s="4" customFormat="1" ht="23.25" x14ac:dyDescent="0.25">
      <c r="A961" s="63"/>
      <c r="B961" s="51" t="s">
        <v>648</v>
      </c>
      <c r="C961" s="543" t="s">
        <v>649</v>
      </c>
      <c r="D961" s="543"/>
      <c r="E961" s="543"/>
      <c r="F961" s="54" t="s">
        <v>78</v>
      </c>
      <c r="G961" s="61">
        <v>117</v>
      </c>
      <c r="H961" s="55"/>
      <c r="I961" s="61">
        <v>117</v>
      </c>
      <c r="J961" s="66"/>
      <c r="K961" s="55"/>
      <c r="L961" s="56">
        <v>239.89</v>
      </c>
      <c r="M961" s="55"/>
      <c r="N961" s="59">
        <v>10739.66</v>
      </c>
      <c r="AI961" s="40"/>
      <c r="AJ961" s="49"/>
      <c r="AN961" s="3" t="s">
        <v>649</v>
      </c>
      <c r="AP961" s="49"/>
      <c r="AQ961" s="49"/>
      <c r="AS961" s="49"/>
    </row>
    <row r="962" spans="1:45" s="4" customFormat="1" ht="45" x14ac:dyDescent="0.25">
      <c r="A962" s="63"/>
      <c r="B962" s="51" t="s">
        <v>650</v>
      </c>
      <c r="C962" s="543" t="s">
        <v>651</v>
      </c>
      <c r="D962" s="543"/>
      <c r="E962" s="543"/>
      <c r="F962" s="54" t="s">
        <v>78</v>
      </c>
      <c r="G962" s="61">
        <v>74</v>
      </c>
      <c r="H962" s="58">
        <v>0.85</v>
      </c>
      <c r="I962" s="64">
        <v>62.9</v>
      </c>
      <c r="J962" s="66"/>
      <c r="K962" s="55"/>
      <c r="L962" s="56">
        <v>128.96</v>
      </c>
      <c r="M962" s="55"/>
      <c r="N962" s="59">
        <v>5773.72</v>
      </c>
      <c r="AI962" s="40"/>
      <c r="AJ962" s="49"/>
      <c r="AN962" s="3" t="s">
        <v>651</v>
      </c>
      <c r="AP962" s="49"/>
      <c r="AQ962" s="49"/>
      <c r="AS962" s="49"/>
    </row>
    <row r="963" spans="1:45" s="4" customFormat="1" ht="15" x14ac:dyDescent="0.25">
      <c r="A963" s="72"/>
      <c r="B963" s="73"/>
      <c r="C963" s="542" t="s">
        <v>81</v>
      </c>
      <c r="D963" s="542"/>
      <c r="E963" s="542"/>
      <c r="F963" s="43"/>
      <c r="G963" s="44"/>
      <c r="H963" s="44"/>
      <c r="I963" s="44"/>
      <c r="J963" s="47"/>
      <c r="K963" s="44"/>
      <c r="L963" s="80">
        <v>1292.46</v>
      </c>
      <c r="M963" s="69"/>
      <c r="N963" s="75">
        <v>32337.37</v>
      </c>
      <c r="AI963" s="40"/>
      <c r="AJ963" s="49"/>
      <c r="AP963" s="49" t="s">
        <v>81</v>
      </c>
      <c r="AQ963" s="49"/>
      <c r="AS963" s="49"/>
    </row>
    <row r="964" spans="1:45" s="4" customFormat="1" ht="23.25" x14ac:dyDescent="0.25">
      <c r="A964" s="41" t="s">
        <v>1297</v>
      </c>
      <c r="B964" s="42" t="s">
        <v>1683</v>
      </c>
      <c r="C964" s="542" t="s">
        <v>1684</v>
      </c>
      <c r="D964" s="542"/>
      <c r="E964" s="542"/>
      <c r="F964" s="43" t="s">
        <v>191</v>
      </c>
      <c r="G964" s="44">
        <v>-3.2000000000000001E-2</v>
      </c>
      <c r="H964" s="45">
        <v>1</v>
      </c>
      <c r="I964" s="92">
        <v>-3.2000000000000001E-2</v>
      </c>
      <c r="J964" s="80">
        <v>5500</v>
      </c>
      <c r="K964" s="44"/>
      <c r="L964" s="74">
        <v>-176</v>
      </c>
      <c r="M964" s="46">
        <v>8.16</v>
      </c>
      <c r="N964" s="75">
        <v>-1436.16</v>
      </c>
      <c r="AI964" s="40"/>
      <c r="AJ964" s="49" t="s">
        <v>1684</v>
      </c>
      <c r="AP964" s="49"/>
      <c r="AQ964" s="49"/>
      <c r="AS964" s="49"/>
    </row>
    <row r="965" spans="1:45" s="4" customFormat="1" ht="15" x14ac:dyDescent="0.25">
      <c r="A965" s="72"/>
      <c r="B965" s="73"/>
      <c r="C965" s="542" t="s">
        <v>81</v>
      </c>
      <c r="D965" s="542"/>
      <c r="E965" s="542"/>
      <c r="F965" s="43"/>
      <c r="G965" s="44"/>
      <c r="H965" s="44"/>
      <c r="I965" s="44"/>
      <c r="J965" s="47"/>
      <c r="K965" s="44"/>
      <c r="L965" s="74">
        <v>-176</v>
      </c>
      <c r="M965" s="69"/>
      <c r="N965" s="75">
        <v>-1436.16</v>
      </c>
      <c r="AI965" s="40"/>
      <c r="AJ965" s="49"/>
      <c r="AP965" s="49" t="s">
        <v>81</v>
      </c>
      <c r="AQ965" s="49"/>
      <c r="AS965" s="49"/>
    </row>
    <row r="966" spans="1:45" s="4" customFormat="1" ht="57" x14ac:dyDescent="0.25">
      <c r="A966" s="41" t="s">
        <v>1300</v>
      </c>
      <c r="B966" s="42" t="s">
        <v>1799</v>
      </c>
      <c r="C966" s="542" t="s">
        <v>1800</v>
      </c>
      <c r="D966" s="542"/>
      <c r="E966" s="542"/>
      <c r="F966" s="43" t="s">
        <v>115</v>
      </c>
      <c r="G966" s="44">
        <v>4</v>
      </c>
      <c r="H966" s="45">
        <v>1</v>
      </c>
      <c r="I966" s="45">
        <v>4</v>
      </c>
      <c r="J966" s="74">
        <v>77.510000000000005</v>
      </c>
      <c r="K966" s="44"/>
      <c r="L966" s="74">
        <v>310.04000000000002</v>
      </c>
      <c r="M966" s="46">
        <v>8.16</v>
      </c>
      <c r="N966" s="75">
        <v>2529.9299999999998</v>
      </c>
      <c r="AI966" s="40"/>
      <c r="AJ966" s="49" t="s">
        <v>1800</v>
      </c>
      <c r="AP966" s="49"/>
      <c r="AQ966" s="49"/>
      <c r="AS966" s="49"/>
    </row>
    <row r="967" spans="1:45" s="4" customFormat="1" ht="15" x14ac:dyDescent="0.25">
      <c r="A967" s="72"/>
      <c r="B967" s="73"/>
      <c r="C967" s="542" t="s">
        <v>81</v>
      </c>
      <c r="D967" s="542"/>
      <c r="E967" s="542"/>
      <c r="F967" s="43"/>
      <c r="G967" s="44"/>
      <c r="H967" s="44"/>
      <c r="I967" s="44"/>
      <c r="J967" s="47"/>
      <c r="K967" s="44"/>
      <c r="L967" s="74">
        <v>310.04000000000002</v>
      </c>
      <c r="M967" s="69"/>
      <c r="N967" s="75">
        <v>2529.9299999999998</v>
      </c>
      <c r="AI967" s="40"/>
      <c r="AJ967" s="49"/>
      <c r="AP967" s="49" t="s">
        <v>81</v>
      </c>
      <c r="AQ967" s="49"/>
      <c r="AS967" s="49"/>
    </row>
    <row r="968" spans="1:45" s="4" customFormat="1" ht="34.5" x14ac:dyDescent="0.25">
      <c r="A968" s="41" t="s">
        <v>1303</v>
      </c>
      <c r="B968" s="42" t="s">
        <v>1904</v>
      </c>
      <c r="C968" s="542" t="s">
        <v>1905</v>
      </c>
      <c r="D968" s="542"/>
      <c r="E968" s="542"/>
      <c r="F968" s="43" t="s">
        <v>1457</v>
      </c>
      <c r="G968" s="44">
        <v>2</v>
      </c>
      <c r="H968" s="45">
        <v>1</v>
      </c>
      <c r="I968" s="45">
        <v>2</v>
      </c>
      <c r="J968" s="47"/>
      <c r="K968" s="44"/>
      <c r="L968" s="47"/>
      <c r="M968" s="44"/>
      <c r="N968" s="48"/>
      <c r="AI968" s="40"/>
      <c r="AJ968" s="49" t="s">
        <v>1905</v>
      </c>
      <c r="AP968" s="49"/>
      <c r="AQ968" s="49"/>
      <c r="AS968" s="49"/>
    </row>
    <row r="969" spans="1:45" s="4" customFormat="1" ht="23.25" x14ac:dyDescent="0.25">
      <c r="A969" s="50"/>
      <c r="B969" s="51" t="s">
        <v>117</v>
      </c>
      <c r="C969" s="545" t="s">
        <v>118</v>
      </c>
      <c r="D969" s="545"/>
      <c r="E969" s="545"/>
      <c r="F969" s="545"/>
      <c r="G969" s="545"/>
      <c r="H969" s="545"/>
      <c r="I969" s="545"/>
      <c r="J969" s="545"/>
      <c r="K969" s="545"/>
      <c r="L969" s="545"/>
      <c r="M969" s="545"/>
      <c r="N969" s="546"/>
      <c r="AI969" s="40"/>
      <c r="AJ969" s="49"/>
      <c r="AL969" s="3" t="s">
        <v>118</v>
      </c>
      <c r="AP969" s="49"/>
      <c r="AQ969" s="49"/>
      <c r="AS969" s="49"/>
    </row>
    <row r="970" spans="1:45" s="4" customFormat="1" ht="68.25" x14ac:dyDescent="0.25">
      <c r="A970" s="50"/>
      <c r="B970" s="51" t="s">
        <v>62</v>
      </c>
      <c r="C970" s="545" t="s">
        <v>63</v>
      </c>
      <c r="D970" s="545"/>
      <c r="E970" s="545"/>
      <c r="F970" s="545"/>
      <c r="G970" s="545"/>
      <c r="H970" s="545"/>
      <c r="I970" s="545"/>
      <c r="J970" s="545"/>
      <c r="K970" s="545"/>
      <c r="L970" s="545"/>
      <c r="M970" s="545"/>
      <c r="N970" s="546"/>
      <c r="AI970" s="40"/>
      <c r="AJ970" s="49"/>
      <c r="AL970" s="3" t="s">
        <v>63</v>
      </c>
      <c r="AP970" s="49"/>
      <c r="AQ970" s="49"/>
      <c r="AS970" s="49"/>
    </row>
    <row r="971" spans="1:45" s="4" customFormat="1" ht="15" x14ac:dyDescent="0.25">
      <c r="A971" s="52"/>
      <c r="B971" s="51" t="s">
        <v>56</v>
      </c>
      <c r="C971" s="543" t="s">
        <v>64</v>
      </c>
      <c r="D971" s="543"/>
      <c r="E971" s="543"/>
      <c r="F971" s="54"/>
      <c r="G971" s="55"/>
      <c r="H971" s="55"/>
      <c r="I971" s="55"/>
      <c r="J971" s="56">
        <v>30.26</v>
      </c>
      <c r="K971" s="65">
        <v>1.3225</v>
      </c>
      <c r="L971" s="56">
        <v>80.040000000000006</v>
      </c>
      <c r="M971" s="58">
        <v>44.77</v>
      </c>
      <c r="N971" s="59">
        <v>3583.39</v>
      </c>
      <c r="AI971" s="40"/>
      <c r="AJ971" s="49"/>
      <c r="AM971" s="3" t="s">
        <v>64</v>
      </c>
      <c r="AP971" s="49"/>
      <c r="AQ971" s="49"/>
      <c r="AS971" s="49"/>
    </row>
    <row r="972" spans="1:45" s="4" customFormat="1" ht="15" x14ac:dyDescent="0.25">
      <c r="A972" s="52"/>
      <c r="B972" s="51" t="s">
        <v>65</v>
      </c>
      <c r="C972" s="543" t="s">
        <v>66</v>
      </c>
      <c r="D972" s="543"/>
      <c r="E972" s="543"/>
      <c r="F972" s="54"/>
      <c r="G972" s="55"/>
      <c r="H972" s="55"/>
      <c r="I972" s="55"/>
      <c r="J972" s="56">
        <v>97.23</v>
      </c>
      <c r="K972" s="65">
        <v>1.4375</v>
      </c>
      <c r="L972" s="56">
        <v>279.54000000000002</v>
      </c>
      <c r="M972" s="58">
        <v>13.24</v>
      </c>
      <c r="N972" s="59">
        <v>3701.11</v>
      </c>
      <c r="AI972" s="40"/>
      <c r="AJ972" s="49"/>
      <c r="AM972" s="3" t="s">
        <v>66</v>
      </c>
      <c r="AP972" s="49"/>
      <c r="AQ972" s="49"/>
      <c r="AS972" s="49"/>
    </row>
    <row r="973" spans="1:45" s="4" customFormat="1" ht="15" x14ac:dyDescent="0.25">
      <c r="A973" s="52"/>
      <c r="B973" s="51" t="s">
        <v>67</v>
      </c>
      <c r="C973" s="543" t="s">
        <v>68</v>
      </c>
      <c r="D973" s="543"/>
      <c r="E973" s="543"/>
      <c r="F973" s="54"/>
      <c r="G973" s="55"/>
      <c r="H973" s="55"/>
      <c r="I973" s="55"/>
      <c r="J973" s="56">
        <v>8.2899999999999991</v>
      </c>
      <c r="K973" s="65">
        <v>1.4375</v>
      </c>
      <c r="L973" s="56">
        <v>23.83</v>
      </c>
      <c r="M973" s="58">
        <v>44.77</v>
      </c>
      <c r="N973" s="59">
        <v>1066.8699999999999</v>
      </c>
      <c r="AI973" s="40"/>
      <c r="AJ973" s="49"/>
      <c r="AM973" s="3" t="s">
        <v>68</v>
      </c>
      <c r="AP973" s="49"/>
      <c r="AQ973" s="49"/>
      <c r="AS973" s="49"/>
    </row>
    <row r="974" spans="1:45" s="4" customFormat="1" ht="15" x14ac:dyDescent="0.25">
      <c r="A974" s="52"/>
      <c r="B974" s="51" t="s">
        <v>69</v>
      </c>
      <c r="C974" s="543" t="s">
        <v>70</v>
      </c>
      <c r="D974" s="543"/>
      <c r="E974" s="543"/>
      <c r="F974" s="54"/>
      <c r="G974" s="55"/>
      <c r="H974" s="55"/>
      <c r="I974" s="55"/>
      <c r="J974" s="56">
        <v>5.27</v>
      </c>
      <c r="K974" s="55"/>
      <c r="L974" s="56">
        <v>10.54</v>
      </c>
      <c r="M974" s="58">
        <v>8.16</v>
      </c>
      <c r="N974" s="60">
        <v>86.01</v>
      </c>
      <c r="AI974" s="40"/>
      <c r="AJ974" s="49"/>
      <c r="AM974" s="3" t="s">
        <v>70</v>
      </c>
      <c r="AP974" s="49"/>
      <c r="AQ974" s="49"/>
      <c r="AS974" s="49"/>
    </row>
    <row r="975" spans="1:45" s="4" customFormat="1" ht="15" x14ac:dyDescent="0.25">
      <c r="A975" s="63"/>
      <c r="B975" s="51"/>
      <c r="C975" s="543" t="s">
        <v>71</v>
      </c>
      <c r="D975" s="543"/>
      <c r="E975" s="543"/>
      <c r="F975" s="54" t="s">
        <v>72</v>
      </c>
      <c r="G975" s="58">
        <v>3.05</v>
      </c>
      <c r="H975" s="65">
        <v>1.3225</v>
      </c>
      <c r="I975" s="77">
        <v>8.0672499999999996</v>
      </c>
      <c r="J975" s="66"/>
      <c r="K975" s="55"/>
      <c r="L975" s="66"/>
      <c r="M975" s="55"/>
      <c r="N975" s="62"/>
      <c r="AI975" s="40"/>
      <c r="AJ975" s="49"/>
      <c r="AN975" s="3" t="s">
        <v>71</v>
      </c>
      <c r="AP975" s="49"/>
      <c r="AQ975" s="49"/>
      <c r="AS975" s="49"/>
    </row>
    <row r="976" spans="1:45" s="4" customFormat="1" ht="15" x14ac:dyDescent="0.25">
      <c r="A976" s="63"/>
      <c r="B976" s="51"/>
      <c r="C976" s="543" t="s">
        <v>73</v>
      </c>
      <c r="D976" s="543"/>
      <c r="E976" s="543"/>
      <c r="F976" s="54" t="s">
        <v>72</v>
      </c>
      <c r="G976" s="58">
        <v>0.57999999999999996</v>
      </c>
      <c r="H976" s="65">
        <v>1.4375</v>
      </c>
      <c r="I976" s="65">
        <v>1.6675</v>
      </c>
      <c r="J976" s="66"/>
      <c r="K976" s="55"/>
      <c r="L976" s="66"/>
      <c r="M976" s="55"/>
      <c r="N976" s="62"/>
      <c r="AI976" s="40"/>
      <c r="AJ976" s="49"/>
      <c r="AN976" s="3" t="s">
        <v>73</v>
      </c>
      <c r="AP976" s="49"/>
      <c r="AQ976" s="49"/>
      <c r="AS976" s="49"/>
    </row>
    <row r="977" spans="1:45" s="4" customFormat="1" ht="15" x14ac:dyDescent="0.25">
      <c r="A977" s="67"/>
      <c r="B977" s="51"/>
      <c r="C977" s="547" t="s">
        <v>74</v>
      </c>
      <c r="D977" s="547"/>
      <c r="E977" s="547"/>
      <c r="F977" s="68"/>
      <c r="G977" s="69"/>
      <c r="H977" s="69"/>
      <c r="I977" s="69"/>
      <c r="J977" s="70">
        <v>132.76</v>
      </c>
      <c r="K977" s="69"/>
      <c r="L977" s="70">
        <v>370.12</v>
      </c>
      <c r="M977" s="69"/>
      <c r="N977" s="71">
        <v>7370.51</v>
      </c>
      <c r="AI977" s="40"/>
      <c r="AJ977" s="49"/>
      <c r="AO977" s="3" t="s">
        <v>74</v>
      </c>
      <c r="AP977" s="49"/>
      <c r="AQ977" s="49"/>
      <c r="AS977" s="49"/>
    </row>
    <row r="978" spans="1:45" s="4" customFormat="1" ht="15" x14ac:dyDescent="0.25">
      <c r="A978" s="63"/>
      <c r="B978" s="51"/>
      <c r="C978" s="543" t="s">
        <v>75</v>
      </c>
      <c r="D978" s="543"/>
      <c r="E978" s="543"/>
      <c r="F978" s="54"/>
      <c r="G978" s="55"/>
      <c r="H978" s="55"/>
      <c r="I978" s="55"/>
      <c r="J978" s="66"/>
      <c r="K978" s="55"/>
      <c r="L978" s="56">
        <v>103.87</v>
      </c>
      <c r="M978" s="55"/>
      <c r="N978" s="59">
        <v>4650.26</v>
      </c>
      <c r="AI978" s="40"/>
      <c r="AJ978" s="49"/>
      <c r="AN978" s="3" t="s">
        <v>75</v>
      </c>
      <c r="AP978" s="49"/>
      <c r="AQ978" s="49"/>
      <c r="AS978" s="49"/>
    </row>
    <row r="979" spans="1:45" s="4" customFormat="1" ht="23.25" x14ac:dyDescent="0.25">
      <c r="A979" s="63"/>
      <c r="B979" s="51" t="s">
        <v>648</v>
      </c>
      <c r="C979" s="543" t="s">
        <v>649</v>
      </c>
      <c r="D979" s="543"/>
      <c r="E979" s="543"/>
      <c r="F979" s="54" t="s">
        <v>78</v>
      </c>
      <c r="G979" s="61">
        <v>117</v>
      </c>
      <c r="H979" s="55"/>
      <c r="I979" s="61">
        <v>117</v>
      </c>
      <c r="J979" s="66"/>
      <c r="K979" s="55"/>
      <c r="L979" s="56">
        <v>121.53</v>
      </c>
      <c r="M979" s="55"/>
      <c r="N979" s="59">
        <v>5440.8</v>
      </c>
      <c r="AI979" s="40"/>
      <c r="AJ979" s="49"/>
      <c r="AN979" s="3" t="s">
        <v>649</v>
      </c>
      <c r="AP979" s="49"/>
      <c r="AQ979" s="49"/>
      <c r="AS979" s="49"/>
    </row>
    <row r="980" spans="1:45" s="4" customFormat="1" ht="45" x14ac:dyDescent="0.25">
      <c r="A980" s="63"/>
      <c r="B980" s="51" t="s">
        <v>650</v>
      </c>
      <c r="C980" s="543" t="s">
        <v>651</v>
      </c>
      <c r="D980" s="543"/>
      <c r="E980" s="543"/>
      <c r="F980" s="54" t="s">
        <v>78</v>
      </c>
      <c r="G980" s="61">
        <v>74</v>
      </c>
      <c r="H980" s="58">
        <v>0.85</v>
      </c>
      <c r="I980" s="64">
        <v>62.9</v>
      </c>
      <c r="J980" s="66"/>
      <c r="K980" s="55"/>
      <c r="L980" s="56">
        <v>65.33</v>
      </c>
      <c r="M980" s="55"/>
      <c r="N980" s="59">
        <v>2925.01</v>
      </c>
      <c r="AI980" s="40"/>
      <c r="AJ980" s="49"/>
      <c r="AN980" s="3" t="s">
        <v>651</v>
      </c>
      <c r="AP980" s="49"/>
      <c r="AQ980" s="49"/>
      <c r="AS980" s="49"/>
    </row>
    <row r="981" spans="1:45" s="4" customFormat="1" ht="15" x14ac:dyDescent="0.25">
      <c r="A981" s="72"/>
      <c r="B981" s="73"/>
      <c r="C981" s="542" t="s">
        <v>81</v>
      </c>
      <c r="D981" s="542"/>
      <c r="E981" s="542"/>
      <c r="F981" s="43"/>
      <c r="G981" s="44"/>
      <c r="H981" s="44"/>
      <c r="I981" s="44"/>
      <c r="J981" s="47"/>
      <c r="K981" s="44"/>
      <c r="L981" s="74">
        <v>556.98</v>
      </c>
      <c r="M981" s="69"/>
      <c r="N981" s="75">
        <v>15736.32</v>
      </c>
      <c r="AI981" s="40"/>
      <c r="AJ981" s="49"/>
      <c r="AP981" s="49" t="s">
        <v>81</v>
      </c>
      <c r="AQ981" s="49"/>
      <c r="AS981" s="49"/>
    </row>
    <row r="982" spans="1:45" s="4" customFormat="1" ht="57" x14ac:dyDescent="0.25">
      <c r="A982" s="41" t="s">
        <v>1306</v>
      </c>
      <c r="B982" s="42" t="s">
        <v>1906</v>
      </c>
      <c r="C982" s="542" t="s">
        <v>1907</v>
      </c>
      <c r="D982" s="542"/>
      <c r="E982" s="542"/>
      <c r="F982" s="43" t="s">
        <v>115</v>
      </c>
      <c r="G982" s="44">
        <v>2</v>
      </c>
      <c r="H982" s="45">
        <v>1</v>
      </c>
      <c r="I982" s="45">
        <v>2</v>
      </c>
      <c r="J982" s="80">
        <v>1643.69</v>
      </c>
      <c r="K982" s="44"/>
      <c r="L982" s="80">
        <v>3287.38</v>
      </c>
      <c r="M982" s="46">
        <v>8.16</v>
      </c>
      <c r="N982" s="75">
        <v>26825.02</v>
      </c>
      <c r="AI982" s="40"/>
      <c r="AJ982" s="49" t="s">
        <v>1907</v>
      </c>
      <c r="AP982" s="49"/>
      <c r="AQ982" s="49"/>
      <c r="AS982" s="49"/>
    </row>
    <row r="983" spans="1:45" s="4" customFormat="1" ht="15" x14ac:dyDescent="0.25">
      <c r="A983" s="72"/>
      <c r="B983" s="73"/>
      <c r="C983" s="542" t="s">
        <v>81</v>
      </c>
      <c r="D983" s="542"/>
      <c r="E983" s="542"/>
      <c r="F983" s="43"/>
      <c r="G983" s="44"/>
      <c r="H983" s="44"/>
      <c r="I983" s="44"/>
      <c r="J983" s="47"/>
      <c r="K983" s="44"/>
      <c r="L983" s="80">
        <v>3287.38</v>
      </c>
      <c r="M983" s="69"/>
      <c r="N983" s="75">
        <v>26825.02</v>
      </c>
      <c r="AI983" s="40"/>
      <c r="AJ983" s="49"/>
      <c r="AP983" s="49" t="s">
        <v>81</v>
      </c>
      <c r="AQ983" s="49"/>
      <c r="AS983" s="49"/>
    </row>
    <row r="984" spans="1:45" s="4" customFormat="1" ht="34.5" x14ac:dyDescent="0.25">
      <c r="A984" s="41" t="s">
        <v>1309</v>
      </c>
      <c r="B984" s="42" t="s">
        <v>1908</v>
      </c>
      <c r="C984" s="542" t="s">
        <v>1909</v>
      </c>
      <c r="D984" s="542"/>
      <c r="E984" s="542"/>
      <c r="F984" s="43" t="s">
        <v>1457</v>
      </c>
      <c r="G984" s="44">
        <v>2</v>
      </c>
      <c r="H984" s="45">
        <v>1</v>
      </c>
      <c r="I984" s="45">
        <v>2</v>
      </c>
      <c r="J984" s="47"/>
      <c r="K984" s="44"/>
      <c r="L984" s="47"/>
      <c r="M984" s="44"/>
      <c r="N984" s="48"/>
      <c r="AI984" s="40"/>
      <c r="AJ984" s="49" t="s">
        <v>1909</v>
      </c>
      <c r="AP984" s="49"/>
      <c r="AQ984" s="49"/>
      <c r="AS984" s="49"/>
    </row>
    <row r="985" spans="1:45" s="4" customFormat="1" ht="23.25" x14ac:dyDescent="0.25">
      <c r="A985" s="50"/>
      <c r="B985" s="51" t="s">
        <v>117</v>
      </c>
      <c r="C985" s="545" t="s">
        <v>118</v>
      </c>
      <c r="D985" s="545"/>
      <c r="E985" s="545"/>
      <c r="F985" s="545"/>
      <c r="G985" s="545"/>
      <c r="H985" s="545"/>
      <c r="I985" s="545"/>
      <c r="J985" s="545"/>
      <c r="K985" s="545"/>
      <c r="L985" s="545"/>
      <c r="M985" s="545"/>
      <c r="N985" s="546"/>
      <c r="AI985" s="40"/>
      <c r="AJ985" s="49"/>
      <c r="AL985" s="3" t="s">
        <v>118</v>
      </c>
      <c r="AP985" s="49"/>
      <c r="AQ985" s="49"/>
      <c r="AS985" s="49"/>
    </row>
    <row r="986" spans="1:45" s="4" customFormat="1" ht="68.25" x14ac:dyDescent="0.25">
      <c r="A986" s="50"/>
      <c r="B986" s="51" t="s">
        <v>62</v>
      </c>
      <c r="C986" s="545" t="s">
        <v>63</v>
      </c>
      <c r="D986" s="545"/>
      <c r="E986" s="545"/>
      <c r="F986" s="545"/>
      <c r="G986" s="545"/>
      <c r="H986" s="545"/>
      <c r="I986" s="545"/>
      <c r="J986" s="545"/>
      <c r="K986" s="545"/>
      <c r="L986" s="545"/>
      <c r="M986" s="545"/>
      <c r="N986" s="546"/>
      <c r="AI986" s="40"/>
      <c r="AJ986" s="49"/>
      <c r="AL986" s="3" t="s">
        <v>63</v>
      </c>
      <c r="AP986" s="49"/>
      <c r="AQ986" s="49"/>
      <c r="AS986" s="49"/>
    </row>
    <row r="987" spans="1:45" s="4" customFormat="1" ht="15" x14ac:dyDescent="0.25">
      <c r="A987" s="52"/>
      <c r="B987" s="51" t="s">
        <v>56</v>
      </c>
      <c r="C987" s="543" t="s">
        <v>64</v>
      </c>
      <c r="D987" s="543"/>
      <c r="E987" s="543"/>
      <c r="F987" s="54"/>
      <c r="G987" s="55"/>
      <c r="H987" s="55"/>
      <c r="I987" s="55"/>
      <c r="J987" s="56">
        <v>17.16</v>
      </c>
      <c r="K987" s="65">
        <v>1.3225</v>
      </c>
      <c r="L987" s="56">
        <v>45.39</v>
      </c>
      <c r="M987" s="58">
        <v>44.77</v>
      </c>
      <c r="N987" s="59">
        <v>2032.11</v>
      </c>
      <c r="AI987" s="40"/>
      <c r="AJ987" s="49"/>
      <c r="AM987" s="3" t="s">
        <v>64</v>
      </c>
      <c r="AP987" s="49"/>
      <c r="AQ987" s="49"/>
      <c r="AS987" s="49"/>
    </row>
    <row r="988" spans="1:45" s="4" customFormat="1" ht="15" x14ac:dyDescent="0.25">
      <c r="A988" s="52"/>
      <c r="B988" s="51" t="s">
        <v>65</v>
      </c>
      <c r="C988" s="543" t="s">
        <v>66</v>
      </c>
      <c r="D988" s="543"/>
      <c r="E988" s="543"/>
      <c r="F988" s="54"/>
      <c r="G988" s="55"/>
      <c r="H988" s="55"/>
      <c r="I988" s="55"/>
      <c r="J988" s="56">
        <v>58.45</v>
      </c>
      <c r="K988" s="65">
        <v>1.4375</v>
      </c>
      <c r="L988" s="56">
        <v>168.04</v>
      </c>
      <c r="M988" s="58">
        <v>13.24</v>
      </c>
      <c r="N988" s="59">
        <v>2224.85</v>
      </c>
      <c r="AI988" s="40"/>
      <c r="AJ988" s="49"/>
      <c r="AM988" s="3" t="s">
        <v>66</v>
      </c>
      <c r="AP988" s="49"/>
      <c r="AQ988" s="49"/>
      <c r="AS988" s="49"/>
    </row>
    <row r="989" spans="1:45" s="4" customFormat="1" ht="15" x14ac:dyDescent="0.25">
      <c r="A989" s="52"/>
      <c r="B989" s="51" t="s">
        <v>67</v>
      </c>
      <c r="C989" s="543" t="s">
        <v>68</v>
      </c>
      <c r="D989" s="543"/>
      <c r="E989" s="543"/>
      <c r="F989" s="54"/>
      <c r="G989" s="55"/>
      <c r="H989" s="55"/>
      <c r="I989" s="55"/>
      <c r="J989" s="56">
        <v>5.12</v>
      </c>
      <c r="K989" s="65">
        <v>1.4375</v>
      </c>
      <c r="L989" s="56">
        <v>14.72</v>
      </c>
      <c r="M989" s="58">
        <v>44.77</v>
      </c>
      <c r="N989" s="60">
        <v>659.01</v>
      </c>
      <c r="AI989" s="40"/>
      <c r="AJ989" s="49"/>
      <c r="AM989" s="3" t="s">
        <v>68</v>
      </c>
      <c r="AP989" s="49"/>
      <c r="AQ989" s="49"/>
      <c r="AS989" s="49"/>
    </row>
    <row r="990" spans="1:45" s="4" customFormat="1" ht="15" x14ac:dyDescent="0.25">
      <c r="A990" s="52"/>
      <c r="B990" s="51" t="s">
        <v>69</v>
      </c>
      <c r="C990" s="543" t="s">
        <v>70</v>
      </c>
      <c r="D990" s="543"/>
      <c r="E990" s="543"/>
      <c r="F990" s="54"/>
      <c r="G990" s="55"/>
      <c r="H990" s="55"/>
      <c r="I990" s="55"/>
      <c r="J990" s="56">
        <v>2.74</v>
      </c>
      <c r="K990" s="55"/>
      <c r="L990" s="56">
        <v>5.48</v>
      </c>
      <c r="M990" s="58">
        <v>8.16</v>
      </c>
      <c r="N990" s="60">
        <v>44.72</v>
      </c>
      <c r="AI990" s="40"/>
      <c r="AJ990" s="49"/>
      <c r="AM990" s="3" t="s">
        <v>70</v>
      </c>
      <c r="AP990" s="49"/>
      <c r="AQ990" s="49"/>
      <c r="AS990" s="49"/>
    </row>
    <row r="991" spans="1:45" s="4" customFormat="1" ht="15" x14ac:dyDescent="0.25">
      <c r="A991" s="63"/>
      <c r="B991" s="51"/>
      <c r="C991" s="543" t="s">
        <v>71</v>
      </c>
      <c r="D991" s="543"/>
      <c r="E991" s="543"/>
      <c r="F991" s="54" t="s">
        <v>72</v>
      </c>
      <c r="G991" s="58">
        <v>1.73</v>
      </c>
      <c r="H991" s="65">
        <v>1.3225</v>
      </c>
      <c r="I991" s="77">
        <v>4.57585</v>
      </c>
      <c r="J991" s="66"/>
      <c r="K991" s="55"/>
      <c r="L991" s="66"/>
      <c r="M991" s="55"/>
      <c r="N991" s="62"/>
      <c r="AI991" s="40"/>
      <c r="AJ991" s="49"/>
      <c r="AN991" s="3" t="s">
        <v>71</v>
      </c>
      <c r="AP991" s="49"/>
      <c r="AQ991" s="49"/>
      <c r="AS991" s="49"/>
    </row>
    <row r="992" spans="1:45" s="4" customFormat="1" ht="15" x14ac:dyDescent="0.25">
      <c r="A992" s="63"/>
      <c r="B992" s="51"/>
      <c r="C992" s="543" t="s">
        <v>73</v>
      </c>
      <c r="D992" s="543"/>
      <c r="E992" s="543"/>
      <c r="F992" s="54" t="s">
        <v>72</v>
      </c>
      <c r="G992" s="58">
        <v>0.36</v>
      </c>
      <c r="H992" s="65">
        <v>1.4375</v>
      </c>
      <c r="I992" s="57">
        <v>1.0349999999999999</v>
      </c>
      <c r="J992" s="66"/>
      <c r="K992" s="55"/>
      <c r="L992" s="66"/>
      <c r="M992" s="55"/>
      <c r="N992" s="62"/>
      <c r="AI992" s="40"/>
      <c r="AJ992" s="49"/>
      <c r="AN992" s="3" t="s">
        <v>73</v>
      </c>
      <c r="AP992" s="49"/>
      <c r="AQ992" s="49"/>
      <c r="AS992" s="49"/>
    </row>
    <row r="993" spans="1:45" s="4" customFormat="1" ht="15" x14ac:dyDescent="0.25">
      <c r="A993" s="67"/>
      <c r="B993" s="51"/>
      <c r="C993" s="547" t="s">
        <v>74</v>
      </c>
      <c r="D993" s="547"/>
      <c r="E993" s="547"/>
      <c r="F993" s="68"/>
      <c r="G993" s="69"/>
      <c r="H993" s="69"/>
      <c r="I993" s="69"/>
      <c r="J993" s="70">
        <v>78.349999999999994</v>
      </c>
      <c r="K993" s="69"/>
      <c r="L993" s="70">
        <v>218.91</v>
      </c>
      <c r="M993" s="69"/>
      <c r="N993" s="71">
        <v>4301.68</v>
      </c>
      <c r="AI993" s="40"/>
      <c r="AJ993" s="49"/>
      <c r="AO993" s="3" t="s">
        <v>74</v>
      </c>
      <c r="AP993" s="49"/>
      <c r="AQ993" s="49"/>
      <c r="AS993" s="49"/>
    </row>
    <row r="994" spans="1:45" s="4" customFormat="1" ht="15" x14ac:dyDescent="0.25">
      <c r="A994" s="63"/>
      <c r="B994" s="51"/>
      <c r="C994" s="543" t="s">
        <v>75</v>
      </c>
      <c r="D994" s="543"/>
      <c r="E994" s="543"/>
      <c r="F994" s="54"/>
      <c r="G994" s="55"/>
      <c r="H994" s="55"/>
      <c r="I994" s="55"/>
      <c r="J994" s="66"/>
      <c r="K994" s="55"/>
      <c r="L994" s="56">
        <v>60.11</v>
      </c>
      <c r="M994" s="55"/>
      <c r="N994" s="59">
        <v>2691.12</v>
      </c>
      <c r="AI994" s="40"/>
      <c r="AJ994" s="49"/>
      <c r="AN994" s="3" t="s">
        <v>75</v>
      </c>
      <c r="AP994" s="49"/>
      <c r="AQ994" s="49"/>
      <c r="AS994" s="49"/>
    </row>
    <row r="995" spans="1:45" s="4" customFormat="1" ht="23.25" x14ac:dyDescent="0.25">
      <c r="A995" s="63"/>
      <c r="B995" s="51" t="s">
        <v>648</v>
      </c>
      <c r="C995" s="543" t="s">
        <v>649</v>
      </c>
      <c r="D995" s="543"/>
      <c r="E995" s="543"/>
      <c r="F995" s="54" t="s">
        <v>78</v>
      </c>
      <c r="G995" s="61">
        <v>117</v>
      </c>
      <c r="H995" s="55"/>
      <c r="I995" s="61">
        <v>117</v>
      </c>
      <c r="J995" s="66"/>
      <c r="K995" s="55"/>
      <c r="L995" s="56">
        <v>70.33</v>
      </c>
      <c r="M995" s="55"/>
      <c r="N995" s="59">
        <v>3148.61</v>
      </c>
      <c r="AI995" s="40"/>
      <c r="AJ995" s="49"/>
      <c r="AN995" s="3" t="s">
        <v>649</v>
      </c>
      <c r="AP995" s="49"/>
      <c r="AQ995" s="49"/>
      <c r="AS995" s="49"/>
    </row>
    <row r="996" spans="1:45" s="4" customFormat="1" ht="45" x14ac:dyDescent="0.25">
      <c r="A996" s="63"/>
      <c r="B996" s="51" t="s">
        <v>650</v>
      </c>
      <c r="C996" s="543" t="s">
        <v>651</v>
      </c>
      <c r="D996" s="543"/>
      <c r="E996" s="543"/>
      <c r="F996" s="54" t="s">
        <v>78</v>
      </c>
      <c r="G996" s="61">
        <v>74</v>
      </c>
      <c r="H996" s="58">
        <v>0.85</v>
      </c>
      <c r="I996" s="64">
        <v>62.9</v>
      </c>
      <c r="J996" s="66"/>
      <c r="K996" s="55"/>
      <c r="L996" s="56">
        <v>37.81</v>
      </c>
      <c r="M996" s="55"/>
      <c r="N996" s="59">
        <v>1692.71</v>
      </c>
      <c r="AI996" s="40"/>
      <c r="AJ996" s="49"/>
      <c r="AN996" s="3" t="s">
        <v>651</v>
      </c>
      <c r="AP996" s="49"/>
      <c r="AQ996" s="49"/>
      <c r="AS996" s="49"/>
    </row>
    <row r="997" spans="1:45" s="4" customFormat="1" ht="15" x14ac:dyDescent="0.25">
      <c r="A997" s="72"/>
      <c r="B997" s="73"/>
      <c r="C997" s="542" t="s">
        <v>81</v>
      </c>
      <c r="D997" s="542"/>
      <c r="E997" s="542"/>
      <c r="F997" s="43"/>
      <c r="G997" s="44"/>
      <c r="H997" s="44"/>
      <c r="I997" s="44"/>
      <c r="J997" s="47"/>
      <c r="K997" s="44"/>
      <c r="L997" s="74">
        <v>327.05</v>
      </c>
      <c r="M997" s="69"/>
      <c r="N997" s="75">
        <v>9143</v>
      </c>
      <c r="AI997" s="40"/>
      <c r="AJ997" s="49"/>
      <c r="AP997" s="49" t="s">
        <v>81</v>
      </c>
      <c r="AQ997" s="49"/>
      <c r="AS997" s="49"/>
    </row>
    <row r="998" spans="1:45" s="4" customFormat="1" ht="57" x14ac:dyDescent="0.25">
      <c r="A998" s="41" t="s">
        <v>1312</v>
      </c>
      <c r="B998" s="42" t="s">
        <v>1724</v>
      </c>
      <c r="C998" s="542" t="s">
        <v>1725</v>
      </c>
      <c r="D998" s="542"/>
      <c r="E998" s="542"/>
      <c r="F998" s="43" t="s">
        <v>115</v>
      </c>
      <c r="G998" s="44">
        <v>2</v>
      </c>
      <c r="H998" s="45">
        <v>1</v>
      </c>
      <c r="I998" s="45">
        <v>2</v>
      </c>
      <c r="J998" s="74">
        <v>507.69</v>
      </c>
      <c r="K998" s="44"/>
      <c r="L998" s="80">
        <v>1015.38</v>
      </c>
      <c r="M998" s="46">
        <v>8.16</v>
      </c>
      <c r="N998" s="75">
        <v>8285.5</v>
      </c>
      <c r="AI998" s="40"/>
      <c r="AJ998" s="49" t="s">
        <v>1725</v>
      </c>
      <c r="AP998" s="49"/>
      <c r="AQ998" s="49"/>
      <c r="AS998" s="49"/>
    </row>
    <row r="999" spans="1:45" s="4" customFormat="1" ht="15" x14ac:dyDescent="0.25">
      <c r="A999" s="72"/>
      <c r="B999" s="73"/>
      <c r="C999" s="542" t="s">
        <v>81</v>
      </c>
      <c r="D999" s="542"/>
      <c r="E999" s="542"/>
      <c r="F999" s="43"/>
      <c r="G999" s="44"/>
      <c r="H999" s="44"/>
      <c r="I999" s="44"/>
      <c r="J999" s="47"/>
      <c r="K999" s="44"/>
      <c r="L999" s="80">
        <v>1015.38</v>
      </c>
      <c r="M999" s="69"/>
      <c r="N999" s="75">
        <v>8285.5</v>
      </c>
      <c r="AI999" s="40"/>
      <c r="AJ999" s="49"/>
      <c r="AP999" s="49" t="s">
        <v>81</v>
      </c>
      <c r="AQ999" s="49"/>
      <c r="AS999" s="49"/>
    </row>
    <row r="1000" spans="1:45" s="4" customFormat="1" ht="34.5" x14ac:dyDescent="0.25">
      <c r="A1000" s="41" t="s">
        <v>1313</v>
      </c>
      <c r="B1000" s="42" t="s">
        <v>1910</v>
      </c>
      <c r="C1000" s="542" t="s">
        <v>1911</v>
      </c>
      <c r="D1000" s="542"/>
      <c r="E1000" s="542"/>
      <c r="F1000" s="43" t="s">
        <v>115</v>
      </c>
      <c r="G1000" s="44">
        <v>2</v>
      </c>
      <c r="H1000" s="45">
        <v>1</v>
      </c>
      <c r="I1000" s="45">
        <v>2</v>
      </c>
      <c r="J1000" s="47"/>
      <c r="K1000" s="44"/>
      <c r="L1000" s="47"/>
      <c r="M1000" s="44"/>
      <c r="N1000" s="48"/>
      <c r="AI1000" s="40"/>
      <c r="AJ1000" s="49" t="s">
        <v>1911</v>
      </c>
      <c r="AP1000" s="49"/>
      <c r="AQ1000" s="49"/>
      <c r="AS1000" s="49"/>
    </row>
    <row r="1001" spans="1:45" s="4" customFormat="1" ht="23.25" x14ac:dyDescent="0.25">
      <c r="A1001" s="50"/>
      <c r="B1001" s="51" t="s">
        <v>117</v>
      </c>
      <c r="C1001" s="545" t="s">
        <v>118</v>
      </c>
      <c r="D1001" s="545"/>
      <c r="E1001" s="545"/>
      <c r="F1001" s="545"/>
      <c r="G1001" s="545"/>
      <c r="H1001" s="545"/>
      <c r="I1001" s="545"/>
      <c r="J1001" s="545"/>
      <c r="K1001" s="545"/>
      <c r="L1001" s="545"/>
      <c r="M1001" s="545"/>
      <c r="N1001" s="546"/>
      <c r="AI1001" s="40"/>
      <c r="AJ1001" s="49"/>
      <c r="AL1001" s="3" t="s">
        <v>118</v>
      </c>
      <c r="AP1001" s="49"/>
      <c r="AQ1001" s="49"/>
      <c r="AS1001" s="49"/>
    </row>
    <row r="1002" spans="1:45" s="4" customFormat="1" ht="68.25" x14ac:dyDescent="0.25">
      <c r="A1002" s="50"/>
      <c r="B1002" s="51" t="s">
        <v>62</v>
      </c>
      <c r="C1002" s="545" t="s">
        <v>63</v>
      </c>
      <c r="D1002" s="545"/>
      <c r="E1002" s="545"/>
      <c r="F1002" s="545"/>
      <c r="G1002" s="545"/>
      <c r="H1002" s="545"/>
      <c r="I1002" s="545"/>
      <c r="J1002" s="545"/>
      <c r="K1002" s="545"/>
      <c r="L1002" s="545"/>
      <c r="M1002" s="545"/>
      <c r="N1002" s="546"/>
      <c r="AI1002" s="40"/>
      <c r="AJ1002" s="49"/>
      <c r="AL1002" s="3" t="s">
        <v>63</v>
      </c>
      <c r="AP1002" s="49"/>
      <c r="AQ1002" s="49"/>
      <c r="AS1002" s="49"/>
    </row>
    <row r="1003" spans="1:45" s="4" customFormat="1" ht="15" x14ac:dyDescent="0.25">
      <c r="A1003" s="52"/>
      <c r="B1003" s="51" t="s">
        <v>56</v>
      </c>
      <c r="C1003" s="543" t="s">
        <v>64</v>
      </c>
      <c r="D1003" s="543"/>
      <c r="E1003" s="543"/>
      <c r="F1003" s="54"/>
      <c r="G1003" s="55"/>
      <c r="H1003" s="55"/>
      <c r="I1003" s="55"/>
      <c r="J1003" s="56">
        <v>7.07</v>
      </c>
      <c r="K1003" s="65">
        <v>1.3225</v>
      </c>
      <c r="L1003" s="56">
        <v>18.7</v>
      </c>
      <c r="M1003" s="58">
        <v>44.77</v>
      </c>
      <c r="N1003" s="60">
        <v>837.2</v>
      </c>
      <c r="AI1003" s="40"/>
      <c r="AJ1003" s="49"/>
      <c r="AM1003" s="3" t="s">
        <v>64</v>
      </c>
      <c r="AP1003" s="49"/>
      <c r="AQ1003" s="49"/>
      <c r="AS1003" s="49"/>
    </row>
    <row r="1004" spans="1:45" s="4" customFormat="1" ht="15" x14ac:dyDescent="0.25">
      <c r="A1004" s="52"/>
      <c r="B1004" s="51" t="s">
        <v>65</v>
      </c>
      <c r="C1004" s="543" t="s">
        <v>66</v>
      </c>
      <c r="D1004" s="543"/>
      <c r="E1004" s="543"/>
      <c r="F1004" s="54"/>
      <c r="G1004" s="55"/>
      <c r="H1004" s="55"/>
      <c r="I1004" s="55"/>
      <c r="J1004" s="56">
        <v>1.82</v>
      </c>
      <c r="K1004" s="65">
        <v>1.4375</v>
      </c>
      <c r="L1004" s="56">
        <v>5.23</v>
      </c>
      <c r="M1004" s="58">
        <v>13.24</v>
      </c>
      <c r="N1004" s="60">
        <v>69.25</v>
      </c>
      <c r="AI1004" s="40"/>
      <c r="AJ1004" s="49"/>
      <c r="AM1004" s="3" t="s">
        <v>66</v>
      </c>
      <c r="AP1004" s="49"/>
      <c r="AQ1004" s="49"/>
      <c r="AS1004" s="49"/>
    </row>
    <row r="1005" spans="1:45" s="4" customFormat="1" ht="15" x14ac:dyDescent="0.25">
      <c r="A1005" s="52"/>
      <c r="B1005" s="51" t="s">
        <v>67</v>
      </c>
      <c r="C1005" s="543" t="s">
        <v>68</v>
      </c>
      <c r="D1005" s="543"/>
      <c r="E1005" s="543"/>
      <c r="F1005" s="54"/>
      <c r="G1005" s="55"/>
      <c r="H1005" s="55"/>
      <c r="I1005" s="55"/>
      <c r="J1005" s="56">
        <v>0.12</v>
      </c>
      <c r="K1005" s="65">
        <v>1.4375</v>
      </c>
      <c r="L1005" s="56">
        <v>0.35</v>
      </c>
      <c r="M1005" s="58">
        <v>44.77</v>
      </c>
      <c r="N1005" s="60">
        <v>15.67</v>
      </c>
      <c r="AI1005" s="40"/>
      <c r="AJ1005" s="49"/>
      <c r="AM1005" s="3" t="s">
        <v>68</v>
      </c>
      <c r="AP1005" s="49"/>
      <c r="AQ1005" s="49"/>
      <c r="AS1005" s="49"/>
    </row>
    <row r="1006" spans="1:45" s="4" customFormat="1" ht="15" x14ac:dyDescent="0.25">
      <c r="A1006" s="52"/>
      <c r="B1006" s="51" t="s">
        <v>69</v>
      </c>
      <c r="C1006" s="543" t="s">
        <v>70</v>
      </c>
      <c r="D1006" s="543"/>
      <c r="E1006" s="543"/>
      <c r="F1006" s="54"/>
      <c r="G1006" s="55"/>
      <c r="H1006" s="55"/>
      <c r="I1006" s="55"/>
      <c r="J1006" s="56">
        <v>3.06</v>
      </c>
      <c r="K1006" s="55"/>
      <c r="L1006" s="56">
        <v>6.12</v>
      </c>
      <c r="M1006" s="58">
        <v>8.16</v>
      </c>
      <c r="N1006" s="60">
        <v>49.94</v>
      </c>
      <c r="AI1006" s="40"/>
      <c r="AJ1006" s="49"/>
      <c r="AM1006" s="3" t="s">
        <v>70</v>
      </c>
      <c r="AP1006" s="49"/>
      <c r="AQ1006" s="49"/>
      <c r="AS1006" s="49"/>
    </row>
    <row r="1007" spans="1:45" s="4" customFormat="1" ht="15" x14ac:dyDescent="0.25">
      <c r="A1007" s="63"/>
      <c r="B1007" s="51"/>
      <c r="C1007" s="543" t="s">
        <v>71</v>
      </c>
      <c r="D1007" s="543"/>
      <c r="E1007" s="543"/>
      <c r="F1007" s="54" t="s">
        <v>72</v>
      </c>
      <c r="G1007" s="58">
        <v>0.77</v>
      </c>
      <c r="H1007" s="65">
        <v>1.3225</v>
      </c>
      <c r="I1007" s="77">
        <v>2.0366499999999998</v>
      </c>
      <c r="J1007" s="66"/>
      <c r="K1007" s="55"/>
      <c r="L1007" s="66"/>
      <c r="M1007" s="55"/>
      <c r="N1007" s="62"/>
      <c r="AI1007" s="40"/>
      <c r="AJ1007" s="49"/>
      <c r="AN1007" s="3" t="s">
        <v>71</v>
      </c>
      <c r="AP1007" s="49"/>
      <c r="AQ1007" s="49"/>
      <c r="AS1007" s="49"/>
    </row>
    <row r="1008" spans="1:45" s="4" customFormat="1" ht="15" x14ac:dyDescent="0.25">
      <c r="A1008" s="63"/>
      <c r="B1008" s="51"/>
      <c r="C1008" s="543" t="s">
        <v>73</v>
      </c>
      <c r="D1008" s="543"/>
      <c r="E1008" s="543"/>
      <c r="F1008" s="54" t="s">
        <v>72</v>
      </c>
      <c r="G1008" s="58">
        <v>0.01</v>
      </c>
      <c r="H1008" s="65">
        <v>1.4375</v>
      </c>
      <c r="I1008" s="77">
        <v>2.8750000000000001E-2</v>
      </c>
      <c r="J1008" s="66"/>
      <c r="K1008" s="55"/>
      <c r="L1008" s="66"/>
      <c r="M1008" s="55"/>
      <c r="N1008" s="62"/>
      <c r="AI1008" s="40"/>
      <c r="AJ1008" s="49"/>
      <c r="AN1008" s="3" t="s">
        <v>73</v>
      </c>
      <c r="AP1008" s="49"/>
      <c r="AQ1008" s="49"/>
      <c r="AS1008" s="49"/>
    </row>
    <row r="1009" spans="1:45" s="4" customFormat="1" ht="15" x14ac:dyDescent="0.25">
      <c r="A1009" s="67"/>
      <c r="B1009" s="51"/>
      <c r="C1009" s="547" t="s">
        <v>74</v>
      </c>
      <c r="D1009" s="547"/>
      <c r="E1009" s="547"/>
      <c r="F1009" s="68"/>
      <c r="G1009" s="69"/>
      <c r="H1009" s="69"/>
      <c r="I1009" s="69"/>
      <c r="J1009" s="70">
        <v>11.95</v>
      </c>
      <c r="K1009" s="69"/>
      <c r="L1009" s="70">
        <v>30.05</v>
      </c>
      <c r="M1009" s="69"/>
      <c r="N1009" s="121">
        <v>956.39</v>
      </c>
      <c r="AI1009" s="40"/>
      <c r="AJ1009" s="49"/>
      <c r="AO1009" s="3" t="s">
        <v>74</v>
      </c>
      <c r="AP1009" s="49"/>
      <c r="AQ1009" s="49"/>
      <c r="AS1009" s="49"/>
    </row>
    <row r="1010" spans="1:45" s="4" customFormat="1" ht="15" x14ac:dyDescent="0.25">
      <c r="A1010" s="63"/>
      <c r="B1010" s="51"/>
      <c r="C1010" s="543" t="s">
        <v>75</v>
      </c>
      <c r="D1010" s="543"/>
      <c r="E1010" s="543"/>
      <c r="F1010" s="54"/>
      <c r="G1010" s="55"/>
      <c r="H1010" s="55"/>
      <c r="I1010" s="55"/>
      <c r="J1010" s="66"/>
      <c r="K1010" s="55"/>
      <c r="L1010" s="56">
        <v>19.05</v>
      </c>
      <c r="M1010" s="55"/>
      <c r="N1010" s="60">
        <v>852.87</v>
      </c>
      <c r="AI1010" s="40"/>
      <c r="AJ1010" s="49"/>
      <c r="AN1010" s="3" t="s">
        <v>75</v>
      </c>
      <c r="AP1010" s="49"/>
      <c r="AQ1010" s="49"/>
      <c r="AS1010" s="49"/>
    </row>
    <row r="1011" spans="1:45" s="4" customFormat="1" ht="45.75" x14ac:dyDescent="0.25">
      <c r="A1011" s="63"/>
      <c r="B1011" s="51" t="s">
        <v>1663</v>
      </c>
      <c r="C1011" s="543" t="s">
        <v>688</v>
      </c>
      <c r="D1011" s="543"/>
      <c r="E1011" s="543"/>
      <c r="F1011" s="54" t="s">
        <v>78</v>
      </c>
      <c r="G1011" s="61">
        <v>121</v>
      </c>
      <c r="H1011" s="55"/>
      <c r="I1011" s="61">
        <v>121</v>
      </c>
      <c r="J1011" s="66"/>
      <c r="K1011" s="55"/>
      <c r="L1011" s="56">
        <v>23.05</v>
      </c>
      <c r="M1011" s="55"/>
      <c r="N1011" s="59">
        <v>1031.97</v>
      </c>
      <c r="AI1011" s="40"/>
      <c r="AJ1011" s="49"/>
      <c r="AN1011" s="3" t="s">
        <v>688</v>
      </c>
      <c r="AP1011" s="49"/>
      <c r="AQ1011" s="49"/>
      <c r="AS1011" s="49"/>
    </row>
    <row r="1012" spans="1:45" s="4" customFormat="1" ht="45.75" x14ac:dyDescent="0.25">
      <c r="A1012" s="63"/>
      <c r="B1012" s="51" t="s">
        <v>1664</v>
      </c>
      <c r="C1012" s="543" t="s">
        <v>690</v>
      </c>
      <c r="D1012" s="543"/>
      <c r="E1012" s="543"/>
      <c r="F1012" s="54" t="s">
        <v>78</v>
      </c>
      <c r="G1012" s="61">
        <v>72</v>
      </c>
      <c r="H1012" s="58">
        <v>0.85</v>
      </c>
      <c r="I1012" s="64">
        <v>61.2</v>
      </c>
      <c r="J1012" s="66"/>
      <c r="K1012" s="55"/>
      <c r="L1012" s="56">
        <v>11.66</v>
      </c>
      <c r="M1012" s="55"/>
      <c r="N1012" s="60">
        <v>521.96</v>
      </c>
      <c r="AI1012" s="40"/>
      <c r="AJ1012" s="49"/>
      <c r="AN1012" s="3" t="s">
        <v>690</v>
      </c>
      <c r="AP1012" s="49"/>
      <c r="AQ1012" s="49"/>
      <c r="AS1012" s="49"/>
    </row>
    <row r="1013" spans="1:45" s="4" customFormat="1" ht="15" x14ac:dyDescent="0.25">
      <c r="A1013" s="72"/>
      <c r="B1013" s="73"/>
      <c r="C1013" s="542" t="s">
        <v>81</v>
      </c>
      <c r="D1013" s="542"/>
      <c r="E1013" s="542"/>
      <c r="F1013" s="43"/>
      <c r="G1013" s="44"/>
      <c r="H1013" s="44"/>
      <c r="I1013" s="44"/>
      <c r="J1013" s="47"/>
      <c r="K1013" s="44"/>
      <c r="L1013" s="74">
        <v>64.760000000000005</v>
      </c>
      <c r="M1013" s="69"/>
      <c r="N1013" s="75">
        <v>2510.3200000000002</v>
      </c>
      <c r="AI1013" s="40"/>
      <c r="AJ1013" s="49"/>
      <c r="AP1013" s="49" t="s">
        <v>81</v>
      </c>
      <c r="AQ1013" s="49"/>
      <c r="AS1013" s="49"/>
    </row>
    <row r="1014" spans="1:45" s="4" customFormat="1" ht="34.5" x14ac:dyDescent="0.25">
      <c r="A1014" s="41" t="s">
        <v>1316</v>
      </c>
      <c r="B1014" s="42" t="s">
        <v>1912</v>
      </c>
      <c r="C1014" s="542" t="s">
        <v>1913</v>
      </c>
      <c r="D1014" s="542"/>
      <c r="E1014" s="542"/>
      <c r="F1014" s="43" t="s">
        <v>115</v>
      </c>
      <c r="G1014" s="44">
        <v>2</v>
      </c>
      <c r="H1014" s="45">
        <v>1</v>
      </c>
      <c r="I1014" s="45">
        <v>2</v>
      </c>
      <c r="J1014" s="74">
        <v>165.6</v>
      </c>
      <c r="K1014" s="44"/>
      <c r="L1014" s="74">
        <v>331.2</v>
      </c>
      <c r="M1014" s="46">
        <v>8.16</v>
      </c>
      <c r="N1014" s="75">
        <v>2702.59</v>
      </c>
      <c r="AI1014" s="40"/>
      <c r="AJ1014" s="49" t="s">
        <v>1913</v>
      </c>
      <c r="AP1014" s="49"/>
      <c r="AQ1014" s="49"/>
      <c r="AS1014" s="49"/>
    </row>
    <row r="1015" spans="1:45" s="4" customFormat="1" ht="15" x14ac:dyDescent="0.25">
      <c r="A1015" s="72"/>
      <c r="B1015" s="73"/>
      <c r="C1015" s="542" t="s">
        <v>81</v>
      </c>
      <c r="D1015" s="542"/>
      <c r="E1015" s="542"/>
      <c r="F1015" s="43"/>
      <c r="G1015" s="44"/>
      <c r="H1015" s="44"/>
      <c r="I1015" s="44"/>
      <c r="J1015" s="47"/>
      <c r="K1015" s="44"/>
      <c r="L1015" s="74">
        <v>331.2</v>
      </c>
      <c r="M1015" s="69"/>
      <c r="N1015" s="75">
        <v>2702.59</v>
      </c>
      <c r="AI1015" s="40"/>
      <c r="AJ1015" s="49"/>
      <c r="AP1015" s="49" t="s">
        <v>81</v>
      </c>
      <c r="AQ1015" s="49"/>
      <c r="AS1015" s="49"/>
    </row>
    <row r="1016" spans="1:45" s="4" customFormat="1" ht="79.5" x14ac:dyDescent="0.25">
      <c r="A1016" s="41" t="s">
        <v>1319</v>
      </c>
      <c r="B1016" s="42" t="s">
        <v>1815</v>
      </c>
      <c r="C1016" s="542" t="s">
        <v>1816</v>
      </c>
      <c r="D1016" s="542"/>
      <c r="E1016" s="542"/>
      <c r="F1016" s="43" t="s">
        <v>1521</v>
      </c>
      <c r="G1016" s="44">
        <v>12</v>
      </c>
      <c r="H1016" s="45">
        <v>1</v>
      </c>
      <c r="I1016" s="45">
        <v>12</v>
      </c>
      <c r="J1016" s="47"/>
      <c r="K1016" s="44"/>
      <c r="L1016" s="47"/>
      <c r="M1016" s="44"/>
      <c r="N1016" s="48"/>
      <c r="AI1016" s="40"/>
      <c r="AJ1016" s="49" t="s">
        <v>1816</v>
      </c>
      <c r="AP1016" s="49"/>
      <c r="AQ1016" s="49"/>
      <c r="AS1016" s="49"/>
    </row>
    <row r="1017" spans="1:45" s="4" customFormat="1" ht="23.25" x14ac:dyDescent="0.25">
      <c r="A1017" s="50"/>
      <c r="B1017" s="51" t="s">
        <v>117</v>
      </c>
      <c r="C1017" s="545" t="s">
        <v>118</v>
      </c>
      <c r="D1017" s="545"/>
      <c r="E1017" s="545"/>
      <c r="F1017" s="545"/>
      <c r="G1017" s="545"/>
      <c r="H1017" s="545"/>
      <c r="I1017" s="545"/>
      <c r="J1017" s="545"/>
      <c r="K1017" s="545"/>
      <c r="L1017" s="545"/>
      <c r="M1017" s="545"/>
      <c r="N1017" s="546"/>
      <c r="AI1017" s="40"/>
      <c r="AJ1017" s="49"/>
      <c r="AL1017" s="3" t="s">
        <v>118</v>
      </c>
      <c r="AP1017" s="49"/>
      <c r="AQ1017" s="49"/>
      <c r="AS1017" s="49"/>
    </row>
    <row r="1018" spans="1:45" s="4" customFormat="1" ht="68.25" x14ac:dyDescent="0.25">
      <c r="A1018" s="50"/>
      <c r="B1018" s="51" t="s">
        <v>62</v>
      </c>
      <c r="C1018" s="545" t="s">
        <v>63</v>
      </c>
      <c r="D1018" s="545"/>
      <c r="E1018" s="545"/>
      <c r="F1018" s="545"/>
      <c r="G1018" s="545"/>
      <c r="H1018" s="545"/>
      <c r="I1018" s="545"/>
      <c r="J1018" s="545"/>
      <c r="K1018" s="545"/>
      <c r="L1018" s="545"/>
      <c r="M1018" s="545"/>
      <c r="N1018" s="546"/>
      <c r="AI1018" s="40"/>
      <c r="AJ1018" s="49"/>
      <c r="AL1018" s="3" t="s">
        <v>63</v>
      </c>
      <c r="AP1018" s="49"/>
      <c r="AQ1018" s="49"/>
      <c r="AS1018" s="49"/>
    </row>
    <row r="1019" spans="1:45" s="4" customFormat="1" ht="15" x14ac:dyDescent="0.25">
      <c r="A1019" s="52"/>
      <c r="B1019" s="51" t="s">
        <v>56</v>
      </c>
      <c r="C1019" s="543" t="s">
        <v>64</v>
      </c>
      <c r="D1019" s="543"/>
      <c r="E1019" s="543"/>
      <c r="F1019" s="54"/>
      <c r="G1019" s="55"/>
      <c r="H1019" s="55"/>
      <c r="I1019" s="55"/>
      <c r="J1019" s="56">
        <v>7.55</v>
      </c>
      <c r="K1019" s="65">
        <v>1.3225</v>
      </c>
      <c r="L1019" s="56">
        <v>119.82</v>
      </c>
      <c r="M1019" s="58">
        <v>44.77</v>
      </c>
      <c r="N1019" s="59">
        <v>5364.34</v>
      </c>
      <c r="AI1019" s="40"/>
      <c r="AJ1019" s="49"/>
      <c r="AM1019" s="3" t="s">
        <v>64</v>
      </c>
      <c r="AP1019" s="49"/>
      <c r="AQ1019" s="49"/>
      <c r="AS1019" s="49"/>
    </row>
    <row r="1020" spans="1:45" s="4" customFormat="1" ht="15" x14ac:dyDescent="0.25">
      <c r="A1020" s="52"/>
      <c r="B1020" s="51" t="s">
        <v>65</v>
      </c>
      <c r="C1020" s="543" t="s">
        <v>66</v>
      </c>
      <c r="D1020" s="543"/>
      <c r="E1020" s="543"/>
      <c r="F1020" s="54"/>
      <c r="G1020" s="55"/>
      <c r="H1020" s="55"/>
      <c r="I1020" s="55"/>
      <c r="J1020" s="56">
        <v>2.5499999999999998</v>
      </c>
      <c r="K1020" s="65">
        <v>1.4375</v>
      </c>
      <c r="L1020" s="56">
        <v>43.99</v>
      </c>
      <c r="M1020" s="58">
        <v>13.24</v>
      </c>
      <c r="N1020" s="60">
        <v>582.42999999999995</v>
      </c>
      <c r="AI1020" s="40"/>
      <c r="AJ1020" s="49"/>
      <c r="AM1020" s="3" t="s">
        <v>66</v>
      </c>
      <c r="AP1020" s="49"/>
      <c r="AQ1020" s="49"/>
      <c r="AS1020" s="49"/>
    </row>
    <row r="1021" spans="1:45" s="4" customFormat="1" ht="15" x14ac:dyDescent="0.25">
      <c r="A1021" s="52"/>
      <c r="B1021" s="51" t="s">
        <v>69</v>
      </c>
      <c r="C1021" s="543" t="s">
        <v>70</v>
      </c>
      <c r="D1021" s="543"/>
      <c r="E1021" s="543"/>
      <c r="F1021" s="54"/>
      <c r="G1021" s="55"/>
      <c r="H1021" s="55"/>
      <c r="I1021" s="55"/>
      <c r="J1021" s="56">
        <v>2</v>
      </c>
      <c r="K1021" s="55"/>
      <c r="L1021" s="56">
        <v>24</v>
      </c>
      <c r="M1021" s="58">
        <v>8.16</v>
      </c>
      <c r="N1021" s="60">
        <v>195.84</v>
      </c>
      <c r="AI1021" s="40"/>
      <c r="AJ1021" s="49"/>
      <c r="AM1021" s="3" t="s">
        <v>70</v>
      </c>
      <c r="AP1021" s="49"/>
      <c r="AQ1021" s="49"/>
      <c r="AS1021" s="49"/>
    </row>
    <row r="1022" spans="1:45" s="4" customFormat="1" ht="15" x14ac:dyDescent="0.25">
      <c r="A1022" s="63"/>
      <c r="B1022" s="51"/>
      <c r="C1022" s="543" t="s">
        <v>71</v>
      </c>
      <c r="D1022" s="543"/>
      <c r="E1022" s="543"/>
      <c r="F1022" s="54" t="s">
        <v>72</v>
      </c>
      <c r="G1022" s="64">
        <v>0.7</v>
      </c>
      <c r="H1022" s="65">
        <v>1.3225</v>
      </c>
      <c r="I1022" s="57">
        <v>11.109</v>
      </c>
      <c r="J1022" s="66"/>
      <c r="K1022" s="55"/>
      <c r="L1022" s="66"/>
      <c r="M1022" s="55"/>
      <c r="N1022" s="62"/>
      <c r="AI1022" s="40"/>
      <c r="AJ1022" s="49"/>
      <c r="AN1022" s="3" t="s">
        <v>71</v>
      </c>
      <c r="AP1022" s="49"/>
      <c r="AQ1022" s="49"/>
      <c r="AS1022" s="49"/>
    </row>
    <row r="1023" spans="1:45" s="4" customFormat="1" ht="15" x14ac:dyDescent="0.25">
      <c r="A1023" s="67"/>
      <c r="B1023" s="51"/>
      <c r="C1023" s="547" t="s">
        <v>74</v>
      </c>
      <c r="D1023" s="547"/>
      <c r="E1023" s="547"/>
      <c r="F1023" s="68"/>
      <c r="G1023" s="69"/>
      <c r="H1023" s="69"/>
      <c r="I1023" s="69"/>
      <c r="J1023" s="70">
        <v>12.1</v>
      </c>
      <c r="K1023" s="69"/>
      <c r="L1023" s="70">
        <v>187.81</v>
      </c>
      <c r="M1023" s="69"/>
      <c r="N1023" s="71">
        <v>6142.61</v>
      </c>
      <c r="AI1023" s="40"/>
      <c r="AJ1023" s="49"/>
      <c r="AO1023" s="3" t="s">
        <v>74</v>
      </c>
      <c r="AP1023" s="49"/>
      <c r="AQ1023" s="49"/>
      <c r="AS1023" s="49"/>
    </row>
    <row r="1024" spans="1:45" s="4" customFormat="1" ht="15" x14ac:dyDescent="0.25">
      <c r="A1024" s="63"/>
      <c r="B1024" s="51"/>
      <c r="C1024" s="543" t="s">
        <v>75</v>
      </c>
      <c r="D1024" s="543"/>
      <c r="E1024" s="543"/>
      <c r="F1024" s="54"/>
      <c r="G1024" s="55"/>
      <c r="H1024" s="55"/>
      <c r="I1024" s="55"/>
      <c r="J1024" s="66"/>
      <c r="K1024" s="55"/>
      <c r="L1024" s="56">
        <v>119.82</v>
      </c>
      <c r="M1024" s="55"/>
      <c r="N1024" s="59">
        <v>5364.34</v>
      </c>
      <c r="AI1024" s="40"/>
      <c r="AJ1024" s="49"/>
      <c r="AN1024" s="3" t="s">
        <v>75</v>
      </c>
      <c r="AP1024" s="49"/>
      <c r="AQ1024" s="49"/>
      <c r="AS1024" s="49"/>
    </row>
    <row r="1025" spans="1:45" s="4" customFormat="1" ht="23.25" x14ac:dyDescent="0.25">
      <c r="A1025" s="63"/>
      <c r="B1025" s="51" t="s">
        <v>1523</v>
      </c>
      <c r="C1025" s="543" t="s">
        <v>1524</v>
      </c>
      <c r="D1025" s="543"/>
      <c r="E1025" s="543"/>
      <c r="F1025" s="54" t="s">
        <v>78</v>
      </c>
      <c r="G1025" s="61">
        <v>89</v>
      </c>
      <c r="H1025" s="55"/>
      <c r="I1025" s="61">
        <v>89</v>
      </c>
      <c r="J1025" s="66"/>
      <c r="K1025" s="55"/>
      <c r="L1025" s="56">
        <v>106.64</v>
      </c>
      <c r="M1025" s="55"/>
      <c r="N1025" s="59">
        <v>4774.26</v>
      </c>
      <c r="AI1025" s="40"/>
      <c r="AJ1025" s="49"/>
      <c r="AN1025" s="3" t="s">
        <v>1524</v>
      </c>
      <c r="AP1025" s="49"/>
      <c r="AQ1025" s="49"/>
      <c r="AS1025" s="49"/>
    </row>
    <row r="1026" spans="1:45" s="4" customFormat="1" ht="23.25" x14ac:dyDescent="0.25">
      <c r="A1026" s="63"/>
      <c r="B1026" s="51" t="s">
        <v>1525</v>
      </c>
      <c r="C1026" s="543" t="s">
        <v>1526</v>
      </c>
      <c r="D1026" s="543"/>
      <c r="E1026" s="543"/>
      <c r="F1026" s="54" t="s">
        <v>78</v>
      </c>
      <c r="G1026" s="61">
        <v>45</v>
      </c>
      <c r="H1026" s="55"/>
      <c r="I1026" s="61">
        <v>45</v>
      </c>
      <c r="J1026" s="66"/>
      <c r="K1026" s="55"/>
      <c r="L1026" s="56">
        <v>53.92</v>
      </c>
      <c r="M1026" s="55"/>
      <c r="N1026" s="59">
        <v>2413.9499999999998</v>
      </c>
      <c r="AI1026" s="40"/>
      <c r="AJ1026" s="49"/>
      <c r="AN1026" s="3" t="s">
        <v>1526</v>
      </c>
      <c r="AP1026" s="49"/>
      <c r="AQ1026" s="49"/>
      <c r="AS1026" s="49"/>
    </row>
    <row r="1027" spans="1:45" s="4" customFormat="1" ht="15" x14ac:dyDescent="0.25">
      <c r="A1027" s="72"/>
      <c r="B1027" s="73"/>
      <c r="C1027" s="542" t="s">
        <v>81</v>
      </c>
      <c r="D1027" s="542"/>
      <c r="E1027" s="542"/>
      <c r="F1027" s="43"/>
      <c r="G1027" s="44"/>
      <c r="H1027" s="44"/>
      <c r="I1027" s="44"/>
      <c r="J1027" s="47"/>
      <c r="K1027" s="44"/>
      <c r="L1027" s="74">
        <v>348.37</v>
      </c>
      <c r="M1027" s="69"/>
      <c r="N1027" s="75">
        <v>13330.82</v>
      </c>
      <c r="AI1027" s="40"/>
      <c r="AJ1027" s="49"/>
      <c r="AP1027" s="49" t="s">
        <v>81</v>
      </c>
      <c r="AQ1027" s="49"/>
      <c r="AS1027" s="49"/>
    </row>
    <row r="1028" spans="1:45" s="4" customFormat="1" ht="79.5" x14ac:dyDescent="0.25">
      <c r="A1028" s="41" t="s">
        <v>1321</v>
      </c>
      <c r="B1028" s="42" t="s">
        <v>1817</v>
      </c>
      <c r="C1028" s="542" t="s">
        <v>1818</v>
      </c>
      <c r="D1028" s="542"/>
      <c r="E1028" s="542"/>
      <c r="F1028" s="43" t="s">
        <v>1521</v>
      </c>
      <c r="G1028" s="44">
        <v>6</v>
      </c>
      <c r="H1028" s="45">
        <v>1</v>
      </c>
      <c r="I1028" s="45">
        <v>6</v>
      </c>
      <c r="J1028" s="47"/>
      <c r="K1028" s="44"/>
      <c r="L1028" s="47"/>
      <c r="M1028" s="44"/>
      <c r="N1028" s="48"/>
      <c r="AI1028" s="40"/>
      <c r="AJ1028" s="49" t="s">
        <v>1818</v>
      </c>
      <c r="AP1028" s="49"/>
      <c r="AQ1028" s="49"/>
      <c r="AS1028" s="49"/>
    </row>
    <row r="1029" spans="1:45" s="4" customFormat="1" ht="23.25" x14ac:dyDescent="0.25">
      <c r="A1029" s="50"/>
      <c r="B1029" s="51" t="s">
        <v>117</v>
      </c>
      <c r="C1029" s="545" t="s">
        <v>118</v>
      </c>
      <c r="D1029" s="545"/>
      <c r="E1029" s="545"/>
      <c r="F1029" s="545"/>
      <c r="G1029" s="545"/>
      <c r="H1029" s="545"/>
      <c r="I1029" s="545"/>
      <c r="J1029" s="545"/>
      <c r="K1029" s="545"/>
      <c r="L1029" s="545"/>
      <c r="M1029" s="545"/>
      <c r="N1029" s="546"/>
      <c r="AI1029" s="40"/>
      <c r="AJ1029" s="49"/>
      <c r="AL1029" s="3" t="s">
        <v>118</v>
      </c>
      <c r="AP1029" s="49"/>
      <c r="AQ1029" s="49"/>
      <c r="AS1029" s="49"/>
    </row>
    <row r="1030" spans="1:45" s="4" customFormat="1" ht="68.25" x14ac:dyDescent="0.25">
      <c r="A1030" s="50"/>
      <c r="B1030" s="51" t="s">
        <v>62</v>
      </c>
      <c r="C1030" s="545" t="s">
        <v>63</v>
      </c>
      <c r="D1030" s="545"/>
      <c r="E1030" s="545"/>
      <c r="F1030" s="545"/>
      <c r="G1030" s="545"/>
      <c r="H1030" s="545"/>
      <c r="I1030" s="545"/>
      <c r="J1030" s="545"/>
      <c r="K1030" s="545"/>
      <c r="L1030" s="545"/>
      <c r="M1030" s="545"/>
      <c r="N1030" s="546"/>
      <c r="AI1030" s="40"/>
      <c r="AJ1030" s="49"/>
      <c r="AL1030" s="3" t="s">
        <v>63</v>
      </c>
      <c r="AP1030" s="49"/>
      <c r="AQ1030" s="49"/>
      <c r="AS1030" s="49"/>
    </row>
    <row r="1031" spans="1:45" s="4" customFormat="1" ht="15" x14ac:dyDescent="0.25">
      <c r="A1031" s="52"/>
      <c r="B1031" s="51" t="s">
        <v>56</v>
      </c>
      <c r="C1031" s="543" t="s">
        <v>64</v>
      </c>
      <c r="D1031" s="543"/>
      <c r="E1031" s="543"/>
      <c r="F1031" s="54"/>
      <c r="G1031" s="55"/>
      <c r="H1031" s="55"/>
      <c r="I1031" s="55"/>
      <c r="J1031" s="56">
        <v>4.53</v>
      </c>
      <c r="K1031" s="65">
        <v>1.3225</v>
      </c>
      <c r="L1031" s="56">
        <v>35.950000000000003</v>
      </c>
      <c r="M1031" s="58">
        <v>44.77</v>
      </c>
      <c r="N1031" s="59">
        <v>1609.48</v>
      </c>
      <c r="AI1031" s="40"/>
      <c r="AJ1031" s="49"/>
      <c r="AM1031" s="3" t="s">
        <v>64</v>
      </c>
      <c r="AP1031" s="49"/>
      <c r="AQ1031" s="49"/>
      <c r="AS1031" s="49"/>
    </row>
    <row r="1032" spans="1:45" s="4" customFormat="1" ht="15" x14ac:dyDescent="0.25">
      <c r="A1032" s="52"/>
      <c r="B1032" s="51" t="s">
        <v>65</v>
      </c>
      <c r="C1032" s="543" t="s">
        <v>66</v>
      </c>
      <c r="D1032" s="543"/>
      <c r="E1032" s="543"/>
      <c r="F1032" s="54"/>
      <c r="G1032" s="55"/>
      <c r="H1032" s="55"/>
      <c r="I1032" s="55"/>
      <c r="J1032" s="56">
        <v>1.5</v>
      </c>
      <c r="K1032" s="65">
        <v>1.4375</v>
      </c>
      <c r="L1032" s="56">
        <v>12.94</v>
      </c>
      <c r="M1032" s="58">
        <v>13.24</v>
      </c>
      <c r="N1032" s="60">
        <v>171.33</v>
      </c>
      <c r="AI1032" s="40"/>
      <c r="AJ1032" s="49"/>
      <c r="AM1032" s="3" t="s">
        <v>66</v>
      </c>
      <c r="AP1032" s="49"/>
      <c r="AQ1032" s="49"/>
      <c r="AS1032" s="49"/>
    </row>
    <row r="1033" spans="1:45" s="4" customFormat="1" ht="15" x14ac:dyDescent="0.25">
      <c r="A1033" s="52"/>
      <c r="B1033" s="51" t="s">
        <v>69</v>
      </c>
      <c r="C1033" s="543" t="s">
        <v>70</v>
      </c>
      <c r="D1033" s="543"/>
      <c r="E1033" s="543"/>
      <c r="F1033" s="54"/>
      <c r="G1033" s="55"/>
      <c r="H1033" s="55"/>
      <c r="I1033" s="55"/>
      <c r="J1033" s="56">
        <v>1.59</v>
      </c>
      <c r="K1033" s="55"/>
      <c r="L1033" s="56">
        <v>9.5399999999999991</v>
      </c>
      <c r="M1033" s="58">
        <v>8.16</v>
      </c>
      <c r="N1033" s="60">
        <v>77.849999999999994</v>
      </c>
      <c r="AI1033" s="40"/>
      <c r="AJ1033" s="49"/>
      <c r="AM1033" s="3" t="s">
        <v>70</v>
      </c>
      <c r="AP1033" s="49"/>
      <c r="AQ1033" s="49"/>
      <c r="AS1033" s="49"/>
    </row>
    <row r="1034" spans="1:45" s="4" customFormat="1" ht="15" x14ac:dyDescent="0.25">
      <c r="A1034" s="63"/>
      <c r="B1034" s="51"/>
      <c r="C1034" s="543" t="s">
        <v>71</v>
      </c>
      <c r="D1034" s="543"/>
      <c r="E1034" s="543"/>
      <c r="F1034" s="54" t="s">
        <v>72</v>
      </c>
      <c r="G1034" s="58">
        <v>0.42</v>
      </c>
      <c r="H1034" s="65">
        <v>1.3225</v>
      </c>
      <c r="I1034" s="65">
        <v>3.3327</v>
      </c>
      <c r="J1034" s="66"/>
      <c r="K1034" s="55"/>
      <c r="L1034" s="66"/>
      <c r="M1034" s="55"/>
      <c r="N1034" s="62"/>
      <c r="AI1034" s="40"/>
      <c r="AJ1034" s="49"/>
      <c r="AN1034" s="3" t="s">
        <v>71</v>
      </c>
      <c r="AP1034" s="49"/>
      <c r="AQ1034" s="49"/>
      <c r="AS1034" s="49"/>
    </row>
    <row r="1035" spans="1:45" s="4" customFormat="1" ht="15" x14ac:dyDescent="0.25">
      <c r="A1035" s="67"/>
      <c r="B1035" s="51"/>
      <c r="C1035" s="547" t="s">
        <v>74</v>
      </c>
      <c r="D1035" s="547"/>
      <c r="E1035" s="547"/>
      <c r="F1035" s="68"/>
      <c r="G1035" s="69"/>
      <c r="H1035" s="69"/>
      <c r="I1035" s="69"/>
      <c r="J1035" s="70">
        <v>7.62</v>
      </c>
      <c r="K1035" s="69"/>
      <c r="L1035" s="70">
        <v>58.43</v>
      </c>
      <c r="M1035" s="69"/>
      <c r="N1035" s="71">
        <v>1858.66</v>
      </c>
      <c r="AI1035" s="40"/>
      <c r="AJ1035" s="49"/>
      <c r="AO1035" s="3" t="s">
        <v>74</v>
      </c>
      <c r="AP1035" s="49"/>
      <c r="AQ1035" s="49"/>
      <c r="AS1035" s="49"/>
    </row>
    <row r="1036" spans="1:45" s="4" customFormat="1" ht="15" x14ac:dyDescent="0.25">
      <c r="A1036" s="63"/>
      <c r="B1036" s="51"/>
      <c r="C1036" s="543" t="s">
        <v>75</v>
      </c>
      <c r="D1036" s="543"/>
      <c r="E1036" s="543"/>
      <c r="F1036" s="54"/>
      <c r="G1036" s="55"/>
      <c r="H1036" s="55"/>
      <c r="I1036" s="55"/>
      <c r="J1036" s="66"/>
      <c r="K1036" s="55"/>
      <c r="L1036" s="56">
        <v>35.950000000000003</v>
      </c>
      <c r="M1036" s="55"/>
      <c r="N1036" s="59">
        <v>1609.48</v>
      </c>
      <c r="AI1036" s="40"/>
      <c r="AJ1036" s="49"/>
      <c r="AN1036" s="3" t="s">
        <v>75</v>
      </c>
      <c r="AP1036" s="49"/>
      <c r="AQ1036" s="49"/>
      <c r="AS1036" s="49"/>
    </row>
    <row r="1037" spans="1:45" s="4" customFormat="1" ht="23.25" x14ac:dyDescent="0.25">
      <c r="A1037" s="63"/>
      <c r="B1037" s="51" t="s">
        <v>1523</v>
      </c>
      <c r="C1037" s="543" t="s">
        <v>1524</v>
      </c>
      <c r="D1037" s="543"/>
      <c r="E1037" s="543"/>
      <c r="F1037" s="54" t="s">
        <v>78</v>
      </c>
      <c r="G1037" s="61">
        <v>89</v>
      </c>
      <c r="H1037" s="55"/>
      <c r="I1037" s="61">
        <v>89</v>
      </c>
      <c r="J1037" s="66"/>
      <c r="K1037" s="55"/>
      <c r="L1037" s="56">
        <v>32</v>
      </c>
      <c r="M1037" s="55"/>
      <c r="N1037" s="59">
        <v>1432.44</v>
      </c>
      <c r="AI1037" s="40"/>
      <c r="AJ1037" s="49"/>
      <c r="AN1037" s="3" t="s">
        <v>1524</v>
      </c>
      <c r="AP1037" s="49"/>
      <c r="AQ1037" s="49"/>
      <c r="AS1037" s="49"/>
    </row>
    <row r="1038" spans="1:45" s="4" customFormat="1" ht="23.25" x14ac:dyDescent="0.25">
      <c r="A1038" s="63"/>
      <c r="B1038" s="51" t="s">
        <v>1525</v>
      </c>
      <c r="C1038" s="543" t="s">
        <v>1526</v>
      </c>
      <c r="D1038" s="543"/>
      <c r="E1038" s="543"/>
      <c r="F1038" s="54" t="s">
        <v>78</v>
      </c>
      <c r="G1038" s="61">
        <v>45</v>
      </c>
      <c r="H1038" s="55"/>
      <c r="I1038" s="61">
        <v>45</v>
      </c>
      <c r="J1038" s="66"/>
      <c r="K1038" s="55"/>
      <c r="L1038" s="56">
        <v>16.18</v>
      </c>
      <c r="M1038" s="55"/>
      <c r="N1038" s="60">
        <v>724.27</v>
      </c>
      <c r="AI1038" s="40"/>
      <c r="AJ1038" s="49"/>
      <c r="AN1038" s="3" t="s">
        <v>1526</v>
      </c>
      <c r="AP1038" s="49"/>
      <c r="AQ1038" s="49"/>
      <c r="AS1038" s="49"/>
    </row>
    <row r="1039" spans="1:45" s="4" customFormat="1" ht="15" x14ac:dyDescent="0.25">
      <c r="A1039" s="72"/>
      <c r="B1039" s="73"/>
      <c r="C1039" s="542" t="s">
        <v>81</v>
      </c>
      <c r="D1039" s="542"/>
      <c r="E1039" s="542"/>
      <c r="F1039" s="43"/>
      <c r="G1039" s="44"/>
      <c r="H1039" s="44"/>
      <c r="I1039" s="44"/>
      <c r="J1039" s="47"/>
      <c r="K1039" s="44"/>
      <c r="L1039" s="74">
        <v>106.61</v>
      </c>
      <c r="M1039" s="69"/>
      <c r="N1039" s="75">
        <v>4015.37</v>
      </c>
      <c r="AI1039" s="40"/>
      <c r="AJ1039" s="49"/>
      <c r="AP1039" s="49" t="s">
        <v>81</v>
      </c>
      <c r="AQ1039" s="49"/>
      <c r="AS1039" s="49"/>
    </row>
    <row r="1040" spans="1:45" s="4" customFormat="1" ht="23.25" x14ac:dyDescent="0.25">
      <c r="A1040" s="41" t="s">
        <v>1322</v>
      </c>
      <c r="B1040" s="42" t="s">
        <v>1655</v>
      </c>
      <c r="C1040" s="542" t="s">
        <v>1914</v>
      </c>
      <c r="D1040" s="542"/>
      <c r="E1040" s="542"/>
      <c r="F1040" s="43" t="s">
        <v>375</v>
      </c>
      <c r="G1040" s="44">
        <v>0.2</v>
      </c>
      <c r="H1040" s="45">
        <v>1</v>
      </c>
      <c r="I1040" s="81">
        <v>0.2</v>
      </c>
      <c r="J1040" s="47"/>
      <c r="K1040" s="44"/>
      <c r="L1040" s="47"/>
      <c r="M1040" s="44"/>
      <c r="N1040" s="48"/>
      <c r="AI1040" s="40"/>
      <c r="AJ1040" s="49" t="s">
        <v>1914</v>
      </c>
      <c r="AP1040" s="49"/>
      <c r="AQ1040" s="49"/>
      <c r="AS1040" s="49"/>
    </row>
    <row r="1041" spans="1:45" s="4" customFormat="1" ht="15" x14ac:dyDescent="0.25">
      <c r="A1041" s="67"/>
      <c r="B1041" s="53"/>
      <c r="C1041" s="543" t="s">
        <v>1505</v>
      </c>
      <c r="D1041" s="543"/>
      <c r="E1041" s="543"/>
      <c r="F1041" s="543"/>
      <c r="G1041" s="543"/>
      <c r="H1041" s="543"/>
      <c r="I1041" s="543"/>
      <c r="J1041" s="543"/>
      <c r="K1041" s="543"/>
      <c r="L1041" s="543"/>
      <c r="M1041" s="543"/>
      <c r="N1041" s="544"/>
      <c r="AI1041" s="40"/>
      <c r="AJ1041" s="49"/>
      <c r="AK1041" s="3" t="s">
        <v>1505</v>
      </c>
      <c r="AP1041" s="49"/>
      <c r="AQ1041" s="49"/>
      <c r="AS1041" s="49"/>
    </row>
    <row r="1042" spans="1:45" s="4" customFormat="1" ht="23.25" x14ac:dyDescent="0.25">
      <c r="A1042" s="50"/>
      <c r="B1042" s="51" t="s">
        <v>117</v>
      </c>
      <c r="C1042" s="545" t="s">
        <v>118</v>
      </c>
      <c r="D1042" s="545"/>
      <c r="E1042" s="545"/>
      <c r="F1042" s="545"/>
      <c r="G1042" s="545"/>
      <c r="H1042" s="545"/>
      <c r="I1042" s="545"/>
      <c r="J1042" s="545"/>
      <c r="K1042" s="545"/>
      <c r="L1042" s="545"/>
      <c r="M1042" s="545"/>
      <c r="N1042" s="546"/>
      <c r="AI1042" s="40"/>
      <c r="AJ1042" s="49"/>
      <c r="AL1042" s="3" t="s">
        <v>118</v>
      </c>
      <c r="AP1042" s="49"/>
      <c r="AQ1042" s="49"/>
      <c r="AS1042" s="49"/>
    </row>
    <row r="1043" spans="1:45" s="4" customFormat="1" ht="68.25" x14ac:dyDescent="0.25">
      <c r="A1043" s="50"/>
      <c r="B1043" s="51" t="s">
        <v>62</v>
      </c>
      <c r="C1043" s="545" t="s">
        <v>63</v>
      </c>
      <c r="D1043" s="545"/>
      <c r="E1043" s="545"/>
      <c r="F1043" s="545"/>
      <c r="G1043" s="545"/>
      <c r="H1043" s="545"/>
      <c r="I1043" s="545"/>
      <c r="J1043" s="545"/>
      <c r="K1043" s="545"/>
      <c r="L1043" s="545"/>
      <c r="M1043" s="545"/>
      <c r="N1043" s="546"/>
      <c r="AI1043" s="40"/>
      <c r="AJ1043" s="49"/>
      <c r="AL1043" s="3" t="s">
        <v>63</v>
      </c>
      <c r="AP1043" s="49"/>
      <c r="AQ1043" s="49"/>
      <c r="AS1043" s="49"/>
    </row>
    <row r="1044" spans="1:45" s="4" customFormat="1" ht="15" x14ac:dyDescent="0.25">
      <c r="A1044" s="52"/>
      <c r="B1044" s="51" t="s">
        <v>56</v>
      </c>
      <c r="C1044" s="543" t="s">
        <v>64</v>
      </c>
      <c r="D1044" s="543"/>
      <c r="E1044" s="543"/>
      <c r="F1044" s="54"/>
      <c r="G1044" s="55"/>
      <c r="H1044" s="55"/>
      <c r="I1044" s="55"/>
      <c r="J1044" s="56">
        <v>84.35</v>
      </c>
      <c r="K1044" s="65">
        <v>1.3225</v>
      </c>
      <c r="L1044" s="56">
        <v>22.31</v>
      </c>
      <c r="M1044" s="58">
        <v>44.77</v>
      </c>
      <c r="N1044" s="60">
        <v>998.82</v>
      </c>
      <c r="AI1044" s="40"/>
      <c r="AJ1044" s="49"/>
      <c r="AM1044" s="3" t="s">
        <v>64</v>
      </c>
      <c r="AP1044" s="49"/>
      <c r="AQ1044" s="49"/>
      <c r="AS1044" s="49"/>
    </row>
    <row r="1045" spans="1:45" s="4" customFormat="1" ht="15" x14ac:dyDescent="0.25">
      <c r="A1045" s="52"/>
      <c r="B1045" s="51" t="s">
        <v>65</v>
      </c>
      <c r="C1045" s="543" t="s">
        <v>66</v>
      </c>
      <c r="D1045" s="543"/>
      <c r="E1045" s="543"/>
      <c r="F1045" s="54"/>
      <c r="G1045" s="55"/>
      <c r="H1045" s="55"/>
      <c r="I1045" s="55"/>
      <c r="J1045" s="56">
        <v>0.37</v>
      </c>
      <c r="K1045" s="65">
        <v>1.4375</v>
      </c>
      <c r="L1045" s="56">
        <v>0.11</v>
      </c>
      <c r="M1045" s="58">
        <v>13.24</v>
      </c>
      <c r="N1045" s="60">
        <v>1.46</v>
      </c>
      <c r="AI1045" s="40"/>
      <c r="AJ1045" s="49"/>
      <c r="AM1045" s="3" t="s">
        <v>66</v>
      </c>
      <c r="AP1045" s="49"/>
      <c r="AQ1045" s="49"/>
      <c r="AS1045" s="49"/>
    </row>
    <row r="1046" spans="1:45" s="4" customFormat="1" ht="15" x14ac:dyDescent="0.25">
      <c r="A1046" s="52"/>
      <c r="B1046" s="51" t="s">
        <v>69</v>
      </c>
      <c r="C1046" s="543" t="s">
        <v>70</v>
      </c>
      <c r="D1046" s="543"/>
      <c r="E1046" s="543"/>
      <c r="F1046" s="54"/>
      <c r="G1046" s="55"/>
      <c r="H1046" s="55"/>
      <c r="I1046" s="55"/>
      <c r="J1046" s="56">
        <v>1.37</v>
      </c>
      <c r="K1046" s="55"/>
      <c r="L1046" s="56">
        <v>0.27</v>
      </c>
      <c r="M1046" s="58">
        <v>8.16</v>
      </c>
      <c r="N1046" s="60">
        <v>2.2000000000000002</v>
      </c>
      <c r="AI1046" s="40"/>
      <c r="AJ1046" s="49"/>
      <c r="AM1046" s="3" t="s">
        <v>70</v>
      </c>
      <c r="AP1046" s="49"/>
      <c r="AQ1046" s="49"/>
      <c r="AS1046" s="49"/>
    </row>
    <row r="1047" spans="1:45" s="4" customFormat="1" ht="15" x14ac:dyDescent="0.25">
      <c r="A1047" s="63"/>
      <c r="B1047" s="51"/>
      <c r="C1047" s="543" t="s">
        <v>71</v>
      </c>
      <c r="D1047" s="543"/>
      <c r="E1047" s="543"/>
      <c r="F1047" s="54" t="s">
        <v>72</v>
      </c>
      <c r="G1047" s="64">
        <v>9.3000000000000007</v>
      </c>
      <c r="H1047" s="65">
        <v>1.3225</v>
      </c>
      <c r="I1047" s="77">
        <v>2.4598499999999999</v>
      </c>
      <c r="J1047" s="66"/>
      <c r="K1047" s="55"/>
      <c r="L1047" s="66"/>
      <c r="M1047" s="55"/>
      <c r="N1047" s="62"/>
      <c r="AI1047" s="40"/>
      <c r="AJ1047" s="49"/>
      <c r="AN1047" s="3" t="s">
        <v>71</v>
      </c>
      <c r="AP1047" s="49"/>
      <c r="AQ1047" s="49"/>
      <c r="AS1047" s="49"/>
    </row>
    <row r="1048" spans="1:45" s="4" customFormat="1" ht="15" x14ac:dyDescent="0.25">
      <c r="A1048" s="67"/>
      <c r="B1048" s="51"/>
      <c r="C1048" s="547" t="s">
        <v>74</v>
      </c>
      <c r="D1048" s="547"/>
      <c r="E1048" s="547"/>
      <c r="F1048" s="68"/>
      <c r="G1048" s="69"/>
      <c r="H1048" s="69"/>
      <c r="I1048" s="69"/>
      <c r="J1048" s="70">
        <v>86.09</v>
      </c>
      <c r="K1048" s="69"/>
      <c r="L1048" s="70">
        <v>22.69</v>
      </c>
      <c r="M1048" s="69"/>
      <c r="N1048" s="71">
        <v>1002.48</v>
      </c>
      <c r="AI1048" s="40"/>
      <c r="AJ1048" s="49"/>
      <c r="AO1048" s="3" t="s">
        <v>74</v>
      </c>
      <c r="AP1048" s="49"/>
      <c r="AQ1048" s="49"/>
      <c r="AS1048" s="49"/>
    </row>
    <row r="1049" spans="1:45" s="4" customFormat="1" ht="15" x14ac:dyDescent="0.25">
      <c r="A1049" s="63"/>
      <c r="B1049" s="51"/>
      <c r="C1049" s="543" t="s">
        <v>75</v>
      </c>
      <c r="D1049" s="543"/>
      <c r="E1049" s="543"/>
      <c r="F1049" s="54"/>
      <c r="G1049" s="55"/>
      <c r="H1049" s="55"/>
      <c r="I1049" s="55"/>
      <c r="J1049" s="66"/>
      <c r="K1049" s="55"/>
      <c r="L1049" s="56">
        <v>22.31</v>
      </c>
      <c r="M1049" s="55"/>
      <c r="N1049" s="60">
        <v>998.82</v>
      </c>
      <c r="AI1049" s="40"/>
      <c r="AJ1049" s="49"/>
      <c r="AN1049" s="3" t="s">
        <v>75</v>
      </c>
      <c r="AP1049" s="49"/>
      <c r="AQ1049" s="49"/>
      <c r="AS1049" s="49"/>
    </row>
    <row r="1050" spans="1:45" s="4" customFormat="1" ht="23.25" x14ac:dyDescent="0.25">
      <c r="A1050" s="63"/>
      <c r="B1050" s="51" t="s">
        <v>1657</v>
      </c>
      <c r="C1050" s="543" t="s">
        <v>1658</v>
      </c>
      <c r="D1050" s="543"/>
      <c r="E1050" s="543"/>
      <c r="F1050" s="54" t="s">
        <v>78</v>
      </c>
      <c r="G1050" s="61">
        <v>146</v>
      </c>
      <c r="H1050" s="55"/>
      <c r="I1050" s="61">
        <v>146</v>
      </c>
      <c r="J1050" s="66"/>
      <c r="K1050" s="55"/>
      <c r="L1050" s="56">
        <v>32.57</v>
      </c>
      <c r="M1050" s="55"/>
      <c r="N1050" s="59">
        <v>1458.28</v>
      </c>
      <c r="AI1050" s="40"/>
      <c r="AJ1050" s="49"/>
      <c r="AN1050" s="3" t="s">
        <v>1658</v>
      </c>
      <c r="AP1050" s="49"/>
      <c r="AQ1050" s="49"/>
      <c r="AS1050" s="49"/>
    </row>
    <row r="1051" spans="1:45" s="4" customFormat="1" ht="23.25" x14ac:dyDescent="0.25">
      <c r="A1051" s="63"/>
      <c r="B1051" s="51" t="s">
        <v>1659</v>
      </c>
      <c r="C1051" s="543" t="s">
        <v>1660</v>
      </c>
      <c r="D1051" s="543"/>
      <c r="E1051" s="543"/>
      <c r="F1051" s="54" t="s">
        <v>78</v>
      </c>
      <c r="G1051" s="61">
        <v>75</v>
      </c>
      <c r="H1051" s="58">
        <v>0.85</v>
      </c>
      <c r="I1051" s="58">
        <v>63.75</v>
      </c>
      <c r="J1051" s="66"/>
      <c r="K1051" s="55"/>
      <c r="L1051" s="56">
        <v>14.22</v>
      </c>
      <c r="M1051" s="55"/>
      <c r="N1051" s="60">
        <v>636.75</v>
      </c>
      <c r="AI1051" s="40"/>
      <c r="AJ1051" s="49"/>
      <c r="AN1051" s="3" t="s">
        <v>1660</v>
      </c>
      <c r="AP1051" s="49"/>
      <c r="AQ1051" s="49"/>
      <c r="AS1051" s="49"/>
    </row>
    <row r="1052" spans="1:45" s="4" customFormat="1" ht="15" x14ac:dyDescent="0.25">
      <c r="A1052" s="72"/>
      <c r="B1052" s="73"/>
      <c r="C1052" s="542" t="s">
        <v>81</v>
      </c>
      <c r="D1052" s="542"/>
      <c r="E1052" s="542"/>
      <c r="F1052" s="43"/>
      <c r="G1052" s="44"/>
      <c r="H1052" s="44"/>
      <c r="I1052" s="44"/>
      <c r="J1052" s="47"/>
      <c r="K1052" s="44"/>
      <c r="L1052" s="74">
        <v>69.48</v>
      </c>
      <c r="M1052" s="69"/>
      <c r="N1052" s="75">
        <v>3097.51</v>
      </c>
      <c r="AI1052" s="40"/>
      <c r="AJ1052" s="49"/>
      <c r="AP1052" s="49" t="s">
        <v>81</v>
      </c>
      <c r="AQ1052" s="49"/>
      <c r="AS1052" s="49"/>
    </row>
    <row r="1053" spans="1:45" s="4" customFormat="1" ht="57" x14ac:dyDescent="0.25">
      <c r="A1053" s="41" t="s">
        <v>1325</v>
      </c>
      <c r="B1053" s="42" t="s">
        <v>1915</v>
      </c>
      <c r="C1053" s="542" t="s">
        <v>1916</v>
      </c>
      <c r="D1053" s="542"/>
      <c r="E1053" s="542"/>
      <c r="F1053" s="43" t="s">
        <v>250</v>
      </c>
      <c r="G1053" s="44">
        <v>3.22</v>
      </c>
      <c r="H1053" s="45">
        <v>1</v>
      </c>
      <c r="I1053" s="46">
        <v>3.22</v>
      </c>
      <c r="J1053" s="74">
        <v>224.81</v>
      </c>
      <c r="K1053" s="44"/>
      <c r="L1053" s="74">
        <v>723.89</v>
      </c>
      <c r="M1053" s="46">
        <v>8.16</v>
      </c>
      <c r="N1053" s="75">
        <v>5906.94</v>
      </c>
      <c r="AI1053" s="40"/>
      <c r="AJ1053" s="49" t="s">
        <v>1916</v>
      </c>
      <c r="AP1053" s="49"/>
      <c r="AQ1053" s="49"/>
      <c r="AS1053" s="49"/>
    </row>
    <row r="1054" spans="1:45" s="4" customFormat="1" ht="15" x14ac:dyDescent="0.25">
      <c r="A1054" s="67"/>
      <c r="B1054" s="53"/>
      <c r="C1054" s="543" t="s">
        <v>1917</v>
      </c>
      <c r="D1054" s="543"/>
      <c r="E1054" s="543"/>
      <c r="F1054" s="543"/>
      <c r="G1054" s="543"/>
      <c r="H1054" s="543"/>
      <c r="I1054" s="543"/>
      <c r="J1054" s="543"/>
      <c r="K1054" s="543"/>
      <c r="L1054" s="543"/>
      <c r="M1054" s="543"/>
      <c r="N1054" s="544"/>
      <c r="AI1054" s="40"/>
      <c r="AJ1054" s="49"/>
      <c r="AK1054" s="3" t="s">
        <v>1917</v>
      </c>
      <c r="AP1054" s="49"/>
      <c r="AQ1054" s="49"/>
      <c r="AS1054" s="49"/>
    </row>
    <row r="1055" spans="1:45" s="4" customFormat="1" ht="15" x14ac:dyDescent="0.25">
      <c r="A1055" s="72"/>
      <c r="B1055" s="73"/>
      <c r="C1055" s="542" t="s">
        <v>81</v>
      </c>
      <c r="D1055" s="542"/>
      <c r="E1055" s="542"/>
      <c r="F1055" s="43"/>
      <c r="G1055" s="44"/>
      <c r="H1055" s="44"/>
      <c r="I1055" s="44"/>
      <c r="J1055" s="47"/>
      <c r="K1055" s="44"/>
      <c r="L1055" s="74">
        <v>723.89</v>
      </c>
      <c r="M1055" s="69"/>
      <c r="N1055" s="75">
        <v>5906.94</v>
      </c>
      <c r="AI1055" s="40"/>
      <c r="AJ1055" s="49"/>
      <c r="AP1055" s="49" t="s">
        <v>81</v>
      </c>
      <c r="AQ1055" s="49"/>
      <c r="AS1055" s="49"/>
    </row>
    <row r="1056" spans="1:45" s="4" customFormat="1" ht="23.25" x14ac:dyDescent="0.25">
      <c r="A1056" s="41" t="s">
        <v>1327</v>
      </c>
      <c r="B1056" s="42" t="s">
        <v>1680</v>
      </c>
      <c r="C1056" s="542" t="s">
        <v>1681</v>
      </c>
      <c r="D1056" s="542"/>
      <c r="E1056" s="542"/>
      <c r="F1056" s="43" t="s">
        <v>191</v>
      </c>
      <c r="G1056" s="44">
        <v>1.4400000000000001E-3</v>
      </c>
      <c r="H1056" s="45">
        <v>1</v>
      </c>
      <c r="I1056" s="93">
        <v>1.4400000000000001E-3</v>
      </c>
      <c r="J1056" s="47"/>
      <c r="K1056" s="44"/>
      <c r="L1056" s="47"/>
      <c r="M1056" s="44"/>
      <c r="N1056" s="48"/>
      <c r="AI1056" s="40"/>
      <c r="AJ1056" s="49" t="s">
        <v>1681</v>
      </c>
      <c r="AP1056" s="49"/>
      <c r="AQ1056" s="49"/>
      <c r="AS1056" s="49"/>
    </row>
    <row r="1057" spans="1:45" s="4" customFormat="1" ht="15" x14ac:dyDescent="0.25">
      <c r="A1057" s="67"/>
      <c r="B1057" s="53"/>
      <c r="C1057" s="543" t="s">
        <v>1806</v>
      </c>
      <c r="D1057" s="543"/>
      <c r="E1057" s="543"/>
      <c r="F1057" s="543"/>
      <c r="G1057" s="543"/>
      <c r="H1057" s="543"/>
      <c r="I1057" s="543"/>
      <c r="J1057" s="543"/>
      <c r="K1057" s="543"/>
      <c r="L1057" s="543"/>
      <c r="M1057" s="543"/>
      <c r="N1057" s="544"/>
      <c r="AI1057" s="40"/>
      <c r="AJ1057" s="49"/>
      <c r="AK1057" s="3" t="s">
        <v>1806</v>
      </c>
      <c r="AP1057" s="49"/>
      <c r="AQ1057" s="49"/>
      <c r="AS1057" s="49"/>
    </row>
    <row r="1058" spans="1:45" s="4" customFormat="1" ht="23.25" x14ac:dyDescent="0.25">
      <c r="A1058" s="50"/>
      <c r="B1058" s="51" t="s">
        <v>117</v>
      </c>
      <c r="C1058" s="545" t="s">
        <v>118</v>
      </c>
      <c r="D1058" s="545"/>
      <c r="E1058" s="545"/>
      <c r="F1058" s="545"/>
      <c r="G1058" s="545"/>
      <c r="H1058" s="545"/>
      <c r="I1058" s="545"/>
      <c r="J1058" s="545"/>
      <c r="K1058" s="545"/>
      <c r="L1058" s="545"/>
      <c r="M1058" s="545"/>
      <c r="N1058" s="546"/>
      <c r="AI1058" s="40"/>
      <c r="AJ1058" s="49"/>
      <c r="AL1058" s="3" t="s">
        <v>118</v>
      </c>
      <c r="AP1058" s="49"/>
      <c r="AQ1058" s="49"/>
      <c r="AS1058" s="49"/>
    </row>
    <row r="1059" spans="1:45" s="4" customFormat="1" ht="68.25" x14ac:dyDescent="0.25">
      <c r="A1059" s="50"/>
      <c r="B1059" s="51" t="s">
        <v>62</v>
      </c>
      <c r="C1059" s="545" t="s">
        <v>63</v>
      </c>
      <c r="D1059" s="545"/>
      <c r="E1059" s="545"/>
      <c r="F1059" s="545"/>
      <c r="G1059" s="545"/>
      <c r="H1059" s="545"/>
      <c r="I1059" s="545"/>
      <c r="J1059" s="545"/>
      <c r="K1059" s="545"/>
      <c r="L1059" s="545"/>
      <c r="M1059" s="545"/>
      <c r="N1059" s="546"/>
      <c r="AI1059" s="40"/>
      <c r="AJ1059" s="49"/>
      <c r="AL1059" s="3" t="s">
        <v>63</v>
      </c>
      <c r="AP1059" s="49"/>
      <c r="AQ1059" s="49"/>
      <c r="AS1059" s="49"/>
    </row>
    <row r="1060" spans="1:45" s="4" customFormat="1" ht="15" x14ac:dyDescent="0.25">
      <c r="A1060" s="52"/>
      <c r="B1060" s="51" t="s">
        <v>56</v>
      </c>
      <c r="C1060" s="543" t="s">
        <v>64</v>
      </c>
      <c r="D1060" s="543"/>
      <c r="E1060" s="543"/>
      <c r="F1060" s="54"/>
      <c r="G1060" s="55"/>
      <c r="H1060" s="55"/>
      <c r="I1060" s="55"/>
      <c r="J1060" s="76">
        <v>3467.84</v>
      </c>
      <c r="K1060" s="65">
        <v>1.3225</v>
      </c>
      <c r="L1060" s="56">
        <v>6.6</v>
      </c>
      <c r="M1060" s="58">
        <v>44.77</v>
      </c>
      <c r="N1060" s="60">
        <v>295.48</v>
      </c>
      <c r="AI1060" s="40"/>
      <c r="AJ1060" s="49"/>
      <c r="AM1060" s="3" t="s">
        <v>64</v>
      </c>
      <c r="AP1060" s="49"/>
      <c r="AQ1060" s="49"/>
      <c r="AS1060" s="49"/>
    </row>
    <row r="1061" spans="1:45" s="4" customFormat="1" ht="15" x14ac:dyDescent="0.25">
      <c r="A1061" s="52"/>
      <c r="B1061" s="51" t="s">
        <v>65</v>
      </c>
      <c r="C1061" s="543" t="s">
        <v>66</v>
      </c>
      <c r="D1061" s="543"/>
      <c r="E1061" s="543"/>
      <c r="F1061" s="54"/>
      <c r="G1061" s="55"/>
      <c r="H1061" s="55"/>
      <c r="I1061" s="55"/>
      <c r="J1061" s="76">
        <v>12472.06</v>
      </c>
      <c r="K1061" s="65">
        <v>1.4375</v>
      </c>
      <c r="L1061" s="56">
        <v>25.82</v>
      </c>
      <c r="M1061" s="58">
        <v>13.24</v>
      </c>
      <c r="N1061" s="60">
        <v>341.86</v>
      </c>
      <c r="AI1061" s="40"/>
      <c r="AJ1061" s="49"/>
      <c r="AM1061" s="3" t="s">
        <v>66</v>
      </c>
      <c r="AP1061" s="49"/>
      <c r="AQ1061" s="49"/>
      <c r="AS1061" s="49"/>
    </row>
    <row r="1062" spans="1:45" s="4" customFormat="1" ht="15" x14ac:dyDescent="0.25">
      <c r="A1062" s="52"/>
      <c r="B1062" s="51" t="s">
        <v>67</v>
      </c>
      <c r="C1062" s="543" t="s">
        <v>68</v>
      </c>
      <c r="D1062" s="543"/>
      <c r="E1062" s="543"/>
      <c r="F1062" s="54"/>
      <c r="G1062" s="55"/>
      <c r="H1062" s="55"/>
      <c r="I1062" s="55"/>
      <c r="J1062" s="76">
        <v>1266.81</v>
      </c>
      <c r="K1062" s="65">
        <v>1.4375</v>
      </c>
      <c r="L1062" s="56">
        <v>2.62</v>
      </c>
      <c r="M1062" s="58">
        <v>44.77</v>
      </c>
      <c r="N1062" s="60">
        <v>117.3</v>
      </c>
      <c r="AI1062" s="40"/>
      <c r="AJ1062" s="49"/>
      <c r="AM1062" s="3" t="s">
        <v>68</v>
      </c>
      <c r="AP1062" s="49"/>
      <c r="AQ1062" s="49"/>
      <c r="AS1062" s="49"/>
    </row>
    <row r="1063" spans="1:45" s="4" customFormat="1" ht="15" x14ac:dyDescent="0.25">
      <c r="A1063" s="52"/>
      <c r="B1063" s="51" t="s">
        <v>69</v>
      </c>
      <c r="C1063" s="543" t="s">
        <v>70</v>
      </c>
      <c r="D1063" s="543"/>
      <c r="E1063" s="543"/>
      <c r="F1063" s="54"/>
      <c r="G1063" s="55"/>
      <c r="H1063" s="55"/>
      <c r="I1063" s="55"/>
      <c r="J1063" s="76">
        <v>6348.16</v>
      </c>
      <c r="K1063" s="55"/>
      <c r="L1063" s="56">
        <v>9.14</v>
      </c>
      <c r="M1063" s="58">
        <v>8.16</v>
      </c>
      <c r="N1063" s="60">
        <v>74.58</v>
      </c>
      <c r="AI1063" s="40"/>
      <c r="AJ1063" s="49"/>
      <c r="AM1063" s="3" t="s">
        <v>70</v>
      </c>
      <c r="AP1063" s="49"/>
      <c r="AQ1063" s="49"/>
      <c r="AS1063" s="49"/>
    </row>
    <row r="1064" spans="1:45" s="4" customFormat="1" ht="15" x14ac:dyDescent="0.25">
      <c r="A1064" s="63"/>
      <c r="B1064" s="51"/>
      <c r="C1064" s="543" t="s">
        <v>71</v>
      </c>
      <c r="D1064" s="543"/>
      <c r="E1064" s="543"/>
      <c r="F1064" s="54" t="s">
        <v>72</v>
      </c>
      <c r="G1064" s="64">
        <v>312.7</v>
      </c>
      <c r="H1064" s="65">
        <v>1.3225</v>
      </c>
      <c r="I1064" s="94">
        <v>0.59550590000000003</v>
      </c>
      <c r="J1064" s="66"/>
      <c r="K1064" s="55"/>
      <c r="L1064" s="66"/>
      <c r="M1064" s="55"/>
      <c r="N1064" s="62"/>
      <c r="AI1064" s="40"/>
      <c r="AJ1064" s="49"/>
      <c r="AN1064" s="3" t="s">
        <v>71</v>
      </c>
      <c r="AP1064" s="49"/>
      <c r="AQ1064" s="49"/>
      <c r="AS1064" s="49"/>
    </row>
    <row r="1065" spans="1:45" s="4" customFormat="1" ht="15" x14ac:dyDescent="0.25">
      <c r="A1065" s="63"/>
      <c r="B1065" s="51"/>
      <c r="C1065" s="543" t="s">
        <v>73</v>
      </c>
      <c r="D1065" s="543"/>
      <c r="E1065" s="543"/>
      <c r="F1065" s="54" t="s">
        <v>72</v>
      </c>
      <c r="G1065" s="58">
        <v>94.12</v>
      </c>
      <c r="H1065" s="65">
        <v>1.4375</v>
      </c>
      <c r="I1065" s="94">
        <v>0.19482840000000001</v>
      </c>
      <c r="J1065" s="66"/>
      <c r="K1065" s="55"/>
      <c r="L1065" s="66"/>
      <c r="M1065" s="55"/>
      <c r="N1065" s="62"/>
      <c r="AI1065" s="40"/>
      <c r="AJ1065" s="49"/>
      <c r="AN1065" s="3" t="s">
        <v>73</v>
      </c>
      <c r="AP1065" s="49"/>
      <c r="AQ1065" s="49"/>
      <c r="AS1065" s="49"/>
    </row>
    <row r="1066" spans="1:45" s="4" customFormat="1" ht="15" x14ac:dyDescent="0.25">
      <c r="A1066" s="67"/>
      <c r="B1066" s="51"/>
      <c r="C1066" s="547" t="s">
        <v>74</v>
      </c>
      <c r="D1066" s="547"/>
      <c r="E1066" s="547"/>
      <c r="F1066" s="68"/>
      <c r="G1066" s="69"/>
      <c r="H1066" s="69"/>
      <c r="I1066" s="69"/>
      <c r="J1066" s="79">
        <v>22288.06</v>
      </c>
      <c r="K1066" s="69"/>
      <c r="L1066" s="70">
        <v>41.56</v>
      </c>
      <c r="M1066" s="69"/>
      <c r="N1066" s="121">
        <v>711.92</v>
      </c>
      <c r="AI1066" s="40"/>
      <c r="AJ1066" s="49"/>
      <c r="AO1066" s="3" t="s">
        <v>74</v>
      </c>
      <c r="AP1066" s="49"/>
      <c r="AQ1066" s="49"/>
      <c r="AS1066" s="49"/>
    </row>
    <row r="1067" spans="1:45" s="4" customFormat="1" ht="15" x14ac:dyDescent="0.25">
      <c r="A1067" s="63"/>
      <c r="B1067" s="51"/>
      <c r="C1067" s="543" t="s">
        <v>75</v>
      </c>
      <c r="D1067" s="543"/>
      <c r="E1067" s="543"/>
      <c r="F1067" s="54"/>
      <c r="G1067" s="55"/>
      <c r="H1067" s="55"/>
      <c r="I1067" s="55"/>
      <c r="J1067" s="66"/>
      <c r="K1067" s="55"/>
      <c r="L1067" s="56">
        <v>9.2200000000000006</v>
      </c>
      <c r="M1067" s="55"/>
      <c r="N1067" s="60">
        <v>412.78</v>
      </c>
      <c r="AI1067" s="40"/>
      <c r="AJ1067" s="49"/>
      <c r="AN1067" s="3" t="s">
        <v>75</v>
      </c>
      <c r="AP1067" s="49"/>
      <c r="AQ1067" s="49"/>
      <c r="AS1067" s="49"/>
    </row>
    <row r="1068" spans="1:45" s="4" customFormat="1" ht="23.25" x14ac:dyDescent="0.25">
      <c r="A1068" s="63"/>
      <c r="B1068" s="51" t="s">
        <v>648</v>
      </c>
      <c r="C1068" s="543" t="s">
        <v>649</v>
      </c>
      <c r="D1068" s="543"/>
      <c r="E1068" s="543"/>
      <c r="F1068" s="54" t="s">
        <v>78</v>
      </c>
      <c r="G1068" s="61">
        <v>117</v>
      </c>
      <c r="H1068" s="55"/>
      <c r="I1068" s="61">
        <v>117</v>
      </c>
      <c r="J1068" s="66"/>
      <c r="K1068" s="55"/>
      <c r="L1068" s="56">
        <v>10.79</v>
      </c>
      <c r="M1068" s="55"/>
      <c r="N1068" s="60">
        <v>482.95</v>
      </c>
      <c r="AI1068" s="40"/>
      <c r="AJ1068" s="49"/>
      <c r="AN1068" s="3" t="s">
        <v>649</v>
      </c>
      <c r="AP1068" s="49"/>
      <c r="AQ1068" s="49"/>
      <c r="AS1068" s="49"/>
    </row>
    <row r="1069" spans="1:45" s="4" customFormat="1" ht="45" x14ac:dyDescent="0.25">
      <c r="A1069" s="63"/>
      <c r="B1069" s="51" t="s">
        <v>650</v>
      </c>
      <c r="C1069" s="543" t="s">
        <v>651</v>
      </c>
      <c r="D1069" s="543"/>
      <c r="E1069" s="543"/>
      <c r="F1069" s="54" t="s">
        <v>78</v>
      </c>
      <c r="G1069" s="61">
        <v>74</v>
      </c>
      <c r="H1069" s="58">
        <v>0.85</v>
      </c>
      <c r="I1069" s="64">
        <v>62.9</v>
      </c>
      <c r="J1069" s="66"/>
      <c r="K1069" s="55"/>
      <c r="L1069" s="56">
        <v>5.8</v>
      </c>
      <c r="M1069" s="55"/>
      <c r="N1069" s="60">
        <v>259.64</v>
      </c>
      <c r="AI1069" s="40"/>
      <c r="AJ1069" s="49"/>
      <c r="AN1069" s="3" t="s">
        <v>651</v>
      </c>
      <c r="AP1069" s="49"/>
      <c r="AQ1069" s="49"/>
      <c r="AS1069" s="49"/>
    </row>
    <row r="1070" spans="1:45" s="4" customFormat="1" ht="15" x14ac:dyDescent="0.25">
      <c r="A1070" s="72"/>
      <c r="B1070" s="73"/>
      <c r="C1070" s="542" t="s">
        <v>81</v>
      </c>
      <c r="D1070" s="542"/>
      <c r="E1070" s="542"/>
      <c r="F1070" s="43"/>
      <c r="G1070" s="44"/>
      <c r="H1070" s="44"/>
      <c r="I1070" s="44"/>
      <c r="J1070" s="47"/>
      <c r="K1070" s="44"/>
      <c r="L1070" s="74">
        <v>58.15</v>
      </c>
      <c r="M1070" s="69"/>
      <c r="N1070" s="75">
        <v>1454.51</v>
      </c>
      <c r="AI1070" s="40"/>
      <c r="AJ1070" s="49"/>
      <c r="AP1070" s="49" t="s">
        <v>81</v>
      </c>
      <c r="AQ1070" s="49"/>
      <c r="AS1070" s="49"/>
    </row>
    <row r="1071" spans="1:45" s="4" customFormat="1" ht="23.25" x14ac:dyDescent="0.25">
      <c r="A1071" s="41" t="s">
        <v>1329</v>
      </c>
      <c r="B1071" s="42" t="s">
        <v>1683</v>
      </c>
      <c r="C1071" s="542" t="s">
        <v>1684</v>
      </c>
      <c r="D1071" s="542"/>
      <c r="E1071" s="542"/>
      <c r="F1071" s="43" t="s">
        <v>191</v>
      </c>
      <c r="G1071" s="44">
        <v>-1.2408000000000001E-2</v>
      </c>
      <c r="H1071" s="45">
        <v>1</v>
      </c>
      <c r="I1071" s="125">
        <v>-1.2408000000000001E-2</v>
      </c>
      <c r="J1071" s="80">
        <v>5500</v>
      </c>
      <c r="K1071" s="44"/>
      <c r="L1071" s="74">
        <v>-68.239999999999995</v>
      </c>
      <c r="M1071" s="46">
        <v>8.16</v>
      </c>
      <c r="N1071" s="82">
        <v>-556.84</v>
      </c>
      <c r="AI1071" s="40"/>
      <c r="AJ1071" s="49" t="s">
        <v>1684</v>
      </c>
      <c r="AP1071" s="49"/>
      <c r="AQ1071" s="49"/>
      <c r="AS1071" s="49"/>
    </row>
    <row r="1072" spans="1:45" s="4" customFormat="1" ht="15" x14ac:dyDescent="0.25">
      <c r="A1072" s="72"/>
      <c r="B1072" s="73"/>
      <c r="C1072" s="542" t="s">
        <v>81</v>
      </c>
      <c r="D1072" s="542"/>
      <c r="E1072" s="542"/>
      <c r="F1072" s="43"/>
      <c r="G1072" s="44"/>
      <c r="H1072" s="44"/>
      <c r="I1072" s="44"/>
      <c r="J1072" s="47"/>
      <c r="K1072" s="44"/>
      <c r="L1072" s="74">
        <v>-68.239999999999995</v>
      </c>
      <c r="M1072" s="69"/>
      <c r="N1072" s="82">
        <v>-556.84</v>
      </c>
      <c r="AI1072" s="40"/>
      <c r="AJ1072" s="49"/>
      <c r="AP1072" s="49" t="s">
        <v>81</v>
      </c>
      <c r="AQ1072" s="49"/>
      <c r="AS1072" s="49"/>
    </row>
    <row r="1073" spans="1:45" s="4" customFormat="1" ht="57" x14ac:dyDescent="0.25">
      <c r="A1073" s="41" t="s">
        <v>1330</v>
      </c>
      <c r="B1073" s="42" t="s">
        <v>1807</v>
      </c>
      <c r="C1073" s="542" t="s">
        <v>1918</v>
      </c>
      <c r="D1073" s="542"/>
      <c r="E1073" s="542"/>
      <c r="F1073" s="43" t="s">
        <v>115</v>
      </c>
      <c r="G1073" s="44">
        <v>2</v>
      </c>
      <c r="H1073" s="45">
        <v>1</v>
      </c>
      <c r="I1073" s="45">
        <v>2</v>
      </c>
      <c r="J1073" s="74">
        <v>22.44</v>
      </c>
      <c r="K1073" s="44"/>
      <c r="L1073" s="74">
        <v>44.88</v>
      </c>
      <c r="M1073" s="46">
        <v>8.16</v>
      </c>
      <c r="N1073" s="82">
        <v>366.22</v>
      </c>
      <c r="AI1073" s="40"/>
      <c r="AJ1073" s="49" t="s">
        <v>1918</v>
      </c>
      <c r="AP1073" s="49"/>
      <c r="AQ1073" s="49"/>
      <c r="AS1073" s="49"/>
    </row>
    <row r="1074" spans="1:45" s="4" customFormat="1" ht="15" x14ac:dyDescent="0.25">
      <c r="A1074" s="72"/>
      <c r="B1074" s="73"/>
      <c r="C1074" s="542" t="s">
        <v>81</v>
      </c>
      <c r="D1074" s="542"/>
      <c r="E1074" s="542"/>
      <c r="F1074" s="43"/>
      <c r="G1074" s="44"/>
      <c r="H1074" s="44"/>
      <c r="I1074" s="44"/>
      <c r="J1074" s="47"/>
      <c r="K1074" s="44"/>
      <c r="L1074" s="74">
        <v>44.88</v>
      </c>
      <c r="M1074" s="69"/>
      <c r="N1074" s="82">
        <v>366.22</v>
      </c>
      <c r="AI1074" s="40"/>
      <c r="AJ1074" s="49"/>
      <c r="AP1074" s="49" t="s">
        <v>81</v>
      </c>
      <c r="AQ1074" s="49"/>
      <c r="AS1074" s="49"/>
    </row>
    <row r="1075" spans="1:45" s="4" customFormat="1" ht="15" x14ac:dyDescent="0.25">
      <c r="A1075" s="83"/>
      <c r="B1075" s="84"/>
      <c r="C1075" s="84"/>
      <c r="D1075" s="84"/>
      <c r="E1075" s="84"/>
      <c r="F1075" s="85"/>
      <c r="G1075" s="85"/>
      <c r="H1075" s="85"/>
      <c r="I1075" s="85"/>
      <c r="J1075" s="86"/>
      <c r="K1075" s="85"/>
      <c r="L1075" s="86"/>
      <c r="M1075" s="55"/>
      <c r="N1075" s="86"/>
      <c r="AI1075" s="40"/>
      <c r="AJ1075" s="49"/>
      <c r="AP1075" s="49"/>
      <c r="AQ1075" s="49"/>
      <c r="AS1075" s="49"/>
    </row>
    <row r="1076" spans="1:45" s="4" customFormat="1" ht="23.25" x14ac:dyDescent="0.25">
      <c r="A1076" s="87"/>
      <c r="B1076" s="88"/>
      <c r="C1076" s="542" t="s">
        <v>1919</v>
      </c>
      <c r="D1076" s="542"/>
      <c r="E1076" s="542"/>
      <c r="F1076" s="542"/>
      <c r="G1076" s="542"/>
      <c r="H1076" s="542"/>
      <c r="I1076" s="542"/>
      <c r="J1076" s="542"/>
      <c r="K1076" s="542"/>
      <c r="L1076" s="89">
        <v>10088.379999999999</v>
      </c>
      <c r="M1076" s="90"/>
      <c r="N1076" s="91">
        <v>153846.78</v>
      </c>
      <c r="AI1076" s="40"/>
      <c r="AJ1076" s="49"/>
      <c r="AP1076" s="49"/>
      <c r="AQ1076" s="49"/>
      <c r="AS1076" s="49" t="s">
        <v>1919</v>
      </c>
    </row>
    <row r="1077" spans="1:45" s="4" customFormat="1" ht="15" x14ac:dyDescent="0.25">
      <c r="A1077" s="536" t="s">
        <v>1920</v>
      </c>
      <c r="B1077" s="537"/>
      <c r="C1077" s="537"/>
      <c r="D1077" s="537"/>
      <c r="E1077" s="537"/>
      <c r="F1077" s="537"/>
      <c r="G1077" s="537"/>
      <c r="H1077" s="537"/>
      <c r="I1077" s="537"/>
      <c r="J1077" s="537"/>
      <c r="K1077" s="537"/>
      <c r="L1077" s="537"/>
      <c r="M1077" s="537"/>
      <c r="N1077" s="538"/>
      <c r="AI1077" s="40" t="s">
        <v>1920</v>
      </c>
      <c r="AJ1077" s="49"/>
      <c r="AP1077" s="49"/>
      <c r="AQ1077" s="49"/>
      <c r="AS1077" s="49"/>
    </row>
    <row r="1078" spans="1:45" s="4" customFormat="1" ht="34.5" x14ac:dyDescent="0.25">
      <c r="A1078" s="41" t="s">
        <v>1921</v>
      </c>
      <c r="B1078" s="42" t="s">
        <v>1884</v>
      </c>
      <c r="C1078" s="542" t="s">
        <v>1885</v>
      </c>
      <c r="D1078" s="542"/>
      <c r="E1078" s="542"/>
      <c r="F1078" s="43" t="s">
        <v>461</v>
      </c>
      <c r="G1078" s="44">
        <v>5.7000000000000002E-3</v>
      </c>
      <c r="H1078" s="45">
        <v>1</v>
      </c>
      <c r="I1078" s="119">
        <v>5.7000000000000002E-3</v>
      </c>
      <c r="J1078" s="47"/>
      <c r="K1078" s="44"/>
      <c r="L1078" s="47"/>
      <c r="M1078" s="44"/>
      <c r="N1078" s="48"/>
      <c r="AI1078" s="40"/>
      <c r="AJ1078" s="49" t="s">
        <v>1885</v>
      </c>
      <c r="AP1078" s="49"/>
      <c r="AQ1078" s="49"/>
      <c r="AS1078" s="49"/>
    </row>
    <row r="1079" spans="1:45" s="4" customFormat="1" ht="15" x14ac:dyDescent="0.25">
      <c r="A1079" s="67"/>
      <c r="B1079" s="53"/>
      <c r="C1079" s="543" t="s">
        <v>1922</v>
      </c>
      <c r="D1079" s="543"/>
      <c r="E1079" s="543"/>
      <c r="F1079" s="543"/>
      <c r="G1079" s="543"/>
      <c r="H1079" s="543"/>
      <c r="I1079" s="543"/>
      <c r="J1079" s="543"/>
      <c r="K1079" s="543"/>
      <c r="L1079" s="543"/>
      <c r="M1079" s="543"/>
      <c r="N1079" s="544"/>
      <c r="AI1079" s="40"/>
      <c r="AJ1079" s="49"/>
      <c r="AK1079" s="3" t="s">
        <v>1922</v>
      </c>
      <c r="AP1079" s="49"/>
      <c r="AQ1079" s="49"/>
      <c r="AS1079" s="49"/>
    </row>
    <row r="1080" spans="1:45" s="4" customFormat="1" ht="23.25" x14ac:dyDescent="0.25">
      <c r="A1080" s="50"/>
      <c r="B1080" s="51" t="s">
        <v>117</v>
      </c>
      <c r="C1080" s="545" t="s">
        <v>118</v>
      </c>
      <c r="D1080" s="545"/>
      <c r="E1080" s="545"/>
      <c r="F1080" s="545"/>
      <c r="G1080" s="545"/>
      <c r="H1080" s="545"/>
      <c r="I1080" s="545"/>
      <c r="J1080" s="545"/>
      <c r="K1080" s="545"/>
      <c r="L1080" s="545"/>
      <c r="M1080" s="545"/>
      <c r="N1080" s="546"/>
      <c r="AI1080" s="40"/>
      <c r="AJ1080" s="49"/>
      <c r="AL1080" s="3" t="s">
        <v>118</v>
      </c>
      <c r="AP1080" s="49"/>
      <c r="AQ1080" s="49"/>
      <c r="AS1080" s="49"/>
    </row>
    <row r="1081" spans="1:45" s="4" customFormat="1" ht="68.25" x14ac:dyDescent="0.25">
      <c r="A1081" s="50"/>
      <c r="B1081" s="51" t="s">
        <v>62</v>
      </c>
      <c r="C1081" s="545" t="s">
        <v>63</v>
      </c>
      <c r="D1081" s="545"/>
      <c r="E1081" s="545"/>
      <c r="F1081" s="545"/>
      <c r="G1081" s="545"/>
      <c r="H1081" s="545"/>
      <c r="I1081" s="545"/>
      <c r="J1081" s="545"/>
      <c r="K1081" s="545"/>
      <c r="L1081" s="545"/>
      <c r="M1081" s="545"/>
      <c r="N1081" s="546"/>
      <c r="AI1081" s="40"/>
      <c r="AJ1081" s="49"/>
      <c r="AL1081" s="3" t="s">
        <v>63</v>
      </c>
      <c r="AP1081" s="49"/>
      <c r="AQ1081" s="49"/>
      <c r="AS1081" s="49"/>
    </row>
    <row r="1082" spans="1:45" s="4" customFormat="1" ht="15" x14ac:dyDescent="0.25">
      <c r="A1082" s="52"/>
      <c r="B1082" s="51" t="s">
        <v>56</v>
      </c>
      <c r="C1082" s="543" t="s">
        <v>64</v>
      </c>
      <c r="D1082" s="543"/>
      <c r="E1082" s="543"/>
      <c r="F1082" s="54"/>
      <c r="G1082" s="55"/>
      <c r="H1082" s="55"/>
      <c r="I1082" s="55"/>
      <c r="J1082" s="76">
        <v>11740.6</v>
      </c>
      <c r="K1082" s="65">
        <v>1.3225</v>
      </c>
      <c r="L1082" s="56">
        <v>88.5</v>
      </c>
      <c r="M1082" s="58">
        <v>44.77</v>
      </c>
      <c r="N1082" s="59">
        <v>3962.15</v>
      </c>
      <c r="AI1082" s="40"/>
      <c r="AJ1082" s="49"/>
      <c r="AM1082" s="3" t="s">
        <v>64</v>
      </c>
      <c r="AP1082" s="49"/>
      <c r="AQ1082" s="49"/>
      <c r="AS1082" s="49"/>
    </row>
    <row r="1083" spans="1:45" s="4" customFormat="1" ht="15" x14ac:dyDescent="0.25">
      <c r="A1083" s="52"/>
      <c r="B1083" s="51" t="s">
        <v>65</v>
      </c>
      <c r="C1083" s="543" t="s">
        <v>66</v>
      </c>
      <c r="D1083" s="543"/>
      <c r="E1083" s="543"/>
      <c r="F1083" s="54"/>
      <c r="G1083" s="55"/>
      <c r="H1083" s="55"/>
      <c r="I1083" s="55"/>
      <c r="J1083" s="76">
        <v>13693.92</v>
      </c>
      <c r="K1083" s="65">
        <v>1.4375</v>
      </c>
      <c r="L1083" s="56">
        <v>112.2</v>
      </c>
      <c r="M1083" s="58">
        <v>13.24</v>
      </c>
      <c r="N1083" s="59">
        <v>1485.53</v>
      </c>
      <c r="AI1083" s="40"/>
      <c r="AJ1083" s="49"/>
      <c r="AM1083" s="3" t="s">
        <v>66</v>
      </c>
      <c r="AP1083" s="49"/>
      <c r="AQ1083" s="49"/>
      <c r="AS1083" s="49"/>
    </row>
    <row r="1084" spans="1:45" s="4" customFormat="1" ht="15" x14ac:dyDescent="0.25">
      <c r="A1084" s="52"/>
      <c r="B1084" s="51" t="s">
        <v>67</v>
      </c>
      <c r="C1084" s="543" t="s">
        <v>68</v>
      </c>
      <c r="D1084" s="543"/>
      <c r="E1084" s="543"/>
      <c r="F1084" s="54"/>
      <c r="G1084" s="55"/>
      <c r="H1084" s="55"/>
      <c r="I1084" s="55"/>
      <c r="J1084" s="76">
        <v>1884.46</v>
      </c>
      <c r="K1084" s="65">
        <v>1.4375</v>
      </c>
      <c r="L1084" s="56">
        <v>15.44</v>
      </c>
      <c r="M1084" s="58">
        <v>44.77</v>
      </c>
      <c r="N1084" s="60">
        <v>691.25</v>
      </c>
      <c r="AI1084" s="40"/>
      <c r="AJ1084" s="49"/>
      <c r="AM1084" s="3" t="s">
        <v>68</v>
      </c>
      <c r="AP1084" s="49"/>
      <c r="AQ1084" s="49"/>
      <c r="AS1084" s="49"/>
    </row>
    <row r="1085" spans="1:45" s="4" customFormat="1" ht="15" x14ac:dyDescent="0.25">
      <c r="A1085" s="52"/>
      <c r="B1085" s="51" t="s">
        <v>69</v>
      </c>
      <c r="C1085" s="543" t="s">
        <v>70</v>
      </c>
      <c r="D1085" s="543"/>
      <c r="E1085" s="543"/>
      <c r="F1085" s="54"/>
      <c r="G1085" s="55"/>
      <c r="H1085" s="55"/>
      <c r="I1085" s="55"/>
      <c r="J1085" s="76">
        <v>6821.32</v>
      </c>
      <c r="K1085" s="55"/>
      <c r="L1085" s="56">
        <v>38.880000000000003</v>
      </c>
      <c r="M1085" s="58">
        <v>8.16</v>
      </c>
      <c r="N1085" s="60">
        <v>317.26</v>
      </c>
      <c r="AI1085" s="40"/>
      <c r="AJ1085" s="49"/>
      <c r="AM1085" s="3" t="s">
        <v>70</v>
      </c>
      <c r="AP1085" s="49"/>
      <c r="AQ1085" s="49"/>
      <c r="AS1085" s="49"/>
    </row>
    <row r="1086" spans="1:45" s="4" customFormat="1" ht="15" x14ac:dyDescent="0.25">
      <c r="A1086" s="63"/>
      <c r="B1086" s="51"/>
      <c r="C1086" s="543" t="s">
        <v>71</v>
      </c>
      <c r="D1086" s="543"/>
      <c r="E1086" s="543"/>
      <c r="F1086" s="54" t="s">
        <v>72</v>
      </c>
      <c r="G1086" s="61">
        <v>1249</v>
      </c>
      <c r="H1086" s="65">
        <v>1.3225</v>
      </c>
      <c r="I1086" s="94">
        <v>9.4152743000000001</v>
      </c>
      <c r="J1086" s="66"/>
      <c r="K1086" s="55"/>
      <c r="L1086" s="66"/>
      <c r="M1086" s="55"/>
      <c r="N1086" s="62"/>
      <c r="AI1086" s="40"/>
      <c r="AJ1086" s="49"/>
      <c r="AN1086" s="3" t="s">
        <v>71</v>
      </c>
      <c r="AP1086" s="49"/>
      <c r="AQ1086" s="49"/>
      <c r="AS1086" s="49"/>
    </row>
    <row r="1087" spans="1:45" s="4" customFormat="1" ht="15" x14ac:dyDescent="0.25">
      <c r="A1087" s="63"/>
      <c r="B1087" s="51"/>
      <c r="C1087" s="543" t="s">
        <v>73</v>
      </c>
      <c r="D1087" s="543"/>
      <c r="E1087" s="543"/>
      <c r="F1087" s="54" t="s">
        <v>72</v>
      </c>
      <c r="G1087" s="58">
        <v>140.18</v>
      </c>
      <c r="H1087" s="65">
        <v>1.4375</v>
      </c>
      <c r="I1087" s="94">
        <v>1.1485999</v>
      </c>
      <c r="J1087" s="66"/>
      <c r="K1087" s="55"/>
      <c r="L1087" s="66"/>
      <c r="M1087" s="55"/>
      <c r="N1087" s="62"/>
      <c r="AI1087" s="40"/>
      <c r="AJ1087" s="49"/>
      <c r="AN1087" s="3" t="s">
        <v>73</v>
      </c>
      <c r="AP1087" s="49"/>
      <c r="AQ1087" s="49"/>
      <c r="AS1087" s="49"/>
    </row>
    <row r="1088" spans="1:45" s="4" customFormat="1" ht="15" x14ac:dyDescent="0.25">
      <c r="A1088" s="67"/>
      <c r="B1088" s="51"/>
      <c r="C1088" s="547" t="s">
        <v>74</v>
      </c>
      <c r="D1088" s="547"/>
      <c r="E1088" s="547"/>
      <c r="F1088" s="68"/>
      <c r="G1088" s="69"/>
      <c r="H1088" s="69"/>
      <c r="I1088" s="69"/>
      <c r="J1088" s="79">
        <v>32255.84</v>
      </c>
      <c r="K1088" s="69"/>
      <c r="L1088" s="70">
        <v>239.58</v>
      </c>
      <c r="M1088" s="69"/>
      <c r="N1088" s="71">
        <v>5764.94</v>
      </c>
      <c r="AI1088" s="40"/>
      <c r="AJ1088" s="49"/>
      <c r="AO1088" s="3" t="s">
        <v>74</v>
      </c>
      <c r="AP1088" s="49"/>
      <c r="AQ1088" s="49"/>
      <c r="AS1088" s="49"/>
    </row>
    <row r="1089" spans="1:45" s="4" customFormat="1" ht="15" x14ac:dyDescent="0.25">
      <c r="A1089" s="63"/>
      <c r="B1089" s="51"/>
      <c r="C1089" s="543" t="s">
        <v>75</v>
      </c>
      <c r="D1089" s="543"/>
      <c r="E1089" s="543"/>
      <c r="F1089" s="54"/>
      <c r="G1089" s="55"/>
      <c r="H1089" s="55"/>
      <c r="I1089" s="55"/>
      <c r="J1089" s="66"/>
      <c r="K1089" s="55"/>
      <c r="L1089" s="56">
        <v>103.94</v>
      </c>
      <c r="M1089" s="55"/>
      <c r="N1089" s="59">
        <v>4653.3999999999996</v>
      </c>
      <c r="AI1089" s="40"/>
      <c r="AJ1089" s="49"/>
      <c r="AN1089" s="3" t="s">
        <v>75</v>
      </c>
      <c r="AP1089" s="49"/>
      <c r="AQ1089" s="49"/>
      <c r="AS1089" s="49"/>
    </row>
    <row r="1090" spans="1:45" s="4" customFormat="1" ht="34.5" x14ac:dyDescent="0.25">
      <c r="A1090" s="63"/>
      <c r="B1090" s="51" t="s">
        <v>420</v>
      </c>
      <c r="C1090" s="543" t="s">
        <v>421</v>
      </c>
      <c r="D1090" s="543"/>
      <c r="E1090" s="543"/>
      <c r="F1090" s="54" t="s">
        <v>78</v>
      </c>
      <c r="G1090" s="61">
        <v>102</v>
      </c>
      <c r="H1090" s="55"/>
      <c r="I1090" s="61">
        <v>102</v>
      </c>
      <c r="J1090" s="66"/>
      <c r="K1090" s="55"/>
      <c r="L1090" s="56">
        <v>106.02</v>
      </c>
      <c r="M1090" s="55"/>
      <c r="N1090" s="59">
        <v>4746.47</v>
      </c>
      <c r="AI1090" s="40"/>
      <c r="AJ1090" s="49"/>
      <c r="AN1090" s="3" t="s">
        <v>421</v>
      </c>
      <c r="AP1090" s="49"/>
      <c r="AQ1090" s="49"/>
      <c r="AS1090" s="49"/>
    </row>
    <row r="1091" spans="1:45" s="4" customFormat="1" ht="45" x14ac:dyDescent="0.25">
      <c r="A1091" s="63"/>
      <c r="B1091" s="51" t="s">
        <v>422</v>
      </c>
      <c r="C1091" s="543" t="s">
        <v>423</v>
      </c>
      <c r="D1091" s="543"/>
      <c r="E1091" s="543"/>
      <c r="F1091" s="54" t="s">
        <v>78</v>
      </c>
      <c r="G1091" s="61">
        <v>58</v>
      </c>
      <c r="H1091" s="58">
        <v>0.85</v>
      </c>
      <c r="I1091" s="64">
        <v>49.3</v>
      </c>
      <c r="J1091" s="66"/>
      <c r="K1091" s="55"/>
      <c r="L1091" s="56">
        <v>51.24</v>
      </c>
      <c r="M1091" s="55"/>
      <c r="N1091" s="59">
        <v>2294.13</v>
      </c>
      <c r="AI1091" s="40"/>
      <c r="AJ1091" s="49"/>
      <c r="AN1091" s="3" t="s">
        <v>423</v>
      </c>
      <c r="AP1091" s="49"/>
      <c r="AQ1091" s="49"/>
      <c r="AS1091" s="49"/>
    </row>
    <row r="1092" spans="1:45" s="4" customFormat="1" ht="15" x14ac:dyDescent="0.25">
      <c r="A1092" s="72"/>
      <c r="B1092" s="73"/>
      <c r="C1092" s="542" t="s">
        <v>81</v>
      </c>
      <c r="D1092" s="542"/>
      <c r="E1092" s="542"/>
      <c r="F1092" s="43"/>
      <c r="G1092" s="44"/>
      <c r="H1092" s="44"/>
      <c r="I1092" s="44"/>
      <c r="J1092" s="47"/>
      <c r="K1092" s="44"/>
      <c r="L1092" s="74">
        <v>396.84</v>
      </c>
      <c r="M1092" s="69"/>
      <c r="N1092" s="75">
        <v>12805.54</v>
      </c>
      <c r="AI1092" s="40"/>
      <c r="AJ1092" s="49"/>
      <c r="AP1092" s="49" t="s">
        <v>81</v>
      </c>
      <c r="AQ1092" s="49"/>
      <c r="AS1092" s="49"/>
    </row>
    <row r="1093" spans="1:45" s="4" customFormat="1" ht="23.25" x14ac:dyDescent="0.25">
      <c r="A1093" s="41" t="s">
        <v>1923</v>
      </c>
      <c r="B1093" s="42" t="s">
        <v>525</v>
      </c>
      <c r="C1093" s="542" t="s">
        <v>526</v>
      </c>
      <c r="D1093" s="542"/>
      <c r="E1093" s="542"/>
      <c r="F1093" s="43" t="s">
        <v>86</v>
      </c>
      <c r="G1093" s="44">
        <v>0.57999999999999996</v>
      </c>
      <c r="H1093" s="45">
        <v>1</v>
      </c>
      <c r="I1093" s="46">
        <v>0.57999999999999996</v>
      </c>
      <c r="J1093" s="74">
        <v>725.69</v>
      </c>
      <c r="K1093" s="125">
        <v>1.3346999999999999E-2</v>
      </c>
      <c r="L1093" s="74">
        <v>5.62</v>
      </c>
      <c r="M1093" s="46">
        <v>8.16</v>
      </c>
      <c r="N1093" s="82">
        <v>45.86</v>
      </c>
      <c r="AI1093" s="40"/>
      <c r="AJ1093" s="49" t="s">
        <v>526</v>
      </c>
      <c r="AP1093" s="49"/>
      <c r="AQ1093" s="49"/>
      <c r="AS1093" s="49"/>
    </row>
    <row r="1094" spans="1:45" s="4" customFormat="1" ht="15" x14ac:dyDescent="0.25">
      <c r="A1094" s="50"/>
      <c r="B1094" s="51"/>
      <c r="C1094" s="545" t="s">
        <v>1887</v>
      </c>
      <c r="D1094" s="545"/>
      <c r="E1094" s="545"/>
      <c r="F1094" s="545"/>
      <c r="G1094" s="545"/>
      <c r="H1094" s="545"/>
      <c r="I1094" s="545"/>
      <c r="J1094" s="545"/>
      <c r="K1094" s="545"/>
      <c r="L1094" s="545"/>
      <c r="M1094" s="545"/>
      <c r="N1094" s="546"/>
      <c r="AI1094" s="40"/>
      <c r="AJ1094" s="49"/>
      <c r="AL1094" s="3" t="s">
        <v>1887</v>
      </c>
      <c r="AP1094" s="49"/>
      <c r="AQ1094" s="49"/>
      <c r="AS1094" s="49"/>
    </row>
    <row r="1095" spans="1:45" s="4" customFormat="1" ht="15" x14ac:dyDescent="0.25">
      <c r="A1095" s="50"/>
      <c r="B1095" s="51" t="s">
        <v>566</v>
      </c>
      <c r="C1095" s="545" t="s">
        <v>1888</v>
      </c>
      <c r="D1095" s="545"/>
      <c r="E1095" s="545"/>
      <c r="F1095" s="545"/>
      <c r="G1095" s="545"/>
      <c r="H1095" s="545"/>
      <c r="I1095" s="545"/>
      <c r="J1095" s="545"/>
      <c r="K1095" s="545"/>
      <c r="L1095" s="545"/>
      <c r="M1095" s="545"/>
      <c r="N1095" s="546"/>
      <c r="AI1095" s="40"/>
      <c r="AJ1095" s="49"/>
      <c r="AL1095" s="3" t="s">
        <v>1888</v>
      </c>
      <c r="AP1095" s="49"/>
      <c r="AQ1095" s="49"/>
      <c r="AS1095" s="49"/>
    </row>
    <row r="1096" spans="1:45" s="4" customFormat="1" ht="15" x14ac:dyDescent="0.25">
      <c r="A1096" s="72"/>
      <c r="B1096" s="73"/>
      <c r="C1096" s="542" t="s">
        <v>81</v>
      </c>
      <c r="D1096" s="542"/>
      <c r="E1096" s="542"/>
      <c r="F1096" s="43"/>
      <c r="G1096" s="44"/>
      <c r="H1096" s="44"/>
      <c r="I1096" s="44"/>
      <c r="J1096" s="47"/>
      <c r="K1096" s="44"/>
      <c r="L1096" s="74">
        <v>5.62</v>
      </c>
      <c r="M1096" s="69"/>
      <c r="N1096" s="82">
        <v>45.86</v>
      </c>
      <c r="AI1096" s="40"/>
      <c r="AJ1096" s="49"/>
      <c r="AP1096" s="49" t="s">
        <v>81</v>
      </c>
      <c r="AQ1096" s="49"/>
      <c r="AS1096" s="49"/>
    </row>
    <row r="1097" spans="1:45" s="4" customFormat="1" ht="34.5" x14ac:dyDescent="0.25">
      <c r="A1097" s="41" t="s">
        <v>1924</v>
      </c>
      <c r="B1097" s="42" t="s">
        <v>1889</v>
      </c>
      <c r="C1097" s="542" t="s">
        <v>1890</v>
      </c>
      <c r="D1097" s="542"/>
      <c r="E1097" s="542"/>
      <c r="F1097" s="43" t="s">
        <v>191</v>
      </c>
      <c r="G1097" s="44">
        <v>3.551E-2</v>
      </c>
      <c r="H1097" s="45">
        <v>1</v>
      </c>
      <c r="I1097" s="93">
        <v>3.551E-2</v>
      </c>
      <c r="J1097" s="80">
        <v>6213.48</v>
      </c>
      <c r="K1097" s="44"/>
      <c r="L1097" s="74">
        <v>220.64</v>
      </c>
      <c r="M1097" s="46">
        <v>8.16</v>
      </c>
      <c r="N1097" s="75">
        <v>1800.42</v>
      </c>
      <c r="AI1097" s="40"/>
      <c r="AJ1097" s="49" t="s">
        <v>1890</v>
      </c>
      <c r="AP1097" s="49"/>
      <c r="AQ1097" s="49"/>
      <c r="AS1097" s="49"/>
    </row>
    <row r="1098" spans="1:45" s="4" customFormat="1" ht="15" x14ac:dyDescent="0.25">
      <c r="A1098" s="67"/>
      <c r="B1098" s="53"/>
      <c r="C1098" s="543" t="s">
        <v>1925</v>
      </c>
      <c r="D1098" s="543"/>
      <c r="E1098" s="543"/>
      <c r="F1098" s="543"/>
      <c r="G1098" s="543"/>
      <c r="H1098" s="543"/>
      <c r="I1098" s="543"/>
      <c r="J1098" s="543"/>
      <c r="K1098" s="543"/>
      <c r="L1098" s="543"/>
      <c r="M1098" s="543"/>
      <c r="N1098" s="544"/>
      <c r="AI1098" s="40"/>
      <c r="AJ1098" s="49"/>
      <c r="AK1098" s="3" t="s">
        <v>1925</v>
      </c>
      <c r="AP1098" s="49"/>
      <c r="AQ1098" s="49"/>
      <c r="AS1098" s="49"/>
    </row>
    <row r="1099" spans="1:45" s="4" customFormat="1" ht="15" x14ac:dyDescent="0.25">
      <c r="A1099" s="72"/>
      <c r="B1099" s="73"/>
      <c r="C1099" s="542" t="s">
        <v>81</v>
      </c>
      <c r="D1099" s="542"/>
      <c r="E1099" s="542"/>
      <c r="F1099" s="43"/>
      <c r="G1099" s="44"/>
      <c r="H1099" s="44"/>
      <c r="I1099" s="44"/>
      <c r="J1099" s="47"/>
      <c r="K1099" s="44"/>
      <c r="L1099" s="74">
        <v>220.64</v>
      </c>
      <c r="M1099" s="69"/>
      <c r="N1099" s="75">
        <v>1800.42</v>
      </c>
      <c r="AI1099" s="40"/>
      <c r="AJ1099" s="49"/>
      <c r="AP1099" s="49" t="s">
        <v>81</v>
      </c>
      <c r="AQ1099" s="49"/>
      <c r="AS1099" s="49"/>
    </row>
    <row r="1100" spans="1:45" s="4" customFormat="1" ht="45.75" x14ac:dyDescent="0.25">
      <c r="A1100" s="41" t="s">
        <v>1926</v>
      </c>
      <c r="B1100" s="42" t="s">
        <v>508</v>
      </c>
      <c r="C1100" s="542" t="s">
        <v>509</v>
      </c>
      <c r="D1100" s="542"/>
      <c r="E1100" s="542"/>
      <c r="F1100" s="43" t="s">
        <v>164</v>
      </c>
      <c r="G1100" s="44">
        <v>5.1700000000000003E-2</v>
      </c>
      <c r="H1100" s="45">
        <v>1</v>
      </c>
      <c r="I1100" s="119">
        <v>5.1700000000000003E-2</v>
      </c>
      <c r="J1100" s="47"/>
      <c r="K1100" s="44"/>
      <c r="L1100" s="47"/>
      <c r="M1100" s="44"/>
      <c r="N1100" s="48"/>
      <c r="AI1100" s="40"/>
      <c r="AJ1100" s="49" t="s">
        <v>509</v>
      </c>
      <c r="AP1100" s="49"/>
      <c r="AQ1100" s="49"/>
      <c r="AS1100" s="49"/>
    </row>
    <row r="1101" spans="1:45" s="4" customFormat="1" ht="15" x14ac:dyDescent="0.25">
      <c r="A1101" s="67"/>
      <c r="B1101" s="53"/>
      <c r="C1101" s="543" t="s">
        <v>1927</v>
      </c>
      <c r="D1101" s="543"/>
      <c r="E1101" s="543"/>
      <c r="F1101" s="543"/>
      <c r="G1101" s="543"/>
      <c r="H1101" s="543"/>
      <c r="I1101" s="543"/>
      <c r="J1101" s="543"/>
      <c r="K1101" s="543"/>
      <c r="L1101" s="543"/>
      <c r="M1101" s="543"/>
      <c r="N1101" s="544"/>
      <c r="AI1101" s="40"/>
      <c r="AJ1101" s="49"/>
      <c r="AK1101" s="3" t="s">
        <v>1927</v>
      </c>
      <c r="AP1101" s="49"/>
      <c r="AQ1101" s="49"/>
      <c r="AS1101" s="49"/>
    </row>
    <row r="1102" spans="1:45" s="4" customFormat="1" ht="23.25" x14ac:dyDescent="0.25">
      <c r="A1102" s="50"/>
      <c r="B1102" s="51" t="s">
        <v>117</v>
      </c>
      <c r="C1102" s="545" t="s">
        <v>118</v>
      </c>
      <c r="D1102" s="545"/>
      <c r="E1102" s="545"/>
      <c r="F1102" s="545"/>
      <c r="G1102" s="545"/>
      <c r="H1102" s="545"/>
      <c r="I1102" s="545"/>
      <c r="J1102" s="545"/>
      <c r="K1102" s="545"/>
      <c r="L1102" s="545"/>
      <c r="M1102" s="545"/>
      <c r="N1102" s="546"/>
      <c r="AI1102" s="40"/>
      <c r="AJ1102" s="49"/>
      <c r="AL1102" s="3" t="s">
        <v>118</v>
      </c>
      <c r="AP1102" s="49"/>
      <c r="AQ1102" s="49"/>
      <c r="AS1102" s="49"/>
    </row>
    <row r="1103" spans="1:45" s="4" customFormat="1" ht="68.25" x14ac:dyDescent="0.25">
      <c r="A1103" s="50"/>
      <c r="B1103" s="51" t="s">
        <v>62</v>
      </c>
      <c r="C1103" s="545" t="s">
        <v>63</v>
      </c>
      <c r="D1103" s="545"/>
      <c r="E1103" s="545"/>
      <c r="F1103" s="545"/>
      <c r="G1103" s="545"/>
      <c r="H1103" s="545"/>
      <c r="I1103" s="545"/>
      <c r="J1103" s="545"/>
      <c r="K1103" s="545"/>
      <c r="L1103" s="545"/>
      <c r="M1103" s="545"/>
      <c r="N1103" s="546"/>
      <c r="AI1103" s="40"/>
      <c r="AJ1103" s="49"/>
      <c r="AL1103" s="3" t="s">
        <v>63</v>
      </c>
      <c r="AP1103" s="49"/>
      <c r="AQ1103" s="49"/>
      <c r="AS1103" s="49"/>
    </row>
    <row r="1104" spans="1:45" s="4" customFormat="1" ht="15" x14ac:dyDescent="0.25">
      <c r="A1104" s="52"/>
      <c r="B1104" s="51" t="s">
        <v>56</v>
      </c>
      <c r="C1104" s="543" t="s">
        <v>64</v>
      </c>
      <c r="D1104" s="543"/>
      <c r="E1104" s="543"/>
      <c r="F1104" s="54"/>
      <c r="G1104" s="55"/>
      <c r="H1104" s="55"/>
      <c r="I1104" s="55"/>
      <c r="J1104" s="56">
        <v>201.61</v>
      </c>
      <c r="K1104" s="65">
        <v>1.3225</v>
      </c>
      <c r="L1104" s="56">
        <v>13.78</v>
      </c>
      <c r="M1104" s="58">
        <v>44.77</v>
      </c>
      <c r="N1104" s="60">
        <v>616.92999999999995</v>
      </c>
      <c r="AI1104" s="40"/>
      <c r="AJ1104" s="49"/>
      <c r="AM1104" s="3" t="s">
        <v>64</v>
      </c>
      <c r="AP1104" s="49"/>
      <c r="AQ1104" s="49"/>
      <c r="AS1104" s="49"/>
    </row>
    <row r="1105" spans="1:45" s="4" customFormat="1" ht="15" x14ac:dyDescent="0.25">
      <c r="A1105" s="52"/>
      <c r="B1105" s="51" t="s">
        <v>65</v>
      </c>
      <c r="C1105" s="543" t="s">
        <v>66</v>
      </c>
      <c r="D1105" s="543"/>
      <c r="E1105" s="543"/>
      <c r="F1105" s="54"/>
      <c r="G1105" s="55"/>
      <c r="H1105" s="55"/>
      <c r="I1105" s="55"/>
      <c r="J1105" s="56">
        <v>71.64</v>
      </c>
      <c r="K1105" s="65">
        <v>1.4375</v>
      </c>
      <c r="L1105" s="56">
        <v>5.32</v>
      </c>
      <c r="M1105" s="58">
        <v>13.24</v>
      </c>
      <c r="N1105" s="60">
        <v>70.44</v>
      </c>
      <c r="AI1105" s="40"/>
      <c r="AJ1105" s="49"/>
      <c r="AM1105" s="3" t="s">
        <v>66</v>
      </c>
      <c r="AP1105" s="49"/>
      <c r="AQ1105" s="49"/>
      <c r="AS1105" s="49"/>
    </row>
    <row r="1106" spans="1:45" s="4" customFormat="1" ht="15" x14ac:dyDescent="0.25">
      <c r="A1106" s="52"/>
      <c r="B1106" s="51" t="s">
        <v>67</v>
      </c>
      <c r="C1106" s="543" t="s">
        <v>68</v>
      </c>
      <c r="D1106" s="543"/>
      <c r="E1106" s="543"/>
      <c r="F1106" s="54"/>
      <c r="G1106" s="55"/>
      <c r="H1106" s="55"/>
      <c r="I1106" s="55"/>
      <c r="J1106" s="56">
        <v>2.3199999999999998</v>
      </c>
      <c r="K1106" s="65">
        <v>1.4375</v>
      </c>
      <c r="L1106" s="56">
        <v>0.17</v>
      </c>
      <c r="M1106" s="58">
        <v>44.77</v>
      </c>
      <c r="N1106" s="60">
        <v>7.61</v>
      </c>
      <c r="AI1106" s="40"/>
      <c r="AJ1106" s="49"/>
      <c r="AM1106" s="3" t="s">
        <v>68</v>
      </c>
      <c r="AP1106" s="49"/>
      <c r="AQ1106" s="49"/>
      <c r="AS1106" s="49"/>
    </row>
    <row r="1107" spans="1:45" s="4" customFormat="1" ht="15" x14ac:dyDescent="0.25">
      <c r="A1107" s="52"/>
      <c r="B1107" s="51" t="s">
        <v>69</v>
      </c>
      <c r="C1107" s="543" t="s">
        <v>70</v>
      </c>
      <c r="D1107" s="543"/>
      <c r="E1107" s="543"/>
      <c r="F1107" s="54"/>
      <c r="G1107" s="55"/>
      <c r="H1107" s="55"/>
      <c r="I1107" s="55"/>
      <c r="J1107" s="56">
        <v>62.75</v>
      </c>
      <c r="K1107" s="55"/>
      <c r="L1107" s="56">
        <v>3.24</v>
      </c>
      <c r="M1107" s="58">
        <v>8.16</v>
      </c>
      <c r="N1107" s="60">
        <v>26.44</v>
      </c>
      <c r="AI1107" s="40"/>
      <c r="AJ1107" s="49"/>
      <c r="AM1107" s="3" t="s">
        <v>70</v>
      </c>
      <c r="AP1107" s="49"/>
      <c r="AQ1107" s="49"/>
      <c r="AS1107" s="49"/>
    </row>
    <row r="1108" spans="1:45" s="4" customFormat="1" ht="15" x14ac:dyDescent="0.25">
      <c r="A1108" s="63"/>
      <c r="B1108" s="51"/>
      <c r="C1108" s="543" t="s">
        <v>71</v>
      </c>
      <c r="D1108" s="543"/>
      <c r="E1108" s="543"/>
      <c r="F1108" s="54" t="s">
        <v>72</v>
      </c>
      <c r="G1108" s="64">
        <v>21.2</v>
      </c>
      <c r="H1108" s="65">
        <v>1.3225</v>
      </c>
      <c r="I1108" s="94">
        <v>1.4495129</v>
      </c>
      <c r="J1108" s="66"/>
      <c r="K1108" s="55"/>
      <c r="L1108" s="66"/>
      <c r="M1108" s="55"/>
      <c r="N1108" s="62"/>
      <c r="AI1108" s="40"/>
      <c r="AJ1108" s="49"/>
      <c r="AN1108" s="3" t="s">
        <v>71</v>
      </c>
      <c r="AP1108" s="49"/>
      <c r="AQ1108" s="49"/>
      <c r="AS1108" s="49"/>
    </row>
    <row r="1109" spans="1:45" s="4" customFormat="1" ht="15" x14ac:dyDescent="0.25">
      <c r="A1109" s="63"/>
      <c r="B1109" s="51"/>
      <c r="C1109" s="543" t="s">
        <v>73</v>
      </c>
      <c r="D1109" s="543"/>
      <c r="E1109" s="543"/>
      <c r="F1109" s="54" t="s">
        <v>72</v>
      </c>
      <c r="G1109" s="64">
        <v>0.2</v>
      </c>
      <c r="H1109" s="65">
        <v>1.4375</v>
      </c>
      <c r="I1109" s="94">
        <v>1.48638E-2</v>
      </c>
      <c r="J1109" s="66"/>
      <c r="K1109" s="55"/>
      <c r="L1109" s="66"/>
      <c r="M1109" s="55"/>
      <c r="N1109" s="62"/>
      <c r="AI1109" s="40"/>
      <c r="AJ1109" s="49"/>
      <c r="AN1109" s="3" t="s">
        <v>73</v>
      </c>
      <c r="AP1109" s="49"/>
      <c r="AQ1109" s="49"/>
      <c r="AS1109" s="49"/>
    </row>
    <row r="1110" spans="1:45" s="4" customFormat="1" ht="15" x14ac:dyDescent="0.25">
      <c r="A1110" s="67"/>
      <c r="B1110" s="51"/>
      <c r="C1110" s="547" t="s">
        <v>74</v>
      </c>
      <c r="D1110" s="547"/>
      <c r="E1110" s="547"/>
      <c r="F1110" s="68"/>
      <c r="G1110" s="69"/>
      <c r="H1110" s="69"/>
      <c r="I1110" s="69"/>
      <c r="J1110" s="70">
        <v>336</v>
      </c>
      <c r="K1110" s="69"/>
      <c r="L1110" s="70">
        <v>22.34</v>
      </c>
      <c r="M1110" s="69"/>
      <c r="N1110" s="121">
        <v>713.81</v>
      </c>
      <c r="AI1110" s="40"/>
      <c r="AJ1110" s="49"/>
      <c r="AO1110" s="3" t="s">
        <v>74</v>
      </c>
      <c r="AP1110" s="49"/>
      <c r="AQ1110" s="49"/>
      <c r="AS1110" s="49"/>
    </row>
    <row r="1111" spans="1:45" s="4" customFormat="1" ht="15" x14ac:dyDescent="0.25">
      <c r="A1111" s="63"/>
      <c r="B1111" s="51"/>
      <c r="C1111" s="543" t="s">
        <v>75</v>
      </c>
      <c r="D1111" s="543"/>
      <c r="E1111" s="543"/>
      <c r="F1111" s="54"/>
      <c r="G1111" s="55"/>
      <c r="H1111" s="55"/>
      <c r="I1111" s="55"/>
      <c r="J1111" s="66"/>
      <c r="K1111" s="55"/>
      <c r="L1111" s="56">
        <v>13.95</v>
      </c>
      <c r="M1111" s="55"/>
      <c r="N1111" s="60">
        <v>624.54</v>
      </c>
      <c r="AI1111" s="40"/>
      <c r="AJ1111" s="49"/>
      <c r="AN1111" s="3" t="s">
        <v>75</v>
      </c>
      <c r="AP1111" s="49"/>
      <c r="AQ1111" s="49"/>
      <c r="AS1111" s="49"/>
    </row>
    <row r="1112" spans="1:45" s="4" customFormat="1" ht="22.5" x14ac:dyDescent="0.25">
      <c r="A1112" s="63"/>
      <c r="B1112" s="51" t="s">
        <v>475</v>
      </c>
      <c r="C1112" s="543" t="s">
        <v>476</v>
      </c>
      <c r="D1112" s="543"/>
      <c r="E1112" s="543"/>
      <c r="F1112" s="54" t="s">
        <v>78</v>
      </c>
      <c r="G1112" s="61">
        <v>110</v>
      </c>
      <c r="H1112" s="55"/>
      <c r="I1112" s="61">
        <v>110</v>
      </c>
      <c r="J1112" s="66"/>
      <c r="K1112" s="55"/>
      <c r="L1112" s="56">
        <v>15.35</v>
      </c>
      <c r="M1112" s="55"/>
      <c r="N1112" s="60">
        <v>686.99</v>
      </c>
      <c r="AI1112" s="40"/>
      <c r="AJ1112" s="49"/>
      <c r="AN1112" s="3" t="s">
        <v>476</v>
      </c>
      <c r="AP1112" s="49"/>
      <c r="AQ1112" s="49"/>
      <c r="AS1112" s="49"/>
    </row>
    <row r="1113" spans="1:45" s="4" customFormat="1" ht="45" x14ac:dyDescent="0.25">
      <c r="A1113" s="63"/>
      <c r="B1113" s="51" t="s">
        <v>477</v>
      </c>
      <c r="C1113" s="543" t="s">
        <v>478</v>
      </c>
      <c r="D1113" s="543"/>
      <c r="E1113" s="543"/>
      <c r="F1113" s="54" t="s">
        <v>78</v>
      </c>
      <c r="G1113" s="61">
        <v>69</v>
      </c>
      <c r="H1113" s="58">
        <v>0.85</v>
      </c>
      <c r="I1113" s="58">
        <v>58.65</v>
      </c>
      <c r="J1113" s="66"/>
      <c r="K1113" s="55"/>
      <c r="L1113" s="56">
        <v>8.18</v>
      </c>
      <c r="M1113" s="55"/>
      <c r="N1113" s="60">
        <v>366.29</v>
      </c>
      <c r="AI1113" s="40"/>
      <c r="AJ1113" s="49"/>
      <c r="AN1113" s="3" t="s">
        <v>478</v>
      </c>
      <c r="AP1113" s="49"/>
      <c r="AQ1113" s="49"/>
      <c r="AS1113" s="49"/>
    </row>
    <row r="1114" spans="1:45" s="4" customFormat="1" ht="15" x14ac:dyDescent="0.25">
      <c r="A1114" s="72"/>
      <c r="B1114" s="73"/>
      <c r="C1114" s="542" t="s">
        <v>81</v>
      </c>
      <c r="D1114" s="542"/>
      <c r="E1114" s="542"/>
      <c r="F1114" s="43"/>
      <c r="G1114" s="44"/>
      <c r="H1114" s="44"/>
      <c r="I1114" s="44"/>
      <c r="J1114" s="47"/>
      <c r="K1114" s="44"/>
      <c r="L1114" s="74">
        <v>45.87</v>
      </c>
      <c r="M1114" s="69"/>
      <c r="N1114" s="75">
        <v>1767.09</v>
      </c>
      <c r="AI1114" s="40"/>
      <c r="AJ1114" s="49"/>
      <c r="AP1114" s="49" t="s">
        <v>81</v>
      </c>
      <c r="AQ1114" s="49"/>
      <c r="AS1114" s="49"/>
    </row>
    <row r="1115" spans="1:45" s="4" customFormat="1" ht="15" x14ac:dyDescent="0.25">
      <c r="A1115" s="41" t="s">
        <v>1928</v>
      </c>
      <c r="B1115" s="42" t="s">
        <v>511</v>
      </c>
      <c r="C1115" s="542" t="s">
        <v>512</v>
      </c>
      <c r="D1115" s="542"/>
      <c r="E1115" s="542"/>
      <c r="F1115" s="43" t="s">
        <v>513</v>
      </c>
      <c r="G1115" s="44">
        <v>-0.14499999999999999</v>
      </c>
      <c r="H1115" s="45">
        <v>1</v>
      </c>
      <c r="I1115" s="92">
        <v>-0.14499999999999999</v>
      </c>
      <c r="J1115" s="74">
        <v>30</v>
      </c>
      <c r="K1115" s="119">
        <v>1.4375</v>
      </c>
      <c r="L1115" s="74">
        <v>-6.25</v>
      </c>
      <c r="M1115" s="46">
        <v>13.24</v>
      </c>
      <c r="N1115" s="82">
        <v>-82.75</v>
      </c>
      <c r="AI1115" s="40"/>
      <c r="AJ1115" s="49" t="s">
        <v>512</v>
      </c>
      <c r="AP1115" s="49"/>
      <c r="AQ1115" s="49"/>
      <c r="AS1115" s="49"/>
    </row>
    <row r="1116" spans="1:45" s="4" customFormat="1" ht="23.25" x14ac:dyDescent="0.25">
      <c r="A1116" s="50"/>
      <c r="B1116" s="51" t="s">
        <v>117</v>
      </c>
      <c r="C1116" s="545" t="s">
        <v>118</v>
      </c>
      <c r="D1116" s="545"/>
      <c r="E1116" s="545"/>
      <c r="F1116" s="545"/>
      <c r="G1116" s="545"/>
      <c r="H1116" s="545"/>
      <c r="I1116" s="545"/>
      <c r="J1116" s="545"/>
      <c r="K1116" s="545"/>
      <c r="L1116" s="545"/>
      <c r="M1116" s="545"/>
      <c r="N1116" s="546"/>
      <c r="AI1116" s="40"/>
      <c r="AJ1116" s="49"/>
      <c r="AL1116" s="3" t="s">
        <v>118</v>
      </c>
      <c r="AP1116" s="49"/>
      <c r="AQ1116" s="49"/>
      <c r="AS1116" s="49"/>
    </row>
    <row r="1117" spans="1:45" s="4" customFormat="1" ht="68.25" x14ac:dyDescent="0.25">
      <c r="A1117" s="50"/>
      <c r="B1117" s="51" t="s">
        <v>62</v>
      </c>
      <c r="C1117" s="545" t="s">
        <v>63</v>
      </c>
      <c r="D1117" s="545"/>
      <c r="E1117" s="545"/>
      <c r="F1117" s="545"/>
      <c r="G1117" s="545"/>
      <c r="H1117" s="545"/>
      <c r="I1117" s="545"/>
      <c r="J1117" s="545"/>
      <c r="K1117" s="545"/>
      <c r="L1117" s="545"/>
      <c r="M1117" s="545"/>
      <c r="N1117" s="546"/>
      <c r="AI1117" s="40"/>
      <c r="AJ1117" s="49"/>
      <c r="AL1117" s="3" t="s">
        <v>63</v>
      </c>
      <c r="AP1117" s="49"/>
      <c r="AQ1117" s="49"/>
      <c r="AS1117" s="49"/>
    </row>
    <row r="1118" spans="1:45" s="4" customFormat="1" ht="15" x14ac:dyDescent="0.25">
      <c r="A1118" s="72"/>
      <c r="B1118" s="73"/>
      <c r="C1118" s="542" t="s">
        <v>81</v>
      </c>
      <c r="D1118" s="542"/>
      <c r="E1118" s="542"/>
      <c r="F1118" s="43"/>
      <c r="G1118" s="44"/>
      <c r="H1118" s="44"/>
      <c r="I1118" s="44"/>
      <c r="J1118" s="47"/>
      <c r="K1118" s="44"/>
      <c r="L1118" s="74">
        <v>-6.25</v>
      </c>
      <c r="M1118" s="69"/>
      <c r="N1118" s="82">
        <v>-82.75</v>
      </c>
      <c r="AI1118" s="40"/>
      <c r="AJ1118" s="49"/>
      <c r="AP1118" s="49" t="s">
        <v>81</v>
      </c>
      <c r="AQ1118" s="49"/>
      <c r="AS1118" s="49"/>
    </row>
    <row r="1119" spans="1:45" s="4" customFormat="1" ht="23.25" x14ac:dyDescent="0.25">
      <c r="A1119" s="41" t="s">
        <v>1929</v>
      </c>
      <c r="B1119" s="42" t="s">
        <v>514</v>
      </c>
      <c r="C1119" s="542" t="s">
        <v>515</v>
      </c>
      <c r="D1119" s="542"/>
      <c r="E1119" s="542"/>
      <c r="F1119" s="43" t="s">
        <v>72</v>
      </c>
      <c r="G1119" s="44">
        <v>-0.14499999999999999</v>
      </c>
      <c r="H1119" s="45">
        <v>1</v>
      </c>
      <c r="I1119" s="92">
        <v>-0.14499999999999999</v>
      </c>
      <c r="J1119" s="74">
        <v>9.51</v>
      </c>
      <c r="K1119" s="44"/>
      <c r="L1119" s="74">
        <v>-4.8899999999999997</v>
      </c>
      <c r="M1119" s="44"/>
      <c r="N1119" s="82">
        <v>-218.9</v>
      </c>
      <c r="AI1119" s="40"/>
      <c r="AJ1119" s="49" t="s">
        <v>515</v>
      </c>
      <c r="AP1119" s="49"/>
      <c r="AQ1119" s="49"/>
      <c r="AS1119" s="49"/>
    </row>
    <row r="1120" spans="1:45" s="4" customFormat="1" ht="23.25" x14ac:dyDescent="0.25">
      <c r="A1120" s="50"/>
      <c r="B1120" s="51" t="s">
        <v>117</v>
      </c>
      <c r="C1120" s="545" t="s">
        <v>118</v>
      </c>
      <c r="D1120" s="545"/>
      <c r="E1120" s="545"/>
      <c r="F1120" s="545"/>
      <c r="G1120" s="545"/>
      <c r="H1120" s="545"/>
      <c r="I1120" s="545"/>
      <c r="J1120" s="545"/>
      <c r="K1120" s="545"/>
      <c r="L1120" s="545"/>
      <c r="M1120" s="545"/>
      <c r="N1120" s="546"/>
      <c r="AI1120" s="40"/>
      <c r="AJ1120" s="49"/>
      <c r="AL1120" s="3" t="s">
        <v>118</v>
      </c>
      <c r="AP1120" s="49"/>
      <c r="AQ1120" s="49"/>
      <c r="AS1120" s="49"/>
    </row>
    <row r="1121" spans="1:45" s="4" customFormat="1" ht="68.25" x14ac:dyDescent="0.25">
      <c r="A1121" s="50"/>
      <c r="B1121" s="51" t="s">
        <v>62</v>
      </c>
      <c r="C1121" s="545" t="s">
        <v>63</v>
      </c>
      <c r="D1121" s="545"/>
      <c r="E1121" s="545"/>
      <c r="F1121" s="545"/>
      <c r="G1121" s="545"/>
      <c r="H1121" s="545"/>
      <c r="I1121" s="545"/>
      <c r="J1121" s="545"/>
      <c r="K1121" s="545"/>
      <c r="L1121" s="545"/>
      <c r="M1121" s="545"/>
      <c r="N1121" s="546"/>
      <c r="AI1121" s="40"/>
      <c r="AJ1121" s="49"/>
      <c r="AL1121" s="3" t="s">
        <v>63</v>
      </c>
      <c r="AP1121" s="49"/>
      <c r="AQ1121" s="49"/>
      <c r="AS1121" s="49"/>
    </row>
    <row r="1122" spans="1:45" s="4" customFormat="1" ht="15" x14ac:dyDescent="0.25">
      <c r="A1122" s="52"/>
      <c r="B1122" s="51" t="s">
        <v>56</v>
      </c>
      <c r="C1122" s="543" t="s">
        <v>64</v>
      </c>
      <c r="D1122" s="543"/>
      <c r="E1122" s="543"/>
      <c r="F1122" s="54"/>
      <c r="G1122" s="55"/>
      <c r="H1122" s="55"/>
      <c r="I1122" s="55"/>
      <c r="J1122" s="56">
        <v>9.51</v>
      </c>
      <c r="K1122" s="65">
        <v>1.3225</v>
      </c>
      <c r="L1122" s="56">
        <v>-1.82</v>
      </c>
      <c r="M1122" s="58">
        <v>44.77</v>
      </c>
      <c r="N1122" s="60">
        <v>-81.48</v>
      </c>
      <c r="AI1122" s="40"/>
      <c r="AJ1122" s="49"/>
      <c r="AM1122" s="3" t="s">
        <v>64</v>
      </c>
      <c r="AP1122" s="49"/>
      <c r="AQ1122" s="49"/>
      <c r="AS1122" s="49"/>
    </row>
    <row r="1123" spans="1:45" s="4" customFormat="1" ht="15" x14ac:dyDescent="0.25">
      <c r="A1123" s="63"/>
      <c r="B1123" s="51"/>
      <c r="C1123" s="543" t="s">
        <v>75</v>
      </c>
      <c r="D1123" s="543"/>
      <c r="E1123" s="543"/>
      <c r="F1123" s="54"/>
      <c r="G1123" s="55"/>
      <c r="H1123" s="55"/>
      <c r="I1123" s="55"/>
      <c r="J1123" s="66"/>
      <c r="K1123" s="55"/>
      <c r="L1123" s="56">
        <v>-1.82</v>
      </c>
      <c r="M1123" s="55"/>
      <c r="N1123" s="60">
        <v>-81.48</v>
      </c>
      <c r="AI1123" s="40"/>
      <c r="AJ1123" s="49"/>
      <c r="AN1123" s="3" t="s">
        <v>75</v>
      </c>
      <c r="AP1123" s="49"/>
      <c r="AQ1123" s="49"/>
      <c r="AS1123" s="49"/>
    </row>
    <row r="1124" spans="1:45" s="4" customFormat="1" ht="22.5" x14ac:dyDescent="0.25">
      <c r="A1124" s="63"/>
      <c r="B1124" s="51" t="s">
        <v>475</v>
      </c>
      <c r="C1124" s="543" t="s">
        <v>476</v>
      </c>
      <c r="D1124" s="543"/>
      <c r="E1124" s="543"/>
      <c r="F1124" s="54" t="s">
        <v>78</v>
      </c>
      <c r="G1124" s="61">
        <v>110</v>
      </c>
      <c r="H1124" s="55"/>
      <c r="I1124" s="61">
        <v>110</v>
      </c>
      <c r="J1124" s="66"/>
      <c r="K1124" s="55"/>
      <c r="L1124" s="56">
        <v>-2</v>
      </c>
      <c r="M1124" s="55"/>
      <c r="N1124" s="60">
        <v>-89.63</v>
      </c>
      <c r="AI1124" s="40"/>
      <c r="AJ1124" s="49"/>
      <c r="AN1124" s="3" t="s">
        <v>476</v>
      </c>
      <c r="AP1124" s="49"/>
      <c r="AQ1124" s="49"/>
      <c r="AS1124" s="49"/>
    </row>
    <row r="1125" spans="1:45" s="4" customFormat="1" ht="45" x14ac:dyDescent="0.25">
      <c r="A1125" s="63"/>
      <c r="B1125" s="51" t="s">
        <v>477</v>
      </c>
      <c r="C1125" s="543" t="s">
        <v>478</v>
      </c>
      <c r="D1125" s="543"/>
      <c r="E1125" s="543"/>
      <c r="F1125" s="54" t="s">
        <v>78</v>
      </c>
      <c r="G1125" s="61">
        <v>69</v>
      </c>
      <c r="H1125" s="58">
        <v>0.85</v>
      </c>
      <c r="I1125" s="58">
        <v>58.65</v>
      </c>
      <c r="J1125" s="66"/>
      <c r="K1125" s="55"/>
      <c r="L1125" s="56">
        <v>-1.07</v>
      </c>
      <c r="M1125" s="55"/>
      <c r="N1125" s="60">
        <v>-47.79</v>
      </c>
      <c r="AI1125" s="40"/>
      <c r="AJ1125" s="49"/>
      <c r="AN1125" s="3" t="s">
        <v>478</v>
      </c>
      <c r="AP1125" s="49"/>
      <c r="AQ1125" s="49"/>
      <c r="AS1125" s="49"/>
    </row>
    <row r="1126" spans="1:45" s="4" customFormat="1" ht="15" x14ac:dyDescent="0.25">
      <c r="A1126" s="72"/>
      <c r="B1126" s="73"/>
      <c r="C1126" s="542" t="s">
        <v>81</v>
      </c>
      <c r="D1126" s="542"/>
      <c r="E1126" s="542"/>
      <c r="F1126" s="43"/>
      <c r="G1126" s="44"/>
      <c r="H1126" s="44"/>
      <c r="I1126" s="44"/>
      <c r="J1126" s="47"/>
      <c r="K1126" s="44"/>
      <c r="L1126" s="74">
        <v>-4.8899999999999997</v>
      </c>
      <c r="M1126" s="69"/>
      <c r="N1126" s="82">
        <v>-218.9</v>
      </c>
      <c r="AI1126" s="40"/>
      <c r="AJ1126" s="49"/>
      <c r="AP1126" s="49" t="s">
        <v>81</v>
      </c>
      <c r="AQ1126" s="49"/>
      <c r="AS1126" s="49"/>
    </row>
    <row r="1127" spans="1:45" s="4" customFormat="1" ht="23.25" x14ac:dyDescent="0.25">
      <c r="A1127" s="41" t="s">
        <v>1930</v>
      </c>
      <c r="B1127" s="42" t="s">
        <v>519</v>
      </c>
      <c r="C1127" s="542" t="s">
        <v>520</v>
      </c>
      <c r="D1127" s="542"/>
      <c r="E1127" s="542"/>
      <c r="F1127" s="43" t="s">
        <v>191</v>
      </c>
      <c r="G1127" s="44">
        <v>1.034E-3</v>
      </c>
      <c r="H1127" s="45">
        <v>1</v>
      </c>
      <c r="I1127" s="125">
        <v>1.034E-3</v>
      </c>
      <c r="J1127" s="80">
        <v>11885.47</v>
      </c>
      <c r="K1127" s="44"/>
      <c r="L1127" s="74">
        <v>12.29</v>
      </c>
      <c r="M1127" s="46">
        <v>8.16</v>
      </c>
      <c r="N1127" s="82">
        <v>100.29</v>
      </c>
      <c r="AI1127" s="40"/>
      <c r="AJ1127" s="49" t="s">
        <v>520</v>
      </c>
      <c r="AP1127" s="49"/>
      <c r="AQ1127" s="49"/>
      <c r="AS1127" s="49"/>
    </row>
    <row r="1128" spans="1:45" s="4" customFormat="1" ht="15" x14ac:dyDescent="0.25">
      <c r="A1128" s="67"/>
      <c r="B1128" s="53"/>
      <c r="C1128" s="543" t="s">
        <v>1931</v>
      </c>
      <c r="D1128" s="543"/>
      <c r="E1128" s="543"/>
      <c r="F1128" s="543"/>
      <c r="G1128" s="543"/>
      <c r="H1128" s="543"/>
      <c r="I1128" s="543"/>
      <c r="J1128" s="543"/>
      <c r="K1128" s="543"/>
      <c r="L1128" s="543"/>
      <c r="M1128" s="543"/>
      <c r="N1128" s="544"/>
      <c r="AI1128" s="40"/>
      <c r="AJ1128" s="49"/>
      <c r="AK1128" s="3" t="s">
        <v>1931</v>
      </c>
      <c r="AP1128" s="49"/>
      <c r="AQ1128" s="49"/>
      <c r="AS1128" s="49"/>
    </row>
    <row r="1129" spans="1:45" s="4" customFormat="1" ht="15" x14ac:dyDescent="0.25">
      <c r="A1129" s="72"/>
      <c r="B1129" s="73"/>
      <c r="C1129" s="542" t="s">
        <v>81</v>
      </c>
      <c r="D1129" s="542"/>
      <c r="E1129" s="542"/>
      <c r="F1129" s="43"/>
      <c r="G1129" s="44"/>
      <c r="H1129" s="44"/>
      <c r="I1129" s="44"/>
      <c r="J1129" s="47"/>
      <c r="K1129" s="44"/>
      <c r="L1129" s="74">
        <v>12.29</v>
      </c>
      <c r="M1129" s="69"/>
      <c r="N1129" s="82">
        <v>100.29</v>
      </c>
      <c r="AI1129" s="40"/>
      <c r="AJ1129" s="49"/>
      <c r="AP1129" s="49" t="s">
        <v>81</v>
      </c>
      <c r="AQ1129" s="49"/>
      <c r="AS1129" s="49"/>
    </row>
    <row r="1130" spans="1:45" s="4" customFormat="1" ht="124.5" x14ac:dyDescent="0.25">
      <c r="A1130" s="41" t="s">
        <v>1932</v>
      </c>
      <c r="B1130" s="42" t="s">
        <v>516</v>
      </c>
      <c r="C1130" s="542" t="s">
        <v>517</v>
      </c>
      <c r="D1130" s="542"/>
      <c r="E1130" s="542"/>
      <c r="F1130" s="43" t="s">
        <v>177</v>
      </c>
      <c r="G1130" s="44">
        <v>25.85</v>
      </c>
      <c r="H1130" s="45">
        <v>1</v>
      </c>
      <c r="I1130" s="46">
        <v>25.85</v>
      </c>
      <c r="J1130" s="74">
        <v>10.33</v>
      </c>
      <c r="K1130" s="44"/>
      <c r="L1130" s="74">
        <v>267.02999999999997</v>
      </c>
      <c r="M1130" s="46">
        <v>8.16</v>
      </c>
      <c r="N1130" s="75">
        <v>2178.96</v>
      </c>
      <c r="AI1130" s="40"/>
      <c r="AJ1130" s="49" t="s">
        <v>517</v>
      </c>
      <c r="AP1130" s="49"/>
      <c r="AQ1130" s="49"/>
      <c r="AS1130" s="49"/>
    </row>
    <row r="1131" spans="1:45" s="4" customFormat="1" ht="15" x14ac:dyDescent="0.25">
      <c r="A1131" s="67"/>
      <c r="B1131" s="53"/>
      <c r="C1131" s="543" t="s">
        <v>1933</v>
      </c>
      <c r="D1131" s="543"/>
      <c r="E1131" s="543"/>
      <c r="F1131" s="543"/>
      <c r="G1131" s="543"/>
      <c r="H1131" s="543"/>
      <c r="I1131" s="543"/>
      <c r="J1131" s="543"/>
      <c r="K1131" s="543"/>
      <c r="L1131" s="543"/>
      <c r="M1131" s="543"/>
      <c r="N1131" s="544"/>
      <c r="AI1131" s="40"/>
      <c r="AJ1131" s="49"/>
      <c r="AK1131" s="3" t="s">
        <v>1933</v>
      </c>
      <c r="AP1131" s="49"/>
      <c r="AQ1131" s="49"/>
      <c r="AS1131" s="49"/>
    </row>
    <row r="1132" spans="1:45" s="4" customFormat="1" ht="15" x14ac:dyDescent="0.25">
      <c r="A1132" s="72"/>
      <c r="B1132" s="73"/>
      <c r="C1132" s="542" t="s">
        <v>81</v>
      </c>
      <c r="D1132" s="542"/>
      <c r="E1132" s="542"/>
      <c r="F1132" s="43"/>
      <c r="G1132" s="44"/>
      <c r="H1132" s="44"/>
      <c r="I1132" s="44"/>
      <c r="J1132" s="47"/>
      <c r="K1132" s="44"/>
      <c r="L1132" s="74">
        <v>267.02999999999997</v>
      </c>
      <c r="M1132" s="69"/>
      <c r="N1132" s="75">
        <v>2178.96</v>
      </c>
      <c r="AI1132" s="40"/>
      <c r="AJ1132" s="49"/>
      <c r="AP1132" s="49" t="s">
        <v>81</v>
      </c>
      <c r="AQ1132" s="49"/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P1133" s="49"/>
      <c r="AQ1133" s="49"/>
      <c r="AS1133" s="49"/>
    </row>
    <row r="1134" spans="1:45" s="4" customFormat="1" ht="15" x14ac:dyDescent="0.25">
      <c r="A1134" s="87"/>
      <c r="B1134" s="88"/>
      <c r="C1134" s="542" t="s">
        <v>1934</v>
      </c>
      <c r="D1134" s="542"/>
      <c r="E1134" s="542"/>
      <c r="F1134" s="542"/>
      <c r="G1134" s="542"/>
      <c r="H1134" s="542"/>
      <c r="I1134" s="542"/>
      <c r="J1134" s="542"/>
      <c r="K1134" s="542"/>
      <c r="L1134" s="124">
        <v>937.15</v>
      </c>
      <c r="M1134" s="90"/>
      <c r="N1134" s="91">
        <v>18396.509999999998</v>
      </c>
      <c r="AI1134" s="40"/>
      <c r="AJ1134" s="49"/>
      <c r="AP1134" s="49"/>
      <c r="AQ1134" s="49"/>
      <c r="AS1134" s="49" t="s">
        <v>1934</v>
      </c>
    </row>
    <row r="1135" spans="1:45" s="4" customFormat="1" ht="15" x14ac:dyDescent="0.25">
      <c r="A1135" s="536" t="s">
        <v>1935</v>
      </c>
      <c r="B1135" s="537"/>
      <c r="C1135" s="537"/>
      <c r="D1135" s="537"/>
      <c r="E1135" s="537"/>
      <c r="F1135" s="537"/>
      <c r="G1135" s="537"/>
      <c r="H1135" s="537"/>
      <c r="I1135" s="537"/>
      <c r="J1135" s="537"/>
      <c r="K1135" s="537"/>
      <c r="L1135" s="537"/>
      <c r="M1135" s="537"/>
      <c r="N1135" s="538"/>
      <c r="AI1135" s="40" t="s">
        <v>1935</v>
      </c>
      <c r="AJ1135" s="49"/>
      <c r="AP1135" s="49"/>
      <c r="AQ1135" s="49"/>
      <c r="AS1135" s="49"/>
    </row>
    <row r="1136" spans="1:45" s="4" customFormat="1" ht="68.25" x14ac:dyDescent="0.25">
      <c r="A1136" s="41" t="s">
        <v>1936</v>
      </c>
      <c r="B1136" s="42" t="s">
        <v>1793</v>
      </c>
      <c r="C1136" s="542" t="s">
        <v>1794</v>
      </c>
      <c r="D1136" s="542"/>
      <c r="E1136" s="542"/>
      <c r="F1136" s="43" t="s">
        <v>59</v>
      </c>
      <c r="G1136" s="44">
        <v>2.4109999999999999E-2</v>
      </c>
      <c r="H1136" s="45">
        <v>1</v>
      </c>
      <c r="I1136" s="93">
        <v>2.4109999999999999E-2</v>
      </c>
      <c r="J1136" s="47"/>
      <c r="K1136" s="44"/>
      <c r="L1136" s="47"/>
      <c r="M1136" s="44"/>
      <c r="N1136" s="48"/>
      <c r="AI1136" s="40"/>
      <c r="AJ1136" s="49" t="s">
        <v>1794</v>
      </c>
      <c r="AP1136" s="49"/>
      <c r="AQ1136" s="49"/>
      <c r="AS1136" s="49"/>
    </row>
    <row r="1137" spans="1:45" s="4" customFormat="1" ht="15" x14ac:dyDescent="0.25">
      <c r="A1137" s="67"/>
      <c r="B1137" s="53"/>
      <c r="C1137" s="543" t="s">
        <v>1937</v>
      </c>
      <c r="D1137" s="543"/>
      <c r="E1137" s="543"/>
      <c r="F1137" s="543"/>
      <c r="G1137" s="543"/>
      <c r="H1137" s="543"/>
      <c r="I1137" s="543"/>
      <c r="J1137" s="543"/>
      <c r="K1137" s="543"/>
      <c r="L1137" s="543"/>
      <c r="M1137" s="543"/>
      <c r="N1137" s="544"/>
      <c r="AI1137" s="40"/>
      <c r="AJ1137" s="49"/>
      <c r="AK1137" s="3" t="s">
        <v>1937</v>
      </c>
      <c r="AP1137" s="49"/>
      <c r="AQ1137" s="49"/>
      <c r="AS1137" s="49"/>
    </row>
    <row r="1138" spans="1:45" s="4" customFormat="1" ht="23.25" x14ac:dyDescent="0.25">
      <c r="A1138" s="50"/>
      <c r="B1138" s="51" t="s">
        <v>117</v>
      </c>
      <c r="C1138" s="545" t="s">
        <v>118</v>
      </c>
      <c r="D1138" s="545"/>
      <c r="E1138" s="545"/>
      <c r="F1138" s="545"/>
      <c r="G1138" s="545"/>
      <c r="H1138" s="545"/>
      <c r="I1138" s="545"/>
      <c r="J1138" s="545"/>
      <c r="K1138" s="545"/>
      <c r="L1138" s="545"/>
      <c r="M1138" s="545"/>
      <c r="N1138" s="546"/>
      <c r="AI1138" s="40"/>
      <c r="AJ1138" s="49"/>
      <c r="AL1138" s="3" t="s">
        <v>118</v>
      </c>
      <c r="AP1138" s="49"/>
      <c r="AQ1138" s="49"/>
      <c r="AS1138" s="49"/>
    </row>
    <row r="1139" spans="1:45" s="4" customFormat="1" ht="68.25" x14ac:dyDescent="0.25">
      <c r="A1139" s="50"/>
      <c r="B1139" s="51" t="s">
        <v>62</v>
      </c>
      <c r="C1139" s="545" t="s">
        <v>63</v>
      </c>
      <c r="D1139" s="545"/>
      <c r="E1139" s="545"/>
      <c r="F1139" s="545"/>
      <c r="G1139" s="545"/>
      <c r="H1139" s="545"/>
      <c r="I1139" s="545"/>
      <c r="J1139" s="545"/>
      <c r="K1139" s="545"/>
      <c r="L1139" s="545"/>
      <c r="M1139" s="545"/>
      <c r="N1139" s="546"/>
      <c r="AI1139" s="40"/>
      <c r="AJ1139" s="49"/>
      <c r="AL1139" s="3" t="s">
        <v>63</v>
      </c>
      <c r="AP1139" s="49"/>
      <c r="AQ1139" s="49"/>
      <c r="AS1139" s="49"/>
    </row>
    <row r="1140" spans="1:45" s="4" customFormat="1" ht="15" x14ac:dyDescent="0.25">
      <c r="A1140" s="52"/>
      <c r="B1140" s="51" t="s">
        <v>56</v>
      </c>
      <c r="C1140" s="543" t="s">
        <v>64</v>
      </c>
      <c r="D1140" s="543"/>
      <c r="E1140" s="543"/>
      <c r="F1140" s="54"/>
      <c r="G1140" s="55"/>
      <c r="H1140" s="55"/>
      <c r="I1140" s="55"/>
      <c r="J1140" s="76">
        <v>8377.24</v>
      </c>
      <c r="K1140" s="65">
        <v>1.3225</v>
      </c>
      <c r="L1140" s="56">
        <v>267.11</v>
      </c>
      <c r="M1140" s="58">
        <v>44.77</v>
      </c>
      <c r="N1140" s="59">
        <v>11958.51</v>
      </c>
      <c r="AI1140" s="40"/>
      <c r="AJ1140" s="49"/>
      <c r="AM1140" s="3" t="s">
        <v>64</v>
      </c>
      <c r="AP1140" s="49"/>
      <c r="AQ1140" s="49"/>
      <c r="AS1140" s="49"/>
    </row>
    <row r="1141" spans="1:45" s="4" customFormat="1" ht="15" x14ac:dyDescent="0.25">
      <c r="A1141" s="52"/>
      <c r="B1141" s="51" t="s">
        <v>65</v>
      </c>
      <c r="C1141" s="543" t="s">
        <v>66</v>
      </c>
      <c r="D1141" s="543"/>
      <c r="E1141" s="543"/>
      <c r="F1141" s="54"/>
      <c r="G1141" s="55"/>
      <c r="H1141" s="55"/>
      <c r="I1141" s="55"/>
      <c r="J1141" s="76">
        <v>18556.86</v>
      </c>
      <c r="K1141" s="65">
        <v>1.4375</v>
      </c>
      <c r="L1141" s="56">
        <v>643.15</v>
      </c>
      <c r="M1141" s="58">
        <v>13.24</v>
      </c>
      <c r="N1141" s="59">
        <v>8515.31</v>
      </c>
      <c r="AI1141" s="40"/>
      <c r="AJ1141" s="49"/>
      <c r="AM1141" s="3" t="s">
        <v>66</v>
      </c>
      <c r="AP1141" s="49"/>
      <c r="AQ1141" s="49"/>
      <c r="AS1141" s="49"/>
    </row>
    <row r="1142" spans="1:45" s="4" customFormat="1" ht="15" x14ac:dyDescent="0.25">
      <c r="A1142" s="52"/>
      <c r="B1142" s="51" t="s">
        <v>67</v>
      </c>
      <c r="C1142" s="543" t="s">
        <v>68</v>
      </c>
      <c r="D1142" s="543"/>
      <c r="E1142" s="543"/>
      <c r="F1142" s="54"/>
      <c r="G1142" s="55"/>
      <c r="H1142" s="55"/>
      <c r="I1142" s="55"/>
      <c r="J1142" s="76">
        <v>1525.04</v>
      </c>
      <c r="K1142" s="65">
        <v>1.4375</v>
      </c>
      <c r="L1142" s="56">
        <v>52.86</v>
      </c>
      <c r="M1142" s="58">
        <v>44.77</v>
      </c>
      <c r="N1142" s="59">
        <v>2366.54</v>
      </c>
      <c r="AI1142" s="40"/>
      <c r="AJ1142" s="49"/>
      <c r="AM1142" s="3" t="s">
        <v>68</v>
      </c>
      <c r="AP1142" s="49"/>
      <c r="AQ1142" s="49"/>
      <c r="AS1142" s="49"/>
    </row>
    <row r="1143" spans="1:45" s="4" customFormat="1" ht="15" x14ac:dyDescent="0.25">
      <c r="A1143" s="52"/>
      <c r="B1143" s="51" t="s">
        <v>69</v>
      </c>
      <c r="C1143" s="543" t="s">
        <v>70</v>
      </c>
      <c r="D1143" s="543"/>
      <c r="E1143" s="543"/>
      <c r="F1143" s="54"/>
      <c r="G1143" s="55"/>
      <c r="H1143" s="55"/>
      <c r="I1143" s="55"/>
      <c r="J1143" s="76">
        <v>24760.68</v>
      </c>
      <c r="K1143" s="55"/>
      <c r="L1143" s="56">
        <v>596.98</v>
      </c>
      <c r="M1143" s="58">
        <v>8.16</v>
      </c>
      <c r="N1143" s="59">
        <v>4871.3599999999997</v>
      </c>
      <c r="AI1143" s="40"/>
      <c r="AJ1143" s="49"/>
      <c r="AM1143" s="3" t="s">
        <v>70</v>
      </c>
      <c r="AP1143" s="49"/>
      <c r="AQ1143" s="49"/>
      <c r="AS1143" s="49"/>
    </row>
    <row r="1144" spans="1:45" s="4" customFormat="1" ht="15" x14ac:dyDescent="0.25">
      <c r="A1144" s="63"/>
      <c r="B1144" s="51"/>
      <c r="C1144" s="543" t="s">
        <v>71</v>
      </c>
      <c r="D1144" s="543"/>
      <c r="E1144" s="543"/>
      <c r="F1144" s="54" t="s">
        <v>72</v>
      </c>
      <c r="G1144" s="58">
        <v>844.48</v>
      </c>
      <c r="H1144" s="65">
        <v>1.3225</v>
      </c>
      <c r="I1144" s="94">
        <v>26.9266459</v>
      </c>
      <c r="J1144" s="66"/>
      <c r="K1144" s="55"/>
      <c r="L1144" s="66"/>
      <c r="M1144" s="55"/>
      <c r="N1144" s="62"/>
      <c r="AI1144" s="40"/>
      <c r="AJ1144" s="49"/>
      <c r="AN1144" s="3" t="s">
        <v>71</v>
      </c>
      <c r="AP1144" s="49"/>
      <c r="AQ1144" s="49"/>
      <c r="AS1144" s="49"/>
    </row>
    <row r="1145" spans="1:45" s="4" customFormat="1" ht="15" x14ac:dyDescent="0.25">
      <c r="A1145" s="63"/>
      <c r="B1145" s="51"/>
      <c r="C1145" s="543" t="s">
        <v>73</v>
      </c>
      <c r="D1145" s="543"/>
      <c r="E1145" s="543"/>
      <c r="F1145" s="54" t="s">
        <v>72</v>
      </c>
      <c r="G1145" s="58">
        <v>119.17</v>
      </c>
      <c r="H1145" s="65">
        <v>1.4375</v>
      </c>
      <c r="I1145" s="94">
        <v>4.1302088000000001</v>
      </c>
      <c r="J1145" s="66"/>
      <c r="K1145" s="55"/>
      <c r="L1145" s="66"/>
      <c r="M1145" s="55"/>
      <c r="N1145" s="62"/>
      <c r="AI1145" s="40"/>
      <c r="AJ1145" s="49"/>
      <c r="AN1145" s="3" t="s">
        <v>73</v>
      </c>
      <c r="AP1145" s="49"/>
      <c r="AQ1145" s="49"/>
      <c r="AS1145" s="49"/>
    </row>
    <row r="1146" spans="1:45" s="4" customFormat="1" ht="15" x14ac:dyDescent="0.25">
      <c r="A1146" s="67"/>
      <c r="B1146" s="51"/>
      <c r="C1146" s="547" t="s">
        <v>74</v>
      </c>
      <c r="D1146" s="547"/>
      <c r="E1146" s="547"/>
      <c r="F1146" s="68"/>
      <c r="G1146" s="69"/>
      <c r="H1146" s="69"/>
      <c r="I1146" s="69"/>
      <c r="J1146" s="79">
        <v>51694.78</v>
      </c>
      <c r="K1146" s="69"/>
      <c r="L1146" s="79">
        <v>1507.24</v>
      </c>
      <c r="M1146" s="69"/>
      <c r="N1146" s="71">
        <v>25345.18</v>
      </c>
      <c r="AI1146" s="40"/>
      <c r="AJ1146" s="49"/>
      <c r="AO1146" s="3" t="s">
        <v>74</v>
      </c>
      <c r="AP1146" s="49"/>
      <c r="AQ1146" s="49"/>
      <c r="AS1146" s="49"/>
    </row>
    <row r="1147" spans="1:45" s="4" customFormat="1" ht="15" x14ac:dyDescent="0.25">
      <c r="A1147" s="63"/>
      <c r="B1147" s="51"/>
      <c r="C1147" s="543" t="s">
        <v>75</v>
      </c>
      <c r="D1147" s="543"/>
      <c r="E1147" s="543"/>
      <c r="F1147" s="54"/>
      <c r="G1147" s="55"/>
      <c r="H1147" s="55"/>
      <c r="I1147" s="55"/>
      <c r="J1147" s="66"/>
      <c r="K1147" s="55"/>
      <c r="L1147" s="56">
        <v>319.97000000000003</v>
      </c>
      <c r="M1147" s="55"/>
      <c r="N1147" s="59">
        <v>14325.05</v>
      </c>
      <c r="AI1147" s="40"/>
      <c r="AJ1147" s="49"/>
      <c r="AN1147" s="3" t="s">
        <v>75</v>
      </c>
      <c r="AP1147" s="49"/>
      <c r="AQ1147" s="49"/>
      <c r="AS1147" s="49"/>
    </row>
    <row r="1148" spans="1:45" s="4" customFormat="1" ht="23.25" x14ac:dyDescent="0.25">
      <c r="A1148" s="63"/>
      <c r="B1148" s="51" t="s">
        <v>648</v>
      </c>
      <c r="C1148" s="543" t="s">
        <v>649</v>
      </c>
      <c r="D1148" s="543"/>
      <c r="E1148" s="543"/>
      <c r="F1148" s="54" t="s">
        <v>78</v>
      </c>
      <c r="G1148" s="61">
        <v>117</v>
      </c>
      <c r="H1148" s="55"/>
      <c r="I1148" s="61">
        <v>117</v>
      </c>
      <c r="J1148" s="66"/>
      <c r="K1148" s="55"/>
      <c r="L1148" s="56">
        <v>374.36</v>
      </c>
      <c r="M1148" s="55"/>
      <c r="N1148" s="59">
        <v>16760.310000000001</v>
      </c>
      <c r="AI1148" s="40"/>
      <c r="AJ1148" s="49"/>
      <c r="AN1148" s="3" t="s">
        <v>649</v>
      </c>
      <c r="AP1148" s="49"/>
      <c r="AQ1148" s="49"/>
      <c r="AS1148" s="49"/>
    </row>
    <row r="1149" spans="1:45" s="4" customFormat="1" ht="45" x14ac:dyDescent="0.25">
      <c r="A1149" s="63"/>
      <c r="B1149" s="51" t="s">
        <v>650</v>
      </c>
      <c r="C1149" s="543" t="s">
        <v>651</v>
      </c>
      <c r="D1149" s="543"/>
      <c r="E1149" s="543"/>
      <c r="F1149" s="54" t="s">
        <v>78</v>
      </c>
      <c r="G1149" s="61">
        <v>74</v>
      </c>
      <c r="H1149" s="58">
        <v>0.85</v>
      </c>
      <c r="I1149" s="64">
        <v>62.9</v>
      </c>
      <c r="J1149" s="66"/>
      <c r="K1149" s="55"/>
      <c r="L1149" s="56">
        <v>201.26</v>
      </c>
      <c r="M1149" s="55"/>
      <c r="N1149" s="59">
        <v>9010.4599999999991</v>
      </c>
      <c r="AI1149" s="40"/>
      <c r="AJ1149" s="49"/>
      <c r="AN1149" s="3" t="s">
        <v>651</v>
      </c>
      <c r="AP1149" s="49"/>
      <c r="AQ1149" s="49"/>
      <c r="AS1149" s="49"/>
    </row>
    <row r="1150" spans="1:45" s="4" customFormat="1" ht="15" x14ac:dyDescent="0.25">
      <c r="A1150" s="72"/>
      <c r="B1150" s="73"/>
      <c r="C1150" s="542" t="s">
        <v>81</v>
      </c>
      <c r="D1150" s="542"/>
      <c r="E1150" s="542"/>
      <c r="F1150" s="43"/>
      <c r="G1150" s="44"/>
      <c r="H1150" s="44"/>
      <c r="I1150" s="44"/>
      <c r="J1150" s="47"/>
      <c r="K1150" s="44"/>
      <c r="L1150" s="80">
        <v>2082.86</v>
      </c>
      <c r="M1150" s="69"/>
      <c r="N1150" s="75">
        <v>51115.95</v>
      </c>
      <c r="AI1150" s="40"/>
      <c r="AJ1150" s="49"/>
      <c r="AP1150" s="49" t="s">
        <v>81</v>
      </c>
      <c r="AQ1150" s="49"/>
      <c r="AS1150" s="49"/>
    </row>
    <row r="1151" spans="1:45" s="4" customFormat="1" ht="79.5" x14ac:dyDescent="0.25">
      <c r="A1151" s="41" t="s">
        <v>1938</v>
      </c>
      <c r="B1151" s="42" t="s">
        <v>1796</v>
      </c>
      <c r="C1151" s="542" t="s">
        <v>1797</v>
      </c>
      <c r="D1151" s="542"/>
      <c r="E1151" s="542"/>
      <c r="F1151" s="43" t="s">
        <v>250</v>
      </c>
      <c r="G1151" s="44">
        <v>24.11</v>
      </c>
      <c r="H1151" s="45">
        <v>1</v>
      </c>
      <c r="I1151" s="46">
        <v>24.11</v>
      </c>
      <c r="J1151" s="74">
        <v>193.58</v>
      </c>
      <c r="K1151" s="44"/>
      <c r="L1151" s="80">
        <v>4667.21</v>
      </c>
      <c r="M1151" s="46">
        <v>8.16</v>
      </c>
      <c r="N1151" s="75">
        <v>38084.43</v>
      </c>
      <c r="AI1151" s="40"/>
      <c r="AJ1151" s="49" t="s">
        <v>1797</v>
      </c>
      <c r="AP1151" s="49"/>
      <c r="AQ1151" s="49"/>
      <c r="AS1151" s="49"/>
    </row>
    <row r="1152" spans="1:45" s="4" customFormat="1" ht="15" x14ac:dyDescent="0.25">
      <c r="A1152" s="72"/>
      <c r="B1152" s="73"/>
      <c r="C1152" s="542" t="s">
        <v>81</v>
      </c>
      <c r="D1152" s="542"/>
      <c r="E1152" s="542"/>
      <c r="F1152" s="43"/>
      <c r="G1152" s="44"/>
      <c r="H1152" s="44"/>
      <c r="I1152" s="44"/>
      <c r="J1152" s="47"/>
      <c r="K1152" s="44"/>
      <c r="L1152" s="80">
        <v>4667.21</v>
      </c>
      <c r="M1152" s="69"/>
      <c r="N1152" s="75">
        <v>38084.43</v>
      </c>
      <c r="AI1152" s="40"/>
      <c r="AJ1152" s="49"/>
      <c r="AP1152" s="49" t="s">
        <v>81</v>
      </c>
      <c r="AQ1152" s="49"/>
      <c r="AS1152" s="49"/>
    </row>
    <row r="1153" spans="1:45" s="4" customFormat="1" ht="68.25" x14ac:dyDescent="0.25">
      <c r="A1153" s="41" t="s">
        <v>1939</v>
      </c>
      <c r="B1153" s="42" t="s">
        <v>1801</v>
      </c>
      <c r="C1153" s="542" t="s">
        <v>1802</v>
      </c>
      <c r="D1153" s="542"/>
      <c r="E1153" s="542"/>
      <c r="F1153" s="43" t="s">
        <v>59</v>
      </c>
      <c r="G1153" s="44">
        <v>8.0000000000000004E-4</v>
      </c>
      <c r="H1153" s="45">
        <v>1</v>
      </c>
      <c r="I1153" s="119">
        <v>8.0000000000000004E-4</v>
      </c>
      <c r="J1153" s="47"/>
      <c r="K1153" s="44"/>
      <c r="L1153" s="47"/>
      <c r="M1153" s="44"/>
      <c r="N1153" s="48"/>
      <c r="AI1153" s="40"/>
      <c r="AJ1153" s="49" t="s">
        <v>1802</v>
      </c>
      <c r="AP1153" s="49"/>
      <c r="AQ1153" s="49"/>
      <c r="AS1153" s="49"/>
    </row>
    <row r="1154" spans="1:45" s="4" customFormat="1" ht="15" x14ac:dyDescent="0.25">
      <c r="A1154" s="67"/>
      <c r="B1154" s="53"/>
      <c r="C1154" s="543" t="s">
        <v>1898</v>
      </c>
      <c r="D1154" s="543"/>
      <c r="E1154" s="543"/>
      <c r="F1154" s="543"/>
      <c r="G1154" s="543"/>
      <c r="H1154" s="543"/>
      <c r="I1154" s="543"/>
      <c r="J1154" s="543"/>
      <c r="K1154" s="543"/>
      <c r="L1154" s="543"/>
      <c r="M1154" s="543"/>
      <c r="N1154" s="544"/>
      <c r="AI1154" s="40"/>
      <c r="AJ1154" s="49"/>
      <c r="AK1154" s="3" t="s">
        <v>1898</v>
      </c>
      <c r="AP1154" s="49"/>
      <c r="AQ1154" s="49"/>
      <c r="AS1154" s="49"/>
    </row>
    <row r="1155" spans="1:45" s="4" customFormat="1" ht="23.25" x14ac:dyDescent="0.25">
      <c r="A1155" s="50"/>
      <c r="B1155" s="51" t="s">
        <v>117</v>
      </c>
      <c r="C1155" s="545" t="s">
        <v>118</v>
      </c>
      <c r="D1155" s="545"/>
      <c r="E1155" s="545"/>
      <c r="F1155" s="545"/>
      <c r="G1155" s="545"/>
      <c r="H1155" s="545"/>
      <c r="I1155" s="545"/>
      <c r="J1155" s="545"/>
      <c r="K1155" s="545"/>
      <c r="L1155" s="545"/>
      <c r="M1155" s="545"/>
      <c r="N1155" s="546"/>
      <c r="AI1155" s="40"/>
      <c r="AJ1155" s="49"/>
      <c r="AL1155" s="3" t="s">
        <v>118</v>
      </c>
      <c r="AP1155" s="49"/>
      <c r="AQ1155" s="49"/>
      <c r="AS1155" s="49"/>
    </row>
    <row r="1156" spans="1:45" s="4" customFormat="1" ht="68.25" x14ac:dyDescent="0.25">
      <c r="A1156" s="50"/>
      <c r="B1156" s="51" t="s">
        <v>62</v>
      </c>
      <c r="C1156" s="545" t="s">
        <v>63</v>
      </c>
      <c r="D1156" s="545"/>
      <c r="E1156" s="545"/>
      <c r="F1156" s="545"/>
      <c r="G1156" s="545"/>
      <c r="H1156" s="545"/>
      <c r="I1156" s="545"/>
      <c r="J1156" s="545"/>
      <c r="K1156" s="545"/>
      <c r="L1156" s="545"/>
      <c r="M1156" s="545"/>
      <c r="N1156" s="546"/>
      <c r="AI1156" s="40"/>
      <c r="AJ1156" s="49"/>
      <c r="AL1156" s="3" t="s">
        <v>63</v>
      </c>
      <c r="AP1156" s="49"/>
      <c r="AQ1156" s="49"/>
      <c r="AS1156" s="49"/>
    </row>
    <row r="1157" spans="1:45" s="4" customFormat="1" ht="15" x14ac:dyDescent="0.25">
      <c r="A1157" s="52"/>
      <c r="B1157" s="51" t="s">
        <v>56</v>
      </c>
      <c r="C1157" s="543" t="s">
        <v>64</v>
      </c>
      <c r="D1157" s="543"/>
      <c r="E1157" s="543"/>
      <c r="F1157" s="54"/>
      <c r="G1157" s="55"/>
      <c r="H1157" s="55"/>
      <c r="I1157" s="55"/>
      <c r="J1157" s="76">
        <v>5723.46</v>
      </c>
      <c r="K1157" s="65">
        <v>1.3225</v>
      </c>
      <c r="L1157" s="56">
        <v>6.06</v>
      </c>
      <c r="M1157" s="58">
        <v>44.77</v>
      </c>
      <c r="N1157" s="60">
        <v>271.31</v>
      </c>
      <c r="AI1157" s="40"/>
      <c r="AJ1157" s="49"/>
      <c r="AM1157" s="3" t="s">
        <v>64</v>
      </c>
      <c r="AP1157" s="49"/>
      <c r="AQ1157" s="49"/>
      <c r="AS1157" s="49"/>
    </row>
    <row r="1158" spans="1:45" s="4" customFormat="1" ht="15" x14ac:dyDescent="0.25">
      <c r="A1158" s="52"/>
      <c r="B1158" s="51" t="s">
        <v>65</v>
      </c>
      <c r="C1158" s="543" t="s">
        <v>66</v>
      </c>
      <c r="D1158" s="543"/>
      <c r="E1158" s="543"/>
      <c r="F1158" s="54"/>
      <c r="G1158" s="55"/>
      <c r="H1158" s="55"/>
      <c r="I1158" s="55"/>
      <c r="J1158" s="76">
        <v>9644.56</v>
      </c>
      <c r="K1158" s="65">
        <v>1.4375</v>
      </c>
      <c r="L1158" s="56">
        <v>11.09</v>
      </c>
      <c r="M1158" s="58">
        <v>13.24</v>
      </c>
      <c r="N1158" s="60">
        <v>146.83000000000001</v>
      </c>
      <c r="AI1158" s="40"/>
      <c r="AJ1158" s="49"/>
      <c r="AM1158" s="3" t="s">
        <v>66</v>
      </c>
      <c r="AP1158" s="49"/>
      <c r="AQ1158" s="49"/>
      <c r="AS1158" s="49"/>
    </row>
    <row r="1159" spans="1:45" s="4" customFormat="1" ht="15" x14ac:dyDescent="0.25">
      <c r="A1159" s="52"/>
      <c r="B1159" s="51" t="s">
        <v>67</v>
      </c>
      <c r="C1159" s="543" t="s">
        <v>68</v>
      </c>
      <c r="D1159" s="543"/>
      <c r="E1159" s="543"/>
      <c r="F1159" s="54"/>
      <c r="G1159" s="55"/>
      <c r="H1159" s="55"/>
      <c r="I1159" s="55"/>
      <c r="J1159" s="56">
        <v>779.27</v>
      </c>
      <c r="K1159" s="65">
        <v>1.4375</v>
      </c>
      <c r="L1159" s="56">
        <v>0.9</v>
      </c>
      <c r="M1159" s="58">
        <v>44.77</v>
      </c>
      <c r="N1159" s="60">
        <v>40.29</v>
      </c>
      <c r="AI1159" s="40"/>
      <c r="AJ1159" s="49"/>
      <c r="AM1159" s="3" t="s">
        <v>68</v>
      </c>
      <c r="AP1159" s="49"/>
      <c r="AQ1159" s="49"/>
      <c r="AS1159" s="49"/>
    </row>
    <row r="1160" spans="1:45" s="4" customFormat="1" ht="15" x14ac:dyDescent="0.25">
      <c r="A1160" s="52"/>
      <c r="B1160" s="51" t="s">
        <v>69</v>
      </c>
      <c r="C1160" s="543" t="s">
        <v>70</v>
      </c>
      <c r="D1160" s="543"/>
      <c r="E1160" s="543"/>
      <c r="F1160" s="54"/>
      <c r="G1160" s="55"/>
      <c r="H1160" s="55"/>
      <c r="I1160" s="55"/>
      <c r="J1160" s="76">
        <v>23895.85</v>
      </c>
      <c r="K1160" s="55"/>
      <c r="L1160" s="56">
        <v>19.12</v>
      </c>
      <c r="M1160" s="58">
        <v>8.16</v>
      </c>
      <c r="N1160" s="60">
        <v>156.02000000000001</v>
      </c>
      <c r="AI1160" s="40"/>
      <c r="AJ1160" s="49"/>
      <c r="AM1160" s="3" t="s">
        <v>70</v>
      </c>
      <c r="AP1160" s="49"/>
      <c r="AQ1160" s="49"/>
      <c r="AS1160" s="49"/>
    </row>
    <row r="1161" spans="1:45" s="4" customFormat="1" ht="15" x14ac:dyDescent="0.25">
      <c r="A1161" s="63"/>
      <c r="B1161" s="51"/>
      <c r="C1161" s="543" t="s">
        <v>71</v>
      </c>
      <c r="D1161" s="543"/>
      <c r="E1161" s="543"/>
      <c r="F1161" s="54" t="s">
        <v>72</v>
      </c>
      <c r="G1161" s="58">
        <v>586.41999999999996</v>
      </c>
      <c r="H1161" s="65">
        <v>1.3225</v>
      </c>
      <c r="I1161" s="94">
        <v>0.6204324</v>
      </c>
      <c r="J1161" s="66"/>
      <c r="K1161" s="55"/>
      <c r="L1161" s="66"/>
      <c r="M1161" s="55"/>
      <c r="N1161" s="62"/>
      <c r="AI1161" s="40"/>
      <c r="AJ1161" s="49"/>
      <c r="AN1161" s="3" t="s">
        <v>71</v>
      </c>
      <c r="AP1161" s="49"/>
      <c r="AQ1161" s="49"/>
      <c r="AS1161" s="49"/>
    </row>
    <row r="1162" spans="1:45" s="4" customFormat="1" ht="15" x14ac:dyDescent="0.25">
      <c r="A1162" s="63"/>
      <c r="B1162" s="51"/>
      <c r="C1162" s="543" t="s">
        <v>73</v>
      </c>
      <c r="D1162" s="543"/>
      <c r="E1162" s="543"/>
      <c r="F1162" s="54" t="s">
        <v>72</v>
      </c>
      <c r="G1162" s="58">
        <v>67.38</v>
      </c>
      <c r="H1162" s="65">
        <v>1.4375</v>
      </c>
      <c r="I1162" s="78">
        <v>7.7487E-2</v>
      </c>
      <c r="J1162" s="66"/>
      <c r="K1162" s="55"/>
      <c r="L1162" s="66"/>
      <c r="M1162" s="55"/>
      <c r="N1162" s="62"/>
      <c r="AI1162" s="40"/>
      <c r="AJ1162" s="49"/>
      <c r="AN1162" s="3" t="s">
        <v>73</v>
      </c>
      <c r="AP1162" s="49"/>
      <c r="AQ1162" s="49"/>
      <c r="AS1162" s="49"/>
    </row>
    <row r="1163" spans="1:45" s="4" customFormat="1" ht="15" x14ac:dyDescent="0.25">
      <c r="A1163" s="67"/>
      <c r="B1163" s="51"/>
      <c r="C1163" s="547" t="s">
        <v>74</v>
      </c>
      <c r="D1163" s="547"/>
      <c r="E1163" s="547"/>
      <c r="F1163" s="68"/>
      <c r="G1163" s="69"/>
      <c r="H1163" s="69"/>
      <c r="I1163" s="69"/>
      <c r="J1163" s="79">
        <v>39263.870000000003</v>
      </c>
      <c r="K1163" s="69"/>
      <c r="L1163" s="70">
        <v>36.270000000000003</v>
      </c>
      <c r="M1163" s="69"/>
      <c r="N1163" s="121">
        <v>574.16</v>
      </c>
      <c r="AI1163" s="40"/>
      <c r="AJ1163" s="49"/>
      <c r="AO1163" s="3" t="s">
        <v>74</v>
      </c>
      <c r="AP1163" s="49"/>
      <c r="AQ1163" s="49"/>
      <c r="AS1163" s="49"/>
    </row>
    <row r="1164" spans="1:45" s="4" customFormat="1" ht="15" x14ac:dyDescent="0.25">
      <c r="A1164" s="63"/>
      <c r="B1164" s="51"/>
      <c r="C1164" s="543" t="s">
        <v>75</v>
      </c>
      <c r="D1164" s="543"/>
      <c r="E1164" s="543"/>
      <c r="F1164" s="54"/>
      <c r="G1164" s="55"/>
      <c r="H1164" s="55"/>
      <c r="I1164" s="55"/>
      <c r="J1164" s="66"/>
      <c r="K1164" s="55"/>
      <c r="L1164" s="56">
        <v>6.96</v>
      </c>
      <c r="M1164" s="55"/>
      <c r="N1164" s="60">
        <v>311.60000000000002</v>
      </c>
      <c r="AI1164" s="40"/>
      <c r="AJ1164" s="49"/>
      <c r="AN1164" s="3" t="s">
        <v>75</v>
      </c>
      <c r="AP1164" s="49"/>
      <c r="AQ1164" s="49"/>
      <c r="AS1164" s="49"/>
    </row>
    <row r="1165" spans="1:45" s="4" customFormat="1" ht="23.25" x14ac:dyDescent="0.25">
      <c r="A1165" s="63"/>
      <c r="B1165" s="51" t="s">
        <v>648</v>
      </c>
      <c r="C1165" s="543" t="s">
        <v>649</v>
      </c>
      <c r="D1165" s="543"/>
      <c r="E1165" s="543"/>
      <c r="F1165" s="54" t="s">
        <v>78</v>
      </c>
      <c r="G1165" s="61">
        <v>117</v>
      </c>
      <c r="H1165" s="55"/>
      <c r="I1165" s="61">
        <v>117</v>
      </c>
      <c r="J1165" s="66"/>
      <c r="K1165" s="55"/>
      <c r="L1165" s="56">
        <v>8.14</v>
      </c>
      <c r="M1165" s="55"/>
      <c r="N1165" s="60">
        <v>364.57</v>
      </c>
      <c r="AI1165" s="40"/>
      <c r="AJ1165" s="49"/>
      <c r="AN1165" s="3" t="s">
        <v>649</v>
      </c>
      <c r="AP1165" s="49"/>
      <c r="AQ1165" s="49"/>
      <c r="AS1165" s="49"/>
    </row>
    <row r="1166" spans="1:45" s="4" customFormat="1" ht="45" x14ac:dyDescent="0.25">
      <c r="A1166" s="63"/>
      <c r="B1166" s="51" t="s">
        <v>650</v>
      </c>
      <c r="C1166" s="543" t="s">
        <v>651</v>
      </c>
      <c r="D1166" s="543"/>
      <c r="E1166" s="543"/>
      <c r="F1166" s="54" t="s">
        <v>78</v>
      </c>
      <c r="G1166" s="61">
        <v>74</v>
      </c>
      <c r="H1166" s="58">
        <v>0.85</v>
      </c>
      <c r="I1166" s="64">
        <v>62.9</v>
      </c>
      <c r="J1166" s="66"/>
      <c r="K1166" s="55"/>
      <c r="L1166" s="56">
        <v>4.38</v>
      </c>
      <c r="M1166" s="55"/>
      <c r="N1166" s="60">
        <v>196</v>
      </c>
      <c r="AI1166" s="40"/>
      <c r="AJ1166" s="49"/>
      <c r="AN1166" s="3" t="s">
        <v>651</v>
      </c>
      <c r="AP1166" s="49"/>
      <c r="AQ1166" s="49"/>
      <c r="AS1166" s="49"/>
    </row>
    <row r="1167" spans="1:45" s="4" customFormat="1" ht="15" x14ac:dyDescent="0.25">
      <c r="A1167" s="72"/>
      <c r="B1167" s="73"/>
      <c r="C1167" s="542" t="s">
        <v>81</v>
      </c>
      <c r="D1167" s="542"/>
      <c r="E1167" s="542"/>
      <c r="F1167" s="43"/>
      <c r="G1167" s="44"/>
      <c r="H1167" s="44"/>
      <c r="I1167" s="44"/>
      <c r="J1167" s="47"/>
      <c r="K1167" s="44"/>
      <c r="L1167" s="74">
        <v>48.79</v>
      </c>
      <c r="M1167" s="69"/>
      <c r="N1167" s="75">
        <v>1134.73</v>
      </c>
      <c r="AI1167" s="40"/>
      <c r="AJ1167" s="49"/>
      <c r="AP1167" s="49" t="s">
        <v>81</v>
      </c>
      <c r="AQ1167" s="49"/>
      <c r="AS1167" s="49"/>
    </row>
    <row r="1168" spans="1:45" s="4" customFormat="1" ht="79.5" x14ac:dyDescent="0.25">
      <c r="A1168" s="41" t="s">
        <v>1940</v>
      </c>
      <c r="B1168" s="42" t="s">
        <v>1804</v>
      </c>
      <c r="C1168" s="542" t="s">
        <v>1805</v>
      </c>
      <c r="D1168" s="542"/>
      <c r="E1168" s="542"/>
      <c r="F1168" s="43" t="s">
        <v>250</v>
      </c>
      <c r="G1168" s="44">
        <v>0.80800000000000005</v>
      </c>
      <c r="H1168" s="45">
        <v>1</v>
      </c>
      <c r="I1168" s="92">
        <v>0.80800000000000005</v>
      </c>
      <c r="J1168" s="74">
        <v>123.69</v>
      </c>
      <c r="K1168" s="44"/>
      <c r="L1168" s="74">
        <v>99.94</v>
      </c>
      <c r="M1168" s="46">
        <v>8.16</v>
      </c>
      <c r="N1168" s="82">
        <v>815.51</v>
      </c>
      <c r="AI1168" s="40"/>
      <c r="AJ1168" s="49" t="s">
        <v>1805</v>
      </c>
      <c r="AP1168" s="49"/>
      <c r="AQ1168" s="49"/>
      <c r="AS1168" s="49"/>
    </row>
    <row r="1169" spans="1:45" s="4" customFormat="1" ht="15" x14ac:dyDescent="0.25">
      <c r="A1169" s="72"/>
      <c r="B1169" s="73"/>
      <c r="C1169" s="542" t="s">
        <v>81</v>
      </c>
      <c r="D1169" s="542"/>
      <c r="E1169" s="542"/>
      <c r="F1169" s="43"/>
      <c r="G1169" s="44"/>
      <c r="H1169" s="44"/>
      <c r="I1169" s="44"/>
      <c r="J1169" s="47"/>
      <c r="K1169" s="44"/>
      <c r="L1169" s="74">
        <v>99.94</v>
      </c>
      <c r="M1169" s="69"/>
      <c r="N1169" s="82">
        <v>815.51</v>
      </c>
      <c r="AI1169" s="40"/>
      <c r="AJ1169" s="49"/>
      <c r="AP1169" s="49" t="s">
        <v>81</v>
      </c>
      <c r="AQ1169" s="49"/>
      <c r="AS1169" s="49"/>
    </row>
    <row r="1170" spans="1:45" s="4" customFormat="1" ht="45.75" x14ac:dyDescent="0.25">
      <c r="A1170" s="41" t="s">
        <v>1941</v>
      </c>
      <c r="B1170" s="42" t="s">
        <v>1647</v>
      </c>
      <c r="C1170" s="542" t="s">
        <v>1648</v>
      </c>
      <c r="D1170" s="542"/>
      <c r="E1170" s="542"/>
      <c r="F1170" s="43" t="s">
        <v>86</v>
      </c>
      <c r="G1170" s="44">
        <v>0.05</v>
      </c>
      <c r="H1170" s="45">
        <v>1</v>
      </c>
      <c r="I1170" s="46">
        <v>0.05</v>
      </c>
      <c r="J1170" s="47"/>
      <c r="K1170" s="44"/>
      <c r="L1170" s="47"/>
      <c r="M1170" s="44"/>
      <c r="N1170" s="48"/>
      <c r="AI1170" s="40"/>
      <c r="AJ1170" s="49" t="s">
        <v>1648</v>
      </c>
      <c r="AP1170" s="49"/>
      <c r="AQ1170" s="49"/>
      <c r="AS1170" s="49"/>
    </row>
    <row r="1171" spans="1:45" s="4" customFormat="1" ht="23.25" x14ac:dyDescent="0.25">
      <c r="A1171" s="50"/>
      <c r="B1171" s="51" t="s">
        <v>117</v>
      </c>
      <c r="C1171" s="545" t="s">
        <v>118</v>
      </c>
      <c r="D1171" s="545"/>
      <c r="E1171" s="545"/>
      <c r="F1171" s="545"/>
      <c r="G1171" s="545"/>
      <c r="H1171" s="545"/>
      <c r="I1171" s="545"/>
      <c r="J1171" s="545"/>
      <c r="K1171" s="545"/>
      <c r="L1171" s="545"/>
      <c r="M1171" s="545"/>
      <c r="N1171" s="546"/>
      <c r="AI1171" s="40"/>
      <c r="AJ1171" s="49"/>
      <c r="AL1171" s="3" t="s">
        <v>118</v>
      </c>
      <c r="AP1171" s="49"/>
      <c r="AQ1171" s="49"/>
      <c r="AS1171" s="49"/>
    </row>
    <row r="1172" spans="1:45" s="4" customFormat="1" ht="68.25" x14ac:dyDescent="0.25">
      <c r="A1172" s="50"/>
      <c r="B1172" s="51" t="s">
        <v>62</v>
      </c>
      <c r="C1172" s="545" t="s">
        <v>63</v>
      </c>
      <c r="D1172" s="545"/>
      <c r="E1172" s="545"/>
      <c r="F1172" s="545"/>
      <c r="G1172" s="545"/>
      <c r="H1172" s="545"/>
      <c r="I1172" s="545"/>
      <c r="J1172" s="545"/>
      <c r="K1172" s="545"/>
      <c r="L1172" s="545"/>
      <c r="M1172" s="545"/>
      <c r="N1172" s="546"/>
      <c r="AI1172" s="40"/>
      <c r="AJ1172" s="49"/>
      <c r="AL1172" s="3" t="s">
        <v>63</v>
      </c>
      <c r="AP1172" s="49"/>
      <c r="AQ1172" s="49"/>
      <c r="AS1172" s="49"/>
    </row>
    <row r="1173" spans="1:45" s="4" customFormat="1" ht="15" x14ac:dyDescent="0.25">
      <c r="A1173" s="52"/>
      <c r="B1173" s="51" t="s">
        <v>56</v>
      </c>
      <c r="C1173" s="543" t="s">
        <v>64</v>
      </c>
      <c r="D1173" s="543"/>
      <c r="E1173" s="543"/>
      <c r="F1173" s="54"/>
      <c r="G1173" s="55"/>
      <c r="H1173" s="55"/>
      <c r="I1173" s="55"/>
      <c r="J1173" s="56">
        <v>136.63999999999999</v>
      </c>
      <c r="K1173" s="65">
        <v>1.3225</v>
      </c>
      <c r="L1173" s="56">
        <v>9.0399999999999991</v>
      </c>
      <c r="M1173" s="58">
        <v>44.77</v>
      </c>
      <c r="N1173" s="60">
        <v>404.72</v>
      </c>
      <c r="AI1173" s="40"/>
      <c r="AJ1173" s="49"/>
      <c r="AM1173" s="3" t="s">
        <v>64</v>
      </c>
      <c r="AP1173" s="49"/>
      <c r="AQ1173" s="49"/>
      <c r="AS1173" s="49"/>
    </row>
    <row r="1174" spans="1:45" s="4" customFormat="1" ht="15" x14ac:dyDescent="0.25">
      <c r="A1174" s="52"/>
      <c r="B1174" s="51" t="s">
        <v>65</v>
      </c>
      <c r="C1174" s="543" t="s">
        <v>66</v>
      </c>
      <c r="D1174" s="543"/>
      <c r="E1174" s="543"/>
      <c r="F1174" s="54"/>
      <c r="G1174" s="55"/>
      <c r="H1174" s="55"/>
      <c r="I1174" s="55"/>
      <c r="J1174" s="56">
        <v>40.130000000000003</v>
      </c>
      <c r="K1174" s="65">
        <v>1.4375</v>
      </c>
      <c r="L1174" s="56">
        <v>2.88</v>
      </c>
      <c r="M1174" s="58">
        <v>13.24</v>
      </c>
      <c r="N1174" s="60">
        <v>38.130000000000003</v>
      </c>
      <c r="AI1174" s="40"/>
      <c r="AJ1174" s="49"/>
      <c r="AM1174" s="3" t="s">
        <v>66</v>
      </c>
      <c r="AP1174" s="49"/>
      <c r="AQ1174" s="49"/>
      <c r="AS1174" s="49"/>
    </row>
    <row r="1175" spans="1:45" s="4" customFormat="1" ht="15" x14ac:dyDescent="0.25">
      <c r="A1175" s="52"/>
      <c r="B1175" s="51" t="s">
        <v>67</v>
      </c>
      <c r="C1175" s="543" t="s">
        <v>68</v>
      </c>
      <c r="D1175" s="543"/>
      <c r="E1175" s="543"/>
      <c r="F1175" s="54"/>
      <c r="G1175" s="55"/>
      <c r="H1175" s="55"/>
      <c r="I1175" s="55"/>
      <c r="J1175" s="56">
        <v>6.84</v>
      </c>
      <c r="K1175" s="65">
        <v>1.4375</v>
      </c>
      <c r="L1175" s="56">
        <v>0.49</v>
      </c>
      <c r="M1175" s="58">
        <v>44.77</v>
      </c>
      <c r="N1175" s="60">
        <v>21.94</v>
      </c>
      <c r="AI1175" s="40"/>
      <c r="AJ1175" s="49"/>
      <c r="AM1175" s="3" t="s">
        <v>68</v>
      </c>
      <c r="AP1175" s="49"/>
      <c r="AQ1175" s="49"/>
      <c r="AS1175" s="49"/>
    </row>
    <row r="1176" spans="1:45" s="4" customFormat="1" ht="15" x14ac:dyDescent="0.25">
      <c r="A1176" s="52"/>
      <c r="B1176" s="51" t="s">
        <v>69</v>
      </c>
      <c r="C1176" s="543" t="s">
        <v>70</v>
      </c>
      <c r="D1176" s="543"/>
      <c r="E1176" s="543"/>
      <c r="F1176" s="54"/>
      <c r="G1176" s="55"/>
      <c r="H1176" s="55"/>
      <c r="I1176" s="55"/>
      <c r="J1176" s="56">
        <v>298.82</v>
      </c>
      <c r="K1176" s="55"/>
      <c r="L1176" s="56">
        <v>14.94</v>
      </c>
      <c r="M1176" s="58">
        <v>8.16</v>
      </c>
      <c r="N1176" s="60">
        <v>121.91</v>
      </c>
      <c r="AI1176" s="40"/>
      <c r="AJ1176" s="49"/>
      <c r="AM1176" s="3" t="s">
        <v>70</v>
      </c>
      <c r="AP1176" s="49"/>
      <c r="AQ1176" s="49"/>
      <c r="AS1176" s="49"/>
    </row>
    <row r="1177" spans="1:45" s="4" customFormat="1" ht="15" x14ac:dyDescent="0.25">
      <c r="A1177" s="63"/>
      <c r="B1177" s="51"/>
      <c r="C1177" s="543" t="s">
        <v>71</v>
      </c>
      <c r="D1177" s="543"/>
      <c r="E1177" s="543"/>
      <c r="F1177" s="54" t="s">
        <v>72</v>
      </c>
      <c r="G1177" s="61">
        <v>14</v>
      </c>
      <c r="H1177" s="65">
        <v>1.3225</v>
      </c>
      <c r="I1177" s="77">
        <v>0.92574999999999996</v>
      </c>
      <c r="J1177" s="66"/>
      <c r="K1177" s="55"/>
      <c r="L1177" s="66"/>
      <c r="M1177" s="55"/>
      <c r="N1177" s="62"/>
      <c r="AI1177" s="40"/>
      <c r="AJ1177" s="49"/>
      <c r="AN1177" s="3" t="s">
        <v>71</v>
      </c>
      <c r="AP1177" s="49"/>
      <c r="AQ1177" s="49"/>
      <c r="AS1177" s="49"/>
    </row>
    <row r="1178" spans="1:45" s="4" customFormat="1" ht="15" x14ac:dyDescent="0.25">
      <c r="A1178" s="63"/>
      <c r="B1178" s="51"/>
      <c r="C1178" s="543" t="s">
        <v>73</v>
      </c>
      <c r="D1178" s="543"/>
      <c r="E1178" s="543"/>
      <c r="F1178" s="54" t="s">
        <v>72</v>
      </c>
      <c r="G1178" s="58">
        <v>0.59</v>
      </c>
      <c r="H1178" s="65">
        <v>1.4375</v>
      </c>
      <c r="I1178" s="94">
        <v>4.2406300000000001E-2</v>
      </c>
      <c r="J1178" s="66"/>
      <c r="K1178" s="55"/>
      <c r="L1178" s="66"/>
      <c r="M1178" s="55"/>
      <c r="N1178" s="62"/>
      <c r="AI1178" s="40"/>
      <c r="AJ1178" s="49"/>
      <c r="AN1178" s="3" t="s">
        <v>73</v>
      </c>
      <c r="AP1178" s="49"/>
      <c r="AQ1178" s="49"/>
      <c r="AS1178" s="49"/>
    </row>
    <row r="1179" spans="1:45" s="4" customFormat="1" ht="15" x14ac:dyDescent="0.25">
      <c r="A1179" s="67"/>
      <c r="B1179" s="51"/>
      <c r="C1179" s="547" t="s">
        <v>74</v>
      </c>
      <c r="D1179" s="547"/>
      <c r="E1179" s="547"/>
      <c r="F1179" s="68"/>
      <c r="G1179" s="69"/>
      <c r="H1179" s="69"/>
      <c r="I1179" s="69"/>
      <c r="J1179" s="70">
        <v>475.59</v>
      </c>
      <c r="K1179" s="69"/>
      <c r="L1179" s="70">
        <v>26.86</v>
      </c>
      <c r="M1179" s="69"/>
      <c r="N1179" s="121">
        <v>564.76</v>
      </c>
      <c r="AI1179" s="40"/>
      <c r="AJ1179" s="49"/>
      <c r="AO1179" s="3" t="s">
        <v>74</v>
      </c>
      <c r="AP1179" s="49"/>
      <c r="AQ1179" s="49"/>
      <c r="AS1179" s="49"/>
    </row>
    <row r="1180" spans="1:45" s="4" customFormat="1" ht="15" x14ac:dyDescent="0.25">
      <c r="A1180" s="63"/>
      <c r="B1180" s="51"/>
      <c r="C1180" s="543" t="s">
        <v>75</v>
      </c>
      <c r="D1180" s="543"/>
      <c r="E1180" s="543"/>
      <c r="F1180" s="54"/>
      <c r="G1180" s="55"/>
      <c r="H1180" s="55"/>
      <c r="I1180" s="55"/>
      <c r="J1180" s="66"/>
      <c r="K1180" s="55"/>
      <c r="L1180" s="56">
        <v>9.5299999999999994</v>
      </c>
      <c r="M1180" s="55"/>
      <c r="N1180" s="60">
        <v>426.66</v>
      </c>
      <c r="AI1180" s="40"/>
      <c r="AJ1180" s="49"/>
      <c r="AN1180" s="3" t="s">
        <v>75</v>
      </c>
      <c r="AP1180" s="49"/>
      <c r="AQ1180" s="49"/>
      <c r="AS1180" s="49"/>
    </row>
    <row r="1181" spans="1:45" s="4" customFormat="1" ht="15" x14ac:dyDescent="0.25">
      <c r="A1181" s="63"/>
      <c r="B1181" s="51" t="s">
        <v>1649</v>
      </c>
      <c r="C1181" s="543" t="s">
        <v>1650</v>
      </c>
      <c r="D1181" s="543"/>
      <c r="E1181" s="543"/>
      <c r="F1181" s="54" t="s">
        <v>78</v>
      </c>
      <c r="G1181" s="61">
        <v>97</v>
      </c>
      <c r="H1181" s="55"/>
      <c r="I1181" s="61">
        <v>97</v>
      </c>
      <c r="J1181" s="66"/>
      <c r="K1181" s="55"/>
      <c r="L1181" s="56">
        <v>9.24</v>
      </c>
      <c r="M1181" s="55"/>
      <c r="N1181" s="60">
        <v>413.86</v>
      </c>
      <c r="AI1181" s="40"/>
      <c r="AJ1181" s="49"/>
      <c r="AN1181" s="3" t="s">
        <v>1650</v>
      </c>
      <c r="AP1181" s="49"/>
      <c r="AQ1181" s="49"/>
      <c r="AS1181" s="49"/>
    </row>
    <row r="1182" spans="1:45" s="4" customFormat="1" ht="22.5" x14ac:dyDescent="0.25">
      <c r="A1182" s="63"/>
      <c r="B1182" s="51" t="s">
        <v>1651</v>
      </c>
      <c r="C1182" s="543" t="s">
        <v>1652</v>
      </c>
      <c r="D1182" s="543"/>
      <c r="E1182" s="543"/>
      <c r="F1182" s="54" t="s">
        <v>78</v>
      </c>
      <c r="G1182" s="61">
        <v>55</v>
      </c>
      <c r="H1182" s="58">
        <v>0.85</v>
      </c>
      <c r="I1182" s="58">
        <v>46.75</v>
      </c>
      <c r="J1182" s="66"/>
      <c r="K1182" s="55"/>
      <c r="L1182" s="56">
        <v>4.46</v>
      </c>
      <c r="M1182" s="55"/>
      <c r="N1182" s="60">
        <v>199.46</v>
      </c>
      <c r="AI1182" s="40"/>
      <c r="AJ1182" s="49"/>
      <c r="AN1182" s="3" t="s">
        <v>1652</v>
      </c>
      <c r="AP1182" s="49"/>
      <c r="AQ1182" s="49"/>
      <c r="AS1182" s="49"/>
    </row>
    <row r="1183" spans="1:45" s="4" customFormat="1" ht="15" x14ac:dyDescent="0.25">
      <c r="A1183" s="72"/>
      <c r="B1183" s="73"/>
      <c r="C1183" s="542" t="s">
        <v>81</v>
      </c>
      <c r="D1183" s="542"/>
      <c r="E1183" s="542"/>
      <c r="F1183" s="43"/>
      <c r="G1183" s="44"/>
      <c r="H1183" s="44"/>
      <c r="I1183" s="44"/>
      <c r="J1183" s="47"/>
      <c r="K1183" s="44"/>
      <c r="L1183" s="74">
        <v>40.56</v>
      </c>
      <c r="M1183" s="69"/>
      <c r="N1183" s="75">
        <v>1178.08</v>
      </c>
      <c r="AI1183" s="40"/>
      <c r="AJ1183" s="49"/>
      <c r="AP1183" s="49" t="s">
        <v>81</v>
      </c>
      <c r="AQ1183" s="49"/>
      <c r="AS1183" s="49"/>
    </row>
    <row r="1184" spans="1:45" s="4" customFormat="1" ht="34.5" x14ac:dyDescent="0.25">
      <c r="A1184" s="41" t="s">
        <v>1942</v>
      </c>
      <c r="B1184" s="42" t="s">
        <v>1653</v>
      </c>
      <c r="C1184" s="542" t="s">
        <v>1809</v>
      </c>
      <c r="D1184" s="542"/>
      <c r="E1184" s="542"/>
      <c r="F1184" s="43" t="s">
        <v>86</v>
      </c>
      <c r="G1184" s="44">
        <v>5.3999999999999999E-2</v>
      </c>
      <c r="H1184" s="45">
        <v>1</v>
      </c>
      <c r="I1184" s="92">
        <v>5.3999999999999999E-2</v>
      </c>
      <c r="J1184" s="74">
        <v>433.41</v>
      </c>
      <c r="K1184" s="44"/>
      <c r="L1184" s="74">
        <v>23.4</v>
      </c>
      <c r="M1184" s="46">
        <v>8.16</v>
      </c>
      <c r="N1184" s="82">
        <v>190.94</v>
      </c>
      <c r="AI1184" s="40"/>
      <c r="AJ1184" s="49" t="s">
        <v>1809</v>
      </c>
      <c r="AP1184" s="49"/>
      <c r="AQ1184" s="49"/>
      <c r="AS1184" s="49"/>
    </row>
    <row r="1185" spans="1:45" s="4" customFormat="1" ht="15" x14ac:dyDescent="0.25">
      <c r="A1185" s="67"/>
      <c r="B1185" s="53"/>
      <c r="C1185" s="543" t="s">
        <v>1900</v>
      </c>
      <c r="D1185" s="543"/>
      <c r="E1185" s="543"/>
      <c r="F1185" s="543"/>
      <c r="G1185" s="543"/>
      <c r="H1185" s="543"/>
      <c r="I1185" s="543"/>
      <c r="J1185" s="543"/>
      <c r="K1185" s="543"/>
      <c r="L1185" s="543"/>
      <c r="M1185" s="543"/>
      <c r="N1185" s="544"/>
      <c r="AI1185" s="40"/>
      <c r="AJ1185" s="49"/>
      <c r="AK1185" s="3" t="s">
        <v>1900</v>
      </c>
      <c r="AP1185" s="49"/>
      <c r="AQ1185" s="49"/>
      <c r="AS1185" s="49"/>
    </row>
    <row r="1186" spans="1:45" s="4" customFormat="1" ht="15" x14ac:dyDescent="0.25">
      <c r="A1186" s="72"/>
      <c r="B1186" s="73"/>
      <c r="C1186" s="542" t="s">
        <v>81</v>
      </c>
      <c r="D1186" s="542"/>
      <c r="E1186" s="542"/>
      <c r="F1186" s="43"/>
      <c r="G1186" s="44"/>
      <c r="H1186" s="44"/>
      <c r="I1186" s="44"/>
      <c r="J1186" s="47"/>
      <c r="K1186" s="44"/>
      <c r="L1186" s="74">
        <v>23.4</v>
      </c>
      <c r="M1186" s="69"/>
      <c r="N1186" s="82">
        <v>190.94</v>
      </c>
      <c r="AI1186" s="40"/>
      <c r="AJ1186" s="49"/>
      <c r="AP1186" s="49" t="s">
        <v>81</v>
      </c>
      <c r="AQ1186" s="49"/>
      <c r="AS1186" s="49"/>
    </row>
    <row r="1187" spans="1:45" s="4" customFormat="1" ht="23.25" x14ac:dyDescent="0.25">
      <c r="A1187" s="41" t="s">
        <v>1943</v>
      </c>
      <c r="B1187" s="42" t="s">
        <v>1697</v>
      </c>
      <c r="C1187" s="542" t="s">
        <v>1698</v>
      </c>
      <c r="D1187" s="542"/>
      <c r="E1187" s="542"/>
      <c r="F1187" s="43" t="s">
        <v>164</v>
      </c>
      <c r="G1187" s="44">
        <v>2.87E-2</v>
      </c>
      <c r="H1187" s="45">
        <v>1</v>
      </c>
      <c r="I1187" s="119">
        <v>2.87E-2</v>
      </c>
      <c r="J1187" s="47"/>
      <c r="K1187" s="44"/>
      <c r="L1187" s="47"/>
      <c r="M1187" s="44"/>
      <c r="N1187" s="48"/>
      <c r="AI1187" s="40"/>
      <c r="AJ1187" s="49" t="s">
        <v>1698</v>
      </c>
      <c r="AP1187" s="49"/>
      <c r="AQ1187" s="49"/>
      <c r="AS1187" s="49"/>
    </row>
    <row r="1188" spans="1:45" s="4" customFormat="1" ht="15" x14ac:dyDescent="0.25">
      <c r="A1188" s="67"/>
      <c r="B1188" s="53"/>
      <c r="C1188" s="543" t="s">
        <v>1901</v>
      </c>
      <c r="D1188" s="543"/>
      <c r="E1188" s="543"/>
      <c r="F1188" s="543"/>
      <c r="G1188" s="543"/>
      <c r="H1188" s="543"/>
      <c r="I1188" s="543"/>
      <c r="J1188" s="543"/>
      <c r="K1188" s="543"/>
      <c r="L1188" s="543"/>
      <c r="M1188" s="543"/>
      <c r="N1188" s="544"/>
      <c r="AI1188" s="40"/>
      <c r="AJ1188" s="49"/>
      <c r="AK1188" s="3" t="s">
        <v>1901</v>
      </c>
      <c r="AP1188" s="49"/>
      <c r="AQ1188" s="49"/>
      <c r="AS1188" s="49"/>
    </row>
    <row r="1189" spans="1:45" s="4" customFormat="1" ht="23.25" x14ac:dyDescent="0.25">
      <c r="A1189" s="50"/>
      <c r="B1189" s="51" t="s">
        <v>117</v>
      </c>
      <c r="C1189" s="545" t="s">
        <v>118</v>
      </c>
      <c r="D1189" s="545"/>
      <c r="E1189" s="545"/>
      <c r="F1189" s="545"/>
      <c r="G1189" s="545"/>
      <c r="H1189" s="545"/>
      <c r="I1189" s="545"/>
      <c r="J1189" s="545"/>
      <c r="K1189" s="545"/>
      <c r="L1189" s="545"/>
      <c r="M1189" s="545"/>
      <c r="N1189" s="546"/>
      <c r="AI1189" s="40"/>
      <c r="AJ1189" s="49"/>
      <c r="AL1189" s="3" t="s">
        <v>118</v>
      </c>
      <c r="AP1189" s="49"/>
      <c r="AQ1189" s="49"/>
      <c r="AS1189" s="49"/>
    </row>
    <row r="1190" spans="1:45" s="4" customFormat="1" ht="68.25" x14ac:dyDescent="0.25">
      <c r="A1190" s="50"/>
      <c r="B1190" s="51" t="s">
        <v>62</v>
      </c>
      <c r="C1190" s="545" t="s">
        <v>63</v>
      </c>
      <c r="D1190" s="545"/>
      <c r="E1190" s="545"/>
      <c r="F1190" s="545"/>
      <c r="G1190" s="545"/>
      <c r="H1190" s="545"/>
      <c r="I1190" s="545"/>
      <c r="J1190" s="545"/>
      <c r="K1190" s="545"/>
      <c r="L1190" s="545"/>
      <c r="M1190" s="545"/>
      <c r="N1190" s="546"/>
      <c r="AI1190" s="40"/>
      <c r="AJ1190" s="49"/>
      <c r="AL1190" s="3" t="s">
        <v>63</v>
      </c>
      <c r="AP1190" s="49"/>
      <c r="AQ1190" s="49"/>
      <c r="AS1190" s="49"/>
    </row>
    <row r="1191" spans="1:45" s="4" customFormat="1" ht="15" x14ac:dyDescent="0.25">
      <c r="A1191" s="52"/>
      <c r="B1191" s="51" t="s">
        <v>56</v>
      </c>
      <c r="C1191" s="543" t="s">
        <v>64</v>
      </c>
      <c r="D1191" s="543"/>
      <c r="E1191" s="543"/>
      <c r="F1191" s="54"/>
      <c r="G1191" s="55"/>
      <c r="H1191" s="55"/>
      <c r="I1191" s="55"/>
      <c r="J1191" s="76">
        <v>1449.56</v>
      </c>
      <c r="K1191" s="65">
        <v>1.3225</v>
      </c>
      <c r="L1191" s="56">
        <v>55.02</v>
      </c>
      <c r="M1191" s="58">
        <v>44.77</v>
      </c>
      <c r="N1191" s="59">
        <v>2463.25</v>
      </c>
      <c r="AI1191" s="40"/>
      <c r="AJ1191" s="49"/>
      <c r="AM1191" s="3" t="s">
        <v>64</v>
      </c>
      <c r="AP1191" s="49"/>
      <c r="AQ1191" s="49"/>
      <c r="AS1191" s="49"/>
    </row>
    <row r="1192" spans="1:45" s="4" customFormat="1" ht="15" x14ac:dyDescent="0.25">
      <c r="A1192" s="52"/>
      <c r="B1192" s="51" t="s">
        <v>65</v>
      </c>
      <c r="C1192" s="543" t="s">
        <v>66</v>
      </c>
      <c r="D1192" s="543"/>
      <c r="E1192" s="543"/>
      <c r="F1192" s="54"/>
      <c r="G1192" s="55"/>
      <c r="H1192" s="55"/>
      <c r="I1192" s="55"/>
      <c r="J1192" s="56">
        <v>929.64</v>
      </c>
      <c r="K1192" s="65">
        <v>1.4375</v>
      </c>
      <c r="L1192" s="56">
        <v>38.35</v>
      </c>
      <c r="M1192" s="58">
        <v>13.24</v>
      </c>
      <c r="N1192" s="60">
        <v>507.75</v>
      </c>
      <c r="AI1192" s="40"/>
      <c r="AJ1192" s="49"/>
      <c r="AM1192" s="3" t="s">
        <v>66</v>
      </c>
      <c r="AP1192" s="49"/>
      <c r="AQ1192" s="49"/>
      <c r="AS1192" s="49"/>
    </row>
    <row r="1193" spans="1:45" s="4" customFormat="1" ht="15" x14ac:dyDescent="0.25">
      <c r="A1193" s="52"/>
      <c r="B1193" s="51" t="s">
        <v>67</v>
      </c>
      <c r="C1193" s="543" t="s">
        <v>68</v>
      </c>
      <c r="D1193" s="543"/>
      <c r="E1193" s="543"/>
      <c r="F1193" s="54"/>
      <c r="G1193" s="55"/>
      <c r="H1193" s="55"/>
      <c r="I1193" s="55"/>
      <c r="J1193" s="56">
        <v>12.53</v>
      </c>
      <c r="K1193" s="65">
        <v>1.4375</v>
      </c>
      <c r="L1193" s="56">
        <v>0.52</v>
      </c>
      <c r="M1193" s="58">
        <v>44.77</v>
      </c>
      <c r="N1193" s="60">
        <v>23.28</v>
      </c>
      <c r="AI1193" s="40"/>
      <c r="AJ1193" s="49"/>
      <c r="AM1193" s="3" t="s">
        <v>68</v>
      </c>
      <c r="AP1193" s="49"/>
      <c r="AQ1193" s="49"/>
      <c r="AS1193" s="49"/>
    </row>
    <row r="1194" spans="1:45" s="4" customFormat="1" ht="15" x14ac:dyDescent="0.25">
      <c r="A1194" s="52"/>
      <c r="B1194" s="51" t="s">
        <v>69</v>
      </c>
      <c r="C1194" s="543" t="s">
        <v>70</v>
      </c>
      <c r="D1194" s="543"/>
      <c r="E1194" s="543"/>
      <c r="F1194" s="54"/>
      <c r="G1194" s="55"/>
      <c r="H1194" s="55"/>
      <c r="I1194" s="55"/>
      <c r="J1194" s="56">
        <v>619.88</v>
      </c>
      <c r="K1194" s="55"/>
      <c r="L1194" s="56">
        <v>17.79</v>
      </c>
      <c r="M1194" s="58">
        <v>8.16</v>
      </c>
      <c r="N1194" s="60">
        <v>145.16999999999999</v>
      </c>
      <c r="AI1194" s="40"/>
      <c r="AJ1194" s="49"/>
      <c r="AM1194" s="3" t="s">
        <v>70</v>
      </c>
      <c r="AP1194" s="49"/>
      <c r="AQ1194" s="49"/>
      <c r="AS1194" s="49"/>
    </row>
    <row r="1195" spans="1:45" s="4" customFormat="1" ht="15" x14ac:dyDescent="0.25">
      <c r="A1195" s="63"/>
      <c r="B1195" s="51"/>
      <c r="C1195" s="543" t="s">
        <v>71</v>
      </c>
      <c r="D1195" s="543"/>
      <c r="E1195" s="543"/>
      <c r="F1195" s="54" t="s">
        <v>72</v>
      </c>
      <c r="G1195" s="58">
        <v>148.52000000000001</v>
      </c>
      <c r="H1195" s="65">
        <v>1.3225</v>
      </c>
      <c r="I1195" s="78">
        <v>5.6371880000000001</v>
      </c>
      <c r="J1195" s="66"/>
      <c r="K1195" s="55"/>
      <c r="L1195" s="66"/>
      <c r="M1195" s="55"/>
      <c r="N1195" s="62"/>
      <c r="AI1195" s="40"/>
      <c r="AJ1195" s="49"/>
      <c r="AN1195" s="3" t="s">
        <v>71</v>
      </c>
      <c r="AP1195" s="49"/>
      <c r="AQ1195" s="49"/>
      <c r="AS1195" s="49"/>
    </row>
    <row r="1196" spans="1:45" s="4" customFormat="1" ht="15" x14ac:dyDescent="0.25">
      <c r="A1196" s="63"/>
      <c r="B1196" s="51"/>
      <c r="C1196" s="543" t="s">
        <v>73</v>
      </c>
      <c r="D1196" s="543"/>
      <c r="E1196" s="543"/>
      <c r="F1196" s="54" t="s">
        <v>72</v>
      </c>
      <c r="G1196" s="58">
        <v>1.08</v>
      </c>
      <c r="H1196" s="65">
        <v>1.4375</v>
      </c>
      <c r="I1196" s="94">
        <v>4.4556800000000001E-2</v>
      </c>
      <c r="J1196" s="66"/>
      <c r="K1196" s="55"/>
      <c r="L1196" s="66"/>
      <c r="M1196" s="55"/>
      <c r="N1196" s="62"/>
      <c r="AI1196" s="40"/>
      <c r="AJ1196" s="49"/>
      <c r="AN1196" s="3" t="s">
        <v>73</v>
      </c>
      <c r="AP1196" s="49"/>
      <c r="AQ1196" s="49"/>
      <c r="AS1196" s="49"/>
    </row>
    <row r="1197" spans="1:45" s="4" customFormat="1" ht="15" x14ac:dyDescent="0.25">
      <c r="A1197" s="67"/>
      <c r="B1197" s="51"/>
      <c r="C1197" s="547" t="s">
        <v>74</v>
      </c>
      <c r="D1197" s="547"/>
      <c r="E1197" s="547"/>
      <c r="F1197" s="68"/>
      <c r="G1197" s="69"/>
      <c r="H1197" s="69"/>
      <c r="I1197" s="69"/>
      <c r="J1197" s="79">
        <v>2999.08</v>
      </c>
      <c r="K1197" s="69"/>
      <c r="L1197" s="70">
        <v>111.16</v>
      </c>
      <c r="M1197" s="69"/>
      <c r="N1197" s="71">
        <v>3116.17</v>
      </c>
      <c r="AI1197" s="40"/>
      <c r="AJ1197" s="49"/>
      <c r="AO1197" s="3" t="s">
        <v>74</v>
      </c>
      <c r="AP1197" s="49"/>
      <c r="AQ1197" s="49"/>
      <c r="AS1197" s="49"/>
    </row>
    <row r="1198" spans="1:45" s="4" customFormat="1" ht="15" x14ac:dyDescent="0.25">
      <c r="A1198" s="63"/>
      <c r="B1198" s="51"/>
      <c r="C1198" s="543" t="s">
        <v>75</v>
      </c>
      <c r="D1198" s="543"/>
      <c r="E1198" s="543"/>
      <c r="F1198" s="54"/>
      <c r="G1198" s="55"/>
      <c r="H1198" s="55"/>
      <c r="I1198" s="55"/>
      <c r="J1198" s="66"/>
      <c r="K1198" s="55"/>
      <c r="L1198" s="56">
        <v>55.54</v>
      </c>
      <c r="M1198" s="55"/>
      <c r="N1198" s="59">
        <v>2486.5300000000002</v>
      </c>
      <c r="AI1198" s="40"/>
      <c r="AJ1198" s="49"/>
      <c r="AN1198" s="3" t="s">
        <v>75</v>
      </c>
      <c r="AP1198" s="49"/>
      <c r="AQ1198" s="49"/>
      <c r="AS1198" s="49"/>
    </row>
    <row r="1199" spans="1:45" s="4" customFormat="1" ht="15" x14ac:dyDescent="0.25">
      <c r="A1199" s="63"/>
      <c r="B1199" s="51" t="s">
        <v>1649</v>
      </c>
      <c r="C1199" s="543" t="s">
        <v>1650</v>
      </c>
      <c r="D1199" s="543"/>
      <c r="E1199" s="543"/>
      <c r="F1199" s="54" t="s">
        <v>78</v>
      </c>
      <c r="G1199" s="61">
        <v>97</v>
      </c>
      <c r="H1199" s="55"/>
      <c r="I1199" s="61">
        <v>97</v>
      </c>
      <c r="J1199" s="66"/>
      <c r="K1199" s="55"/>
      <c r="L1199" s="56">
        <v>53.87</v>
      </c>
      <c r="M1199" s="55"/>
      <c r="N1199" s="59">
        <v>2411.9299999999998</v>
      </c>
      <c r="AI1199" s="40"/>
      <c r="AJ1199" s="49"/>
      <c r="AN1199" s="3" t="s">
        <v>1650</v>
      </c>
      <c r="AP1199" s="49"/>
      <c r="AQ1199" s="49"/>
      <c r="AS1199" s="49"/>
    </row>
    <row r="1200" spans="1:45" s="4" customFormat="1" ht="22.5" x14ac:dyDescent="0.25">
      <c r="A1200" s="63"/>
      <c r="B1200" s="51" t="s">
        <v>1651</v>
      </c>
      <c r="C1200" s="543" t="s">
        <v>1652</v>
      </c>
      <c r="D1200" s="543"/>
      <c r="E1200" s="543"/>
      <c r="F1200" s="54" t="s">
        <v>78</v>
      </c>
      <c r="G1200" s="61">
        <v>55</v>
      </c>
      <c r="H1200" s="58">
        <v>0.85</v>
      </c>
      <c r="I1200" s="58">
        <v>46.75</v>
      </c>
      <c r="J1200" s="66"/>
      <c r="K1200" s="55"/>
      <c r="L1200" s="56">
        <v>25.96</v>
      </c>
      <c r="M1200" s="55"/>
      <c r="N1200" s="59">
        <v>1162.45</v>
      </c>
      <c r="AI1200" s="40"/>
      <c r="AJ1200" s="49"/>
      <c r="AN1200" s="3" t="s">
        <v>1652</v>
      </c>
      <c r="AP1200" s="49"/>
      <c r="AQ1200" s="49"/>
      <c r="AS1200" s="49"/>
    </row>
    <row r="1201" spans="1:45" s="4" customFormat="1" ht="15" x14ac:dyDescent="0.25">
      <c r="A1201" s="72"/>
      <c r="B1201" s="73"/>
      <c r="C1201" s="542" t="s">
        <v>81</v>
      </c>
      <c r="D1201" s="542"/>
      <c r="E1201" s="542"/>
      <c r="F1201" s="43"/>
      <c r="G1201" s="44"/>
      <c r="H1201" s="44"/>
      <c r="I1201" s="44"/>
      <c r="J1201" s="47"/>
      <c r="K1201" s="44"/>
      <c r="L1201" s="74">
        <v>190.99</v>
      </c>
      <c r="M1201" s="69"/>
      <c r="N1201" s="75">
        <v>6690.55</v>
      </c>
      <c r="AI1201" s="40"/>
      <c r="AJ1201" s="49"/>
      <c r="AP1201" s="49" t="s">
        <v>81</v>
      </c>
      <c r="AQ1201" s="49"/>
      <c r="AS1201" s="49"/>
    </row>
    <row r="1202" spans="1:45" s="4" customFormat="1" ht="34.5" x14ac:dyDescent="0.25">
      <c r="A1202" s="41" t="s">
        <v>1944</v>
      </c>
      <c r="B1202" s="42" t="s">
        <v>1812</v>
      </c>
      <c r="C1202" s="542" t="s">
        <v>1813</v>
      </c>
      <c r="D1202" s="542"/>
      <c r="E1202" s="542"/>
      <c r="F1202" s="43" t="s">
        <v>584</v>
      </c>
      <c r="G1202" s="44">
        <v>3.5013999999999998</v>
      </c>
      <c r="H1202" s="45">
        <v>1</v>
      </c>
      <c r="I1202" s="119">
        <v>3.5013999999999998</v>
      </c>
      <c r="J1202" s="74">
        <v>45.82</v>
      </c>
      <c r="K1202" s="44"/>
      <c r="L1202" s="74">
        <v>160.43</v>
      </c>
      <c r="M1202" s="46">
        <v>8.16</v>
      </c>
      <c r="N1202" s="75">
        <v>1309.1099999999999</v>
      </c>
      <c r="AI1202" s="40"/>
      <c r="AJ1202" s="49" t="s">
        <v>1813</v>
      </c>
      <c r="AP1202" s="49"/>
      <c r="AQ1202" s="49"/>
      <c r="AS1202" s="49"/>
    </row>
    <row r="1203" spans="1:45" s="4" customFormat="1" ht="15" x14ac:dyDescent="0.25">
      <c r="A1203" s="67"/>
      <c r="B1203" s="53"/>
      <c r="C1203" s="543" t="s">
        <v>1902</v>
      </c>
      <c r="D1203" s="543"/>
      <c r="E1203" s="543"/>
      <c r="F1203" s="543"/>
      <c r="G1203" s="543"/>
      <c r="H1203" s="543"/>
      <c r="I1203" s="543"/>
      <c r="J1203" s="543"/>
      <c r="K1203" s="543"/>
      <c r="L1203" s="543"/>
      <c r="M1203" s="543"/>
      <c r="N1203" s="544"/>
      <c r="AI1203" s="40"/>
      <c r="AJ1203" s="49"/>
      <c r="AK1203" s="3" t="s">
        <v>1902</v>
      </c>
      <c r="AP1203" s="49"/>
      <c r="AQ1203" s="49"/>
      <c r="AS1203" s="49"/>
    </row>
    <row r="1204" spans="1:45" s="4" customFormat="1" ht="15" x14ac:dyDescent="0.25">
      <c r="A1204" s="72"/>
      <c r="B1204" s="73"/>
      <c r="C1204" s="542" t="s">
        <v>81</v>
      </c>
      <c r="D1204" s="542"/>
      <c r="E1204" s="542"/>
      <c r="F1204" s="43"/>
      <c r="G1204" s="44"/>
      <c r="H1204" s="44"/>
      <c r="I1204" s="44"/>
      <c r="J1204" s="47"/>
      <c r="K1204" s="44"/>
      <c r="L1204" s="74">
        <v>160.43</v>
      </c>
      <c r="M1204" s="69"/>
      <c r="N1204" s="75">
        <v>1309.1099999999999</v>
      </c>
      <c r="AI1204" s="40"/>
      <c r="AJ1204" s="49"/>
      <c r="AP1204" s="49" t="s">
        <v>81</v>
      </c>
      <c r="AQ1204" s="49"/>
      <c r="AS1204" s="49"/>
    </row>
    <row r="1205" spans="1:45" s="4" customFormat="1" ht="23.25" x14ac:dyDescent="0.25">
      <c r="A1205" s="41" t="s">
        <v>1945</v>
      </c>
      <c r="B1205" s="42" t="s">
        <v>1680</v>
      </c>
      <c r="C1205" s="542" t="s">
        <v>1681</v>
      </c>
      <c r="D1205" s="542"/>
      <c r="E1205" s="542"/>
      <c r="F1205" s="43" t="s">
        <v>191</v>
      </c>
      <c r="G1205" s="44">
        <v>6.4000000000000001E-2</v>
      </c>
      <c r="H1205" s="45">
        <v>1</v>
      </c>
      <c r="I1205" s="92">
        <v>6.4000000000000001E-2</v>
      </c>
      <c r="J1205" s="47"/>
      <c r="K1205" s="44"/>
      <c r="L1205" s="47"/>
      <c r="M1205" s="44"/>
      <c r="N1205" s="48"/>
      <c r="AI1205" s="40"/>
      <c r="AJ1205" s="49" t="s">
        <v>1681</v>
      </c>
      <c r="AP1205" s="49"/>
      <c r="AQ1205" s="49"/>
      <c r="AS1205" s="49"/>
    </row>
    <row r="1206" spans="1:45" s="4" customFormat="1" ht="15" x14ac:dyDescent="0.25">
      <c r="A1206" s="67"/>
      <c r="B1206" s="53"/>
      <c r="C1206" s="543" t="s">
        <v>1946</v>
      </c>
      <c r="D1206" s="543"/>
      <c r="E1206" s="543"/>
      <c r="F1206" s="543"/>
      <c r="G1206" s="543"/>
      <c r="H1206" s="543"/>
      <c r="I1206" s="543"/>
      <c r="J1206" s="543"/>
      <c r="K1206" s="543"/>
      <c r="L1206" s="543"/>
      <c r="M1206" s="543"/>
      <c r="N1206" s="544"/>
      <c r="AI1206" s="40"/>
      <c r="AJ1206" s="49"/>
      <c r="AK1206" s="3" t="s">
        <v>1946</v>
      </c>
      <c r="AP1206" s="49"/>
      <c r="AQ1206" s="49"/>
      <c r="AS1206" s="49"/>
    </row>
    <row r="1207" spans="1:45" s="4" customFormat="1" ht="23.25" x14ac:dyDescent="0.25">
      <c r="A1207" s="50"/>
      <c r="B1207" s="51" t="s">
        <v>117</v>
      </c>
      <c r="C1207" s="545" t="s">
        <v>118</v>
      </c>
      <c r="D1207" s="545"/>
      <c r="E1207" s="545"/>
      <c r="F1207" s="545"/>
      <c r="G1207" s="545"/>
      <c r="H1207" s="545"/>
      <c r="I1207" s="545"/>
      <c r="J1207" s="545"/>
      <c r="K1207" s="545"/>
      <c r="L1207" s="545"/>
      <c r="M1207" s="545"/>
      <c r="N1207" s="546"/>
      <c r="AI1207" s="40"/>
      <c r="AJ1207" s="49"/>
      <c r="AL1207" s="3" t="s">
        <v>118</v>
      </c>
      <c r="AP1207" s="49"/>
      <c r="AQ1207" s="49"/>
      <c r="AS1207" s="49"/>
    </row>
    <row r="1208" spans="1:45" s="4" customFormat="1" ht="68.25" x14ac:dyDescent="0.25">
      <c r="A1208" s="50"/>
      <c r="B1208" s="51" t="s">
        <v>62</v>
      </c>
      <c r="C1208" s="545" t="s">
        <v>63</v>
      </c>
      <c r="D1208" s="545"/>
      <c r="E1208" s="545"/>
      <c r="F1208" s="545"/>
      <c r="G1208" s="545"/>
      <c r="H1208" s="545"/>
      <c r="I1208" s="545"/>
      <c r="J1208" s="545"/>
      <c r="K1208" s="545"/>
      <c r="L1208" s="545"/>
      <c r="M1208" s="545"/>
      <c r="N1208" s="546"/>
      <c r="AI1208" s="40"/>
      <c r="AJ1208" s="49"/>
      <c r="AL1208" s="3" t="s">
        <v>63</v>
      </c>
      <c r="AP1208" s="49"/>
      <c r="AQ1208" s="49"/>
      <c r="AS1208" s="49"/>
    </row>
    <row r="1209" spans="1:45" s="4" customFormat="1" ht="15" x14ac:dyDescent="0.25">
      <c r="A1209" s="52"/>
      <c r="B1209" s="51" t="s">
        <v>56</v>
      </c>
      <c r="C1209" s="543" t="s">
        <v>64</v>
      </c>
      <c r="D1209" s="543"/>
      <c r="E1209" s="543"/>
      <c r="F1209" s="54"/>
      <c r="G1209" s="55"/>
      <c r="H1209" s="55"/>
      <c r="I1209" s="55"/>
      <c r="J1209" s="76">
        <v>3467.84</v>
      </c>
      <c r="K1209" s="65">
        <v>1.3225</v>
      </c>
      <c r="L1209" s="56">
        <v>293.52</v>
      </c>
      <c r="M1209" s="58">
        <v>44.77</v>
      </c>
      <c r="N1209" s="59">
        <v>13140.89</v>
      </c>
      <c r="AI1209" s="40"/>
      <c r="AJ1209" s="49"/>
      <c r="AM1209" s="3" t="s">
        <v>64</v>
      </c>
      <c r="AP1209" s="49"/>
      <c r="AQ1209" s="49"/>
      <c r="AS1209" s="49"/>
    </row>
    <row r="1210" spans="1:45" s="4" customFormat="1" ht="15" x14ac:dyDescent="0.25">
      <c r="A1210" s="52"/>
      <c r="B1210" s="51" t="s">
        <v>65</v>
      </c>
      <c r="C1210" s="543" t="s">
        <v>66</v>
      </c>
      <c r="D1210" s="543"/>
      <c r="E1210" s="543"/>
      <c r="F1210" s="54"/>
      <c r="G1210" s="55"/>
      <c r="H1210" s="55"/>
      <c r="I1210" s="55"/>
      <c r="J1210" s="76">
        <v>12472.06</v>
      </c>
      <c r="K1210" s="65">
        <v>1.4375</v>
      </c>
      <c r="L1210" s="76">
        <v>1147.43</v>
      </c>
      <c r="M1210" s="58">
        <v>13.24</v>
      </c>
      <c r="N1210" s="59">
        <v>15191.97</v>
      </c>
      <c r="AI1210" s="40"/>
      <c r="AJ1210" s="49"/>
      <c r="AM1210" s="3" t="s">
        <v>66</v>
      </c>
      <c r="AP1210" s="49"/>
      <c r="AQ1210" s="49"/>
      <c r="AS1210" s="49"/>
    </row>
    <row r="1211" spans="1:45" s="4" customFormat="1" ht="15" x14ac:dyDescent="0.25">
      <c r="A1211" s="52"/>
      <c r="B1211" s="51" t="s">
        <v>67</v>
      </c>
      <c r="C1211" s="543" t="s">
        <v>68</v>
      </c>
      <c r="D1211" s="543"/>
      <c r="E1211" s="543"/>
      <c r="F1211" s="54"/>
      <c r="G1211" s="55"/>
      <c r="H1211" s="55"/>
      <c r="I1211" s="55"/>
      <c r="J1211" s="76">
        <v>1266.81</v>
      </c>
      <c r="K1211" s="65">
        <v>1.4375</v>
      </c>
      <c r="L1211" s="56">
        <v>116.55</v>
      </c>
      <c r="M1211" s="58">
        <v>44.77</v>
      </c>
      <c r="N1211" s="59">
        <v>5217.9399999999996</v>
      </c>
      <c r="AI1211" s="40"/>
      <c r="AJ1211" s="49"/>
      <c r="AM1211" s="3" t="s">
        <v>68</v>
      </c>
      <c r="AP1211" s="49"/>
      <c r="AQ1211" s="49"/>
      <c r="AS1211" s="49"/>
    </row>
    <row r="1212" spans="1:45" s="4" customFormat="1" ht="15" x14ac:dyDescent="0.25">
      <c r="A1212" s="52"/>
      <c r="B1212" s="51" t="s">
        <v>69</v>
      </c>
      <c r="C1212" s="543" t="s">
        <v>70</v>
      </c>
      <c r="D1212" s="543"/>
      <c r="E1212" s="543"/>
      <c r="F1212" s="54"/>
      <c r="G1212" s="55"/>
      <c r="H1212" s="55"/>
      <c r="I1212" s="55"/>
      <c r="J1212" s="76">
        <v>6348.16</v>
      </c>
      <c r="K1212" s="55"/>
      <c r="L1212" s="56">
        <v>406.28</v>
      </c>
      <c r="M1212" s="58">
        <v>8.16</v>
      </c>
      <c r="N1212" s="59">
        <v>3315.24</v>
      </c>
      <c r="AI1212" s="40"/>
      <c r="AJ1212" s="49"/>
      <c r="AM1212" s="3" t="s">
        <v>70</v>
      </c>
      <c r="AP1212" s="49"/>
      <c r="AQ1212" s="49"/>
      <c r="AS1212" s="49"/>
    </row>
    <row r="1213" spans="1:45" s="4" customFormat="1" ht="15" x14ac:dyDescent="0.25">
      <c r="A1213" s="63"/>
      <c r="B1213" s="51"/>
      <c r="C1213" s="543" t="s">
        <v>71</v>
      </c>
      <c r="D1213" s="543"/>
      <c r="E1213" s="543"/>
      <c r="F1213" s="54" t="s">
        <v>72</v>
      </c>
      <c r="G1213" s="64">
        <v>312.7</v>
      </c>
      <c r="H1213" s="65">
        <v>1.3225</v>
      </c>
      <c r="I1213" s="78">
        <v>26.466927999999999</v>
      </c>
      <c r="J1213" s="66"/>
      <c r="K1213" s="55"/>
      <c r="L1213" s="66"/>
      <c r="M1213" s="55"/>
      <c r="N1213" s="62"/>
      <c r="AI1213" s="40"/>
      <c r="AJ1213" s="49"/>
      <c r="AN1213" s="3" t="s">
        <v>71</v>
      </c>
      <c r="AP1213" s="49"/>
      <c r="AQ1213" s="49"/>
      <c r="AS1213" s="49"/>
    </row>
    <row r="1214" spans="1:45" s="4" customFormat="1" ht="15" x14ac:dyDescent="0.25">
      <c r="A1214" s="63"/>
      <c r="B1214" s="51"/>
      <c r="C1214" s="543" t="s">
        <v>73</v>
      </c>
      <c r="D1214" s="543"/>
      <c r="E1214" s="543"/>
      <c r="F1214" s="54" t="s">
        <v>72</v>
      </c>
      <c r="G1214" s="58">
        <v>94.12</v>
      </c>
      <c r="H1214" s="65">
        <v>1.4375</v>
      </c>
      <c r="I1214" s="77">
        <v>8.6590399999999992</v>
      </c>
      <c r="J1214" s="66"/>
      <c r="K1214" s="55"/>
      <c r="L1214" s="66"/>
      <c r="M1214" s="55"/>
      <c r="N1214" s="62"/>
      <c r="AI1214" s="40"/>
      <c r="AJ1214" s="49"/>
      <c r="AN1214" s="3" t="s">
        <v>73</v>
      </c>
      <c r="AP1214" s="49"/>
      <c r="AQ1214" s="49"/>
      <c r="AS1214" s="49"/>
    </row>
    <row r="1215" spans="1:45" s="4" customFormat="1" ht="15" x14ac:dyDescent="0.25">
      <c r="A1215" s="67"/>
      <c r="B1215" s="51"/>
      <c r="C1215" s="547" t="s">
        <v>74</v>
      </c>
      <c r="D1215" s="547"/>
      <c r="E1215" s="547"/>
      <c r="F1215" s="68"/>
      <c r="G1215" s="69"/>
      <c r="H1215" s="69"/>
      <c r="I1215" s="69"/>
      <c r="J1215" s="79">
        <v>22288.06</v>
      </c>
      <c r="K1215" s="69"/>
      <c r="L1215" s="79">
        <v>1847.23</v>
      </c>
      <c r="M1215" s="69"/>
      <c r="N1215" s="71">
        <v>31648.1</v>
      </c>
      <c r="AI1215" s="40"/>
      <c r="AJ1215" s="49"/>
      <c r="AO1215" s="3" t="s">
        <v>74</v>
      </c>
      <c r="AP1215" s="49"/>
      <c r="AQ1215" s="49"/>
      <c r="AS1215" s="49"/>
    </row>
    <row r="1216" spans="1:45" s="4" customFormat="1" ht="15" x14ac:dyDescent="0.25">
      <c r="A1216" s="63"/>
      <c r="B1216" s="51"/>
      <c r="C1216" s="543" t="s">
        <v>75</v>
      </c>
      <c r="D1216" s="543"/>
      <c r="E1216" s="543"/>
      <c r="F1216" s="54"/>
      <c r="G1216" s="55"/>
      <c r="H1216" s="55"/>
      <c r="I1216" s="55"/>
      <c r="J1216" s="66"/>
      <c r="K1216" s="55"/>
      <c r="L1216" s="56">
        <v>410.07</v>
      </c>
      <c r="M1216" s="55"/>
      <c r="N1216" s="59">
        <v>18358.830000000002</v>
      </c>
      <c r="AI1216" s="40"/>
      <c r="AJ1216" s="49"/>
      <c r="AN1216" s="3" t="s">
        <v>75</v>
      </c>
      <c r="AP1216" s="49"/>
      <c r="AQ1216" s="49"/>
      <c r="AS1216" s="49"/>
    </row>
    <row r="1217" spans="1:45" s="4" customFormat="1" ht="23.25" x14ac:dyDescent="0.25">
      <c r="A1217" s="63"/>
      <c r="B1217" s="51" t="s">
        <v>648</v>
      </c>
      <c r="C1217" s="543" t="s">
        <v>649</v>
      </c>
      <c r="D1217" s="543"/>
      <c r="E1217" s="543"/>
      <c r="F1217" s="54" t="s">
        <v>78</v>
      </c>
      <c r="G1217" s="61">
        <v>117</v>
      </c>
      <c r="H1217" s="55"/>
      <c r="I1217" s="61">
        <v>117</v>
      </c>
      <c r="J1217" s="66"/>
      <c r="K1217" s="55"/>
      <c r="L1217" s="56">
        <v>479.78</v>
      </c>
      <c r="M1217" s="55"/>
      <c r="N1217" s="59">
        <v>21479.83</v>
      </c>
      <c r="AI1217" s="40"/>
      <c r="AJ1217" s="49"/>
      <c r="AN1217" s="3" t="s">
        <v>649</v>
      </c>
      <c r="AP1217" s="49"/>
      <c r="AQ1217" s="49"/>
      <c r="AS1217" s="49"/>
    </row>
    <row r="1218" spans="1:45" s="4" customFormat="1" ht="45" x14ac:dyDescent="0.25">
      <c r="A1218" s="63"/>
      <c r="B1218" s="51" t="s">
        <v>650</v>
      </c>
      <c r="C1218" s="543" t="s">
        <v>651</v>
      </c>
      <c r="D1218" s="543"/>
      <c r="E1218" s="543"/>
      <c r="F1218" s="54" t="s">
        <v>78</v>
      </c>
      <c r="G1218" s="61">
        <v>74</v>
      </c>
      <c r="H1218" s="58">
        <v>0.85</v>
      </c>
      <c r="I1218" s="64">
        <v>62.9</v>
      </c>
      <c r="J1218" s="66"/>
      <c r="K1218" s="55"/>
      <c r="L1218" s="56">
        <v>257.93</v>
      </c>
      <c r="M1218" s="55"/>
      <c r="N1218" s="59">
        <v>11547.7</v>
      </c>
      <c r="AI1218" s="40"/>
      <c r="AJ1218" s="49"/>
      <c r="AN1218" s="3" t="s">
        <v>651</v>
      </c>
      <c r="AP1218" s="49"/>
      <c r="AQ1218" s="49"/>
      <c r="AS1218" s="49"/>
    </row>
    <row r="1219" spans="1:45" s="4" customFormat="1" ht="15" x14ac:dyDescent="0.25">
      <c r="A1219" s="72"/>
      <c r="B1219" s="73"/>
      <c r="C1219" s="542" t="s">
        <v>81</v>
      </c>
      <c r="D1219" s="542"/>
      <c r="E1219" s="542"/>
      <c r="F1219" s="43"/>
      <c r="G1219" s="44"/>
      <c r="H1219" s="44"/>
      <c r="I1219" s="44"/>
      <c r="J1219" s="47"/>
      <c r="K1219" s="44"/>
      <c r="L1219" s="80">
        <v>2584.94</v>
      </c>
      <c r="M1219" s="69"/>
      <c r="N1219" s="75">
        <v>64675.63</v>
      </c>
      <c r="AI1219" s="40"/>
      <c r="AJ1219" s="49"/>
      <c r="AP1219" s="49" t="s">
        <v>81</v>
      </c>
      <c r="AQ1219" s="49"/>
      <c r="AS1219" s="49"/>
    </row>
    <row r="1220" spans="1:45" s="4" customFormat="1" ht="23.25" x14ac:dyDescent="0.25">
      <c r="A1220" s="41" t="s">
        <v>1947</v>
      </c>
      <c r="B1220" s="42" t="s">
        <v>1683</v>
      </c>
      <c r="C1220" s="542" t="s">
        <v>1684</v>
      </c>
      <c r="D1220" s="542"/>
      <c r="E1220" s="542"/>
      <c r="F1220" s="43" t="s">
        <v>191</v>
      </c>
      <c r="G1220" s="44">
        <v>-1.2408000000000001E-2</v>
      </c>
      <c r="H1220" s="45">
        <v>1</v>
      </c>
      <c r="I1220" s="125">
        <v>-1.2408000000000001E-2</v>
      </c>
      <c r="J1220" s="80">
        <v>5500</v>
      </c>
      <c r="K1220" s="44"/>
      <c r="L1220" s="74">
        <v>-68.239999999999995</v>
      </c>
      <c r="M1220" s="46">
        <v>8.16</v>
      </c>
      <c r="N1220" s="82">
        <v>-556.84</v>
      </c>
      <c r="AI1220" s="40"/>
      <c r="AJ1220" s="49" t="s">
        <v>1684</v>
      </c>
      <c r="AP1220" s="49"/>
      <c r="AQ1220" s="49"/>
      <c r="AS1220" s="49"/>
    </row>
    <row r="1221" spans="1:45" s="4" customFormat="1" ht="15" x14ac:dyDescent="0.25">
      <c r="A1221" s="72"/>
      <c r="B1221" s="73"/>
      <c r="C1221" s="542" t="s">
        <v>81</v>
      </c>
      <c r="D1221" s="542"/>
      <c r="E1221" s="542"/>
      <c r="F1221" s="43"/>
      <c r="G1221" s="44"/>
      <c r="H1221" s="44"/>
      <c r="I1221" s="44"/>
      <c r="J1221" s="47"/>
      <c r="K1221" s="44"/>
      <c r="L1221" s="74">
        <v>-68.239999999999995</v>
      </c>
      <c r="M1221" s="69"/>
      <c r="N1221" s="82">
        <v>-556.84</v>
      </c>
      <c r="AI1221" s="40"/>
      <c r="AJ1221" s="49"/>
      <c r="AP1221" s="49" t="s">
        <v>81</v>
      </c>
      <c r="AQ1221" s="49"/>
      <c r="AS1221" s="49"/>
    </row>
    <row r="1222" spans="1:45" s="4" customFormat="1" ht="57" x14ac:dyDescent="0.25">
      <c r="A1222" s="41" t="s">
        <v>1948</v>
      </c>
      <c r="B1222" s="42" t="s">
        <v>1799</v>
      </c>
      <c r="C1222" s="542" t="s">
        <v>1800</v>
      </c>
      <c r="D1222" s="542"/>
      <c r="E1222" s="542"/>
      <c r="F1222" s="43" t="s">
        <v>115</v>
      </c>
      <c r="G1222" s="44">
        <v>8</v>
      </c>
      <c r="H1222" s="45">
        <v>1</v>
      </c>
      <c r="I1222" s="45">
        <v>8</v>
      </c>
      <c r="J1222" s="74">
        <v>77.510000000000005</v>
      </c>
      <c r="K1222" s="44"/>
      <c r="L1222" s="74">
        <v>620.08000000000004</v>
      </c>
      <c r="M1222" s="46">
        <v>8.16</v>
      </c>
      <c r="N1222" s="75">
        <v>5059.8500000000004</v>
      </c>
      <c r="AI1222" s="40"/>
      <c r="AJ1222" s="49" t="s">
        <v>1800</v>
      </c>
      <c r="AP1222" s="49"/>
      <c r="AQ1222" s="49"/>
      <c r="AS1222" s="49"/>
    </row>
    <row r="1223" spans="1:45" s="4" customFormat="1" ht="15" x14ac:dyDescent="0.25">
      <c r="A1223" s="72"/>
      <c r="B1223" s="73"/>
      <c r="C1223" s="542" t="s">
        <v>81</v>
      </c>
      <c r="D1223" s="542"/>
      <c r="E1223" s="542"/>
      <c r="F1223" s="43"/>
      <c r="G1223" s="44"/>
      <c r="H1223" s="44"/>
      <c r="I1223" s="44"/>
      <c r="J1223" s="47"/>
      <c r="K1223" s="44"/>
      <c r="L1223" s="74">
        <v>620.08000000000004</v>
      </c>
      <c r="M1223" s="69"/>
      <c r="N1223" s="75">
        <v>5059.8500000000004</v>
      </c>
      <c r="AI1223" s="40"/>
      <c r="AJ1223" s="49"/>
      <c r="AP1223" s="49" t="s">
        <v>81</v>
      </c>
      <c r="AQ1223" s="49"/>
      <c r="AS1223" s="49"/>
    </row>
    <row r="1224" spans="1:45" s="4" customFormat="1" ht="34.5" x14ac:dyDescent="0.25">
      <c r="A1224" s="41" t="s">
        <v>1949</v>
      </c>
      <c r="B1224" s="42" t="s">
        <v>1904</v>
      </c>
      <c r="C1224" s="542" t="s">
        <v>1905</v>
      </c>
      <c r="D1224" s="542"/>
      <c r="E1224" s="542"/>
      <c r="F1224" s="43" t="s">
        <v>1457</v>
      </c>
      <c r="G1224" s="44">
        <v>2</v>
      </c>
      <c r="H1224" s="45">
        <v>1</v>
      </c>
      <c r="I1224" s="45">
        <v>2</v>
      </c>
      <c r="J1224" s="47"/>
      <c r="K1224" s="44"/>
      <c r="L1224" s="47"/>
      <c r="M1224" s="44"/>
      <c r="N1224" s="48"/>
      <c r="AI1224" s="40"/>
      <c r="AJ1224" s="49" t="s">
        <v>1905</v>
      </c>
      <c r="AP1224" s="49"/>
      <c r="AQ1224" s="49"/>
      <c r="AS1224" s="49"/>
    </row>
    <row r="1225" spans="1:45" s="4" customFormat="1" ht="23.25" x14ac:dyDescent="0.25">
      <c r="A1225" s="50"/>
      <c r="B1225" s="51" t="s">
        <v>117</v>
      </c>
      <c r="C1225" s="545" t="s">
        <v>118</v>
      </c>
      <c r="D1225" s="545"/>
      <c r="E1225" s="545"/>
      <c r="F1225" s="545"/>
      <c r="G1225" s="545"/>
      <c r="H1225" s="545"/>
      <c r="I1225" s="545"/>
      <c r="J1225" s="545"/>
      <c r="K1225" s="545"/>
      <c r="L1225" s="545"/>
      <c r="M1225" s="545"/>
      <c r="N1225" s="546"/>
      <c r="AI1225" s="40"/>
      <c r="AJ1225" s="49"/>
      <c r="AL1225" s="3" t="s">
        <v>118</v>
      </c>
      <c r="AP1225" s="49"/>
      <c r="AQ1225" s="49"/>
      <c r="AS1225" s="49"/>
    </row>
    <row r="1226" spans="1:45" s="4" customFormat="1" ht="68.25" x14ac:dyDescent="0.25">
      <c r="A1226" s="50"/>
      <c r="B1226" s="51" t="s">
        <v>62</v>
      </c>
      <c r="C1226" s="545" t="s">
        <v>63</v>
      </c>
      <c r="D1226" s="545"/>
      <c r="E1226" s="545"/>
      <c r="F1226" s="545"/>
      <c r="G1226" s="545"/>
      <c r="H1226" s="545"/>
      <c r="I1226" s="545"/>
      <c r="J1226" s="545"/>
      <c r="K1226" s="545"/>
      <c r="L1226" s="545"/>
      <c r="M1226" s="545"/>
      <c r="N1226" s="546"/>
      <c r="AI1226" s="40"/>
      <c r="AJ1226" s="49"/>
      <c r="AL1226" s="3" t="s">
        <v>63</v>
      </c>
      <c r="AP1226" s="49"/>
      <c r="AQ1226" s="49"/>
      <c r="AS1226" s="49"/>
    </row>
    <row r="1227" spans="1:45" s="4" customFormat="1" ht="15" x14ac:dyDescent="0.25">
      <c r="A1227" s="52"/>
      <c r="B1227" s="51" t="s">
        <v>56</v>
      </c>
      <c r="C1227" s="543" t="s">
        <v>64</v>
      </c>
      <c r="D1227" s="543"/>
      <c r="E1227" s="543"/>
      <c r="F1227" s="54"/>
      <c r="G1227" s="55"/>
      <c r="H1227" s="55"/>
      <c r="I1227" s="55"/>
      <c r="J1227" s="56">
        <v>30.26</v>
      </c>
      <c r="K1227" s="65">
        <v>1.3225</v>
      </c>
      <c r="L1227" s="56">
        <v>80.040000000000006</v>
      </c>
      <c r="M1227" s="58">
        <v>44.77</v>
      </c>
      <c r="N1227" s="59">
        <v>3583.39</v>
      </c>
      <c r="AI1227" s="40"/>
      <c r="AJ1227" s="49"/>
      <c r="AM1227" s="3" t="s">
        <v>64</v>
      </c>
      <c r="AP1227" s="49"/>
      <c r="AQ1227" s="49"/>
      <c r="AS1227" s="49"/>
    </row>
    <row r="1228" spans="1:45" s="4" customFormat="1" ht="15" x14ac:dyDescent="0.25">
      <c r="A1228" s="52"/>
      <c r="B1228" s="51" t="s">
        <v>65</v>
      </c>
      <c r="C1228" s="543" t="s">
        <v>66</v>
      </c>
      <c r="D1228" s="543"/>
      <c r="E1228" s="543"/>
      <c r="F1228" s="54"/>
      <c r="G1228" s="55"/>
      <c r="H1228" s="55"/>
      <c r="I1228" s="55"/>
      <c r="J1228" s="56">
        <v>97.23</v>
      </c>
      <c r="K1228" s="65">
        <v>1.4375</v>
      </c>
      <c r="L1228" s="56">
        <v>279.54000000000002</v>
      </c>
      <c r="M1228" s="58">
        <v>13.24</v>
      </c>
      <c r="N1228" s="59">
        <v>3701.11</v>
      </c>
      <c r="AI1228" s="40"/>
      <c r="AJ1228" s="49"/>
      <c r="AM1228" s="3" t="s">
        <v>66</v>
      </c>
      <c r="AP1228" s="49"/>
      <c r="AQ1228" s="49"/>
      <c r="AS1228" s="49"/>
    </row>
    <row r="1229" spans="1:45" s="4" customFormat="1" ht="15" x14ac:dyDescent="0.25">
      <c r="A1229" s="52"/>
      <c r="B1229" s="51" t="s">
        <v>67</v>
      </c>
      <c r="C1229" s="543" t="s">
        <v>68</v>
      </c>
      <c r="D1229" s="543"/>
      <c r="E1229" s="543"/>
      <c r="F1229" s="54"/>
      <c r="G1229" s="55"/>
      <c r="H1229" s="55"/>
      <c r="I1229" s="55"/>
      <c r="J1229" s="56">
        <v>8.2899999999999991</v>
      </c>
      <c r="K1229" s="65">
        <v>1.4375</v>
      </c>
      <c r="L1229" s="56">
        <v>23.83</v>
      </c>
      <c r="M1229" s="58">
        <v>44.77</v>
      </c>
      <c r="N1229" s="59">
        <v>1066.8699999999999</v>
      </c>
      <c r="AI1229" s="40"/>
      <c r="AJ1229" s="49"/>
      <c r="AM1229" s="3" t="s">
        <v>68</v>
      </c>
      <c r="AP1229" s="49"/>
      <c r="AQ1229" s="49"/>
      <c r="AS1229" s="49"/>
    </row>
    <row r="1230" spans="1:45" s="4" customFormat="1" ht="15" x14ac:dyDescent="0.25">
      <c r="A1230" s="52"/>
      <c r="B1230" s="51" t="s">
        <v>69</v>
      </c>
      <c r="C1230" s="543" t="s">
        <v>70</v>
      </c>
      <c r="D1230" s="543"/>
      <c r="E1230" s="543"/>
      <c r="F1230" s="54"/>
      <c r="G1230" s="55"/>
      <c r="H1230" s="55"/>
      <c r="I1230" s="55"/>
      <c r="J1230" s="56">
        <v>5.27</v>
      </c>
      <c r="K1230" s="55"/>
      <c r="L1230" s="56">
        <v>10.54</v>
      </c>
      <c r="M1230" s="58">
        <v>8.16</v>
      </c>
      <c r="N1230" s="60">
        <v>86.01</v>
      </c>
      <c r="AI1230" s="40"/>
      <c r="AJ1230" s="49"/>
      <c r="AM1230" s="3" t="s">
        <v>70</v>
      </c>
      <c r="AP1230" s="49"/>
      <c r="AQ1230" s="49"/>
      <c r="AS1230" s="49"/>
    </row>
    <row r="1231" spans="1:45" s="4" customFormat="1" ht="15" x14ac:dyDescent="0.25">
      <c r="A1231" s="63"/>
      <c r="B1231" s="51"/>
      <c r="C1231" s="543" t="s">
        <v>71</v>
      </c>
      <c r="D1231" s="543"/>
      <c r="E1231" s="543"/>
      <c r="F1231" s="54" t="s">
        <v>72</v>
      </c>
      <c r="G1231" s="58">
        <v>3.05</v>
      </c>
      <c r="H1231" s="65">
        <v>1.3225</v>
      </c>
      <c r="I1231" s="77">
        <v>8.0672499999999996</v>
      </c>
      <c r="J1231" s="66"/>
      <c r="K1231" s="55"/>
      <c r="L1231" s="66"/>
      <c r="M1231" s="55"/>
      <c r="N1231" s="62"/>
      <c r="AI1231" s="40"/>
      <c r="AJ1231" s="49"/>
      <c r="AN1231" s="3" t="s">
        <v>71</v>
      </c>
      <c r="AP1231" s="49"/>
      <c r="AQ1231" s="49"/>
      <c r="AS1231" s="49"/>
    </row>
    <row r="1232" spans="1:45" s="4" customFormat="1" ht="15" x14ac:dyDescent="0.25">
      <c r="A1232" s="63"/>
      <c r="B1232" s="51"/>
      <c r="C1232" s="543" t="s">
        <v>73</v>
      </c>
      <c r="D1232" s="543"/>
      <c r="E1232" s="543"/>
      <c r="F1232" s="54" t="s">
        <v>72</v>
      </c>
      <c r="G1232" s="58">
        <v>0.57999999999999996</v>
      </c>
      <c r="H1232" s="65">
        <v>1.4375</v>
      </c>
      <c r="I1232" s="65">
        <v>1.6675</v>
      </c>
      <c r="J1232" s="66"/>
      <c r="K1232" s="55"/>
      <c r="L1232" s="66"/>
      <c r="M1232" s="55"/>
      <c r="N1232" s="62"/>
      <c r="AI1232" s="40"/>
      <c r="AJ1232" s="49"/>
      <c r="AN1232" s="3" t="s">
        <v>73</v>
      </c>
      <c r="AP1232" s="49"/>
      <c r="AQ1232" s="49"/>
      <c r="AS1232" s="49"/>
    </row>
    <row r="1233" spans="1:45" s="4" customFormat="1" ht="15" x14ac:dyDescent="0.25">
      <c r="A1233" s="67"/>
      <c r="B1233" s="51"/>
      <c r="C1233" s="547" t="s">
        <v>74</v>
      </c>
      <c r="D1233" s="547"/>
      <c r="E1233" s="547"/>
      <c r="F1233" s="68"/>
      <c r="G1233" s="69"/>
      <c r="H1233" s="69"/>
      <c r="I1233" s="69"/>
      <c r="J1233" s="70">
        <v>132.76</v>
      </c>
      <c r="K1233" s="69"/>
      <c r="L1233" s="70">
        <v>370.12</v>
      </c>
      <c r="M1233" s="69"/>
      <c r="N1233" s="71">
        <v>7370.51</v>
      </c>
      <c r="AI1233" s="40"/>
      <c r="AJ1233" s="49"/>
      <c r="AO1233" s="3" t="s">
        <v>74</v>
      </c>
      <c r="AP1233" s="49"/>
      <c r="AQ1233" s="49"/>
      <c r="AS1233" s="49"/>
    </row>
    <row r="1234" spans="1:45" s="4" customFormat="1" ht="15" x14ac:dyDescent="0.25">
      <c r="A1234" s="63"/>
      <c r="B1234" s="51"/>
      <c r="C1234" s="543" t="s">
        <v>75</v>
      </c>
      <c r="D1234" s="543"/>
      <c r="E1234" s="543"/>
      <c r="F1234" s="54"/>
      <c r="G1234" s="55"/>
      <c r="H1234" s="55"/>
      <c r="I1234" s="55"/>
      <c r="J1234" s="66"/>
      <c r="K1234" s="55"/>
      <c r="L1234" s="56">
        <v>103.87</v>
      </c>
      <c r="M1234" s="55"/>
      <c r="N1234" s="59">
        <v>4650.26</v>
      </c>
      <c r="AI1234" s="40"/>
      <c r="AJ1234" s="49"/>
      <c r="AN1234" s="3" t="s">
        <v>75</v>
      </c>
      <c r="AP1234" s="49"/>
      <c r="AQ1234" s="49"/>
      <c r="AS1234" s="49"/>
    </row>
    <row r="1235" spans="1:45" s="4" customFormat="1" ht="23.25" x14ac:dyDescent="0.25">
      <c r="A1235" s="63"/>
      <c r="B1235" s="51" t="s">
        <v>648</v>
      </c>
      <c r="C1235" s="543" t="s">
        <v>649</v>
      </c>
      <c r="D1235" s="543"/>
      <c r="E1235" s="543"/>
      <c r="F1235" s="54" t="s">
        <v>78</v>
      </c>
      <c r="G1235" s="61">
        <v>117</v>
      </c>
      <c r="H1235" s="55"/>
      <c r="I1235" s="61">
        <v>117</v>
      </c>
      <c r="J1235" s="66"/>
      <c r="K1235" s="55"/>
      <c r="L1235" s="56">
        <v>121.53</v>
      </c>
      <c r="M1235" s="55"/>
      <c r="N1235" s="59">
        <v>5440.8</v>
      </c>
      <c r="AI1235" s="40"/>
      <c r="AJ1235" s="49"/>
      <c r="AN1235" s="3" t="s">
        <v>649</v>
      </c>
      <c r="AP1235" s="49"/>
      <c r="AQ1235" s="49"/>
      <c r="AS1235" s="49"/>
    </row>
    <row r="1236" spans="1:45" s="4" customFormat="1" ht="45" x14ac:dyDescent="0.25">
      <c r="A1236" s="63"/>
      <c r="B1236" s="51" t="s">
        <v>650</v>
      </c>
      <c r="C1236" s="543" t="s">
        <v>651</v>
      </c>
      <c r="D1236" s="543"/>
      <c r="E1236" s="543"/>
      <c r="F1236" s="54" t="s">
        <v>78</v>
      </c>
      <c r="G1236" s="61">
        <v>74</v>
      </c>
      <c r="H1236" s="58">
        <v>0.85</v>
      </c>
      <c r="I1236" s="64">
        <v>62.9</v>
      </c>
      <c r="J1236" s="66"/>
      <c r="K1236" s="55"/>
      <c r="L1236" s="56">
        <v>65.33</v>
      </c>
      <c r="M1236" s="55"/>
      <c r="N1236" s="59">
        <v>2925.01</v>
      </c>
      <c r="AI1236" s="40"/>
      <c r="AJ1236" s="49"/>
      <c r="AN1236" s="3" t="s">
        <v>651</v>
      </c>
      <c r="AP1236" s="49"/>
      <c r="AQ1236" s="49"/>
      <c r="AS1236" s="49"/>
    </row>
    <row r="1237" spans="1:45" s="4" customFormat="1" ht="15" x14ac:dyDescent="0.25">
      <c r="A1237" s="72"/>
      <c r="B1237" s="73"/>
      <c r="C1237" s="542" t="s">
        <v>81</v>
      </c>
      <c r="D1237" s="542"/>
      <c r="E1237" s="542"/>
      <c r="F1237" s="43"/>
      <c r="G1237" s="44"/>
      <c r="H1237" s="44"/>
      <c r="I1237" s="44"/>
      <c r="J1237" s="47"/>
      <c r="K1237" s="44"/>
      <c r="L1237" s="74">
        <v>556.98</v>
      </c>
      <c r="M1237" s="69"/>
      <c r="N1237" s="75">
        <v>15736.32</v>
      </c>
      <c r="AI1237" s="40"/>
      <c r="AJ1237" s="49"/>
      <c r="AP1237" s="49" t="s">
        <v>81</v>
      </c>
      <c r="AQ1237" s="49"/>
      <c r="AS1237" s="49"/>
    </row>
    <row r="1238" spans="1:45" s="4" customFormat="1" ht="57" x14ac:dyDescent="0.25">
      <c r="A1238" s="41" t="s">
        <v>1950</v>
      </c>
      <c r="B1238" s="42" t="s">
        <v>1906</v>
      </c>
      <c r="C1238" s="542" t="s">
        <v>1907</v>
      </c>
      <c r="D1238" s="542"/>
      <c r="E1238" s="542"/>
      <c r="F1238" s="43" t="s">
        <v>115</v>
      </c>
      <c r="G1238" s="44">
        <v>2</v>
      </c>
      <c r="H1238" s="45">
        <v>1</v>
      </c>
      <c r="I1238" s="45">
        <v>2</v>
      </c>
      <c r="J1238" s="80">
        <v>1643.69</v>
      </c>
      <c r="K1238" s="44"/>
      <c r="L1238" s="80">
        <v>3287.38</v>
      </c>
      <c r="M1238" s="46">
        <v>8.16</v>
      </c>
      <c r="N1238" s="75">
        <v>26825.02</v>
      </c>
      <c r="AI1238" s="40"/>
      <c r="AJ1238" s="49" t="s">
        <v>1907</v>
      </c>
      <c r="AP1238" s="49"/>
      <c r="AQ1238" s="49"/>
      <c r="AS1238" s="49"/>
    </row>
    <row r="1239" spans="1:45" s="4" customFormat="1" ht="15" x14ac:dyDescent="0.25">
      <c r="A1239" s="72"/>
      <c r="B1239" s="73"/>
      <c r="C1239" s="542" t="s">
        <v>81</v>
      </c>
      <c r="D1239" s="542"/>
      <c r="E1239" s="542"/>
      <c r="F1239" s="43"/>
      <c r="G1239" s="44"/>
      <c r="H1239" s="44"/>
      <c r="I1239" s="44"/>
      <c r="J1239" s="47"/>
      <c r="K1239" s="44"/>
      <c r="L1239" s="80">
        <v>3287.38</v>
      </c>
      <c r="M1239" s="69"/>
      <c r="N1239" s="75">
        <v>26825.02</v>
      </c>
      <c r="AI1239" s="40"/>
      <c r="AJ1239" s="49"/>
      <c r="AP1239" s="49" t="s">
        <v>81</v>
      </c>
      <c r="AQ1239" s="49"/>
      <c r="AS1239" s="49"/>
    </row>
    <row r="1240" spans="1:45" s="4" customFormat="1" ht="34.5" x14ac:dyDescent="0.25">
      <c r="A1240" s="41" t="s">
        <v>1951</v>
      </c>
      <c r="B1240" s="42" t="s">
        <v>1908</v>
      </c>
      <c r="C1240" s="542" t="s">
        <v>1909</v>
      </c>
      <c r="D1240" s="542"/>
      <c r="E1240" s="542"/>
      <c r="F1240" s="43" t="s">
        <v>1457</v>
      </c>
      <c r="G1240" s="44">
        <v>2</v>
      </c>
      <c r="H1240" s="45">
        <v>1</v>
      </c>
      <c r="I1240" s="45">
        <v>2</v>
      </c>
      <c r="J1240" s="47"/>
      <c r="K1240" s="44"/>
      <c r="L1240" s="47"/>
      <c r="M1240" s="44"/>
      <c r="N1240" s="48"/>
      <c r="AI1240" s="40"/>
      <c r="AJ1240" s="49" t="s">
        <v>1909</v>
      </c>
      <c r="AP1240" s="49"/>
      <c r="AQ1240" s="49"/>
      <c r="AS1240" s="49"/>
    </row>
    <row r="1241" spans="1:45" s="4" customFormat="1" ht="23.25" x14ac:dyDescent="0.25">
      <c r="A1241" s="50"/>
      <c r="B1241" s="51" t="s">
        <v>117</v>
      </c>
      <c r="C1241" s="545" t="s">
        <v>118</v>
      </c>
      <c r="D1241" s="545"/>
      <c r="E1241" s="545"/>
      <c r="F1241" s="545"/>
      <c r="G1241" s="545"/>
      <c r="H1241" s="545"/>
      <c r="I1241" s="545"/>
      <c r="J1241" s="545"/>
      <c r="K1241" s="545"/>
      <c r="L1241" s="545"/>
      <c r="M1241" s="545"/>
      <c r="N1241" s="546"/>
      <c r="AI1241" s="40"/>
      <c r="AJ1241" s="49"/>
      <c r="AL1241" s="3" t="s">
        <v>118</v>
      </c>
      <c r="AP1241" s="49"/>
      <c r="AQ1241" s="49"/>
      <c r="AS1241" s="49"/>
    </row>
    <row r="1242" spans="1:45" s="4" customFormat="1" ht="68.25" x14ac:dyDescent="0.25">
      <c r="A1242" s="50"/>
      <c r="B1242" s="51" t="s">
        <v>62</v>
      </c>
      <c r="C1242" s="545" t="s">
        <v>63</v>
      </c>
      <c r="D1242" s="545"/>
      <c r="E1242" s="545"/>
      <c r="F1242" s="545"/>
      <c r="G1242" s="545"/>
      <c r="H1242" s="545"/>
      <c r="I1242" s="545"/>
      <c r="J1242" s="545"/>
      <c r="K1242" s="545"/>
      <c r="L1242" s="545"/>
      <c r="M1242" s="545"/>
      <c r="N1242" s="546"/>
      <c r="AI1242" s="40"/>
      <c r="AJ1242" s="49"/>
      <c r="AL1242" s="3" t="s">
        <v>63</v>
      </c>
      <c r="AP1242" s="49"/>
      <c r="AQ1242" s="49"/>
      <c r="AS1242" s="49"/>
    </row>
    <row r="1243" spans="1:45" s="4" customFormat="1" ht="15" x14ac:dyDescent="0.25">
      <c r="A1243" s="52"/>
      <c r="B1243" s="51" t="s">
        <v>56</v>
      </c>
      <c r="C1243" s="543" t="s">
        <v>64</v>
      </c>
      <c r="D1243" s="543"/>
      <c r="E1243" s="543"/>
      <c r="F1243" s="54"/>
      <c r="G1243" s="55"/>
      <c r="H1243" s="55"/>
      <c r="I1243" s="55"/>
      <c r="J1243" s="56">
        <v>17.16</v>
      </c>
      <c r="K1243" s="65">
        <v>1.3225</v>
      </c>
      <c r="L1243" s="56">
        <v>45.39</v>
      </c>
      <c r="M1243" s="58">
        <v>44.77</v>
      </c>
      <c r="N1243" s="59">
        <v>2032.11</v>
      </c>
      <c r="AI1243" s="40"/>
      <c r="AJ1243" s="49"/>
      <c r="AM1243" s="3" t="s">
        <v>64</v>
      </c>
      <c r="AP1243" s="49"/>
      <c r="AQ1243" s="49"/>
      <c r="AS1243" s="49"/>
    </row>
    <row r="1244" spans="1:45" s="4" customFormat="1" ht="15" x14ac:dyDescent="0.25">
      <c r="A1244" s="52"/>
      <c r="B1244" s="51" t="s">
        <v>65</v>
      </c>
      <c r="C1244" s="543" t="s">
        <v>66</v>
      </c>
      <c r="D1244" s="543"/>
      <c r="E1244" s="543"/>
      <c r="F1244" s="54"/>
      <c r="G1244" s="55"/>
      <c r="H1244" s="55"/>
      <c r="I1244" s="55"/>
      <c r="J1244" s="56">
        <v>58.45</v>
      </c>
      <c r="K1244" s="65">
        <v>1.4375</v>
      </c>
      <c r="L1244" s="56">
        <v>168.04</v>
      </c>
      <c r="M1244" s="58">
        <v>13.24</v>
      </c>
      <c r="N1244" s="59">
        <v>2224.85</v>
      </c>
      <c r="AI1244" s="40"/>
      <c r="AJ1244" s="49"/>
      <c r="AM1244" s="3" t="s">
        <v>66</v>
      </c>
      <c r="AP1244" s="49"/>
      <c r="AQ1244" s="49"/>
      <c r="AS1244" s="49"/>
    </row>
    <row r="1245" spans="1:45" s="4" customFormat="1" ht="15" x14ac:dyDescent="0.25">
      <c r="A1245" s="52"/>
      <c r="B1245" s="51" t="s">
        <v>67</v>
      </c>
      <c r="C1245" s="543" t="s">
        <v>68</v>
      </c>
      <c r="D1245" s="543"/>
      <c r="E1245" s="543"/>
      <c r="F1245" s="54"/>
      <c r="G1245" s="55"/>
      <c r="H1245" s="55"/>
      <c r="I1245" s="55"/>
      <c r="J1245" s="56">
        <v>5.12</v>
      </c>
      <c r="K1245" s="65">
        <v>1.4375</v>
      </c>
      <c r="L1245" s="56">
        <v>14.72</v>
      </c>
      <c r="M1245" s="58">
        <v>44.77</v>
      </c>
      <c r="N1245" s="60">
        <v>659.01</v>
      </c>
      <c r="AI1245" s="40"/>
      <c r="AJ1245" s="49"/>
      <c r="AM1245" s="3" t="s">
        <v>68</v>
      </c>
      <c r="AP1245" s="49"/>
      <c r="AQ1245" s="49"/>
      <c r="AS1245" s="49"/>
    </row>
    <row r="1246" spans="1:45" s="4" customFormat="1" ht="15" x14ac:dyDescent="0.25">
      <c r="A1246" s="52"/>
      <c r="B1246" s="51" t="s">
        <v>69</v>
      </c>
      <c r="C1246" s="543" t="s">
        <v>70</v>
      </c>
      <c r="D1246" s="543"/>
      <c r="E1246" s="543"/>
      <c r="F1246" s="54"/>
      <c r="G1246" s="55"/>
      <c r="H1246" s="55"/>
      <c r="I1246" s="55"/>
      <c r="J1246" s="56">
        <v>2.74</v>
      </c>
      <c r="K1246" s="55"/>
      <c r="L1246" s="56">
        <v>5.48</v>
      </c>
      <c r="M1246" s="58">
        <v>8.16</v>
      </c>
      <c r="N1246" s="60">
        <v>44.72</v>
      </c>
      <c r="AI1246" s="40"/>
      <c r="AJ1246" s="49"/>
      <c r="AM1246" s="3" t="s">
        <v>70</v>
      </c>
      <c r="AP1246" s="49"/>
      <c r="AQ1246" s="49"/>
      <c r="AS1246" s="49"/>
    </row>
    <row r="1247" spans="1:45" s="4" customFormat="1" ht="15" x14ac:dyDescent="0.25">
      <c r="A1247" s="63"/>
      <c r="B1247" s="51"/>
      <c r="C1247" s="543" t="s">
        <v>71</v>
      </c>
      <c r="D1247" s="543"/>
      <c r="E1247" s="543"/>
      <c r="F1247" s="54" t="s">
        <v>72</v>
      </c>
      <c r="G1247" s="58">
        <v>1.73</v>
      </c>
      <c r="H1247" s="65">
        <v>1.3225</v>
      </c>
      <c r="I1247" s="77">
        <v>4.57585</v>
      </c>
      <c r="J1247" s="66"/>
      <c r="K1247" s="55"/>
      <c r="L1247" s="66"/>
      <c r="M1247" s="55"/>
      <c r="N1247" s="62"/>
      <c r="AI1247" s="40"/>
      <c r="AJ1247" s="49"/>
      <c r="AN1247" s="3" t="s">
        <v>71</v>
      </c>
      <c r="AP1247" s="49"/>
      <c r="AQ1247" s="49"/>
      <c r="AS1247" s="49"/>
    </row>
    <row r="1248" spans="1:45" s="4" customFormat="1" ht="15" x14ac:dyDescent="0.25">
      <c r="A1248" s="63"/>
      <c r="B1248" s="51"/>
      <c r="C1248" s="543" t="s">
        <v>73</v>
      </c>
      <c r="D1248" s="543"/>
      <c r="E1248" s="543"/>
      <c r="F1248" s="54" t="s">
        <v>72</v>
      </c>
      <c r="G1248" s="58">
        <v>0.36</v>
      </c>
      <c r="H1248" s="65">
        <v>1.4375</v>
      </c>
      <c r="I1248" s="57">
        <v>1.0349999999999999</v>
      </c>
      <c r="J1248" s="66"/>
      <c r="K1248" s="55"/>
      <c r="L1248" s="66"/>
      <c r="M1248" s="55"/>
      <c r="N1248" s="62"/>
      <c r="AI1248" s="40"/>
      <c r="AJ1248" s="49"/>
      <c r="AN1248" s="3" t="s">
        <v>73</v>
      </c>
      <c r="AP1248" s="49"/>
      <c r="AQ1248" s="49"/>
      <c r="AS1248" s="49"/>
    </row>
    <row r="1249" spans="1:45" s="4" customFormat="1" ht="15" x14ac:dyDescent="0.25">
      <c r="A1249" s="67"/>
      <c r="B1249" s="51"/>
      <c r="C1249" s="547" t="s">
        <v>74</v>
      </c>
      <c r="D1249" s="547"/>
      <c r="E1249" s="547"/>
      <c r="F1249" s="68"/>
      <c r="G1249" s="69"/>
      <c r="H1249" s="69"/>
      <c r="I1249" s="69"/>
      <c r="J1249" s="70">
        <v>78.349999999999994</v>
      </c>
      <c r="K1249" s="69"/>
      <c r="L1249" s="70">
        <v>218.91</v>
      </c>
      <c r="M1249" s="69"/>
      <c r="N1249" s="71">
        <v>4301.68</v>
      </c>
      <c r="AI1249" s="40"/>
      <c r="AJ1249" s="49"/>
      <c r="AO1249" s="3" t="s">
        <v>74</v>
      </c>
      <c r="AP1249" s="49"/>
      <c r="AQ1249" s="49"/>
      <c r="AS1249" s="49"/>
    </row>
    <row r="1250" spans="1:45" s="4" customFormat="1" ht="15" x14ac:dyDescent="0.25">
      <c r="A1250" s="63"/>
      <c r="B1250" s="51"/>
      <c r="C1250" s="543" t="s">
        <v>75</v>
      </c>
      <c r="D1250" s="543"/>
      <c r="E1250" s="543"/>
      <c r="F1250" s="54"/>
      <c r="G1250" s="55"/>
      <c r="H1250" s="55"/>
      <c r="I1250" s="55"/>
      <c r="J1250" s="66"/>
      <c r="K1250" s="55"/>
      <c r="L1250" s="56">
        <v>60.11</v>
      </c>
      <c r="M1250" s="55"/>
      <c r="N1250" s="59">
        <v>2691.12</v>
      </c>
      <c r="AI1250" s="40"/>
      <c r="AJ1250" s="49"/>
      <c r="AN1250" s="3" t="s">
        <v>75</v>
      </c>
      <c r="AP1250" s="49"/>
      <c r="AQ1250" s="49"/>
      <c r="AS1250" s="49"/>
    </row>
    <row r="1251" spans="1:45" s="4" customFormat="1" ht="23.25" x14ac:dyDescent="0.25">
      <c r="A1251" s="63"/>
      <c r="B1251" s="51" t="s">
        <v>648</v>
      </c>
      <c r="C1251" s="543" t="s">
        <v>649</v>
      </c>
      <c r="D1251" s="543"/>
      <c r="E1251" s="543"/>
      <c r="F1251" s="54" t="s">
        <v>78</v>
      </c>
      <c r="G1251" s="61">
        <v>117</v>
      </c>
      <c r="H1251" s="55"/>
      <c r="I1251" s="61">
        <v>117</v>
      </c>
      <c r="J1251" s="66"/>
      <c r="K1251" s="55"/>
      <c r="L1251" s="56">
        <v>70.33</v>
      </c>
      <c r="M1251" s="55"/>
      <c r="N1251" s="59">
        <v>3148.61</v>
      </c>
      <c r="AI1251" s="40"/>
      <c r="AJ1251" s="49"/>
      <c r="AN1251" s="3" t="s">
        <v>649</v>
      </c>
      <c r="AP1251" s="49"/>
      <c r="AQ1251" s="49"/>
      <c r="AS1251" s="49"/>
    </row>
    <row r="1252" spans="1:45" s="4" customFormat="1" ht="45" x14ac:dyDescent="0.25">
      <c r="A1252" s="63"/>
      <c r="B1252" s="51" t="s">
        <v>650</v>
      </c>
      <c r="C1252" s="543" t="s">
        <v>651</v>
      </c>
      <c r="D1252" s="543"/>
      <c r="E1252" s="543"/>
      <c r="F1252" s="54" t="s">
        <v>78</v>
      </c>
      <c r="G1252" s="61">
        <v>74</v>
      </c>
      <c r="H1252" s="58">
        <v>0.85</v>
      </c>
      <c r="I1252" s="64">
        <v>62.9</v>
      </c>
      <c r="J1252" s="66"/>
      <c r="K1252" s="55"/>
      <c r="L1252" s="56">
        <v>37.81</v>
      </c>
      <c r="M1252" s="55"/>
      <c r="N1252" s="59">
        <v>1692.71</v>
      </c>
      <c r="AI1252" s="40"/>
      <c r="AJ1252" s="49"/>
      <c r="AN1252" s="3" t="s">
        <v>651</v>
      </c>
      <c r="AP1252" s="49"/>
      <c r="AQ1252" s="49"/>
      <c r="AS1252" s="49"/>
    </row>
    <row r="1253" spans="1:45" s="4" customFormat="1" ht="15" x14ac:dyDescent="0.25">
      <c r="A1253" s="72"/>
      <c r="B1253" s="73"/>
      <c r="C1253" s="542" t="s">
        <v>81</v>
      </c>
      <c r="D1253" s="542"/>
      <c r="E1253" s="542"/>
      <c r="F1253" s="43"/>
      <c r="G1253" s="44"/>
      <c r="H1253" s="44"/>
      <c r="I1253" s="44"/>
      <c r="J1253" s="47"/>
      <c r="K1253" s="44"/>
      <c r="L1253" s="74">
        <v>327.05</v>
      </c>
      <c r="M1253" s="69"/>
      <c r="N1253" s="75">
        <v>9143</v>
      </c>
      <c r="AI1253" s="40"/>
      <c r="AJ1253" s="49"/>
      <c r="AP1253" s="49" t="s">
        <v>81</v>
      </c>
      <c r="AQ1253" s="49"/>
      <c r="AS1253" s="49"/>
    </row>
    <row r="1254" spans="1:45" s="4" customFormat="1" ht="57" x14ac:dyDescent="0.25">
      <c r="A1254" s="41" t="s">
        <v>1952</v>
      </c>
      <c r="B1254" s="42" t="s">
        <v>1724</v>
      </c>
      <c r="C1254" s="542" t="s">
        <v>1725</v>
      </c>
      <c r="D1254" s="542"/>
      <c r="E1254" s="542"/>
      <c r="F1254" s="43" t="s">
        <v>115</v>
      </c>
      <c r="G1254" s="44">
        <v>2</v>
      </c>
      <c r="H1254" s="45">
        <v>1</v>
      </c>
      <c r="I1254" s="45">
        <v>2</v>
      </c>
      <c r="J1254" s="74">
        <v>507.69</v>
      </c>
      <c r="K1254" s="44"/>
      <c r="L1254" s="80">
        <v>1015.38</v>
      </c>
      <c r="M1254" s="46">
        <v>8.16</v>
      </c>
      <c r="N1254" s="75">
        <v>8285.5</v>
      </c>
      <c r="AI1254" s="40"/>
      <c r="AJ1254" s="49" t="s">
        <v>1725</v>
      </c>
      <c r="AP1254" s="49"/>
      <c r="AQ1254" s="49"/>
      <c r="AS1254" s="49"/>
    </row>
    <row r="1255" spans="1:45" s="4" customFormat="1" ht="15" x14ac:dyDescent="0.25">
      <c r="A1255" s="72"/>
      <c r="B1255" s="73"/>
      <c r="C1255" s="542" t="s">
        <v>81</v>
      </c>
      <c r="D1255" s="542"/>
      <c r="E1255" s="542"/>
      <c r="F1255" s="43"/>
      <c r="G1255" s="44"/>
      <c r="H1255" s="44"/>
      <c r="I1255" s="44"/>
      <c r="J1255" s="47"/>
      <c r="K1255" s="44"/>
      <c r="L1255" s="80">
        <v>1015.38</v>
      </c>
      <c r="M1255" s="69"/>
      <c r="N1255" s="75">
        <v>8285.5</v>
      </c>
      <c r="AI1255" s="40"/>
      <c r="AJ1255" s="49"/>
      <c r="AP1255" s="49" t="s">
        <v>81</v>
      </c>
      <c r="AQ1255" s="49"/>
      <c r="AS1255" s="49"/>
    </row>
    <row r="1256" spans="1:45" s="4" customFormat="1" ht="34.5" x14ac:dyDescent="0.25">
      <c r="A1256" s="41" t="s">
        <v>1953</v>
      </c>
      <c r="B1256" s="42" t="s">
        <v>1910</v>
      </c>
      <c r="C1256" s="542" t="s">
        <v>1911</v>
      </c>
      <c r="D1256" s="542"/>
      <c r="E1256" s="542"/>
      <c r="F1256" s="43" t="s">
        <v>115</v>
      </c>
      <c r="G1256" s="44">
        <v>2</v>
      </c>
      <c r="H1256" s="45">
        <v>1</v>
      </c>
      <c r="I1256" s="45">
        <v>2</v>
      </c>
      <c r="J1256" s="47"/>
      <c r="K1256" s="44"/>
      <c r="L1256" s="47"/>
      <c r="M1256" s="44"/>
      <c r="N1256" s="48"/>
      <c r="AI1256" s="40"/>
      <c r="AJ1256" s="49" t="s">
        <v>1911</v>
      </c>
      <c r="AP1256" s="49"/>
      <c r="AQ1256" s="49"/>
      <c r="AS1256" s="49"/>
    </row>
    <row r="1257" spans="1:45" s="4" customFormat="1" ht="23.25" x14ac:dyDescent="0.25">
      <c r="A1257" s="50"/>
      <c r="B1257" s="51" t="s">
        <v>117</v>
      </c>
      <c r="C1257" s="545" t="s">
        <v>118</v>
      </c>
      <c r="D1257" s="545"/>
      <c r="E1257" s="545"/>
      <c r="F1257" s="545"/>
      <c r="G1257" s="545"/>
      <c r="H1257" s="545"/>
      <c r="I1257" s="545"/>
      <c r="J1257" s="545"/>
      <c r="K1257" s="545"/>
      <c r="L1257" s="545"/>
      <c r="M1257" s="545"/>
      <c r="N1257" s="546"/>
      <c r="AI1257" s="40"/>
      <c r="AJ1257" s="49"/>
      <c r="AL1257" s="3" t="s">
        <v>118</v>
      </c>
      <c r="AP1257" s="49"/>
      <c r="AQ1257" s="49"/>
      <c r="AS1257" s="49"/>
    </row>
    <row r="1258" spans="1:45" s="4" customFormat="1" ht="68.25" x14ac:dyDescent="0.25">
      <c r="A1258" s="50"/>
      <c r="B1258" s="51" t="s">
        <v>62</v>
      </c>
      <c r="C1258" s="545" t="s">
        <v>63</v>
      </c>
      <c r="D1258" s="545"/>
      <c r="E1258" s="545"/>
      <c r="F1258" s="545"/>
      <c r="G1258" s="545"/>
      <c r="H1258" s="545"/>
      <c r="I1258" s="545"/>
      <c r="J1258" s="545"/>
      <c r="K1258" s="545"/>
      <c r="L1258" s="545"/>
      <c r="M1258" s="545"/>
      <c r="N1258" s="546"/>
      <c r="AI1258" s="40"/>
      <c r="AJ1258" s="49"/>
      <c r="AL1258" s="3" t="s">
        <v>63</v>
      </c>
      <c r="AP1258" s="49"/>
      <c r="AQ1258" s="49"/>
      <c r="AS1258" s="49"/>
    </row>
    <row r="1259" spans="1:45" s="4" customFormat="1" ht="15" x14ac:dyDescent="0.25">
      <c r="A1259" s="52"/>
      <c r="B1259" s="51" t="s">
        <v>56</v>
      </c>
      <c r="C1259" s="543" t="s">
        <v>64</v>
      </c>
      <c r="D1259" s="543"/>
      <c r="E1259" s="543"/>
      <c r="F1259" s="54"/>
      <c r="G1259" s="55"/>
      <c r="H1259" s="55"/>
      <c r="I1259" s="55"/>
      <c r="J1259" s="56">
        <v>7.07</v>
      </c>
      <c r="K1259" s="65">
        <v>1.3225</v>
      </c>
      <c r="L1259" s="56">
        <v>18.7</v>
      </c>
      <c r="M1259" s="58">
        <v>44.77</v>
      </c>
      <c r="N1259" s="60">
        <v>837.2</v>
      </c>
      <c r="AI1259" s="40"/>
      <c r="AJ1259" s="49"/>
      <c r="AM1259" s="3" t="s">
        <v>64</v>
      </c>
      <c r="AP1259" s="49"/>
      <c r="AQ1259" s="49"/>
      <c r="AS1259" s="49"/>
    </row>
    <row r="1260" spans="1:45" s="4" customFormat="1" ht="15" x14ac:dyDescent="0.25">
      <c r="A1260" s="52"/>
      <c r="B1260" s="51" t="s">
        <v>65</v>
      </c>
      <c r="C1260" s="543" t="s">
        <v>66</v>
      </c>
      <c r="D1260" s="543"/>
      <c r="E1260" s="543"/>
      <c r="F1260" s="54"/>
      <c r="G1260" s="55"/>
      <c r="H1260" s="55"/>
      <c r="I1260" s="55"/>
      <c r="J1260" s="56">
        <v>1.82</v>
      </c>
      <c r="K1260" s="65">
        <v>1.4375</v>
      </c>
      <c r="L1260" s="56">
        <v>5.23</v>
      </c>
      <c r="M1260" s="58">
        <v>13.24</v>
      </c>
      <c r="N1260" s="60">
        <v>69.25</v>
      </c>
      <c r="AI1260" s="40"/>
      <c r="AJ1260" s="49"/>
      <c r="AM1260" s="3" t="s">
        <v>66</v>
      </c>
      <c r="AP1260" s="49"/>
      <c r="AQ1260" s="49"/>
      <c r="AS1260" s="49"/>
    </row>
    <row r="1261" spans="1:45" s="4" customFormat="1" ht="15" x14ac:dyDescent="0.25">
      <c r="A1261" s="52"/>
      <c r="B1261" s="51" t="s">
        <v>67</v>
      </c>
      <c r="C1261" s="543" t="s">
        <v>68</v>
      </c>
      <c r="D1261" s="543"/>
      <c r="E1261" s="543"/>
      <c r="F1261" s="54"/>
      <c r="G1261" s="55"/>
      <c r="H1261" s="55"/>
      <c r="I1261" s="55"/>
      <c r="J1261" s="56">
        <v>0.12</v>
      </c>
      <c r="K1261" s="65">
        <v>1.4375</v>
      </c>
      <c r="L1261" s="56">
        <v>0.35</v>
      </c>
      <c r="M1261" s="58">
        <v>44.77</v>
      </c>
      <c r="N1261" s="60">
        <v>15.67</v>
      </c>
      <c r="AI1261" s="40"/>
      <c r="AJ1261" s="49"/>
      <c r="AM1261" s="3" t="s">
        <v>68</v>
      </c>
      <c r="AP1261" s="49"/>
      <c r="AQ1261" s="49"/>
      <c r="AS1261" s="49"/>
    </row>
    <row r="1262" spans="1:45" s="4" customFormat="1" ht="15" x14ac:dyDescent="0.25">
      <c r="A1262" s="52"/>
      <c r="B1262" s="51" t="s">
        <v>69</v>
      </c>
      <c r="C1262" s="543" t="s">
        <v>70</v>
      </c>
      <c r="D1262" s="543"/>
      <c r="E1262" s="543"/>
      <c r="F1262" s="54"/>
      <c r="G1262" s="55"/>
      <c r="H1262" s="55"/>
      <c r="I1262" s="55"/>
      <c r="J1262" s="56">
        <v>3.06</v>
      </c>
      <c r="K1262" s="55"/>
      <c r="L1262" s="56">
        <v>6.12</v>
      </c>
      <c r="M1262" s="58">
        <v>8.16</v>
      </c>
      <c r="N1262" s="60">
        <v>49.94</v>
      </c>
      <c r="AI1262" s="40"/>
      <c r="AJ1262" s="49"/>
      <c r="AM1262" s="3" t="s">
        <v>70</v>
      </c>
      <c r="AP1262" s="49"/>
      <c r="AQ1262" s="49"/>
      <c r="AS1262" s="49"/>
    </row>
    <row r="1263" spans="1:45" s="4" customFormat="1" ht="15" x14ac:dyDescent="0.25">
      <c r="A1263" s="63"/>
      <c r="B1263" s="51"/>
      <c r="C1263" s="543" t="s">
        <v>71</v>
      </c>
      <c r="D1263" s="543"/>
      <c r="E1263" s="543"/>
      <c r="F1263" s="54" t="s">
        <v>72</v>
      </c>
      <c r="G1263" s="58">
        <v>0.77</v>
      </c>
      <c r="H1263" s="65">
        <v>1.3225</v>
      </c>
      <c r="I1263" s="77">
        <v>2.0366499999999998</v>
      </c>
      <c r="J1263" s="66"/>
      <c r="K1263" s="55"/>
      <c r="L1263" s="66"/>
      <c r="M1263" s="55"/>
      <c r="N1263" s="62"/>
      <c r="AI1263" s="40"/>
      <c r="AJ1263" s="49"/>
      <c r="AN1263" s="3" t="s">
        <v>71</v>
      </c>
      <c r="AP1263" s="49"/>
      <c r="AQ1263" s="49"/>
      <c r="AS1263" s="49"/>
    </row>
    <row r="1264" spans="1:45" s="4" customFormat="1" ht="15" x14ac:dyDescent="0.25">
      <c r="A1264" s="63"/>
      <c r="B1264" s="51"/>
      <c r="C1264" s="543" t="s">
        <v>73</v>
      </c>
      <c r="D1264" s="543"/>
      <c r="E1264" s="543"/>
      <c r="F1264" s="54" t="s">
        <v>72</v>
      </c>
      <c r="G1264" s="58">
        <v>0.01</v>
      </c>
      <c r="H1264" s="65">
        <v>1.4375</v>
      </c>
      <c r="I1264" s="77">
        <v>2.8750000000000001E-2</v>
      </c>
      <c r="J1264" s="66"/>
      <c r="K1264" s="55"/>
      <c r="L1264" s="66"/>
      <c r="M1264" s="55"/>
      <c r="N1264" s="62"/>
      <c r="AI1264" s="40"/>
      <c r="AJ1264" s="49"/>
      <c r="AN1264" s="3" t="s">
        <v>73</v>
      </c>
      <c r="AP1264" s="49"/>
      <c r="AQ1264" s="49"/>
      <c r="AS1264" s="49"/>
    </row>
    <row r="1265" spans="1:45" s="4" customFormat="1" ht="15" x14ac:dyDescent="0.25">
      <c r="A1265" s="67"/>
      <c r="B1265" s="51"/>
      <c r="C1265" s="547" t="s">
        <v>74</v>
      </c>
      <c r="D1265" s="547"/>
      <c r="E1265" s="547"/>
      <c r="F1265" s="68"/>
      <c r="G1265" s="69"/>
      <c r="H1265" s="69"/>
      <c r="I1265" s="69"/>
      <c r="J1265" s="70">
        <v>11.95</v>
      </c>
      <c r="K1265" s="69"/>
      <c r="L1265" s="70">
        <v>30.05</v>
      </c>
      <c r="M1265" s="69"/>
      <c r="N1265" s="121">
        <v>956.39</v>
      </c>
      <c r="AI1265" s="40"/>
      <c r="AJ1265" s="49"/>
      <c r="AO1265" s="3" t="s">
        <v>74</v>
      </c>
      <c r="AP1265" s="49"/>
      <c r="AQ1265" s="49"/>
      <c r="AS1265" s="49"/>
    </row>
    <row r="1266" spans="1:45" s="4" customFormat="1" ht="15" x14ac:dyDescent="0.25">
      <c r="A1266" s="63"/>
      <c r="B1266" s="51"/>
      <c r="C1266" s="543" t="s">
        <v>75</v>
      </c>
      <c r="D1266" s="543"/>
      <c r="E1266" s="543"/>
      <c r="F1266" s="54"/>
      <c r="G1266" s="55"/>
      <c r="H1266" s="55"/>
      <c r="I1266" s="55"/>
      <c r="J1266" s="66"/>
      <c r="K1266" s="55"/>
      <c r="L1266" s="56">
        <v>19.05</v>
      </c>
      <c r="M1266" s="55"/>
      <c r="N1266" s="60">
        <v>852.87</v>
      </c>
      <c r="AI1266" s="40"/>
      <c r="AJ1266" s="49"/>
      <c r="AN1266" s="3" t="s">
        <v>75</v>
      </c>
      <c r="AP1266" s="49"/>
      <c r="AQ1266" s="49"/>
      <c r="AS1266" s="49"/>
    </row>
    <row r="1267" spans="1:45" s="4" customFormat="1" ht="45.75" x14ac:dyDescent="0.25">
      <c r="A1267" s="63"/>
      <c r="B1267" s="51" t="s">
        <v>1663</v>
      </c>
      <c r="C1267" s="543" t="s">
        <v>688</v>
      </c>
      <c r="D1267" s="543"/>
      <c r="E1267" s="543"/>
      <c r="F1267" s="54" t="s">
        <v>78</v>
      </c>
      <c r="G1267" s="61">
        <v>121</v>
      </c>
      <c r="H1267" s="55"/>
      <c r="I1267" s="61">
        <v>121</v>
      </c>
      <c r="J1267" s="66"/>
      <c r="K1267" s="55"/>
      <c r="L1267" s="56">
        <v>23.05</v>
      </c>
      <c r="M1267" s="55"/>
      <c r="N1267" s="59">
        <v>1031.97</v>
      </c>
      <c r="AI1267" s="40"/>
      <c r="AJ1267" s="49"/>
      <c r="AN1267" s="3" t="s">
        <v>688</v>
      </c>
      <c r="AP1267" s="49"/>
      <c r="AQ1267" s="49"/>
      <c r="AS1267" s="49"/>
    </row>
    <row r="1268" spans="1:45" s="4" customFormat="1" ht="45.75" x14ac:dyDescent="0.25">
      <c r="A1268" s="63"/>
      <c r="B1268" s="51" t="s">
        <v>1664</v>
      </c>
      <c r="C1268" s="543" t="s">
        <v>690</v>
      </c>
      <c r="D1268" s="543"/>
      <c r="E1268" s="543"/>
      <c r="F1268" s="54" t="s">
        <v>78</v>
      </c>
      <c r="G1268" s="61">
        <v>72</v>
      </c>
      <c r="H1268" s="58">
        <v>0.85</v>
      </c>
      <c r="I1268" s="64">
        <v>61.2</v>
      </c>
      <c r="J1268" s="66"/>
      <c r="K1268" s="55"/>
      <c r="L1268" s="56">
        <v>11.66</v>
      </c>
      <c r="M1268" s="55"/>
      <c r="N1268" s="60">
        <v>521.96</v>
      </c>
      <c r="AI1268" s="40"/>
      <c r="AJ1268" s="49"/>
      <c r="AN1268" s="3" t="s">
        <v>690</v>
      </c>
      <c r="AP1268" s="49"/>
      <c r="AQ1268" s="49"/>
      <c r="AS1268" s="49"/>
    </row>
    <row r="1269" spans="1:45" s="4" customFormat="1" ht="15" x14ac:dyDescent="0.25">
      <c r="A1269" s="72"/>
      <c r="B1269" s="73"/>
      <c r="C1269" s="542" t="s">
        <v>81</v>
      </c>
      <c r="D1269" s="542"/>
      <c r="E1269" s="542"/>
      <c r="F1269" s="43"/>
      <c r="G1269" s="44"/>
      <c r="H1269" s="44"/>
      <c r="I1269" s="44"/>
      <c r="J1269" s="47"/>
      <c r="K1269" s="44"/>
      <c r="L1269" s="74">
        <v>64.760000000000005</v>
      </c>
      <c r="M1269" s="69"/>
      <c r="N1269" s="75">
        <v>2510.3200000000002</v>
      </c>
      <c r="AI1269" s="40"/>
      <c r="AJ1269" s="49"/>
      <c r="AP1269" s="49" t="s">
        <v>81</v>
      </c>
      <c r="AQ1269" s="49"/>
      <c r="AS1269" s="49"/>
    </row>
    <row r="1270" spans="1:45" s="4" customFormat="1" ht="34.5" x14ac:dyDescent="0.25">
      <c r="A1270" s="41" t="s">
        <v>1954</v>
      </c>
      <c r="B1270" s="42" t="s">
        <v>1912</v>
      </c>
      <c r="C1270" s="542" t="s">
        <v>1913</v>
      </c>
      <c r="D1270" s="542"/>
      <c r="E1270" s="542"/>
      <c r="F1270" s="43" t="s">
        <v>115</v>
      </c>
      <c r="G1270" s="44">
        <v>2</v>
      </c>
      <c r="H1270" s="45">
        <v>1</v>
      </c>
      <c r="I1270" s="45">
        <v>2</v>
      </c>
      <c r="J1270" s="74">
        <v>165.6</v>
      </c>
      <c r="K1270" s="44"/>
      <c r="L1270" s="74">
        <v>331.2</v>
      </c>
      <c r="M1270" s="46">
        <v>8.16</v>
      </c>
      <c r="N1270" s="75">
        <v>2702.59</v>
      </c>
      <c r="AI1270" s="40"/>
      <c r="AJ1270" s="49" t="s">
        <v>1913</v>
      </c>
      <c r="AP1270" s="49"/>
      <c r="AQ1270" s="49"/>
      <c r="AS1270" s="49"/>
    </row>
    <row r="1271" spans="1:45" s="4" customFormat="1" ht="15" x14ac:dyDescent="0.25">
      <c r="A1271" s="72"/>
      <c r="B1271" s="73"/>
      <c r="C1271" s="542" t="s">
        <v>81</v>
      </c>
      <c r="D1271" s="542"/>
      <c r="E1271" s="542"/>
      <c r="F1271" s="43"/>
      <c r="G1271" s="44"/>
      <c r="H1271" s="44"/>
      <c r="I1271" s="44"/>
      <c r="J1271" s="47"/>
      <c r="K1271" s="44"/>
      <c r="L1271" s="74">
        <v>331.2</v>
      </c>
      <c r="M1271" s="69"/>
      <c r="N1271" s="75">
        <v>2702.59</v>
      </c>
      <c r="AI1271" s="40"/>
      <c r="AJ1271" s="49"/>
      <c r="AP1271" s="49" t="s">
        <v>81</v>
      </c>
      <c r="AQ1271" s="49"/>
      <c r="AS1271" s="49"/>
    </row>
    <row r="1272" spans="1:45" s="4" customFormat="1" ht="79.5" x14ac:dyDescent="0.25">
      <c r="A1272" s="41" t="s">
        <v>1955</v>
      </c>
      <c r="B1272" s="42" t="s">
        <v>1815</v>
      </c>
      <c r="C1272" s="542" t="s">
        <v>1816</v>
      </c>
      <c r="D1272" s="542"/>
      <c r="E1272" s="542"/>
      <c r="F1272" s="43" t="s">
        <v>1521</v>
      </c>
      <c r="G1272" s="44">
        <v>23</v>
      </c>
      <c r="H1272" s="45">
        <v>1</v>
      </c>
      <c r="I1272" s="45">
        <v>23</v>
      </c>
      <c r="J1272" s="47"/>
      <c r="K1272" s="44"/>
      <c r="L1272" s="47"/>
      <c r="M1272" s="44"/>
      <c r="N1272" s="48"/>
      <c r="AI1272" s="40"/>
      <c r="AJ1272" s="49" t="s">
        <v>1816</v>
      </c>
      <c r="AP1272" s="49"/>
      <c r="AQ1272" s="49"/>
      <c r="AS1272" s="49"/>
    </row>
    <row r="1273" spans="1:45" s="4" customFormat="1" ht="23.25" x14ac:dyDescent="0.25">
      <c r="A1273" s="50"/>
      <c r="B1273" s="51" t="s">
        <v>117</v>
      </c>
      <c r="C1273" s="545" t="s">
        <v>118</v>
      </c>
      <c r="D1273" s="545"/>
      <c r="E1273" s="545"/>
      <c r="F1273" s="545"/>
      <c r="G1273" s="545"/>
      <c r="H1273" s="545"/>
      <c r="I1273" s="545"/>
      <c r="J1273" s="545"/>
      <c r="K1273" s="545"/>
      <c r="L1273" s="545"/>
      <c r="M1273" s="545"/>
      <c r="N1273" s="546"/>
      <c r="AI1273" s="40"/>
      <c r="AJ1273" s="49"/>
      <c r="AL1273" s="3" t="s">
        <v>118</v>
      </c>
      <c r="AP1273" s="49"/>
      <c r="AQ1273" s="49"/>
      <c r="AS1273" s="49"/>
    </row>
    <row r="1274" spans="1:45" s="4" customFormat="1" ht="68.25" x14ac:dyDescent="0.25">
      <c r="A1274" s="50"/>
      <c r="B1274" s="51" t="s">
        <v>62</v>
      </c>
      <c r="C1274" s="545" t="s">
        <v>63</v>
      </c>
      <c r="D1274" s="545"/>
      <c r="E1274" s="545"/>
      <c r="F1274" s="545"/>
      <c r="G1274" s="545"/>
      <c r="H1274" s="545"/>
      <c r="I1274" s="545"/>
      <c r="J1274" s="545"/>
      <c r="K1274" s="545"/>
      <c r="L1274" s="545"/>
      <c r="M1274" s="545"/>
      <c r="N1274" s="546"/>
      <c r="AI1274" s="40"/>
      <c r="AJ1274" s="49"/>
      <c r="AL1274" s="3" t="s">
        <v>63</v>
      </c>
      <c r="AP1274" s="49"/>
      <c r="AQ1274" s="49"/>
      <c r="AS1274" s="49"/>
    </row>
    <row r="1275" spans="1:45" s="4" customFormat="1" ht="15" x14ac:dyDescent="0.25">
      <c r="A1275" s="52"/>
      <c r="B1275" s="51" t="s">
        <v>56</v>
      </c>
      <c r="C1275" s="543" t="s">
        <v>64</v>
      </c>
      <c r="D1275" s="543"/>
      <c r="E1275" s="543"/>
      <c r="F1275" s="54"/>
      <c r="G1275" s="55"/>
      <c r="H1275" s="55"/>
      <c r="I1275" s="55"/>
      <c r="J1275" s="56">
        <v>7.55</v>
      </c>
      <c r="K1275" s="65">
        <v>1.3225</v>
      </c>
      <c r="L1275" s="56">
        <v>229.65</v>
      </c>
      <c r="M1275" s="58">
        <v>44.77</v>
      </c>
      <c r="N1275" s="59">
        <v>10281.43</v>
      </c>
      <c r="AI1275" s="40"/>
      <c r="AJ1275" s="49"/>
      <c r="AM1275" s="3" t="s">
        <v>64</v>
      </c>
      <c r="AP1275" s="49"/>
      <c r="AQ1275" s="49"/>
      <c r="AS1275" s="49"/>
    </row>
    <row r="1276" spans="1:45" s="4" customFormat="1" ht="15" x14ac:dyDescent="0.25">
      <c r="A1276" s="52"/>
      <c r="B1276" s="51" t="s">
        <v>65</v>
      </c>
      <c r="C1276" s="543" t="s">
        <v>66</v>
      </c>
      <c r="D1276" s="543"/>
      <c r="E1276" s="543"/>
      <c r="F1276" s="54"/>
      <c r="G1276" s="55"/>
      <c r="H1276" s="55"/>
      <c r="I1276" s="55"/>
      <c r="J1276" s="56">
        <v>2.5499999999999998</v>
      </c>
      <c r="K1276" s="65">
        <v>1.4375</v>
      </c>
      <c r="L1276" s="56">
        <v>84.31</v>
      </c>
      <c r="M1276" s="58">
        <v>13.24</v>
      </c>
      <c r="N1276" s="59">
        <v>1116.26</v>
      </c>
      <c r="AI1276" s="40"/>
      <c r="AJ1276" s="49"/>
      <c r="AM1276" s="3" t="s">
        <v>66</v>
      </c>
      <c r="AP1276" s="49"/>
      <c r="AQ1276" s="49"/>
      <c r="AS1276" s="49"/>
    </row>
    <row r="1277" spans="1:45" s="4" customFormat="1" ht="15" x14ac:dyDescent="0.25">
      <c r="A1277" s="52"/>
      <c r="B1277" s="51" t="s">
        <v>69</v>
      </c>
      <c r="C1277" s="543" t="s">
        <v>70</v>
      </c>
      <c r="D1277" s="543"/>
      <c r="E1277" s="543"/>
      <c r="F1277" s="54"/>
      <c r="G1277" s="55"/>
      <c r="H1277" s="55"/>
      <c r="I1277" s="55"/>
      <c r="J1277" s="56">
        <v>2</v>
      </c>
      <c r="K1277" s="55"/>
      <c r="L1277" s="56">
        <v>46</v>
      </c>
      <c r="M1277" s="58">
        <v>8.16</v>
      </c>
      <c r="N1277" s="60">
        <v>375.36</v>
      </c>
      <c r="AI1277" s="40"/>
      <c r="AJ1277" s="49"/>
      <c r="AM1277" s="3" t="s">
        <v>70</v>
      </c>
      <c r="AP1277" s="49"/>
      <c r="AQ1277" s="49"/>
      <c r="AS1277" s="49"/>
    </row>
    <row r="1278" spans="1:45" s="4" customFormat="1" ht="15" x14ac:dyDescent="0.25">
      <c r="A1278" s="63"/>
      <c r="B1278" s="51"/>
      <c r="C1278" s="543" t="s">
        <v>71</v>
      </c>
      <c r="D1278" s="543"/>
      <c r="E1278" s="543"/>
      <c r="F1278" s="54" t="s">
        <v>72</v>
      </c>
      <c r="G1278" s="64">
        <v>0.7</v>
      </c>
      <c r="H1278" s="65">
        <v>1.3225</v>
      </c>
      <c r="I1278" s="77">
        <v>21.292249999999999</v>
      </c>
      <c r="J1278" s="66"/>
      <c r="K1278" s="55"/>
      <c r="L1278" s="66"/>
      <c r="M1278" s="55"/>
      <c r="N1278" s="62"/>
      <c r="AI1278" s="40"/>
      <c r="AJ1278" s="49"/>
      <c r="AN1278" s="3" t="s">
        <v>71</v>
      </c>
      <c r="AP1278" s="49"/>
      <c r="AQ1278" s="49"/>
      <c r="AS1278" s="49"/>
    </row>
    <row r="1279" spans="1:45" s="4" customFormat="1" ht="15" x14ac:dyDescent="0.25">
      <c r="A1279" s="67"/>
      <c r="B1279" s="51"/>
      <c r="C1279" s="547" t="s">
        <v>74</v>
      </c>
      <c r="D1279" s="547"/>
      <c r="E1279" s="547"/>
      <c r="F1279" s="68"/>
      <c r="G1279" s="69"/>
      <c r="H1279" s="69"/>
      <c r="I1279" s="69"/>
      <c r="J1279" s="70">
        <v>12.1</v>
      </c>
      <c r="K1279" s="69"/>
      <c r="L1279" s="70">
        <v>359.96</v>
      </c>
      <c r="M1279" s="69"/>
      <c r="N1279" s="71">
        <v>11773.05</v>
      </c>
      <c r="AI1279" s="40"/>
      <c r="AJ1279" s="49"/>
      <c r="AO1279" s="3" t="s">
        <v>74</v>
      </c>
      <c r="AP1279" s="49"/>
      <c r="AQ1279" s="49"/>
      <c r="AS1279" s="49"/>
    </row>
    <row r="1280" spans="1:45" s="4" customFormat="1" ht="15" x14ac:dyDescent="0.25">
      <c r="A1280" s="63"/>
      <c r="B1280" s="51"/>
      <c r="C1280" s="543" t="s">
        <v>75</v>
      </c>
      <c r="D1280" s="543"/>
      <c r="E1280" s="543"/>
      <c r="F1280" s="54"/>
      <c r="G1280" s="55"/>
      <c r="H1280" s="55"/>
      <c r="I1280" s="55"/>
      <c r="J1280" s="66"/>
      <c r="K1280" s="55"/>
      <c r="L1280" s="56">
        <v>229.65</v>
      </c>
      <c r="M1280" s="55"/>
      <c r="N1280" s="59">
        <v>10281.43</v>
      </c>
      <c r="AI1280" s="40"/>
      <c r="AJ1280" s="49"/>
      <c r="AN1280" s="3" t="s">
        <v>75</v>
      </c>
      <c r="AP1280" s="49"/>
      <c r="AQ1280" s="49"/>
      <c r="AS1280" s="49"/>
    </row>
    <row r="1281" spans="1:45" s="4" customFormat="1" ht="23.25" x14ac:dyDescent="0.25">
      <c r="A1281" s="63"/>
      <c r="B1281" s="51" t="s">
        <v>1523</v>
      </c>
      <c r="C1281" s="543" t="s">
        <v>1524</v>
      </c>
      <c r="D1281" s="543"/>
      <c r="E1281" s="543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204.39</v>
      </c>
      <c r="M1281" s="55"/>
      <c r="N1281" s="59">
        <v>9150.4699999999993</v>
      </c>
      <c r="AI1281" s="40"/>
      <c r="AJ1281" s="49"/>
      <c r="AN1281" s="3" t="s">
        <v>1524</v>
      </c>
      <c r="AP1281" s="49"/>
      <c r="AQ1281" s="49"/>
      <c r="AS1281" s="49"/>
    </row>
    <row r="1282" spans="1:45" s="4" customFormat="1" ht="23.25" x14ac:dyDescent="0.25">
      <c r="A1282" s="63"/>
      <c r="B1282" s="51" t="s">
        <v>1525</v>
      </c>
      <c r="C1282" s="543" t="s">
        <v>1526</v>
      </c>
      <c r="D1282" s="543"/>
      <c r="E1282" s="543"/>
      <c r="F1282" s="54" t="s">
        <v>78</v>
      </c>
      <c r="G1282" s="61">
        <v>45</v>
      </c>
      <c r="H1282" s="55"/>
      <c r="I1282" s="61">
        <v>45</v>
      </c>
      <c r="J1282" s="66"/>
      <c r="K1282" s="55"/>
      <c r="L1282" s="56">
        <v>103.34</v>
      </c>
      <c r="M1282" s="55"/>
      <c r="N1282" s="59">
        <v>4626.6400000000003</v>
      </c>
      <c r="AI1282" s="40"/>
      <c r="AJ1282" s="49"/>
      <c r="AN1282" s="3" t="s">
        <v>1526</v>
      </c>
      <c r="AP1282" s="49"/>
      <c r="AQ1282" s="49"/>
      <c r="AS1282" s="49"/>
    </row>
    <row r="1283" spans="1:45" s="4" customFormat="1" ht="15" x14ac:dyDescent="0.25">
      <c r="A1283" s="72"/>
      <c r="B1283" s="73"/>
      <c r="C1283" s="542" t="s">
        <v>81</v>
      </c>
      <c r="D1283" s="542"/>
      <c r="E1283" s="542"/>
      <c r="F1283" s="43"/>
      <c r="G1283" s="44"/>
      <c r="H1283" s="44"/>
      <c r="I1283" s="44"/>
      <c r="J1283" s="47"/>
      <c r="K1283" s="44"/>
      <c r="L1283" s="74">
        <v>667.69</v>
      </c>
      <c r="M1283" s="69"/>
      <c r="N1283" s="75">
        <v>25550.16</v>
      </c>
      <c r="AI1283" s="40"/>
      <c r="AJ1283" s="49"/>
      <c r="AP1283" s="49" t="s">
        <v>81</v>
      </c>
      <c r="AQ1283" s="49"/>
      <c r="AS1283" s="49"/>
    </row>
    <row r="1284" spans="1:45" s="4" customFormat="1" ht="79.5" x14ac:dyDescent="0.25">
      <c r="A1284" s="41" t="s">
        <v>1956</v>
      </c>
      <c r="B1284" s="42" t="s">
        <v>1817</v>
      </c>
      <c r="C1284" s="542" t="s">
        <v>1818</v>
      </c>
      <c r="D1284" s="542"/>
      <c r="E1284" s="542"/>
      <c r="F1284" s="43" t="s">
        <v>1521</v>
      </c>
      <c r="G1284" s="44">
        <v>4</v>
      </c>
      <c r="H1284" s="45">
        <v>1</v>
      </c>
      <c r="I1284" s="45">
        <v>4</v>
      </c>
      <c r="J1284" s="47"/>
      <c r="K1284" s="44"/>
      <c r="L1284" s="47"/>
      <c r="M1284" s="44"/>
      <c r="N1284" s="48"/>
      <c r="AI1284" s="40"/>
      <c r="AJ1284" s="49" t="s">
        <v>1818</v>
      </c>
      <c r="AP1284" s="49"/>
      <c r="AQ1284" s="49"/>
      <c r="AS1284" s="49"/>
    </row>
    <row r="1285" spans="1:45" s="4" customFormat="1" ht="23.25" x14ac:dyDescent="0.25">
      <c r="A1285" s="50"/>
      <c r="B1285" s="51" t="s">
        <v>117</v>
      </c>
      <c r="C1285" s="545" t="s">
        <v>118</v>
      </c>
      <c r="D1285" s="545"/>
      <c r="E1285" s="545"/>
      <c r="F1285" s="545"/>
      <c r="G1285" s="545"/>
      <c r="H1285" s="545"/>
      <c r="I1285" s="545"/>
      <c r="J1285" s="545"/>
      <c r="K1285" s="545"/>
      <c r="L1285" s="545"/>
      <c r="M1285" s="545"/>
      <c r="N1285" s="546"/>
      <c r="AI1285" s="40"/>
      <c r="AJ1285" s="49"/>
      <c r="AL1285" s="3" t="s">
        <v>118</v>
      </c>
      <c r="AP1285" s="49"/>
      <c r="AQ1285" s="49"/>
      <c r="AS1285" s="49"/>
    </row>
    <row r="1286" spans="1:45" s="4" customFormat="1" ht="68.25" x14ac:dyDescent="0.25">
      <c r="A1286" s="50"/>
      <c r="B1286" s="51" t="s">
        <v>62</v>
      </c>
      <c r="C1286" s="545" t="s">
        <v>63</v>
      </c>
      <c r="D1286" s="545"/>
      <c r="E1286" s="545"/>
      <c r="F1286" s="545"/>
      <c r="G1286" s="545"/>
      <c r="H1286" s="545"/>
      <c r="I1286" s="545"/>
      <c r="J1286" s="545"/>
      <c r="K1286" s="545"/>
      <c r="L1286" s="545"/>
      <c r="M1286" s="545"/>
      <c r="N1286" s="546"/>
      <c r="AI1286" s="40"/>
      <c r="AJ1286" s="49"/>
      <c r="AL1286" s="3" t="s">
        <v>63</v>
      </c>
      <c r="AP1286" s="49"/>
      <c r="AQ1286" s="49"/>
      <c r="AS1286" s="49"/>
    </row>
    <row r="1287" spans="1:45" s="4" customFormat="1" ht="15" x14ac:dyDescent="0.25">
      <c r="A1287" s="52"/>
      <c r="B1287" s="51" t="s">
        <v>56</v>
      </c>
      <c r="C1287" s="543" t="s">
        <v>64</v>
      </c>
      <c r="D1287" s="543"/>
      <c r="E1287" s="543"/>
      <c r="F1287" s="54"/>
      <c r="G1287" s="55"/>
      <c r="H1287" s="55"/>
      <c r="I1287" s="55"/>
      <c r="J1287" s="56">
        <v>4.53</v>
      </c>
      <c r="K1287" s="65">
        <v>1.3225</v>
      </c>
      <c r="L1287" s="56">
        <v>23.96</v>
      </c>
      <c r="M1287" s="58">
        <v>44.77</v>
      </c>
      <c r="N1287" s="59">
        <v>1072.69</v>
      </c>
      <c r="AI1287" s="40"/>
      <c r="AJ1287" s="49"/>
      <c r="AM1287" s="3" t="s">
        <v>64</v>
      </c>
      <c r="AP1287" s="49"/>
      <c r="AQ1287" s="49"/>
      <c r="AS1287" s="49"/>
    </row>
    <row r="1288" spans="1:45" s="4" customFormat="1" ht="15" x14ac:dyDescent="0.25">
      <c r="A1288" s="52"/>
      <c r="B1288" s="51" t="s">
        <v>65</v>
      </c>
      <c r="C1288" s="543" t="s">
        <v>66</v>
      </c>
      <c r="D1288" s="543"/>
      <c r="E1288" s="543"/>
      <c r="F1288" s="54"/>
      <c r="G1288" s="55"/>
      <c r="H1288" s="55"/>
      <c r="I1288" s="55"/>
      <c r="J1288" s="56">
        <v>1.5</v>
      </c>
      <c r="K1288" s="65">
        <v>1.4375</v>
      </c>
      <c r="L1288" s="56">
        <v>8.6300000000000008</v>
      </c>
      <c r="M1288" s="58">
        <v>13.24</v>
      </c>
      <c r="N1288" s="60">
        <v>114.26</v>
      </c>
      <c r="AI1288" s="40"/>
      <c r="AJ1288" s="49"/>
      <c r="AM1288" s="3" t="s">
        <v>66</v>
      </c>
      <c r="AP1288" s="49"/>
      <c r="AQ1288" s="49"/>
      <c r="AS1288" s="49"/>
    </row>
    <row r="1289" spans="1:45" s="4" customFormat="1" ht="15" x14ac:dyDescent="0.25">
      <c r="A1289" s="52"/>
      <c r="B1289" s="51" t="s">
        <v>69</v>
      </c>
      <c r="C1289" s="543" t="s">
        <v>70</v>
      </c>
      <c r="D1289" s="543"/>
      <c r="E1289" s="543"/>
      <c r="F1289" s="54"/>
      <c r="G1289" s="55"/>
      <c r="H1289" s="55"/>
      <c r="I1289" s="55"/>
      <c r="J1289" s="56">
        <v>1.59</v>
      </c>
      <c r="K1289" s="55"/>
      <c r="L1289" s="56">
        <v>6.36</v>
      </c>
      <c r="M1289" s="58">
        <v>8.16</v>
      </c>
      <c r="N1289" s="60">
        <v>51.9</v>
      </c>
      <c r="AI1289" s="40"/>
      <c r="AJ1289" s="49"/>
      <c r="AM1289" s="3" t="s">
        <v>70</v>
      </c>
      <c r="AP1289" s="49"/>
      <c r="AQ1289" s="49"/>
      <c r="AS1289" s="49"/>
    </row>
    <row r="1290" spans="1:45" s="4" customFormat="1" ht="15" x14ac:dyDescent="0.25">
      <c r="A1290" s="63"/>
      <c r="B1290" s="51"/>
      <c r="C1290" s="543" t="s">
        <v>71</v>
      </c>
      <c r="D1290" s="543"/>
      <c r="E1290" s="543"/>
      <c r="F1290" s="54" t="s">
        <v>72</v>
      </c>
      <c r="G1290" s="58">
        <v>0.42</v>
      </c>
      <c r="H1290" s="65">
        <v>1.3225</v>
      </c>
      <c r="I1290" s="65">
        <v>2.2218</v>
      </c>
      <c r="J1290" s="66"/>
      <c r="K1290" s="55"/>
      <c r="L1290" s="66"/>
      <c r="M1290" s="55"/>
      <c r="N1290" s="62"/>
      <c r="AI1290" s="40"/>
      <c r="AJ1290" s="49"/>
      <c r="AN1290" s="3" t="s">
        <v>71</v>
      </c>
      <c r="AP1290" s="49"/>
      <c r="AQ1290" s="49"/>
      <c r="AS1290" s="49"/>
    </row>
    <row r="1291" spans="1:45" s="4" customFormat="1" ht="15" x14ac:dyDescent="0.25">
      <c r="A1291" s="67"/>
      <c r="B1291" s="51"/>
      <c r="C1291" s="547" t="s">
        <v>74</v>
      </c>
      <c r="D1291" s="547"/>
      <c r="E1291" s="547"/>
      <c r="F1291" s="68"/>
      <c r="G1291" s="69"/>
      <c r="H1291" s="69"/>
      <c r="I1291" s="69"/>
      <c r="J1291" s="70">
        <v>7.62</v>
      </c>
      <c r="K1291" s="69"/>
      <c r="L1291" s="70">
        <v>38.950000000000003</v>
      </c>
      <c r="M1291" s="69"/>
      <c r="N1291" s="71">
        <v>1238.8499999999999</v>
      </c>
      <c r="AI1291" s="40"/>
      <c r="AJ1291" s="49"/>
      <c r="AO1291" s="3" t="s">
        <v>74</v>
      </c>
      <c r="AP1291" s="49"/>
      <c r="AQ1291" s="49"/>
      <c r="AS1291" s="49"/>
    </row>
    <row r="1292" spans="1:45" s="4" customFormat="1" ht="15" x14ac:dyDescent="0.25">
      <c r="A1292" s="63"/>
      <c r="B1292" s="51"/>
      <c r="C1292" s="543" t="s">
        <v>75</v>
      </c>
      <c r="D1292" s="543"/>
      <c r="E1292" s="543"/>
      <c r="F1292" s="54"/>
      <c r="G1292" s="55"/>
      <c r="H1292" s="55"/>
      <c r="I1292" s="55"/>
      <c r="J1292" s="66"/>
      <c r="K1292" s="55"/>
      <c r="L1292" s="56">
        <v>23.96</v>
      </c>
      <c r="M1292" s="55"/>
      <c r="N1292" s="59">
        <v>1072.69</v>
      </c>
      <c r="AI1292" s="40"/>
      <c r="AJ1292" s="49"/>
      <c r="AN1292" s="3" t="s">
        <v>75</v>
      </c>
      <c r="AP1292" s="49"/>
      <c r="AQ1292" s="49"/>
      <c r="AS1292" s="49"/>
    </row>
    <row r="1293" spans="1:45" s="4" customFormat="1" ht="23.25" x14ac:dyDescent="0.25">
      <c r="A1293" s="63"/>
      <c r="B1293" s="51" t="s">
        <v>1523</v>
      </c>
      <c r="C1293" s="543" t="s">
        <v>1524</v>
      </c>
      <c r="D1293" s="543"/>
      <c r="E1293" s="543"/>
      <c r="F1293" s="54" t="s">
        <v>78</v>
      </c>
      <c r="G1293" s="61">
        <v>89</v>
      </c>
      <c r="H1293" s="55"/>
      <c r="I1293" s="61">
        <v>89</v>
      </c>
      <c r="J1293" s="66"/>
      <c r="K1293" s="55"/>
      <c r="L1293" s="56">
        <v>21.32</v>
      </c>
      <c r="M1293" s="55"/>
      <c r="N1293" s="60">
        <v>954.69</v>
      </c>
      <c r="AI1293" s="40"/>
      <c r="AJ1293" s="49"/>
      <c r="AN1293" s="3" t="s">
        <v>1524</v>
      </c>
      <c r="AP1293" s="49"/>
      <c r="AQ1293" s="49"/>
      <c r="AS1293" s="49"/>
    </row>
    <row r="1294" spans="1:45" s="4" customFormat="1" ht="23.25" x14ac:dyDescent="0.25">
      <c r="A1294" s="63"/>
      <c r="B1294" s="51" t="s">
        <v>1525</v>
      </c>
      <c r="C1294" s="543" t="s">
        <v>1526</v>
      </c>
      <c r="D1294" s="543"/>
      <c r="E1294" s="543"/>
      <c r="F1294" s="54" t="s">
        <v>78</v>
      </c>
      <c r="G1294" s="61">
        <v>45</v>
      </c>
      <c r="H1294" s="55"/>
      <c r="I1294" s="61">
        <v>45</v>
      </c>
      <c r="J1294" s="66"/>
      <c r="K1294" s="55"/>
      <c r="L1294" s="56">
        <v>10.78</v>
      </c>
      <c r="M1294" s="55"/>
      <c r="N1294" s="60">
        <v>482.71</v>
      </c>
      <c r="AI1294" s="40"/>
      <c r="AJ1294" s="49"/>
      <c r="AN1294" s="3" t="s">
        <v>1526</v>
      </c>
      <c r="AP1294" s="49"/>
      <c r="AQ1294" s="49"/>
      <c r="AS1294" s="49"/>
    </row>
    <row r="1295" spans="1:45" s="4" customFormat="1" ht="15" x14ac:dyDescent="0.25">
      <c r="A1295" s="72"/>
      <c r="B1295" s="73"/>
      <c r="C1295" s="542" t="s">
        <v>81</v>
      </c>
      <c r="D1295" s="542"/>
      <c r="E1295" s="542"/>
      <c r="F1295" s="43"/>
      <c r="G1295" s="44"/>
      <c r="H1295" s="44"/>
      <c r="I1295" s="44"/>
      <c r="J1295" s="47"/>
      <c r="K1295" s="44"/>
      <c r="L1295" s="74">
        <v>71.05</v>
      </c>
      <c r="M1295" s="69"/>
      <c r="N1295" s="75">
        <v>2676.25</v>
      </c>
      <c r="AI1295" s="40"/>
      <c r="AJ1295" s="49"/>
      <c r="AP1295" s="49" t="s">
        <v>81</v>
      </c>
      <c r="AQ1295" s="49"/>
      <c r="AS1295" s="49"/>
    </row>
    <row r="1296" spans="1:45" s="4" customFormat="1" ht="23.25" x14ac:dyDescent="0.25">
      <c r="A1296" s="41" t="s">
        <v>1957</v>
      </c>
      <c r="B1296" s="42" t="s">
        <v>1655</v>
      </c>
      <c r="C1296" s="542" t="s">
        <v>1914</v>
      </c>
      <c r="D1296" s="542"/>
      <c r="E1296" s="542"/>
      <c r="F1296" s="43" t="s">
        <v>375</v>
      </c>
      <c r="G1296" s="44">
        <v>0.2</v>
      </c>
      <c r="H1296" s="45">
        <v>1</v>
      </c>
      <c r="I1296" s="81">
        <v>0.2</v>
      </c>
      <c r="J1296" s="47"/>
      <c r="K1296" s="44"/>
      <c r="L1296" s="47"/>
      <c r="M1296" s="44"/>
      <c r="N1296" s="48"/>
      <c r="AI1296" s="40"/>
      <c r="AJ1296" s="49" t="s">
        <v>1914</v>
      </c>
      <c r="AP1296" s="49"/>
      <c r="AQ1296" s="49"/>
      <c r="AS1296" s="49"/>
    </row>
    <row r="1297" spans="1:45" s="4" customFormat="1" ht="15" x14ac:dyDescent="0.25">
      <c r="A1297" s="67"/>
      <c r="B1297" s="53"/>
      <c r="C1297" s="543" t="s">
        <v>1505</v>
      </c>
      <c r="D1297" s="543"/>
      <c r="E1297" s="543"/>
      <c r="F1297" s="543"/>
      <c r="G1297" s="543"/>
      <c r="H1297" s="543"/>
      <c r="I1297" s="543"/>
      <c r="J1297" s="543"/>
      <c r="K1297" s="543"/>
      <c r="L1297" s="543"/>
      <c r="M1297" s="543"/>
      <c r="N1297" s="544"/>
      <c r="AI1297" s="40"/>
      <c r="AJ1297" s="49"/>
      <c r="AK1297" s="3" t="s">
        <v>1505</v>
      </c>
      <c r="AP1297" s="49"/>
      <c r="AQ1297" s="49"/>
      <c r="AS1297" s="49"/>
    </row>
    <row r="1298" spans="1:45" s="4" customFormat="1" ht="23.25" x14ac:dyDescent="0.25">
      <c r="A1298" s="50"/>
      <c r="B1298" s="51" t="s">
        <v>117</v>
      </c>
      <c r="C1298" s="545" t="s">
        <v>118</v>
      </c>
      <c r="D1298" s="545"/>
      <c r="E1298" s="545"/>
      <c r="F1298" s="545"/>
      <c r="G1298" s="545"/>
      <c r="H1298" s="545"/>
      <c r="I1298" s="545"/>
      <c r="J1298" s="545"/>
      <c r="K1298" s="545"/>
      <c r="L1298" s="545"/>
      <c r="M1298" s="545"/>
      <c r="N1298" s="546"/>
      <c r="AI1298" s="40"/>
      <c r="AJ1298" s="49"/>
      <c r="AL1298" s="3" t="s">
        <v>118</v>
      </c>
      <c r="AP1298" s="49"/>
      <c r="AQ1298" s="49"/>
      <c r="AS1298" s="49"/>
    </row>
    <row r="1299" spans="1:45" s="4" customFormat="1" ht="68.25" x14ac:dyDescent="0.25">
      <c r="A1299" s="50"/>
      <c r="B1299" s="51" t="s">
        <v>62</v>
      </c>
      <c r="C1299" s="545" t="s">
        <v>63</v>
      </c>
      <c r="D1299" s="545"/>
      <c r="E1299" s="545"/>
      <c r="F1299" s="545"/>
      <c r="G1299" s="545"/>
      <c r="H1299" s="545"/>
      <c r="I1299" s="545"/>
      <c r="J1299" s="545"/>
      <c r="K1299" s="545"/>
      <c r="L1299" s="545"/>
      <c r="M1299" s="545"/>
      <c r="N1299" s="546"/>
      <c r="AI1299" s="40"/>
      <c r="AJ1299" s="49"/>
      <c r="AL1299" s="3" t="s">
        <v>63</v>
      </c>
      <c r="AP1299" s="49"/>
      <c r="AQ1299" s="49"/>
      <c r="AS1299" s="49"/>
    </row>
    <row r="1300" spans="1:45" s="4" customFormat="1" ht="15" x14ac:dyDescent="0.25">
      <c r="A1300" s="52"/>
      <c r="B1300" s="51" t="s">
        <v>56</v>
      </c>
      <c r="C1300" s="543" t="s">
        <v>64</v>
      </c>
      <c r="D1300" s="543"/>
      <c r="E1300" s="543"/>
      <c r="F1300" s="54"/>
      <c r="G1300" s="55"/>
      <c r="H1300" s="55"/>
      <c r="I1300" s="55"/>
      <c r="J1300" s="56">
        <v>84.35</v>
      </c>
      <c r="K1300" s="65">
        <v>1.3225</v>
      </c>
      <c r="L1300" s="56">
        <v>22.31</v>
      </c>
      <c r="M1300" s="58">
        <v>44.77</v>
      </c>
      <c r="N1300" s="60">
        <v>998.82</v>
      </c>
      <c r="AI1300" s="40"/>
      <c r="AJ1300" s="49"/>
      <c r="AM1300" s="3" t="s">
        <v>64</v>
      </c>
      <c r="AP1300" s="49"/>
      <c r="AQ1300" s="49"/>
      <c r="AS1300" s="49"/>
    </row>
    <row r="1301" spans="1:45" s="4" customFormat="1" ht="15" x14ac:dyDescent="0.25">
      <c r="A1301" s="52"/>
      <c r="B1301" s="51" t="s">
        <v>65</v>
      </c>
      <c r="C1301" s="543" t="s">
        <v>66</v>
      </c>
      <c r="D1301" s="543"/>
      <c r="E1301" s="543"/>
      <c r="F1301" s="54"/>
      <c r="G1301" s="55"/>
      <c r="H1301" s="55"/>
      <c r="I1301" s="55"/>
      <c r="J1301" s="56">
        <v>0.37</v>
      </c>
      <c r="K1301" s="65">
        <v>1.4375</v>
      </c>
      <c r="L1301" s="56">
        <v>0.11</v>
      </c>
      <c r="M1301" s="58">
        <v>13.24</v>
      </c>
      <c r="N1301" s="60">
        <v>1.46</v>
      </c>
      <c r="AI1301" s="40"/>
      <c r="AJ1301" s="49"/>
      <c r="AM1301" s="3" t="s">
        <v>66</v>
      </c>
      <c r="AP1301" s="49"/>
      <c r="AQ1301" s="49"/>
      <c r="AS1301" s="49"/>
    </row>
    <row r="1302" spans="1:45" s="4" customFormat="1" ht="15" x14ac:dyDescent="0.25">
      <c r="A1302" s="52"/>
      <c r="B1302" s="51" t="s">
        <v>69</v>
      </c>
      <c r="C1302" s="543" t="s">
        <v>70</v>
      </c>
      <c r="D1302" s="543"/>
      <c r="E1302" s="543"/>
      <c r="F1302" s="54"/>
      <c r="G1302" s="55"/>
      <c r="H1302" s="55"/>
      <c r="I1302" s="55"/>
      <c r="J1302" s="56">
        <v>1.37</v>
      </c>
      <c r="K1302" s="55"/>
      <c r="L1302" s="56">
        <v>0.27</v>
      </c>
      <c r="M1302" s="58">
        <v>8.16</v>
      </c>
      <c r="N1302" s="60">
        <v>2.2000000000000002</v>
      </c>
      <c r="AI1302" s="40"/>
      <c r="AJ1302" s="49"/>
      <c r="AM1302" s="3" t="s">
        <v>70</v>
      </c>
      <c r="AP1302" s="49"/>
      <c r="AQ1302" s="49"/>
      <c r="AS1302" s="49"/>
    </row>
    <row r="1303" spans="1:45" s="4" customFormat="1" ht="15" x14ac:dyDescent="0.25">
      <c r="A1303" s="63"/>
      <c r="B1303" s="51"/>
      <c r="C1303" s="543" t="s">
        <v>71</v>
      </c>
      <c r="D1303" s="543"/>
      <c r="E1303" s="543"/>
      <c r="F1303" s="54" t="s">
        <v>72</v>
      </c>
      <c r="G1303" s="64">
        <v>9.3000000000000007</v>
      </c>
      <c r="H1303" s="65">
        <v>1.3225</v>
      </c>
      <c r="I1303" s="77">
        <v>2.4598499999999999</v>
      </c>
      <c r="J1303" s="66"/>
      <c r="K1303" s="55"/>
      <c r="L1303" s="66"/>
      <c r="M1303" s="55"/>
      <c r="N1303" s="62"/>
      <c r="AI1303" s="40"/>
      <c r="AJ1303" s="49"/>
      <c r="AN1303" s="3" t="s">
        <v>71</v>
      </c>
      <c r="AP1303" s="49"/>
      <c r="AQ1303" s="49"/>
      <c r="AS1303" s="49"/>
    </row>
    <row r="1304" spans="1:45" s="4" customFormat="1" ht="15" x14ac:dyDescent="0.25">
      <c r="A1304" s="67"/>
      <c r="B1304" s="51"/>
      <c r="C1304" s="547" t="s">
        <v>74</v>
      </c>
      <c r="D1304" s="547"/>
      <c r="E1304" s="547"/>
      <c r="F1304" s="68"/>
      <c r="G1304" s="69"/>
      <c r="H1304" s="69"/>
      <c r="I1304" s="69"/>
      <c r="J1304" s="70">
        <v>86.09</v>
      </c>
      <c r="K1304" s="69"/>
      <c r="L1304" s="70">
        <v>22.69</v>
      </c>
      <c r="M1304" s="69"/>
      <c r="N1304" s="71">
        <v>1002.48</v>
      </c>
      <c r="AI1304" s="40"/>
      <c r="AJ1304" s="49"/>
      <c r="AO1304" s="3" t="s">
        <v>74</v>
      </c>
      <c r="AP1304" s="49"/>
      <c r="AQ1304" s="49"/>
      <c r="AS1304" s="49"/>
    </row>
    <row r="1305" spans="1:45" s="4" customFormat="1" ht="15" x14ac:dyDescent="0.25">
      <c r="A1305" s="63"/>
      <c r="B1305" s="51"/>
      <c r="C1305" s="543" t="s">
        <v>75</v>
      </c>
      <c r="D1305" s="543"/>
      <c r="E1305" s="543"/>
      <c r="F1305" s="54"/>
      <c r="G1305" s="55"/>
      <c r="H1305" s="55"/>
      <c r="I1305" s="55"/>
      <c r="J1305" s="66"/>
      <c r="K1305" s="55"/>
      <c r="L1305" s="56">
        <v>22.31</v>
      </c>
      <c r="M1305" s="55"/>
      <c r="N1305" s="60">
        <v>998.82</v>
      </c>
      <c r="AI1305" s="40"/>
      <c r="AJ1305" s="49"/>
      <c r="AN1305" s="3" t="s">
        <v>75</v>
      </c>
      <c r="AP1305" s="49"/>
      <c r="AQ1305" s="49"/>
      <c r="AS1305" s="49"/>
    </row>
    <row r="1306" spans="1:45" s="4" customFormat="1" ht="23.25" x14ac:dyDescent="0.25">
      <c r="A1306" s="63"/>
      <c r="B1306" s="51" t="s">
        <v>1657</v>
      </c>
      <c r="C1306" s="543" t="s">
        <v>1658</v>
      </c>
      <c r="D1306" s="543"/>
      <c r="E1306" s="543"/>
      <c r="F1306" s="54" t="s">
        <v>78</v>
      </c>
      <c r="G1306" s="61">
        <v>146</v>
      </c>
      <c r="H1306" s="55"/>
      <c r="I1306" s="61">
        <v>146</v>
      </c>
      <c r="J1306" s="66"/>
      <c r="K1306" s="55"/>
      <c r="L1306" s="56">
        <v>32.57</v>
      </c>
      <c r="M1306" s="55"/>
      <c r="N1306" s="59">
        <v>1458.28</v>
      </c>
      <c r="AI1306" s="40"/>
      <c r="AJ1306" s="49"/>
      <c r="AN1306" s="3" t="s">
        <v>1658</v>
      </c>
      <c r="AP1306" s="49"/>
      <c r="AQ1306" s="49"/>
      <c r="AS1306" s="49"/>
    </row>
    <row r="1307" spans="1:45" s="4" customFormat="1" ht="23.25" x14ac:dyDescent="0.25">
      <c r="A1307" s="63"/>
      <c r="B1307" s="51" t="s">
        <v>1659</v>
      </c>
      <c r="C1307" s="543" t="s">
        <v>1660</v>
      </c>
      <c r="D1307" s="543"/>
      <c r="E1307" s="543"/>
      <c r="F1307" s="54" t="s">
        <v>78</v>
      </c>
      <c r="G1307" s="61">
        <v>75</v>
      </c>
      <c r="H1307" s="58">
        <v>0.85</v>
      </c>
      <c r="I1307" s="58">
        <v>63.75</v>
      </c>
      <c r="J1307" s="66"/>
      <c r="K1307" s="55"/>
      <c r="L1307" s="56">
        <v>14.22</v>
      </c>
      <c r="M1307" s="55"/>
      <c r="N1307" s="60">
        <v>636.75</v>
      </c>
      <c r="AI1307" s="40"/>
      <c r="AJ1307" s="49"/>
      <c r="AN1307" s="3" t="s">
        <v>1660</v>
      </c>
      <c r="AP1307" s="49"/>
      <c r="AQ1307" s="49"/>
      <c r="AS1307" s="49"/>
    </row>
    <row r="1308" spans="1:45" s="4" customFormat="1" ht="15" x14ac:dyDescent="0.25">
      <c r="A1308" s="72"/>
      <c r="B1308" s="73"/>
      <c r="C1308" s="542" t="s">
        <v>81</v>
      </c>
      <c r="D1308" s="542"/>
      <c r="E1308" s="542"/>
      <c r="F1308" s="43"/>
      <c r="G1308" s="44"/>
      <c r="H1308" s="44"/>
      <c r="I1308" s="44"/>
      <c r="J1308" s="47"/>
      <c r="K1308" s="44"/>
      <c r="L1308" s="74">
        <v>69.48</v>
      </c>
      <c r="M1308" s="69"/>
      <c r="N1308" s="75">
        <v>3097.51</v>
      </c>
      <c r="AI1308" s="40"/>
      <c r="AJ1308" s="49"/>
      <c r="AP1308" s="49" t="s">
        <v>81</v>
      </c>
      <c r="AQ1308" s="49"/>
      <c r="AS1308" s="49"/>
    </row>
    <row r="1309" spans="1:45" s="4" customFormat="1" ht="57" x14ac:dyDescent="0.25">
      <c r="A1309" s="41" t="s">
        <v>1958</v>
      </c>
      <c r="B1309" s="42" t="s">
        <v>1915</v>
      </c>
      <c r="C1309" s="542" t="s">
        <v>1916</v>
      </c>
      <c r="D1309" s="542"/>
      <c r="E1309" s="542"/>
      <c r="F1309" s="43" t="s">
        <v>250</v>
      </c>
      <c r="G1309" s="44">
        <v>3.22</v>
      </c>
      <c r="H1309" s="45">
        <v>1</v>
      </c>
      <c r="I1309" s="46">
        <v>3.22</v>
      </c>
      <c r="J1309" s="74">
        <v>224.81</v>
      </c>
      <c r="K1309" s="44"/>
      <c r="L1309" s="74">
        <v>723.89</v>
      </c>
      <c r="M1309" s="46">
        <v>8.16</v>
      </c>
      <c r="N1309" s="75">
        <v>5906.94</v>
      </c>
      <c r="AI1309" s="40"/>
      <c r="AJ1309" s="49" t="s">
        <v>1916</v>
      </c>
      <c r="AP1309" s="49"/>
      <c r="AQ1309" s="49"/>
      <c r="AS1309" s="49"/>
    </row>
    <row r="1310" spans="1:45" s="4" customFormat="1" ht="15" x14ac:dyDescent="0.25">
      <c r="A1310" s="67"/>
      <c r="B1310" s="53"/>
      <c r="C1310" s="543" t="s">
        <v>1917</v>
      </c>
      <c r="D1310" s="543"/>
      <c r="E1310" s="543"/>
      <c r="F1310" s="543"/>
      <c r="G1310" s="543"/>
      <c r="H1310" s="543"/>
      <c r="I1310" s="543"/>
      <c r="J1310" s="543"/>
      <c r="K1310" s="543"/>
      <c r="L1310" s="543"/>
      <c r="M1310" s="543"/>
      <c r="N1310" s="544"/>
      <c r="AI1310" s="40"/>
      <c r="AJ1310" s="49"/>
      <c r="AK1310" s="3" t="s">
        <v>1917</v>
      </c>
      <c r="AP1310" s="49"/>
      <c r="AQ1310" s="49"/>
      <c r="AS1310" s="49"/>
    </row>
    <row r="1311" spans="1:45" s="4" customFormat="1" ht="15" x14ac:dyDescent="0.25">
      <c r="A1311" s="72"/>
      <c r="B1311" s="73"/>
      <c r="C1311" s="542" t="s">
        <v>81</v>
      </c>
      <c r="D1311" s="542"/>
      <c r="E1311" s="542"/>
      <c r="F1311" s="43"/>
      <c r="G1311" s="44"/>
      <c r="H1311" s="44"/>
      <c r="I1311" s="44"/>
      <c r="J1311" s="47"/>
      <c r="K1311" s="44"/>
      <c r="L1311" s="74">
        <v>723.89</v>
      </c>
      <c r="M1311" s="69"/>
      <c r="N1311" s="75">
        <v>5906.94</v>
      </c>
      <c r="AI1311" s="40"/>
      <c r="AJ1311" s="49"/>
      <c r="AP1311" s="49" t="s">
        <v>81</v>
      </c>
      <c r="AQ1311" s="49"/>
      <c r="AS1311" s="49"/>
    </row>
    <row r="1312" spans="1:45" s="4" customFormat="1" ht="23.25" x14ac:dyDescent="0.25">
      <c r="A1312" s="41" t="s">
        <v>1959</v>
      </c>
      <c r="B1312" s="42" t="s">
        <v>1680</v>
      </c>
      <c r="C1312" s="542" t="s">
        <v>1681</v>
      </c>
      <c r="D1312" s="542"/>
      <c r="E1312" s="542"/>
      <c r="F1312" s="43" t="s">
        <v>191</v>
      </c>
      <c r="G1312" s="44">
        <v>2.8800000000000002E-3</v>
      </c>
      <c r="H1312" s="45">
        <v>1</v>
      </c>
      <c r="I1312" s="93">
        <v>2.8800000000000002E-3</v>
      </c>
      <c r="J1312" s="47"/>
      <c r="K1312" s="44"/>
      <c r="L1312" s="47"/>
      <c r="M1312" s="44"/>
      <c r="N1312" s="48"/>
      <c r="AI1312" s="40"/>
      <c r="AJ1312" s="49" t="s">
        <v>1681</v>
      </c>
      <c r="AP1312" s="49"/>
      <c r="AQ1312" s="49"/>
      <c r="AS1312" s="49"/>
    </row>
    <row r="1313" spans="1:45" s="4" customFormat="1" ht="15" x14ac:dyDescent="0.25">
      <c r="A1313" s="67"/>
      <c r="B1313" s="53"/>
      <c r="C1313" s="543" t="s">
        <v>1960</v>
      </c>
      <c r="D1313" s="543"/>
      <c r="E1313" s="543"/>
      <c r="F1313" s="543"/>
      <c r="G1313" s="543"/>
      <c r="H1313" s="543"/>
      <c r="I1313" s="543"/>
      <c r="J1313" s="543"/>
      <c r="K1313" s="543"/>
      <c r="L1313" s="543"/>
      <c r="M1313" s="543"/>
      <c r="N1313" s="544"/>
      <c r="AI1313" s="40"/>
      <c r="AJ1313" s="49"/>
      <c r="AK1313" s="3" t="s">
        <v>1960</v>
      </c>
      <c r="AP1313" s="49"/>
      <c r="AQ1313" s="49"/>
      <c r="AS1313" s="49"/>
    </row>
    <row r="1314" spans="1:45" s="4" customFormat="1" ht="23.25" x14ac:dyDescent="0.25">
      <c r="A1314" s="50"/>
      <c r="B1314" s="51" t="s">
        <v>117</v>
      </c>
      <c r="C1314" s="545" t="s">
        <v>118</v>
      </c>
      <c r="D1314" s="545"/>
      <c r="E1314" s="545"/>
      <c r="F1314" s="545"/>
      <c r="G1314" s="545"/>
      <c r="H1314" s="545"/>
      <c r="I1314" s="545"/>
      <c r="J1314" s="545"/>
      <c r="K1314" s="545"/>
      <c r="L1314" s="545"/>
      <c r="M1314" s="545"/>
      <c r="N1314" s="546"/>
      <c r="AI1314" s="40"/>
      <c r="AJ1314" s="49"/>
      <c r="AL1314" s="3" t="s">
        <v>118</v>
      </c>
      <c r="AP1314" s="49"/>
      <c r="AQ1314" s="49"/>
      <c r="AS1314" s="49"/>
    </row>
    <row r="1315" spans="1:45" s="4" customFormat="1" ht="68.25" x14ac:dyDescent="0.25">
      <c r="A1315" s="50"/>
      <c r="B1315" s="51" t="s">
        <v>62</v>
      </c>
      <c r="C1315" s="545" t="s">
        <v>63</v>
      </c>
      <c r="D1315" s="545"/>
      <c r="E1315" s="545"/>
      <c r="F1315" s="545"/>
      <c r="G1315" s="545"/>
      <c r="H1315" s="545"/>
      <c r="I1315" s="545"/>
      <c r="J1315" s="545"/>
      <c r="K1315" s="545"/>
      <c r="L1315" s="545"/>
      <c r="M1315" s="545"/>
      <c r="N1315" s="546"/>
      <c r="AI1315" s="40"/>
      <c r="AJ1315" s="49"/>
      <c r="AL1315" s="3" t="s">
        <v>63</v>
      </c>
      <c r="AP1315" s="49"/>
      <c r="AQ1315" s="49"/>
      <c r="AS1315" s="49"/>
    </row>
    <row r="1316" spans="1:45" s="4" customFormat="1" ht="15" x14ac:dyDescent="0.25">
      <c r="A1316" s="52"/>
      <c r="B1316" s="51" t="s">
        <v>56</v>
      </c>
      <c r="C1316" s="543" t="s">
        <v>64</v>
      </c>
      <c r="D1316" s="543"/>
      <c r="E1316" s="543"/>
      <c r="F1316" s="54"/>
      <c r="G1316" s="55"/>
      <c r="H1316" s="55"/>
      <c r="I1316" s="55"/>
      <c r="J1316" s="76">
        <v>3467.84</v>
      </c>
      <c r="K1316" s="65">
        <v>1.3225</v>
      </c>
      <c r="L1316" s="56">
        <v>13.21</v>
      </c>
      <c r="M1316" s="58">
        <v>44.77</v>
      </c>
      <c r="N1316" s="60">
        <v>591.41</v>
      </c>
      <c r="AI1316" s="40"/>
      <c r="AJ1316" s="49"/>
      <c r="AM1316" s="3" t="s">
        <v>64</v>
      </c>
      <c r="AP1316" s="49"/>
      <c r="AQ1316" s="49"/>
      <c r="AS1316" s="49"/>
    </row>
    <row r="1317" spans="1:45" s="4" customFormat="1" ht="15" x14ac:dyDescent="0.25">
      <c r="A1317" s="52"/>
      <c r="B1317" s="51" t="s">
        <v>65</v>
      </c>
      <c r="C1317" s="543" t="s">
        <v>66</v>
      </c>
      <c r="D1317" s="543"/>
      <c r="E1317" s="543"/>
      <c r="F1317" s="54"/>
      <c r="G1317" s="55"/>
      <c r="H1317" s="55"/>
      <c r="I1317" s="55"/>
      <c r="J1317" s="76">
        <v>12472.06</v>
      </c>
      <c r="K1317" s="65">
        <v>1.4375</v>
      </c>
      <c r="L1317" s="56">
        <v>51.63</v>
      </c>
      <c r="M1317" s="58">
        <v>13.24</v>
      </c>
      <c r="N1317" s="60">
        <v>683.58</v>
      </c>
      <c r="AI1317" s="40"/>
      <c r="AJ1317" s="49"/>
      <c r="AM1317" s="3" t="s">
        <v>66</v>
      </c>
      <c r="AP1317" s="49"/>
      <c r="AQ1317" s="49"/>
      <c r="AS1317" s="49"/>
    </row>
    <row r="1318" spans="1:45" s="4" customFormat="1" ht="15" x14ac:dyDescent="0.25">
      <c r="A1318" s="52"/>
      <c r="B1318" s="51" t="s">
        <v>67</v>
      </c>
      <c r="C1318" s="543" t="s">
        <v>68</v>
      </c>
      <c r="D1318" s="543"/>
      <c r="E1318" s="543"/>
      <c r="F1318" s="54"/>
      <c r="G1318" s="55"/>
      <c r="H1318" s="55"/>
      <c r="I1318" s="55"/>
      <c r="J1318" s="76">
        <v>1266.81</v>
      </c>
      <c r="K1318" s="65">
        <v>1.4375</v>
      </c>
      <c r="L1318" s="56">
        <v>5.24</v>
      </c>
      <c r="M1318" s="58">
        <v>44.77</v>
      </c>
      <c r="N1318" s="60">
        <v>234.59</v>
      </c>
      <c r="AI1318" s="40"/>
      <c r="AJ1318" s="49"/>
      <c r="AM1318" s="3" t="s">
        <v>68</v>
      </c>
      <c r="AP1318" s="49"/>
      <c r="AQ1318" s="49"/>
      <c r="AS1318" s="49"/>
    </row>
    <row r="1319" spans="1:45" s="4" customFormat="1" ht="15" x14ac:dyDescent="0.25">
      <c r="A1319" s="52"/>
      <c r="B1319" s="51" t="s">
        <v>69</v>
      </c>
      <c r="C1319" s="543" t="s">
        <v>70</v>
      </c>
      <c r="D1319" s="543"/>
      <c r="E1319" s="543"/>
      <c r="F1319" s="54"/>
      <c r="G1319" s="55"/>
      <c r="H1319" s="55"/>
      <c r="I1319" s="55"/>
      <c r="J1319" s="76">
        <v>6348.16</v>
      </c>
      <c r="K1319" s="55"/>
      <c r="L1319" s="56">
        <v>18.28</v>
      </c>
      <c r="M1319" s="58">
        <v>8.16</v>
      </c>
      <c r="N1319" s="60">
        <v>149.16</v>
      </c>
      <c r="AI1319" s="40"/>
      <c r="AJ1319" s="49"/>
      <c r="AM1319" s="3" t="s">
        <v>70</v>
      </c>
      <c r="AP1319" s="49"/>
      <c r="AQ1319" s="49"/>
      <c r="AS1319" s="49"/>
    </row>
    <row r="1320" spans="1:45" s="4" customFormat="1" ht="15" x14ac:dyDescent="0.25">
      <c r="A1320" s="63"/>
      <c r="B1320" s="51"/>
      <c r="C1320" s="543" t="s">
        <v>71</v>
      </c>
      <c r="D1320" s="543"/>
      <c r="E1320" s="543"/>
      <c r="F1320" s="54" t="s">
        <v>72</v>
      </c>
      <c r="G1320" s="64">
        <v>312.7</v>
      </c>
      <c r="H1320" s="65">
        <v>1.3225</v>
      </c>
      <c r="I1320" s="94">
        <v>1.1910118000000001</v>
      </c>
      <c r="J1320" s="66"/>
      <c r="K1320" s="55"/>
      <c r="L1320" s="66"/>
      <c r="M1320" s="55"/>
      <c r="N1320" s="62"/>
      <c r="AI1320" s="40"/>
      <c r="AJ1320" s="49"/>
      <c r="AN1320" s="3" t="s">
        <v>71</v>
      </c>
      <c r="AP1320" s="49"/>
      <c r="AQ1320" s="49"/>
      <c r="AS1320" s="49"/>
    </row>
    <row r="1321" spans="1:45" s="4" customFormat="1" ht="15" x14ac:dyDescent="0.25">
      <c r="A1321" s="63"/>
      <c r="B1321" s="51"/>
      <c r="C1321" s="543" t="s">
        <v>73</v>
      </c>
      <c r="D1321" s="543"/>
      <c r="E1321" s="543"/>
      <c r="F1321" s="54" t="s">
        <v>72</v>
      </c>
      <c r="G1321" s="58">
        <v>94.12</v>
      </c>
      <c r="H1321" s="65">
        <v>1.4375</v>
      </c>
      <c r="I1321" s="94">
        <v>0.38965680000000003</v>
      </c>
      <c r="J1321" s="66"/>
      <c r="K1321" s="55"/>
      <c r="L1321" s="66"/>
      <c r="M1321" s="55"/>
      <c r="N1321" s="62"/>
      <c r="AI1321" s="40"/>
      <c r="AJ1321" s="49"/>
      <c r="AN1321" s="3" t="s">
        <v>73</v>
      </c>
      <c r="AP1321" s="49"/>
      <c r="AQ1321" s="49"/>
      <c r="AS1321" s="49"/>
    </row>
    <row r="1322" spans="1:45" s="4" customFormat="1" ht="15" x14ac:dyDescent="0.25">
      <c r="A1322" s="67"/>
      <c r="B1322" s="51"/>
      <c r="C1322" s="547" t="s">
        <v>74</v>
      </c>
      <c r="D1322" s="547"/>
      <c r="E1322" s="547"/>
      <c r="F1322" s="68"/>
      <c r="G1322" s="69"/>
      <c r="H1322" s="69"/>
      <c r="I1322" s="69"/>
      <c r="J1322" s="79">
        <v>22288.06</v>
      </c>
      <c r="K1322" s="69"/>
      <c r="L1322" s="70">
        <v>83.12</v>
      </c>
      <c r="M1322" s="69"/>
      <c r="N1322" s="71">
        <v>1424.15</v>
      </c>
      <c r="AI1322" s="40"/>
      <c r="AJ1322" s="49"/>
      <c r="AO1322" s="3" t="s">
        <v>74</v>
      </c>
      <c r="AP1322" s="49"/>
      <c r="AQ1322" s="49"/>
      <c r="AS1322" s="49"/>
    </row>
    <row r="1323" spans="1:45" s="4" customFormat="1" ht="15" x14ac:dyDescent="0.25">
      <c r="A1323" s="63"/>
      <c r="B1323" s="51"/>
      <c r="C1323" s="543" t="s">
        <v>75</v>
      </c>
      <c r="D1323" s="543"/>
      <c r="E1323" s="543"/>
      <c r="F1323" s="54"/>
      <c r="G1323" s="55"/>
      <c r="H1323" s="55"/>
      <c r="I1323" s="55"/>
      <c r="J1323" s="66"/>
      <c r="K1323" s="55"/>
      <c r="L1323" s="56">
        <v>18.45</v>
      </c>
      <c r="M1323" s="55"/>
      <c r="N1323" s="60">
        <v>826</v>
      </c>
      <c r="AI1323" s="40"/>
      <c r="AJ1323" s="49"/>
      <c r="AN1323" s="3" t="s">
        <v>75</v>
      </c>
      <c r="AP1323" s="49"/>
      <c r="AQ1323" s="49"/>
      <c r="AS1323" s="49"/>
    </row>
    <row r="1324" spans="1:45" s="4" customFormat="1" ht="23.25" x14ac:dyDescent="0.25">
      <c r="A1324" s="63"/>
      <c r="B1324" s="51" t="s">
        <v>648</v>
      </c>
      <c r="C1324" s="543" t="s">
        <v>649</v>
      </c>
      <c r="D1324" s="543"/>
      <c r="E1324" s="543"/>
      <c r="F1324" s="54" t="s">
        <v>78</v>
      </c>
      <c r="G1324" s="61">
        <v>117</v>
      </c>
      <c r="H1324" s="55"/>
      <c r="I1324" s="61">
        <v>117</v>
      </c>
      <c r="J1324" s="66"/>
      <c r="K1324" s="55"/>
      <c r="L1324" s="56">
        <v>21.59</v>
      </c>
      <c r="M1324" s="55"/>
      <c r="N1324" s="60">
        <v>966.42</v>
      </c>
      <c r="AI1324" s="40"/>
      <c r="AJ1324" s="49"/>
      <c r="AN1324" s="3" t="s">
        <v>649</v>
      </c>
      <c r="AP1324" s="49"/>
      <c r="AQ1324" s="49"/>
      <c r="AS1324" s="49"/>
    </row>
    <row r="1325" spans="1:45" s="4" customFormat="1" ht="45" x14ac:dyDescent="0.25">
      <c r="A1325" s="63"/>
      <c r="B1325" s="51" t="s">
        <v>650</v>
      </c>
      <c r="C1325" s="543" t="s">
        <v>651</v>
      </c>
      <c r="D1325" s="543"/>
      <c r="E1325" s="543"/>
      <c r="F1325" s="54" t="s">
        <v>78</v>
      </c>
      <c r="G1325" s="61">
        <v>74</v>
      </c>
      <c r="H1325" s="58">
        <v>0.85</v>
      </c>
      <c r="I1325" s="64">
        <v>62.9</v>
      </c>
      <c r="J1325" s="66"/>
      <c r="K1325" s="55"/>
      <c r="L1325" s="56">
        <v>11.61</v>
      </c>
      <c r="M1325" s="55"/>
      <c r="N1325" s="60">
        <v>519.54999999999995</v>
      </c>
      <c r="AI1325" s="40"/>
      <c r="AJ1325" s="49"/>
      <c r="AN1325" s="3" t="s">
        <v>651</v>
      </c>
      <c r="AP1325" s="49"/>
      <c r="AQ1325" s="49"/>
      <c r="AS1325" s="49"/>
    </row>
    <row r="1326" spans="1:45" s="4" customFormat="1" ht="15" x14ac:dyDescent="0.25">
      <c r="A1326" s="72"/>
      <c r="B1326" s="73"/>
      <c r="C1326" s="542" t="s">
        <v>81</v>
      </c>
      <c r="D1326" s="542"/>
      <c r="E1326" s="542"/>
      <c r="F1326" s="43"/>
      <c r="G1326" s="44"/>
      <c r="H1326" s="44"/>
      <c r="I1326" s="44"/>
      <c r="J1326" s="47"/>
      <c r="K1326" s="44"/>
      <c r="L1326" s="74">
        <v>116.32</v>
      </c>
      <c r="M1326" s="69"/>
      <c r="N1326" s="75">
        <v>2910.12</v>
      </c>
      <c r="AI1326" s="40"/>
      <c r="AJ1326" s="49"/>
      <c r="AP1326" s="49" t="s">
        <v>81</v>
      </c>
      <c r="AQ1326" s="49"/>
      <c r="AS1326" s="49"/>
    </row>
    <row r="1327" spans="1:45" s="4" customFormat="1" ht="23.25" x14ac:dyDescent="0.25">
      <c r="A1327" s="41" t="s">
        <v>1961</v>
      </c>
      <c r="B1327" s="42" t="s">
        <v>1683</v>
      </c>
      <c r="C1327" s="542" t="s">
        <v>1684</v>
      </c>
      <c r="D1327" s="542"/>
      <c r="E1327" s="542"/>
      <c r="F1327" s="43" t="s">
        <v>191</v>
      </c>
      <c r="G1327" s="44">
        <v>-1.2408000000000001E-2</v>
      </c>
      <c r="H1327" s="45">
        <v>1</v>
      </c>
      <c r="I1327" s="125">
        <v>-1.2408000000000001E-2</v>
      </c>
      <c r="J1327" s="80">
        <v>5500</v>
      </c>
      <c r="K1327" s="44"/>
      <c r="L1327" s="74">
        <v>-68.239999999999995</v>
      </c>
      <c r="M1327" s="46">
        <v>8.16</v>
      </c>
      <c r="N1327" s="82">
        <v>-556.84</v>
      </c>
      <c r="AI1327" s="40"/>
      <c r="AJ1327" s="49" t="s">
        <v>1684</v>
      </c>
      <c r="AP1327" s="49"/>
      <c r="AQ1327" s="49"/>
      <c r="AS1327" s="49"/>
    </row>
    <row r="1328" spans="1:45" s="4" customFormat="1" ht="15" x14ac:dyDescent="0.25">
      <c r="A1328" s="72"/>
      <c r="B1328" s="73"/>
      <c r="C1328" s="542" t="s">
        <v>81</v>
      </c>
      <c r="D1328" s="542"/>
      <c r="E1328" s="542"/>
      <c r="F1328" s="43"/>
      <c r="G1328" s="44"/>
      <c r="H1328" s="44"/>
      <c r="I1328" s="44"/>
      <c r="J1328" s="47"/>
      <c r="K1328" s="44"/>
      <c r="L1328" s="74">
        <v>-68.239999999999995</v>
      </c>
      <c r="M1328" s="69"/>
      <c r="N1328" s="82">
        <v>-556.84</v>
      </c>
      <c r="AI1328" s="40"/>
      <c r="AJ1328" s="49"/>
      <c r="AP1328" s="49" t="s">
        <v>81</v>
      </c>
      <c r="AQ1328" s="49"/>
      <c r="AS1328" s="49"/>
    </row>
    <row r="1329" spans="1:47" s="4" customFormat="1" ht="57" x14ac:dyDescent="0.25">
      <c r="A1329" s="41" t="s">
        <v>1962</v>
      </c>
      <c r="B1329" s="42" t="s">
        <v>1807</v>
      </c>
      <c r="C1329" s="542" t="s">
        <v>1963</v>
      </c>
      <c r="D1329" s="542"/>
      <c r="E1329" s="542"/>
      <c r="F1329" s="43" t="s">
        <v>115</v>
      </c>
      <c r="G1329" s="44">
        <v>4</v>
      </c>
      <c r="H1329" s="45">
        <v>1</v>
      </c>
      <c r="I1329" s="45">
        <v>4</v>
      </c>
      <c r="J1329" s="74">
        <v>22.44</v>
      </c>
      <c r="K1329" s="44"/>
      <c r="L1329" s="74">
        <v>89.76</v>
      </c>
      <c r="M1329" s="46">
        <v>8.16</v>
      </c>
      <c r="N1329" s="82">
        <v>732.44</v>
      </c>
      <c r="AI1329" s="40"/>
      <c r="AJ1329" s="49" t="s">
        <v>1963</v>
      </c>
      <c r="AP1329" s="49"/>
      <c r="AQ1329" s="49"/>
      <c r="AS1329" s="49"/>
    </row>
    <row r="1330" spans="1:47" s="4" customFormat="1" ht="15" x14ac:dyDescent="0.25">
      <c r="A1330" s="72"/>
      <c r="B1330" s="73"/>
      <c r="C1330" s="542" t="s">
        <v>81</v>
      </c>
      <c r="D1330" s="542"/>
      <c r="E1330" s="542"/>
      <c r="F1330" s="43"/>
      <c r="G1330" s="44"/>
      <c r="H1330" s="44"/>
      <c r="I1330" s="44"/>
      <c r="J1330" s="47"/>
      <c r="K1330" s="44"/>
      <c r="L1330" s="74">
        <v>89.76</v>
      </c>
      <c r="M1330" s="69"/>
      <c r="N1330" s="82">
        <v>732.44</v>
      </c>
      <c r="AI1330" s="40"/>
      <c r="AJ1330" s="49"/>
      <c r="AP1330" s="49" t="s">
        <v>81</v>
      </c>
      <c r="AQ1330" s="49"/>
      <c r="AS1330" s="49"/>
    </row>
    <row r="1331" spans="1:47" s="4" customFormat="1" ht="15" x14ac:dyDescent="0.25">
      <c r="A1331" s="83"/>
      <c r="B1331" s="84"/>
      <c r="C1331" s="84"/>
      <c r="D1331" s="84"/>
      <c r="E1331" s="84"/>
      <c r="F1331" s="85"/>
      <c r="G1331" s="85"/>
      <c r="H1331" s="85"/>
      <c r="I1331" s="85"/>
      <c r="J1331" s="86"/>
      <c r="K1331" s="85"/>
      <c r="L1331" s="86"/>
      <c r="M1331" s="55"/>
      <c r="N1331" s="86"/>
      <c r="AI1331" s="40"/>
      <c r="AJ1331" s="49"/>
      <c r="AP1331" s="49"/>
      <c r="AQ1331" s="49"/>
      <c r="AS1331" s="49"/>
    </row>
    <row r="1332" spans="1:47" s="4" customFormat="1" ht="15" x14ac:dyDescent="0.25">
      <c r="A1332" s="87"/>
      <c r="B1332" s="88"/>
      <c r="C1332" s="542" t="s">
        <v>1964</v>
      </c>
      <c r="D1332" s="542"/>
      <c r="E1332" s="542"/>
      <c r="F1332" s="542"/>
      <c r="G1332" s="542"/>
      <c r="H1332" s="542"/>
      <c r="I1332" s="542"/>
      <c r="J1332" s="542"/>
      <c r="K1332" s="542"/>
      <c r="L1332" s="89">
        <v>17703.66</v>
      </c>
      <c r="M1332" s="90"/>
      <c r="N1332" s="91">
        <v>275217.27</v>
      </c>
      <c r="AI1332" s="40"/>
      <c r="AJ1332" s="49"/>
      <c r="AP1332" s="49"/>
      <c r="AQ1332" s="49"/>
      <c r="AS1332" s="49" t="s">
        <v>1964</v>
      </c>
    </row>
    <row r="1333" spans="1:47" s="4" customFormat="1" ht="11.25" hidden="1" customHeight="1" x14ac:dyDescent="0.25">
      <c r="B1333" s="95"/>
      <c r="C1333" s="95"/>
      <c r="D1333" s="95"/>
      <c r="E1333" s="95"/>
      <c r="F1333" s="95"/>
      <c r="G1333" s="95"/>
      <c r="H1333" s="95"/>
      <c r="I1333" s="95"/>
      <c r="J1333" s="95"/>
      <c r="K1333" s="95"/>
      <c r="L1333" s="96"/>
      <c r="M1333" s="96"/>
      <c r="N1333" s="96"/>
    </row>
    <row r="1334" spans="1:47" s="4" customFormat="1" ht="15" x14ac:dyDescent="0.25">
      <c r="A1334" s="87"/>
      <c r="B1334" s="88"/>
      <c r="C1334" s="542" t="s">
        <v>291</v>
      </c>
      <c r="D1334" s="542"/>
      <c r="E1334" s="542"/>
      <c r="F1334" s="542"/>
      <c r="G1334" s="542"/>
      <c r="H1334" s="542"/>
      <c r="I1334" s="542"/>
      <c r="J1334" s="542"/>
      <c r="K1334" s="542"/>
      <c r="L1334" s="97"/>
      <c r="M1334" s="90"/>
      <c r="N1334" s="98"/>
      <c r="AT1334" s="49" t="s">
        <v>291</v>
      </c>
    </row>
    <row r="1335" spans="1:47" s="4" customFormat="1" ht="16.5" x14ac:dyDescent="0.3">
      <c r="A1335" s="99"/>
      <c r="B1335" s="51"/>
      <c r="C1335" s="543" t="s">
        <v>292</v>
      </c>
      <c r="D1335" s="543"/>
      <c r="E1335" s="543"/>
      <c r="F1335" s="543"/>
      <c r="G1335" s="543"/>
      <c r="H1335" s="543"/>
      <c r="I1335" s="543"/>
      <c r="J1335" s="543"/>
      <c r="K1335" s="543"/>
      <c r="L1335" s="100">
        <v>130087.47</v>
      </c>
      <c r="M1335" s="101"/>
      <c r="N1335" s="102">
        <v>1300747.6399999999</v>
      </c>
      <c r="O1335" s="103"/>
      <c r="P1335" s="103"/>
      <c r="Q1335" s="103"/>
      <c r="AT1335" s="49"/>
      <c r="AU1335" s="3" t="s">
        <v>292</v>
      </c>
    </row>
    <row r="1336" spans="1:47" s="4" customFormat="1" ht="16.5" x14ac:dyDescent="0.3">
      <c r="A1336" s="99"/>
      <c r="B1336" s="51"/>
      <c r="C1336" s="543" t="s">
        <v>293</v>
      </c>
      <c r="D1336" s="543"/>
      <c r="E1336" s="543"/>
      <c r="F1336" s="543"/>
      <c r="G1336" s="543"/>
      <c r="H1336" s="543"/>
      <c r="I1336" s="543"/>
      <c r="J1336" s="543"/>
      <c r="K1336" s="543"/>
      <c r="L1336" s="104"/>
      <c r="M1336" s="101"/>
      <c r="N1336" s="105"/>
      <c r="O1336" s="103"/>
      <c r="P1336" s="103"/>
      <c r="Q1336" s="103"/>
      <c r="AT1336" s="49"/>
      <c r="AU1336" s="3" t="s">
        <v>293</v>
      </c>
    </row>
    <row r="1337" spans="1:47" s="4" customFormat="1" ht="16.5" x14ac:dyDescent="0.3">
      <c r="A1337" s="99"/>
      <c r="B1337" s="51"/>
      <c r="C1337" s="543" t="s">
        <v>294</v>
      </c>
      <c r="D1337" s="543"/>
      <c r="E1337" s="543"/>
      <c r="F1337" s="543"/>
      <c r="G1337" s="543"/>
      <c r="H1337" s="543"/>
      <c r="I1337" s="543"/>
      <c r="J1337" s="543"/>
      <c r="K1337" s="543"/>
      <c r="L1337" s="100">
        <v>5081.53</v>
      </c>
      <c r="M1337" s="101"/>
      <c r="N1337" s="102">
        <v>227500.07</v>
      </c>
      <c r="O1337" s="103"/>
      <c r="P1337" s="103"/>
      <c r="Q1337" s="103"/>
      <c r="AT1337" s="49"/>
      <c r="AU1337" s="3" t="s">
        <v>294</v>
      </c>
    </row>
    <row r="1338" spans="1:47" s="4" customFormat="1" ht="16.5" x14ac:dyDescent="0.3">
      <c r="A1338" s="99"/>
      <c r="B1338" s="51"/>
      <c r="C1338" s="543" t="s">
        <v>295</v>
      </c>
      <c r="D1338" s="543"/>
      <c r="E1338" s="543"/>
      <c r="F1338" s="543"/>
      <c r="G1338" s="543"/>
      <c r="H1338" s="543"/>
      <c r="I1338" s="543"/>
      <c r="J1338" s="543"/>
      <c r="K1338" s="543"/>
      <c r="L1338" s="100">
        <v>10317.23</v>
      </c>
      <c r="M1338" s="101"/>
      <c r="N1338" s="102">
        <v>136600.15</v>
      </c>
      <c r="O1338" s="103"/>
      <c r="P1338" s="103"/>
      <c r="Q1338" s="103"/>
      <c r="AT1338" s="49"/>
      <c r="AU1338" s="3" t="s">
        <v>295</v>
      </c>
    </row>
    <row r="1339" spans="1:47" s="4" customFormat="1" ht="16.5" x14ac:dyDescent="0.3">
      <c r="A1339" s="99"/>
      <c r="B1339" s="51"/>
      <c r="C1339" s="543" t="s">
        <v>296</v>
      </c>
      <c r="D1339" s="543"/>
      <c r="E1339" s="543"/>
      <c r="F1339" s="543"/>
      <c r="G1339" s="543"/>
      <c r="H1339" s="543"/>
      <c r="I1339" s="543"/>
      <c r="J1339" s="543"/>
      <c r="K1339" s="543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296</v>
      </c>
    </row>
    <row r="1340" spans="1:47" s="4" customFormat="1" ht="16.5" x14ac:dyDescent="0.3">
      <c r="A1340" s="99"/>
      <c r="B1340" s="51"/>
      <c r="C1340" s="543" t="s">
        <v>297</v>
      </c>
      <c r="D1340" s="543"/>
      <c r="E1340" s="543"/>
      <c r="F1340" s="543"/>
      <c r="G1340" s="543"/>
      <c r="H1340" s="543"/>
      <c r="I1340" s="543"/>
      <c r="J1340" s="543"/>
      <c r="K1340" s="543"/>
      <c r="L1340" s="100">
        <v>114533.68</v>
      </c>
      <c r="M1340" s="101"/>
      <c r="N1340" s="102">
        <v>934594.82</v>
      </c>
      <c r="O1340" s="103"/>
      <c r="P1340" s="103"/>
      <c r="Q1340" s="103"/>
      <c r="AT1340" s="49"/>
      <c r="AU1340" s="3" t="s">
        <v>297</v>
      </c>
    </row>
    <row r="1341" spans="1:47" s="4" customFormat="1" ht="16.5" x14ac:dyDescent="0.3">
      <c r="A1341" s="99"/>
      <c r="B1341" s="51"/>
      <c r="C1341" s="543" t="s">
        <v>616</v>
      </c>
      <c r="D1341" s="543"/>
      <c r="E1341" s="543"/>
      <c r="F1341" s="543"/>
      <c r="G1341" s="543"/>
      <c r="H1341" s="543"/>
      <c r="I1341" s="543"/>
      <c r="J1341" s="543"/>
      <c r="K1341" s="543"/>
      <c r="L1341" s="106">
        <v>155.03</v>
      </c>
      <c r="M1341" s="101"/>
      <c r="N1341" s="102">
        <v>2052.6</v>
      </c>
      <c r="O1341" s="103"/>
      <c r="P1341" s="103"/>
      <c r="Q1341" s="103"/>
      <c r="AT1341" s="49"/>
      <c r="AU1341" s="3" t="s">
        <v>616</v>
      </c>
    </row>
    <row r="1342" spans="1:47" s="4" customFormat="1" ht="16.5" x14ac:dyDescent="0.3">
      <c r="A1342" s="99"/>
      <c r="B1342" s="51"/>
      <c r="C1342" s="543" t="s">
        <v>298</v>
      </c>
      <c r="D1342" s="543"/>
      <c r="E1342" s="543"/>
      <c r="F1342" s="543"/>
      <c r="G1342" s="543"/>
      <c r="H1342" s="543"/>
      <c r="I1342" s="543"/>
      <c r="J1342" s="543"/>
      <c r="K1342" s="543"/>
      <c r="L1342" s="100">
        <v>138838.17000000001</v>
      </c>
      <c r="M1342" s="101"/>
      <c r="N1342" s="102">
        <v>1703354.81</v>
      </c>
      <c r="O1342" s="103"/>
      <c r="P1342" s="103"/>
      <c r="Q1342" s="103"/>
      <c r="AT1342" s="49"/>
      <c r="AU1342" s="3" t="s">
        <v>298</v>
      </c>
    </row>
    <row r="1343" spans="1:47" s="4" customFormat="1" ht="16.5" x14ac:dyDescent="0.3">
      <c r="A1343" s="99"/>
      <c r="B1343" s="51"/>
      <c r="C1343" s="543" t="s">
        <v>617</v>
      </c>
      <c r="D1343" s="543"/>
      <c r="E1343" s="543"/>
      <c r="F1343" s="543"/>
      <c r="G1343" s="543"/>
      <c r="H1343" s="543"/>
      <c r="I1343" s="543"/>
      <c r="J1343" s="543"/>
      <c r="K1343" s="543"/>
      <c r="L1343" s="100">
        <v>138683.14000000001</v>
      </c>
      <c r="M1343" s="101"/>
      <c r="N1343" s="102">
        <v>1701302.21</v>
      </c>
      <c r="O1343" s="103"/>
      <c r="P1343" s="103"/>
      <c r="Q1343" s="103"/>
      <c r="AT1343" s="49"/>
      <c r="AU1343" s="3" t="s">
        <v>617</v>
      </c>
    </row>
    <row r="1344" spans="1:47" s="4" customFormat="1" ht="16.5" x14ac:dyDescent="0.3">
      <c r="A1344" s="99"/>
      <c r="B1344" s="51"/>
      <c r="C1344" s="543" t="s">
        <v>618</v>
      </c>
      <c r="D1344" s="543"/>
      <c r="E1344" s="543"/>
      <c r="F1344" s="543"/>
      <c r="G1344" s="543"/>
      <c r="H1344" s="543"/>
      <c r="I1344" s="543"/>
      <c r="J1344" s="543"/>
      <c r="K1344" s="543"/>
      <c r="L1344" s="104"/>
      <c r="M1344" s="101"/>
      <c r="N1344" s="105"/>
      <c r="O1344" s="103"/>
      <c r="P1344" s="103"/>
      <c r="Q1344" s="103"/>
      <c r="AT1344" s="49"/>
      <c r="AU1344" s="3" t="s">
        <v>618</v>
      </c>
    </row>
    <row r="1345" spans="1:48" s="4" customFormat="1" ht="16.5" x14ac:dyDescent="0.3">
      <c r="A1345" s="99"/>
      <c r="B1345" s="51"/>
      <c r="C1345" s="543" t="s">
        <v>619</v>
      </c>
      <c r="D1345" s="543"/>
      <c r="E1345" s="543"/>
      <c r="F1345" s="543"/>
      <c r="G1345" s="543"/>
      <c r="H1345" s="543"/>
      <c r="I1345" s="543"/>
      <c r="J1345" s="543"/>
      <c r="K1345" s="543"/>
      <c r="L1345" s="100">
        <v>4508.3999999999996</v>
      </c>
      <c r="M1345" s="101"/>
      <c r="N1345" s="102">
        <v>201841.05</v>
      </c>
      <c r="O1345" s="103"/>
      <c r="P1345" s="103"/>
      <c r="Q1345" s="103"/>
      <c r="AT1345" s="49"/>
      <c r="AU1345" s="3" t="s">
        <v>619</v>
      </c>
    </row>
    <row r="1346" spans="1:48" s="4" customFormat="1" ht="16.5" x14ac:dyDescent="0.3">
      <c r="A1346" s="99"/>
      <c r="B1346" s="51"/>
      <c r="C1346" s="543" t="s">
        <v>620</v>
      </c>
      <c r="D1346" s="543"/>
      <c r="E1346" s="543"/>
      <c r="F1346" s="543"/>
      <c r="G1346" s="543"/>
      <c r="H1346" s="543"/>
      <c r="I1346" s="543"/>
      <c r="J1346" s="543"/>
      <c r="K1346" s="543"/>
      <c r="L1346" s="100">
        <v>10107.52</v>
      </c>
      <c r="M1346" s="101"/>
      <c r="N1346" s="102">
        <v>133823.59</v>
      </c>
      <c r="O1346" s="103"/>
      <c r="P1346" s="103"/>
      <c r="Q1346" s="103"/>
      <c r="AT1346" s="49"/>
      <c r="AU1346" s="3" t="s">
        <v>620</v>
      </c>
    </row>
    <row r="1347" spans="1:48" s="4" customFormat="1" ht="16.5" x14ac:dyDescent="0.3">
      <c r="A1347" s="99"/>
      <c r="B1347" s="51"/>
      <c r="C1347" s="543" t="s">
        <v>621</v>
      </c>
      <c r="D1347" s="543"/>
      <c r="E1347" s="543"/>
      <c r="F1347" s="543"/>
      <c r="G1347" s="543"/>
      <c r="H1347" s="543"/>
      <c r="I1347" s="543"/>
      <c r="J1347" s="543"/>
      <c r="K1347" s="543"/>
      <c r="L1347" s="100">
        <v>1087.72</v>
      </c>
      <c r="M1347" s="101"/>
      <c r="N1347" s="102">
        <v>48697.24</v>
      </c>
      <c r="O1347" s="103"/>
      <c r="P1347" s="103"/>
      <c r="Q1347" s="103"/>
      <c r="AT1347" s="49"/>
      <c r="AU1347" s="3" t="s">
        <v>621</v>
      </c>
    </row>
    <row r="1348" spans="1:48" s="4" customFormat="1" ht="16.5" x14ac:dyDescent="0.3">
      <c r="A1348" s="99"/>
      <c r="B1348" s="51"/>
      <c r="C1348" s="543" t="s">
        <v>622</v>
      </c>
      <c r="D1348" s="543"/>
      <c r="E1348" s="543"/>
      <c r="F1348" s="543"/>
      <c r="G1348" s="543"/>
      <c r="H1348" s="543"/>
      <c r="I1348" s="543"/>
      <c r="J1348" s="543"/>
      <c r="K1348" s="543"/>
      <c r="L1348" s="100">
        <v>114418.24000000001</v>
      </c>
      <c r="M1348" s="101"/>
      <c r="N1348" s="102">
        <v>933652.82</v>
      </c>
      <c r="O1348" s="103"/>
      <c r="P1348" s="103"/>
      <c r="Q1348" s="103"/>
      <c r="AT1348" s="49"/>
      <c r="AU1348" s="3" t="s">
        <v>622</v>
      </c>
    </row>
    <row r="1349" spans="1:48" s="4" customFormat="1" ht="16.5" x14ac:dyDescent="0.3">
      <c r="A1349" s="99"/>
      <c r="B1349" s="51"/>
      <c r="C1349" s="543" t="s">
        <v>623</v>
      </c>
      <c r="D1349" s="543"/>
      <c r="E1349" s="543"/>
      <c r="F1349" s="543"/>
      <c r="G1349" s="543"/>
      <c r="H1349" s="543"/>
      <c r="I1349" s="543"/>
      <c r="J1349" s="543"/>
      <c r="K1349" s="543"/>
      <c r="L1349" s="100">
        <v>6249.97</v>
      </c>
      <c r="M1349" s="101"/>
      <c r="N1349" s="102">
        <v>279811.84000000003</v>
      </c>
      <c r="O1349" s="103"/>
      <c r="P1349" s="103"/>
      <c r="Q1349" s="103"/>
      <c r="AT1349" s="49"/>
      <c r="AU1349" s="3" t="s">
        <v>623</v>
      </c>
    </row>
    <row r="1350" spans="1:48" s="4" customFormat="1" ht="16.5" x14ac:dyDescent="0.3">
      <c r="A1350" s="99"/>
      <c r="B1350" s="51"/>
      <c r="C1350" s="543" t="s">
        <v>624</v>
      </c>
      <c r="D1350" s="543"/>
      <c r="E1350" s="543"/>
      <c r="F1350" s="543"/>
      <c r="G1350" s="543"/>
      <c r="H1350" s="543"/>
      <c r="I1350" s="543"/>
      <c r="J1350" s="543"/>
      <c r="K1350" s="543"/>
      <c r="L1350" s="100">
        <v>3399.01</v>
      </c>
      <c r="M1350" s="101"/>
      <c r="N1350" s="102">
        <v>152172.91</v>
      </c>
      <c r="O1350" s="103"/>
      <c r="P1350" s="103"/>
      <c r="Q1350" s="103"/>
      <c r="AT1350" s="49"/>
      <c r="AU1350" s="3" t="s">
        <v>624</v>
      </c>
    </row>
    <row r="1351" spans="1:48" s="4" customFormat="1" ht="16.5" x14ac:dyDescent="0.3">
      <c r="A1351" s="99"/>
      <c r="B1351" s="51"/>
      <c r="C1351" s="543" t="s">
        <v>625</v>
      </c>
      <c r="D1351" s="543"/>
      <c r="E1351" s="543"/>
      <c r="F1351" s="543"/>
      <c r="G1351" s="543"/>
      <c r="H1351" s="543"/>
      <c r="I1351" s="543"/>
      <c r="J1351" s="543"/>
      <c r="K1351" s="543"/>
      <c r="L1351" s="106">
        <v>155.03</v>
      </c>
      <c r="M1351" s="101"/>
      <c r="N1351" s="102">
        <v>2052.6</v>
      </c>
      <c r="O1351" s="103"/>
      <c r="P1351" s="103"/>
      <c r="Q1351" s="103"/>
      <c r="AT1351" s="49"/>
      <c r="AU1351" s="3" t="s">
        <v>625</v>
      </c>
    </row>
    <row r="1352" spans="1:48" s="4" customFormat="1" ht="16.5" x14ac:dyDescent="0.3">
      <c r="A1352" s="99"/>
      <c r="B1352" s="51"/>
      <c r="C1352" s="543" t="s">
        <v>305</v>
      </c>
      <c r="D1352" s="543"/>
      <c r="E1352" s="543"/>
      <c r="F1352" s="543"/>
      <c r="G1352" s="543"/>
      <c r="H1352" s="543"/>
      <c r="I1352" s="543"/>
      <c r="J1352" s="543"/>
      <c r="K1352" s="543"/>
      <c r="L1352" s="100">
        <v>1666.26</v>
      </c>
      <c r="M1352" s="101"/>
      <c r="N1352" s="102">
        <v>63760.65</v>
      </c>
      <c r="O1352" s="103"/>
      <c r="P1352" s="103"/>
      <c r="Q1352" s="103"/>
      <c r="AT1352" s="49"/>
      <c r="AU1352" s="3" t="s">
        <v>305</v>
      </c>
    </row>
    <row r="1353" spans="1:48" s="4" customFormat="1" ht="16.5" x14ac:dyDescent="0.3">
      <c r="A1353" s="99"/>
      <c r="B1353" s="51"/>
      <c r="C1353" s="543" t="s">
        <v>293</v>
      </c>
      <c r="D1353" s="543"/>
      <c r="E1353" s="543"/>
      <c r="F1353" s="543"/>
      <c r="G1353" s="543"/>
      <c r="H1353" s="543"/>
      <c r="I1353" s="543"/>
      <c r="J1353" s="543"/>
      <c r="K1353" s="543"/>
      <c r="L1353" s="104"/>
      <c r="M1353" s="101"/>
      <c r="N1353" s="105"/>
      <c r="O1353" s="103"/>
      <c r="P1353" s="103"/>
      <c r="Q1353" s="103"/>
      <c r="AT1353" s="49"/>
      <c r="AU1353" s="3" t="s">
        <v>293</v>
      </c>
    </row>
    <row r="1354" spans="1:48" s="4" customFormat="1" ht="16.5" x14ac:dyDescent="0.3">
      <c r="A1354" s="99"/>
      <c r="B1354" s="51"/>
      <c r="C1354" s="543" t="s">
        <v>299</v>
      </c>
      <c r="D1354" s="543"/>
      <c r="E1354" s="543"/>
      <c r="F1354" s="543"/>
      <c r="G1354" s="543"/>
      <c r="H1354" s="543"/>
      <c r="I1354" s="543"/>
      <c r="J1354" s="543"/>
      <c r="K1354" s="543"/>
      <c r="L1354" s="106">
        <v>573.13</v>
      </c>
      <c r="M1354" s="101"/>
      <c r="N1354" s="102">
        <v>25659.02</v>
      </c>
      <c r="O1354" s="103"/>
      <c r="P1354" s="103"/>
      <c r="Q1354" s="103"/>
      <c r="AT1354" s="49"/>
      <c r="AU1354" s="3" t="s">
        <v>299</v>
      </c>
    </row>
    <row r="1355" spans="1:48" s="4" customFormat="1" ht="16.5" x14ac:dyDescent="0.3">
      <c r="A1355" s="99"/>
      <c r="B1355" s="51"/>
      <c r="C1355" s="543" t="s">
        <v>300</v>
      </c>
      <c r="D1355" s="543"/>
      <c r="E1355" s="543"/>
      <c r="F1355" s="543"/>
      <c r="G1355" s="543"/>
      <c r="H1355" s="543"/>
      <c r="I1355" s="543"/>
      <c r="J1355" s="543"/>
      <c r="K1355" s="543"/>
      <c r="L1355" s="106">
        <v>209.71</v>
      </c>
      <c r="M1355" s="101"/>
      <c r="N1355" s="102">
        <v>2776.56</v>
      </c>
      <c r="O1355" s="103"/>
      <c r="P1355" s="103"/>
      <c r="Q1355" s="103"/>
      <c r="AT1355" s="49"/>
      <c r="AU1355" s="3" t="s">
        <v>300</v>
      </c>
    </row>
    <row r="1356" spans="1:48" s="4" customFormat="1" ht="16.5" x14ac:dyDescent="0.3">
      <c r="A1356" s="99"/>
      <c r="B1356" s="51"/>
      <c r="C1356" s="543" t="s">
        <v>302</v>
      </c>
      <c r="D1356" s="543"/>
      <c r="E1356" s="543"/>
      <c r="F1356" s="543"/>
      <c r="G1356" s="543"/>
      <c r="H1356" s="543"/>
      <c r="I1356" s="543"/>
      <c r="J1356" s="543"/>
      <c r="K1356" s="543"/>
      <c r="L1356" s="106">
        <v>115.44</v>
      </c>
      <c r="M1356" s="101"/>
      <c r="N1356" s="120">
        <v>942</v>
      </c>
      <c r="O1356" s="103"/>
      <c r="P1356" s="103"/>
      <c r="Q1356" s="103"/>
      <c r="AT1356" s="49"/>
      <c r="AU1356" s="3" t="s">
        <v>302</v>
      </c>
    </row>
    <row r="1357" spans="1:48" s="4" customFormat="1" ht="16.5" x14ac:dyDescent="0.3">
      <c r="A1357" s="99"/>
      <c r="B1357" s="51"/>
      <c r="C1357" s="543" t="s">
        <v>303</v>
      </c>
      <c r="D1357" s="543"/>
      <c r="E1357" s="543"/>
      <c r="F1357" s="543"/>
      <c r="G1357" s="543"/>
      <c r="H1357" s="543"/>
      <c r="I1357" s="543"/>
      <c r="J1357" s="543"/>
      <c r="K1357" s="543"/>
      <c r="L1357" s="106">
        <v>510.08</v>
      </c>
      <c r="M1357" s="101"/>
      <c r="N1357" s="102">
        <v>22836.52</v>
      </c>
      <c r="O1357" s="103"/>
      <c r="P1357" s="103"/>
      <c r="Q1357" s="103"/>
      <c r="AT1357" s="49"/>
      <c r="AU1357" s="3" t="s">
        <v>303</v>
      </c>
    </row>
    <row r="1358" spans="1:48" s="4" customFormat="1" ht="16.5" x14ac:dyDescent="0.3">
      <c r="A1358" s="99"/>
      <c r="B1358" s="51"/>
      <c r="C1358" s="543" t="s">
        <v>304</v>
      </c>
      <c r="D1358" s="543"/>
      <c r="E1358" s="543"/>
      <c r="F1358" s="543"/>
      <c r="G1358" s="543"/>
      <c r="H1358" s="543"/>
      <c r="I1358" s="543"/>
      <c r="J1358" s="543"/>
      <c r="K1358" s="543"/>
      <c r="L1358" s="106">
        <v>257.89999999999998</v>
      </c>
      <c r="M1358" s="101"/>
      <c r="N1358" s="102">
        <v>11546.55</v>
      </c>
      <c r="O1358" s="103"/>
      <c r="P1358" s="103"/>
      <c r="Q1358" s="103"/>
      <c r="AT1358" s="49"/>
      <c r="AU1358" s="3" t="s">
        <v>304</v>
      </c>
    </row>
    <row r="1359" spans="1:48" s="4" customFormat="1" ht="16.5" x14ac:dyDescent="0.3">
      <c r="A1359" s="99"/>
      <c r="B1359" s="107"/>
      <c r="C1359" s="548" t="s">
        <v>306</v>
      </c>
      <c r="D1359" s="548"/>
      <c r="E1359" s="548"/>
      <c r="F1359" s="548"/>
      <c r="G1359" s="548"/>
      <c r="H1359" s="548"/>
      <c r="I1359" s="548"/>
      <c r="J1359" s="548"/>
      <c r="K1359" s="548"/>
      <c r="L1359" s="108">
        <v>140504.43</v>
      </c>
      <c r="M1359" s="109"/>
      <c r="N1359" s="110">
        <v>1767115.46</v>
      </c>
      <c r="O1359" s="103"/>
      <c r="P1359" s="103"/>
      <c r="Q1359" s="103"/>
      <c r="AT1359" s="49"/>
      <c r="AV1359" s="49" t="s">
        <v>306</v>
      </c>
    </row>
    <row r="1360" spans="1:48" s="4" customFormat="1" ht="16.5" x14ac:dyDescent="0.3">
      <c r="A1360" s="99"/>
      <c r="B1360" s="51"/>
      <c r="C1360" s="543" t="s">
        <v>307</v>
      </c>
      <c r="D1360" s="543"/>
      <c r="E1360" s="543"/>
      <c r="F1360" s="543"/>
      <c r="G1360" s="543"/>
      <c r="H1360" s="543"/>
      <c r="I1360" s="543"/>
      <c r="J1360" s="543"/>
      <c r="K1360" s="543"/>
      <c r="L1360" s="100">
        <v>6169.25</v>
      </c>
      <c r="M1360" s="101"/>
      <c r="N1360" s="102">
        <v>276197.31</v>
      </c>
      <c r="O1360" s="103"/>
      <c r="P1360" s="103"/>
      <c r="Q1360" s="103"/>
      <c r="AT1360" s="49"/>
      <c r="AU1360" s="3" t="s">
        <v>307</v>
      </c>
      <c r="AV1360" s="49"/>
    </row>
    <row r="1361" spans="1:53" s="4" customFormat="1" ht="16.5" x14ac:dyDescent="0.3">
      <c r="A1361" s="99"/>
      <c r="B1361" s="51"/>
      <c r="C1361" s="543" t="s">
        <v>308</v>
      </c>
      <c r="D1361" s="543"/>
      <c r="E1361" s="543"/>
      <c r="F1361" s="543"/>
      <c r="G1361" s="543"/>
      <c r="H1361" s="543"/>
      <c r="I1361" s="543"/>
      <c r="J1361" s="543"/>
      <c r="K1361" s="543"/>
      <c r="L1361" s="100">
        <v>6760.05</v>
      </c>
      <c r="M1361" s="101"/>
      <c r="N1361" s="102">
        <v>302648.36</v>
      </c>
      <c r="O1361" s="103"/>
      <c r="P1361" s="103"/>
      <c r="Q1361" s="103"/>
      <c r="AT1361" s="49"/>
      <c r="AU1361" s="3" t="s">
        <v>308</v>
      </c>
      <c r="AV1361" s="49"/>
    </row>
    <row r="1362" spans="1:53" s="4" customFormat="1" ht="16.5" x14ac:dyDescent="0.3">
      <c r="A1362" s="99"/>
      <c r="B1362" s="51"/>
      <c r="C1362" s="543" t="s">
        <v>309</v>
      </c>
      <c r="D1362" s="543"/>
      <c r="E1362" s="543"/>
      <c r="F1362" s="543"/>
      <c r="G1362" s="543"/>
      <c r="H1362" s="543"/>
      <c r="I1362" s="543"/>
      <c r="J1362" s="543"/>
      <c r="K1362" s="543"/>
      <c r="L1362" s="100">
        <v>3656.91</v>
      </c>
      <c r="M1362" s="101"/>
      <c r="N1362" s="102">
        <v>163719.46</v>
      </c>
      <c r="O1362" s="103"/>
      <c r="P1362" s="103"/>
      <c r="Q1362" s="103"/>
      <c r="AT1362" s="49"/>
      <c r="AU1362" s="3" t="s">
        <v>309</v>
      </c>
      <c r="AV1362" s="49"/>
    </row>
    <row r="1363" spans="1:53" s="4" customFormat="1" ht="16.5" x14ac:dyDescent="0.3">
      <c r="A1363" s="99"/>
      <c r="B1363" s="51"/>
      <c r="C1363" s="543" t="s">
        <v>310</v>
      </c>
      <c r="D1363" s="543"/>
      <c r="E1363" s="543"/>
      <c r="F1363" s="543"/>
      <c r="G1363" s="543"/>
      <c r="H1363" s="543"/>
      <c r="I1363" s="543"/>
      <c r="J1363" s="543"/>
      <c r="K1363" s="543"/>
      <c r="L1363" s="100">
        <v>11521.36</v>
      </c>
      <c r="M1363" s="101"/>
      <c r="N1363" s="102">
        <v>144903.47</v>
      </c>
      <c r="O1363" s="103"/>
      <c r="P1363" s="103"/>
      <c r="Q1363" s="103"/>
      <c r="AT1363" s="49"/>
      <c r="AU1363" s="3" t="s">
        <v>310</v>
      </c>
      <c r="AV1363" s="49"/>
    </row>
    <row r="1364" spans="1:53" s="4" customFormat="1" ht="16.5" x14ac:dyDescent="0.3">
      <c r="A1364" s="99"/>
      <c r="B1364" s="107"/>
      <c r="C1364" s="548" t="s">
        <v>306</v>
      </c>
      <c r="D1364" s="548"/>
      <c r="E1364" s="548"/>
      <c r="F1364" s="548"/>
      <c r="G1364" s="548"/>
      <c r="H1364" s="548"/>
      <c r="I1364" s="548"/>
      <c r="J1364" s="548"/>
      <c r="K1364" s="548"/>
      <c r="L1364" s="108">
        <v>152025.79</v>
      </c>
      <c r="M1364" s="109"/>
      <c r="N1364" s="110">
        <v>1912018.93</v>
      </c>
      <c r="O1364" s="103"/>
      <c r="P1364" s="103"/>
      <c r="Q1364" s="103"/>
      <c r="AT1364" s="49"/>
      <c r="AV1364" s="49" t="s">
        <v>306</v>
      </c>
    </row>
    <row r="1365" spans="1:53" s="4" customFormat="1" ht="16.5" x14ac:dyDescent="0.3">
      <c r="A1365" s="99"/>
      <c r="B1365" s="51"/>
      <c r="C1365" s="543" t="s">
        <v>311</v>
      </c>
      <c r="D1365" s="543"/>
      <c r="E1365" s="543"/>
      <c r="F1365" s="543"/>
      <c r="G1365" s="543"/>
      <c r="H1365" s="543"/>
      <c r="I1365" s="543"/>
      <c r="J1365" s="543"/>
      <c r="K1365" s="543"/>
      <c r="L1365" s="100">
        <v>3648.62</v>
      </c>
      <c r="M1365" s="101"/>
      <c r="N1365" s="102">
        <v>45888.45</v>
      </c>
      <c r="O1365" s="103"/>
      <c r="P1365" s="103"/>
      <c r="Q1365" s="103"/>
      <c r="AT1365" s="49"/>
      <c r="AU1365" s="3" t="s">
        <v>311</v>
      </c>
      <c r="AV1365" s="49"/>
    </row>
    <row r="1366" spans="1:53" s="4" customFormat="1" ht="16.5" x14ac:dyDescent="0.3">
      <c r="A1366" s="99"/>
      <c r="B1366" s="107"/>
      <c r="C1366" s="548" t="s">
        <v>306</v>
      </c>
      <c r="D1366" s="548"/>
      <c r="E1366" s="548"/>
      <c r="F1366" s="548"/>
      <c r="G1366" s="548"/>
      <c r="H1366" s="548"/>
      <c r="I1366" s="548"/>
      <c r="J1366" s="548"/>
      <c r="K1366" s="548"/>
      <c r="L1366" s="108">
        <v>155674.41</v>
      </c>
      <c r="M1366" s="109"/>
      <c r="N1366" s="110">
        <v>1957907.38</v>
      </c>
      <c r="O1366" s="103"/>
      <c r="P1366" s="103"/>
      <c r="Q1366" s="103"/>
      <c r="AT1366" s="49"/>
      <c r="AV1366" s="49" t="s">
        <v>306</v>
      </c>
    </row>
    <row r="1367" spans="1:53" s="4" customFormat="1" ht="16.5" x14ac:dyDescent="0.3">
      <c r="A1367" s="99"/>
      <c r="B1367" s="107"/>
      <c r="C1367" s="548" t="s">
        <v>312</v>
      </c>
      <c r="D1367" s="548"/>
      <c r="E1367" s="548"/>
      <c r="F1367" s="548"/>
      <c r="G1367" s="548"/>
      <c r="H1367" s="548"/>
      <c r="I1367" s="548"/>
      <c r="J1367" s="548"/>
      <c r="K1367" s="548"/>
      <c r="L1367" s="108">
        <v>155674.41</v>
      </c>
      <c r="M1367" s="109"/>
      <c r="N1367" s="110">
        <v>1957907.38</v>
      </c>
      <c r="O1367" s="103"/>
      <c r="P1367" s="103"/>
      <c r="Q1367" s="103"/>
      <c r="AT1367" s="49"/>
      <c r="AV1367" s="49" t="s">
        <v>312</v>
      </c>
    </row>
    <row r="1368" spans="1:53" s="4" customFormat="1" ht="16.5" x14ac:dyDescent="0.3">
      <c r="A1368" s="99"/>
      <c r="B1368" s="107"/>
      <c r="C1368" s="548" t="s">
        <v>313</v>
      </c>
      <c r="D1368" s="548"/>
      <c r="E1368" s="548"/>
      <c r="F1368" s="548"/>
      <c r="G1368" s="548"/>
      <c r="H1368" s="548"/>
      <c r="I1368" s="548"/>
      <c r="J1368" s="548"/>
      <c r="K1368" s="548"/>
      <c r="L1368" s="108">
        <v>155674.41</v>
      </c>
      <c r="M1368" s="109"/>
      <c r="N1368" s="110">
        <v>1957907.38</v>
      </c>
      <c r="O1368" s="103"/>
      <c r="P1368" s="103"/>
      <c r="Q1368" s="103"/>
      <c r="AT1368" s="49"/>
      <c r="AV1368" s="49"/>
      <c r="AW1368" s="49" t="s">
        <v>313</v>
      </c>
    </row>
    <row r="1369" spans="1:53" s="4" customFormat="1" ht="1.5" customHeight="1" x14ac:dyDescent="0.25">
      <c r="B1369" s="86"/>
      <c r="C1369" s="84"/>
      <c r="D1369" s="84"/>
      <c r="E1369" s="84"/>
      <c r="F1369" s="84"/>
      <c r="G1369" s="84"/>
      <c r="H1369" s="84"/>
      <c r="I1369" s="84"/>
      <c r="J1369" s="84"/>
      <c r="K1369" s="84"/>
      <c r="L1369" s="108"/>
      <c r="M1369" s="111"/>
      <c r="N1369" s="112"/>
    </row>
    <row r="1370" spans="1:53" s="4" customFormat="1" ht="25.9" customHeight="1" x14ac:dyDescent="0.25">
      <c r="A1370" s="113"/>
      <c r="B1370" s="114"/>
      <c r="C1370" s="114"/>
      <c r="D1370" s="114"/>
      <c r="E1370" s="114"/>
      <c r="F1370" s="114"/>
      <c r="G1370" s="114"/>
      <c r="H1370" s="114"/>
      <c r="I1370" s="114"/>
      <c r="J1370" s="114"/>
      <c r="K1370" s="114"/>
      <c r="L1370" s="114"/>
      <c r="M1370" s="114"/>
      <c r="N1370" s="114"/>
    </row>
    <row r="1371" spans="1:53" s="23" customFormat="1" ht="15" hidden="1" x14ac:dyDescent="0.25">
      <c r="A1371" s="6"/>
      <c r="B1371" s="115" t="s">
        <v>314</v>
      </c>
      <c r="C1371" s="549"/>
      <c r="D1371" s="549"/>
      <c r="E1371" s="549"/>
      <c r="F1371" s="549"/>
      <c r="G1371" s="549"/>
      <c r="H1371" s="550"/>
      <c r="I1371" s="550"/>
      <c r="J1371" s="550"/>
      <c r="K1371" s="550"/>
      <c r="L1371" s="550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 t="s">
        <v>9</v>
      </c>
      <c r="AY1371" s="10" t="s">
        <v>9</v>
      </c>
      <c r="AZ1371" s="10"/>
      <c r="BA1371" s="10"/>
    </row>
    <row r="1372" spans="1:53" s="116" customFormat="1" ht="16.149999999999999" hidden="1" customHeight="1" x14ac:dyDescent="0.25">
      <c r="A1372" s="8"/>
      <c r="B1372" s="115"/>
      <c r="C1372" s="551" t="s">
        <v>315</v>
      </c>
      <c r="D1372" s="551"/>
      <c r="E1372" s="551"/>
      <c r="F1372" s="551"/>
      <c r="G1372" s="551"/>
      <c r="H1372" s="551"/>
      <c r="I1372" s="551"/>
      <c r="J1372" s="551"/>
      <c r="K1372" s="551"/>
      <c r="L1372" s="551"/>
      <c r="Y1372" s="117"/>
      <c r="Z1372" s="117"/>
      <c r="AA1372" s="117"/>
      <c r="AB1372" s="117"/>
      <c r="AC1372" s="117"/>
      <c r="AD1372" s="117"/>
      <c r="AE1372" s="117"/>
      <c r="AF1372" s="117"/>
      <c r="AG1372" s="117"/>
      <c r="AH1372" s="117"/>
      <c r="AI1372" s="117"/>
      <c r="AJ1372" s="117"/>
      <c r="AK1372" s="117"/>
      <c r="AL1372" s="117"/>
      <c r="AM1372" s="117"/>
      <c r="AN1372" s="117"/>
      <c r="AO1372" s="117"/>
      <c r="AP1372" s="117"/>
      <c r="AQ1372" s="117"/>
      <c r="AR1372" s="117"/>
      <c r="AS1372" s="117"/>
      <c r="AT1372" s="117"/>
      <c r="AU1372" s="117"/>
      <c r="AV1372" s="117"/>
      <c r="AW1372" s="117"/>
      <c r="AX1372" s="117"/>
      <c r="AY1372" s="117"/>
      <c r="AZ1372" s="117"/>
      <c r="BA1372" s="117"/>
    </row>
    <row r="1373" spans="1:53" s="23" customFormat="1" ht="15" hidden="1" x14ac:dyDescent="0.25">
      <c r="A1373" s="6"/>
      <c r="B1373" s="115" t="s">
        <v>316</v>
      </c>
      <c r="C1373" s="549"/>
      <c r="D1373" s="549"/>
      <c r="E1373" s="549"/>
      <c r="F1373" s="549"/>
      <c r="G1373" s="549"/>
      <c r="H1373" s="550"/>
      <c r="I1373" s="550"/>
      <c r="J1373" s="550"/>
      <c r="K1373" s="550"/>
      <c r="L1373" s="550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 t="s">
        <v>9</v>
      </c>
      <c r="BA1373" s="10" t="s">
        <v>9</v>
      </c>
    </row>
    <row r="1374" spans="1:53" s="116" customFormat="1" ht="16.149999999999999" hidden="1" customHeight="1" x14ac:dyDescent="0.25">
      <c r="A1374" s="8"/>
      <c r="C1374" s="551" t="s">
        <v>315</v>
      </c>
      <c r="D1374" s="551"/>
      <c r="E1374" s="551"/>
      <c r="F1374" s="551"/>
      <c r="G1374" s="551"/>
      <c r="H1374" s="551"/>
      <c r="I1374" s="551"/>
      <c r="J1374" s="551"/>
      <c r="K1374" s="551"/>
      <c r="L1374" s="551"/>
      <c r="Y1374" s="117"/>
      <c r="Z1374" s="117"/>
      <c r="AA1374" s="117"/>
      <c r="AB1374" s="117"/>
      <c r="AC1374" s="117"/>
      <c r="AD1374" s="117"/>
      <c r="AE1374" s="117"/>
      <c r="AF1374" s="117"/>
      <c r="AG1374" s="117"/>
      <c r="AH1374" s="117"/>
      <c r="AI1374" s="117"/>
      <c r="AJ1374" s="117"/>
      <c r="AK1374" s="117"/>
      <c r="AL1374" s="117"/>
      <c r="AM1374" s="117"/>
      <c r="AN1374" s="117"/>
      <c r="AO1374" s="117"/>
      <c r="AP1374" s="117"/>
      <c r="AQ1374" s="117"/>
      <c r="AR1374" s="117"/>
      <c r="AS1374" s="117"/>
      <c r="AT1374" s="117"/>
      <c r="AU1374" s="117"/>
      <c r="AV1374" s="117"/>
      <c r="AW1374" s="117"/>
      <c r="AX1374" s="117"/>
      <c r="AY1374" s="117"/>
      <c r="AZ1374" s="117"/>
      <c r="BA1374" s="117"/>
    </row>
    <row r="1375" spans="1:53" s="4" customFormat="1" ht="21" customHeight="1" x14ac:dyDescent="0.25"/>
    <row r="1376" spans="1:53" s="23" customFormat="1" ht="22.5" customHeight="1" x14ac:dyDescent="0.25">
      <c r="A1376" s="545" t="s">
        <v>317</v>
      </c>
      <c r="B1376" s="545"/>
      <c r="C1376" s="545"/>
      <c r="D1376" s="545"/>
      <c r="E1376" s="545"/>
      <c r="F1376" s="545"/>
      <c r="G1376" s="545"/>
      <c r="H1376" s="545"/>
      <c r="I1376" s="545"/>
      <c r="J1376" s="545"/>
      <c r="K1376" s="545"/>
      <c r="L1376" s="545"/>
      <c r="M1376" s="545"/>
      <c r="N1376" s="545"/>
      <c r="O1376" s="95"/>
      <c r="P1376" s="95"/>
      <c r="Q1376" s="4"/>
      <c r="R1376" s="4"/>
      <c r="S1376" s="4"/>
      <c r="T1376" s="4"/>
      <c r="U1376" s="4"/>
      <c r="V1376" s="4"/>
      <c r="W1376" s="4"/>
      <c r="X1376" s="4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</row>
    <row r="1377" spans="1:53" s="23" customFormat="1" ht="12.75" customHeight="1" x14ac:dyDescent="0.25">
      <c r="A1377" s="545" t="s">
        <v>318</v>
      </c>
      <c r="B1377" s="545"/>
      <c r="C1377" s="545"/>
      <c r="D1377" s="545"/>
      <c r="E1377" s="545"/>
      <c r="F1377" s="545"/>
      <c r="G1377" s="545"/>
      <c r="H1377" s="545"/>
      <c r="I1377" s="545"/>
      <c r="J1377" s="545"/>
      <c r="K1377" s="545"/>
      <c r="L1377" s="545"/>
      <c r="M1377" s="545"/>
      <c r="N1377" s="545"/>
      <c r="O1377" s="95"/>
      <c r="P1377" s="95"/>
      <c r="Q1377" s="4"/>
      <c r="R1377" s="4"/>
      <c r="S1377" s="4"/>
      <c r="T1377" s="4"/>
      <c r="U1377" s="4"/>
      <c r="V1377" s="4"/>
      <c r="W1377" s="4"/>
      <c r="X1377" s="4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</row>
    <row r="1378" spans="1:53" s="23" customFormat="1" ht="12.75" customHeight="1" x14ac:dyDescent="0.25">
      <c r="A1378" s="545" t="s">
        <v>319</v>
      </c>
      <c r="B1378" s="545"/>
      <c r="C1378" s="545"/>
      <c r="D1378" s="545"/>
      <c r="E1378" s="545"/>
      <c r="F1378" s="545"/>
      <c r="G1378" s="545"/>
      <c r="H1378" s="545"/>
      <c r="I1378" s="545"/>
      <c r="J1378" s="545"/>
      <c r="K1378" s="545"/>
      <c r="L1378" s="545"/>
      <c r="M1378" s="545"/>
      <c r="N1378" s="545"/>
      <c r="O1378" s="95"/>
      <c r="P1378" s="95"/>
      <c r="Q1378" s="4"/>
      <c r="R1378" s="4"/>
      <c r="S1378" s="4"/>
      <c r="T1378" s="4"/>
      <c r="U1378" s="4"/>
      <c r="V1378" s="4"/>
      <c r="W1378" s="4"/>
      <c r="X1378" s="4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</row>
    <row r="1379" spans="1:53" s="23" customFormat="1" ht="20.25" customHeight="1" x14ac:dyDescent="0.25">
      <c r="A1379" s="53"/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95"/>
      <c r="P1379" s="95"/>
      <c r="Q1379" s="4"/>
      <c r="R1379" s="4"/>
      <c r="S1379" s="4"/>
      <c r="T1379" s="4"/>
      <c r="U1379" s="4"/>
      <c r="V1379" s="4"/>
      <c r="W1379" s="4"/>
      <c r="X1379" s="4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</row>
    <row r="1380" spans="1:53" s="4" customFormat="1" ht="15" x14ac:dyDescent="0.25">
      <c r="B1380" s="118"/>
      <c r="D1380" s="118"/>
      <c r="F1380" s="118"/>
    </row>
  </sheetData>
  <mergeCells count="1360">
    <mergeCell ref="C7:D7"/>
    <mergeCell ref="A1:N1"/>
    <mergeCell ref="A3:N3"/>
    <mergeCell ref="H5:I5"/>
    <mergeCell ref="A6:D6"/>
    <mergeCell ref="H6:K6"/>
    <mergeCell ref="A1377:N1377"/>
    <mergeCell ref="A1378:N1378"/>
    <mergeCell ref="C1372:L1372"/>
    <mergeCell ref="C1373:G1373"/>
    <mergeCell ref="H1373:L1373"/>
    <mergeCell ref="C1374:L1374"/>
    <mergeCell ref="A1376:N1376"/>
    <mergeCell ref="C1366:K1366"/>
    <mergeCell ref="C1367:K1367"/>
    <mergeCell ref="C1368:K1368"/>
    <mergeCell ref="C1371:G1371"/>
    <mergeCell ref="H1371:L1371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  <mergeCell ref="C1355:K1355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6:K1336"/>
    <mergeCell ref="C1337:K1337"/>
    <mergeCell ref="C1338:K1338"/>
    <mergeCell ref="C1339:K1339"/>
    <mergeCell ref="C1340:K1340"/>
    <mergeCell ref="C1329:E1329"/>
    <mergeCell ref="C1330:E1330"/>
    <mergeCell ref="C1332:K1332"/>
    <mergeCell ref="C1334:K1334"/>
    <mergeCell ref="C1335:K1335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E1318"/>
    <mergeCell ref="C1309:E1309"/>
    <mergeCell ref="C1310:N1310"/>
    <mergeCell ref="C1311:E1311"/>
    <mergeCell ref="C1312:E1312"/>
    <mergeCell ref="C1313:N1313"/>
    <mergeCell ref="C1304:E1304"/>
    <mergeCell ref="C1305:E1305"/>
    <mergeCell ref="C1306:E1306"/>
    <mergeCell ref="C1307:E1307"/>
    <mergeCell ref="C1308:E1308"/>
    <mergeCell ref="C1299:N1299"/>
    <mergeCell ref="C1300:E1300"/>
    <mergeCell ref="C1301:E1301"/>
    <mergeCell ref="C1302:E1302"/>
    <mergeCell ref="C1303:E1303"/>
    <mergeCell ref="C1294:E1294"/>
    <mergeCell ref="C1295:E1295"/>
    <mergeCell ref="C1296:E1296"/>
    <mergeCell ref="C1297:N1297"/>
    <mergeCell ref="C1298:N1298"/>
    <mergeCell ref="C1289:E1289"/>
    <mergeCell ref="C1290:E1290"/>
    <mergeCell ref="C1291:E1291"/>
    <mergeCell ref="C1292:E1292"/>
    <mergeCell ref="C1293:E1293"/>
    <mergeCell ref="C1284:E1284"/>
    <mergeCell ref="C1285:N1285"/>
    <mergeCell ref="C1286:N1286"/>
    <mergeCell ref="C1287:E1287"/>
    <mergeCell ref="C1288:E1288"/>
    <mergeCell ref="C1279:E1279"/>
    <mergeCell ref="C1280:E1280"/>
    <mergeCell ref="C1281:E1281"/>
    <mergeCell ref="C1282:E1282"/>
    <mergeCell ref="C1283:E1283"/>
    <mergeCell ref="C1274:N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N127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N1257"/>
    <mergeCell ref="C1258:N1258"/>
    <mergeCell ref="C1249:E1249"/>
    <mergeCell ref="C1250:E1250"/>
    <mergeCell ref="C1251:E1251"/>
    <mergeCell ref="C1252:E1252"/>
    <mergeCell ref="C1253:E1253"/>
    <mergeCell ref="C1244:E1244"/>
    <mergeCell ref="C1245:E1245"/>
    <mergeCell ref="C1246:E1246"/>
    <mergeCell ref="C1247:E1247"/>
    <mergeCell ref="C1248:E1248"/>
    <mergeCell ref="C1239:E1239"/>
    <mergeCell ref="C1240:E1240"/>
    <mergeCell ref="C1241:N1241"/>
    <mergeCell ref="C1242:N1242"/>
    <mergeCell ref="C1243:E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24:E1224"/>
    <mergeCell ref="C1225:N1225"/>
    <mergeCell ref="C1226:N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N1206"/>
    <mergeCell ref="C1207:N1207"/>
    <mergeCell ref="C1208:N1208"/>
    <mergeCell ref="C1199:E1199"/>
    <mergeCell ref="C1200:E1200"/>
    <mergeCell ref="C1201:E1201"/>
    <mergeCell ref="C1202:E1202"/>
    <mergeCell ref="C1203:N1203"/>
    <mergeCell ref="C1194:E1194"/>
    <mergeCell ref="C1195:E1195"/>
    <mergeCell ref="C1196:E1196"/>
    <mergeCell ref="C1197:E1197"/>
    <mergeCell ref="C1198:E1198"/>
    <mergeCell ref="C1189:N1189"/>
    <mergeCell ref="C1190:N1190"/>
    <mergeCell ref="C1191:E1191"/>
    <mergeCell ref="C1192:E1192"/>
    <mergeCell ref="C1193:E1193"/>
    <mergeCell ref="C1184:E1184"/>
    <mergeCell ref="C1185:N1185"/>
    <mergeCell ref="C1186:E1186"/>
    <mergeCell ref="C1187:E1187"/>
    <mergeCell ref="C1188:N1188"/>
    <mergeCell ref="C1179:E1179"/>
    <mergeCell ref="C1180:E1180"/>
    <mergeCell ref="C1181:E1181"/>
    <mergeCell ref="C1182:E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E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E1142"/>
    <mergeCell ref="C1143:E1143"/>
    <mergeCell ref="C1134:K1134"/>
    <mergeCell ref="A1135:N1135"/>
    <mergeCell ref="C1136:E1136"/>
    <mergeCell ref="C1137:N1137"/>
    <mergeCell ref="C1138:N1138"/>
    <mergeCell ref="C1128:N1128"/>
    <mergeCell ref="C1129:E1129"/>
    <mergeCell ref="C1130:E1130"/>
    <mergeCell ref="C1131:N1131"/>
    <mergeCell ref="C1132:E1132"/>
    <mergeCell ref="C1123:E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E112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N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093:E1093"/>
    <mergeCell ref="C1094:N1094"/>
    <mergeCell ref="C1095:N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N1079"/>
    <mergeCell ref="C1080:N1080"/>
    <mergeCell ref="C1081:N1081"/>
    <mergeCell ref="C1082:E1082"/>
    <mergeCell ref="C1072:E1072"/>
    <mergeCell ref="C1073:E1073"/>
    <mergeCell ref="C1074:E1074"/>
    <mergeCell ref="C1076:K1076"/>
    <mergeCell ref="A1077:N1077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N1057"/>
    <mergeCell ref="C1058:N1058"/>
    <mergeCell ref="C1059:N1059"/>
    <mergeCell ref="C1060:E1060"/>
    <mergeCell ref="C1061:E1061"/>
    <mergeCell ref="C1052:E1052"/>
    <mergeCell ref="C1053:E1053"/>
    <mergeCell ref="C1054:N1054"/>
    <mergeCell ref="C1055:E1055"/>
    <mergeCell ref="C1056:E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C1040:E1040"/>
    <mergeCell ref="C1041:N1041"/>
    <mergeCell ref="C1032:E1032"/>
    <mergeCell ref="C1033:E1033"/>
    <mergeCell ref="C1034:E1034"/>
    <mergeCell ref="C1035:E1035"/>
    <mergeCell ref="C1036:E1036"/>
    <mergeCell ref="C1027:E1027"/>
    <mergeCell ref="C1028:E1028"/>
    <mergeCell ref="C1029:N1029"/>
    <mergeCell ref="C1030:N1030"/>
    <mergeCell ref="C1031:E103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N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N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E982"/>
    <mergeCell ref="C983:E983"/>
    <mergeCell ref="C984:E984"/>
    <mergeCell ref="C985:N985"/>
    <mergeCell ref="C986:N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N969"/>
    <mergeCell ref="C970:N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E955"/>
    <mergeCell ref="C956:E956"/>
    <mergeCell ref="C947:N947"/>
    <mergeCell ref="C948:E948"/>
    <mergeCell ref="C949:E949"/>
    <mergeCell ref="C950:N950"/>
    <mergeCell ref="C951:N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N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N882"/>
    <mergeCell ref="C883:N883"/>
    <mergeCell ref="C884:E884"/>
    <mergeCell ref="C885:E885"/>
    <mergeCell ref="C886:E886"/>
    <mergeCell ref="C876:E876"/>
    <mergeCell ref="C878:K878"/>
    <mergeCell ref="A879:N879"/>
    <mergeCell ref="C880:E880"/>
    <mergeCell ref="C881:N881"/>
    <mergeCell ref="C871:E871"/>
    <mergeCell ref="C872:N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E862"/>
    <mergeCell ref="C863:E863"/>
    <mergeCell ref="C864:N864"/>
    <mergeCell ref="C865:N865"/>
    <mergeCell ref="C856:E856"/>
    <mergeCell ref="C857:E857"/>
    <mergeCell ref="C858:E858"/>
    <mergeCell ref="C859:E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41:E841"/>
    <mergeCell ref="C842:N842"/>
    <mergeCell ref="C843:E843"/>
    <mergeCell ref="C844:E844"/>
    <mergeCell ref="C845:N845"/>
    <mergeCell ref="C836:E836"/>
    <mergeCell ref="C837:E837"/>
    <mergeCell ref="C838:N838"/>
    <mergeCell ref="C839:N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A821:N821"/>
    <mergeCell ref="C822:E822"/>
    <mergeCell ref="C823:N823"/>
    <mergeCell ref="C824:N824"/>
    <mergeCell ref="C825:N825"/>
    <mergeCell ref="C815:E815"/>
    <mergeCell ref="C816:E816"/>
    <mergeCell ref="C817:E817"/>
    <mergeCell ref="C818:E818"/>
    <mergeCell ref="C820:K820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N799"/>
    <mergeCell ref="C790:E790"/>
    <mergeCell ref="C791:N791"/>
    <mergeCell ref="C792:N792"/>
    <mergeCell ref="C793:E793"/>
    <mergeCell ref="C794:E794"/>
    <mergeCell ref="C785:E785"/>
    <mergeCell ref="C786:E786"/>
    <mergeCell ref="C787:N787"/>
    <mergeCell ref="C788:N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N772"/>
    <mergeCell ref="C773:N773"/>
    <mergeCell ref="C774:N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N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E740"/>
    <mergeCell ref="C741:N741"/>
    <mergeCell ref="C742:N742"/>
    <mergeCell ref="C743:N743"/>
    <mergeCell ref="C744:E744"/>
    <mergeCell ref="C735:E735"/>
    <mergeCell ref="C736:E736"/>
    <mergeCell ref="C737:E737"/>
    <mergeCell ref="C738:N738"/>
    <mergeCell ref="C739:E739"/>
    <mergeCell ref="C730:E730"/>
    <mergeCell ref="C731:E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N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E705"/>
    <mergeCell ref="C706:N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N660"/>
    <mergeCell ref="C661:N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C641:E641"/>
    <mergeCell ref="C642:E642"/>
    <mergeCell ref="C643:N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N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N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N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E547"/>
    <mergeCell ref="C548:N548"/>
    <mergeCell ref="C549:E54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N525"/>
    <mergeCell ref="C526:N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4:E504"/>
    <mergeCell ref="C506:K506"/>
    <mergeCell ref="A507:N507"/>
    <mergeCell ref="C508:E508"/>
    <mergeCell ref="C509:N509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N489"/>
    <mergeCell ref="C490:N490"/>
    <mergeCell ref="C491:N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N477"/>
    <mergeCell ref="C478:N47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59:E459"/>
    <mergeCell ref="C460:E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N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N359"/>
    <mergeCell ref="C360:E360"/>
    <mergeCell ref="C361:E361"/>
    <mergeCell ref="C362:E362"/>
    <mergeCell ref="C363:E363"/>
    <mergeCell ref="C354:K354"/>
    <mergeCell ref="A355:N355"/>
    <mergeCell ref="C356:E356"/>
    <mergeCell ref="C357:N357"/>
    <mergeCell ref="C358:N358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N289"/>
    <mergeCell ref="C290:N290"/>
    <mergeCell ref="C291:E291"/>
    <mergeCell ref="C292:E292"/>
    <mergeCell ref="C282:E282"/>
    <mergeCell ref="C283:E283"/>
    <mergeCell ref="C285:K285"/>
    <mergeCell ref="A286:N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1:N261"/>
    <mergeCell ref="C262:N262"/>
    <mergeCell ref="C263:E263"/>
    <mergeCell ref="C265:K265"/>
    <mergeCell ref="A266:N266"/>
    <mergeCell ref="C256:E256"/>
    <mergeCell ref="C257:E257"/>
    <mergeCell ref="C258:E258"/>
    <mergeCell ref="C259:E259"/>
    <mergeCell ref="C260:E260"/>
    <mergeCell ref="C251:N251"/>
    <mergeCell ref="C252:N252"/>
    <mergeCell ref="C253:E253"/>
    <mergeCell ref="C254:E254"/>
    <mergeCell ref="C255:E255"/>
    <mergeCell ref="C246:E246"/>
    <mergeCell ref="C247:E247"/>
    <mergeCell ref="C248:E248"/>
    <mergeCell ref="C249:E249"/>
    <mergeCell ref="C250:N250"/>
    <mergeCell ref="C241:E241"/>
    <mergeCell ref="C242:E242"/>
    <mergeCell ref="C243:E243"/>
    <mergeCell ref="C244:E244"/>
    <mergeCell ref="C245:E245"/>
    <mergeCell ref="C236:N236"/>
    <mergeCell ref="C237:N237"/>
    <mergeCell ref="C238:N238"/>
    <mergeCell ref="C239:E239"/>
    <mergeCell ref="C240:E24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N222"/>
    <mergeCell ref="C223:N223"/>
    <mergeCell ref="C224:N224"/>
    <mergeCell ref="C225:E225"/>
    <mergeCell ref="C216:E216"/>
    <mergeCell ref="C217:N217"/>
    <mergeCell ref="C218:N218"/>
    <mergeCell ref="C219:N219"/>
    <mergeCell ref="C220:E220"/>
    <mergeCell ref="C211:E211"/>
    <mergeCell ref="C212:E212"/>
    <mergeCell ref="C213:E213"/>
    <mergeCell ref="C214:E214"/>
    <mergeCell ref="C215:E215"/>
    <mergeCell ref="C206:N206"/>
    <mergeCell ref="C207:N207"/>
    <mergeCell ref="C208:N208"/>
    <mergeCell ref="C209:E209"/>
    <mergeCell ref="C210:E210"/>
    <mergeCell ref="C201:E201"/>
    <mergeCell ref="C202:N202"/>
    <mergeCell ref="C203:N203"/>
    <mergeCell ref="C204:E204"/>
    <mergeCell ref="C205:E20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N188"/>
    <mergeCell ref="C189:N189"/>
    <mergeCell ref="C190:N190"/>
    <mergeCell ref="C181:E181"/>
    <mergeCell ref="C182:E182"/>
    <mergeCell ref="C183:E183"/>
    <mergeCell ref="C184:E184"/>
    <mergeCell ref="C185:N185"/>
    <mergeCell ref="C176:N176"/>
    <mergeCell ref="C177:E177"/>
    <mergeCell ref="C178:E178"/>
    <mergeCell ref="C179:E179"/>
    <mergeCell ref="C180:E180"/>
    <mergeCell ref="C171:E171"/>
    <mergeCell ref="C172:E172"/>
    <mergeCell ref="C173:N173"/>
    <mergeCell ref="C174:N174"/>
    <mergeCell ref="C175:N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A141:N141"/>
    <mergeCell ref="A142:N142"/>
    <mergeCell ref="C143:E143"/>
    <mergeCell ref="C144:N144"/>
    <mergeCell ref="C145:N145"/>
    <mergeCell ref="C135:E135"/>
    <mergeCell ref="C136:N136"/>
    <mergeCell ref="C137:N137"/>
    <mergeCell ref="C138:E138"/>
    <mergeCell ref="C140:K140"/>
    <mergeCell ref="C130:E130"/>
    <mergeCell ref="A131:N131"/>
    <mergeCell ref="C132:E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E92"/>
    <mergeCell ref="C93:E93"/>
    <mergeCell ref="C94:E94"/>
    <mergeCell ref="C85:N85"/>
    <mergeCell ref="C86:N86"/>
    <mergeCell ref="C87:E87"/>
    <mergeCell ref="C88:E88"/>
    <mergeCell ref="C89:N89"/>
    <mergeCell ref="C80:E80"/>
    <mergeCell ref="C81:E81"/>
    <mergeCell ref="C82:E82"/>
    <mergeCell ref="C83:E83"/>
    <mergeCell ref="C84:E84"/>
    <mergeCell ref="C75:E75"/>
    <mergeCell ref="C76:N76"/>
    <mergeCell ref="C77:N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37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1528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1529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1529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3726.54</v>
      </c>
      <c r="D36" s="26" t="s">
        <v>1530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3300.26</v>
      </c>
      <c r="D38" s="26" t="s">
        <v>1531</v>
      </c>
      <c r="E38" s="27" t="s">
        <v>28</v>
      </c>
      <c r="G38" s="23" t="s">
        <v>32</v>
      </c>
      <c r="I38" s="23"/>
      <c r="J38" s="23"/>
      <c r="K38" s="23"/>
      <c r="L38" s="25">
        <v>384.88</v>
      </c>
      <c r="M38" s="33" t="s">
        <v>1532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63.14</v>
      </c>
      <c r="D39" s="34" t="s">
        <v>893</v>
      </c>
      <c r="E39" s="27" t="s">
        <v>28</v>
      </c>
      <c r="G39" s="23" t="s">
        <v>36</v>
      </c>
      <c r="I39" s="23"/>
      <c r="J39" s="23"/>
      <c r="K39" s="23"/>
      <c r="L39" s="531">
        <v>954.29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186.95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1533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1533</v>
      </c>
    </row>
    <row r="48" spans="1:36" s="4" customFormat="1" ht="15" x14ac:dyDescent="0.25">
      <c r="A48" s="539" t="s">
        <v>1534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1534</v>
      </c>
    </row>
    <row r="49" spans="1:43" s="4" customFormat="1" ht="15" x14ac:dyDescent="0.25">
      <c r="A49" s="539" t="s">
        <v>797</v>
      </c>
      <c r="B49" s="540"/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1"/>
      <c r="AI49" s="40"/>
      <c r="AJ49" s="49" t="s">
        <v>797</v>
      </c>
    </row>
    <row r="50" spans="1:43" s="4" customFormat="1" ht="57" x14ac:dyDescent="0.25">
      <c r="A50" s="41" t="s">
        <v>56</v>
      </c>
      <c r="B50" s="42" t="s">
        <v>451</v>
      </c>
      <c r="C50" s="542" t="s">
        <v>1535</v>
      </c>
      <c r="D50" s="542"/>
      <c r="E50" s="542"/>
      <c r="F50" s="43" t="s">
        <v>453</v>
      </c>
      <c r="G50" s="44">
        <v>0.22906000000000001</v>
      </c>
      <c r="H50" s="45">
        <v>1</v>
      </c>
      <c r="I50" s="93">
        <v>0.22906000000000001</v>
      </c>
      <c r="J50" s="47"/>
      <c r="K50" s="44"/>
      <c r="L50" s="47"/>
      <c r="M50" s="44"/>
      <c r="N50" s="48"/>
      <c r="AI50" s="40"/>
      <c r="AJ50" s="49"/>
      <c r="AK50" s="49" t="s">
        <v>1535</v>
      </c>
    </row>
    <row r="51" spans="1:43" s="4" customFormat="1" ht="15" x14ac:dyDescent="0.25">
      <c r="A51" s="67"/>
      <c r="B51" s="53"/>
      <c r="C51" s="543" t="s">
        <v>1536</v>
      </c>
      <c r="D51" s="543"/>
      <c r="E51" s="543"/>
      <c r="F51" s="543"/>
      <c r="G51" s="543"/>
      <c r="H51" s="543"/>
      <c r="I51" s="543"/>
      <c r="J51" s="543"/>
      <c r="K51" s="543"/>
      <c r="L51" s="543"/>
      <c r="M51" s="543"/>
      <c r="N51" s="544"/>
      <c r="AI51" s="40"/>
      <c r="AJ51" s="49"/>
      <c r="AK51" s="49"/>
      <c r="AL51" s="3" t="s">
        <v>1536</v>
      </c>
    </row>
    <row r="52" spans="1:43" s="4" customFormat="1" ht="23.25" x14ac:dyDescent="0.25">
      <c r="A52" s="50"/>
      <c r="B52" s="51" t="s">
        <v>117</v>
      </c>
      <c r="C52" s="545" t="s">
        <v>118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118</v>
      </c>
    </row>
    <row r="53" spans="1:43" s="4" customFormat="1" ht="68.25" x14ac:dyDescent="0.25">
      <c r="A53" s="50"/>
      <c r="B53" s="51" t="s">
        <v>62</v>
      </c>
      <c r="C53" s="545" t="s">
        <v>63</v>
      </c>
      <c r="D53" s="545"/>
      <c r="E53" s="545"/>
      <c r="F53" s="545"/>
      <c r="G53" s="545"/>
      <c r="H53" s="545"/>
      <c r="I53" s="545"/>
      <c r="J53" s="545"/>
      <c r="K53" s="545"/>
      <c r="L53" s="545"/>
      <c r="M53" s="545"/>
      <c r="N53" s="546"/>
      <c r="AI53" s="40"/>
      <c r="AJ53" s="49"/>
      <c r="AK53" s="49"/>
      <c r="AM53" s="3" t="s">
        <v>63</v>
      </c>
    </row>
    <row r="54" spans="1:43" s="4" customFormat="1" ht="15" x14ac:dyDescent="0.25">
      <c r="A54" s="52"/>
      <c r="B54" s="51" t="s">
        <v>56</v>
      </c>
      <c r="C54" s="543" t="s">
        <v>64</v>
      </c>
      <c r="D54" s="543"/>
      <c r="E54" s="543"/>
      <c r="F54" s="54"/>
      <c r="G54" s="55"/>
      <c r="H54" s="55"/>
      <c r="I54" s="55"/>
      <c r="J54" s="56">
        <v>89.7</v>
      </c>
      <c r="K54" s="65">
        <v>1.3225</v>
      </c>
      <c r="L54" s="56">
        <v>27.17</v>
      </c>
      <c r="M54" s="58">
        <v>44.77</v>
      </c>
      <c r="N54" s="59">
        <v>1216.4000000000001</v>
      </c>
      <c r="AI54" s="40"/>
      <c r="AJ54" s="49"/>
      <c r="AK54" s="49"/>
      <c r="AN54" s="3" t="s">
        <v>64</v>
      </c>
    </row>
    <row r="55" spans="1:43" s="4" customFormat="1" ht="15" x14ac:dyDescent="0.25">
      <c r="A55" s="52"/>
      <c r="B55" s="51" t="s">
        <v>65</v>
      </c>
      <c r="C55" s="543" t="s">
        <v>66</v>
      </c>
      <c r="D55" s="543"/>
      <c r="E55" s="543"/>
      <c r="F55" s="54"/>
      <c r="G55" s="55"/>
      <c r="H55" s="55"/>
      <c r="I55" s="55"/>
      <c r="J55" s="76">
        <v>2500</v>
      </c>
      <c r="K55" s="65">
        <v>1.4375</v>
      </c>
      <c r="L55" s="56">
        <v>823.18</v>
      </c>
      <c r="M55" s="58">
        <v>13.24</v>
      </c>
      <c r="N55" s="59">
        <v>10898.9</v>
      </c>
      <c r="AI55" s="40"/>
      <c r="AJ55" s="49"/>
      <c r="AK55" s="49"/>
      <c r="AN55" s="3" t="s">
        <v>66</v>
      </c>
    </row>
    <row r="56" spans="1:43" s="4" customFormat="1" ht="15" x14ac:dyDescent="0.25">
      <c r="A56" s="52"/>
      <c r="B56" s="51" t="s">
        <v>67</v>
      </c>
      <c r="C56" s="543" t="s">
        <v>68</v>
      </c>
      <c r="D56" s="543"/>
      <c r="E56" s="543"/>
      <c r="F56" s="54"/>
      <c r="G56" s="55"/>
      <c r="H56" s="55"/>
      <c r="I56" s="55"/>
      <c r="J56" s="56">
        <v>337.5</v>
      </c>
      <c r="K56" s="65">
        <v>1.4375</v>
      </c>
      <c r="L56" s="56">
        <v>111.13</v>
      </c>
      <c r="M56" s="58">
        <v>44.77</v>
      </c>
      <c r="N56" s="59">
        <v>4975.29</v>
      </c>
      <c r="AI56" s="40"/>
      <c r="AJ56" s="49"/>
      <c r="AK56" s="49"/>
      <c r="AN56" s="3" t="s">
        <v>68</v>
      </c>
    </row>
    <row r="57" spans="1:43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64">
        <v>11.5</v>
      </c>
      <c r="H57" s="65">
        <v>1.3225</v>
      </c>
      <c r="I57" s="94">
        <v>3.4837163000000002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61">
        <v>25</v>
      </c>
      <c r="H58" s="65">
        <v>1.4375</v>
      </c>
      <c r="I58" s="94">
        <v>8.2318438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2589.6999999999998</v>
      </c>
      <c r="K59" s="69"/>
      <c r="L59" s="70">
        <v>850.35</v>
      </c>
      <c r="M59" s="69"/>
      <c r="N59" s="71">
        <v>12115.3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56">
        <v>138.30000000000001</v>
      </c>
      <c r="M60" s="55"/>
      <c r="N60" s="59">
        <v>6191.69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455</v>
      </c>
      <c r="C61" s="543" t="s">
        <v>456</v>
      </c>
      <c r="D61" s="543"/>
      <c r="E61" s="543"/>
      <c r="F61" s="54" t="s">
        <v>78</v>
      </c>
      <c r="G61" s="61">
        <v>92</v>
      </c>
      <c r="H61" s="55"/>
      <c r="I61" s="61">
        <v>92</v>
      </c>
      <c r="J61" s="66"/>
      <c r="K61" s="55"/>
      <c r="L61" s="56">
        <v>127.24</v>
      </c>
      <c r="M61" s="55"/>
      <c r="N61" s="59">
        <v>5696.35</v>
      </c>
      <c r="AI61" s="40"/>
      <c r="AJ61" s="49"/>
      <c r="AK61" s="49"/>
      <c r="AO61" s="3" t="s">
        <v>456</v>
      </c>
    </row>
    <row r="62" spans="1:43" s="4" customFormat="1" ht="45" x14ac:dyDescent="0.25">
      <c r="A62" s="63"/>
      <c r="B62" s="51" t="s">
        <v>457</v>
      </c>
      <c r="C62" s="543" t="s">
        <v>458</v>
      </c>
      <c r="D62" s="543"/>
      <c r="E62" s="543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54.08</v>
      </c>
      <c r="M62" s="55"/>
      <c r="N62" s="59">
        <v>2420.9499999999998</v>
      </c>
      <c r="AI62" s="40"/>
      <c r="AJ62" s="49"/>
      <c r="AK62" s="49"/>
      <c r="AO62" s="3" t="s">
        <v>458</v>
      </c>
    </row>
    <row r="63" spans="1:43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80">
        <v>1031.67</v>
      </c>
      <c r="M63" s="69"/>
      <c r="N63" s="75">
        <v>20232.599999999999</v>
      </c>
      <c r="AI63" s="40"/>
      <c r="AJ63" s="49"/>
      <c r="AK63" s="49"/>
      <c r="AQ63" s="49" t="s">
        <v>81</v>
      </c>
    </row>
    <row r="64" spans="1:43" s="4" customFormat="1" ht="45.75" x14ac:dyDescent="0.25">
      <c r="A64" s="41" t="s">
        <v>65</v>
      </c>
      <c r="B64" s="42" t="s">
        <v>801</v>
      </c>
      <c r="C64" s="542" t="s">
        <v>802</v>
      </c>
      <c r="D64" s="542"/>
      <c r="E64" s="542"/>
      <c r="F64" s="43" t="s">
        <v>453</v>
      </c>
      <c r="G64" s="44">
        <v>0.159</v>
      </c>
      <c r="H64" s="45">
        <v>1</v>
      </c>
      <c r="I64" s="92">
        <v>0.159</v>
      </c>
      <c r="J64" s="47"/>
      <c r="K64" s="44"/>
      <c r="L64" s="47"/>
      <c r="M64" s="44"/>
      <c r="N64" s="48"/>
      <c r="AI64" s="40"/>
      <c r="AJ64" s="49"/>
      <c r="AK64" s="49" t="s">
        <v>802</v>
      </c>
      <c r="AQ64" s="49"/>
    </row>
    <row r="65" spans="1:43" s="4" customFormat="1" ht="15" x14ac:dyDescent="0.25">
      <c r="A65" s="67"/>
      <c r="B65" s="53"/>
      <c r="C65" s="543" t="s">
        <v>1537</v>
      </c>
      <c r="D65" s="543"/>
      <c r="E65" s="543"/>
      <c r="F65" s="543"/>
      <c r="G65" s="543"/>
      <c r="H65" s="543"/>
      <c r="I65" s="543"/>
      <c r="J65" s="543"/>
      <c r="K65" s="543"/>
      <c r="L65" s="543"/>
      <c r="M65" s="543"/>
      <c r="N65" s="544"/>
      <c r="AI65" s="40"/>
      <c r="AJ65" s="49"/>
      <c r="AK65" s="49"/>
      <c r="AL65" s="3" t="s">
        <v>1537</v>
      </c>
      <c r="AQ65" s="49"/>
    </row>
    <row r="66" spans="1:43" s="4" customFormat="1" ht="23.25" x14ac:dyDescent="0.25">
      <c r="A66" s="50"/>
      <c r="B66" s="51" t="s">
        <v>117</v>
      </c>
      <c r="C66" s="545" t="s">
        <v>118</v>
      </c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6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62</v>
      </c>
      <c r="C67" s="545" t="s">
        <v>63</v>
      </c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6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543" t="s">
        <v>64</v>
      </c>
      <c r="D68" s="543"/>
      <c r="E68" s="543"/>
      <c r="F68" s="54"/>
      <c r="G68" s="55"/>
      <c r="H68" s="55"/>
      <c r="I68" s="55"/>
      <c r="J68" s="56">
        <v>101.4</v>
      </c>
      <c r="K68" s="65">
        <v>1.3225</v>
      </c>
      <c r="L68" s="56">
        <v>21.32</v>
      </c>
      <c r="M68" s="58">
        <v>44.77</v>
      </c>
      <c r="N68" s="60">
        <v>954.5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52"/>
      <c r="B69" s="51" t="s">
        <v>65</v>
      </c>
      <c r="C69" s="543" t="s">
        <v>66</v>
      </c>
      <c r="D69" s="543"/>
      <c r="E69" s="543"/>
      <c r="F69" s="54"/>
      <c r="G69" s="55"/>
      <c r="H69" s="55"/>
      <c r="I69" s="55"/>
      <c r="J69" s="76">
        <v>3563.26</v>
      </c>
      <c r="K69" s="65">
        <v>1.4375</v>
      </c>
      <c r="L69" s="56">
        <v>814.43</v>
      </c>
      <c r="M69" s="58">
        <v>13.24</v>
      </c>
      <c r="N69" s="59">
        <v>10783.05</v>
      </c>
      <c r="AI69" s="40"/>
      <c r="AJ69" s="49"/>
      <c r="AK69" s="49"/>
      <c r="AN69" s="3" t="s">
        <v>66</v>
      </c>
      <c r="AQ69" s="49"/>
    </row>
    <row r="70" spans="1:43" s="4" customFormat="1" ht="15" x14ac:dyDescent="0.25">
      <c r="A70" s="52"/>
      <c r="B70" s="51" t="s">
        <v>67</v>
      </c>
      <c r="C70" s="543" t="s">
        <v>68</v>
      </c>
      <c r="D70" s="543"/>
      <c r="E70" s="543"/>
      <c r="F70" s="54"/>
      <c r="G70" s="55"/>
      <c r="H70" s="55"/>
      <c r="I70" s="55"/>
      <c r="J70" s="56">
        <v>507.6</v>
      </c>
      <c r="K70" s="65">
        <v>1.4375</v>
      </c>
      <c r="L70" s="56">
        <v>116.02</v>
      </c>
      <c r="M70" s="58">
        <v>44.77</v>
      </c>
      <c r="N70" s="59">
        <v>5194.22</v>
      </c>
      <c r="AI70" s="40"/>
      <c r="AJ70" s="49"/>
      <c r="AK70" s="49"/>
      <c r="AN70" s="3" t="s">
        <v>68</v>
      </c>
      <c r="AQ70" s="49"/>
    </row>
    <row r="71" spans="1:43" s="4" customFormat="1" ht="15" x14ac:dyDescent="0.25">
      <c r="A71" s="52"/>
      <c r="B71" s="51" t="s">
        <v>69</v>
      </c>
      <c r="C71" s="543" t="s">
        <v>70</v>
      </c>
      <c r="D71" s="543"/>
      <c r="E71" s="543"/>
      <c r="F71" s="54"/>
      <c r="G71" s="55"/>
      <c r="H71" s="55"/>
      <c r="I71" s="55"/>
      <c r="J71" s="56">
        <v>4.34</v>
      </c>
      <c r="K71" s="55"/>
      <c r="L71" s="56">
        <v>0.69</v>
      </c>
      <c r="M71" s="58">
        <v>8.16</v>
      </c>
      <c r="N71" s="60">
        <v>5.63</v>
      </c>
      <c r="AI71" s="40"/>
      <c r="AJ71" s="49"/>
      <c r="AK71" s="49"/>
      <c r="AN71" s="3" t="s">
        <v>70</v>
      </c>
      <c r="AQ71" s="49"/>
    </row>
    <row r="72" spans="1:43" s="4" customFormat="1" ht="15" x14ac:dyDescent="0.25">
      <c r="A72" s="63"/>
      <c r="B72" s="51"/>
      <c r="C72" s="543" t="s">
        <v>71</v>
      </c>
      <c r="D72" s="543"/>
      <c r="E72" s="543"/>
      <c r="F72" s="54" t="s">
        <v>72</v>
      </c>
      <c r="G72" s="61">
        <v>13</v>
      </c>
      <c r="H72" s="65">
        <v>1.3225</v>
      </c>
      <c r="I72" s="94">
        <v>2.7336075000000002</v>
      </c>
      <c r="J72" s="66"/>
      <c r="K72" s="55"/>
      <c r="L72" s="66"/>
      <c r="M72" s="55"/>
      <c r="N72" s="62"/>
      <c r="AI72" s="40"/>
      <c r="AJ72" s="49"/>
      <c r="AK72" s="49"/>
      <c r="AO72" s="3" t="s">
        <v>71</v>
      </c>
      <c r="AQ72" s="49"/>
    </row>
    <row r="73" spans="1:43" s="4" customFormat="1" ht="15" x14ac:dyDescent="0.25">
      <c r="A73" s="63"/>
      <c r="B73" s="51"/>
      <c r="C73" s="543" t="s">
        <v>73</v>
      </c>
      <c r="D73" s="543"/>
      <c r="E73" s="543"/>
      <c r="F73" s="54" t="s">
        <v>72</v>
      </c>
      <c r="G73" s="64">
        <v>37.6</v>
      </c>
      <c r="H73" s="65">
        <v>1.4375</v>
      </c>
      <c r="I73" s="77">
        <v>8.5939499999999995</v>
      </c>
      <c r="J73" s="66"/>
      <c r="K73" s="55"/>
      <c r="L73" s="66"/>
      <c r="M73" s="55"/>
      <c r="N73" s="62"/>
      <c r="AI73" s="40"/>
      <c r="AJ73" s="49"/>
      <c r="AK73" s="49"/>
      <c r="AO73" s="3" t="s">
        <v>73</v>
      </c>
      <c r="AQ73" s="49"/>
    </row>
    <row r="74" spans="1:43" s="4" customFormat="1" ht="15" x14ac:dyDescent="0.25">
      <c r="A74" s="67"/>
      <c r="B74" s="51"/>
      <c r="C74" s="547" t="s">
        <v>74</v>
      </c>
      <c r="D74" s="547"/>
      <c r="E74" s="547"/>
      <c r="F74" s="68"/>
      <c r="G74" s="69"/>
      <c r="H74" s="69"/>
      <c r="I74" s="69"/>
      <c r="J74" s="79">
        <v>3669</v>
      </c>
      <c r="K74" s="69"/>
      <c r="L74" s="70">
        <v>836.44</v>
      </c>
      <c r="M74" s="69"/>
      <c r="N74" s="71">
        <v>11743.18</v>
      </c>
      <c r="AI74" s="40"/>
      <c r="AJ74" s="49"/>
      <c r="AK74" s="49"/>
      <c r="AP74" s="3" t="s">
        <v>74</v>
      </c>
      <c r="AQ74" s="49"/>
    </row>
    <row r="75" spans="1:43" s="4" customFormat="1" ht="15" x14ac:dyDescent="0.25">
      <c r="A75" s="63"/>
      <c r="B75" s="51"/>
      <c r="C75" s="543" t="s">
        <v>75</v>
      </c>
      <c r="D75" s="543"/>
      <c r="E75" s="543"/>
      <c r="F75" s="54"/>
      <c r="G75" s="55"/>
      <c r="H75" s="55"/>
      <c r="I75" s="55"/>
      <c r="J75" s="66"/>
      <c r="K75" s="55"/>
      <c r="L75" s="56">
        <v>137.34</v>
      </c>
      <c r="M75" s="55"/>
      <c r="N75" s="59">
        <v>6148.72</v>
      </c>
      <c r="AI75" s="40"/>
      <c r="AJ75" s="49"/>
      <c r="AK75" s="49"/>
      <c r="AO75" s="3" t="s">
        <v>75</v>
      </c>
      <c r="AQ75" s="49"/>
    </row>
    <row r="76" spans="1:43" s="4" customFormat="1" ht="23.25" x14ac:dyDescent="0.25">
      <c r="A76" s="63"/>
      <c r="B76" s="51" t="s">
        <v>455</v>
      </c>
      <c r="C76" s="543" t="s">
        <v>456</v>
      </c>
      <c r="D76" s="543"/>
      <c r="E76" s="543"/>
      <c r="F76" s="54" t="s">
        <v>78</v>
      </c>
      <c r="G76" s="61">
        <v>92</v>
      </c>
      <c r="H76" s="55"/>
      <c r="I76" s="61">
        <v>92</v>
      </c>
      <c r="J76" s="66"/>
      <c r="K76" s="55"/>
      <c r="L76" s="56">
        <v>126.35</v>
      </c>
      <c r="M76" s="55"/>
      <c r="N76" s="59">
        <v>5656.82</v>
      </c>
      <c r="AI76" s="40"/>
      <c r="AJ76" s="49"/>
      <c r="AK76" s="49"/>
      <c r="AO76" s="3" t="s">
        <v>456</v>
      </c>
      <c r="AQ76" s="49"/>
    </row>
    <row r="77" spans="1:43" s="4" customFormat="1" ht="45" x14ac:dyDescent="0.25">
      <c r="A77" s="63"/>
      <c r="B77" s="51" t="s">
        <v>457</v>
      </c>
      <c r="C77" s="543" t="s">
        <v>458</v>
      </c>
      <c r="D77" s="543"/>
      <c r="E77" s="543"/>
      <c r="F77" s="54" t="s">
        <v>78</v>
      </c>
      <c r="G77" s="61">
        <v>46</v>
      </c>
      <c r="H77" s="58">
        <v>0.85</v>
      </c>
      <c r="I77" s="64">
        <v>39.1</v>
      </c>
      <c r="J77" s="66"/>
      <c r="K77" s="55"/>
      <c r="L77" s="56">
        <v>53.7</v>
      </c>
      <c r="M77" s="55"/>
      <c r="N77" s="59">
        <v>2404.15</v>
      </c>
      <c r="AI77" s="40"/>
      <c r="AJ77" s="49"/>
      <c r="AK77" s="49"/>
      <c r="AO77" s="3" t="s">
        <v>458</v>
      </c>
      <c r="AQ77" s="49"/>
    </row>
    <row r="78" spans="1:43" s="4" customFormat="1" ht="15" x14ac:dyDescent="0.25">
      <c r="A78" s="72"/>
      <c r="B78" s="73"/>
      <c r="C78" s="542" t="s">
        <v>81</v>
      </c>
      <c r="D78" s="542"/>
      <c r="E78" s="542"/>
      <c r="F78" s="43"/>
      <c r="G78" s="44"/>
      <c r="H78" s="44"/>
      <c r="I78" s="44"/>
      <c r="J78" s="47"/>
      <c r="K78" s="44"/>
      <c r="L78" s="80">
        <v>1016.49</v>
      </c>
      <c r="M78" s="69"/>
      <c r="N78" s="75">
        <v>19804.150000000001</v>
      </c>
      <c r="AI78" s="40"/>
      <c r="AJ78" s="49"/>
      <c r="AK78" s="49"/>
      <c r="AQ78" s="49" t="s">
        <v>81</v>
      </c>
    </row>
    <row r="79" spans="1:43" s="4" customFormat="1" ht="34.5" x14ac:dyDescent="0.25">
      <c r="A79" s="41" t="s">
        <v>67</v>
      </c>
      <c r="B79" s="42" t="s">
        <v>1345</v>
      </c>
      <c r="C79" s="542" t="s">
        <v>1346</v>
      </c>
      <c r="D79" s="542"/>
      <c r="E79" s="542"/>
      <c r="F79" s="43" t="s">
        <v>461</v>
      </c>
      <c r="G79" s="44">
        <v>0.12</v>
      </c>
      <c r="H79" s="45">
        <v>1</v>
      </c>
      <c r="I79" s="46">
        <v>0.12</v>
      </c>
      <c r="J79" s="47"/>
      <c r="K79" s="44"/>
      <c r="L79" s="47"/>
      <c r="M79" s="44"/>
      <c r="N79" s="48"/>
      <c r="AI79" s="40"/>
      <c r="AJ79" s="49"/>
      <c r="AK79" s="49" t="s">
        <v>1346</v>
      </c>
      <c r="AQ79" s="49"/>
    </row>
    <row r="80" spans="1:43" s="4" customFormat="1" ht="15" x14ac:dyDescent="0.25">
      <c r="A80" s="67"/>
      <c r="B80" s="53"/>
      <c r="C80" s="543" t="s">
        <v>1538</v>
      </c>
      <c r="D80" s="543"/>
      <c r="E80" s="543"/>
      <c r="F80" s="543"/>
      <c r="G80" s="543"/>
      <c r="H80" s="543"/>
      <c r="I80" s="543"/>
      <c r="J80" s="543"/>
      <c r="K80" s="543"/>
      <c r="L80" s="543"/>
      <c r="M80" s="543"/>
      <c r="N80" s="544"/>
      <c r="AI80" s="40"/>
      <c r="AJ80" s="49"/>
      <c r="AK80" s="49"/>
      <c r="AL80" s="3" t="s">
        <v>1538</v>
      </c>
      <c r="AQ80" s="49"/>
    </row>
    <row r="81" spans="1:43" s="4" customFormat="1" ht="15" x14ac:dyDescent="0.25">
      <c r="A81" s="50"/>
      <c r="B81" s="51" t="s">
        <v>463</v>
      </c>
      <c r="C81" s="545" t="s">
        <v>464</v>
      </c>
      <c r="D81" s="545"/>
      <c r="E81" s="545"/>
      <c r="F81" s="545"/>
      <c r="G81" s="545"/>
      <c r="H81" s="545"/>
      <c r="I81" s="545"/>
      <c r="J81" s="545"/>
      <c r="K81" s="545"/>
      <c r="L81" s="545"/>
      <c r="M81" s="545"/>
      <c r="N81" s="546"/>
      <c r="AI81" s="40"/>
      <c r="AJ81" s="49"/>
      <c r="AK81" s="49"/>
      <c r="AM81" s="3" t="s">
        <v>464</v>
      </c>
      <c r="AQ81" s="49"/>
    </row>
    <row r="82" spans="1:43" s="4" customFormat="1" ht="23.25" x14ac:dyDescent="0.25">
      <c r="A82" s="50"/>
      <c r="B82" s="51" t="s">
        <v>117</v>
      </c>
      <c r="C82" s="545" t="s">
        <v>118</v>
      </c>
      <c r="D82" s="545"/>
      <c r="E82" s="545"/>
      <c r="F82" s="545"/>
      <c r="G82" s="545"/>
      <c r="H82" s="545"/>
      <c r="I82" s="545"/>
      <c r="J82" s="545"/>
      <c r="K82" s="545"/>
      <c r="L82" s="545"/>
      <c r="M82" s="545"/>
      <c r="N82" s="546"/>
      <c r="AI82" s="40"/>
      <c r="AJ82" s="49"/>
      <c r="AK82" s="49"/>
      <c r="AM82" s="3" t="s">
        <v>118</v>
      </c>
      <c r="AQ82" s="49"/>
    </row>
    <row r="83" spans="1:43" s="4" customFormat="1" ht="68.25" x14ac:dyDescent="0.25">
      <c r="A83" s="50"/>
      <c r="B83" s="51" t="s">
        <v>62</v>
      </c>
      <c r="C83" s="545" t="s">
        <v>63</v>
      </c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6"/>
      <c r="AI83" s="40"/>
      <c r="AJ83" s="49"/>
      <c r="AK83" s="49"/>
      <c r="AM83" s="3" t="s">
        <v>63</v>
      </c>
      <c r="AQ83" s="49"/>
    </row>
    <row r="84" spans="1:43" s="4" customFormat="1" ht="15" x14ac:dyDescent="0.25">
      <c r="A84" s="52"/>
      <c r="B84" s="51" t="s">
        <v>56</v>
      </c>
      <c r="C84" s="543" t="s">
        <v>64</v>
      </c>
      <c r="D84" s="543"/>
      <c r="E84" s="543"/>
      <c r="F84" s="54"/>
      <c r="G84" s="55"/>
      <c r="H84" s="55"/>
      <c r="I84" s="55"/>
      <c r="J84" s="56">
        <v>920.4</v>
      </c>
      <c r="K84" s="57">
        <v>1.587</v>
      </c>
      <c r="L84" s="56">
        <v>175.28</v>
      </c>
      <c r="M84" s="58">
        <v>44.77</v>
      </c>
      <c r="N84" s="59">
        <v>7847.29</v>
      </c>
      <c r="AI84" s="40"/>
      <c r="AJ84" s="49"/>
      <c r="AK84" s="49"/>
      <c r="AN84" s="3" t="s">
        <v>64</v>
      </c>
      <c r="AQ84" s="49"/>
    </row>
    <row r="85" spans="1:43" s="4" customFormat="1" ht="15" x14ac:dyDescent="0.25">
      <c r="A85" s="63"/>
      <c r="B85" s="51"/>
      <c r="C85" s="543" t="s">
        <v>71</v>
      </c>
      <c r="D85" s="543"/>
      <c r="E85" s="543"/>
      <c r="F85" s="54" t="s">
        <v>72</v>
      </c>
      <c r="G85" s="61">
        <v>118</v>
      </c>
      <c r="H85" s="57">
        <v>1.587</v>
      </c>
      <c r="I85" s="77">
        <v>22.471920000000001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5" x14ac:dyDescent="0.25">
      <c r="A86" s="67"/>
      <c r="B86" s="51"/>
      <c r="C86" s="547" t="s">
        <v>74</v>
      </c>
      <c r="D86" s="547"/>
      <c r="E86" s="547"/>
      <c r="F86" s="68"/>
      <c r="G86" s="69"/>
      <c r="H86" s="69"/>
      <c r="I86" s="69"/>
      <c r="J86" s="70">
        <v>920.4</v>
      </c>
      <c r="K86" s="69"/>
      <c r="L86" s="70">
        <v>175.28</v>
      </c>
      <c r="M86" s="69"/>
      <c r="N86" s="71">
        <v>7847.29</v>
      </c>
      <c r="AI86" s="40"/>
      <c r="AJ86" s="49"/>
      <c r="AK86" s="49"/>
      <c r="AP86" s="3" t="s">
        <v>74</v>
      </c>
      <c r="AQ86" s="49"/>
    </row>
    <row r="87" spans="1:43" s="4" customFormat="1" ht="15" x14ac:dyDescent="0.25">
      <c r="A87" s="63"/>
      <c r="B87" s="51"/>
      <c r="C87" s="543" t="s">
        <v>75</v>
      </c>
      <c r="D87" s="543"/>
      <c r="E87" s="543"/>
      <c r="F87" s="54"/>
      <c r="G87" s="55"/>
      <c r="H87" s="55"/>
      <c r="I87" s="55"/>
      <c r="J87" s="66"/>
      <c r="K87" s="55"/>
      <c r="L87" s="56">
        <v>175.28</v>
      </c>
      <c r="M87" s="55"/>
      <c r="N87" s="59">
        <v>7847.29</v>
      </c>
      <c r="AI87" s="40"/>
      <c r="AJ87" s="49"/>
      <c r="AK87" s="49"/>
      <c r="AO87" s="3" t="s">
        <v>75</v>
      </c>
      <c r="AQ87" s="49"/>
    </row>
    <row r="88" spans="1:43" s="4" customFormat="1" ht="23.25" x14ac:dyDescent="0.25">
      <c r="A88" s="63"/>
      <c r="B88" s="51" t="s">
        <v>465</v>
      </c>
      <c r="C88" s="543" t="s">
        <v>466</v>
      </c>
      <c r="D88" s="543"/>
      <c r="E88" s="543"/>
      <c r="F88" s="54" t="s">
        <v>78</v>
      </c>
      <c r="G88" s="61">
        <v>89</v>
      </c>
      <c r="H88" s="55"/>
      <c r="I88" s="61">
        <v>89</v>
      </c>
      <c r="J88" s="66"/>
      <c r="K88" s="55"/>
      <c r="L88" s="56">
        <v>156</v>
      </c>
      <c r="M88" s="55"/>
      <c r="N88" s="59">
        <v>6984.09</v>
      </c>
      <c r="AI88" s="40"/>
      <c r="AJ88" s="49"/>
      <c r="AK88" s="49"/>
      <c r="AO88" s="3" t="s">
        <v>466</v>
      </c>
      <c r="AQ88" s="49"/>
    </row>
    <row r="89" spans="1:43" s="4" customFormat="1" ht="45" x14ac:dyDescent="0.25">
      <c r="A89" s="63"/>
      <c r="B89" s="51" t="s">
        <v>467</v>
      </c>
      <c r="C89" s="543" t="s">
        <v>468</v>
      </c>
      <c r="D89" s="543"/>
      <c r="E89" s="543"/>
      <c r="F89" s="54" t="s">
        <v>78</v>
      </c>
      <c r="G89" s="61">
        <v>40</v>
      </c>
      <c r="H89" s="58">
        <v>0.85</v>
      </c>
      <c r="I89" s="61">
        <v>34</v>
      </c>
      <c r="J89" s="66"/>
      <c r="K89" s="55"/>
      <c r="L89" s="56">
        <v>59.6</v>
      </c>
      <c r="M89" s="55"/>
      <c r="N89" s="59">
        <v>2668.08</v>
      </c>
      <c r="AI89" s="40"/>
      <c r="AJ89" s="49"/>
      <c r="AK89" s="49"/>
      <c r="AO89" s="3" t="s">
        <v>468</v>
      </c>
      <c r="AQ89" s="49"/>
    </row>
    <row r="90" spans="1:43" s="4" customFormat="1" ht="15" x14ac:dyDescent="0.25">
      <c r="A90" s="72"/>
      <c r="B90" s="73"/>
      <c r="C90" s="542" t="s">
        <v>81</v>
      </c>
      <c r="D90" s="542"/>
      <c r="E90" s="542"/>
      <c r="F90" s="43"/>
      <c r="G90" s="44"/>
      <c r="H90" s="44"/>
      <c r="I90" s="44"/>
      <c r="J90" s="47"/>
      <c r="K90" s="44"/>
      <c r="L90" s="74">
        <v>390.88</v>
      </c>
      <c r="M90" s="69"/>
      <c r="N90" s="75">
        <v>17499.46</v>
      </c>
      <c r="AI90" s="40"/>
      <c r="AJ90" s="49"/>
      <c r="AK90" s="49"/>
      <c r="AQ90" s="49" t="s">
        <v>81</v>
      </c>
    </row>
    <row r="91" spans="1:43" s="4" customFormat="1" ht="15" x14ac:dyDescent="0.25">
      <c r="A91" s="539" t="s">
        <v>1539</v>
      </c>
      <c r="B91" s="540"/>
      <c r="C91" s="540"/>
      <c r="D91" s="540"/>
      <c r="E91" s="540"/>
      <c r="F91" s="540"/>
      <c r="G91" s="540"/>
      <c r="H91" s="540"/>
      <c r="I91" s="540"/>
      <c r="J91" s="540"/>
      <c r="K91" s="540"/>
      <c r="L91" s="540"/>
      <c r="M91" s="540"/>
      <c r="N91" s="541"/>
      <c r="AI91" s="40"/>
      <c r="AJ91" s="49" t="s">
        <v>1539</v>
      </c>
      <c r="AK91" s="49"/>
      <c r="AQ91" s="49"/>
    </row>
    <row r="92" spans="1:43" s="4" customFormat="1" ht="23.25" x14ac:dyDescent="0.25">
      <c r="A92" s="41" t="s">
        <v>69</v>
      </c>
      <c r="B92" s="42" t="s">
        <v>644</v>
      </c>
      <c r="C92" s="542" t="s">
        <v>645</v>
      </c>
      <c r="D92" s="542"/>
      <c r="E92" s="542"/>
      <c r="F92" s="43" t="s">
        <v>646</v>
      </c>
      <c r="G92" s="44">
        <v>0.98199999999999998</v>
      </c>
      <c r="H92" s="45">
        <v>1</v>
      </c>
      <c r="I92" s="92">
        <v>0.98199999999999998</v>
      </c>
      <c r="J92" s="47"/>
      <c r="K92" s="44"/>
      <c r="L92" s="47"/>
      <c r="M92" s="44"/>
      <c r="N92" s="48"/>
      <c r="AI92" s="40"/>
      <c r="AJ92" s="49"/>
      <c r="AK92" s="49" t="s">
        <v>645</v>
      </c>
      <c r="AQ92" s="49"/>
    </row>
    <row r="93" spans="1:43" s="4" customFormat="1" ht="15" x14ac:dyDescent="0.25">
      <c r="A93" s="67"/>
      <c r="B93" s="53"/>
      <c r="C93" s="543" t="s">
        <v>1540</v>
      </c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4"/>
      <c r="AI93" s="40"/>
      <c r="AJ93" s="49"/>
      <c r="AK93" s="49"/>
      <c r="AL93" s="3" t="s">
        <v>1540</v>
      </c>
      <c r="AQ93" s="49"/>
    </row>
    <row r="94" spans="1:43" s="4" customFormat="1" ht="23.25" x14ac:dyDescent="0.25">
      <c r="A94" s="50"/>
      <c r="B94" s="51" t="s">
        <v>117</v>
      </c>
      <c r="C94" s="545" t="s">
        <v>118</v>
      </c>
      <c r="D94" s="545"/>
      <c r="E94" s="545"/>
      <c r="F94" s="545"/>
      <c r="G94" s="545"/>
      <c r="H94" s="545"/>
      <c r="I94" s="545"/>
      <c r="J94" s="545"/>
      <c r="K94" s="545"/>
      <c r="L94" s="545"/>
      <c r="M94" s="545"/>
      <c r="N94" s="546"/>
      <c r="AI94" s="40"/>
      <c r="AJ94" s="49"/>
      <c r="AK94" s="49"/>
      <c r="AM94" s="3" t="s">
        <v>118</v>
      </c>
      <c r="AQ94" s="49"/>
    </row>
    <row r="95" spans="1:43" s="4" customFormat="1" ht="68.25" x14ac:dyDescent="0.25">
      <c r="A95" s="50"/>
      <c r="B95" s="51" t="s">
        <v>62</v>
      </c>
      <c r="C95" s="545" t="s">
        <v>63</v>
      </c>
      <c r="D95" s="545"/>
      <c r="E95" s="545"/>
      <c r="F95" s="545"/>
      <c r="G95" s="545"/>
      <c r="H95" s="545"/>
      <c r="I95" s="545"/>
      <c r="J95" s="545"/>
      <c r="K95" s="545"/>
      <c r="L95" s="545"/>
      <c r="M95" s="545"/>
      <c r="N95" s="546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543" t="s">
        <v>64</v>
      </c>
      <c r="D96" s="543"/>
      <c r="E96" s="543"/>
      <c r="F96" s="54"/>
      <c r="G96" s="55"/>
      <c r="H96" s="55"/>
      <c r="I96" s="55"/>
      <c r="J96" s="56">
        <v>83.33</v>
      </c>
      <c r="K96" s="65">
        <v>1.3225</v>
      </c>
      <c r="L96" s="56">
        <v>108.22</v>
      </c>
      <c r="M96" s="58">
        <v>44.77</v>
      </c>
      <c r="N96" s="59">
        <v>4845.01</v>
      </c>
      <c r="AI96" s="40"/>
      <c r="AJ96" s="49"/>
      <c r="AK96" s="49"/>
      <c r="AN96" s="3" t="s">
        <v>64</v>
      </c>
      <c r="AQ96" s="49"/>
    </row>
    <row r="97" spans="1:44" s="4" customFormat="1" ht="15" x14ac:dyDescent="0.25">
      <c r="A97" s="52"/>
      <c r="B97" s="51" t="s">
        <v>65</v>
      </c>
      <c r="C97" s="543" t="s">
        <v>66</v>
      </c>
      <c r="D97" s="543"/>
      <c r="E97" s="543"/>
      <c r="F97" s="54"/>
      <c r="G97" s="55"/>
      <c r="H97" s="55"/>
      <c r="I97" s="55"/>
      <c r="J97" s="56">
        <v>28.8</v>
      </c>
      <c r="K97" s="65">
        <v>1.4375</v>
      </c>
      <c r="L97" s="56">
        <v>40.65</v>
      </c>
      <c r="M97" s="58">
        <v>13.24</v>
      </c>
      <c r="N97" s="60">
        <v>538.21</v>
      </c>
      <c r="AI97" s="40"/>
      <c r="AJ97" s="49"/>
      <c r="AK97" s="49"/>
      <c r="AN97" s="3" t="s">
        <v>66</v>
      </c>
      <c r="AQ97" s="49"/>
    </row>
    <row r="98" spans="1:44" s="4" customFormat="1" ht="15" x14ac:dyDescent="0.25">
      <c r="A98" s="52"/>
      <c r="B98" s="51" t="s">
        <v>67</v>
      </c>
      <c r="C98" s="543" t="s">
        <v>68</v>
      </c>
      <c r="D98" s="543"/>
      <c r="E98" s="543"/>
      <c r="F98" s="54"/>
      <c r="G98" s="55"/>
      <c r="H98" s="55"/>
      <c r="I98" s="55"/>
      <c r="J98" s="56">
        <v>3.22</v>
      </c>
      <c r="K98" s="65">
        <v>1.4375</v>
      </c>
      <c r="L98" s="56">
        <v>4.55</v>
      </c>
      <c r="M98" s="58">
        <v>44.77</v>
      </c>
      <c r="N98" s="60">
        <v>203.7</v>
      </c>
      <c r="AI98" s="40"/>
      <c r="AJ98" s="49"/>
      <c r="AK98" s="49"/>
      <c r="AN98" s="3" t="s">
        <v>68</v>
      </c>
      <c r="AQ98" s="49"/>
    </row>
    <row r="99" spans="1:44" s="4" customFormat="1" ht="15" x14ac:dyDescent="0.25">
      <c r="A99" s="63"/>
      <c r="B99" s="51"/>
      <c r="C99" s="543" t="s">
        <v>71</v>
      </c>
      <c r="D99" s="543"/>
      <c r="E99" s="543"/>
      <c r="F99" s="54" t="s">
        <v>72</v>
      </c>
      <c r="G99" s="64">
        <v>10.199999999999999</v>
      </c>
      <c r="H99" s="65">
        <v>1.3225</v>
      </c>
      <c r="I99" s="78">
        <v>13.246689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4" s="4" customFormat="1" ht="15" x14ac:dyDescent="0.25">
      <c r="A100" s="63"/>
      <c r="B100" s="51"/>
      <c r="C100" s="543" t="s">
        <v>73</v>
      </c>
      <c r="D100" s="543"/>
      <c r="E100" s="543"/>
      <c r="F100" s="54" t="s">
        <v>72</v>
      </c>
      <c r="G100" s="58">
        <v>0.32</v>
      </c>
      <c r="H100" s="65">
        <v>1.4375</v>
      </c>
      <c r="I100" s="77">
        <v>0.45172000000000001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4" s="4" customFormat="1" ht="15" x14ac:dyDescent="0.25">
      <c r="A101" s="67"/>
      <c r="B101" s="51"/>
      <c r="C101" s="547" t="s">
        <v>74</v>
      </c>
      <c r="D101" s="547"/>
      <c r="E101" s="547"/>
      <c r="F101" s="68"/>
      <c r="G101" s="69"/>
      <c r="H101" s="69"/>
      <c r="I101" s="69"/>
      <c r="J101" s="70">
        <v>112.13</v>
      </c>
      <c r="K101" s="69"/>
      <c r="L101" s="70">
        <v>148.87</v>
      </c>
      <c r="M101" s="69"/>
      <c r="N101" s="71">
        <v>5383.22</v>
      </c>
      <c r="AI101" s="40"/>
      <c r="AJ101" s="49"/>
      <c r="AK101" s="49"/>
      <c r="AP101" s="3" t="s">
        <v>74</v>
      </c>
      <c r="AQ101" s="49"/>
    </row>
    <row r="102" spans="1:44" s="4" customFormat="1" ht="15" x14ac:dyDescent="0.25">
      <c r="A102" s="63"/>
      <c r="B102" s="51"/>
      <c r="C102" s="543" t="s">
        <v>75</v>
      </c>
      <c r="D102" s="543"/>
      <c r="E102" s="543"/>
      <c r="F102" s="54"/>
      <c r="G102" s="55"/>
      <c r="H102" s="55"/>
      <c r="I102" s="55"/>
      <c r="J102" s="66"/>
      <c r="K102" s="55"/>
      <c r="L102" s="56">
        <v>112.77</v>
      </c>
      <c r="M102" s="55"/>
      <c r="N102" s="59">
        <v>5048.71</v>
      </c>
      <c r="AI102" s="40"/>
      <c r="AJ102" s="49"/>
      <c r="AK102" s="49"/>
      <c r="AO102" s="3" t="s">
        <v>75</v>
      </c>
      <c r="AQ102" s="49"/>
    </row>
    <row r="103" spans="1:44" s="4" customFormat="1" ht="23.25" x14ac:dyDescent="0.25">
      <c r="A103" s="63"/>
      <c r="B103" s="51" t="s">
        <v>648</v>
      </c>
      <c r="C103" s="543" t="s">
        <v>649</v>
      </c>
      <c r="D103" s="543"/>
      <c r="E103" s="543"/>
      <c r="F103" s="54" t="s">
        <v>78</v>
      </c>
      <c r="G103" s="61">
        <v>117</v>
      </c>
      <c r="H103" s="55"/>
      <c r="I103" s="61">
        <v>117</v>
      </c>
      <c r="J103" s="66"/>
      <c r="K103" s="55"/>
      <c r="L103" s="56">
        <v>131.94</v>
      </c>
      <c r="M103" s="55"/>
      <c r="N103" s="59">
        <v>5906.99</v>
      </c>
      <c r="AI103" s="40"/>
      <c r="AJ103" s="49"/>
      <c r="AK103" s="49"/>
      <c r="AO103" s="3" t="s">
        <v>649</v>
      </c>
      <c r="AQ103" s="49"/>
    </row>
    <row r="104" spans="1:44" s="4" customFormat="1" ht="45" x14ac:dyDescent="0.25">
      <c r="A104" s="63"/>
      <c r="B104" s="51" t="s">
        <v>650</v>
      </c>
      <c r="C104" s="543" t="s">
        <v>651</v>
      </c>
      <c r="D104" s="543"/>
      <c r="E104" s="543"/>
      <c r="F104" s="54" t="s">
        <v>78</v>
      </c>
      <c r="G104" s="61">
        <v>74</v>
      </c>
      <c r="H104" s="58">
        <v>0.85</v>
      </c>
      <c r="I104" s="64">
        <v>62.9</v>
      </c>
      <c r="J104" s="66"/>
      <c r="K104" s="55"/>
      <c r="L104" s="56">
        <v>70.930000000000007</v>
      </c>
      <c r="M104" s="55"/>
      <c r="N104" s="59">
        <v>3175.64</v>
      </c>
      <c r="AI104" s="40"/>
      <c r="AJ104" s="49"/>
      <c r="AK104" s="49"/>
      <c r="AO104" s="3" t="s">
        <v>651</v>
      </c>
      <c r="AQ104" s="49"/>
    </row>
    <row r="105" spans="1:44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74">
        <v>351.74</v>
      </c>
      <c r="M105" s="69"/>
      <c r="N105" s="75">
        <v>14465.85</v>
      </c>
      <c r="AI105" s="40"/>
      <c r="AJ105" s="49"/>
      <c r="AK105" s="49"/>
      <c r="AQ105" s="49" t="s">
        <v>81</v>
      </c>
    </row>
    <row r="106" spans="1:44" s="4" customFormat="1" ht="22.5" x14ac:dyDescent="0.25">
      <c r="A106" s="41" t="s">
        <v>96</v>
      </c>
      <c r="B106" s="42" t="s">
        <v>652</v>
      </c>
      <c r="C106" s="542" t="s">
        <v>653</v>
      </c>
      <c r="D106" s="542"/>
      <c r="E106" s="542"/>
      <c r="F106" s="43" t="s">
        <v>86</v>
      </c>
      <c r="G106" s="44">
        <v>10.802</v>
      </c>
      <c r="H106" s="45">
        <v>1</v>
      </c>
      <c r="I106" s="92">
        <v>10.802</v>
      </c>
      <c r="J106" s="74">
        <v>99.98</v>
      </c>
      <c r="K106" s="92">
        <v>1.012</v>
      </c>
      <c r="L106" s="80">
        <v>1092.94</v>
      </c>
      <c r="M106" s="46">
        <v>8.16</v>
      </c>
      <c r="N106" s="75">
        <v>8918.39</v>
      </c>
      <c r="AI106" s="40"/>
      <c r="AJ106" s="49"/>
      <c r="AK106" s="49" t="s">
        <v>653</v>
      </c>
      <c r="AQ106" s="49"/>
    </row>
    <row r="107" spans="1:44" s="4" customFormat="1" ht="15" x14ac:dyDescent="0.25">
      <c r="A107" s="67"/>
      <c r="B107" s="53"/>
      <c r="C107" s="543" t="s">
        <v>655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Q107" s="49"/>
      <c r="AR107" s="3" t="s">
        <v>655</v>
      </c>
    </row>
    <row r="108" spans="1:44" s="4" customFormat="1" ht="15" x14ac:dyDescent="0.25">
      <c r="A108" s="50"/>
      <c r="B108" s="51"/>
      <c r="C108" s="545" t="s">
        <v>127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127</v>
      </c>
      <c r="AQ108" s="49"/>
    </row>
    <row r="109" spans="1:44" s="4" customFormat="1" ht="15" x14ac:dyDescent="0.25">
      <c r="A109" s="72"/>
      <c r="B109" s="73"/>
      <c r="C109" s="542" t="s">
        <v>81</v>
      </c>
      <c r="D109" s="542"/>
      <c r="E109" s="542"/>
      <c r="F109" s="43"/>
      <c r="G109" s="44"/>
      <c r="H109" s="44"/>
      <c r="I109" s="44"/>
      <c r="J109" s="47"/>
      <c r="K109" s="44"/>
      <c r="L109" s="80">
        <v>1092.94</v>
      </c>
      <c r="M109" s="69"/>
      <c r="N109" s="75">
        <v>8918.39</v>
      </c>
      <c r="AI109" s="40"/>
      <c r="AJ109" s="49"/>
      <c r="AK109" s="49"/>
      <c r="AQ109" s="49" t="s">
        <v>81</v>
      </c>
    </row>
    <row r="110" spans="1:44" s="4" customFormat="1" ht="15" x14ac:dyDescent="0.25">
      <c r="A110" s="539" t="s">
        <v>1541</v>
      </c>
      <c r="B110" s="540"/>
      <c r="C110" s="540"/>
      <c r="D110" s="540"/>
      <c r="E110" s="540"/>
      <c r="F110" s="540"/>
      <c r="G110" s="540"/>
      <c r="H110" s="540"/>
      <c r="I110" s="540"/>
      <c r="J110" s="540"/>
      <c r="K110" s="540"/>
      <c r="L110" s="540"/>
      <c r="M110" s="540"/>
      <c r="N110" s="541"/>
      <c r="AI110" s="40"/>
      <c r="AJ110" s="49" t="s">
        <v>1541</v>
      </c>
      <c r="AK110" s="49"/>
      <c r="AQ110" s="49"/>
    </row>
    <row r="111" spans="1:44" s="4" customFormat="1" ht="23.25" x14ac:dyDescent="0.25">
      <c r="A111" s="41" t="s">
        <v>103</v>
      </c>
      <c r="B111" s="42" t="s">
        <v>821</v>
      </c>
      <c r="C111" s="542" t="s">
        <v>822</v>
      </c>
      <c r="D111" s="542"/>
      <c r="E111" s="542"/>
      <c r="F111" s="43" t="s">
        <v>461</v>
      </c>
      <c r="G111" s="44">
        <v>1.4823</v>
      </c>
      <c r="H111" s="45">
        <v>1</v>
      </c>
      <c r="I111" s="119">
        <v>1.4823</v>
      </c>
      <c r="J111" s="47"/>
      <c r="K111" s="44"/>
      <c r="L111" s="47"/>
      <c r="M111" s="44"/>
      <c r="N111" s="48"/>
      <c r="AI111" s="40"/>
      <c r="AJ111" s="49"/>
      <c r="AK111" s="49" t="s">
        <v>822</v>
      </c>
      <c r="AQ111" s="49"/>
    </row>
    <row r="112" spans="1:44" s="4" customFormat="1" ht="15" x14ac:dyDescent="0.25">
      <c r="A112" s="67"/>
      <c r="B112" s="53"/>
      <c r="C112" s="543" t="s">
        <v>1542</v>
      </c>
      <c r="D112" s="543"/>
      <c r="E112" s="543"/>
      <c r="F112" s="543"/>
      <c r="G112" s="543"/>
      <c r="H112" s="543"/>
      <c r="I112" s="543"/>
      <c r="J112" s="543"/>
      <c r="K112" s="543"/>
      <c r="L112" s="543"/>
      <c r="M112" s="543"/>
      <c r="N112" s="544"/>
      <c r="AI112" s="40"/>
      <c r="AJ112" s="49"/>
      <c r="AK112" s="49"/>
      <c r="AL112" s="3" t="s">
        <v>1542</v>
      </c>
      <c r="AQ112" s="49"/>
    </row>
    <row r="113" spans="1:44" s="4" customFormat="1" ht="23.25" x14ac:dyDescent="0.25">
      <c r="A113" s="50"/>
      <c r="B113" s="51" t="s">
        <v>117</v>
      </c>
      <c r="C113" s="545" t="s">
        <v>118</v>
      </c>
      <c r="D113" s="545"/>
      <c r="E113" s="545"/>
      <c r="F113" s="545"/>
      <c r="G113" s="545"/>
      <c r="H113" s="545"/>
      <c r="I113" s="545"/>
      <c r="J113" s="545"/>
      <c r="K113" s="545"/>
      <c r="L113" s="545"/>
      <c r="M113" s="545"/>
      <c r="N113" s="546"/>
      <c r="AI113" s="40"/>
      <c r="AJ113" s="49"/>
      <c r="AK113" s="49"/>
      <c r="AM113" s="3" t="s">
        <v>118</v>
      </c>
      <c r="AQ113" s="49"/>
    </row>
    <row r="114" spans="1:44" s="4" customFormat="1" ht="68.25" x14ac:dyDescent="0.25">
      <c r="A114" s="50"/>
      <c r="B114" s="51" t="s">
        <v>62</v>
      </c>
      <c r="C114" s="545" t="s">
        <v>63</v>
      </c>
      <c r="D114" s="545"/>
      <c r="E114" s="545"/>
      <c r="F114" s="545"/>
      <c r="G114" s="545"/>
      <c r="H114" s="545"/>
      <c r="I114" s="545"/>
      <c r="J114" s="545"/>
      <c r="K114" s="545"/>
      <c r="L114" s="545"/>
      <c r="M114" s="545"/>
      <c r="N114" s="546"/>
      <c r="AI114" s="40"/>
      <c r="AJ114" s="49"/>
      <c r="AK114" s="49"/>
      <c r="AM114" s="3" t="s">
        <v>63</v>
      </c>
      <c r="AQ114" s="49"/>
    </row>
    <row r="115" spans="1:44" s="4" customFormat="1" ht="15" x14ac:dyDescent="0.25">
      <c r="A115" s="52"/>
      <c r="B115" s="51" t="s">
        <v>56</v>
      </c>
      <c r="C115" s="543" t="s">
        <v>64</v>
      </c>
      <c r="D115" s="543"/>
      <c r="E115" s="543"/>
      <c r="F115" s="54"/>
      <c r="G115" s="55"/>
      <c r="H115" s="55"/>
      <c r="I115" s="55"/>
      <c r="J115" s="56">
        <v>663.75</v>
      </c>
      <c r="K115" s="65">
        <v>1.3225</v>
      </c>
      <c r="L115" s="76">
        <v>1301.18</v>
      </c>
      <c r="M115" s="58">
        <v>44.77</v>
      </c>
      <c r="N115" s="59">
        <v>58253.83</v>
      </c>
      <c r="AI115" s="40"/>
      <c r="AJ115" s="49"/>
      <c r="AK115" s="49"/>
      <c r="AN115" s="3" t="s">
        <v>64</v>
      </c>
      <c r="AQ115" s="49"/>
    </row>
    <row r="116" spans="1:44" s="4" customFormat="1" ht="15" x14ac:dyDescent="0.25">
      <c r="A116" s="63"/>
      <c r="B116" s="51"/>
      <c r="C116" s="543" t="s">
        <v>71</v>
      </c>
      <c r="D116" s="543"/>
      <c r="E116" s="543"/>
      <c r="F116" s="54" t="s">
        <v>72</v>
      </c>
      <c r="G116" s="64">
        <v>88.5</v>
      </c>
      <c r="H116" s="65">
        <v>1.3225</v>
      </c>
      <c r="I116" s="94">
        <v>173.49024489999999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4" s="4" customFormat="1" ht="15" x14ac:dyDescent="0.25">
      <c r="A117" s="67"/>
      <c r="B117" s="51"/>
      <c r="C117" s="547" t="s">
        <v>74</v>
      </c>
      <c r="D117" s="547"/>
      <c r="E117" s="547"/>
      <c r="F117" s="68"/>
      <c r="G117" s="69"/>
      <c r="H117" s="69"/>
      <c r="I117" s="69"/>
      <c r="J117" s="70">
        <v>663.75</v>
      </c>
      <c r="K117" s="69"/>
      <c r="L117" s="79">
        <v>1301.18</v>
      </c>
      <c r="M117" s="69"/>
      <c r="N117" s="71">
        <v>58253.83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543" t="s">
        <v>75</v>
      </c>
      <c r="D118" s="543"/>
      <c r="E118" s="543"/>
      <c r="F118" s="54"/>
      <c r="G118" s="55"/>
      <c r="H118" s="55"/>
      <c r="I118" s="55"/>
      <c r="J118" s="66"/>
      <c r="K118" s="55"/>
      <c r="L118" s="76">
        <v>1301.18</v>
      </c>
      <c r="M118" s="55"/>
      <c r="N118" s="59">
        <v>58253.83</v>
      </c>
      <c r="AI118" s="40"/>
      <c r="AJ118" s="49"/>
      <c r="AK118" s="49"/>
      <c r="AO118" s="3" t="s">
        <v>75</v>
      </c>
      <c r="AQ118" s="49"/>
    </row>
    <row r="119" spans="1:44" s="4" customFormat="1" ht="23.25" x14ac:dyDescent="0.25">
      <c r="A119" s="63"/>
      <c r="B119" s="51" t="s">
        <v>465</v>
      </c>
      <c r="C119" s="543" t="s">
        <v>466</v>
      </c>
      <c r="D119" s="543"/>
      <c r="E119" s="543"/>
      <c r="F119" s="54" t="s">
        <v>78</v>
      </c>
      <c r="G119" s="61">
        <v>89</v>
      </c>
      <c r="H119" s="55"/>
      <c r="I119" s="61">
        <v>89</v>
      </c>
      <c r="J119" s="66"/>
      <c r="K119" s="55"/>
      <c r="L119" s="76">
        <v>1158.05</v>
      </c>
      <c r="M119" s="55"/>
      <c r="N119" s="59">
        <v>51845.91</v>
      </c>
      <c r="AI119" s="40"/>
      <c r="AJ119" s="49"/>
      <c r="AK119" s="49"/>
      <c r="AO119" s="3" t="s">
        <v>466</v>
      </c>
      <c r="AQ119" s="49"/>
    </row>
    <row r="120" spans="1:44" s="4" customFormat="1" ht="45" x14ac:dyDescent="0.25">
      <c r="A120" s="63"/>
      <c r="B120" s="51" t="s">
        <v>467</v>
      </c>
      <c r="C120" s="543" t="s">
        <v>468</v>
      </c>
      <c r="D120" s="543"/>
      <c r="E120" s="543"/>
      <c r="F120" s="54" t="s">
        <v>78</v>
      </c>
      <c r="G120" s="61">
        <v>40</v>
      </c>
      <c r="H120" s="58">
        <v>0.85</v>
      </c>
      <c r="I120" s="61">
        <v>34</v>
      </c>
      <c r="J120" s="66"/>
      <c r="K120" s="55"/>
      <c r="L120" s="56">
        <v>442.4</v>
      </c>
      <c r="M120" s="55"/>
      <c r="N120" s="59">
        <v>19806.3</v>
      </c>
      <c r="AI120" s="40"/>
      <c r="AJ120" s="49"/>
      <c r="AK120" s="49"/>
      <c r="AO120" s="3" t="s">
        <v>468</v>
      </c>
      <c r="AQ120" s="49"/>
    </row>
    <row r="121" spans="1:44" s="4" customFormat="1" ht="15" x14ac:dyDescent="0.25">
      <c r="A121" s="72"/>
      <c r="B121" s="73"/>
      <c r="C121" s="542" t="s">
        <v>81</v>
      </c>
      <c r="D121" s="542"/>
      <c r="E121" s="542"/>
      <c r="F121" s="43"/>
      <c r="G121" s="44"/>
      <c r="H121" s="44"/>
      <c r="I121" s="44"/>
      <c r="J121" s="47"/>
      <c r="K121" s="44"/>
      <c r="L121" s="80">
        <v>2901.63</v>
      </c>
      <c r="M121" s="69"/>
      <c r="N121" s="75">
        <v>129906.04</v>
      </c>
      <c r="AI121" s="40"/>
      <c r="AJ121" s="49"/>
      <c r="AK121" s="49"/>
      <c r="AQ121" s="49" t="s">
        <v>81</v>
      </c>
    </row>
    <row r="122" spans="1:44" s="4" customFormat="1" ht="22.5" x14ac:dyDescent="0.25">
      <c r="A122" s="41" t="s">
        <v>112</v>
      </c>
      <c r="B122" s="42" t="s">
        <v>652</v>
      </c>
      <c r="C122" s="542" t="s">
        <v>653</v>
      </c>
      <c r="D122" s="542"/>
      <c r="E122" s="542"/>
      <c r="F122" s="43" t="s">
        <v>86</v>
      </c>
      <c r="G122" s="44">
        <v>163.053</v>
      </c>
      <c r="H122" s="45">
        <v>1</v>
      </c>
      <c r="I122" s="92">
        <v>163.053</v>
      </c>
      <c r="J122" s="74">
        <v>99.98</v>
      </c>
      <c r="K122" s="92">
        <v>1.012</v>
      </c>
      <c r="L122" s="80">
        <v>16497.66</v>
      </c>
      <c r="M122" s="46">
        <v>8.16</v>
      </c>
      <c r="N122" s="75">
        <v>134620.91</v>
      </c>
      <c r="AI122" s="40"/>
      <c r="AJ122" s="49"/>
      <c r="AK122" s="49" t="s">
        <v>653</v>
      </c>
      <c r="AQ122" s="49"/>
    </row>
    <row r="123" spans="1:44" s="4" customFormat="1" ht="15" x14ac:dyDescent="0.25">
      <c r="A123" s="67"/>
      <c r="B123" s="53"/>
      <c r="C123" s="543" t="s">
        <v>1543</v>
      </c>
      <c r="D123" s="543"/>
      <c r="E123" s="543"/>
      <c r="F123" s="543"/>
      <c r="G123" s="543"/>
      <c r="H123" s="543"/>
      <c r="I123" s="543"/>
      <c r="J123" s="543"/>
      <c r="K123" s="543"/>
      <c r="L123" s="543"/>
      <c r="M123" s="543"/>
      <c r="N123" s="544"/>
      <c r="AI123" s="40"/>
      <c r="AJ123" s="49"/>
      <c r="AK123" s="49"/>
      <c r="AL123" s="3" t="s">
        <v>1543</v>
      </c>
      <c r="AQ123" s="49"/>
    </row>
    <row r="124" spans="1:44" s="4" customFormat="1" ht="15" x14ac:dyDescent="0.25">
      <c r="A124" s="67"/>
      <c r="B124" s="53"/>
      <c r="C124" s="543" t="s">
        <v>655</v>
      </c>
      <c r="D124" s="543"/>
      <c r="E124" s="543"/>
      <c r="F124" s="543"/>
      <c r="G124" s="543"/>
      <c r="H124" s="543"/>
      <c r="I124" s="543"/>
      <c r="J124" s="543"/>
      <c r="K124" s="543"/>
      <c r="L124" s="543"/>
      <c r="M124" s="543"/>
      <c r="N124" s="544"/>
      <c r="AI124" s="40"/>
      <c r="AJ124" s="49"/>
      <c r="AK124" s="49"/>
      <c r="AQ124" s="49"/>
      <c r="AR124" s="3" t="s">
        <v>655</v>
      </c>
    </row>
    <row r="125" spans="1:44" s="4" customFormat="1" ht="15" x14ac:dyDescent="0.25">
      <c r="A125" s="50"/>
      <c r="B125" s="51"/>
      <c r="C125" s="545" t="s">
        <v>127</v>
      </c>
      <c r="D125" s="545"/>
      <c r="E125" s="545"/>
      <c r="F125" s="545"/>
      <c r="G125" s="545"/>
      <c r="H125" s="545"/>
      <c r="I125" s="545"/>
      <c r="J125" s="545"/>
      <c r="K125" s="545"/>
      <c r="L125" s="545"/>
      <c r="M125" s="545"/>
      <c r="N125" s="546"/>
      <c r="AI125" s="40"/>
      <c r="AJ125" s="49"/>
      <c r="AK125" s="49"/>
      <c r="AM125" s="3" t="s">
        <v>127</v>
      </c>
      <c r="AQ125" s="49"/>
    </row>
    <row r="126" spans="1:44" s="4" customFormat="1" ht="15" x14ac:dyDescent="0.25">
      <c r="A126" s="72"/>
      <c r="B126" s="73"/>
      <c r="C126" s="542" t="s">
        <v>81</v>
      </c>
      <c r="D126" s="542"/>
      <c r="E126" s="542"/>
      <c r="F126" s="43"/>
      <c r="G126" s="44"/>
      <c r="H126" s="44"/>
      <c r="I126" s="44"/>
      <c r="J126" s="47"/>
      <c r="K126" s="44"/>
      <c r="L126" s="80">
        <v>16497.66</v>
      </c>
      <c r="M126" s="69"/>
      <c r="N126" s="75">
        <v>134620.91</v>
      </c>
      <c r="AI126" s="40"/>
      <c r="AJ126" s="49"/>
      <c r="AK126" s="49"/>
      <c r="AQ126" s="49" t="s">
        <v>81</v>
      </c>
    </row>
    <row r="127" spans="1:44" s="4" customFormat="1" ht="23.25" x14ac:dyDescent="0.25">
      <c r="A127" s="41" t="s">
        <v>123</v>
      </c>
      <c r="B127" s="42" t="s">
        <v>825</v>
      </c>
      <c r="C127" s="542" t="s">
        <v>826</v>
      </c>
      <c r="D127" s="542"/>
      <c r="E127" s="542"/>
      <c r="F127" s="43" t="s">
        <v>513</v>
      </c>
      <c r="G127" s="44">
        <v>10.45</v>
      </c>
      <c r="H127" s="45">
        <v>1</v>
      </c>
      <c r="I127" s="46">
        <v>10.45</v>
      </c>
      <c r="J127" s="74">
        <v>60</v>
      </c>
      <c r="K127" s="119">
        <v>1.4375</v>
      </c>
      <c r="L127" s="74">
        <v>901.31</v>
      </c>
      <c r="M127" s="46">
        <v>13.24</v>
      </c>
      <c r="N127" s="75">
        <v>11933.34</v>
      </c>
      <c r="AI127" s="40"/>
      <c r="AJ127" s="49"/>
      <c r="AK127" s="49" t="s">
        <v>826</v>
      </c>
      <c r="AQ127" s="49"/>
    </row>
    <row r="128" spans="1:44" s="4" customFormat="1" ht="15" x14ac:dyDescent="0.25">
      <c r="A128" s="67"/>
      <c r="B128" s="53"/>
      <c r="C128" s="543" t="s">
        <v>1544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4"/>
      <c r="AI128" s="40"/>
      <c r="AJ128" s="49"/>
      <c r="AK128" s="49"/>
      <c r="AL128" s="3" t="s">
        <v>1544</v>
      </c>
      <c r="AQ128" s="49"/>
    </row>
    <row r="129" spans="1:43" s="4" customFormat="1" ht="23.25" x14ac:dyDescent="0.25">
      <c r="A129" s="50"/>
      <c r="B129" s="51" t="s">
        <v>117</v>
      </c>
      <c r="C129" s="545" t="s">
        <v>118</v>
      </c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6"/>
      <c r="AI129" s="40"/>
      <c r="AJ129" s="49"/>
      <c r="AK129" s="49"/>
      <c r="AM129" s="3" t="s">
        <v>118</v>
      </c>
      <c r="AQ129" s="49"/>
    </row>
    <row r="130" spans="1:43" s="4" customFormat="1" ht="68.25" x14ac:dyDescent="0.25">
      <c r="A130" s="50"/>
      <c r="B130" s="51" t="s">
        <v>62</v>
      </c>
      <c r="C130" s="545" t="s">
        <v>63</v>
      </c>
      <c r="D130" s="545"/>
      <c r="E130" s="545"/>
      <c r="F130" s="545"/>
      <c r="G130" s="545"/>
      <c r="H130" s="545"/>
      <c r="I130" s="545"/>
      <c r="J130" s="545"/>
      <c r="K130" s="545"/>
      <c r="L130" s="545"/>
      <c r="M130" s="545"/>
      <c r="N130" s="546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72"/>
      <c r="B131" s="73"/>
      <c r="C131" s="542" t="s">
        <v>81</v>
      </c>
      <c r="D131" s="542"/>
      <c r="E131" s="542"/>
      <c r="F131" s="43"/>
      <c r="G131" s="44"/>
      <c r="H131" s="44"/>
      <c r="I131" s="44"/>
      <c r="J131" s="47"/>
      <c r="K131" s="44"/>
      <c r="L131" s="74">
        <v>901.31</v>
      </c>
      <c r="M131" s="69"/>
      <c r="N131" s="75">
        <v>11933.34</v>
      </c>
      <c r="AI131" s="40"/>
      <c r="AJ131" s="49"/>
      <c r="AK131" s="49"/>
      <c r="AQ131" s="49" t="s">
        <v>81</v>
      </c>
    </row>
    <row r="132" spans="1:43" s="4" customFormat="1" ht="57" x14ac:dyDescent="0.25">
      <c r="A132" s="41" t="s">
        <v>128</v>
      </c>
      <c r="B132" s="42" t="s">
        <v>482</v>
      </c>
      <c r="C132" s="542" t="s">
        <v>1545</v>
      </c>
      <c r="D132" s="542"/>
      <c r="E132" s="542"/>
      <c r="F132" s="43" t="s">
        <v>453</v>
      </c>
      <c r="G132" s="44">
        <v>0.24106</v>
      </c>
      <c r="H132" s="45">
        <v>1</v>
      </c>
      <c r="I132" s="93">
        <v>0.24106</v>
      </c>
      <c r="J132" s="47"/>
      <c r="K132" s="44"/>
      <c r="L132" s="47"/>
      <c r="M132" s="44"/>
      <c r="N132" s="48"/>
      <c r="AI132" s="40"/>
      <c r="AJ132" s="49"/>
      <c r="AK132" s="49" t="s">
        <v>1545</v>
      </c>
      <c r="AQ132" s="49"/>
    </row>
    <row r="133" spans="1:43" s="4" customFormat="1" ht="15" x14ac:dyDescent="0.25">
      <c r="A133" s="67"/>
      <c r="B133" s="53"/>
      <c r="C133" s="543" t="s">
        <v>1546</v>
      </c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4"/>
      <c r="AI133" s="40"/>
      <c r="AJ133" s="49"/>
      <c r="AK133" s="49"/>
      <c r="AL133" s="3" t="s">
        <v>1546</v>
      </c>
      <c r="AQ133" s="49"/>
    </row>
    <row r="134" spans="1:43" s="4" customFormat="1" ht="23.25" x14ac:dyDescent="0.25">
      <c r="A134" s="50"/>
      <c r="B134" s="51" t="s">
        <v>117</v>
      </c>
      <c r="C134" s="545" t="s">
        <v>118</v>
      </c>
      <c r="D134" s="545"/>
      <c r="E134" s="545"/>
      <c r="F134" s="545"/>
      <c r="G134" s="545"/>
      <c r="H134" s="545"/>
      <c r="I134" s="545"/>
      <c r="J134" s="545"/>
      <c r="K134" s="545"/>
      <c r="L134" s="545"/>
      <c r="M134" s="545"/>
      <c r="N134" s="546"/>
      <c r="AI134" s="40"/>
      <c r="AJ134" s="49"/>
      <c r="AK134" s="49"/>
      <c r="AM134" s="3" t="s">
        <v>118</v>
      </c>
      <c r="AQ134" s="49"/>
    </row>
    <row r="135" spans="1:43" s="4" customFormat="1" ht="68.25" x14ac:dyDescent="0.25">
      <c r="A135" s="50"/>
      <c r="B135" s="51" t="s">
        <v>62</v>
      </c>
      <c r="C135" s="545" t="s">
        <v>63</v>
      </c>
      <c r="D135" s="545"/>
      <c r="E135" s="545"/>
      <c r="F135" s="545"/>
      <c r="G135" s="545"/>
      <c r="H135" s="545"/>
      <c r="I135" s="545"/>
      <c r="J135" s="545"/>
      <c r="K135" s="545"/>
      <c r="L135" s="545"/>
      <c r="M135" s="545"/>
      <c r="N135" s="546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543" t="s">
        <v>64</v>
      </c>
      <c r="D136" s="543"/>
      <c r="E136" s="543"/>
      <c r="F136" s="54"/>
      <c r="G136" s="55"/>
      <c r="H136" s="55"/>
      <c r="I136" s="55"/>
      <c r="J136" s="56">
        <v>71.06</v>
      </c>
      <c r="K136" s="65">
        <v>1.3225</v>
      </c>
      <c r="L136" s="56">
        <v>22.65</v>
      </c>
      <c r="M136" s="58">
        <v>44.77</v>
      </c>
      <c r="N136" s="59">
        <v>1014.04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543" t="s">
        <v>66</v>
      </c>
      <c r="D137" s="543"/>
      <c r="E137" s="543"/>
      <c r="F137" s="54"/>
      <c r="G137" s="55"/>
      <c r="H137" s="55"/>
      <c r="I137" s="55"/>
      <c r="J137" s="76">
        <v>1980</v>
      </c>
      <c r="K137" s="65">
        <v>1.4375</v>
      </c>
      <c r="L137" s="56">
        <v>686.12</v>
      </c>
      <c r="M137" s="58">
        <v>13.24</v>
      </c>
      <c r="N137" s="59">
        <v>9084.23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543" t="s">
        <v>68</v>
      </c>
      <c r="D138" s="543"/>
      <c r="E138" s="543"/>
      <c r="F138" s="54"/>
      <c r="G138" s="55"/>
      <c r="H138" s="55"/>
      <c r="I138" s="55"/>
      <c r="J138" s="56">
        <v>267.3</v>
      </c>
      <c r="K138" s="65">
        <v>1.4375</v>
      </c>
      <c r="L138" s="56">
        <v>92.63</v>
      </c>
      <c r="M138" s="58">
        <v>44.77</v>
      </c>
      <c r="N138" s="59">
        <v>4147.05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63"/>
      <c r="B139" s="51"/>
      <c r="C139" s="543" t="s">
        <v>71</v>
      </c>
      <c r="D139" s="543"/>
      <c r="E139" s="543"/>
      <c r="F139" s="54" t="s">
        <v>72</v>
      </c>
      <c r="G139" s="58">
        <v>9.11</v>
      </c>
      <c r="H139" s="65">
        <v>1.3225</v>
      </c>
      <c r="I139" s="94">
        <v>2.9042848999999999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3" s="4" customFormat="1" ht="15" x14ac:dyDescent="0.25">
      <c r="A140" s="63"/>
      <c r="B140" s="51"/>
      <c r="C140" s="543" t="s">
        <v>73</v>
      </c>
      <c r="D140" s="543"/>
      <c r="E140" s="543"/>
      <c r="F140" s="54" t="s">
        <v>72</v>
      </c>
      <c r="G140" s="64">
        <v>19.8</v>
      </c>
      <c r="H140" s="65">
        <v>1.4375</v>
      </c>
      <c r="I140" s="94">
        <v>6.8611703000000004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3" s="4" customFormat="1" ht="15" x14ac:dyDescent="0.25">
      <c r="A141" s="67"/>
      <c r="B141" s="51"/>
      <c r="C141" s="547" t="s">
        <v>74</v>
      </c>
      <c r="D141" s="547"/>
      <c r="E141" s="547"/>
      <c r="F141" s="68"/>
      <c r="G141" s="69"/>
      <c r="H141" s="69"/>
      <c r="I141" s="69"/>
      <c r="J141" s="79">
        <v>2051.06</v>
      </c>
      <c r="K141" s="69"/>
      <c r="L141" s="70">
        <v>708.77</v>
      </c>
      <c r="M141" s="69"/>
      <c r="N141" s="71">
        <v>10098.27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543" t="s">
        <v>75</v>
      </c>
      <c r="D142" s="543"/>
      <c r="E142" s="543"/>
      <c r="F142" s="54"/>
      <c r="G142" s="55"/>
      <c r="H142" s="55"/>
      <c r="I142" s="55"/>
      <c r="J142" s="66"/>
      <c r="K142" s="55"/>
      <c r="L142" s="56">
        <v>115.28</v>
      </c>
      <c r="M142" s="55"/>
      <c r="N142" s="59">
        <v>5161.09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455</v>
      </c>
      <c r="C143" s="543" t="s">
        <v>456</v>
      </c>
      <c r="D143" s="543"/>
      <c r="E143" s="543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106.06</v>
      </c>
      <c r="M143" s="55"/>
      <c r="N143" s="59">
        <v>4748.2</v>
      </c>
      <c r="AI143" s="40"/>
      <c r="AJ143" s="49"/>
      <c r="AK143" s="49"/>
      <c r="AO143" s="3" t="s">
        <v>456</v>
      </c>
      <c r="AQ143" s="49"/>
    </row>
    <row r="144" spans="1:43" s="4" customFormat="1" ht="45" x14ac:dyDescent="0.25">
      <c r="A144" s="63"/>
      <c r="B144" s="51" t="s">
        <v>457</v>
      </c>
      <c r="C144" s="543" t="s">
        <v>458</v>
      </c>
      <c r="D144" s="543"/>
      <c r="E144" s="543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45.07</v>
      </c>
      <c r="M144" s="55"/>
      <c r="N144" s="59">
        <v>2017.99</v>
      </c>
      <c r="AI144" s="40"/>
      <c r="AJ144" s="49"/>
      <c r="AK144" s="49"/>
      <c r="AO144" s="3" t="s">
        <v>458</v>
      </c>
      <c r="AQ144" s="49"/>
    </row>
    <row r="145" spans="1:43" s="4" customFormat="1" ht="15" x14ac:dyDescent="0.25">
      <c r="A145" s="72"/>
      <c r="B145" s="73"/>
      <c r="C145" s="542" t="s">
        <v>81</v>
      </c>
      <c r="D145" s="542"/>
      <c r="E145" s="542"/>
      <c r="F145" s="43"/>
      <c r="G145" s="44"/>
      <c r="H145" s="44"/>
      <c r="I145" s="44"/>
      <c r="J145" s="47"/>
      <c r="K145" s="44"/>
      <c r="L145" s="74">
        <v>859.9</v>
      </c>
      <c r="M145" s="69"/>
      <c r="N145" s="75">
        <v>16864.46</v>
      </c>
      <c r="AI145" s="40"/>
      <c r="AJ145" s="49"/>
      <c r="AK145" s="49"/>
      <c r="AQ145" s="49" t="s">
        <v>81</v>
      </c>
    </row>
    <row r="146" spans="1:43" s="4" customFormat="1" ht="23.25" x14ac:dyDescent="0.25">
      <c r="A146" s="41" t="s">
        <v>132</v>
      </c>
      <c r="B146" s="42" t="s">
        <v>488</v>
      </c>
      <c r="C146" s="542" t="s">
        <v>489</v>
      </c>
      <c r="D146" s="542"/>
      <c r="E146" s="542"/>
      <c r="F146" s="43" t="s">
        <v>461</v>
      </c>
      <c r="G146" s="44">
        <v>2.411</v>
      </c>
      <c r="H146" s="45">
        <v>1</v>
      </c>
      <c r="I146" s="92">
        <v>2.411</v>
      </c>
      <c r="J146" s="47"/>
      <c r="K146" s="44"/>
      <c r="L146" s="47"/>
      <c r="M146" s="44"/>
      <c r="N146" s="48"/>
      <c r="AI146" s="40"/>
      <c r="AJ146" s="49"/>
      <c r="AK146" s="49" t="s">
        <v>489</v>
      </c>
      <c r="AQ146" s="49"/>
    </row>
    <row r="147" spans="1:43" s="4" customFormat="1" ht="15" x14ac:dyDescent="0.25">
      <c r="A147" s="67"/>
      <c r="B147" s="53"/>
      <c r="C147" s="543" t="s">
        <v>1547</v>
      </c>
      <c r="D147" s="543"/>
      <c r="E147" s="543"/>
      <c r="F147" s="543"/>
      <c r="G147" s="543"/>
      <c r="H147" s="543"/>
      <c r="I147" s="543"/>
      <c r="J147" s="543"/>
      <c r="K147" s="543"/>
      <c r="L147" s="543"/>
      <c r="M147" s="543"/>
      <c r="N147" s="544"/>
      <c r="AI147" s="40"/>
      <c r="AJ147" s="49"/>
      <c r="AK147" s="49"/>
      <c r="AL147" s="3" t="s">
        <v>1547</v>
      </c>
      <c r="AQ147" s="49"/>
    </row>
    <row r="148" spans="1:43" s="4" customFormat="1" ht="23.25" x14ac:dyDescent="0.25">
      <c r="A148" s="50"/>
      <c r="B148" s="51" t="s">
        <v>117</v>
      </c>
      <c r="C148" s="545" t="s">
        <v>118</v>
      </c>
      <c r="D148" s="545"/>
      <c r="E148" s="545"/>
      <c r="F148" s="545"/>
      <c r="G148" s="545"/>
      <c r="H148" s="545"/>
      <c r="I148" s="545"/>
      <c r="J148" s="545"/>
      <c r="K148" s="545"/>
      <c r="L148" s="545"/>
      <c r="M148" s="545"/>
      <c r="N148" s="546"/>
      <c r="AI148" s="40"/>
      <c r="AJ148" s="49"/>
      <c r="AK148" s="49"/>
      <c r="AM148" s="3" t="s">
        <v>118</v>
      </c>
      <c r="AQ148" s="49"/>
    </row>
    <row r="149" spans="1:43" s="4" customFormat="1" ht="68.25" x14ac:dyDescent="0.25">
      <c r="A149" s="50"/>
      <c r="B149" s="51" t="s">
        <v>62</v>
      </c>
      <c r="C149" s="545" t="s">
        <v>63</v>
      </c>
      <c r="D149" s="545"/>
      <c r="E149" s="545"/>
      <c r="F149" s="545"/>
      <c r="G149" s="545"/>
      <c r="H149" s="545"/>
      <c r="I149" s="545"/>
      <c r="J149" s="545"/>
      <c r="K149" s="545"/>
      <c r="L149" s="545"/>
      <c r="M149" s="545"/>
      <c r="N149" s="546"/>
      <c r="AI149" s="40"/>
      <c r="AJ149" s="49"/>
      <c r="AK149" s="49"/>
      <c r="AM149" s="3" t="s">
        <v>63</v>
      </c>
      <c r="AQ149" s="49"/>
    </row>
    <row r="150" spans="1:43" s="4" customFormat="1" ht="15" x14ac:dyDescent="0.25">
      <c r="A150" s="52"/>
      <c r="B150" s="51" t="s">
        <v>56</v>
      </c>
      <c r="C150" s="543" t="s">
        <v>64</v>
      </c>
      <c r="D150" s="543"/>
      <c r="E150" s="543"/>
      <c r="F150" s="54"/>
      <c r="G150" s="55"/>
      <c r="H150" s="55"/>
      <c r="I150" s="55"/>
      <c r="J150" s="56">
        <v>106.88</v>
      </c>
      <c r="K150" s="65">
        <v>1.3225</v>
      </c>
      <c r="L150" s="56">
        <v>340.79</v>
      </c>
      <c r="M150" s="58">
        <v>44.77</v>
      </c>
      <c r="N150" s="59">
        <v>15257.17</v>
      </c>
      <c r="AI150" s="40"/>
      <c r="AJ150" s="49"/>
      <c r="AK150" s="49"/>
      <c r="AN150" s="3" t="s">
        <v>64</v>
      </c>
      <c r="AQ150" s="49"/>
    </row>
    <row r="151" spans="1:43" s="4" customFormat="1" ht="15" x14ac:dyDescent="0.25">
      <c r="A151" s="52"/>
      <c r="B151" s="51" t="s">
        <v>65</v>
      </c>
      <c r="C151" s="543" t="s">
        <v>66</v>
      </c>
      <c r="D151" s="543"/>
      <c r="E151" s="543"/>
      <c r="F151" s="54"/>
      <c r="G151" s="55"/>
      <c r="H151" s="55"/>
      <c r="I151" s="55"/>
      <c r="J151" s="56">
        <v>241.58</v>
      </c>
      <c r="K151" s="65">
        <v>1.4375</v>
      </c>
      <c r="L151" s="56">
        <v>837.27</v>
      </c>
      <c r="M151" s="58">
        <v>13.24</v>
      </c>
      <c r="N151" s="59">
        <v>11085.45</v>
      </c>
      <c r="AI151" s="40"/>
      <c r="AJ151" s="49"/>
      <c r="AK151" s="49"/>
      <c r="AN151" s="3" t="s">
        <v>66</v>
      </c>
      <c r="AQ151" s="49"/>
    </row>
    <row r="152" spans="1:43" s="4" customFormat="1" ht="15" x14ac:dyDescent="0.25">
      <c r="A152" s="52"/>
      <c r="B152" s="51" t="s">
        <v>67</v>
      </c>
      <c r="C152" s="543" t="s">
        <v>68</v>
      </c>
      <c r="D152" s="543"/>
      <c r="E152" s="543"/>
      <c r="F152" s="54"/>
      <c r="G152" s="55"/>
      <c r="H152" s="55"/>
      <c r="I152" s="55"/>
      <c r="J152" s="56">
        <v>26.36</v>
      </c>
      <c r="K152" s="65">
        <v>1.4375</v>
      </c>
      <c r="L152" s="56">
        <v>91.36</v>
      </c>
      <c r="M152" s="58">
        <v>44.77</v>
      </c>
      <c r="N152" s="59">
        <v>4090.19</v>
      </c>
      <c r="AI152" s="40"/>
      <c r="AJ152" s="49"/>
      <c r="AK152" s="49"/>
      <c r="AN152" s="3" t="s">
        <v>68</v>
      </c>
      <c r="AQ152" s="49"/>
    </row>
    <row r="153" spans="1:43" s="4" customFormat="1" ht="15" x14ac:dyDescent="0.25">
      <c r="A153" s="63"/>
      <c r="B153" s="51"/>
      <c r="C153" s="543" t="s">
        <v>71</v>
      </c>
      <c r="D153" s="543"/>
      <c r="E153" s="543"/>
      <c r="F153" s="54" t="s">
        <v>72</v>
      </c>
      <c r="G153" s="58">
        <v>12.53</v>
      </c>
      <c r="H153" s="65">
        <v>1.3225</v>
      </c>
      <c r="I153" s="94">
        <v>39.952500200000003</v>
      </c>
      <c r="J153" s="66"/>
      <c r="K153" s="55"/>
      <c r="L153" s="66"/>
      <c r="M153" s="55"/>
      <c r="N153" s="62"/>
      <c r="AI153" s="40"/>
      <c r="AJ153" s="49"/>
      <c r="AK153" s="49"/>
      <c r="AO153" s="3" t="s">
        <v>71</v>
      </c>
      <c r="AQ153" s="49"/>
    </row>
    <row r="154" spans="1:43" s="4" customFormat="1" ht="15" x14ac:dyDescent="0.25">
      <c r="A154" s="63"/>
      <c r="B154" s="51"/>
      <c r="C154" s="543" t="s">
        <v>73</v>
      </c>
      <c r="D154" s="543"/>
      <c r="E154" s="543"/>
      <c r="F154" s="54" t="s">
        <v>72</v>
      </c>
      <c r="G154" s="58">
        <v>2.62</v>
      </c>
      <c r="H154" s="65">
        <v>1.4375</v>
      </c>
      <c r="I154" s="94">
        <v>9.0804288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</row>
    <row r="155" spans="1:43" s="4" customFormat="1" ht="15" x14ac:dyDescent="0.25">
      <c r="A155" s="67"/>
      <c r="B155" s="51"/>
      <c r="C155" s="547" t="s">
        <v>74</v>
      </c>
      <c r="D155" s="547"/>
      <c r="E155" s="547"/>
      <c r="F155" s="68"/>
      <c r="G155" s="69"/>
      <c r="H155" s="69"/>
      <c r="I155" s="69"/>
      <c r="J155" s="70">
        <v>348.46</v>
      </c>
      <c r="K155" s="69"/>
      <c r="L155" s="79">
        <v>1178.06</v>
      </c>
      <c r="M155" s="69"/>
      <c r="N155" s="71">
        <v>26342.62</v>
      </c>
      <c r="AI155" s="40"/>
      <c r="AJ155" s="49"/>
      <c r="AK155" s="49"/>
      <c r="AP155" s="3" t="s">
        <v>74</v>
      </c>
      <c r="AQ155" s="49"/>
    </row>
    <row r="156" spans="1:43" s="4" customFormat="1" ht="15" x14ac:dyDescent="0.25">
      <c r="A156" s="63"/>
      <c r="B156" s="51"/>
      <c r="C156" s="543" t="s">
        <v>75</v>
      </c>
      <c r="D156" s="543"/>
      <c r="E156" s="543"/>
      <c r="F156" s="54"/>
      <c r="G156" s="55"/>
      <c r="H156" s="55"/>
      <c r="I156" s="55"/>
      <c r="J156" s="66"/>
      <c r="K156" s="55"/>
      <c r="L156" s="56">
        <v>432.15</v>
      </c>
      <c r="M156" s="55"/>
      <c r="N156" s="59">
        <v>19347.36</v>
      </c>
      <c r="AI156" s="40"/>
      <c r="AJ156" s="49"/>
      <c r="AK156" s="49"/>
      <c r="AO156" s="3" t="s">
        <v>75</v>
      </c>
      <c r="AQ156" s="49"/>
    </row>
    <row r="157" spans="1:43" s="4" customFormat="1" ht="23.25" x14ac:dyDescent="0.25">
      <c r="A157" s="63"/>
      <c r="B157" s="51" t="s">
        <v>455</v>
      </c>
      <c r="C157" s="543" t="s">
        <v>456</v>
      </c>
      <c r="D157" s="543"/>
      <c r="E157" s="543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397.58</v>
      </c>
      <c r="M157" s="55"/>
      <c r="N157" s="59">
        <v>17799.57</v>
      </c>
      <c r="AI157" s="40"/>
      <c r="AJ157" s="49"/>
      <c r="AK157" s="49"/>
      <c r="AO157" s="3" t="s">
        <v>456</v>
      </c>
      <c r="AQ157" s="49"/>
    </row>
    <row r="158" spans="1:43" s="4" customFormat="1" ht="45" x14ac:dyDescent="0.25">
      <c r="A158" s="63"/>
      <c r="B158" s="51" t="s">
        <v>457</v>
      </c>
      <c r="C158" s="543" t="s">
        <v>458</v>
      </c>
      <c r="D158" s="543"/>
      <c r="E158" s="543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168.97</v>
      </c>
      <c r="M158" s="55"/>
      <c r="N158" s="59">
        <v>7564.82</v>
      </c>
      <c r="AI158" s="40"/>
      <c r="AJ158" s="49"/>
      <c r="AK158" s="49"/>
      <c r="AO158" s="3" t="s">
        <v>458</v>
      </c>
      <c r="AQ158" s="49"/>
    </row>
    <row r="159" spans="1:43" s="4" customFormat="1" ht="15" x14ac:dyDescent="0.25">
      <c r="A159" s="72"/>
      <c r="B159" s="73"/>
      <c r="C159" s="542" t="s">
        <v>81</v>
      </c>
      <c r="D159" s="542"/>
      <c r="E159" s="542"/>
      <c r="F159" s="43"/>
      <c r="G159" s="44"/>
      <c r="H159" s="44"/>
      <c r="I159" s="44"/>
      <c r="J159" s="47"/>
      <c r="K159" s="44"/>
      <c r="L159" s="80">
        <v>1744.61</v>
      </c>
      <c r="M159" s="69"/>
      <c r="N159" s="75">
        <v>51707.01</v>
      </c>
      <c r="AI159" s="40"/>
      <c r="AJ159" s="49"/>
      <c r="AK159" s="49"/>
      <c r="AQ159" s="49" t="s">
        <v>81</v>
      </c>
    </row>
    <row r="160" spans="1:43" s="4" customFormat="1" ht="23.25" x14ac:dyDescent="0.25">
      <c r="A160" s="41" t="s">
        <v>136</v>
      </c>
      <c r="B160" s="42" t="s">
        <v>97</v>
      </c>
      <c r="C160" s="542" t="s">
        <v>1548</v>
      </c>
      <c r="D160" s="542"/>
      <c r="E160" s="542"/>
      <c r="F160" s="43" t="s">
        <v>86</v>
      </c>
      <c r="G160" s="44">
        <v>159.01</v>
      </c>
      <c r="H160" s="45">
        <v>1</v>
      </c>
      <c r="I160" s="46">
        <v>159.01</v>
      </c>
      <c r="J160" s="74">
        <v>162.38</v>
      </c>
      <c r="K160" s="44"/>
      <c r="L160" s="80">
        <v>25820.04</v>
      </c>
      <c r="M160" s="46">
        <v>8.16</v>
      </c>
      <c r="N160" s="75">
        <v>210691.53</v>
      </c>
      <c r="AI160" s="40"/>
      <c r="AJ160" s="49"/>
      <c r="AK160" s="49" t="s">
        <v>1548</v>
      </c>
      <c r="AQ160" s="49"/>
    </row>
    <row r="161" spans="1:44" s="4" customFormat="1" ht="15" x14ac:dyDescent="0.25">
      <c r="A161" s="67"/>
      <c r="B161" s="53"/>
      <c r="C161" s="543" t="s">
        <v>99</v>
      </c>
      <c r="D161" s="543"/>
      <c r="E161" s="543"/>
      <c r="F161" s="543"/>
      <c r="G161" s="543"/>
      <c r="H161" s="543"/>
      <c r="I161" s="543"/>
      <c r="J161" s="543"/>
      <c r="K161" s="543"/>
      <c r="L161" s="543"/>
      <c r="M161" s="543"/>
      <c r="N161" s="544"/>
      <c r="AI161" s="40"/>
      <c r="AJ161" s="49"/>
      <c r="AK161" s="49"/>
      <c r="AQ161" s="49"/>
      <c r="AR161" s="3" t="s">
        <v>99</v>
      </c>
    </row>
    <row r="162" spans="1:44" s="4" customFormat="1" ht="15" x14ac:dyDescent="0.25">
      <c r="A162" s="72"/>
      <c r="B162" s="73"/>
      <c r="C162" s="542" t="s">
        <v>81</v>
      </c>
      <c r="D162" s="542"/>
      <c r="E162" s="542"/>
      <c r="F162" s="43"/>
      <c r="G162" s="44"/>
      <c r="H162" s="44"/>
      <c r="I162" s="44"/>
      <c r="J162" s="47"/>
      <c r="K162" s="44"/>
      <c r="L162" s="80">
        <v>25820.04</v>
      </c>
      <c r="M162" s="69"/>
      <c r="N162" s="75">
        <v>210691.53</v>
      </c>
      <c r="AI162" s="40"/>
      <c r="AJ162" s="49"/>
      <c r="AK162" s="49"/>
      <c r="AQ162" s="49" t="s">
        <v>81</v>
      </c>
    </row>
    <row r="163" spans="1:44" s="4" customFormat="1" ht="15" x14ac:dyDescent="0.25">
      <c r="A163" s="539" t="s">
        <v>1549</v>
      </c>
      <c r="B163" s="540"/>
      <c r="C163" s="540"/>
      <c r="D163" s="540"/>
      <c r="E163" s="540"/>
      <c r="F163" s="540"/>
      <c r="G163" s="540"/>
      <c r="H163" s="540"/>
      <c r="I163" s="540"/>
      <c r="J163" s="540"/>
      <c r="K163" s="540"/>
      <c r="L163" s="540"/>
      <c r="M163" s="540"/>
      <c r="N163" s="541"/>
      <c r="AI163" s="40"/>
      <c r="AJ163" s="49" t="s">
        <v>1549</v>
      </c>
      <c r="AK163" s="49"/>
      <c r="AQ163" s="49"/>
    </row>
    <row r="164" spans="1:44" s="4" customFormat="1" ht="45.75" x14ac:dyDescent="0.25">
      <c r="A164" s="41" t="s">
        <v>138</v>
      </c>
      <c r="B164" s="42" t="s">
        <v>801</v>
      </c>
      <c r="C164" s="542" t="s">
        <v>802</v>
      </c>
      <c r="D164" s="542"/>
      <c r="E164" s="542"/>
      <c r="F164" s="43" t="s">
        <v>453</v>
      </c>
      <c r="G164" s="44">
        <v>5.9749999999999998E-2</v>
      </c>
      <c r="H164" s="45">
        <v>1</v>
      </c>
      <c r="I164" s="93">
        <v>5.9749999999999998E-2</v>
      </c>
      <c r="J164" s="47"/>
      <c r="K164" s="44"/>
      <c r="L164" s="47"/>
      <c r="M164" s="44"/>
      <c r="N164" s="48"/>
      <c r="AI164" s="40"/>
      <c r="AJ164" s="49"/>
      <c r="AK164" s="49" t="s">
        <v>802</v>
      </c>
      <c r="AQ164" s="49"/>
    </row>
    <row r="165" spans="1:44" s="4" customFormat="1" ht="15" x14ac:dyDescent="0.25">
      <c r="A165" s="67"/>
      <c r="B165" s="53"/>
      <c r="C165" s="543" t="s">
        <v>1550</v>
      </c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4"/>
      <c r="AI165" s="40"/>
      <c r="AJ165" s="49"/>
      <c r="AK165" s="49"/>
      <c r="AL165" s="3" t="s">
        <v>1550</v>
      </c>
      <c r="AQ165" s="49"/>
    </row>
    <row r="166" spans="1:44" s="4" customFormat="1" ht="23.25" x14ac:dyDescent="0.25">
      <c r="A166" s="50"/>
      <c r="B166" s="51" t="s">
        <v>117</v>
      </c>
      <c r="C166" s="545" t="s">
        <v>118</v>
      </c>
      <c r="D166" s="545"/>
      <c r="E166" s="545"/>
      <c r="F166" s="545"/>
      <c r="G166" s="545"/>
      <c r="H166" s="545"/>
      <c r="I166" s="545"/>
      <c r="J166" s="545"/>
      <c r="K166" s="545"/>
      <c r="L166" s="545"/>
      <c r="M166" s="545"/>
      <c r="N166" s="546"/>
      <c r="AI166" s="40"/>
      <c r="AJ166" s="49"/>
      <c r="AK166" s="49"/>
      <c r="AM166" s="3" t="s">
        <v>118</v>
      </c>
      <c r="AQ166" s="49"/>
    </row>
    <row r="167" spans="1:44" s="4" customFormat="1" ht="68.25" x14ac:dyDescent="0.25">
      <c r="A167" s="50"/>
      <c r="B167" s="51" t="s">
        <v>62</v>
      </c>
      <c r="C167" s="545" t="s">
        <v>63</v>
      </c>
      <c r="D167" s="545"/>
      <c r="E167" s="545"/>
      <c r="F167" s="545"/>
      <c r="G167" s="545"/>
      <c r="H167" s="545"/>
      <c r="I167" s="545"/>
      <c r="J167" s="545"/>
      <c r="K167" s="545"/>
      <c r="L167" s="545"/>
      <c r="M167" s="545"/>
      <c r="N167" s="546"/>
      <c r="AI167" s="40"/>
      <c r="AJ167" s="49"/>
      <c r="AK167" s="49"/>
      <c r="AM167" s="3" t="s">
        <v>63</v>
      </c>
      <c r="AQ167" s="49"/>
    </row>
    <row r="168" spans="1:44" s="4" customFormat="1" ht="15" x14ac:dyDescent="0.25">
      <c r="A168" s="52"/>
      <c r="B168" s="51" t="s">
        <v>56</v>
      </c>
      <c r="C168" s="543" t="s">
        <v>64</v>
      </c>
      <c r="D168" s="543"/>
      <c r="E168" s="543"/>
      <c r="F168" s="54"/>
      <c r="G168" s="55"/>
      <c r="H168" s="55"/>
      <c r="I168" s="55"/>
      <c r="J168" s="56">
        <v>101.4</v>
      </c>
      <c r="K168" s="65">
        <v>1.3225</v>
      </c>
      <c r="L168" s="56">
        <v>8.01</v>
      </c>
      <c r="M168" s="58">
        <v>44.77</v>
      </c>
      <c r="N168" s="60">
        <v>358.61</v>
      </c>
      <c r="AI168" s="40"/>
      <c r="AJ168" s="49"/>
      <c r="AK168" s="49"/>
      <c r="AN168" s="3" t="s">
        <v>64</v>
      </c>
      <c r="AQ168" s="49"/>
    </row>
    <row r="169" spans="1:44" s="4" customFormat="1" ht="15" x14ac:dyDescent="0.25">
      <c r="A169" s="52"/>
      <c r="B169" s="51" t="s">
        <v>65</v>
      </c>
      <c r="C169" s="543" t="s">
        <v>66</v>
      </c>
      <c r="D169" s="543"/>
      <c r="E169" s="543"/>
      <c r="F169" s="54"/>
      <c r="G169" s="55"/>
      <c r="H169" s="55"/>
      <c r="I169" s="55"/>
      <c r="J169" s="76">
        <v>3563.26</v>
      </c>
      <c r="K169" s="65">
        <v>1.4375</v>
      </c>
      <c r="L169" s="56">
        <v>306.05</v>
      </c>
      <c r="M169" s="58">
        <v>13.24</v>
      </c>
      <c r="N169" s="59">
        <v>4052.1</v>
      </c>
      <c r="AI169" s="40"/>
      <c r="AJ169" s="49"/>
      <c r="AK169" s="49"/>
      <c r="AN169" s="3" t="s">
        <v>66</v>
      </c>
      <c r="AQ169" s="49"/>
    </row>
    <row r="170" spans="1:44" s="4" customFormat="1" ht="15" x14ac:dyDescent="0.25">
      <c r="A170" s="52"/>
      <c r="B170" s="51" t="s">
        <v>67</v>
      </c>
      <c r="C170" s="543" t="s">
        <v>68</v>
      </c>
      <c r="D170" s="543"/>
      <c r="E170" s="543"/>
      <c r="F170" s="54"/>
      <c r="G170" s="55"/>
      <c r="H170" s="55"/>
      <c r="I170" s="55"/>
      <c r="J170" s="56">
        <v>507.6</v>
      </c>
      <c r="K170" s="65">
        <v>1.4375</v>
      </c>
      <c r="L170" s="56">
        <v>43.6</v>
      </c>
      <c r="M170" s="58">
        <v>44.77</v>
      </c>
      <c r="N170" s="59">
        <v>1951.97</v>
      </c>
      <c r="AI170" s="40"/>
      <c r="AJ170" s="49"/>
      <c r="AK170" s="49"/>
      <c r="AN170" s="3" t="s">
        <v>68</v>
      </c>
      <c r="AQ170" s="49"/>
    </row>
    <row r="171" spans="1:44" s="4" customFormat="1" ht="15" x14ac:dyDescent="0.25">
      <c r="A171" s="52"/>
      <c r="B171" s="51" t="s">
        <v>69</v>
      </c>
      <c r="C171" s="543" t="s">
        <v>70</v>
      </c>
      <c r="D171" s="543"/>
      <c r="E171" s="543"/>
      <c r="F171" s="54"/>
      <c r="G171" s="55"/>
      <c r="H171" s="55"/>
      <c r="I171" s="55"/>
      <c r="J171" s="56">
        <v>4.34</v>
      </c>
      <c r="K171" s="55"/>
      <c r="L171" s="56">
        <v>0.26</v>
      </c>
      <c r="M171" s="58">
        <v>8.16</v>
      </c>
      <c r="N171" s="60">
        <v>2.12</v>
      </c>
      <c r="AI171" s="40"/>
      <c r="AJ171" s="49"/>
      <c r="AK171" s="49"/>
      <c r="AN171" s="3" t="s">
        <v>70</v>
      </c>
      <c r="AQ171" s="49"/>
    </row>
    <row r="172" spans="1:44" s="4" customFormat="1" ht="15" x14ac:dyDescent="0.25">
      <c r="A172" s="63"/>
      <c r="B172" s="51"/>
      <c r="C172" s="543" t="s">
        <v>71</v>
      </c>
      <c r="D172" s="543"/>
      <c r="E172" s="543"/>
      <c r="F172" s="54" t="s">
        <v>72</v>
      </c>
      <c r="G172" s="61">
        <v>13</v>
      </c>
      <c r="H172" s="65">
        <v>1.3225</v>
      </c>
      <c r="I172" s="94">
        <v>1.0272519</v>
      </c>
      <c r="J172" s="66"/>
      <c r="K172" s="55"/>
      <c r="L172" s="66"/>
      <c r="M172" s="55"/>
      <c r="N172" s="62"/>
      <c r="AI172" s="40"/>
      <c r="AJ172" s="49"/>
      <c r="AK172" s="49"/>
      <c r="AO172" s="3" t="s">
        <v>71</v>
      </c>
      <c r="AQ172" s="49"/>
    </row>
    <row r="173" spans="1:44" s="4" customFormat="1" ht="15" x14ac:dyDescent="0.25">
      <c r="A173" s="63"/>
      <c r="B173" s="51"/>
      <c r="C173" s="543" t="s">
        <v>73</v>
      </c>
      <c r="D173" s="543"/>
      <c r="E173" s="543"/>
      <c r="F173" s="54" t="s">
        <v>72</v>
      </c>
      <c r="G173" s="64">
        <v>37.6</v>
      </c>
      <c r="H173" s="65">
        <v>1.4375</v>
      </c>
      <c r="I173" s="94">
        <v>3.2294874999999998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73</v>
      </c>
      <c r="AQ173" s="49"/>
    </row>
    <row r="174" spans="1:44" s="4" customFormat="1" ht="15" x14ac:dyDescent="0.25">
      <c r="A174" s="67"/>
      <c r="B174" s="51"/>
      <c r="C174" s="547" t="s">
        <v>74</v>
      </c>
      <c r="D174" s="547"/>
      <c r="E174" s="547"/>
      <c r="F174" s="68"/>
      <c r="G174" s="69"/>
      <c r="H174" s="69"/>
      <c r="I174" s="69"/>
      <c r="J174" s="79">
        <v>3669</v>
      </c>
      <c r="K174" s="69"/>
      <c r="L174" s="70">
        <v>314.32</v>
      </c>
      <c r="M174" s="69"/>
      <c r="N174" s="71">
        <v>4412.83</v>
      </c>
      <c r="AI174" s="40"/>
      <c r="AJ174" s="49"/>
      <c r="AK174" s="49"/>
      <c r="AP174" s="3" t="s">
        <v>74</v>
      </c>
      <c r="AQ174" s="49"/>
    </row>
    <row r="175" spans="1:44" s="4" customFormat="1" ht="15" x14ac:dyDescent="0.25">
      <c r="A175" s="63"/>
      <c r="B175" s="51"/>
      <c r="C175" s="543" t="s">
        <v>75</v>
      </c>
      <c r="D175" s="543"/>
      <c r="E175" s="543"/>
      <c r="F175" s="54"/>
      <c r="G175" s="55"/>
      <c r="H175" s="55"/>
      <c r="I175" s="55"/>
      <c r="J175" s="66"/>
      <c r="K175" s="55"/>
      <c r="L175" s="56">
        <v>51.61</v>
      </c>
      <c r="M175" s="55"/>
      <c r="N175" s="59">
        <v>2310.58</v>
      </c>
      <c r="AI175" s="40"/>
      <c r="AJ175" s="49"/>
      <c r="AK175" s="49"/>
      <c r="AO175" s="3" t="s">
        <v>75</v>
      </c>
      <c r="AQ175" s="49"/>
    </row>
    <row r="176" spans="1:44" s="4" customFormat="1" ht="23.25" x14ac:dyDescent="0.25">
      <c r="A176" s="63"/>
      <c r="B176" s="51" t="s">
        <v>455</v>
      </c>
      <c r="C176" s="543" t="s">
        <v>456</v>
      </c>
      <c r="D176" s="543"/>
      <c r="E176" s="543"/>
      <c r="F176" s="54" t="s">
        <v>78</v>
      </c>
      <c r="G176" s="61">
        <v>92</v>
      </c>
      <c r="H176" s="55"/>
      <c r="I176" s="61">
        <v>92</v>
      </c>
      <c r="J176" s="66"/>
      <c r="K176" s="55"/>
      <c r="L176" s="56">
        <v>47.48</v>
      </c>
      <c r="M176" s="55"/>
      <c r="N176" s="59">
        <v>2125.73</v>
      </c>
      <c r="AI176" s="40"/>
      <c r="AJ176" s="49"/>
      <c r="AK176" s="49"/>
      <c r="AO176" s="3" t="s">
        <v>456</v>
      </c>
      <c r="AQ176" s="49"/>
    </row>
    <row r="177" spans="1:43" s="4" customFormat="1" ht="45" x14ac:dyDescent="0.25">
      <c r="A177" s="63"/>
      <c r="B177" s="51" t="s">
        <v>457</v>
      </c>
      <c r="C177" s="543" t="s">
        <v>458</v>
      </c>
      <c r="D177" s="543"/>
      <c r="E177" s="543"/>
      <c r="F177" s="54" t="s">
        <v>78</v>
      </c>
      <c r="G177" s="61">
        <v>46</v>
      </c>
      <c r="H177" s="58">
        <v>0.85</v>
      </c>
      <c r="I177" s="64">
        <v>39.1</v>
      </c>
      <c r="J177" s="66"/>
      <c r="K177" s="55"/>
      <c r="L177" s="56">
        <v>20.18</v>
      </c>
      <c r="M177" s="55"/>
      <c r="N177" s="60">
        <v>903.44</v>
      </c>
      <c r="AI177" s="40"/>
      <c r="AJ177" s="49"/>
      <c r="AK177" s="49"/>
      <c r="AO177" s="3" t="s">
        <v>458</v>
      </c>
      <c r="AQ177" s="49"/>
    </row>
    <row r="178" spans="1:43" s="4" customFormat="1" ht="15" x14ac:dyDescent="0.25">
      <c r="A178" s="72"/>
      <c r="B178" s="73"/>
      <c r="C178" s="542" t="s">
        <v>81</v>
      </c>
      <c r="D178" s="542"/>
      <c r="E178" s="542"/>
      <c r="F178" s="43"/>
      <c r="G178" s="44"/>
      <c r="H178" s="44"/>
      <c r="I178" s="44"/>
      <c r="J178" s="47"/>
      <c r="K178" s="44"/>
      <c r="L178" s="74">
        <v>381.98</v>
      </c>
      <c r="M178" s="69"/>
      <c r="N178" s="75">
        <v>7442</v>
      </c>
      <c r="AI178" s="40"/>
      <c r="AJ178" s="49"/>
      <c r="AK178" s="49"/>
      <c r="AQ178" s="49" t="s">
        <v>81</v>
      </c>
    </row>
    <row r="179" spans="1:43" s="4" customFormat="1" ht="34.5" x14ac:dyDescent="0.25">
      <c r="A179" s="41" t="s">
        <v>141</v>
      </c>
      <c r="B179" s="42" t="s">
        <v>1345</v>
      </c>
      <c r="C179" s="542" t="s">
        <v>1346</v>
      </c>
      <c r="D179" s="542"/>
      <c r="E179" s="542"/>
      <c r="F179" s="43" t="s">
        <v>461</v>
      </c>
      <c r="G179" s="44">
        <v>1.8499999999999999E-2</v>
      </c>
      <c r="H179" s="45">
        <v>1</v>
      </c>
      <c r="I179" s="119">
        <v>1.8499999999999999E-2</v>
      </c>
      <c r="J179" s="47"/>
      <c r="K179" s="44"/>
      <c r="L179" s="47"/>
      <c r="M179" s="44"/>
      <c r="N179" s="48"/>
      <c r="AI179" s="40"/>
      <c r="AJ179" s="49"/>
      <c r="AK179" s="49" t="s">
        <v>1346</v>
      </c>
      <c r="AQ179" s="49"/>
    </row>
    <row r="180" spans="1:43" s="4" customFormat="1" ht="15" x14ac:dyDescent="0.25">
      <c r="A180" s="67"/>
      <c r="B180" s="53"/>
      <c r="C180" s="543" t="s">
        <v>1551</v>
      </c>
      <c r="D180" s="543"/>
      <c r="E180" s="543"/>
      <c r="F180" s="543"/>
      <c r="G180" s="543"/>
      <c r="H180" s="543"/>
      <c r="I180" s="543"/>
      <c r="J180" s="543"/>
      <c r="K180" s="543"/>
      <c r="L180" s="543"/>
      <c r="M180" s="543"/>
      <c r="N180" s="544"/>
      <c r="AI180" s="40"/>
      <c r="AJ180" s="49"/>
      <c r="AK180" s="49"/>
      <c r="AL180" s="3" t="s">
        <v>1551</v>
      </c>
      <c r="AQ180" s="49"/>
    </row>
    <row r="181" spans="1:43" s="4" customFormat="1" ht="15" x14ac:dyDescent="0.25">
      <c r="A181" s="50"/>
      <c r="B181" s="51" t="s">
        <v>463</v>
      </c>
      <c r="C181" s="545" t="s">
        <v>464</v>
      </c>
      <c r="D181" s="545"/>
      <c r="E181" s="545"/>
      <c r="F181" s="545"/>
      <c r="G181" s="545"/>
      <c r="H181" s="545"/>
      <c r="I181" s="545"/>
      <c r="J181" s="545"/>
      <c r="K181" s="545"/>
      <c r="L181" s="545"/>
      <c r="M181" s="545"/>
      <c r="N181" s="546"/>
      <c r="AI181" s="40"/>
      <c r="AJ181" s="49"/>
      <c r="AK181" s="49"/>
      <c r="AM181" s="3" t="s">
        <v>464</v>
      </c>
      <c r="AQ181" s="49"/>
    </row>
    <row r="182" spans="1:43" s="4" customFormat="1" ht="23.25" x14ac:dyDescent="0.25">
      <c r="A182" s="50"/>
      <c r="B182" s="51" t="s">
        <v>117</v>
      </c>
      <c r="C182" s="545" t="s">
        <v>118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K182" s="49"/>
      <c r="AM182" s="3" t="s">
        <v>118</v>
      </c>
      <c r="AQ182" s="49"/>
    </row>
    <row r="183" spans="1:43" s="4" customFormat="1" ht="68.25" x14ac:dyDescent="0.25">
      <c r="A183" s="50"/>
      <c r="B183" s="51" t="s">
        <v>62</v>
      </c>
      <c r="C183" s="545" t="s">
        <v>63</v>
      </c>
      <c r="D183" s="545"/>
      <c r="E183" s="545"/>
      <c r="F183" s="545"/>
      <c r="G183" s="545"/>
      <c r="H183" s="545"/>
      <c r="I183" s="545"/>
      <c r="J183" s="545"/>
      <c r="K183" s="545"/>
      <c r="L183" s="545"/>
      <c r="M183" s="545"/>
      <c r="N183" s="546"/>
      <c r="AI183" s="40"/>
      <c r="AJ183" s="49"/>
      <c r="AK183" s="49"/>
      <c r="AM183" s="3" t="s">
        <v>63</v>
      </c>
      <c r="AQ183" s="49"/>
    </row>
    <row r="184" spans="1:43" s="4" customFormat="1" ht="15" x14ac:dyDescent="0.25">
      <c r="A184" s="52"/>
      <c r="B184" s="51" t="s">
        <v>56</v>
      </c>
      <c r="C184" s="543" t="s">
        <v>64</v>
      </c>
      <c r="D184" s="543"/>
      <c r="E184" s="543"/>
      <c r="F184" s="54"/>
      <c r="G184" s="55"/>
      <c r="H184" s="55"/>
      <c r="I184" s="55"/>
      <c r="J184" s="56">
        <v>920.4</v>
      </c>
      <c r="K184" s="57">
        <v>1.587</v>
      </c>
      <c r="L184" s="56">
        <v>27.02</v>
      </c>
      <c r="M184" s="58">
        <v>44.77</v>
      </c>
      <c r="N184" s="59">
        <v>1209.69</v>
      </c>
      <c r="AI184" s="40"/>
      <c r="AJ184" s="49"/>
      <c r="AK184" s="49"/>
      <c r="AN184" s="3" t="s">
        <v>64</v>
      </c>
      <c r="AQ184" s="49"/>
    </row>
    <row r="185" spans="1:43" s="4" customFormat="1" ht="15" x14ac:dyDescent="0.25">
      <c r="A185" s="63"/>
      <c r="B185" s="51"/>
      <c r="C185" s="543" t="s">
        <v>71</v>
      </c>
      <c r="D185" s="543"/>
      <c r="E185" s="543"/>
      <c r="F185" s="54" t="s">
        <v>72</v>
      </c>
      <c r="G185" s="61">
        <v>118</v>
      </c>
      <c r="H185" s="57">
        <v>1.587</v>
      </c>
      <c r="I185" s="78">
        <v>3.4644210000000002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547" t="s">
        <v>74</v>
      </c>
      <c r="D186" s="547"/>
      <c r="E186" s="547"/>
      <c r="F186" s="68"/>
      <c r="G186" s="69"/>
      <c r="H186" s="69"/>
      <c r="I186" s="69"/>
      <c r="J186" s="70">
        <v>920.4</v>
      </c>
      <c r="K186" s="69"/>
      <c r="L186" s="70">
        <v>27.02</v>
      </c>
      <c r="M186" s="69"/>
      <c r="N186" s="71">
        <v>1209.69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543" t="s">
        <v>75</v>
      </c>
      <c r="D187" s="543"/>
      <c r="E187" s="543"/>
      <c r="F187" s="54"/>
      <c r="G187" s="55"/>
      <c r="H187" s="55"/>
      <c r="I187" s="55"/>
      <c r="J187" s="66"/>
      <c r="K187" s="55"/>
      <c r="L187" s="56">
        <v>27.02</v>
      </c>
      <c r="M187" s="55"/>
      <c r="N187" s="59">
        <v>1209.69</v>
      </c>
      <c r="AI187" s="40"/>
      <c r="AJ187" s="49"/>
      <c r="AK187" s="49"/>
      <c r="AO187" s="3" t="s">
        <v>75</v>
      </c>
      <c r="AQ187" s="49"/>
    </row>
    <row r="188" spans="1:43" s="4" customFormat="1" ht="23.25" x14ac:dyDescent="0.25">
      <c r="A188" s="63"/>
      <c r="B188" s="51" t="s">
        <v>465</v>
      </c>
      <c r="C188" s="543" t="s">
        <v>466</v>
      </c>
      <c r="D188" s="543"/>
      <c r="E188" s="543"/>
      <c r="F188" s="54" t="s">
        <v>78</v>
      </c>
      <c r="G188" s="61">
        <v>89</v>
      </c>
      <c r="H188" s="55"/>
      <c r="I188" s="61">
        <v>89</v>
      </c>
      <c r="J188" s="66"/>
      <c r="K188" s="55"/>
      <c r="L188" s="56">
        <v>24.05</v>
      </c>
      <c r="M188" s="55"/>
      <c r="N188" s="59">
        <v>1076.6199999999999</v>
      </c>
      <c r="AI188" s="40"/>
      <c r="AJ188" s="49"/>
      <c r="AK188" s="49"/>
      <c r="AO188" s="3" t="s">
        <v>466</v>
      </c>
      <c r="AQ188" s="49"/>
    </row>
    <row r="189" spans="1:43" s="4" customFormat="1" ht="45" x14ac:dyDescent="0.25">
      <c r="A189" s="63"/>
      <c r="B189" s="51" t="s">
        <v>467</v>
      </c>
      <c r="C189" s="543" t="s">
        <v>468</v>
      </c>
      <c r="D189" s="543"/>
      <c r="E189" s="543"/>
      <c r="F189" s="54" t="s">
        <v>78</v>
      </c>
      <c r="G189" s="61">
        <v>40</v>
      </c>
      <c r="H189" s="58">
        <v>0.85</v>
      </c>
      <c r="I189" s="61">
        <v>34</v>
      </c>
      <c r="J189" s="66"/>
      <c r="K189" s="55"/>
      <c r="L189" s="56">
        <v>9.19</v>
      </c>
      <c r="M189" s="55"/>
      <c r="N189" s="60">
        <v>411.29</v>
      </c>
      <c r="AI189" s="40"/>
      <c r="AJ189" s="49"/>
      <c r="AK189" s="49"/>
      <c r="AO189" s="3" t="s">
        <v>468</v>
      </c>
      <c r="AQ189" s="49"/>
    </row>
    <row r="190" spans="1:43" s="4" customFormat="1" ht="15" x14ac:dyDescent="0.25">
      <c r="A190" s="72"/>
      <c r="B190" s="73"/>
      <c r="C190" s="542" t="s">
        <v>81</v>
      </c>
      <c r="D190" s="542"/>
      <c r="E190" s="542"/>
      <c r="F190" s="43"/>
      <c r="G190" s="44"/>
      <c r="H190" s="44"/>
      <c r="I190" s="44"/>
      <c r="J190" s="47"/>
      <c r="K190" s="44"/>
      <c r="L190" s="74">
        <v>60.26</v>
      </c>
      <c r="M190" s="69"/>
      <c r="N190" s="75">
        <v>2697.6</v>
      </c>
      <c r="AI190" s="40"/>
      <c r="AJ190" s="49"/>
      <c r="AK190" s="49"/>
      <c r="AQ190" s="49" t="s">
        <v>81</v>
      </c>
    </row>
    <row r="191" spans="1:43" s="4" customFormat="1" ht="23.25" x14ac:dyDescent="0.25">
      <c r="A191" s="41" t="s">
        <v>146</v>
      </c>
      <c r="B191" s="42" t="s">
        <v>644</v>
      </c>
      <c r="C191" s="542" t="s">
        <v>645</v>
      </c>
      <c r="D191" s="542"/>
      <c r="E191" s="542"/>
      <c r="F191" s="43" t="s">
        <v>646</v>
      </c>
      <c r="G191" s="44">
        <v>0.20100000000000001</v>
      </c>
      <c r="H191" s="45">
        <v>1</v>
      </c>
      <c r="I191" s="92">
        <v>0.20100000000000001</v>
      </c>
      <c r="J191" s="47"/>
      <c r="K191" s="44"/>
      <c r="L191" s="47"/>
      <c r="M191" s="44"/>
      <c r="N191" s="48"/>
      <c r="AI191" s="40"/>
      <c r="AJ191" s="49"/>
      <c r="AK191" s="49" t="s">
        <v>645</v>
      </c>
      <c r="AQ191" s="49"/>
    </row>
    <row r="192" spans="1:43" s="4" customFormat="1" ht="15" x14ac:dyDescent="0.25">
      <c r="A192" s="67"/>
      <c r="B192" s="53"/>
      <c r="C192" s="543" t="s">
        <v>1552</v>
      </c>
      <c r="D192" s="543"/>
      <c r="E192" s="543"/>
      <c r="F192" s="543"/>
      <c r="G192" s="543"/>
      <c r="H192" s="543"/>
      <c r="I192" s="543"/>
      <c r="J192" s="543"/>
      <c r="K192" s="543"/>
      <c r="L192" s="543"/>
      <c r="M192" s="543"/>
      <c r="N192" s="544"/>
      <c r="AI192" s="40"/>
      <c r="AJ192" s="49"/>
      <c r="AK192" s="49"/>
      <c r="AL192" s="3" t="s">
        <v>1552</v>
      </c>
      <c r="AQ192" s="49"/>
    </row>
    <row r="193" spans="1:44" s="4" customFormat="1" ht="23.25" x14ac:dyDescent="0.25">
      <c r="A193" s="50"/>
      <c r="B193" s="51" t="s">
        <v>117</v>
      </c>
      <c r="C193" s="545" t="s">
        <v>118</v>
      </c>
      <c r="D193" s="545"/>
      <c r="E193" s="545"/>
      <c r="F193" s="545"/>
      <c r="G193" s="545"/>
      <c r="H193" s="545"/>
      <c r="I193" s="545"/>
      <c r="J193" s="545"/>
      <c r="K193" s="545"/>
      <c r="L193" s="545"/>
      <c r="M193" s="545"/>
      <c r="N193" s="546"/>
      <c r="AI193" s="40"/>
      <c r="AJ193" s="49"/>
      <c r="AK193" s="49"/>
      <c r="AM193" s="3" t="s">
        <v>118</v>
      </c>
      <c r="AQ193" s="49"/>
    </row>
    <row r="194" spans="1:44" s="4" customFormat="1" ht="68.25" x14ac:dyDescent="0.25">
      <c r="A194" s="50"/>
      <c r="B194" s="51" t="s">
        <v>62</v>
      </c>
      <c r="C194" s="545" t="s">
        <v>63</v>
      </c>
      <c r="D194" s="545"/>
      <c r="E194" s="545"/>
      <c r="F194" s="545"/>
      <c r="G194" s="545"/>
      <c r="H194" s="545"/>
      <c r="I194" s="545"/>
      <c r="J194" s="545"/>
      <c r="K194" s="545"/>
      <c r="L194" s="545"/>
      <c r="M194" s="545"/>
      <c r="N194" s="546"/>
      <c r="AI194" s="40"/>
      <c r="AJ194" s="49"/>
      <c r="AK194" s="49"/>
      <c r="AM194" s="3" t="s">
        <v>63</v>
      </c>
      <c r="AQ194" s="49"/>
    </row>
    <row r="195" spans="1:44" s="4" customFormat="1" ht="15" x14ac:dyDescent="0.25">
      <c r="A195" s="52"/>
      <c r="B195" s="51" t="s">
        <v>56</v>
      </c>
      <c r="C195" s="543" t="s">
        <v>64</v>
      </c>
      <c r="D195" s="543"/>
      <c r="E195" s="543"/>
      <c r="F195" s="54"/>
      <c r="G195" s="55"/>
      <c r="H195" s="55"/>
      <c r="I195" s="55"/>
      <c r="J195" s="56">
        <v>83.33</v>
      </c>
      <c r="K195" s="65">
        <v>1.3225</v>
      </c>
      <c r="L195" s="56">
        <v>22.15</v>
      </c>
      <c r="M195" s="58">
        <v>44.77</v>
      </c>
      <c r="N195" s="60">
        <v>991.66</v>
      </c>
      <c r="AI195" s="40"/>
      <c r="AJ195" s="49"/>
      <c r="AK195" s="49"/>
      <c r="AN195" s="3" t="s">
        <v>64</v>
      </c>
      <c r="AQ195" s="49"/>
    </row>
    <row r="196" spans="1:44" s="4" customFormat="1" ht="15" x14ac:dyDescent="0.25">
      <c r="A196" s="52"/>
      <c r="B196" s="51" t="s">
        <v>65</v>
      </c>
      <c r="C196" s="543" t="s">
        <v>66</v>
      </c>
      <c r="D196" s="543"/>
      <c r="E196" s="543"/>
      <c r="F196" s="54"/>
      <c r="G196" s="55"/>
      <c r="H196" s="55"/>
      <c r="I196" s="55"/>
      <c r="J196" s="56">
        <v>28.8</v>
      </c>
      <c r="K196" s="65">
        <v>1.4375</v>
      </c>
      <c r="L196" s="56">
        <v>8.32</v>
      </c>
      <c r="M196" s="58">
        <v>13.24</v>
      </c>
      <c r="N196" s="60">
        <v>110.16</v>
      </c>
      <c r="AI196" s="40"/>
      <c r="AJ196" s="49"/>
      <c r="AK196" s="49"/>
      <c r="AN196" s="3" t="s">
        <v>66</v>
      </c>
      <c r="AQ196" s="49"/>
    </row>
    <row r="197" spans="1:44" s="4" customFormat="1" ht="15" x14ac:dyDescent="0.25">
      <c r="A197" s="52"/>
      <c r="B197" s="51" t="s">
        <v>67</v>
      </c>
      <c r="C197" s="543" t="s">
        <v>68</v>
      </c>
      <c r="D197" s="543"/>
      <c r="E197" s="543"/>
      <c r="F197" s="54"/>
      <c r="G197" s="55"/>
      <c r="H197" s="55"/>
      <c r="I197" s="55"/>
      <c r="J197" s="56">
        <v>3.22</v>
      </c>
      <c r="K197" s="65">
        <v>1.4375</v>
      </c>
      <c r="L197" s="56">
        <v>0.93</v>
      </c>
      <c r="M197" s="58">
        <v>44.77</v>
      </c>
      <c r="N197" s="60">
        <v>41.64</v>
      </c>
      <c r="AI197" s="40"/>
      <c r="AJ197" s="49"/>
      <c r="AK197" s="49"/>
      <c r="AN197" s="3" t="s">
        <v>68</v>
      </c>
      <c r="AQ197" s="49"/>
    </row>
    <row r="198" spans="1:44" s="4" customFormat="1" ht="15" x14ac:dyDescent="0.25">
      <c r="A198" s="63"/>
      <c r="B198" s="51"/>
      <c r="C198" s="543" t="s">
        <v>71</v>
      </c>
      <c r="D198" s="543"/>
      <c r="E198" s="543"/>
      <c r="F198" s="54" t="s">
        <v>72</v>
      </c>
      <c r="G198" s="64">
        <v>10.199999999999999</v>
      </c>
      <c r="H198" s="65">
        <v>1.3225</v>
      </c>
      <c r="I198" s="94">
        <v>2.7113895000000001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4" s="4" customFormat="1" ht="15" x14ac:dyDescent="0.25">
      <c r="A199" s="63"/>
      <c r="B199" s="51"/>
      <c r="C199" s="543" t="s">
        <v>73</v>
      </c>
      <c r="D199" s="543"/>
      <c r="E199" s="543"/>
      <c r="F199" s="54" t="s">
        <v>72</v>
      </c>
      <c r="G199" s="58">
        <v>0.32</v>
      </c>
      <c r="H199" s="65">
        <v>1.4375</v>
      </c>
      <c r="I199" s="77">
        <v>9.2460000000000001E-2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4" s="4" customFormat="1" ht="15" x14ac:dyDescent="0.25">
      <c r="A200" s="67"/>
      <c r="B200" s="51"/>
      <c r="C200" s="547" t="s">
        <v>74</v>
      </c>
      <c r="D200" s="547"/>
      <c r="E200" s="547"/>
      <c r="F200" s="68"/>
      <c r="G200" s="69"/>
      <c r="H200" s="69"/>
      <c r="I200" s="69"/>
      <c r="J200" s="70">
        <v>112.13</v>
      </c>
      <c r="K200" s="69"/>
      <c r="L200" s="70">
        <v>30.47</v>
      </c>
      <c r="M200" s="69"/>
      <c r="N200" s="71">
        <v>1101.82</v>
      </c>
      <c r="AI200" s="40"/>
      <c r="AJ200" s="49"/>
      <c r="AK200" s="49"/>
      <c r="AP200" s="3" t="s">
        <v>74</v>
      </c>
      <c r="AQ200" s="49"/>
    </row>
    <row r="201" spans="1:44" s="4" customFormat="1" ht="15" x14ac:dyDescent="0.25">
      <c r="A201" s="63"/>
      <c r="B201" s="51"/>
      <c r="C201" s="543" t="s">
        <v>75</v>
      </c>
      <c r="D201" s="543"/>
      <c r="E201" s="543"/>
      <c r="F201" s="54"/>
      <c r="G201" s="55"/>
      <c r="H201" s="55"/>
      <c r="I201" s="55"/>
      <c r="J201" s="66"/>
      <c r="K201" s="55"/>
      <c r="L201" s="56">
        <v>23.08</v>
      </c>
      <c r="M201" s="55"/>
      <c r="N201" s="59">
        <v>1033.3</v>
      </c>
      <c r="AI201" s="40"/>
      <c r="AJ201" s="49"/>
      <c r="AK201" s="49"/>
      <c r="AO201" s="3" t="s">
        <v>75</v>
      </c>
      <c r="AQ201" s="49"/>
    </row>
    <row r="202" spans="1:44" s="4" customFormat="1" ht="23.25" x14ac:dyDescent="0.25">
      <c r="A202" s="63"/>
      <c r="B202" s="51" t="s">
        <v>648</v>
      </c>
      <c r="C202" s="543" t="s">
        <v>649</v>
      </c>
      <c r="D202" s="543"/>
      <c r="E202" s="543"/>
      <c r="F202" s="54" t="s">
        <v>78</v>
      </c>
      <c r="G202" s="61">
        <v>117</v>
      </c>
      <c r="H202" s="55"/>
      <c r="I202" s="61">
        <v>117</v>
      </c>
      <c r="J202" s="66"/>
      <c r="K202" s="55"/>
      <c r="L202" s="56">
        <v>27</v>
      </c>
      <c r="M202" s="55"/>
      <c r="N202" s="59">
        <v>1208.96</v>
      </c>
      <c r="AI202" s="40"/>
      <c r="AJ202" s="49"/>
      <c r="AK202" s="49"/>
      <c r="AO202" s="3" t="s">
        <v>649</v>
      </c>
      <c r="AQ202" s="49"/>
    </row>
    <row r="203" spans="1:44" s="4" customFormat="1" ht="45" x14ac:dyDescent="0.25">
      <c r="A203" s="63"/>
      <c r="B203" s="51" t="s">
        <v>650</v>
      </c>
      <c r="C203" s="543" t="s">
        <v>651</v>
      </c>
      <c r="D203" s="543"/>
      <c r="E203" s="543"/>
      <c r="F203" s="54" t="s">
        <v>78</v>
      </c>
      <c r="G203" s="61">
        <v>74</v>
      </c>
      <c r="H203" s="58">
        <v>0.85</v>
      </c>
      <c r="I203" s="64">
        <v>62.9</v>
      </c>
      <c r="J203" s="66"/>
      <c r="K203" s="55"/>
      <c r="L203" s="56">
        <v>14.52</v>
      </c>
      <c r="M203" s="55"/>
      <c r="N203" s="60">
        <v>649.95000000000005</v>
      </c>
      <c r="AI203" s="40"/>
      <c r="AJ203" s="49"/>
      <c r="AK203" s="49"/>
      <c r="AO203" s="3" t="s">
        <v>651</v>
      </c>
      <c r="AQ203" s="49"/>
    </row>
    <row r="204" spans="1:44" s="4" customFormat="1" ht="15" x14ac:dyDescent="0.25">
      <c r="A204" s="72"/>
      <c r="B204" s="73"/>
      <c r="C204" s="542" t="s">
        <v>81</v>
      </c>
      <c r="D204" s="542"/>
      <c r="E204" s="542"/>
      <c r="F204" s="43"/>
      <c r="G204" s="44"/>
      <c r="H204" s="44"/>
      <c r="I204" s="44"/>
      <c r="J204" s="47"/>
      <c r="K204" s="44"/>
      <c r="L204" s="74">
        <v>71.989999999999995</v>
      </c>
      <c r="M204" s="69"/>
      <c r="N204" s="75">
        <v>2960.73</v>
      </c>
      <c r="AI204" s="40"/>
      <c r="AJ204" s="49"/>
      <c r="AK204" s="49"/>
      <c r="AQ204" s="49" t="s">
        <v>81</v>
      </c>
    </row>
    <row r="205" spans="1:44" s="4" customFormat="1" ht="22.5" x14ac:dyDescent="0.25">
      <c r="A205" s="41" t="s">
        <v>149</v>
      </c>
      <c r="B205" s="42" t="s">
        <v>652</v>
      </c>
      <c r="C205" s="542" t="s">
        <v>653</v>
      </c>
      <c r="D205" s="542"/>
      <c r="E205" s="542"/>
      <c r="F205" s="43" t="s">
        <v>86</v>
      </c>
      <c r="G205" s="44">
        <v>2.2109999999999999</v>
      </c>
      <c r="H205" s="45">
        <v>1</v>
      </c>
      <c r="I205" s="92">
        <v>2.2109999999999999</v>
      </c>
      <c r="J205" s="74">
        <v>99.98</v>
      </c>
      <c r="K205" s="92">
        <v>1.012</v>
      </c>
      <c r="L205" s="74">
        <v>223.71</v>
      </c>
      <c r="M205" s="46">
        <v>8.16</v>
      </c>
      <c r="N205" s="75">
        <v>1825.47</v>
      </c>
      <c r="AI205" s="40"/>
      <c r="AJ205" s="49"/>
      <c r="AK205" s="49" t="s">
        <v>653</v>
      </c>
      <c r="AQ205" s="49"/>
    </row>
    <row r="206" spans="1:44" s="4" customFormat="1" ht="15" x14ac:dyDescent="0.25">
      <c r="A206" s="67"/>
      <c r="B206" s="53"/>
      <c r="C206" s="543" t="s">
        <v>655</v>
      </c>
      <c r="D206" s="543"/>
      <c r="E206" s="543"/>
      <c r="F206" s="543"/>
      <c r="G206" s="543"/>
      <c r="H206" s="543"/>
      <c r="I206" s="543"/>
      <c r="J206" s="543"/>
      <c r="K206" s="543"/>
      <c r="L206" s="543"/>
      <c r="M206" s="543"/>
      <c r="N206" s="544"/>
      <c r="AI206" s="40"/>
      <c r="AJ206" s="49"/>
      <c r="AK206" s="49"/>
      <c r="AQ206" s="49"/>
      <c r="AR206" s="3" t="s">
        <v>655</v>
      </c>
    </row>
    <row r="207" spans="1:44" s="4" customFormat="1" ht="15" x14ac:dyDescent="0.25">
      <c r="A207" s="50"/>
      <c r="B207" s="51"/>
      <c r="C207" s="545" t="s">
        <v>127</v>
      </c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6"/>
      <c r="AI207" s="40"/>
      <c r="AJ207" s="49"/>
      <c r="AK207" s="49"/>
      <c r="AM207" s="3" t="s">
        <v>127</v>
      </c>
      <c r="AQ207" s="49"/>
    </row>
    <row r="208" spans="1:44" s="4" customFormat="1" ht="15" x14ac:dyDescent="0.25">
      <c r="A208" s="72"/>
      <c r="B208" s="73"/>
      <c r="C208" s="542" t="s">
        <v>81</v>
      </c>
      <c r="D208" s="542"/>
      <c r="E208" s="542"/>
      <c r="F208" s="43"/>
      <c r="G208" s="44"/>
      <c r="H208" s="44"/>
      <c r="I208" s="44"/>
      <c r="J208" s="47"/>
      <c r="K208" s="44"/>
      <c r="L208" s="74">
        <v>223.71</v>
      </c>
      <c r="M208" s="69"/>
      <c r="N208" s="75">
        <v>1825.47</v>
      </c>
      <c r="AI208" s="40"/>
      <c r="AJ208" s="49"/>
      <c r="AK208" s="49"/>
      <c r="AQ208" s="49" t="s">
        <v>81</v>
      </c>
    </row>
    <row r="209" spans="1:44" s="4" customFormat="1" ht="23.25" x14ac:dyDescent="0.25">
      <c r="A209" s="41" t="s">
        <v>153</v>
      </c>
      <c r="B209" s="42" t="s">
        <v>821</v>
      </c>
      <c r="C209" s="542" t="s">
        <v>822</v>
      </c>
      <c r="D209" s="542"/>
      <c r="E209" s="542"/>
      <c r="F209" s="43" t="s">
        <v>461</v>
      </c>
      <c r="G209" s="44">
        <v>0.114</v>
      </c>
      <c r="H209" s="45">
        <v>1</v>
      </c>
      <c r="I209" s="92">
        <v>0.114</v>
      </c>
      <c r="J209" s="47"/>
      <c r="K209" s="44"/>
      <c r="L209" s="47"/>
      <c r="M209" s="44"/>
      <c r="N209" s="48"/>
      <c r="AI209" s="40"/>
      <c r="AJ209" s="49"/>
      <c r="AK209" s="49" t="s">
        <v>822</v>
      </c>
      <c r="AQ209" s="49"/>
    </row>
    <row r="210" spans="1:44" s="4" customFormat="1" ht="15" x14ac:dyDescent="0.25">
      <c r="A210" s="67"/>
      <c r="B210" s="53"/>
      <c r="C210" s="543" t="s">
        <v>1553</v>
      </c>
      <c r="D210" s="543"/>
      <c r="E210" s="543"/>
      <c r="F210" s="543"/>
      <c r="G210" s="543"/>
      <c r="H210" s="543"/>
      <c r="I210" s="543"/>
      <c r="J210" s="543"/>
      <c r="K210" s="543"/>
      <c r="L210" s="543"/>
      <c r="M210" s="543"/>
      <c r="N210" s="544"/>
      <c r="AI210" s="40"/>
      <c r="AJ210" s="49"/>
      <c r="AK210" s="49"/>
      <c r="AL210" s="3" t="s">
        <v>1553</v>
      </c>
      <c r="AQ210" s="49"/>
    </row>
    <row r="211" spans="1:44" s="4" customFormat="1" ht="23.25" x14ac:dyDescent="0.25">
      <c r="A211" s="50"/>
      <c r="B211" s="51" t="s">
        <v>117</v>
      </c>
      <c r="C211" s="545" t="s">
        <v>118</v>
      </c>
      <c r="D211" s="545"/>
      <c r="E211" s="545"/>
      <c r="F211" s="545"/>
      <c r="G211" s="545"/>
      <c r="H211" s="545"/>
      <c r="I211" s="545"/>
      <c r="J211" s="545"/>
      <c r="K211" s="545"/>
      <c r="L211" s="545"/>
      <c r="M211" s="545"/>
      <c r="N211" s="546"/>
      <c r="AI211" s="40"/>
      <c r="AJ211" s="49"/>
      <c r="AK211" s="49"/>
      <c r="AM211" s="3" t="s">
        <v>118</v>
      </c>
      <c r="AQ211" s="49"/>
    </row>
    <row r="212" spans="1:44" s="4" customFormat="1" ht="68.25" x14ac:dyDescent="0.25">
      <c r="A212" s="50"/>
      <c r="B212" s="51" t="s">
        <v>62</v>
      </c>
      <c r="C212" s="545" t="s">
        <v>63</v>
      </c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6"/>
      <c r="AI212" s="40"/>
      <c r="AJ212" s="49"/>
      <c r="AK212" s="49"/>
      <c r="AM212" s="3" t="s">
        <v>63</v>
      </c>
      <c r="AQ212" s="49"/>
    </row>
    <row r="213" spans="1:44" s="4" customFormat="1" ht="15" x14ac:dyDescent="0.25">
      <c r="A213" s="52"/>
      <c r="B213" s="51" t="s">
        <v>56</v>
      </c>
      <c r="C213" s="543" t="s">
        <v>64</v>
      </c>
      <c r="D213" s="543"/>
      <c r="E213" s="543"/>
      <c r="F213" s="54"/>
      <c r="G213" s="55"/>
      <c r="H213" s="55"/>
      <c r="I213" s="55"/>
      <c r="J213" s="56">
        <v>663.75</v>
      </c>
      <c r="K213" s="65">
        <v>1.3225</v>
      </c>
      <c r="L213" s="56">
        <v>100.07</v>
      </c>
      <c r="M213" s="58">
        <v>44.77</v>
      </c>
      <c r="N213" s="59">
        <v>4480.13</v>
      </c>
      <c r="AI213" s="40"/>
      <c r="AJ213" s="49"/>
      <c r="AK213" s="49"/>
      <c r="AN213" s="3" t="s">
        <v>64</v>
      </c>
      <c r="AQ213" s="49"/>
    </row>
    <row r="214" spans="1:44" s="4" customFormat="1" ht="15" x14ac:dyDescent="0.25">
      <c r="A214" s="63"/>
      <c r="B214" s="51"/>
      <c r="C214" s="543" t="s">
        <v>71</v>
      </c>
      <c r="D214" s="543"/>
      <c r="E214" s="543"/>
      <c r="F214" s="54" t="s">
        <v>72</v>
      </c>
      <c r="G214" s="64">
        <v>88.5</v>
      </c>
      <c r="H214" s="65">
        <v>1.3225</v>
      </c>
      <c r="I214" s="94">
        <v>13.3427025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</row>
    <row r="215" spans="1:44" s="4" customFormat="1" ht="15" x14ac:dyDescent="0.25">
      <c r="A215" s="67"/>
      <c r="B215" s="51"/>
      <c r="C215" s="547" t="s">
        <v>74</v>
      </c>
      <c r="D215" s="547"/>
      <c r="E215" s="547"/>
      <c r="F215" s="68"/>
      <c r="G215" s="69"/>
      <c r="H215" s="69"/>
      <c r="I215" s="69"/>
      <c r="J215" s="70">
        <v>663.75</v>
      </c>
      <c r="K215" s="69"/>
      <c r="L215" s="70">
        <v>100.07</v>
      </c>
      <c r="M215" s="69"/>
      <c r="N215" s="71">
        <v>4480.13</v>
      </c>
      <c r="AI215" s="40"/>
      <c r="AJ215" s="49"/>
      <c r="AK215" s="49"/>
      <c r="AP215" s="3" t="s">
        <v>74</v>
      </c>
      <c r="AQ215" s="49"/>
    </row>
    <row r="216" spans="1:44" s="4" customFormat="1" ht="15" x14ac:dyDescent="0.25">
      <c r="A216" s="63"/>
      <c r="B216" s="51"/>
      <c r="C216" s="543" t="s">
        <v>75</v>
      </c>
      <c r="D216" s="543"/>
      <c r="E216" s="543"/>
      <c r="F216" s="54"/>
      <c r="G216" s="55"/>
      <c r="H216" s="55"/>
      <c r="I216" s="55"/>
      <c r="J216" s="66"/>
      <c r="K216" s="55"/>
      <c r="L216" s="56">
        <v>100.07</v>
      </c>
      <c r="M216" s="55"/>
      <c r="N216" s="59">
        <v>4480.13</v>
      </c>
      <c r="AI216" s="40"/>
      <c r="AJ216" s="49"/>
      <c r="AK216" s="49"/>
      <c r="AO216" s="3" t="s">
        <v>75</v>
      </c>
      <c r="AQ216" s="49"/>
    </row>
    <row r="217" spans="1:44" s="4" customFormat="1" ht="23.25" x14ac:dyDescent="0.25">
      <c r="A217" s="63"/>
      <c r="B217" s="51" t="s">
        <v>465</v>
      </c>
      <c r="C217" s="543" t="s">
        <v>466</v>
      </c>
      <c r="D217" s="543"/>
      <c r="E217" s="543"/>
      <c r="F217" s="54" t="s">
        <v>78</v>
      </c>
      <c r="G217" s="61">
        <v>89</v>
      </c>
      <c r="H217" s="55"/>
      <c r="I217" s="61">
        <v>89</v>
      </c>
      <c r="J217" s="66"/>
      <c r="K217" s="55"/>
      <c r="L217" s="56">
        <v>89.06</v>
      </c>
      <c r="M217" s="55"/>
      <c r="N217" s="59">
        <v>3987.32</v>
      </c>
      <c r="AI217" s="40"/>
      <c r="AJ217" s="49"/>
      <c r="AK217" s="49"/>
      <c r="AO217" s="3" t="s">
        <v>466</v>
      </c>
      <c r="AQ217" s="49"/>
    </row>
    <row r="218" spans="1:44" s="4" customFormat="1" ht="45" x14ac:dyDescent="0.25">
      <c r="A218" s="63"/>
      <c r="B218" s="51" t="s">
        <v>467</v>
      </c>
      <c r="C218" s="543" t="s">
        <v>468</v>
      </c>
      <c r="D218" s="543"/>
      <c r="E218" s="543"/>
      <c r="F218" s="54" t="s">
        <v>78</v>
      </c>
      <c r="G218" s="61">
        <v>40</v>
      </c>
      <c r="H218" s="58">
        <v>0.85</v>
      </c>
      <c r="I218" s="61">
        <v>34</v>
      </c>
      <c r="J218" s="66"/>
      <c r="K218" s="55"/>
      <c r="L218" s="56">
        <v>34.020000000000003</v>
      </c>
      <c r="M218" s="55"/>
      <c r="N218" s="59">
        <v>1523.24</v>
      </c>
      <c r="AI218" s="40"/>
      <c r="AJ218" s="49"/>
      <c r="AK218" s="49"/>
      <c r="AO218" s="3" t="s">
        <v>468</v>
      </c>
      <c r="AQ218" s="49"/>
    </row>
    <row r="219" spans="1:44" s="4" customFormat="1" ht="15" x14ac:dyDescent="0.25">
      <c r="A219" s="72"/>
      <c r="B219" s="73"/>
      <c r="C219" s="542" t="s">
        <v>81</v>
      </c>
      <c r="D219" s="542"/>
      <c r="E219" s="542"/>
      <c r="F219" s="43"/>
      <c r="G219" s="44"/>
      <c r="H219" s="44"/>
      <c r="I219" s="44"/>
      <c r="J219" s="47"/>
      <c r="K219" s="44"/>
      <c r="L219" s="74">
        <v>223.15</v>
      </c>
      <c r="M219" s="69"/>
      <c r="N219" s="75">
        <v>9990.69</v>
      </c>
      <c r="AI219" s="40"/>
      <c r="AJ219" s="49"/>
      <c r="AK219" s="49"/>
      <c r="AQ219" s="49" t="s">
        <v>81</v>
      </c>
    </row>
    <row r="220" spans="1:44" s="4" customFormat="1" ht="22.5" x14ac:dyDescent="0.25">
      <c r="A220" s="41" t="s">
        <v>161</v>
      </c>
      <c r="B220" s="42" t="s">
        <v>652</v>
      </c>
      <c r="C220" s="542" t="s">
        <v>653</v>
      </c>
      <c r="D220" s="542"/>
      <c r="E220" s="542"/>
      <c r="F220" s="43" t="s">
        <v>86</v>
      </c>
      <c r="G220" s="44">
        <v>12.484999999999999</v>
      </c>
      <c r="H220" s="45">
        <v>1</v>
      </c>
      <c r="I220" s="92">
        <v>12.484999999999999</v>
      </c>
      <c r="J220" s="74">
        <v>99.98</v>
      </c>
      <c r="K220" s="92">
        <v>1.012</v>
      </c>
      <c r="L220" s="80">
        <v>1263.23</v>
      </c>
      <c r="M220" s="46">
        <v>8.16</v>
      </c>
      <c r="N220" s="75">
        <v>10307.959999999999</v>
      </c>
      <c r="AI220" s="40"/>
      <c r="AJ220" s="49"/>
      <c r="AK220" s="49" t="s">
        <v>653</v>
      </c>
      <c r="AQ220" s="49"/>
    </row>
    <row r="221" spans="1:44" s="4" customFormat="1" ht="15" x14ac:dyDescent="0.25">
      <c r="A221" s="67"/>
      <c r="B221" s="53"/>
      <c r="C221" s="543" t="s">
        <v>1554</v>
      </c>
      <c r="D221" s="543"/>
      <c r="E221" s="543"/>
      <c r="F221" s="543"/>
      <c r="G221" s="543"/>
      <c r="H221" s="543"/>
      <c r="I221" s="543"/>
      <c r="J221" s="543"/>
      <c r="K221" s="543"/>
      <c r="L221" s="543"/>
      <c r="M221" s="543"/>
      <c r="N221" s="544"/>
      <c r="AI221" s="40"/>
      <c r="AJ221" s="49"/>
      <c r="AK221" s="49"/>
      <c r="AL221" s="3" t="s">
        <v>1554</v>
      </c>
      <c r="AQ221" s="49"/>
    </row>
    <row r="222" spans="1:44" s="4" customFormat="1" ht="15" x14ac:dyDescent="0.25">
      <c r="A222" s="67"/>
      <c r="B222" s="53"/>
      <c r="C222" s="543" t="s">
        <v>655</v>
      </c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4"/>
      <c r="AI222" s="40"/>
      <c r="AJ222" s="49"/>
      <c r="AK222" s="49"/>
      <c r="AQ222" s="49"/>
      <c r="AR222" s="3" t="s">
        <v>655</v>
      </c>
    </row>
    <row r="223" spans="1:44" s="4" customFormat="1" ht="15" x14ac:dyDescent="0.25">
      <c r="A223" s="50"/>
      <c r="B223" s="51"/>
      <c r="C223" s="545" t="s">
        <v>127</v>
      </c>
      <c r="D223" s="545"/>
      <c r="E223" s="545"/>
      <c r="F223" s="545"/>
      <c r="G223" s="545"/>
      <c r="H223" s="545"/>
      <c r="I223" s="545"/>
      <c r="J223" s="545"/>
      <c r="K223" s="545"/>
      <c r="L223" s="545"/>
      <c r="M223" s="545"/>
      <c r="N223" s="546"/>
      <c r="AI223" s="40"/>
      <c r="AJ223" s="49"/>
      <c r="AK223" s="49"/>
      <c r="AM223" s="3" t="s">
        <v>127</v>
      </c>
      <c r="AQ223" s="49"/>
    </row>
    <row r="224" spans="1:44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80">
        <v>1263.23</v>
      </c>
      <c r="M224" s="69"/>
      <c r="N224" s="75">
        <v>10307.959999999999</v>
      </c>
      <c r="AI224" s="40"/>
      <c r="AJ224" s="49"/>
      <c r="AK224" s="49"/>
      <c r="AQ224" s="49" t="s">
        <v>81</v>
      </c>
    </row>
    <row r="225" spans="1:45" s="4" customFormat="1" ht="23.25" x14ac:dyDescent="0.25">
      <c r="A225" s="41" t="s">
        <v>170</v>
      </c>
      <c r="B225" s="42" t="s">
        <v>825</v>
      </c>
      <c r="C225" s="542" t="s">
        <v>826</v>
      </c>
      <c r="D225" s="542"/>
      <c r="E225" s="542"/>
      <c r="F225" s="43" t="s">
        <v>513</v>
      </c>
      <c r="G225" s="44">
        <v>1.02</v>
      </c>
      <c r="H225" s="45">
        <v>1</v>
      </c>
      <c r="I225" s="46">
        <v>1.02</v>
      </c>
      <c r="J225" s="74">
        <v>60</v>
      </c>
      <c r="K225" s="119">
        <v>1.4375</v>
      </c>
      <c r="L225" s="74">
        <v>87.98</v>
      </c>
      <c r="M225" s="46">
        <v>13.24</v>
      </c>
      <c r="N225" s="75">
        <v>1164.8599999999999</v>
      </c>
      <c r="AI225" s="40"/>
      <c r="AJ225" s="49"/>
      <c r="AK225" s="49" t="s">
        <v>826</v>
      </c>
      <c r="AQ225" s="49"/>
    </row>
    <row r="226" spans="1:45" s="4" customFormat="1" ht="15" x14ac:dyDescent="0.25">
      <c r="A226" s="67"/>
      <c r="B226" s="53"/>
      <c r="C226" s="543" t="s">
        <v>1555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1555</v>
      </c>
      <c r="AQ226" s="49"/>
    </row>
    <row r="227" spans="1:45" s="4" customFormat="1" ht="23.25" x14ac:dyDescent="0.25">
      <c r="A227" s="50"/>
      <c r="B227" s="51" t="s">
        <v>117</v>
      </c>
      <c r="C227" s="545" t="s">
        <v>118</v>
      </c>
      <c r="D227" s="545"/>
      <c r="E227" s="545"/>
      <c r="F227" s="545"/>
      <c r="G227" s="545"/>
      <c r="H227" s="545"/>
      <c r="I227" s="545"/>
      <c r="J227" s="545"/>
      <c r="K227" s="545"/>
      <c r="L227" s="545"/>
      <c r="M227" s="545"/>
      <c r="N227" s="546"/>
      <c r="AI227" s="40"/>
      <c r="AJ227" s="49"/>
      <c r="AK227" s="49"/>
      <c r="AM227" s="3" t="s">
        <v>118</v>
      </c>
      <c r="AQ227" s="49"/>
    </row>
    <row r="228" spans="1:45" s="4" customFormat="1" ht="68.25" x14ac:dyDescent="0.25">
      <c r="A228" s="50"/>
      <c r="B228" s="51" t="s">
        <v>62</v>
      </c>
      <c r="C228" s="545" t="s">
        <v>63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63</v>
      </c>
      <c r="AQ228" s="49"/>
    </row>
    <row r="229" spans="1:45" s="4" customFormat="1" ht="15" x14ac:dyDescent="0.25">
      <c r="A229" s="72"/>
      <c r="B229" s="73"/>
      <c r="C229" s="542" t="s">
        <v>81</v>
      </c>
      <c r="D229" s="542"/>
      <c r="E229" s="542"/>
      <c r="F229" s="43"/>
      <c r="G229" s="44"/>
      <c r="H229" s="44"/>
      <c r="I229" s="44"/>
      <c r="J229" s="47"/>
      <c r="K229" s="44"/>
      <c r="L229" s="74">
        <v>87.98</v>
      </c>
      <c r="M229" s="69"/>
      <c r="N229" s="75">
        <v>1164.8599999999999</v>
      </c>
      <c r="AI229" s="40"/>
      <c r="AJ229" s="49"/>
      <c r="AK229" s="49"/>
      <c r="AQ229" s="49" t="s">
        <v>81</v>
      </c>
    </row>
    <row r="230" spans="1:45" s="4" customFormat="1" ht="45.75" x14ac:dyDescent="0.25">
      <c r="A230" s="41" t="s">
        <v>174</v>
      </c>
      <c r="B230" s="42" t="s">
        <v>750</v>
      </c>
      <c r="C230" s="542" t="s">
        <v>751</v>
      </c>
      <c r="D230" s="542"/>
      <c r="E230" s="542"/>
      <c r="F230" s="43" t="s">
        <v>94</v>
      </c>
      <c r="G230" s="44">
        <v>3.5150000000000001</v>
      </c>
      <c r="H230" s="45">
        <v>1</v>
      </c>
      <c r="I230" s="92">
        <v>3.5150000000000001</v>
      </c>
      <c r="J230" s="74">
        <v>3.28</v>
      </c>
      <c r="K230" s="44"/>
      <c r="L230" s="74">
        <v>11.53</v>
      </c>
      <c r="M230" s="46">
        <v>13.24</v>
      </c>
      <c r="N230" s="82">
        <v>152.66</v>
      </c>
      <c r="AI230" s="40"/>
      <c r="AJ230" s="49"/>
      <c r="AK230" s="49" t="s">
        <v>751</v>
      </c>
      <c r="AQ230" s="49"/>
    </row>
    <row r="231" spans="1:45" s="4" customFormat="1" ht="15" x14ac:dyDescent="0.25">
      <c r="A231" s="67"/>
      <c r="B231" s="53"/>
      <c r="C231" s="543" t="s">
        <v>1556</v>
      </c>
      <c r="D231" s="543"/>
      <c r="E231" s="543"/>
      <c r="F231" s="543"/>
      <c r="G231" s="543"/>
      <c r="H231" s="543"/>
      <c r="I231" s="543"/>
      <c r="J231" s="543"/>
      <c r="K231" s="543"/>
      <c r="L231" s="543"/>
      <c r="M231" s="543"/>
      <c r="N231" s="544"/>
      <c r="AI231" s="40"/>
      <c r="AJ231" s="49"/>
      <c r="AK231" s="49"/>
      <c r="AL231" s="3" t="s">
        <v>1556</v>
      </c>
      <c r="AQ231" s="49"/>
    </row>
    <row r="232" spans="1:45" s="4" customFormat="1" ht="15" x14ac:dyDescent="0.25">
      <c r="A232" s="72"/>
      <c r="B232" s="73"/>
      <c r="C232" s="542" t="s">
        <v>81</v>
      </c>
      <c r="D232" s="542"/>
      <c r="E232" s="542"/>
      <c r="F232" s="43"/>
      <c r="G232" s="44"/>
      <c r="H232" s="44"/>
      <c r="I232" s="44"/>
      <c r="J232" s="47"/>
      <c r="K232" s="44"/>
      <c r="L232" s="74">
        <v>11.53</v>
      </c>
      <c r="M232" s="69"/>
      <c r="N232" s="82">
        <v>152.66</v>
      </c>
      <c r="AI232" s="40"/>
      <c r="AJ232" s="49"/>
      <c r="AK232" s="49"/>
      <c r="AQ232" s="49" t="s">
        <v>81</v>
      </c>
    </row>
    <row r="233" spans="1:45" s="4" customFormat="1" ht="23.25" x14ac:dyDescent="0.25">
      <c r="A233" s="41" t="s">
        <v>178</v>
      </c>
      <c r="B233" s="42" t="s">
        <v>97</v>
      </c>
      <c r="C233" s="542" t="s">
        <v>1548</v>
      </c>
      <c r="D233" s="542"/>
      <c r="E233" s="542"/>
      <c r="F233" s="43" t="s">
        <v>86</v>
      </c>
      <c r="G233" s="44">
        <v>61.6</v>
      </c>
      <c r="H233" s="45">
        <v>1</v>
      </c>
      <c r="I233" s="81">
        <v>61.6</v>
      </c>
      <c r="J233" s="74">
        <v>162.38</v>
      </c>
      <c r="K233" s="44"/>
      <c r="L233" s="80">
        <v>10002.61</v>
      </c>
      <c r="M233" s="46">
        <v>8.16</v>
      </c>
      <c r="N233" s="75">
        <v>81621.3</v>
      </c>
      <c r="AI233" s="40"/>
      <c r="AJ233" s="49"/>
      <c r="AK233" s="49" t="s">
        <v>1548</v>
      </c>
      <c r="AQ233" s="49"/>
    </row>
    <row r="234" spans="1:45" s="4" customFormat="1" ht="15" x14ac:dyDescent="0.25">
      <c r="A234" s="67"/>
      <c r="B234" s="53"/>
      <c r="C234" s="543" t="s">
        <v>1557</v>
      </c>
      <c r="D234" s="543"/>
      <c r="E234" s="543"/>
      <c r="F234" s="543"/>
      <c r="G234" s="543"/>
      <c r="H234" s="543"/>
      <c r="I234" s="543"/>
      <c r="J234" s="543"/>
      <c r="K234" s="543"/>
      <c r="L234" s="543"/>
      <c r="M234" s="543"/>
      <c r="N234" s="544"/>
      <c r="AI234" s="40"/>
      <c r="AJ234" s="49"/>
      <c r="AK234" s="49"/>
      <c r="AL234" s="3" t="s">
        <v>1557</v>
      </c>
      <c r="AQ234" s="49"/>
    </row>
    <row r="235" spans="1:45" s="4" customFormat="1" ht="15" x14ac:dyDescent="0.25">
      <c r="A235" s="67"/>
      <c r="B235" s="53"/>
      <c r="C235" s="543" t="s">
        <v>99</v>
      </c>
      <c r="D235" s="543"/>
      <c r="E235" s="543"/>
      <c r="F235" s="543"/>
      <c r="G235" s="543"/>
      <c r="H235" s="543"/>
      <c r="I235" s="543"/>
      <c r="J235" s="543"/>
      <c r="K235" s="543"/>
      <c r="L235" s="543"/>
      <c r="M235" s="543"/>
      <c r="N235" s="544"/>
      <c r="AI235" s="40"/>
      <c r="AJ235" s="49"/>
      <c r="AK235" s="49"/>
      <c r="AQ235" s="49"/>
      <c r="AR235" s="3" t="s">
        <v>99</v>
      </c>
    </row>
    <row r="236" spans="1:45" s="4" customFormat="1" ht="15" x14ac:dyDescent="0.25">
      <c r="A236" s="72"/>
      <c r="B236" s="73"/>
      <c r="C236" s="542" t="s">
        <v>81</v>
      </c>
      <c r="D236" s="542"/>
      <c r="E236" s="542"/>
      <c r="F236" s="43"/>
      <c r="G236" s="44"/>
      <c r="H236" s="44"/>
      <c r="I236" s="44"/>
      <c r="J236" s="47"/>
      <c r="K236" s="44"/>
      <c r="L236" s="80">
        <v>10002.61</v>
      </c>
      <c r="M236" s="69"/>
      <c r="N236" s="75">
        <v>81621.3</v>
      </c>
      <c r="AI236" s="40"/>
      <c r="AJ236" s="49"/>
      <c r="AK236" s="49"/>
      <c r="AQ236" s="49" t="s">
        <v>81</v>
      </c>
    </row>
    <row r="237" spans="1:45" s="4" customFormat="1" ht="15" x14ac:dyDescent="0.25">
      <c r="A237" s="83"/>
      <c r="B237" s="84"/>
      <c r="C237" s="84"/>
      <c r="D237" s="84"/>
      <c r="E237" s="84"/>
      <c r="F237" s="85"/>
      <c r="G237" s="85"/>
      <c r="H237" s="85"/>
      <c r="I237" s="85"/>
      <c r="J237" s="86"/>
      <c r="K237" s="85"/>
      <c r="L237" s="86"/>
      <c r="M237" s="55"/>
      <c r="N237" s="86"/>
      <c r="AI237" s="40"/>
      <c r="AJ237" s="49"/>
      <c r="AK237" s="49"/>
      <c r="AQ237" s="49"/>
    </row>
    <row r="238" spans="1:45" s="4" customFormat="1" ht="15" x14ac:dyDescent="0.25">
      <c r="A238" s="87"/>
      <c r="B238" s="88"/>
      <c r="C238" s="542" t="s">
        <v>1558</v>
      </c>
      <c r="D238" s="542"/>
      <c r="E238" s="542"/>
      <c r="F238" s="542"/>
      <c r="G238" s="542"/>
      <c r="H238" s="542"/>
      <c r="I238" s="542"/>
      <c r="J238" s="542"/>
      <c r="K238" s="542"/>
      <c r="L238" s="89">
        <v>64935.31</v>
      </c>
      <c r="M238" s="90"/>
      <c r="N238" s="91">
        <v>754807.01</v>
      </c>
      <c r="AI238" s="40"/>
      <c r="AJ238" s="49"/>
      <c r="AK238" s="49"/>
      <c r="AQ238" s="49"/>
      <c r="AS238" s="49" t="s">
        <v>1558</v>
      </c>
    </row>
    <row r="239" spans="1:45" s="4" customFormat="1" ht="15" x14ac:dyDescent="0.25">
      <c r="A239" s="536" t="s">
        <v>1559</v>
      </c>
      <c r="B239" s="537"/>
      <c r="C239" s="537"/>
      <c r="D239" s="537"/>
      <c r="E239" s="537"/>
      <c r="F239" s="537"/>
      <c r="G239" s="537"/>
      <c r="H239" s="537"/>
      <c r="I239" s="537"/>
      <c r="J239" s="537"/>
      <c r="K239" s="537"/>
      <c r="L239" s="537"/>
      <c r="M239" s="537"/>
      <c r="N239" s="538"/>
      <c r="AI239" s="40" t="s">
        <v>1559</v>
      </c>
      <c r="AJ239" s="49"/>
      <c r="AK239" s="49"/>
      <c r="AQ239" s="49"/>
      <c r="AS239" s="49"/>
    </row>
    <row r="240" spans="1:45" s="4" customFormat="1" ht="15" x14ac:dyDescent="0.25">
      <c r="A240" s="41" t="s">
        <v>181</v>
      </c>
      <c r="B240" s="42" t="s">
        <v>1560</v>
      </c>
      <c r="C240" s="542" t="s">
        <v>1561</v>
      </c>
      <c r="D240" s="542"/>
      <c r="E240" s="542"/>
      <c r="F240" s="43" t="s">
        <v>461</v>
      </c>
      <c r="G240" s="44">
        <v>8.6999999999999994E-2</v>
      </c>
      <c r="H240" s="45">
        <v>1</v>
      </c>
      <c r="I240" s="92">
        <v>8.6999999999999994E-2</v>
      </c>
      <c r="J240" s="47"/>
      <c r="K240" s="44"/>
      <c r="L240" s="47"/>
      <c r="M240" s="44"/>
      <c r="N240" s="48"/>
      <c r="AI240" s="40"/>
      <c r="AJ240" s="49"/>
      <c r="AK240" s="49" t="s">
        <v>1561</v>
      </c>
      <c r="AQ240" s="49"/>
      <c r="AS240" s="49"/>
    </row>
    <row r="241" spans="1:45" s="4" customFormat="1" ht="15" x14ac:dyDescent="0.25">
      <c r="A241" s="67"/>
      <c r="B241" s="53"/>
      <c r="C241" s="543" t="s">
        <v>1562</v>
      </c>
      <c r="D241" s="543"/>
      <c r="E241" s="543"/>
      <c r="F241" s="543"/>
      <c r="G241" s="543"/>
      <c r="H241" s="543"/>
      <c r="I241" s="543"/>
      <c r="J241" s="543"/>
      <c r="K241" s="543"/>
      <c r="L241" s="543"/>
      <c r="M241" s="543"/>
      <c r="N241" s="544"/>
      <c r="AI241" s="40"/>
      <c r="AJ241" s="49"/>
      <c r="AK241" s="49"/>
      <c r="AL241" s="3" t="s">
        <v>1562</v>
      </c>
      <c r="AQ241" s="49"/>
      <c r="AS241" s="49"/>
    </row>
    <row r="242" spans="1:45" s="4" customFormat="1" ht="23.25" x14ac:dyDescent="0.25">
      <c r="A242" s="50"/>
      <c r="B242" s="51" t="s">
        <v>117</v>
      </c>
      <c r="C242" s="545" t="s">
        <v>118</v>
      </c>
      <c r="D242" s="545"/>
      <c r="E242" s="545"/>
      <c r="F242" s="545"/>
      <c r="G242" s="545"/>
      <c r="H242" s="545"/>
      <c r="I242" s="545"/>
      <c r="J242" s="545"/>
      <c r="K242" s="545"/>
      <c r="L242" s="545"/>
      <c r="M242" s="545"/>
      <c r="N242" s="546"/>
      <c r="AI242" s="40"/>
      <c r="AJ242" s="49"/>
      <c r="AK242" s="49"/>
      <c r="AM242" s="3" t="s">
        <v>118</v>
      </c>
      <c r="AQ242" s="49"/>
      <c r="AS242" s="49"/>
    </row>
    <row r="243" spans="1:45" s="4" customFormat="1" ht="68.25" x14ac:dyDescent="0.25">
      <c r="A243" s="50"/>
      <c r="B243" s="51" t="s">
        <v>62</v>
      </c>
      <c r="C243" s="545" t="s">
        <v>63</v>
      </c>
      <c r="D243" s="545"/>
      <c r="E243" s="545"/>
      <c r="F243" s="545"/>
      <c r="G243" s="545"/>
      <c r="H243" s="545"/>
      <c r="I243" s="545"/>
      <c r="J243" s="545"/>
      <c r="K243" s="545"/>
      <c r="L243" s="545"/>
      <c r="M243" s="545"/>
      <c r="N243" s="546"/>
      <c r="AI243" s="40"/>
      <c r="AJ243" s="49"/>
      <c r="AK243" s="49"/>
      <c r="AM243" s="3" t="s">
        <v>63</v>
      </c>
      <c r="AQ243" s="49"/>
      <c r="AS243" s="49"/>
    </row>
    <row r="244" spans="1:45" s="4" customFormat="1" ht="15" x14ac:dyDescent="0.25">
      <c r="A244" s="52"/>
      <c r="B244" s="51" t="s">
        <v>56</v>
      </c>
      <c r="C244" s="543" t="s">
        <v>64</v>
      </c>
      <c r="D244" s="543"/>
      <c r="E244" s="543"/>
      <c r="F244" s="54"/>
      <c r="G244" s="55"/>
      <c r="H244" s="55"/>
      <c r="I244" s="55"/>
      <c r="J244" s="76">
        <v>1053</v>
      </c>
      <c r="K244" s="65">
        <v>1.3225</v>
      </c>
      <c r="L244" s="56">
        <v>121.16</v>
      </c>
      <c r="M244" s="58">
        <v>44.77</v>
      </c>
      <c r="N244" s="59">
        <v>5424.33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5" x14ac:dyDescent="0.25">
      <c r="A245" s="52"/>
      <c r="B245" s="51" t="s">
        <v>65</v>
      </c>
      <c r="C245" s="543" t="s">
        <v>66</v>
      </c>
      <c r="D245" s="543"/>
      <c r="E245" s="543"/>
      <c r="F245" s="54"/>
      <c r="G245" s="55"/>
      <c r="H245" s="55"/>
      <c r="I245" s="55"/>
      <c r="J245" s="76">
        <v>1566.06</v>
      </c>
      <c r="K245" s="65">
        <v>1.4375</v>
      </c>
      <c r="L245" s="56">
        <v>195.86</v>
      </c>
      <c r="M245" s="58">
        <v>13.24</v>
      </c>
      <c r="N245" s="59">
        <v>2593.19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5" x14ac:dyDescent="0.25">
      <c r="A246" s="52"/>
      <c r="B246" s="51" t="s">
        <v>67</v>
      </c>
      <c r="C246" s="543" t="s">
        <v>68</v>
      </c>
      <c r="D246" s="543"/>
      <c r="E246" s="543"/>
      <c r="F246" s="54"/>
      <c r="G246" s="55"/>
      <c r="H246" s="55"/>
      <c r="I246" s="55"/>
      <c r="J246" s="56">
        <v>244.39</v>
      </c>
      <c r="K246" s="65">
        <v>1.4375</v>
      </c>
      <c r="L246" s="56">
        <v>30.56</v>
      </c>
      <c r="M246" s="58">
        <v>44.77</v>
      </c>
      <c r="N246" s="59">
        <v>1368.17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5" x14ac:dyDescent="0.25">
      <c r="A247" s="52"/>
      <c r="B247" s="51" t="s">
        <v>69</v>
      </c>
      <c r="C247" s="543" t="s">
        <v>70</v>
      </c>
      <c r="D247" s="543"/>
      <c r="E247" s="543"/>
      <c r="F247" s="54"/>
      <c r="G247" s="55"/>
      <c r="H247" s="55"/>
      <c r="I247" s="55"/>
      <c r="J247" s="56">
        <v>909.27</v>
      </c>
      <c r="K247" s="55"/>
      <c r="L247" s="56">
        <v>79.11</v>
      </c>
      <c r="M247" s="58">
        <v>8.16</v>
      </c>
      <c r="N247" s="60">
        <v>645.54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5" x14ac:dyDescent="0.25">
      <c r="A248" s="63"/>
      <c r="B248" s="51"/>
      <c r="C248" s="543" t="s">
        <v>71</v>
      </c>
      <c r="D248" s="543"/>
      <c r="E248" s="543"/>
      <c r="F248" s="54" t="s">
        <v>72</v>
      </c>
      <c r="G248" s="61">
        <v>135</v>
      </c>
      <c r="H248" s="65">
        <v>1.3225</v>
      </c>
      <c r="I248" s="94">
        <v>15.5327625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5" x14ac:dyDescent="0.25">
      <c r="A249" s="63"/>
      <c r="B249" s="51"/>
      <c r="C249" s="543" t="s">
        <v>73</v>
      </c>
      <c r="D249" s="543"/>
      <c r="E249" s="543"/>
      <c r="F249" s="54" t="s">
        <v>72</v>
      </c>
      <c r="G249" s="58">
        <v>18.12</v>
      </c>
      <c r="H249" s="65">
        <v>1.4375</v>
      </c>
      <c r="I249" s="94">
        <v>2.2661324999999999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5" x14ac:dyDescent="0.25">
      <c r="A250" s="67"/>
      <c r="B250" s="51"/>
      <c r="C250" s="547" t="s">
        <v>74</v>
      </c>
      <c r="D250" s="547"/>
      <c r="E250" s="547"/>
      <c r="F250" s="68"/>
      <c r="G250" s="69"/>
      <c r="H250" s="69"/>
      <c r="I250" s="69"/>
      <c r="J250" s="79">
        <v>3528.33</v>
      </c>
      <c r="K250" s="69"/>
      <c r="L250" s="70">
        <v>396.13</v>
      </c>
      <c r="M250" s="69"/>
      <c r="N250" s="71">
        <v>8663.06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5" x14ac:dyDescent="0.25">
      <c r="A251" s="63"/>
      <c r="B251" s="51"/>
      <c r="C251" s="543" t="s">
        <v>75</v>
      </c>
      <c r="D251" s="543"/>
      <c r="E251" s="543"/>
      <c r="F251" s="54"/>
      <c r="G251" s="55"/>
      <c r="H251" s="55"/>
      <c r="I251" s="55"/>
      <c r="J251" s="66"/>
      <c r="K251" s="55"/>
      <c r="L251" s="56">
        <v>151.72</v>
      </c>
      <c r="M251" s="55"/>
      <c r="N251" s="59">
        <v>6792.5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34.5" x14ac:dyDescent="0.25">
      <c r="A252" s="63"/>
      <c r="B252" s="51" t="s">
        <v>420</v>
      </c>
      <c r="C252" s="543" t="s">
        <v>421</v>
      </c>
      <c r="D252" s="543"/>
      <c r="E252" s="543"/>
      <c r="F252" s="54" t="s">
        <v>78</v>
      </c>
      <c r="G252" s="61">
        <v>102</v>
      </c>
      <c r="H252" s="55"/>
      <c r="I252" s="61">
        <v>102</v>
      </c>
      <c r="J252" s="66"/>
      <c r="K252" s="55"/>
      <c r="L252" s="56">
        <v>154.75</v>
      </c>
      <c r="M252" s="55"/>
      <c r="N252" s="59">
        <v>6928.35</v>
      </c>
      <c r="AI252" s="40"/>
      <c r="AJ252" s="49"/>
      <c r="AK252" s="49"/>
      <c r="AO252" s="3" t="s">
        <v>421</v>
      </c>
      <c r="AQ252" s="49"/>
      <c r="AS252" s="49"/>
    </row>
    <row r="253" spans="1:45" s="4" customFormat="1" ht="45" x14ac:dyDescent="0.25">
      <c r="A253" s="63"/>
      <c r="B253" s="51" t="s">
        <v>422</v>
      </c>
      <c r="C253" s="543" t="s">
        <v>423</v>
      </c>
      <c r="D253" s="543"/>
      <c r="E253" s="543"/>
      <c r="F253" s="54" t="s">
        <v>78</v>
      </c>
      <c r="G253" s="61">
        <v>58</v>
      </c>
      <c r="H253" s="58">
        <v>0.85</v>
      </c>
      <c r="I253" s="64">
        <v>49.3</v>
      </c>
      <c r="J253" s="66"/>
      <c r="K253" s="55"/>
      <c r="L253" s="56">
        <v>74.8</v>
      </c>
      <c r="M253" s="55"/>
      <c r="N253" s="59">
        <v>3348.7</v>
      </c>
      <c r="AI253" s="40"/>
      <c r="AJ253" s="49"/>
      <c r="AK253" s="49"/>
      <c r="AO253" s="3" t="s">
        <v>423</v>
      </c>
      <c r="AQ253" s="49"/>
      <c r="AS253" s="49"/>
    </row>
    <row r="254" spans="1:45" s="4" customFormat="1" ht="15" x14ac:dyDescent="0.25">
      <c r="A254" s="72"/>
      <c r="B254" s="73"/>
      <c r="C254" s="542" t="s">
        <v>81</v>
      </c>
      <c r="D254" s="542"/>
      <c r="E254" s="542"/>
      <c r="F254" s="43"/>
      <c r="G254" s="44"/>
      <c r="H254" s="44"/>
      <c r="I254" s="44"/>
      <c r="J254" s="47"/>
      <c r="K254" s="44"/>
      <c r="L254" s="74">
        <v>625.67999999999995</v>
      </c>
      <c r="M254" s="69"/>
      <c r="N254" s="75">
        <v>18940.11</v>
      </c>
      <c r="AI254" s="40"/>
      <c r="AJ254" s="49"/>
      <c r="AK254" s="49"/>
      <c r="AQ254" s="49" t="s">
        <v>81</v>
      </c>
      <c r="AS254" s="49"/>
    </row>
    <row r="255" spans="1:45" s="4" customFormat="1" ht="23.25" x14ac:dyDescent="0.25">
      <c r="A255" s="41" t="s">
        <v>185</v>
      </c>
      <c r="B255" s="42" t="s">
        <v>1563</v>
      </c>
      <c r="C255" s="542" t="s">
        <v>1564</v>
      </c>
      <c r="D255" s="542"/>
      <c r="E255" s="542"/>
      <c r="F255" s="43" t="s">
        <v>86</v>
      </c>
      <c r="G255" s="44">
        <v>8.8740000000000006</v>
      </c>
      <c r="H255" s="45">
        <v>1</v>
      </c>
      <c r="I255" s="92">
        <v>8.8740000000000006</v>
      </c>
      <c r="J255" s="74">
        <v>560</v>
      </c>
      <c r="K255" s="44"/>
      <c r="L255" s="80">
        <v>4969.4399999999996</v>
      </c>
      <c r="M255" s="46">
        <v>8.16</v>
      </c>
      <c r="N255" s="75">
        <v>40550.629999999997</v>
      </c>
      <c r="AI255" s="40"/>
      <c r="AJ255" s="49"/>
      <c r="AK255" s="49" t="s">
        <v>1564</v>
      </c>
      <c r="AQ255" s="49"/>
      <c r="AS255" s="49"/>
    </row>
    <row r="256" spans="1:45" s="4" customFormat="1" ht="15" x14ac:dyDescent="0.25">
      <c r="A256" s="72"/>
      <c r="B256" s="73"/>
      <c r="C256" s="542" t="s">
        <v>81</v>
      </c>
      <c r="D256" s="542"/>
      <c r="E256" s="542"/>
      <c r="F256" s="43"/>
      <c r="G256" s="44"/>
      <c r="H256" s="44"/>
      <c r="I256" s="44"/>
      <c r="J256" s="47"/>
      <c r="K256" s="44"/>
      <c r="L256" s="80">
        <v>4969.4399999999996</v>
      </c>
      <c r="M256" s="69"/>
      <c r="N256" s="75">
        <v>40550.629999999997</v>
      </c>
      <c r="AI256" s="40"/>
      <c r="AJ256" s="49"/>
      <c r="AK256" s="49"/>
      <c r="AQ256" s="49" t="s">
        <v>81</v>
      </c>
      <c r="AS256" s="49"/>
    </row>
    <row r="257" spans="1:45" s="4" customFormat="1" ht="23.25" x14ac:dyDescent="0.25">
      <c r="A257" s="41" t="s">
        <v>188</v>
      </c>
      <c r="B257" s="42" t="s">
        <v>1565</v>
      </c>
      <c r="C257" s="542" t="s">
        <v>1566</v>
      </c>
      <c r="D257" s="542"/>
      <c r="E257" s="542"/>
      <c r="F257" s="43" t="s">
        <v>461</v>
      </c>
      <c r="G257" s="44">
        <v>0.23400000000000001</v>
      </c>
      <c r="H257" s="45">
        <v>1</v>
      </c>
      <c r="I257" s="92">
        <v>0.23400000000000001</v>
      </c>
      <c r="J257" s="47"/>
      <c r="K257" s="44"/>
      <c r="L257" s="47"/>
      <c r="M257" s="44"/>
      <c r="N257" s="48"/>
      <c r="AI257" s="40"/>
      <c r="AJ257" s="49"/>
      <c r="AK257" s="49" t="s">
        <v>1566</v>
      </c>
      <c r="AQ257" s="49"/>
      <c r="AS257" s="49"/>
    </row>
    <row r="258" spans="1:45" s="4" customFormat="1" ht="15" x14ac:dyDescent="0.25">
      <c r="A258" s="67"/>
      <c r="B258" s="53"/>
      <c r="C258" s="543" t="s">
        <v>1567</v>
      </c>
      <c r="D258" s="543"/>
      <c r="E258" s="543"/>
      <c r="F258" s="543"/>
      <c r="G258" s="543"/>
      <c r="H258" s="543"/>
      <c r="I258" s="543"/>
      <c r="J258" s="543"/>
      <c r="K258" s="543"/>
      <c r="L258" s="543"/>
      <c r="M258" s="543"/>
      <c r="N258" s="544"/>
      <c r="AI258" s="40"/>
      <c r="AJ258" s="49"/>
      <c r="AK258" s="49"/>
      <c r="AL258" s="3" t="s">
        <v>1567</v>
      </c>
      <c r="AQ258" s="49"/>
      <c r="AS258" s="49"/>
    </row>
    <row r="259" spans="1:45" s="4" customFormat="1" ht="23.25" x14ac:dyDescent="0.25">
      <c r="A259" s="50"/>
      <c r="B259" s="51" t="s">
        <v>117</v>
      </c>
      <c r="C259" s="545" t="s">
        <v>118</v>
      </c>
      <c r="D259" s="545"/>
      <c r="E259" s="545"/>
      <c r="F259" s="545"/>
      <c r="G259" s="545"/>
      <c r="H259" s="545"/>
      <c r="I259" s="545"/>
      <c r="J259" s="545"/>
      <c r="K259" s="545"/>
      <c r="L259" s="545"/>
      <c r="M259" s="545"/>
      <c r="N259" s="546"/>
      <c r="AI259" s="40"/>
      <c r="AJ259" s="49"/>
      <c r="AK259" s="49"/>
      <c r="AM259" s="3" t="s">
        <v>118</v>
      </c>
      <c r="AQ259" s="49"/>
      <c r="AS259" s="49"/>
    </row>
    <row r="260" spans="1:45" s="4" customFormat="1" ht="68.25" x14ac:dyDescent="0.25">
      <c r="A260" s="50"/>
      <c r="B260" s="51" t="s">
        <v>62</v>
      </c>
      <c r="C260" s="545" t="s">
        <v>63</v>
      </c>
      <c r="D260" s="545"/>
      <c r="E260" s="545"/>
      <c r="F260" s="545"/>
      <c r="G260" s="545"/>
      <c r="H260" s="545"/>
      <c r="I260" s="545"/>
      <c r="J260" s="545"/>
      <c r="K260" s="545"/>
      <c r="L260" s="545"/>
      <c r="M260" s="545"/>
      <c r="N260" s="546"/>
      <c r="AI260" s="40"/>
      <c r="AJ260" s="49"/>
      <c r="AK260" s="49"/>
      <c r="AM260" s="3" t="s">
        <v>63</v>
      </c>
      <c r="AQ260" s="49"/>
      <c r="AS260" s="49"/>
    </row>
    <row r="261" spans="1:45" s="4" customFormat="1" ht="15" x14ac:dyDescent="0.25">
      <c r="A261" s="52"/>
      <c r="B261" s="51" t="s">
        <v>56</v>
      </c>
      <c r="C261" s="543" t="s">
        <v>64</v>
      </c>
      <c r="D261" s="543"/>
      <c r="E261" s="543"/>
      <c r="F261" s="54"/>
      <c r="G261" s="55"/>
      <c r="H261" s="55"/>
      <c r="I261" s="55"/>
      <c r="J261" s="76">
        <v>1526.87</v>
      </c>
      <c r="K261" s="65">
        <v>1.3225</v>
      </c>
      <c r="L261" s="56">
        <v>472.51</v>
      </c>
      <c r="M261" s="58">
        <v>44.77</v>
      </c>
      <c r="N261" s="59">
        <v>21154.27</v>
      </c>
      <c r="AI261" s="40"/>
      <c r="AJ261" s="49"/>
      <c r="AK261" s="49"/>
      <c r="AN261" s="3" t="s">
        <v>64</v>
      </c>
      <c r="AQ261" s="49"/>
      <c r="AS261" s="49"/>
    </row>
    <row r="262" spans="1:45" s="4" customFormat="1" ht="15" x14ac:dyDescent="0.25">
      <c r="A262" s="52"/>
      <c r="B262" s="51" t="s">
        <v>65</v>
      </c>
      <c r="C262" s="543" t="s">
        <v>66</v>
      </c>
      <c r="D262" s="543"/>
      <c r="E262" s="543"/>
      <c r="F262" s="54"/>
      <c r="G262" s="55"/>
      <c r="H262" s="55"/>
      <c r="I262" s="55"/>
      <c r="J262" s="76">
        <v>2518.58</v>
      </c>
      <c r="K262" s="65">
        <v>1.4375</v>
      </c>
      <c r="L262" s="56">
        <v>847.19</v>
      </c>
      <c r="M262" s="58">
        <v>13.24</v>
      </c>
      <c r="N262" s="59">
        <v>11216.8</v>
      </c>
      <c r="AI262" s="40"/>
      <c r="AJ262" s="49"/>
      <c r="AK262" s="49"/>
      <c r="AN262" s="3" t="s">
        <v>66</v>
      </c>
      <c r="AQ262" s="49"/>
      <c r="AS262" s="49"/>
    </row>
    <row r="263" spans="1:45" s="4" customFormat="1" ht="15" x14ac:dyDescent="0.25">
      <c r="A263" s="52"/>
      <c r="B263" s="51" t="s">
        <v>67</v>
      </c>
      <c r="C263" s="543" t="s">
        <v>68</v>
      </c>
      <c r="D263" s="543"/>
      <c r="E263" s="543"/>
      <c r="F263" s="54"/>
      <c r="G263" s="55"/>
      <c r="H263" s="55"/>
      <c r="I263" s="55"/>
      <c r="J263" s="56">
        <v>382.14</v>
      </c>
      <c r="K263" s="65">
        <v>1.4375</v>
      </c>
      <c r="L263" s="56">
        <v>128.54</v>
      </c>
      <c r="M263" s="58">
        <v>44.77</v>
      </c>
      <c r="N263" s="59">
        <v>5754.74</v>
      </c>
      <c r="AI263" s="40"/>
      <c r="AJ263" s="49"/>
      <c r="AK263" s="49"/>
      <c r="AN263" s="3" t="s">
        <v>68</v>
      </c>
      <c r="AQ263" s="49"/>
      <c r="AS263" s="49"/>
    </row>
    <row r="264" spans="1:45" s="4" customFormat="1" ht="15" x14ac:dyDescent="0.25">
      <c r="A264" s="52"/>
      <c r="B264" s="51" t="s">
        <v>69</v>
      </c>
      <c r="C264" s="543" t="s">
        <v>70</v>
      </c>
      <c r="D264" s="543"/>
      <c r="E264" s="543"/>
      <c r="F264" s="54"/>
      <c r="G264" s="55"/>
      <c r="H264" s="55"/>
      <c r="I264" s="55"/>
      <c r="J264" s="56">
        <v>488.42</v>
      </c>
      <c r="K264" s="55"/>
      <c r="L264" s="56">
        <v>114.29</v>
      </c>
      <c r="M264" s="58">
        <v>8.16</v>
      </c>
      <c r="N264" s="60">
        <v>932.61</v>
      </c>
      <c r="AI264" s="40"/>
      <c r="AJ264" s="49"/>
      <c r="AK264" s="49"/>
      <c r="AN264" s="3" t="s">
        <v>70</v>
      </c>
      <c r="AQ264" s="49"/>
      <c r="AS264" s="49"/>
    </row>
    <row r="265" spans="1:45" s="4" customFormat="1" ht="15" x14ac:dyDescent="0.25">
      <c r="A265" s="63"/>
      <c r="B265" s="51"/>
      <c r="C265" s="543" t="s">
        <v>71</v>
      </c>
      <c r="D265" s="543"/>
      <c r="E265" s="543"/>
      <c r="F265" s="54" t="s">
        <v>72</v>
      </c>
      <c r="G265" s="61">
        <v>179</v>
      </c>
      <c r="H265" s="65">
        <v>1.3225</v>
      </c>
      <c r="I265" s="78">
        <v>55.394235000000002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S265" s="49"/>
    </row>
    <row r="266" spans="1:45" s="4" customFormat="1" ht="15" x14ac:dyDescent="0.25">
      <c r="A266" s="63"/>
      <c r="B266" s="51"/>
      <c r="C266" s="543" t="s">
        <v>73</v>
      </c>
      <c r="D266" s="543"/>
      <c r="E266" s="543"/>
      <c r="F266" s="54" t="s">
        <v>72</v>
      </c>
      <c r="G266" s="58">
        <v>28.56</v>
      </c>
      <c r="H266" s="65">
        <v>1.4375</v>
      </c>
      <c r="I266" s="77">
        <v>9.6068700000000007</v>
      </c>
      <c r="J266" s="66"/>
      <c r="K266" s="55"/>
      <c r="L266" s="66"/>
      <c r="M266" s="55"/>
      <c r="N266" s="62"/>
      <c r="AI266" s="40"/>
      <c r="AJ266" s="49"/>
      <c r="AK266" s="49"/>
      <c r="AO266" s="3" t="s">
        <v>73</v>
      </c>
      <c r="AQ266" s="49"/>
      <c r="AS266" s="49"/>
    </row>
    <row r="267" spans="1:45" s="4" customFormat="1" ht="15" x14ac:dyDescent="0.25">
      <c r="A267" s="67"/>
      <c r="B267" s="51"/>
      <c r="C267" s="547" t="s">
        <v>74</v>
      </c>
      <c r="D267" s="547"/>
      <c r="E267" s="547"/>
      <c r="F267" s="68"/>
      <c r="G267" s="69"/>
      <c r="H267" s="69"/>
      <c r="I267" s="69"/>
      <c r="J267" s="79">
        <v>4533.87</v>
      </c>
      <c r="K267" s="69"/>
      <c r="L267" s="79">
        <v>1433.99</v>
      </c>
      <c r="M267" s="69"/>
      <c r="N267" s="71">
        <v>33303.68</v>
      </c>
      <c r="AI267" s="40"/>
      <c r="AJ267" s="49"/>
      <c r="AK267" s="49"/>
      <c r="AP267" s="3" t="s">
        <v>74</v>
      </c>
      <c r="AQ267" s="49"/>
      <c r="AS267" s="49"/>
    </row>
    <row r="268" spans="1:45" s="4" customFormat="1" ht="15" x14ac:dyDescent="0.25">
      <c r="A268" s="63"/>
      <c r="B268" s="51"/>
      <c r="C268" s="543" t="s">
        <v>75</v>
      </c>
      <c r="D268" s="543"/>
      <c r="E268" s="543"/>
      <c r="F268" s="54"/>
      <c r="G268" s="55"/>
      <c r="H268" s="55"/>
      <c r="I268" s="55"/>
      <c r="J268" s="66"/>
      <c r="K268" s="55"/>
      <c r="L268" s="56">
        <v>601.04999999999995</v>
      </c>
      <c r="M268" s="55"/>
      <c r="N268" s="59">
        <v>26909.01</v>
      </c>
      <c r="AI268" s="40"/>
      <c r="AJ268" s="49"/>
      <c r="AK268" s="49"/>
      <c r="AO268" s="3" t="s">
        <v>75</v>
      </c>
      <c r="AQ268" s="49"/>
      <c r="AS268" s="49"/>
    </row>
    <row r="269" spans="1:45" s="4" customFormat="1" ht="34.5" x14ac:dyDescent="0.25">
      <c r="A269" s="63"/>
      <c r="B269" s="51" t="s">
        <v>420</v>
      </c>
      <c r="C269" s="543" t="s">
        <v>421</v>
      </c>
      <c r="D269" s="543"/>
      <c r="E269" s="543"/>
      <c r="F269" s="54" t="s">
        <v>78</v>
      </c>
      <c r="G269" s="61">
        <v>102</v>
      </c>
      <c r="H269" s="55"/>
      <c r="I269" s="61">
        <v>102</v>
      </c>
      <c r="J269" s="66"/>
      <c r="K269" s="55"/>
      <c r="L269" s="56">
        <v>613.07000000000005</v>
      </c>
      <c r="M269" s="55"/>
      <c r="N269" s="59">
        <v>27447.19</v>
      </c>
      <c r="AI269" s="40"/>
      <c r="AJ269" s="49"/>
      <c r="AK269" s="49"/>
      <c r="AO269" s="3" t="s">
        <v>421</v>
      </c>
      <c r="AQ269" s="49"/>
      <c r="AS269" s="49"/>
    </row>
    <row r="270" spans="1:45" s="4" customFormat="1" ht="45" x14ac:dyDescent="0.25">
      <c r="A270" s="63"/>
      <c r="B270" s="51" t="s">
        <v>422</v>
      </c>
      <c r="C270" s="543" t="s">
        <v>423</v>
      </c>
      <c r="D270" s="543"/>
      <c r="E270" s="543"/>
      <c r="F270" s="54" t="s">
        <v>78</v>
      </c>
      <c r="G270" s="61">
        <v>58</v>
      </c>
      <c r="H270" s="58">
        <v>0.85</v>
      </c>
      <c r="I270" s="64">
        <v>49.3</v>
      </c>
      <c r="J270" s="66"/>
      <c r="K270" s="55"/>
      <c r="L270" s="56">
        <v>296.32</v>
      </c>
      <c r="M270" s="55"/>
      <c r="N270" s="59">
        <v>13266.14</v>
      </c>
      <c r="AI270" s="40"/>
      <c r="AJ270" s="49"/>
      <c r="AK270" s="49"/>
      <c r="AO270" s="3" t="s">
        <v>423</v>
      </c>
      <c r="AQ270" s="49"/>
      <c r="AS270" s="49"/>
    </row>
    <row r="271" spans="1:45" s="4" customFormat="1" ht="15" x14ac:dyDescent="0.25">
      <c r="A271" s="72"/>
      <c r="B271" s="73"/>
      <c r="C271" s="542" t="s">
        <v>81</v>
      </c>
      <c r="D271" s="542"/>
      <c r="E271" s="542"/>
      <c r="F271" s="43"/>
      <c r="G271" s="44"/>
      <c r="H271" s="44"/>
      <c r="I271" s="44"/>
      <c r="J271" s="47"/>
      <c r="K271" s="44"/>
      <c r="L271" s="80">
        <v>2343.38</v>
      </c>
      <c r="M271" s="69"/>
      <c r="N271" s="75">
        <v>74017.009999999995</v>
      </c>
      <c r="AI271" s="40"/>
      <c r="AJ271" s="49"/>
      <c r="AK271" s="49"/>
      <c r="AQ271" s="49" t="s">
        <v>81</v>
      </c>
      <c r="AS271" s="49"/>
    </row>
    <row r="272" spans="1:45" s="4" customFormat="1" ht="23.25" x14ac:dyDescent="0.25">
      <c r="A272" s="41" t="s">
        <v>193</v>
      </c>
      <c r="B272" s="42" t="s">
        <v>1568</v>
      </c>
      <c r="C272" s="542" t="s">
        <v>1569</v>
      </c>
      <c r="D272" s="542"/>
      <c r="E272" s="542"/>
      <c r="F272" s="43" t="s">
        <v>86</v>
      </c>
      <c r="G272" s="44">
        <v>23.751000000000001</v>
      </c>
      <c r="H272" s="45">
        <v>1</v>
      </c>
      <c r="I272" s="92">
        <v>23.751000000000001</v>
      </c>
      <c r="J272" s="74">
        <v>790</v>
      </c>
      <c r="K272" s="44"/>
      <c r="L272" s="80">
        <v>18763.29</v>
      </c>
      <c r="M272" s="46">
        <v>8.16</v>
      </c>
      <c r="N272" s="75">
        <v>153108.45000000001</v>
      </c>
      <c r="AI272" s="40"/>
      <c r="AJ272" s="49"/>
      <c r="AK272" s="49" t="s">
        <v>1569</v>
      </c>
      <c r="AQ272" s="49"/>
      <c r="AS272" s="49"/>
    </row>
    <row r="273" spans="1:45" s="4" customFormat="1" ht="15" x14ac:dyDescent="0.25">
      <c r="A273" s="72"/>
      <c r="B273" s="73"/>
      <c r="C273" s="542" t="s">
        <v>81</v>
      </c>
      <c r="D273" s="542"/>
      <c r="E273" s="542"/>
      <c r="F273" s="43"/>
      <c r="G273" s="44"/>
      <c r="H273" s="44"/>
      <c r="I273" s="44"/>
      <c r="J273" s="47"/>
      <c r="K273" s="44"/>
      <c r="L273" s="80">
        <v>18763.29</v>
      </c>
      <c r="M273" s="69"/>
      <c r="N273" s="75">
        <v>153108.45000000001</v>
      </c>
      <c r="AI273" s="40"/>
      <c r="AJ273" s="49"/>
      <c r="AK273" s="49"/>
      <c r="AQ273" s="49" t="s">
        <v>81</v>
      </c>
      <c r="AS273" s="49"/>
    </row>
    <row r="274" spans="1:45" s="4" customFormat="1" ht="23.25" x14ac:dyDescent="0.25">
      <c r="A274" s="41" t="s">
        <v>196</v>
      </c>
      <c r="B274" s="42" t="s">
        <v>1568</v>
      </c>
      <c r="C274" s="542" t="s">
        <v>1569</v>
      </c>
      <c r="D274" s="542"/>
      <c r="E274" s="542"/>
      <c r="F274" s="43" t="s">
        <v>86</v>
      </c>
      <c r="G274" s="44">
        <v>23.751000000000001</v>
      </c>
      <c r="H274" s="45">
        <v>1</v>
      </c>
      <c r="I274" s="92">
        <v>23.751000000000001</v>
      </c>
      <c r="J274" s="74">
        <v>790</v>
      </c>
      <c r="K274" s="125">
        <v>1.3457999999999999E-2</v>
      </c>
      <c r="L274" s="74">
        <v>252.52</v>
      </c>
      <c r="M274" s="46">
        <v>8.16</v>
      </c>
      <c r="N274" s="75">
        <v>2060.56</v>
      </c>
      <c r="AI274" s="40"/>
      <c r="AJ274" s="49"/>
      <c r="AK274" s="49" t="s">
        <v>1569</v>
      </c>
      <c r="AQ274" s="49"/>
      <c r="AS274" s="49"/>
    </row>
    <row r="275" spans="1:45" s="4" customFormat="1" ht="15" x14ac:dyDescent="0.25">
      <c r="A275" s="50"/>
      <c r="B275" s="51"/>
      <c r="C275" s="545" t="s">
        <v>1570</v>
      </c>
      <c r="D275" s="545"/>
      <c r="E275" s="545"/>
      <c r="F275" s="545"/>
      <c r="G275" s="545"/>
      <c r="H275" s="545"/>
      <c r="I275" s="545"/>
      <c r="J275" s="545"/>
      <c r="K275" s="545"/>
      <c r="L275" s="545"/>
      <c r="M275" s="545"/>
      <c r="N275" s="546"/>
      <c r="AI275" s="40"/>
      <c r="AJ275" s="49"/>
      <c r="AK275" s="49"/>
      <c r="AM275" s="3" t="s">
        <v>1570</v>
      </c>
      <c r="AQ275" s="49"/>
      <c r="AS275" s="49"/>
    </row>
    <row r="276" spans="1:45" s="4" customFormat="1" ht="15" x14ac:dyDescent="0.25">
      <c r="A276" s="50"/>
      <c r="B276" s="51" t="s">
        <v>566</v>
      </c>
      <c r="C276" s="545" t="s">
        <v>567</v>
      </c>
      <c r="D276" s="545"/>
      <c r="E276" s="545"/>
      <c r="F276" s="545"/>
      <c r="G276" s="545"/>
      <c r="H276" s="545"/>
      <c r="I276" s="545"/>
      <c r="J276" s="545"/>
      <c r="K276" s="545"/>
      <c r="L276" s="545"/>
      <c r="M276" s="545"/>
      <c r="N276" s="546"/>
      <c r="AI276" s="40"/>
      <c r="AJ276" s="49"/>
      <c r="AK276" s="49"/>
      <c r="AM276" s="3" t="s">
        <v>567</v>
      </c>
      <c r="AQ276" s="49"/>
      <c r="AS276" s="49"/>
    </row>
    <row r="277" spans="1:45" s="4" customFormat="1" ht="15" x14ac:dyDescent="0.25">
      <c r="A277" s="72"/>
      <c r="B277" s="73"/>
      <c r="C277" s="542" t="s">
        <v>81</v>
      </c>
      <c r="D277" s="542"/>
      <c r="E277" s="542"/>
      <c r="F277" s="43"/>
      <c r="G277" s="44"/>
      <c r="H277" s="44"/>
      <c r="I277" s="44"/>
      <c r="J277" s="47"/>
      <c r="K277" s="44"/>
      <c r="L277" s="74">
        <v>252.52</v>
      </c>
      <c r="M277" s="69"/>
      <c r="N277" s="75">
        <v>2060.56</v>
      </c>
      <c r="AI277" s="40"/>
      <c r="AJ277" s="49"/>
      <c r="AK277" s="49"/>
      <c r="AQ277" s="49" t="s">
        <v>81</v>
      </c>
      <c r="AS277" s="49"/>
    </row>
    <row r="278" spans="1:45" s="4" customFormat="1" ht="34.5" x14ac:dyDescent="0.25">
      <c r="A278" s="41" t="s">
        <v>199</v>
      </c>
      <c r="B278" s="42" t="s">
        <v>1571</v>
      </c>
      <c r="C278" s="542" t="s">
        <v>1572</v>
      </c>
      <c r="D278" s="542"/>
      <c r="E278" s="542"/>
      <c r="F278" s="43" t="s">
        <v>191</v>
      </c>
      <c r="G278" s="44">
        <v>0.96199999999999997</v>
      </c>
      <c r="H278" s="45">
        <v>1</v>
      </c>
      <c r="I278" s="92">
        <v>0.96199999999999997</v>
      </c>
      <c r="J278" s="80">
        <v>8014.15</v>
      </c>
      <c r="K278" s="44"/>
      <c r="L278" s="80">
        <v>7709.61</v>
      </c>
      <c r="M278" s="46">
        <v>8.16</v>
      </c>
      <c r="N278" s="75">
        <v>62910.42</v>
      </c>
      <c r="AI278" s="40"/>
      <c r="AJ278" s="49"/>
      <c r="AK278" s="49" t="s">
        <v>1572</v>
      </c>
      <c r="AQ278" s="49"/>
      <c r="AS278" s="49"/>
    </row>
    <row r="279" spans="1:45" s="4" customFormat="1" ht="15" x14ac:dyDescent="0.25">
      <c r="A279" s="67"/>
      <c r="B279" s="53"/>
      <c r="C279" s="543" t="s">
        <v>1573</v>
      </c>
      <c r="D279" s="543"/>
      <c r="E279" s="543"/>
      <c r="F279" s="543"/>
      <c r="G279" s="543"/>
      <c r="H279" s="543"/>
      <c r="I279" s="543"/>
      <c r="J279" s="543"/>
      <c r="K279" s="543"/>
      <c r="L279" s="543"/>
      <c r="M279" s="543"/>
      <c r="N279" s="544"/>
      <c r="AI279" s="40"/>
      <c r="AJ279" s="49"/>
      <c r="AK279" s="49"/>
      <c r="AL279" s="3" t="s">
        <v>1573</v>
      </c>
      <c r="AQ279" s="49"/>
      <c r="AS279" s="49"/>
    </row>
    <row r="280" spans="1:45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80">
        <v>7709.61</v>
      </c>
      <c r="M280" s="69"/>
      <c r="N280" s="75">
        <v>62910.42</v>
      </c>
      <c r="AI280" s="40"/>
      <c r="AJ280" s="49"/>
      <c r="AK280" s="49"/>
      <c r="AQ280" s="49" t="s">
        <v>81</v>
      </c>
      <c r="AS280" s="49"/>
    </row>
    <row r="281" spans="1:45" s="4" customFormat="1" ht="23.25" x14ac:dyDescent="0.25">
      <c r="A281" s="41" t="s">
        <v>202</v>
      </c>
      <c r="B281" s="42" t="s">
        <v>1574</v>
      </c>
      <c r="C281" s="542" t="s">
        <v>1575</v>
      </c>
      <c r="D281" s="542"/>
      <c r="E281" s="542"/>
      <c r="F281" s="43" t="s">
        <v>191</v>
      </c>
      <c r="G281" s="44">
        <v>0.125</v>
      </c>
      <c r="H281" s="45">
        <v>1</v>
      </c>
      <c r="I281" s="92">
        <v>0.125</v>
      </c>
      <c r="J281" s="80">
        <v>6780</v>
      </c>
      <c r="K281" s="44"/>
      <c r="L281" s="74">
        <v>847.5</v>
      </c>
      <c r="M281" s="46">
        <v>8.16</v>
      </c>
      <c r="N281" s="75">
        <v>6915.6</v>
      </c>
      <c r="AI281" s="40"/>
      <c r="AJ281" s="49"/>
      <c r="AK281" s="49" t="s">
        <v>1575</v>
      </c>
      <c r="AQ281" s="49"/>
      <c r="AS281" s="49"/>
    </row>
    <row r="282" spans="1:45" s="4" customFormat="1" ht="15" x14ac:dyDescent="0.25">
      <c r="A282" s="67"/>
      <c r="B282" s="53"/>
      <c r="C282" s="543" t="s">
        <v>1576</v>
      </c>
      <c r="D282" s="543"/>
      <c r="E282" s="543"/>
      <c r="F282" s="543"/>
      <c r="G282" s="543"/>
      <c r="H282" s="543"/>
      <c r="I282" s="543"/>
      <c r="J282" s="543"/>
      <c r="K282" s="543"/>
      <c r="L282" s="543"/>
      <c r="M282" s="543"/>
      <c r="N282" s="544"/>
      <c r="AI282" s="40"/>
      <c r="AJ282" s="49"/>
      <c r="AK282" s="49"/>
      <c r="AL282" s="3" t="s">
        <v>1576</v>
      </c>
      <c r="AQ282" s="49"/>
      <c r="AS282" s="49"/>
    </row>
    <row r="283" spans="1:45" s="4" customFormat="1" ht="15" x14ac:dyDescent="0.25">
      <c r="A283" s="72"/>
      <c r="B283" s="73"/>
      <c r="C283" s="542" t="s">
        <v>81</v>
      </c>
      <c r="D283" s="542"/>
      <c r="E283" s="542"/>
      <c r="F283" s="43"/>
      <c r="G283" s="44"/>
      <c r="H283" s="44"/>
      <c r="I283" s="44"/>
      <c r="J283" s="47"/>
      <c r="K283" s="44"/>
      <c r="L283" s="74">
        <v>847.5</v>
      </c>
      <c r="M283" s="69"/>
      <c r="N283" s="75">
        <v>6915.6</v>
      </c>
      <c r="AI283" s="40"/>
      <c r="AJ283" s="49"/>
      <c r="AK283" s="49"/>
      <c r="AQ283" s="49" t="s">
        <v>81</v>
      </c>
      <c r="AS283" s="49"/>
    </row>
    <row r="284" spans="1:45" s="4" customFormat="1" ht="45.75" x14ac:dyDescent="0.25">
      <c r="A284" s="41" t="s">
        <v>205</v>
      </c>
      <c r="B284" s="42" t="s">
        <v>508</v>
      </c>
      <c r="C284" s="542" t="s">
        <v>509</v>
      </c>
      <c r="D284" s="542"/>
      <c r="E284" s="542"/>
      <c r="F284" s="43" t="s">
        <v>164</v>
      </c>
      <c r="G284" s="44">
        <v>0.19270000000000001</v>
      </c>
      <c r="H284" s="45">
        <v>1</v>
      </c>
      <c r="I284" s="119">
        <v>0.19270000000000001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S284" s="49"/>
    </row>
    <row r="285" spans="1:45" s="4" customFormat="1" ht="15" x14ac:dyDescent="0.25">
      <c r="A285" s="67"/>
      <c r="B285" s="53"/>
      <c r="C285" s="543" t="s">
        <v>1577</v>
      </c>
      <c r="D285" s="543"/>
      <c r="E285" s="543"/>
      <c r="F285" s="543"/>
      <c r="G285" s="543"/>
      <c r="H285" s="543"/>
      <c r="I285" s="543"/>
      <c r="J285" s="543"/>
      <c r="K285" s="543"/>
      <c r="L285" s="543"/>
      <c r="M285" s="543"/>
      <c r="N285" s="544"/>
      <c r="AI285" s="40"/>
      <c r="AJ285" s="49"/>
      <c r="AK285" s="49"/>
      <c r="AL285" s="3" t="s">
        <v>1577</v>
      </c>
      <c r="AQ285" s="49"/>
      <c r="AS285" s="49"/>
    </row>
    <row r="286" spans="1:45" s="4" customFormat="1" ht="23.25" x14ac:dyDescent="0.25">
      <c r="A286" s="50"/>
      <c r="B286" s="51" t="s">
        <v>117</v>
      </c>
      <c r="C286" s="545" t="s">
        <v>118</v>
      </c>
      <c r="D286" s="545"/>
      <c r="E286" s="545"/>
      <c r="F286" s="545"/>
      <c r="G286" s="545"/>
      <c r="H286" s="545"/>
      <c r="I286" s="545"/>
      <c r="J286" s="545"/>
      <c r="K286" s="545"/>
      <c r="L286" s="545"/>
      <c r="M286" s="545"/>
      <c r="N286" s="546"/>
      <c r="AI286" s="40"/>
      <c r="AJ286" s="49"/>
      <c r="AK286" s="49"/>
      <c r="AM286" s="3" t="s">
        <v>118</v>
      </c>
      <c r="AQ286" s="49"/>
      <c r="AS286" s="49"/>
    </row>
    <row r="287" spans="1:45" s="4" customFormat="1" ht="68.25" x14ac:dyDescent="0.25">
      <c r="A287" s="50"/>
      <c r="B287" s="51" t="s">
        <v>62</v>
      </c>
      <c r="C287" s="545" t="s">
        <v>63</v>
      </c>
      <c r="D287" s="545"/>
      <c r="E287" s="545"/>
      <c r="F287" s="545"/>
      <c r="G287" s="545"/>
      <c r="H287" s="545"/>
      <c r="I287" s="545"/>
      <c r="J287" s="545"/>
      <c r="K287" s="545"/>
      <c r="L287" s="545"/>
      <c r="M287" s="545"/>
      <c r="N287" s="546"/>
      <c r="AI287" s="40"/>
      <c r="AJ287" s="49"/>
      <c r="AK287" s="49"/>
      <c r="AM287" s="3" t="s">
        <v>63</v>
      </c>
      <c r="AQ287" s="49"/>
      <c r="AS287" s="49"/>
    </row>
    <row r="288" spans="1:45" s="4" customFormat="1" ht="15" x14ac:dyDescent="0.25">
      <c r="A288" s="52"/>
      <c r="B288" s="51" t="s">
        <v>56</v>
      </c>
      <c r="C288" s="543" t="s">
        <v>64</v>
      </c>
      <c r="D288" s="543"/>
      <c r="E288" s="543"/>
      <c r="F288" s="54"/>
      <c r="G288" s="55"/>
      <c r="H288" s="55"/>
      <c r="I288" s="55"/>
      <c r="J288" s="56">
        <v>201.61</v>
      </c>
      <c r="K288" s="65">
        <v>1.3225</v>
      </c>
      <c r="L288" s="56">
        <v>51.38</v>
      </c>
      <c r="M288" s="58">
        <v>44.77</v>
      </c>
      <c r="N288" s="59">
        <v>2300.2800000000002</v>
      </c>
      <c r="AI288" s="40"/>
      <c r="AJ288" s="49"/>
      <c r="AK288" s="49"/>
      <c r="AN288" s="3" t="s">
        <v>64</v>
      </c>
      <c r="AQ288" s="49"/>
      <c r="AS288" s="49"/>
    </row>
    <row r="289" spans="1:45" s="4" customFormat="1" ht="15" x14ac:dyDescent="0.25">
      <c r="A289" s="52"/>
      <c r="B289" s="51" t="s">
        <v>65</v>
      </c>
      <c r="C289" s="543" t="s">
        <v>66</v>
      </c>
      <c r="D289" s="543"/>
      <c r="E289" s="543"/>
      <c r="F289" s="54"/>
      <c r="G289" s="55"/>
      <c r="H289" s="55"/>
      <c r="I289" s="55"/>
      <c r="J289" s="56">
        <v>71.64</v>
      </c>
      <c r="K289" s="65">
        <v>1.4375</v>
      </c>
      <c r="L289" s="56">
        <v>19.84</v>
      </c>
      <c r="M289" s="58">
        <v>13.24</v>
      </c>
      <c r="N289" s="60">
        <v>262.68</v>
      </c>
      <c r="AI289" s="40"/>
      <c r="AJ289" s="49"/>
      <c r="AK289" s="49"/>
      <c r="AN289" s="3" t="s">
        <v>66</v>
      </c>
      <c r="AQ289" s="49"/>
      <c r="AS289" s="49"/>
    </row>
    <row r="290" spans="1:45" s="4" customFormat="1" ht="15" x14ac:dyDescent="0.25">
      <c r="A290" s="52"/>
      <c r="B290" s="51" t="s">
        <v>67</v>
      </c>
      <c r="C290" s="543" t="s">
        <v>68</v>
      </c>
      <c r="D290" s="543"/>
      <c r="E290" s="543"/>
      <c r="F290" s="54"/>
      <c r="G290" s="55"/>
      <c r="H290" s="55"/>
      <c r="I290" s="55"/>
      <c r="J290" s="56">
        <v>2.3199999999999998</v>
      </c>
      <c r="K290" s="65">
        <v>1.4375</v>
      </c>
      <c r="L290" s="56">
        <v>0.64</v>
      </c>
      <c r="M290" s="58">
        <v>44.77</v>
      </c>
      <c r="N290" s="60">
        <v>28.65</v>
      </c>
      <c r="AI290" s="40"/>
      <c r="AJ290" s="49"/>
      <c r="AK290" s="49"/>
      <c r="AN290" s="3" t="s">
        <v>68</v>
      </c>
      <c r="AQ290" s="49"/>
      <c r="AS290" s="49"/>
    </row>
    <row r="291" spans="1:45" s="4" customFormat="1" ht="15" x14ac:dyDescent="0.25">
      <c r="A291" s="52"/>
      <c r="B291" s="51" t="s">
        <v>69</v>
      </c>
      <c r="C291" s="543" t="s">
        <v>70</v>
      </c>
      <c r="D291" s="543"/>
      <c r="E291" s="543"/>
      <c r="F291" s="54"/>
      <c r="G291" s="55"/>
      <c r="H291" s="55"/>
      <c r="I291" s="55"/>
      <c r="J291" s="56">
        <v>62.75</v>
      </c>
      <c r="K291" s="55"/>
      <c r="L291" s="56">
        <v>12.09</v>
      </c>
      <c r="M291" s="58">
        <v>8.16</v>
      </c>
      <c r="N291" s="60">
        <v>98.65</v>
      </c>
      <c r="AI291" s="40"/>
      <c r="AJ291" s="49"/>
      <c r="AK291" s="49"/>
      <c r="AN291" s="3" t="s">
        <v>70</v>
      </c>
      <c r="AQ291" s="49"/>
      <c r="AS291" s="49"/>
    </row>
    <row r="292" spans="1:45" s="4" customFormat="1" ht="15" x14ac:dyDescent="0.25">
      <c r="A292" s="63"/>
      <c r="B292" s="51"/>
      <c r="C292" s="543" t="s">
        <v>71</v>
      </c>
      <c r="D292" s="543"/>
      <c r="E292" s="543"/>
      <c r="F292" s="54" t="s">
        <v>72</v>
      </c>
      <c r="G292" s="64">
        <v>21.2</v>
      </c>
      <c r="H292" s="65">
        <v>1.3225</v>
      </c>
      <c r="I292" s="94">
        <v>5.4027298999999998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S292" s="49"/>
    </row>
    <row r="293" spans="1:45" s="4" customFormat="1" ht="15" x14ac:dyDescent="0.25">
      <c r="A293" s="63"/>
      <c r="B293" s="51"/>
      <c r="C293" s="543" t="s">
        <v>73</v>
      </c>
      <c r="D293" s="543"/>
      <c r="E293" s="543"/>
      <c r="F293" s="54" t="s">
        <v>72</v>
      </c>
      <c r="G293" s="64">
        <v>0.2</v>
      </c>
      <c r="H293" s="65">
        <v>1.4375</v>
      </c>
      <c r="I293" s="94">
        <v>5.5401300000000001E-2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S293" s="49"/>
    </row>
    <row r="294" spans="1:45" s="4" customFormat="1" ht="15" x14ac:dyDescent="0.25">
      <c r="A294" s="67"/>
      <c r="B294" s="51"/>
      <c r="C294" s="547" t="s">
        <v>74</v>
      </c>
      <c r="D294" s="547"/>
      <c r="E294" s="547"/>
      <c r="F294" s="68"/>
      <c r="G294" s="69"/>
      <c r="H294" s="69"/>
      <c r="I294" s="69"/>
      <c r="J294" s="70">
        <v>336</v>
      </c>
      <c r="K294" s="69"/>
      <c r="L294" s="70">
        <v>83.31</v>
      </c>
      <c r="M294" s="69"/>
      <c r="N294" s="71">
        <v>2661.61</v>
      </c>
      <c r="AI294" s="40"/>
      <c r="AJ294" s="49"/>
      <c r="AK294" s="49"/>
      <c r="AP294" s="3" t="s">
        <v>74</v>
      </c>
      <c r="AQ294" s="49"/>
      <c r="AS294" s="49"/>
    </row>
    <row r="295" spans="1:45" s="4" customFormat="1" ht="15" x14ac:dyDescent="0.25">
      <c r="A295" s="63"/>
      <c r="B295" s="51"/>
      <c r="C295" s="543" t="s">
        <v>75</v>
      </c>
      <c r="D295" s="543"/>
      <c r="E295" s="543"/>
      <c r="F295" s="54"/>
      <c r="G295" s="55"/>
      <c r="H295" s="55"/>
      <c r="I295" s="55"/>
      <c r="J295" s="66"/>
      <c r="K295" s="55"/>
      <c r="L295" s="56">
        <v>52.02</v>
      </c>
      <c r="M295" s="55"/>
      <c r="N295" s="59">
        <v>2328.9299999999998</v>
      </c>
      <c r="AI295" s="40"/>
      <c r="AJ295" s="49"/>
      <c r="AK295" s="49"/>
      <c r="AO295" s="3" t="s">
        <v>75</v>
      </c>
      <c r="AQ295" s="49"/>
      <c r="AS295" s="49"/>
    </row>
    <row r="296" spans="1:45" s="4" customFormat="1" ht="22.5" x14ac:dyDescent="0.25">
      <c r="A296" s="63"/>
      <c r="B296" s="51" t="s">
        <v>475</v>
      </c>
      <c r="C296" s="543" t="s">
        <v>476</v>
      </c>
      <c r="D296" s="543"/>
      <c r="E296" s="543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57.22</v>
      </c>
      <c r="M296" s="55"/>
      <c r="N296" s="59">
        <v>2561.8200000000002</v>
      </c>
      <c r="AI296" s="40"/>
      <c r="AJ296" s="49"/>
      <c r="AK296" s="49"/>
      <c r="AO296" s="3" t="s">
        <v>476</v>
      </c>
      <c r="AQ296" s="49"/>
      <c r="AS296" s="49"/>
    </row>
    <row r="297" spans="1:45" s="4" customFormat="1" ht="45" x14ac:dyDescent="0.25">
      <c r="A297" s="63"/>
      <c r="B297" s="51" t="s">
        <v>477</v>
      </c>
      <c r="C297" s="543" t="s">
        <v>478</v>
      </c>
      <c r="D297" s="543"/>
      <c r="E297" s="543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30.51</v>
      </c>
      <c r="M297" s="55"/>
      <c r="N297" s="59">
        <v>1365.92</v>
      </c>
      <c r="AI297" s="40"/>
      <c r="AJ297" s="49"/>
      <c r="AK297" s="49"/>
      <c r="AO297" s="3" t="s">
        <v>478</v>
      </c>
      <c r="AQ297" s="49"/>
      <c r="AS297" s="49"/>
    </row>
    <row r="298" spans="1:45" s="4" customFormat="1" ht="15" x14ac:dyDescent="0.25">
      <c r="A298" s="72"/>
      <c r="B298" s="73"/>
      <c r="C298" s="542" t="s">
        <v>81</v>
      </c>
      <c r="D298" s="542"/>
      <c r="E298" s="542"/>
      <c r="F298" s="43"/>
      <c r="G298" s="44"/>
      <c r="H298" s="44"/>
      <c r="I298" s="44"/>
      <c r="J298" s="47"/>
      <c r="K298" s="44"/>
      <c r="L298" s="74">
        <v>171.04</v>
      </c>
      <c r="M298" s="69"/>
      <c r="N298" s="75">
        <v>6589.35</v>
      </c>
      <c r="AI298" s="40"/>
      <c r="AJ298" s="49"/>
      <c r="AK298" s="49"/>
      <c r="AQ298" s="49" t="s">
        <v>81</v>
      </c>
      <c r="AS298" s="49"/>
    </row>
    <row r="299" spans="1:45" s="4" customFormat="1" ht="15" x14ac:dyDescent="0.25">
      <c r="A299" s="41" t="s">
        <v>208</v>
      </c>
      <c r="B299" s="42" t="s">
        <v>511</v>
      </c>
      <c r="C299" s="542" t="s">
        <v>512</v>
      </c>
      <c r="D299" s="542"/>
      <c r="E299" s="542"/>
      <c r="F299" s="43" t="s">
        <v>513</v>
      </c>
      <c r="G299" s="44">
        <v>-0.54</v>
      </c>
      <c r="H299" s="45">
        <v>1</v>
      </c>
      <c r="I299" s="46">
        <v>-0.54</v>
      </c>
      <c r="J299" s="74">
        <v>30</v>
      </c>
      <c r="K299" s="119">
        <v>1.4375</v>
      </c>
      <c r="L299" s="74">
        <v>-23.29</v>
      </c>
      <c r="M299" s="46">
        <v>13.24</v>
      </c>
      <c r="N299" s="82">
        <v>-308.36</v>
      </c>
      <c r="AI299" s="40"/>
      <c r="AJ299" s="49"/>
      <c r="AK299" s="49" t="s">
        <v>512</v>
      </c>
      <c r="AQ299" s="49"/>
      <c r="AS299" s="49"/>
    </row>
    <row r="300" spans="1:45" s="4" customFormat="1" ht="23.25" x14ac:dyDescent="0.25">
      <c r="A300" s="50"/>
      <c r="B300" s="51" t="s">
        <v>117</v>
      </c>
      <c r="C300" s="545" t="s">
        <v>118</v>
      </c>
      <c r="D300" s="545"/>
      <c r="E300" s="545"/>
      <c r="F300" s="545"/>
      <c r="G300" s="545"/>
      <c r="H300" s="545"/>
      <c r="I300" s="545"/>
      <c r="J300" s="545"/>
      <c r="K300" s="545"/>
      <c r="L300" s="545"/>
      <c r="M300" s="545"/>
      <c r="N300" s="546"/>
      <c r="AI300" s="40"/>
      <c r="AJ300" s="49"/>
      <c r="AK300" s="49"/>
      <c r="AM300" s="3" t="s">
        <v>118</v>
      </c>
      <c r="AQ300" s="49"/>
      <c r="AS300" s="49"/>
    </row>
    <row r="301" spans="1:45" s="4" customFormat="1" ht="68.25" x14ac:dyDescent="0.25">
      <c r="A301" s="50"/>
      <c r="B301" s="51" t="s">
        <v>62</v>
      </c>
      <c r="C301" s="545" t="s">
        <v>63</v>
      </c>
      <c r="D301" s="545"/>
      <c r="E301" s="545"/>
      <c r="F301" s="545"/>
      <c r="G301" s="545"/>
      <c r="H301" s="545"/>
      <c r="I301" s="545"/>
      <c r="J301" s="545"/>
      <c r="K301" s="545"/>
      <c r="L301" s="545"/>
      <c r="M301" s="545"/>
      <c r="N301" s="546"/>
      <c r="AI301" s="40"/>
      <c r="AJ301" s="49"/>
      <c r="AK301" s="49"/>
      <c r="AM301" s="3" t="s">
        <v>63</v>
      </c>
      <c r="AQ301" s="49"/>
      <c r="AS301" s="49"/>
    </row>
    <row r="302" spans="1:45" s="4" customFormat="1" ht="15" x14ac:dyDescent="0.25">
      <c r="A302" s="72"/>
      <c r="B302" s="73"/>
      <c r="C302" s="542" t="s">
        <v>81</v>
      </c>
      <c r="D302" s="542"/>
      <c r="E302" s="542"/>
      <c r="F302" s="43"/>
      <c r="G302" s="44"/>
      <c r="H302" s="44"/>
      <c r="I302" s="44"/>
      <c r="J302" s="47"/>
      <c r="K302" s="44"/>
      <c r="L302" s="74">
        <v>-23.29</v>
      </c>
      <c r="M302" s="69"/>
      <c r="N302" s="82">
        <v>-308.36</v>
      </c>
      <c r="AI302" s="40"/>
      <c r="AJ302" s="49"/>
      <c r="AK302" s="49"/>
      <c r="AQ302" s="49" t="s">
        <v>81</v>
      </c>
      <c r="AS302" s="49"/>
    </row>
    <row r="303" spans="1:45" s="4" customFormat="1" ht="23.25" x14ac:dyDescent="0.25">
      <c r="A303" s="41" t="s">
        <v>211</v>
      </c>
      <c r="B303" s="42" t="s">
        <v>514</v>
      </c>
      <c r="C303" s="542" t="s">
        <v>515</v>
      </c>
      <c r="D303" s="542"/>
      <c r="E303" s="542"/>
      <c r="F303" s="43" t="s">
        <v>72</v>
      </c>
      <c r="G303" s="44">
        <v>-0.54</v>
      </c>
      <c r="H303" s="45">
        <v>1</v>
      </c>
      <c r="I303" s="46">
        <v>-0.54</v>
      </c>
      <c r="J303" s="74">
        <v>9.51</v>
      </c>
      <c r="K303" s="44"/>
      <c r="L303" s="74">
        <v>-18.239999999999998</v>
      </c>
      <c r="M303" s="44"/>
      <c r="N303" s="82">
        <v>-816.67</v>
      </c>
      <c r="AI303" s="40"/>
      <c r="AJ303" s="49"/>
      <c r="AK303" s="49" t="s">
        <v>515</v>
      </c>
      <c r="AQ303" s="49"/>
      <c r="AS303" s="49"/>
    </row>
    <row r="304" spans="1:45" s="4" customFormat="1" ht="23.25" x14ac:dyDescent="0.25">
      <c r="A304" s="50"/>
      <c r="B304" s="51" t="s">
        <v>117</v>
      </c>
      <c r="C304" s="545" t="s">
        <v>118</v>
      </c>
      <c r="D304" s="545"/>
      <c r="E304" s="545"/>
      <c r="F304" s="545"/>
      <c r="G304" s="545"/>
      <c r="H304" s="545"/>
      <c r="I304" s="545"/>
      <c r="J304" s="545"/>
      <c r="K304" s="545"/>
      <c r="L304" s="545"/>
      <c r="M304" s="545"/>
      <c r="N304" s="546"/>
      <c r="AI304" s="40"/>
      <c r="AJ304" s="49"/>
      <c r="AK304" s="49"/>
      <c r="AM304" s="3" t="s">
        <v>118</v>
      </c>
      <c r="AQ304" s="49"/>
      <c r="AS304" s="49"/>
    </row>
    <row r="305" spans="1:45" s="4" customFormat="1" ht="68.25" x14ac:dyDescent="0.25">
      <c r="A305" s="50"/>
      <c r="B305" s="51" t="s">
        <v>62</v>
      </c>
      <c r="C305" s="545" t="s">
        <v>63</v>
      </c>
      <c r="D305" s="545"/>
      <c r="E305" s="545"/>
      <c r="F305" s="545"/>
      <c r="G305" s="545"/>
      <c r="H305" s="545"/>
      <c r="I305" s="545"/>
      <c r="J305" s="545"/>
      <c r="K305" s="545"/>
      <c r="L305" s="545"/>
      <c r="M305" s="545"/>
      <c r="N305" s="546"/>
      <c r="AI305" s="40"/>
      <c r="AJ305" s="49"/>
      <c r="AK305" s="49"/>
      <c r="AM305" s="3" t="s">
        <v>63</v>
      </c>
      <c r="AQ305" s="49"/>
      <c r="AS305" s="49"/>
    </row>
    <row r="306" spans="1:45" s="4" customFormat="1" ht="15" x14ac:dyDescent="0.25">
      <c r="A306" s="52"/>
      <c r="B306" s="51" t="s">
        <v>56</v>
      </c>
      <c r="C306" s="543" t="s">
        <v>64</v>
      </c>
      <c r="D306" s="543"/>
      <c r="E306" s="543"/>
      <c r="F306" s="54"/>
      <c r="G306" s="55"/>
      <c r="H306" s="55"/>
      <c r="I306" s="55"/>
      <c r="J306" s="56">
        <v>9.51</v>
      </c>
      <c r="K306" s="65">
        <v>1.3225</v>
      </c>
      <c r="L306" s="56">
        <v>-6.79</v>
      </c>
      <c r="M306" s="58">
        <v>44.77</v>
      </c>
      <c r="N306" s="60">
        <v>-303.99</v>
      </c>
      <c r="AI306" s="40"/>
      <c r="AJ306" s="49"/>
      <c r="AK306" s="49"/>
      <c r="AN306" s="3" t="s">
        <v>64</v>
      </c>
      <c r="AQ306" s="49"/>
      <c r="AS306" s="49"/>
    </row>
    <row r="307" spans="1:45" s="4" customFormat="1" ht="15" x14ac:dyDescent="0.25">
      <c r="A307" s="63"/>
      <c r="B307" s="51"/>
      <c r="C307" s="543" t="s">
        <v>75</v>
      </c>
      <c r="D307" s="543"/>
      <c r="E307" s="543"/>
      <c r="F307" s="54"/>
      <c r="G307" s="55"/>
      <c r="H307" s="55"/>
      <c r="I307" s="55"/>
      <c r="J307" s="66"/>
      <c r="K307" s="55"/>
      <c r="L307" s="56">
        <v>-6.79</v>
      </c>
      <c r="M307" s="55"/>
      <c r="N307" s="60">
        <v>-303.99</v>
      </c>
      <c r="AI307" s="40"/>
      <c r="AJ307" s="49"/>
      <c r="AK307" s="49"/>
      <c r="AO307" s="3" t="s">
        <v>75</v>
      </c>
      <c r="AQ307" s="49"/>
      <c r="AS307" s="49"/>
    </row>
    <row r="308" spans="1:45" s="4" customFormat="1" ht="22.5" x14ac:dyDescent="0.25">
      <c r="A308" s="63"/>
      <c r="B308" s="51" t="s">
        <v>475</v>
      </c>
      <c r="C308" s="543" t="s">
        <v>476</v>
      </c>
      <c r="D308" s="543"/>
      <c r="E308" s="543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-7.47</v>
      </c>
      <c r="M308" s="55"/>
      <c r="N308" s="60">
        <v>-334.39</v>
      </c>
      <c r="AI308" s="40"/>
      <c r="AJ308" s="49"/>
      <c r="AK308" s="49"/>
      <c r="AO308" s="3" t="s">
        <v>476</v>
      </c>
      <c r="AQ308" s="49"/>
      <c r="AS308" s="49"/>
    </row>
    <row r="309" spans="1:45" s="4" customFormat="1" ht="45" x14ac:dyDescent="0.25">
      <c r="A309" s="63"/>
      <c r="B309" s="51" t="s">
        <v>477</v>
      </c>
      <c r="C309" s="543" t="s">
        <v>478</v>
      </c>
      <c r="D309" s="543"/>
      <c r="E309" s="543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-3.98</v>
      </c>
      <c r="M309" s="55"/>
      <c r="N309" s="60">
        <v>-178.29</v>
      </c>
      <c r="AI309" s="40"/>
      <c r="AJ309" s="49"/>
      <c r="AK309" s="49"/>
      <c r="AO309" s="3" t="s">
        <v>478</v>
      </c>
      <c r="AQ309" s="49"/>
      <c r="AS309" s="49"/>
    </row>
    <row r="310" spans="1:45" s="4" customFormat="1" ht="15" x14ac:dyDescent="0.25">
      <c r="A310" s="72"/>
      <c r="B310" s="73"/>
      <c r="C310" s="542" t="s">
        <v>81</v>
      </c>
      <c r="D310" s="542"/>
      <c r="E310" s="542"/>
      <c r="F310" s="43"/>
      <c r="G310" s="44"/>
      <c r="H310" s="44"/>
      <c r="I310" s="44"/>
      <c r="J310" s="47"/>
      <c r="K310" s="44"/>
      <c r="L310" s="74">
        <v>-18.239999999999998</v>
      </c>
      <c r="M310" s="69"/>
      <c r="N310" s="82">
        <v>-816.67</v>
      </c>
      <c r="AI310" s="40"/>
      <c r="AJ310" s="49"/>
      <c r="AK310" s="49"/>
      <c r="AQ310" s="49" t="s">
        <v>81</v>
      </c>
      <c r="AS310" s="49"/>
    </row>
    <row r="311" spans="1:45" s="4" customFormat="1" ht="23.25" x14ac:dyDescent="0.25">
      <c r="A311" s="41" t="s">
        <v>215</v>
      </c>
      <c r="B311" s="42" t="s">
        <v>519</v>
      </c>
      <c r="C311" s="542" t="s">
        <v>520</v>
      </c>
      <c r="D311" s="542"/>
      <c r="E311" s="542"/>
      <c r="F311" s="43" t="s">
        <v>191</v>
      </c>
      <c r="G311" s="44">
        <v>4.0000000000000001E-3</v>
      </c>
      <c r="H311" s="45">
        <v>1</v>
      </c>
      <c r="I311" s="92">
        <v>4.0000000000000001E-3</v>
      </c>
      <c r="J311" s="80">
        <v>11885.47</v>
      </c>
      <c r="K311" s="44"/>
      <c r="L311" s="74">
        <v>47.54</v>
      </c>
      <c r="M311" s="46">
        <v>8.16</v>
      </c>
      <c r="N311" s="82">
        <v>387.93</v>
      </c>
      <c r="AI311" s="40"/>
      <c r="AJ311" s="49"/>
      <c r="AK311" s="49" t="s">
        <v>520</v>
      </c>
      <c r="AQ311" s="49"/>
      <c r="AS311" s="49"/>
    </row>
    <row r="312" spans="1:45" s="4" customFormat="1" ht="15" x14ac:dyDescent="0.25">
      <c r="A312" s="67"/>
      <c r="B312" s="53"/>
      <c r="C312" s="543" t="s">
        <v>1578</v>
      </c>
      <c r="D312" s="543"/>
      <c r="E312" s="543"/>
      <c r="F312" s="543"/>
      <c r="G312" s="543"/>
      <c r="H312" s="543"/>
      <c r="I312" s="543"/>
      <c r="J312" s="543"/>
      <c r="K312" s="543"/>
      <c r="L312" s="543"/>
      <c r="M312" s="543"/>
      <c r="N312" s="544"/>
      <c r="AI312" s="40"/>
      <c r="AJ312" s="49"/>
      <c r="AK312" s="49"/>
      <c r="AL312" s="3" t="s">
        <v>1578</v>
      </c>
      <c r="AQ312" s="49"/>
      <c r="AS312" s="49"/>
    </row>
    <row r="313" spans="1:45" s="4" customFormat="1" ht="15" x14ac:dyDescent="0.25">
      <c r="A313" s="72"/>
      <c r="B313" s="73"/>
      <c r="C313" s="542" t="s">
        <v>81</v>
      </c>
      <c r="D313" s="542"/>
      <c r="E313" s="542"/>
      <c r="F313" s="43"/>
      <c r="G313" s="44"/>
      <c r="H313" s="44"/>
      <c r="I313" s="44"/>
      <c r="J313" s="47"/>
      <c r="K313" s="44"/>
      <c r="L313" s="74">
        <v>47.54</v>
      </c>
      <c r="M313" s="69"/>
      <c r="N313" s="82">
        <v>387.93</v>
      </c>
      <c r="AI313" s="40"/>
      <c r="AJ313" s="49"/>
      <c r="AK313" s="49"/>
      <c r="AQ313" s="49" t="s">
        <v>81</v>
      </c>
      <c r="AS313" s="49"/>
    </row>
    <row r="314" spans="1:45" s="4" customFormat="1" ht="124.5" x14ac:dyDescent="0.25">
      <c r="A314" s="41" t="s">
        <v>219</v>
      </c>
      <c r="B314" s="42" t="s">
        <v>516</v>
      </c>
      <c r="C314" s="542" t="s">
        <v>517</v>
      </c>
      <c r="D314" s="542"/>
      <c r="E314" s="542"/>
      <c r="F314" s="43" t="s">
        <v>177</v>
      </c>
      <c r="G314" s="44">
        <v>96.35</v>
      </c>
      <c r="H314" s="45">
        <v>1</v>
      </c>
      <c r="I314" s="46">
        <v>96.35</v>
      </c>
      <c r="J314" s="74">
        <v>10.33</v>
      </c>
      <c r="K314" s="44"/>
      <c r="L314" s="74">
        <v>995.3</v>
      </c>
      <c r="M314" s="46">
        <v>8.16</v>
      </c>
      <c r="N314" s="75">
        <v>8121.65</v>
      </c>
      <c r="AI314" s="40"/>
      <c r="AJ314" s="49"/>
      <c r="AK314" s="49" t="s">
        <v>517</v>
      </c>
      <c r="AQ314" s="49"/>
      <c r="AS314" s="49"/>
    </row>
    <row r="315" spans="1:45" s="4" customFormat="1" ht="15" x14ac:dyDescent="0.25">
      <c r="A315" s="67"/>
      <c r="B315" s="53"/>
      <c r="C315" s="543" t="s">
        <v>1579</v>
      </c>
      <c r="D315" s="543"/>
      <c r="E315" s="543"/>
      <c r="F315" s="543"/>
      <c r="G315" s="543"/>
      <c r="H315" s="543"/>
      <c r="I315" s="543"/>
      <c r="J315" s="543"/>
      <c r="K315" s="543"/>
      <c r="L315" s="543"/>
      <c r="M315" s="543"/>
      <c r="N315" s="544"/>
      <c r="AI315" s="40"/>
      <c r="AJ315" s="49"/>
      <c r="AK315" s="49"/>
      <c r="AL315" s="3" t="s">
        <v>1579</v>
      </c>
      <c r="AQ315" s="49"/>
      <c r="AS315" s="49"/>
    </row>
    <row r="316" spans="1:45" s="4" customFormat="1" ht="15" x14ac:dyDescent="0.25">
      <c r="A316" s="72"/>
      <c r="B316" s="73"/>
      <c r="C316" s="542" t="s">
        <v>81</v>
      </c>
      <c r="D316" s="542"/>
      <c r="E316" s="542"/>
      <c r="F316" s="43"/>
      <c r="G316" s="44"/>
      <c r="H316" s="44"/>
      <c r="I316" s="44"/>
      <c r="J316" s="47"/>
      <c r="K316" s="44"/>
      <c r="L316" s="74">
        <v>995.3</v>
      </c>
      <c r="M316" s="69"/>
      <c r="N316" s="75">
        <v>8121.65</v>
      </c>
      <c r="AI316" s="40"/>
      <c r="AJ316" s="49"/>
      <c r="AK316" s="49"/>
      <c r="AQ316" s="49" t="s">
        <v>81</v>
      </c>
      <c r="AS316" s="49"/>
    </row>
    <row r="317" spans="1:45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S317" s="49"/>
    </row>
    <row r="318" spans="1:45" s="4" customFormat="1" ht="23.25" x14ac:dyDescent="0.25">
      <c r="A318" s="87"/>
      <c r="B318" s="88"/>
      <c r="C318" s="542" t="s">
        <v>1580</v>
      </c>
      <c r="D318" s="542"/>
      <c r="E318" s="542"/>
      <c r="F318" s="542"/>
      <c r="G318" s="542"/>
      <c r="H318" s="542"/>
      <c r="I318" s="542"/>
      <c r="J318" s="542"/>
      <c r="K318" s="542"/>
      <c r="L318" s="89">
        <v>36683.769999999997</v>
      </c>
      <c r="M318" s="90"/>
      <c r="N318" s="91">
        <v>372476.68</v>
      </c>
      <c r="AI318" s="40"/>
      <c r="AJ318" s="49"/>
      <c r="AK318" s="49"/>
      <c r="AQ318" s="49"/>
      <c r="AS318" s="49" t="s">
        <v>1580</v>
      </c>
    </row>
    <row r="319" spans="1:45" s="4" customFormat="1" ht="15" x14ac:dyDescent="0.25">
      <c r="A319" s="536" t="s">
        <v>1581</v>
      </c>
      <c r="B319" s="537"/>
      <c r="C319" s="537"/>
      <c r="D319" s="537"/>
      <c r="E319" s="537"/>
      <c r="F319" s="537"/>
      <c r="G319" s="537"/>
      <c r="H319" s="537"/>
      <c r="I319" s="537"/>
      <c r="J319" s="537"/>
      <c r="K319" s="537"/>
      <c r="L319" s="537"/>
      <c r="M319" s="537"/>
      <c r="N319" s="538"/>
      <c r="AI319" s="40" t="s">
        <v>1581</v>
      </c>
      <c r="AJ319" s="49"/>
      <c r="AK319" s="49"/>
      <c r="AQ319" s="49"/>
      <c r="AS319" s="49"/>
    </row>
    <row r="320" spans="1:45" s="4" customFormat="1" ht="34.5" x14ac:dyDescent="0.25">
      <c r="A320" s="41" t="s">
        <v>222</v>
      </c>
      <c r="B320" s="42" t="s">
        <v>1582</v>
      </c>
      <c r="C320" s="542" t="s">
        <v>1583</v>
      </c>
      <c r="D320" s="542"/>
      <c r="E320" s="542"/>
      <c r="F320" s="43" t="s">
        <v>461</v>
      </c>
      <c r="G320" s="44">
        <v>4.2999999999999997E-2</v>
      </c>
      <c r="H320" s="45">
        <v>1</v>
      </c>
      <c r="I320" s="92">
        <v>4.2999999999999997E-2</v>
      </c>
      <c r="J320" s="47"/>
      <c r="K320" s="44"/>
      <c r="L320" s="47"/>
      <c r="M320" s="44"/>
      <c r="N320" s="48"/>
      <c r="AI320" s="40"/>
      <c r="AJ320" s="49"/>
      <c r="AK320" s="49" t="s">
        <v>1583</v>
      </c>
      <c r="AQ320" s="49"/>
      <c r="AS320" s="49"/>
    </row>
    <row r="321" spans="1:45" s="4" customFormat="1" ht="15" x14ac:dyDescent="0.25">
      <c r="A321" s="67"/>
      <c r="B321" s="53"/>
      <c r="C321" s="543" t="s">
        <v>1584</v>
      </c>
      <c r="D321" s="543"/>
      <c r="E321" s="543"/>
      <c r="F321" s="543"/>
      <c r="G321" s="543"/>
      <c r="H321" s="543"/>
      <c r="I321" s="543"/>
      <c r="J321" s="543"/>
      <c r="K321" s="543"/>
      <c r="L321" s="543"/>
      <c r="M321" s="543"/>
      <c r="N321" s="544"/>
      <c r="AI321" s="40"/>
      <c r="AJ321" s="49"/>
      <c r="AK321" s="49"/>
      <c r="AL321" s="3" t="s">
        <v>1584</v>
      </c>
      <c r="AQ321" s="49"/>
      <c r="AS321" s="49"/>
    </row>
    <row r="322" spans="1:45" s="4" customFormat="1" ht="23.25" x14ac:dyDescent="0.25">
      <c r="A322" s="50"/>
      <c r="B322" s="51" t="s">
        <v>117</v>
      </c>
      <c r="C322" s="545" t="s">
        <v>118</v>
      </c>
      <c r="D322" s="545"/>
      <c r="E322" s="545"/>
      <c r="F322" s="545"/>
      <c r="G322" s="545"/>
      <c r="H322" s="545"/>
      <c r="I322" s="545"/>
      <c r="J322" s="545"/>
      <c r="K322" s="545"/>
      <c r="L322" s="545"/>
      <c r="M322" s="545"/>
      <c r="N322" s="546"/>
      <c r="AI322" s="40"/>
      <c r="AJ322" s="49"/>
      <c r="AK322" s="49"/>
      <c r="AM322" s="3" t="s">
        <v>118</v>
      </c>
      <c r="AQ322" s="49"/>
      <c r="AS322" s="49"/>
    </row>
    <row r="323" spans="1:45" s="4" customFormat="1" ht="68.25" x14ac:dyDescent="0.25">
      <c r="A323" s="50"/>
      <c r="B323" s="51" t="s">
        <v>62</v>
      </c>
      <c r="C323" s="545" t="s">
        <v>63</v>
      </c>
      <c r="D323" s="545"/>
      <c r="E323" s="545"/>
      <c r="F323" s="545"/>
      <c r="G323" s="545"/>
      <c r="H323" s="545"/>
      <c r="I323" s="545"/>
      <c r="J323" s="545"/>
      <c r="K323" s="545"/>
      <c r="L323" s="545"/>
      <c r="M323" s="545"/>
      <c r="N323" s="546"/>
      <c r="AI323" s="40"/>
      <c r="AJ323" s="49"/>
      <c r="AK323" s="49"/>
      <c r="AM323" s="3" t="s">
        <v>63</v>
      </c>
      <c r="AQ323" s="49"/>
      <c r="AS323" s="49"/>
    </row>
    <row r="324" spans="1:45" s="4" customFormat="1" ht="15" x14ac:dyDescent="0.25">
      <c r="A324" s="52"/>
      <c r="B324" s="51" t="s">
        <v>56</v>
      </c>
      <c r="C324" s="543" t="s">
        <v>64</v>
      </c>
      <c r="D324" s="543"/>
      <c r="E324" s="543"/>
      <c r="F324" s="54"/>
      <c r="G324" s="55"/>
      <c r="H324" s="55"/>
      <c r="I324" s="55"/>
      <c r="J324" s="76">
        <v>3056.94</v>
      </c>
      <c r="K324" s="65">
        <v>1.3225</v>
      </c>
      <c r="L324" s="56">
        <v>173.84</v>
      </c>
      <c r="M324" s="58">
        <v>44.77</v>
      </c>
      <c r="N324" s="59">
        <v>7782.82</v>
      </c>
      <c r="AI324" s="40"/>
      <c r="AJ324" s="49"/>
      <c r="AK324" s="49"/>
      <c r="AN324" s="3" t="s">
        <v>64</v>
      </c>
      <c r="AQ324" s="49"/>
      <c r="AS324" s="49"/>
    </row>
    <row r="325" spans="1:45" s="4" customFormat="1" ht="15" x14ac:dyDescent="0.25">
      <c r="A325" s="52"/>
      <c r="B325" s="51" t="s">
        <v>65</v>
      </c>
      <c r="C325" s="543" t="s">
        <v>66</v>
      </c>
      <c r="D325" s="543"/>
      <c r="E325" s="543"/>
      <c r="F325" s="54"/>
      <c r="G325" s="55"/>
      <c r="H325" s="55"/>
      <c r="I325" s="55"/>
      <c r="J325" s="76">
        <v>7355.62</v>
      </c>
      <c r="K325" s="65">
        <v>1.4375</v>
      </c>
      <c r="L325" s="56">
        <v>454.67</v>
      </c>
      <c r="M325" s="58">
        <v>13.24</v>
      </c>
      <c r="N325" s="59">
        <v>6019.83</v>
      </c>
      <c r="AI325" s="40"/>
      <c r="AJ325" s="49"/>
      <c r="AK325" s="49"/>
      <c r="AN325" s="3" t="s">
        <v>66</v>
      </c>
      <c r="AQ325" s="49"/>
      <c r="AS325" s="49"/>
    </row>
    <row r="326" spans="1:45" s="4" customFormat="1" ht="15" x14ac:dyDescent="0.25">
      <c r="A326" s="52"/>
      <c r="B326" s="51" t="s">
        <v>67</v>
      </c>
      <c r="C326" s="543" t="s">
        <v>68</v>
      </c>
      <c r="D326" s="543"/>
      <c r="E326" s="543"/>
      <c r="F326" s="54"/>
      <c r="G326" s="55"/>
      <c r="H326" s="55"/>
      <c r="I326" s="55"/>
      <c r="J326" s="56">
        <v>808.28</v>
      </c>
      <c r="K326" s="65">
        <v>1.4375</v>
      </c>
      <c r="L326" s="56">
        <v>49.96</v>
      </c>
      <c r="M326" s="58">
        <v>44.77</v>
      </c>
      <c r="N326" s="59">
        <v>2236.71</v>
      </c>
      <c r="AI326" s="40"/>
      <c r="AJ326" s="49"/>
      <c r="AK326" s="49"/>
      <c r="AN326" s="3" t="s">
        <v>68</v>
      </c>
      <c r="AQ326" s="49"/>
      <c r="AS326" s="49"/>
    </row>
    <row r="327" spans="1:45" s="4" customFormat="1" ht="15" x14ac:dyDescent="0.25">
      <c r="A327" s="52"/>
      <c r="B327" s="51" t="s">
        <v>69</v>
      </c>
      <c r="C327" s="543" t="s">
        <v>70</v>
      </c>
      <c r="D327" s="543"/>
      <c r="E327" s="543"/>
      <c r="F327" s="54"/>
      <c r="G327" s="55"/>
      <c r="H327" s="55"/>
      <c r="I327" s="55"/>
      <c r="J327" s="76">
        <v>6764.2</v>
      </c>
      <c r="K327" s="55"/>
      <c r="L327" s="56">
        <v>290.86</v>
      </c>
      <c r="M327" s="58">
        <v>8.16</v>
      </c>
      <c r="N327" s="59">
        <v>2373.42</v>
      </c>
      <c r="AI327" s="40"/>
      <c r="AJ327" s="49"/>
      <c r="AK327" s="49"/>
      <c r="AN327" s="3" t="s">
        <v>70</v>
      </c>
      <c r="AQ327" s="49"/>
      <c r="AS327" s="49"/>
    </row>
    <row r="328" spans="1:45" s="4" customFormat="1" ht="15" x14ac:dyDescent="0.25">
      <c r="A328" s="63"/>
      <c r="B328" s="51"/>
      <c r="C328" s="543" t="s">
        <v>71</v>
      </c>
      <c r="D328" s="543"/>
      <c r="E328" s="543"/>
      <c r="F328" s="54" t="s">
        <v>72</v>
      </c>
      <c r="G328" s="61">
        <v>333</v>
      </c>
      <c r="H328" s="65">
        <v>1.3225</v>
      </c>
      <c r="I328" s="94">
        <v>18.936877500000001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  <c r="AS328" s="49"/>
    </row>
    <row r="329" spans="1:45" s="4" customFormat="1" ht="15" x14ac:dyDescent="0.25">
      <c r="A329" s="63"/>
      <c r="B329" s="51"/>
      <c r="C329" s="543" t="s">
        <v>73</v>
      </c>
      <c r="D329" s="543"/>
      <c r="E329" s="543"/>
      <c r="F329" s="54" t="s">
        <v>72</v>
      </c>
      <c r="G329" s="58">
        <v>60.54</v>
      </c>
      <c r="H329" s="65">
        <v>1.4375</v>
      </c>
      <c r="I329" s="94">
        <v>3.7421288000000001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  <c r="AS329" s="49"/>
    </row>
    <row r="330" spans="1:45" s="4" customFormat="1" ht="15" x14ac:dyDescent="0.25">
      <c r="A330" s="67"/>
      <c r="B330" s="51"/>
      <c r="C330" s="547" t="s">
        <v>74</v>
      </c>
      <c r="D330" s="547"/>
      <c r="E330" s="547"/>
      <c r="F330" s="68"/>
      <c r="G330" s="69"/>
      <c r="H330" s="69"/>
      <c r="I330" s="69"/>
      <c r="J330" s="79">
        <v>17176.759999999998</v>
      </c>
      <c r="K330" s="69"/>
      <c r="L330" s="70">
        <v>919.37</v>
      </c>
      <c r="M330" s="69"/>
      <c r="N330" s="71">
        <v>16176.07</v>
      </c>
      <c r="AI330" s="40"/>
      <c r="AJ330" s="49"/>
      <c r="AK330" s="49"/>
      <c r="AP330" s="3" t="s">
        <v>74</v>
      </c>
      <c r="AQ330" s="49"/>
      <c r="AS330" s="49"/>
    </row>
    <row r="331" spans="1:45" s="4" customFormat="1" ht="15" x14ac:dyDescent="0.25">
      <c r="A331" s="63"/>
      <c r="B331" s="51"/>
      <c r="C331" s="543" t="s">
        <v>75</v>
      </c>
      <c r="D331" s="543"/>
      <c r="E331" s="543"/>
      <c r="F331" s="54"/>
      <c r="G331" s="55"/>
      <c r="H331" s="55"/>
      <c r="I331" s="55"/>
      <c r="J331" s="66"/>
      <c r="K331" s="55"/>
      <c r="L331" s="56">
        <v>223.8</v>
      </c>
      <c r="M331" s="55"/>
      <c r="N331" s="59">
        <v>10019.530000000001</v>
      </c>
      <c r="AI331" s="40"/>
      <c r="AJ331" s="49"/>
      <c r="AK331" s="49"/>
      <c r="AO331" s="3" t="s">
        <v>75</v>
      </c>
      <c r="AQ331" s="49"/>
      <c r="AS331" s="49"/>
    </row>
    <row r="332" spans="1:45" s="4" customFormat="1" ht="23.25" x14ac:dyDescent="0.25">
      <c r="A332" s="63"/>
      <c r="B332" s="51" t="s">
        <v>166</v>
      </c>
      <c r="C332" s="543" t="s">
        <v>167</v>
      </c>
      <c r="D332" s="543"/>
      <c r="E332" s="543"/>
      <c r="F332" s="54" t="s">
        <v>78</v>
      </c>
      <c r="G332" s="61">
        <v>110</v>
      </c>
      <c r="H332" s="55"/>
      <c r="I332" s="61">
        <v>110</v>
      </c>
      <c r="J332" s="66"/>
      <c r="K332" s="55"/>
      <c r="L332" s="56">
        <v>246.18</v>
      </c>
      <c r="M332" s="55"/>
      <c r="N332" s="59">
        <v>11021.48</v>
      </c>
      <c r="AI332" s="40"/>
      <c r="AJ332" s="49"/>
      <c r="AK332" s="49"/>
      <c r="AO332" s="3" t="s">
        <v>167</v>
      </c>
      <c r="AQ332" s="49"/>
      <c r="AS332" s="49"/>
    </row>
    <row r="333" spans="1:45" s="4" customFormat="1" ht="45" x14ac:dyDescent="0.25">
      <c r="A333" s="63"/>
      <c r="B333" s="51" t="s">
        <v>168</v>
      </c>
      <c r="C333" s="543" t="s">
        <v>169</v>
      </c>
      <c r="D333" s="543"/>
      <c r="E333" s="543"/>
      <c r="F333" s="54" t="s">
        <v>78</v>
      </c>
      <c r="G333" s="61">
        <v>73</v>
      </c>
      <c r="H333" s="58">
        <v>0.85</v>
      </c>
      <c r="I333" s="58">
        <v>62.05</v>
      </c>
      <c r="J333" s="66"/>
      <c r="K333" s="55"/>
      <c r="L333" s="56">
        <v>138.87</v>
      </c>
      <c r="M333" s="55"/>
      <c r="N333" s="59">
        <v>6217.12</v>
      </c>
      <c r="AI333" s="40"/>
      <c r="AJ333" s="49"/>
      <c r="AK333" s="49"/>
      <c r="AO333" s="3" t="s">
        <v>169</v>
      </c>
      <c r="AQ333" s="49"/>
      <c r="AS333" s="49"/>
    </row>
    <row r="334" spans="1:45" s="4" customFormat="1" ht="15" x14ac:dyDescent="0.25">
      <c r="A334" s="72"/>
      <c r="B334" s="73"/>
      <c r="C334" s="542" t="s">
        <v>81</v>
      </c>
      <c r="D334" s="542"/>
      <c r="E334" s="542"/>
      <c r="F334" s="43"/>
      <c r="G334" s="44"/>
      <c r="H334" s="44"/>
      <c r="I334" s="44"/>
      <c r="J334" s="47"/>
      <c r="K334" s="44"/>
      <c r="L334" s="80">
        <v>1304.42</v>
      </c>
      <c r="M334" s="69"/>
      <c r="N334" s="75">
        <v>33414.67</v>
      </c>
      <c r="AI334" s="40"/>
      <c r="AJ334" s="49"/>
      <c r="AK334" s="49"/>
      <c r="AQ334" s="49" t="s">
        <v>81</v>
      </c>
      <c r="AS334" s="49"/>
    </row>
    <row r="335" spans="1:45" s="4" customFormat="1" ht="23.25" x14ac:dyDescent="0.25">
      <c r="A335" s="41" t="s">
        <v>224</v>
      </c>
      <c r="B335" s="42" t="s">
        <v>1585</v>
      </c>
      <c r="C335" s="542" t="s">
        <v>1586</v>
      </c>
      <c r="D335" s="542"/>
      <c r="E335" s="542"/>
      <c r="F335" s="43" t="s">
        <v>191</v>
      </c>
      <c r="G335" s="44">
        <v>-0.14599999999999999</v>
      </c>
      <c r="H335" s="45">
        <v>1</v>
      </c>
      <c r="I335" s="92">
        <v>-0.14599999999999999</v>
      </c>
      <c r="J335" s="80">
        <v>1412.5</v>
      </c>
      <c r="K335" s="44"/>
      <c r="L335" s="74">
        <v>-206.23</v>
      </c>
      <c r="M335" s="46">
        <v>8.16</v>
      </c>
      <c r="N335" s="75">
        <v>-1682.84</v>
      </c>
      <c r="AI335" s="40"/>
      <c r="AJ335" s="49"/>
      <c r="AK335" s="49" t="s">
        <v>1586</v>
      </c>
      <c r="AQ335" s="49"/>
      <c r="AS335" s="49"/>
    </row>
    <row r="336" spans="1:45" s="4" customFormat="1" ht="15" x14ac:dyDescent="0.25">
      <c r="A336" s="72"/>
      <c r="B336" s="73"/>
      <c r="C336" s="542" t="s">
        <v>81</v>
      </c>
      <c r="D336" s="542"/>
      <c r="E336" s="542"/>
      <c r="F336" s="43"/>
      <c r="G336" s="44"/>
      <c r="H336" s="44"/>
      <c r="I336" s="44"/>
      <c r="J336" s="47"/>
      <c r="K336" s="44"/>
      <c r="L336" s="74">
        <v>-206.23</v>
      </c>
      <c r="M336" s="69"/>
      <c r="N336" s="75">
        <v>-1682.84</v>
      </c>
      <c r="AI336" s="40"/>
      <c r="AJ336" s="49"/>
      <c r="AK336" s="49"/>
      <c r="AQ336" s="49" t="s">
        <v>81</v>
      </c>
      <c r="AS336" s="49"/>
    </row>
    <row r="337" spans="1:45" s="4" customFormat="1" ht="23.25" x14ac:dyDescent="0.25">
      <c r="A337" s="41" t="s">
        <v>227</v>
      </c>
      <c r="B337" s="42" t="s">
        <v>715</v>
      </c>
      <c r="C337" s="542" t="s">
        <v>716</v>
      </c>
      <c r="D337" s="542"/>
      <c r="E337" s="542"/>
      <c r="F337" s="43" t="s">
        <v>86</v>
      </c>
      <c r="G337" s="44">
        <v>1.7999999999999999E-2</v>
      </c>
      <c r="H337" s="45">
        <v>1</v>
      </c>
      <c r="I337" s="92">
        <v>1.7999999999999999E-2</v>
      </c>
      <c r="J337" s="74">
        <v>519.79999999999995</v>
      </c>
      <c r="K337" s="44"/>
      <c r="L337" s="74">
        <v>9.36</v>
      </c>
      <c r="M337" s="46">
        <v>8.16</v>
      </c>
      <c r="N337" s="82">
        <v>76.38</v>
      </c>
      <c r="AI337" s="40"/>
      <c r="AJ337" s="49"/>
      <c r="AK337" s="49" t="s">
        <v>716</v>
      </c>
      <c r="AQ337" s="49"/>
      <c r="AS337" s="49"/>
    </row>
    <row r="338" spans="1:45" s="4" customFormat="1" ht="15" x14ac:dyDescent="0.25">
      <c r="A338" s="72"/>
      <c r="B338" s="73"/>
      <c r="C338" s="542" t="s">
        <v>81</v>
      </c>
      <c r="D338" s="542"/>
      <c r="E338" s="542"/>
      <c r="F338" s="43"/>
      <c r="G338" s="44"/>
      <c r="H338" s="44"/>
      <c r="I338" s="44"/>
      <c r="J338" s="47"/>
      <c r="K338" s="44"/>
      <c r="L338" s="74">
        <v>9.36</v>
      </c>
      <c r="M338" s="69"/>
      <c r="N338" s="82">
        <v>76.38</v>
      </c>
      <c r="AI338" s="40"/>
      <c r="AJ338" s="49"/>
      <c r="AK338" s="49"/>
      <c r="AQ338" s="49" t="s">
        <v>81</v>
      </c>
      <c r="AS338" s="49"/>
    </row>
    <row r="339" spans="1:45" s="4" customFormat="1" ht="23.25" x14ac:dyDescent="0.25">
      <c r="A339" s="41" t="s">
        <v>231</v>
      </c>
      <c r="B339" s="42" t="s">
        <v>1587</v>
      </c>
      <c r="C339" s="542" t="s">
        <v>1588</v>
      </c>
      <c r="D339" s="542"/>
      <c r="E339" s="542"/>
      <c r="F339" s="43" t="s">
        <v>115</v>
      </c>
      <c r="G339" s="44">
        <v>6</v>
      </c>
      <c r="H339" s="45">
        <v>1</v>
      </c>
      <c r="I339" s="45">
        <v>6</v>
      </c>
      <c r="J339" s="80">
        <v>2710.56</v>
      </c>
      <c r="K339" s="44"/>
      <c r="L339" s="80">
        <v>16263.36</v>
      </c>
      <c r="M339" s="46">
        <v>8.16</v>
      </c>
      <c r="N339" s="75">
        <v>132709.01999999999</v>
      </c>
      <c r="AI339" s="40"/>
      <c r="AJ339" s="49"/>
      <c r="AK339" s="49" t="s">
        <v>1588</v>
      </c>
      <c r="AQ339" s="49"/>
      <c r="AS339" s="49"/>
    </row>
    <row r="340" spans="1:45" s="4" customFormat="1" ht="15" x14ac:dyDescent="0.25">
      <c r="A340" s="72"/>
      <c r="B340" s="73"/>
      <c r="C340" s="542" t="s">
        <v>81</v>
      </c>
      <c r="D340" s="542"/>
      <c r="E340" s="542"/>
      <c r="F340" s="43"/>
      <c r="G340" s="44"/>
      <c r="H340" s="44"/>
      <c r="I340" s="44"/>
      <c r="J340" s="47"/>
      <c r="K340" s="44"/>
      <c r="L340" s="80">
        <v>16263.36</v>
      </c>
      <c r="M340" s="69"/>
      <c r="N340" s="75">
        <v>132709.01999999999</v>
      </c>
      <c r="AI340" s="40"/>
      <c r="AJ340" s="49"/>
      <c r="AK340" s="49"/>
      <c r="AQ340" s="49" t="s">
        <v>81</v>
      </c>
      <c r="AS340" s="49"/>
    </row>
    <row r="341" spans="1:45" s="4" customFormat="1" ht="23.25" x14ac:dyDescent="0.25">
      <c r="A341" s="41" t="s">
        <v>235</v>
      </c>
      <c r="B341" s="42" t="s">
        <v>1589</v>
      </c>
      <c r="C341" s="542" t="s">
        <v>1590</v>
      </c>
      <c r="D341" s="542"/>
      <c r="E341" s="542"/>
      <c r="F341" s="43" t="s">
        <v>156</v>
      </c>
      <c r="G341" s="44">
        <v>0.24</v>
      </c>
      <c r="H341" s="45">
        <v>1</v>
      </c>
      <c r="I341" s="46">
        <v>0.24</v>
      </c>
      <c r="J341" s="47"/>
      <c r="K341" s="44"/>
      <c r="L341" s="47"/>
      <c r="M341" s="44"/>
      <c r="N341" s="48"/>
      <c r="AI341" s="40"/>
      <c r="AJ341" s="49"/>
      <c r="AK341" s="49" t="s">
        <v>1590</v>
      </c>
      <c r="AQ341" s="49"/>
      <c r="AS341" s="49"/>
    </row>
    <row r="342" spans="1:45" s="4" customFormat="1" ht="15" x14ac:dyDescent="0.25">
      <c r="A342" s="67"/>
      <c r="B342" s="53"/>
      <c r="C342" s="543" t="s">
        <v>1591</v>
      </c>
      <c r="D342" s="543"/>
      <c r="E342" s="543"/>
      <c r="F342" s="543"/>
      <c r="G342" s="543"/>
      <c r="H342" s="543"/>
      <c r="I342" s="543"/>
      <c r="J342" s="543"/>
      <c r="K342" s="543"/>
      <c r="L342" s="543"/>
      <c r="M342" s="543"/>
      <c r="N342" s="544"/>
      <c r="AI342" s="40"/>
      <c r="AJ342" s="49"/>
      <c r="AK342" s="49"/>
      <c r="AL342" s="3" t="s">
        <v>1591</v>
      </c>
      <c r="AQ342" s="49"/>
      <c r="AS342" s="49"/>
    </row>
    <row r="343" spans="1:45" s="4" customFormat="1" ht="23.25" x14ac:dyDescent="0.25">
      <c r="A343" s="50"/>
      <c r="B343" s="51" t="s">
        <v>117</v>
      </c>
      <c r="C343" s="545" t="s">
        <v>118</v>
      </c>
      <c r="D343" s="545"/>
      <c r="E343" s="545"/>
      <c r="F343" s="545"/>
      <c r="G343" s="545"/>
      <c r="H343" s="545"/>
      <c r="I343" s="545"/>
      <c r="J343" s="545"/>
      <c r="K343" s="545"/>
      <c r="L343" s="545"/>
      <c r="M343" s="545"/>
      <c r="N343" s="546"/>
      <c r="AI343" s="40"/>
      <c r="AJ343" s="49"/>
      <c r="AK343" s="49"/>
      <c r="AM343" s="3" t="s">
        <v>118</v>
      </c>
      <c r="AQ343" s="49"/>
      <c r="AS343" s="49"/>
    </row>
    <row r="344" spans="1:45" s="4" customFormat="1" ht="68.25" x14ac:dyDescent="0.25">
      <c r="A344" s="50"/>
      <c r="B344" s="51" t="s">
        <v>62</v>
      </c>
      <c r="C344" s="545" t="s">
        <v>63</v>
      </c>
      <c r="D344" s="545"/>
      <c r="E344" s="545"/>
      <c r="F344" s="545"/>
      <c r="G344" s="545"/>
      <c r="H344" s="545"/>
      <c r="I344" s="545"/>
      <c r="J344" s="545"/>
      <c r="K344" s="545"/>
      <c r="L344" s="545"/>
      <c r="M344" s="545"/>
      <c r="N344" s="546"/>
      <c r="AI344" s="40"/>
      <c r="AJ344" s="49"/>
      <c r="AK344" s="49"/>
      <c r="AM344" s="3" t="s">
        <v>63</v>
      </c>
      <c r="AQ344" s="49"/>
      <c r="AS344" s="49"/>
    </row>
    <row r="345" spans="1:45" s="4" customFormat="1" ht="15" x14ac:dyDescent="0.25">
      <c r="A345" s="52"/>
      <c r="B345" s="51" t="s">
        <v>56</v>
      </c>
      <c r="C345" s="543" t="s">
        <v>64</v>
      </c>
      <c r="D345" s="543"/>
      <c r="E345" s="543"/>
      <c r="F345" s="54"/>
      <c r="G345" s="55"/>
      <c r="H345" s="55"/>
      <c r="I345" s="55"/>
      <c r="J345" s="56">
        <v>497.07</v>
      </c>
      <c r="K345" s="65">
        <v>1.3225</v>
      </c>
      <c r="L345" s="56">
        <v>157.77000000000001</v>
      </c>
      <c r="M345" s="58">
        <v>44.77</v>
      </c>
      <c r="N345" s="59">
        <v>7063.36</v>
      </c>
      <c r="AI345" s="40"/>
      <c r="AJ345" s="49"/>
      <c r="AK345" s="49"/>
      <c r="AN345" s="3" t="s">
        <v>64</v>
      </c>
      <c r="AQ345" s="49"/>
      <c r="AS345" s="49"/>
    </row>
    <row r="346" spans="1:45" s="4" customFormat="1" ht="15" x14ac:dyDescent="0.25">
      <c r="A346" s="52"/>
      <c r="B346" s="51" t="s">
        <v>65</v>
      </c>
      <c r="C346" s="543" t="s">
        <v>66</v>
      </c>
      <c r="D346" s="543"/>
      <c r="E346" s="543"/>
      <c r="F346" s="54"/>
      <c r="G346" s="55"/>
      <c r="H346" s="55"/>
      <c r="I346" s="55"/>
      <c r="J346" s="76">
        <v>5151.6400000000003</v>
      </c>
      <c r="K346" s="65">
        <v>1.4375</v>
      </c>
      <c r="L346" s="76">
        <v>1777.32</v>
      </c>
      <c r="M346" s="58">
        <v>13.24</v>
      </c>
      <c r="N346" s="59">
        <v>23531.72</v>
      </c>
      <c r="AI346" s="40"/>
      <c r="AJ346" s="49"/>
      <c r="AK346" s="49"/>
      <c r="AN346" s="3" t="s">
        <v>66</v>
      </c>
      <c r="AQ346" s="49"/>
      <c r="AS346" s="49"/>
    </row>
    <row r="347" spans="1:45" s="4" customFormat="1" ht="15" x14ac:dyDescent="0.25">
      <c r="A347" s="52"/>
      <c r="B347" s="51" t="s">
        <v>67</v>
      </c>
      <c r="C347" s="543" t="s">
        <v>68</v>
      </c>
      <c r="D347" s="543"/>
      <c r="E347" s="543"/>
      <c r="F347" s="54"/>
      <c r="G347" s="55"/>
      <c r="H347" s="55"/>
      <c r="I347" s="55"/>
      <c r="J347" s="56">
        <v>717.8</v>
      </c>
      <c r="K347" s="65">
        <v>1.4375</v>
      </c>
      <c r="L347" s="56">
        <v>247.64</v>
      </c>
      <c r="M347" s="58">
        <v>44.77</v>
      </c>
      <c r="N347" s="59">
        <v>11086.84</v>
      </c>
      <c r="AI347" s="40"/>
      <c r="AJ347" s="49"/>
      <c r="AK347" s="49"/>
      <c r="AN347" s="3" t="s">
        <v>68</v>
      </c>
      <c r="AQ347" s="49"/>
      <c r="AS347" s="49"/>
    </row>
    <row r="348" spans="1:45" s="4" customFormat="1" ht="15" x14ac:dyDescent="0.25">
      <c r="A348" s="52"/>
      <c r="B348" s="51" t="s">
        <v>69</v>
      </c>
      <c r="C348" s="543" t="s">
        <v>70</v>
      </c>
      <c r="D348" s="543"/>
      <c r="E348" s="543"/>
      <c r="F348" s="54"/>
      <c r="G348" s="55"/>
      <c r="H348" s="55"/>
      <c r="I348" s="55"/>
      <c r="J348" s="56">
        <v>126.33</v>
      </c>
      <c r="K348" s="55"/>
      <c r="L348" s="56">
        <v>30.32</v>
      </c>
      <c r="M348" s="58">
        <v>8.16</v>
      </c>
      <c r="N348" s="60">
        <v>247.41</v>
      </c>
      <c r="AI348" s="40"/>
      <c r="AJ348" s="49"/>
      <c r="AK348" s="49"/>
      <c r="AN348" s="3" t="s">
        <v>70</v>
      </c>
      <c r="AQ348" s="49"/>
      <c r="AS348" s="49"/>
    </row>
    <row r="349" spans="1:45" s="4" customFormat="1" ht="15" x14ac:dyDescent="0.25">
      <c r="A349" s="63"/>
      <c r="B349" s="51"/>
      <c r="C349" s="543" t="s">
        <v>71</v>
      </c>
      <c r="D349" s="543"/>
      <c r="E349" s="543"/>
      <c r="F349" s="54" t="s">
        <v>72</v>
      </c>
      <c r="G349" s="58">
        <v>52.88</v>
      </c>
      <c r="H349" s="65">
        <v>1.3225</v>
      </c>
      <c r="I349" s="78">
        <v>16.784112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71</v>
      </c>
      <c r="AQ349" s="49"/>
      <c r="AS349" s="49"/>
    </row>
    <row r="350" spans="1:45" s="4" customFormat="1" ht="15" x14ac:dyDescent="0.25">
      <c r="A350" s="63"/>
      <c r="B350" s="51"/>
      <c r="C350" s="543" t="s">
        <v>73</v>
      </c>
      <c r="D350" s="543"/>
      <c r="E350" s="543"/>
      <c r="F350" s="54" t="s">
        <v>72</v>
      </c>
      <c r="G350" s="58">
        <v>53.17</v>
      </c>
      <c r="H350" s="65">
        <v>1.4375</v>
      </c>
      <c r="I350" s="77">
        <v>18.34365</v>
      </c>
      <c r="J350" s="66"/>
      <c r="K350" s="55"/>
      <c r="L350" s="66"/>
      <c r="M350" s="55"/>
      <c r="N350" s="62"/>
      <c r="AI350" s="40"/>
      <c r="AJ350" s="49"/>
      <c r="AK350" s="49"/>
      <c r="AO350" s="3" t="s">
        <v>73</v>
      </c>
      <c r="AQ350" s="49"/>
      <c r="AS350" s="49"/>
    </row>
    <row r="351" spans="1:45" s="4" customFormat="1" ht="15" x14ac:dyDescent="0.25">
      <c r="A351" s="67"/>
      <c r="B351" s="51"/>
      <c r="C351" s="547" t="s">
        <v>74</v>
      </c>
      <c r="D351" s="547"/>
      <c r="E351" s="547"/>
      <c r="F351" s="68"/>
      <c r="G351" s="69"/>
      <c r="H351" s="69"/>
      <c r="I351" s="69"/>
      <c r="J351" s="79">
        <v>5775.04</v>
      </c>
      <c r="K351" s="69"/>
      <c r="L351" s="79">
        <v>1965.41</v>
      </c>
      <c r="M351" s="69"/>
      <c r="N351" s="71">
        <v>30842.49</v>
      </c>
      <c r="AI351" s="40"/>
      <c r="AJ351" s="49"/>
      <c r="AK351" s="49"/>
      <c r="AP351" s="3" t="s">
        <v>74</v>
      </c>
      <c r="AQ351" s="49"/>
      <c r="AS351" s="49"/>
    </row>
    <row r="352" spans="1:45" s="4" customFormat="1" ht="15" x14ac:dyDescent="0.25">
      <c r="A352" s="63"/>
      <c r="B352" s="51"/>
      <c r="C352" s="543" t="s">
        <v>75</v>
      </c>
      <c r="D352" s="543"/>
      <c r="E352" s="543"/>
      <c r="F352" s="54"/>
      <c r="G352" s="55"/>
      <c r="H352" s="55"/>
      <c r="I352" s="55"/>
      <c r="J352" s="66"/>
      <c r="K352" s="55"/>
      <c r="L352" s="56">
        <v>405.41</v>
      </c>
      <c r="M352" s="55"/>
      <c r="N352" s="59">
        <v>18150.2</v>
      </c>
      <c r="AI352" s="40"/>
      <c r="AJ352" s="49"/>
      <c r="AK352" s="49"/>
      <c r="AO352" s="3" t="s">
        <v>75</v>
      </c>
      <c r="AQ352" s="49"/>
      <c r="AS352" s="49"/>
    </row>
    <row r="353" spans="1:45" s="4" customFormat="1" ht="23.25" x14ac:dyDescent="0.25">
      <c r="A353" s="63"/>
      <c r="B353" s="51" t="s">
        <v>166</v>
      </c>
      <c r="C353" s="543" t="s">
        <v>167</v>
      </c>
      <c r="D353" s="543"/>
      <c r="E353" s="543"/>
      <c r="F353" s="54" t="s">
        <v>78</v>
      </c>
      <c r="G353" s="61">
        <v>110</v>
      </c>
      <c r="H353" s="55"/>
      <c r="I353" s="61">
        <v>110</v>
      </c>
      <c r="J353" s="66"/>
      <c r="K353" s="55"/>
      <c r="L353" s="56">
        <v>445.95</v>
      </c>
      <c r="M353" s="55"/>
      <c r="N353" s="59">
        <v>19965.22</v>
      </c>
      <c r="AI353" s="40"/>
      <c r="AJ353" s="49"/>
      <c r="AK353" s="49"/>
      <c r="AO353" s="3" t="s">
        <v>167</v>
      </c>
      <c r="AQ353" s="49"/>
      <c r="AS353" s="49"/>
    </row>
    <row r="354" spans="1:45" s="4" customFormat="1" ht="45" x14ac:dyDescent="0.25">
      <c r="A354" s="63"/>
      <c r="B354" s="51" t="s">
        <v>168</v>
      </c>
      <c r="C354" s="543" t="s">
        <v>169</v>
      </c>
      <c r="D354" s="543"/>
      <c r="E354" s="543"/>
      <c r="F354" s="54" t="s">
        <v>78</v>
      </c>
      <c r="G354" s="61">
        <v>73</v>
      </c>
      <c r="H354" s="58">
        <v>0.85</v>
      </c>
      <c r="I354" s="58">
        <v>62.05</v>
      </c>
      <c r="J354" s="66"/>
      <c r="K354" s="55"/>
      <c r="L354" s="56">
        <v>251.56</v>
      </c>
      <c r="M354" s="55"/>
      <c r="N354" s="59">
        <v>11262.2</v>
      </c>
      <c r="AI354" s="40"/>
      <c r="AJ354" s="49"/>
      <c r="AK354" s="49"/>
      <c r="AO354" s="3" t="s">
        <v>169</v>
      </c>
      <c r="AQ354" s="49"/>
      <c r="AS354" s="49"/>
    </row>
    <row r="355" spans="1:45" s="4" customFormat="1" ht="15" x14ac:dyDescent="0.25">
      <c r="A355" s="72"/>
      <c r="B355" s="73"/>
      <c r="C355" s="542" t="s">
        <v>81</v>
      </c>
      <c r="D355" s="542"/>
      <c r="E355" s="542"/>
      <c r="F355" s="43"/>
      <c r="G355" s="44"/>
      <c r="H355" s="44"/>
      <c r="I355" s="44"/>
      <c r="J355" s="47"/>
      <c r="K355" s="44"/>
      <c r="L355" s="80">
        <v>2662.92</v>
      </c>
      <c r="M355" s="69"/>
      <c r="N355" s="75">
        <v>62069.91</v>
      </c>
      <c r="AI355" s="40"/>
      <c r="AJ355" s="49"/>
      <c r="AK355" s="49"/>
      <c r="AQ355" s="49" t="s">
        <v>81</v>
      </c>
      <c r="AS355" s="49"/>
    </row>
    <row r="356" spans="1:45" s="4" customFormat="1" ht="57" x14ac:dyDescent="0.25">
      <c r="A356" s="41" t="s">
        <v>238</v>
      </c>
      <c r="B356" s="42" t="s">
        <v>1592</v>
      </c>
      <c r="C356" s="542" t="s">
        <v>1593</v>
      </c>
      <c r="D356" s="542"/>
      <c r="E356" s="542"/>
      <c r="F356" s="43" t="s">
        <v>115</v>
      </c>
      <c r="G356" s="44">
        <v>24</v>
      </c>
      <c r="H356" s="45">
        <v>1</v>
      </c>
      <c r="I356" s="45">
        <v>24</v>
      </c>
      <c r="J356" s="74">
        <v>940.95</v>
      </c>
      <c r="K356" s="44"/>
      <c r="L356" s="80">
        <v>22582.799999999999</v>
      </c>
      <c r="M356" s="46">
        <v>8.16</v>
      </c>
      <c r="N356" s="75">
        <v>184275.65</v>
      </c>
      <c r="AI356" s="40"/>
      <c r="AJ356" s="49"/>
      <c r="AK356" s="49" t="s">
        <v>1593</v>
      </c>
      <c r="AQ356" s="49"/>
      <c r="AS356" s="49"/>
    </row>
    <row r="357" spans="1:45" s="4" customFormat="1" ht="15" x14ac:dyDescent="0.25">
      <c r="A357" s="72"/>
      <c r="B357" s="73"/>
      <c r="C357" s="542" t="s">
        <v>81</v>
      </c>
      <c r="D357" s="542"/>
      <c r="E357" s="542"/>
      <c r="F357" s="43"/>
      <c r="G357" s="44"/>
      <c r="H357" s="44"/>
      <c r="I357" s="44"/>
      <c r="J357" s="47"/>
      <c r="K357" s="44"/>
      <c r="L357" s="80">
        <v>22582.799999999999</v>
      </c>
      <c r="M357" s="69"/>
      <c r="N357" s="75">
        <v>184275.65</v>
      </c>
      <c r="AI357" s="40"/>
      <c r="AJ357" s="49"/>
      <c r="AK357" s="49"/>
      <c r="AQ357" s="49" t="s">
        <v>81</v>
      </c>
      <c r="AS357" s="49"/>
    </row>
    <row r="358" spans="1:45" s="4" customFormat="1" ht="15" x14ac:dyDescent="0.25">
      <c r="A358" s="83"/>
      <c r="B358" s="84"/>
      <c r="C358" s="84"/>
      <c r="D358" s="84"/>
      <c r="E358" s="84"/>
      <c r="F358" s="85"/>
      <c r="G358" s="85"/>
      <c r="H358" s="85"/>
      <c r="I358" s="85"/>
      <c r="J358" s="86"/>
      <c r="K358" s="85"/>
      <c r="L358" s="86"/>
      <c r="M358" s="55"/>
      <c r="N358" s="86"/>
      <c r="AI358" s="40"/>
      <c r="AJ358" s="49"/>
      <c r="AK358" s="49"/>
      <c r="AQ358" s="49"/>
      <c r="AS358" s="49"/>
    </row>
    <row r="359" spans="1:45" s="4" customFormat="1" ht="15" x14ac:dyDescent="0.25">
      <c r="A359" s="87"/>
      <c r="B359" s="88"/>
      <c r="C359" s="542" t="s">
        <v>1594</v>
      </c>
      <c r="D359" s="542"/>
      <c r="E359" s="542"/>
      <c r="F359" s="542"/>
      <c r="G359" s="542"/>
      <c r="H359" s="542"/>
      <c r="I359" s="542"/>
      <c r="J359" s="542"/>
      <c r="K359" s="542"/>
      <c r="L359" s="89">
        <v>42616.63</v>
      </c>
      <c r="M359" s="90"/>
      <c r="N359" s="91">
        <v>410862.79</v>
      </c>
      <c r="AI359" s="40"/>
      <c r="AJ359" s="49"/>
      <c r="AK359" s="49"/>
      <c r="AQ359" s="49"/>
      <c r="AS359" s="49" t="s">
        <v>1594</v>
      </c>
    </row>
    <row r="360" spans="1:45" s="4" customFormat="1" ht="15" x14ac:dyDescent="0.25">
      <c r="A360" s="536" t="s">
        <v>1595</v>
      </c>
      <c r="B360" s="537"/>
      <c r="C360" s="537"/>
      <c r="D360" s="537"/>
      <c r="E360" s="537"/>
      <c r="F360" s="537"/>
      <c r="G360" s="537"/>
      <c r="H360" s="537"/>
      <c r="I360" s="537"/>
      <c r="J360" s="537"/>
      <c r="K360" s="537"/>
      <c r="L360" s="537"/>
      <c r="M360" s="537"/>
      <c r="N360" s="538"/>
      <c r="AI360" s="40" t="s">
        <v>1595</v>
      </c>
      <c r="AJ360" s="49"/>
      <c r="AK360" s="49"/>
      <c r="AQ360" s="49"/>
      <c r="AS360" s="49"/>
    </row>
    <row r="361" spans="1:45" s="4" customFormat="1" ht="34.5" x14ac:dyDescent="0.25">
      <c r="A361" s="41" t="s">
        <v>242</v>
      </c>
      <c r="B361" s="42" t="s">
        <v>1596</v>
      </c>
      <c r="C361" s="542" t="s">
        <v>1597</v>
      </c>
      <c r="D361" s="542"/>
      <c r="E361" s="542"/>
      <c r="F361" s="43" t="s">
        <v>646</v>
      </c>
      <c r="G361" s="44">
        <v>0.45500000000000002</v>
      </c>
      <c r="H361" s="45">
        <v>1</v>
      </c>
      <c r="I361" s="92">
        <v>0.45500000000000002</v>
      </c>
      <c r="J361" s="47"/>
      <c r="K361" s="44"/>
      <c r="L361" s="47"/>
      <c r="M361" s="44"/>
      <c r="N361" s="48"/>
      <c r="AI361" s="40"/>
      <c r="AJ361" s="49"/>
      <c r="AK361" s="49" t="s">
        <v>1597</v>
      </c>
      <c r="AQ361" s="49"/>
      <c r="AS361" s="49"/>
    </row>
    <row r="362" spans="1:45" s="4" customFormat="1" ht="15" x14ac:dyDescent="0.25">
      <c r="A362" s="67"/>
      <c r="B362" s="53"/>
      <c r="C362" s="543" t="s">
        <v>1598</v>
      </c>
      <c r="D362" s="543"/>
      <c r="E362" s="543"/>
      <c r="F362" s="543"/>
      <c r="G362" s="543"/>
      <c r="H362" s="543"/>
      <c r="I362" s="543"/>
      <c r="J362" s="543"/>
      <c r="K362" s="543"/>
      <c r="L362" s="543"/>
      <c r="M362" s="543"/>
      <c r="N362" s="544"/>
      <c r="AI362" s="40"/>
      <c r="AJ362" s="49"/>
      <c r="AK362" s="49"/>
      <c r="AL362" s="3" t="s">
        <v>1598</v>
      </c>
      <c r="AQ362" s="49"/>
      <c r="AS362" s="49"/>
    </row>
    <row r="363" spans="1:45" s="4" customFormat="1" ht="23.25" x14ac:dyDescent="0.25">
      <c r="A363" s="50"/>
      <c r="B363" s="51" t="s">
        <v>117</v>
      </c>
      <c r="C363" s="545" t="s">
        <v>118</v>
      </c>
      <c r="D363" s="545"/>
      <c r="E363" s="545"/>
      <c r="F363" s="545"/>
      <c r="G363" s="545"/>
      <c r="H363" s="545"/>
      <c r="I363" s="545"/>
      <c r="J363" s="545"/>
      <c r="K363" s="545"/>
      <c r="L363" s="545"/>
      <c r="M363" s="545"/>
      <c r="N363" s="546"/>
      <c r="AI363" s="40"/>
      <c r="AJ363" s="49"/>
      <c r="AK363" s="49"/>
      <c r="AM363" s="3" t="s">
        <v>118</v>
      </c>
      <c r="AQ363" s="49"/>
      <c r="AS363" s="49"/>
    </row>
    <row r="364" spans="1:45" s="4" customFormat="1" ht="68.25" x14ac:dyDescent="0.25">
      <c r="A364" s="50"/>
      <c r="B364" s="51" t="s">
        <v>62</v>
      </c>
      <c r="C364" s="545" t="s">
        <v>63</v>
      </c>
      <c r="D364" s="545"/>
      <c r="E364" s="545"/>
      <c r="F364" s="545"/>
      <c r="G364" s="545"/>
      <c r="H364" s="545"/>
      <c r="I364" s="545"/>
      <c r="J364" s="545"/>
      <c r="K364" s="545"/>
      <c r="L364" s="545"/>
      <c r="M364" s="545"/>
      <c r="N364" s="546"/>
      <c r="AI364" s="40"/>
      <c r="AJ364" s="49"/>
      <c r="AK364" s="49"/>
      <c r="AM364" s="3" t="s">
        <v>63</v>
      </c>
      <c r="AQ364" s="49"/>
      <c r="AS364" s="49"/>
    </row>
    <row r="365" spans="1:45" s="4" customFormat="1" ht="15" x14ac:dyDescent="0.25">
      <c r="A365" s="52"/>
      <c r="B365" s="51" t="s">
        <v>56</v>
      </c>
      <c r="C365" s="543" t="s">
        <v>64</v>
      </c>
      <c r="D365" s="543"/>
      <c r="E365" s="543"/>
      <c r="F365" s="54"/>
      <c r="G365" s="55"/>
      <c r="H365" s="55"/>
      <c r="I365" s="55"/>
      <c r="J365" s="56">
        <v>774.36</v>
      </c>
      <c r="K365" s="65">
        <v>1.3225</v>
      </c>
      <c r="L365" s="56">
        <v>465.96</v>
      </c>
      <c r="M365" s="58">
        <v>44.77</v>
      </c>
      <c r="N365" s="59">
        <v>20861.03</v>
      </c>
      <c r="AI365" s="40"/>
      <c r="AJ365" s="49"/>
      <c r="AK365" s="49"/>
      <c r="AN365" s="3" t="s">
        <v>64</v>
      </c>
      <c r="AQ365" s="49"/>
      <c r="AS365" s="49"/>
    </row>
    <row r="366" spans="1:45" s="4" customFormat="1" ht="15" x14ac:dyDescent="0.25">
      <c r="A366" s="52"/>
      <c r="B366" s="51" t="s">
        <v>65</v>
      </c>
      <c r="C366" s="543" t="s">
        <v>66</v>
      </c>
      <c r="D366" s="543"/>
      <c r="E366" s="543"/>
      <c r="F366" s="54"/>
      <c r="G366" s="55"/>
      <c r="H366" s="55"/>
      <c r="I366" s="55"/>
      <c r="J366" s="56">
        <v>821.12</v>
      </c>
      <c r="K366" s="65">
        <v>1.4375</v>
      </c>
      <c r="L366" s="56">
        <v>537.05999999999995</v>
      </c>
      <c r="M366" s="58">
        <v>13.24</v>
      </c>
      <c r="N366" s="59">
        <v>7110.67</v>
      </c>
      <c r="AI366" s="40"/>
      <c r="AJ366" s="49"/>
      <c r="AK366" s="49"/>
      <c r="AN366" s="3" t="s">
        <v>66</v>
      </c>
      <c r="AQ366" s="49"/>
      <c r="AS366" s="49"/>
    </row>
    <row r="367" spans="1:45" s="4" customFormat="1" ht="15" x14ac:dyDescent="0.25">
      <c r="A367" s="52"/>
      <c r="B367" s="51" t="s">
        <v>67</v>
      </c>
      <c r="C367" s="543" t="s">
        <v>68</v>
      </c>
      <c r="D367" s="543"/>
      <c r="E367" s="543"/>
      <c r="F367" s="54"/>
      <c r="G367" s="55"/>
      <c r="H367" s="55"/>
      <c r="I367" s="55"/>
      <c r="J367" s="56">
        <v>124.95</v>
      </c>
      <c r="K367" s="65">
        <v>1.4375</v>
      </c>
      <c r="L367" s="56">
        <v>81.73</v>
      </c>
      <c r="M367" s="58">
        <v>44.77</v>
      </c>
      <c r="N367" s="59">
        <v>3659.05</v>
      </c>
      <c r="AI367" s="40"/>
      <c r="AJ367" s="49"/>
      <c r="AK367" s="49"/>
      <c r="AN367" s="3" t="s">
        <v>68</v>
      </c>
      <c r="AQ367" s="49"/>
      <c r="AS367" s="49"/>
    </row>
    <row r="368" spans="1:45" s="4" customFormat="1" ht="15" x14ac:dyDescent="0.25">
      <c r="A368" s="52"/>
      <c r="B368" s="51" t="s">
        <v>69</v>
      </c>
      <c r="C368" s="543" t="s">
        <v>70</v>
      </c>
      <c r="D368" s="543"/>
      <c r="E368" s="543"/>
      <c r="F368" s="54"/>
      <c r="G368" s="55"/>
      <c r="H368" s="55"/>
      <c r="I368" s="55"/>
      <c r="J368" s="76">
        <v>6631.87</v>
      </c>
      <c r="K368" s="55"/>
      <c r="L368" s="76">
        <v>3017.5</v>
      </c>
      <c r="M368" s="58">
        <v>8.16</v>
      </c>
      <c r="N368" s="59">
        <v>24622.799999999999</v>
      </c>
      <c r="AI368" s="40"/>
      <c r="AJ368" s="49"/>
      <c r="AK368" s="49"/>
      <c r="AN368" s="3" t="s">
        <v>70</v>
      </c>
      <c r="AQ368" s="49"/>
      <c r="AS368" s="49"/>
    </row>
    <row r="369" spans="1:45" s="4" customFormat="1" ht="15" x14ac:dyDescent="0.25">
      <c r="A369" s="63"/>
      <c r="B369" s="51"/>
      <c r="C369" s="543" t="s">
        <v>71</v>
      </c>
      <c r="D369" s="543"/>
      <c r="E369" s="543"/>
      <c r="F369" s="54" t="s">
        <v>72</v>
      </c>
      <c r="G369" s="64">
        <v>88.6</v>
      </c>
      <c r="H369" s="65">
        <v>1.3225</v>
      </c>
      <c r="I369" s="94">
        <v>53.313942500000003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  <c r="AS369" s="49"/>
    </row>
    <row r="370" spans="1:45" s="4" customFormat="1" ht="15" x14ac:dyDescent="0.25">
      <c r="A370" s="63"/>
      <c r="B370" s="51"/>
      <c r="C370" s="543" t="s">
        <v>73</v>
      </c>
      <c r="D370" s="543"/>
      <c r="E370" s="543"/>
      <c r="F370" s="54" t="s">
        <v>72</v>
      </c>
      <c r="G370" s="58">
        <v>10.34</v>
      </c>
      <c r="H370" s="65">
        <v>1.4375</v>
      </c>
      <c r="I370" s="94">
        <v>6.7630062999999998</v>
      </c>
      <c r="J370" s="66"/>
      <c r="K370" s="55"/>
      <c r="L370" s="66"/>
      <c r="M370" s="55"/>
      <c r="N370" s="62"/>
      <c r="AI370" s="40"/>
      <c r="AJ370" s="49"/>
      <c r="AK370" s="49"/>
      <c r="AO370" s="3" t="s">
        <v>73</v>
      </c>
      <c r="AQ370" s="49"/>
      <c r="AS370" s="49"/>
    </row>
    <row r="371" spans="1:45" s="4" customFormat="1" ht="15" x14ac:dyDescent="0.25">
      <c r="A371" s="67"/>
      <c r="B371" s="51"/>
      <c r="C371" s="547" t="s">
        <v>74</v>
      </c>
      <c r="D371" s="547"/>
      <c r="E371" s="547"/>
      <c r="F371" s="68"/>
      <c r="G371" s="69"/>
      <c r="H371" s="69"/>
      <c r="I371" s="69"/>
      <c r="J371" s="79">
        <v>8227.35</v>
      </c>
      <c r="K371" s="69"/>
      <c r="L371" s="79">
        <v>4020.52</v>
      </c>
      <c r="M371" s="69"/>
      <c r="N371" s="71">
        <v>52594.5</v>
      </c>
      <c r="AI371" s="40"/>
      <c r="AJ371" s="49"/>
      <c r="AK371" s="49"/>
      <c r="AP371" s="3" t="s">
        <v>74</v>
      </c>
      <c r="AQ371" s="49"/>
      <c r="AS371" s="49"/>
    </row>
    <row r="372" spans="1:45" s="4" customFormat="1" ht="15" x14ac:dyDescent="0.25">
      <c r="A372" s="63"/>
      <c r="B372" s="51"/>
      <c r="C372" s="543" t="s">
        <v>75</v>
      </c>
      <c r="D372" s="543"/>
      <c r="E372" s="543"/>
      <c r="F372" s="54"/>
      <c r="G372" s="55"/>
      <c r="H372" s="55"/>
      <c r="I372" s="55"/>
      <c r="J372" s="66"/>
      <c r="K372" s="55"/>
      <c r="L372" s="56">
        <v>547.69000000000005</v>
      </c>
      <c r="M372" s="55"/>
      <c r="N372" s="59">
        <v>24520.080000000002</v>
      </c>
      <c r="AI372" s="40"/>
      <c r="AJ372" s="49"/>
      <c r="AK372" s="49"/>
      <c r="AO372" s="3" t="s">
        <v>75</v>
      </c>
      <c r="AQ372" s="49"/>
      <c r="AS372" s="49"/>
    </row>
    <row r="373" spans="1:45" s="4" customFormat="1" ht="23.25" x14ac:dyDescent="0.25">
      <c r="A373" s="63"/>
      <c r="B373" s="51" t="s">
        <v>648</v>
      </c>
      <c r="C373" s="543" t="s">
        <v>649</v>
      </c>
      <c r="D373" s="543"/>
      <c r="E373" s="543"/>
      <c r="F373" s="54" t="s">
        <v>78</v>
      </c>
      <c r="G373" s="61">
        <v>117</v>
      </c>
      <c r="H373" s="55"/>
      <c r="I373" s="61">
        <v>117</v>
      </c>
      <c r="J373" s="66"/>
      <c r="K373" s="55"/>
      <c r="L373" s="56">
        <v>640.79999999999995</v>
      </c>
      <c r="M373" s="55"/>
      <c r="N373" s="59">
        <v>28688.49</v>
      </c>
      <c r="AI373" s="40"/>
      <c r="AJ373" s="49"/>
      <c r="AK373" s="49"/>
      <c r="AO373" s="3" t="s">
        <v>649</v>
      </c>
      <c r="AQ373" s="49"/>
      <c r="AS373" s="49"/>
    </row>
    <row r="374" spans="1:45" s="4" customFormat="1" ht="45" x14ac:dyDescent="0.25">
      <c r="A374" s="63"/>
      <c r="B374" s="51" t="s">
        <v>650</v>
      </c>
      <c r="C374" s="543" t="s">
        <v>651</v>
      </c>
      <c r="D374" s="543"/>
      <c r="E374" s="543"/>
      <c r="F374" s="54" t="s">
        <v>78</v>
      </c>
      <c r="G374" s="61">
        <v>74</v>
      </c>
      <c r="H374" s="58">
        <v>0.85</v>
      </c>
      <c r="I374" s="64">
        <v>62.9</v>
      </c>
      <c r="J374" s="66"/>
      <c r="K374" s="55"/>
      <c r="L374" s="56">
        <v>344.5</v>
      </c>
      <c r="M374" s="55"/>
      <c r="N374" s="59">
        <v>15423.13</v>
      </c>
      <c r="AI374" s="40"/>
      <c r="AJ374" s="49"/>
      <c r="AK374" s="49"/>
      <c r="AO374" s="3" t="s">
        <v>651</v>
      </c>
      <c r="AQ374" s="49"/>
      <c r="AS374" s="49"/>
    </row>
    <row r="375" spans="1:45" s="4" customFormat="1" ht="15" x14ac:dyDescent="0.25">
      <c r="A375" s="72"/>
      <c r="B375" s="73"/>
      <c r="C375" s="542" t="s">
        <v>81</v>
      </c>
      <c r="D375" s="542"/>
      <c r="E375" s="542"/>
      <c r="F375" s="43"/>
      <c r="G375" s="44"/>
      <c r="H375" s="44"/>
      <c r="I375" s="44"/>
      <c r="J375" s="47"/>
      <c r="K375" s="44"/>
      <c r="L375" s="80">
        <v>5005.82</v>
      </c>
      <c r="M375" s="69"/>
      <c r="N375" s="75">
        <v>96706.12</v>
      </c>
      <c r="AI375" s="40"/>
      <c r="AJ375" s="49"/>
      <c r="AK375" s="49"/>
      <c r="AQ375" s="49" t="s">
        <v>81</v>
      </c>
      <c r="AS375" s="49"/>
    </row>
    <row r="376" spans="1:45" s="4" customFormat="1" ht="23.25" x14ac:dyDescent="0.25">
      <c r="A376" s="41" t="s">
        <v>244</v>
      </c>
      <c r="B376" s="42" t="s">
        <v>1599</v>
      </c>
      <c r="C376" s="542" t="s">
        <v>1600</v>
      </c>
      <c r="D376" s="542"/>
      <c r="E376" s="542"/>
      <c r="F376" s="43" t="s">
        <v>86</v>
      </c>
      <c r="G376" s="44">
        <v>-1.7969999999999999</v>
      </c>
      <c r="H376" s="45">
        <v>1</v>
      </c>
      <c r="I376" s="92">
        <v>-1.7969999999999999</v>
      </c>
      <c r="J376" s="80">
        <v>1382.9</v>
      </c>
      <c r="K376" s="44"/>
      <c r="L376" s="80">
        <v>-2485.0700000000002</v>
      </c>
      <c r="M376" s="46">
        <v>8.16</v>
      </c>
      <c r="N376" s="75">
        <v>-20278.169999999998</v>
      </c>
      <c r="AI376" s="40"/>
      <c r="AJ376" s="49"/>
      <c r="AK376" s="49" t="s">
        <v>1600</v>
      </c>
      <c r="AQ376" s="49"/>
      <c r="AS376" s="49"/>
    </row>
    <row r="377" spans="1:45" s="4" customFormat="1" ht="15" x14ac:dyDescent="0.25">
      <c r="A377" s="72"/>
      <c r="B377" s="73"/>
      <c r="C377" s="542" t="s">
        <v>81</v>
      </c>
      <c r="D377" s="542"/>
      <c r="E377" s="542"/>
      <c r="F377" s="43"/>
      <c r="G377" s="44"/>
      <c r="H377" s="44"/>
      <c r="I377" s="44"/>
      <c r="J377" s="47"/>
      <c r="K377" s="44"/>
      <c r="L377" s="80">
        <v>-2485.0700000000002</v>
      </c>
      <c r="M377" s="69"/>
      <c r="N377" s="75">
        <v>-20278.169999999998</v>
      </c>
      <c r="AI377" s="40"/>
      <c r="AJ377" s="49"/>
      <c r="AK377" s="49"/>
      <c r="AQ377" s="49" t="s">
        <v>81</v>
      </c>
      <c r="AS377" s="49"/>
    </row>
    <row r="378" spans="1:45" s="4" customFormat="1" ht="34.5" x14ac:dyDescent="0.25">
      <c r="A378" s="41" t="s">
        <v>247</v>
      </c>
      <c r="B378" s="42" t="s">
        <v>1601</v>
      </c>
      <c r="C378" s="542" t="s">
        <v>1602</v>
      </c>
      <c r="D378" s="542"/>
      <c r="E378" s="542"/>
      <c r="F378" s="43" t="s">
        <v>115</v>
      </c>
      <c r="G378" s="44">
        <v>1</v>
      </c>
      <c r="H378" s="45">
        <v>1</v>
      </c>
      <c r="I378" s="45">
        <v>1</v>
      </c>
      <c r="J378" s="80">
        <v>1702.37</v>
      </c>
      <c r="K378" s="44"/>
      <c r="L378" s="80">
        <v>1702.37</v>
      </c>
      <c r="M378" s="46">
        <v>8.16</v>
      </c>
      <c r="N378" s="75">
        <v>13891.34</v>
      </c>
      <c r="AI378" s="40"/>
      <c r="AJ378" s="49"/>
      <c r="AK378" s="49" t="s">
        <v>1602</v>
      </c>
      <c r="AQ378" s="49"/>
      <c r="AS378" s="49"/>
    </row>
    <row r="379" spans="1:45" s="4" customFormat="1" ht="15" x14ac:dyDescent="0.25">
      <c r="A379" s="72"/>
      <c r="B379" s="73"/>
      <c r="C379" s="542" t="s">
        <v>81</v>
      </c>
      <c r="D379" s="542"/>
      <c r="E379" s="542"/>
      <c r="F379" s="43"/>
      <c r="G379" s="44"/>
      <c r="H379" s="44"/>
      <c r="I379" s="44"/>
      <c r="J379" s="47"/>
      <c r="K379" s="44"/>
      <c r="L379" s="80">
        <v>1702.37</v>
      </c>
      <c r="M379" s="69"/>
      <c r="N379" s="75">
        <v>13891.34</v>
      </c>
      <c r="AI379" s="40"/>
      <c r="AJ379" s="49"/>
      <c r="AK379" s="49"/>
      <c r="AQ379" s="49" t="s">
        <v>81</v>
      </c>
      <c r="AS379" s="49"/>
    </row>
    <row r="380" spans="1:45" s="4" customFormat="1" ht="34.5" x14ac:dyDescent="0.25">
      <c r="A380" s="41" t="s">
        <v>248</v>
      </c>
      <c r="B380" s="42" t="s">
        <v>1603</v>
      </c>
      <c r="C380" s="542" t="s">
        <v>1604</v>
      </c>
      <c r="D380" s="542"/>
      <c r="E380" s="542"/>
      <c r="F380" s="43" t="s">
        <v>115</v>
      </c>
      <c r="G380" s="44">
        <v>1</v>
      </c>
      <c r="H380" s="45">
        <v>1</v>
      </c>
      <c r="I380" s="45">
        <v>1</v>
      </c>
      <c r="J380" s="80">
        <v>1073.19</v>
      </c>
      <c r="K380" s="44"/>
      <c r="L380" s="80">
        <v>1073.19</v>
      </c>
      <c r="M380" s="46">
        <v>8.16</v>
      </c>
      <c r="N380" s="75">
        <v>8757.23</v>
      </c>
      <c r="AI380" s="40"/>
      <c r="AJ380" s="49"/>
      <c r="AK380" s="49" t="s">
        <v>1604</v>
      </c>
      <c r="AQ380" s="49"/>
      <c r="AS380" s="49"/>
    </row>
    <row r="381" spans="1:45" s="4" customFormat="1" ht="15" x14ac:dyDescent="0.25">
      <c r="A381" s="72"/>
      <c r="B381" s="73"/>
      <c r="C381" s="542" t="s">
        <v>81</v>
      </c>
      <c r="D381" s="542"/>
      <c r="E381" s="542"/>
      <c r="F381" s="43"/>
      <c r="G381" s="44"/>
      <c r="H381" s="44"/>
      <c r="I381" s="44"/>
      <c r="J381" s="47"/>
      <c r="K381" s="44"/>
      <c r="L381" s="80">
        <v>1073.19</v>
      </c>
      <c r="M381" s="69"/>
      <c r="N381" s="75">
        <v>8757.23</v>
      </c>
      <c r="AI381" s="40"/>
      <c r="AJ381" s="49"/>
      <c r="AK381" s="49"/>
      <c r="AQ381" s="49" t="s">
        <v>81</v>
      </c>
      <c r="AS381" s="49"/>
    </row>
    <row r="382" spans="1:45" s="4" customFormat="1" ht="34.5" x14ac:dyDescent="0.25">
      <c r="A382" s="41" t="s">
        <v>252</v>
      </c>
      <c r="B382" s="42" t="s">
        <v>1282</v>
      </c>
      <c r="C382" s="542" t="s">
        <v>1605</v>
      </c>
      <c r="D382" s="542"/>
      <c r="E382" s="542"/>
      <c r="F382" s="43" t="s">
        <v>115</v>
      </c>
      <c r="G382" s="44">
        <v>2</v>
      </c>
      <c r="H382" s="45">
        <v>1</v>
      </c>
      <c r="I382" s="45">
        <v>2</v>
      </c>
      <c r="J382" s="74">
        <v>234.87</v>
      </c>
      <c r="K382" s="44"/>
      <c r="L382" s="74">
        <v>469.74</v>
      </c>
      <c r="M382" s="46">
        <v>8.16</v>
      </c>
      <c r="N382" s="75">
        <v>3833.08</v>
      </c>
      <c r="AI382" s="40"/>
      <c r="AJ382" s="49"/>
      <c r="AK382" s="49" t="s">
        <v>1605</v>
      </c>
      <c r="AQ382" s="49"/>
      <c r="AS382" s="49"/>
    </row>
    <row r="383" spans="1:45" s="4" customFormat="1" ht="15" x14ac:dyDescent="0.25">
      <c r="A383" s="72"/>
      <c r="B383" s="73"/>
      <c r="C383" s="542" t="s">
        <v>81</v>
      </c>
      <c r="D383" s="542"/>
      <c r="E383" s="542"/>
      <c r="F383" s="43"/>
      <c r="G383" s="44"/>
      <c r="H383" s="44"/>
      <c r="I383" s="44"/>
      <c r="J383" s="47"/>
      <c r="K383" s="44"/>
      <c r="L383" s="74">
        <v>469.74</v>
      </c>
      <c r="M383" s="69"/>
      <c r="N383" s="75">
        <v>3833.08</v>
      </c>
      <c r="AI383" s="40"/>
      <c r="AJ383" s="49"/>
      <c r="AK383" s="49"/>
      <c r="AQ383" s="49" t="s">
        <v>81</v>
      </c>
      <c r="AS383" s="49"/>
    </row>
    <row r="384" spans="1:45" s="4" customFormat="1" ht="34.5" x14ac:dyDescent="0.25">
      <c r="A384" s="41" t="s">
        <v>254</v>
      </c>
      <c r="B384" s="42" t="s">
        <v>1606</v>
      </c>
      <c r="C384" s="542" t="s">
        <v>1607</v>
      </c>
      <c r="D384" s="542"/>
      <c r="E384" s="542"/>
      <c r="F384" s="43" t="s">
        <v>115</v>
      </c>
      <c r="G384" s="44">
        <v>1</v>
      </c>
      <c r="H384" s="45">
        <v>1</v>
      </c>
      <c r="I384" s="45">
        <v>1</v>
      </c>
      <c r="J384" s="74">
        <v>462.83</v>
      </c>
      <c r="K384" s="44"/>
      <c r="L384" s="74">
        <v>462.83</v>
      </c>
      <c r="M384" s="46">
        <v>8.16</v>
      </c>
      <c r="N384" s="75">
        <v>3776.69</v>
      </c>
      <c r="AI384" s="40"/>
      <c r="AJ384" s="49"/>
      <c r="AK384" s="49" t="s">
        <v>1607</v>
      </c>
      <c r="AQ384" s="49"/>
      <c r="AS384" s="49"/>
    </row>
    <row r="385" spans="1:45" s="4" customFormat="1" ht="15" x14ac:dyDescent="0.25">
      <c r="A385" s="72"/>
      <c r="B385" s="73"/>
      <c r="C385" s="542" t="s">
        <v>81</v>
      </c>
      <c r="D385" s="542"/>
      <c r="E385" s="542"/>
      <c r="F385" s="43"/>
      <c r="G385" s="44"/>
      <c r="H385" s="44"/>
      <c r="I385" s="44"/>
      <c r="J385" s="47"/>
      <c r="K385" s="44"/>
      <c r="L385" s="74">
        <v>462.83</v>
      </c>
      <c r="M385" s="69"/>
      <c r="N385" s="75">
        <v>3776.69</v>
      </c>
      <c r="AI385" s="40"/>
      <c r="AJ385" s="49"/>
      <c r="AK385" s="49"/>
      <c r="AQ385" s="49" t="s">
        <v>81</v>
      </c>
      <c r="AS385" s="49"/>
    </row>
    <row r="386" spans="1:45" s="4" customFormat="1" ht="34.5" x14ac:dyDescent="0.25">
      <c r="A386" s="41" t="s">
        <v>257</v>
      </c>
      <c r="B386" s="42" t="s">
        <v>1608</v>
      </c>
      <c r="C386" s="542" t="s">
        <v>1609</v>
      </c>
      <c r="D386" s="542"/>
      <c r="E386" s="542"/>
      <c r="F386" s="43" t="s">
        <v>250</v>
      </c>
      <c r="G386" s="44">
        <v>1.98</v>
      </c>
      <c r="H386" s="45">
        <v>1</v>
      </c>
      <c r="I386" s="46">
        <v>1.98</v>
      </c>
      <c r="J386" s="74">
        <v>806.47</v>
      </c>
      <c r="K386" s="44"/>
      <c r="L386" s="80">
        <v>1596.81</v>
      </c>
      <c r="M386" s="46">
        <v>8.16</v>
      </c>
      <c r="N386" s="75">
        <v>13029.97</v>
      </c>
      <c r="AI386" s="40"/>
      <c r="AJ386" s="49"/>
      <c r="AK386" s="49" t="s">
        <v>1609</v>
      </c>
      <c r="AQ386" s="49"/>
      <c r="AS386" s="49"/>
    </row>
    <row r="387" spans="1:45" s="4" customFormat="1" ht="15" x14ac:dyDescent="0.25">
      <c r="A387" s="72"/>
      <c r="B387" s="73"/>
      <c r="C387" s="542" t="s">
        <v>81</v>
      </c>
      <c r="D387" s="542"/>
      <c r="E387" s="542"/>
      <c r="F387" s="43"/>
      <c r="G387" s="44"/>
      <c r="H387" s="44"/>
      <c r="I387" s="44"/>
      <c r="J387" s="47"/>
      <c r="K387" s="44"/>
      <c r="L387" s="80">
        <v>1596.81</v>
      </c>
      <c r="M387" s="69"/>
      <c r="N387" s="75">
        <v>13029.97</v>
      </c>
      <c r="AI387" s="40"/>
      <c r="AJ387" s="49"/>
      <c r="AK387" s="49"/>
      <c r="AQ387" s="49" t="s">
        <v>81</v>
      </c>
      <c r="AS387" s="49"/>
    </row>
    <row r="388" spans="1:45" s="4" customFormat="1" ht="34.5" x14ac:dyDescent="0.25">
      <c r="A388" s="41" t="s">
        <v>261</v>
      </c>
      <c r="B388" s="42" t="s">
        <v>1599</v>
      </c>
      <c r="C388" s="542" t="s">
        <v>1610</v>
      </c>
      <c r="D388" s="542"/>
      <c r="E388" s="542"/>
      <c r="F388" s="43" t="s">
        <v>86</v>
      </c>
      <c r="G388" s="44">
        <v>1.24</v>
      </c>
      <c r="H388" s="45">
        <v>1</v>
      </c>
      <c r="I388" s="46">
        <v>1.24</v>
      </c>
      <c r="J388" s="80">
        <v>1382.9</v>
      </c>
      <c r="K388" s="44"/>
      <c r="L388" s="80">
        <v>1714.8</v>
      </c>
      <c r="M388" s="46">
        <v>8.16</v>
      </c>
      <c r="N388" s="75">
        <v>13992.77</v>
      </c>
      <c r="AI388" s="40"/>
      <c r="AJ388" s="49"/>
      <c r="AK388" s="49" t="s">
        <v>1610</v>
      </c>
      <c r="AQ388" s="49"/>
      <c r="AS388" s="49"/>
    </row>
    <row r="389" spans="1:45" s="4" customFormat="1" ht="15" x14ac:dyDescent="0.25">
      <c r="A389" s="67"/>
      <c r="B389" s="53"/>
      <c r="C389" s="543" t="s">
        <v>1611</v>
      </c>
      <c r="D389" s="543"/>
      <c r="E389" s="543"/>
      <c r="F389" s="543"/>
      <c r="G389" s="543"/>
      <c r="H389" s="543"/>
      <c r="I389" s="543"/>
      <c r="J389" s="543"/>
      <c r="K389" s="543"/>
      <c r="L389" s="543"/>
      <c r="M389" s="543"/>
      <c r="N389" s="544"/>
      <c r="AI389" s="40"/>
      <c r="AJ389" s="49"/>
      <c r="AK389" s="49"/>
      <c r="AL389" s="3" t="s">
        <v>1611</v>
      </c>
      <c r="AQ389" s="49"/>
      <c r="AS389" s="49"/>
    </row>
    <row r="390" spans="1:45" s="4" customFormat="1" ht="15" x14ac:dyDescent="0.25">
      <c r="A390" s="72"/>
      <c r="B390" s="73"/>
      <c r="C390" s="542" t="s">
        <v>81</v>
      </c>
      <c r="D390" s="542"/>
      <c r="E390" s="542"/>
      <c r="F390" s="43"/>
      <c r="G390" s="44"/>
      <c r="H390" s="44"/>
      <c r="I390" s="44"/>
      <c r="J390" s="47"/>
      <c r="K390" s="44"/>
      <c r="L390" s="80">
        <v>1714.8</v>
      </c>
      <c r="M390" s="69"/>
      <c r="N390" s="75">
        <v>13992.77</v>
      </c>
      <c r="AI390" s="40"/>
      <c r="AJ390" s="49"/>
      <c r="AK390" s="49"/>
      <c r="AQ390" s="49" t="s">
        <v>81</v>
      </c>
      <c r="AS390" s="49"/>
    </row>
    <row r="391" spans="1:45" s="4" customFormat="1" ht="15" x14ac:dyDescent="0.25">
      <c r="A391" s="41" t="s">
        <v>264</v>
      </c>
      <c r="B391" s="42" t="s">
        <v>1612</v>
      </c>
      <c r="C391" s="542" t="s">
        <v>1613</v>
      </c>
      <c r="D391" s="542"/>
      <c r="E391" s="542"/>
      <c r="F391" s="43" t="s">
        <v>115</v>
      </c>
      <c r="G391" s="44">
        <v>2</v>
      </c>
      <c r="H391" s="45">
        <v>1</v>
      </c>
      <c r="I391" s="45">
        <v>2</v>
      </c>
      <c r="J391" s="74">
        <v>569.52</v>
      </c>
      <c r="K391" s="44"/>
      <c r="L391" s="80">
        <v>1139.04</v>
      </c>
      <c r="M391" s="46">
        <v>8.16</v>
      </c>
      <c r="N391" s="75">
        <v>9294.57</v>
      </c>
      <c r="AI391" s="40"/>
      <c r="AJ391" s="49"/>
      <c r="AK391" s="49" t="s">
        <v>1613</v>
      </c>
      <c r="AQ391" s="49"/>
      <c r="AS391" s="49"/>
    </row>
    <row r="392" spans="1:45" s="4" customFormat="1" ht="15" x14ac:dyDescent="0.25">
      <c r="A392" s="72"/>
      <c r="B392" s="73"/>
      <c r="C392" s="542" t="s">
        <v>81</v>
      </c>
      <c r="D392" s="542"/>
      <c r="E392" s="542"/>
      <c r="F392" s="43"/>
      <c r="G392" s="44"/>
      <c r="H392" s="44"/>
      <c r="I392" s="44"/>
      <c r="J392" s="47"/>
      <c r="K392" s="44"/>
      <c r="L392" s="80">
        <v>1139.04</v>
      </c>
      <c r="M392" s="69"/>
      <c r="N392" s="75">
        <v>9294.57</v>
      </c>
      <c r="AI392" s="40"/>
      <c r="AJ392" s="49"/>
      <c r="AK392" s="49"/>
      <c r="AQ392" s="49" t="s">
        <v>81</v>
      </c>
      <c r="AS392" s="49"/>
    </row>
    <row r="393" spans="1:45" s="4" customFormat="1" ht="45.75" x14ac:dyDescent="0.25">
      <c r="A393" s="41" t="s">
        <v>270</v>
      </c>
      <c r="B393" s="42" t="s">
        <v>335</v>
      </c>
      <c r="C393" s="542" t="s">
        <v>1614</v>
      </c>
      <c r="D393" s="542"/>
      <c r="E393" s="542"/>
      <c r="F393" s="43" t="s">
        <v>191</v>
      </c>
      <c r="G393" s="44">
        <v>5.8000000000000003E-2</v>
      </c>
      <c r="H393" s="45">
        <v>1</v>
      </c>
      <c r="I393" s="92">
        <v>5.8000000000000003E-2</v>
      </c>
      <c r="J393" s="80">
        <v>8160.13</v>
      </c>
      <c r="K393" s="44"/>
      <c r="L393" s="74">
        <v>473.29</v>
      </c>
      <c r="M393" s="46">
        <v>8.16</v>
      </c>
      <c r="N393" s="75">
        <v>3862.05</v>
      </c>
      <c r="AI393" s="40"/>
      <c r="AJ393" s="49"/>
      <c r="AK393" s="49" t="s">
        <v>1614</v>
      </c>
      <c r="AQ393" s="49"/>
      <c r="AS393" s="49"/>
    </row>
    <row r="394" spans="1:45" s="4" customFormat="1" ht="15" x14ac:dyDescent="0.25">
      <c r="A394" s="67"/>
      <c r="B394" s="53"/>
      <c r="C394" s="543" t="s">
        <v>1615</v>
      </c>
      <c r="D394" s="543"/>
      <c r="E394" s="543"/>
      <c r="F394" s="543"/>
      <c r="G394" s="543"/>
      <c r="H394" s="543"/>
      <c r="I394" s="543"/>
      <c r="J394" s="543"/>
      <c r="K394" s="543"/>
      <c r="L394" s="543"/>
      <c r="M394" s="543"/>
      <c r="N394" s="544"/>
      <c r="AI394" s="40"/>
      <c r="AJ394" s="49"/>
      <c r="AK394" s="49"/>
      <c r="AL394" s="3" t="s">
        <v>1615</v>
      </c>
      <c r="AQ394" s="49"/>
      <c r="AS394" s="49"/>
    </row>
    <row r="395" spans="1:45" s="4" customFormat="1" ht="15" x14ac:dyDescent="0.25">
      <c r="A395" s="72"/>
      <c r="B395" s="73"/>
      <c r="C395" s="542" t="s">
        <v>81</v>
      </c>
      <c r="D395" s="542"/>
      <c r="E395" s="542"/>
      <c r="F395" s="43"/>
      <c r="G395" s="44"/>
      <c r="H395" s="44"/>
      <c r="I395" s="44"/>
      <c r="J395" s="47"/>
      <c r="K395" s="44"/>
      <c r="L395" s="74">
        <v>473.29</v>
      </c>
      <c r="M395" s="69"/>
      <c r="N395" s="75">
        <v>3862.05</v>
      </c>
      <c r="AI395" s="40"/>
      <c r="AJ395" s="49"/>
      <c r="AK395" s="49"/>
      <c r="AQ395" s="49" t="s">
        <v>81</v>
      </c>
      <c r="AS395" s="49"/>
    </row>
    <row r="396" spans="1:45" s="4" customFormat="1" ht="23.25" x14ac:dyDescent="0.25">
      <c r="A396" s="41" t="s">
        <v>273</v>
      </c>
      <c r="B396" s="42" t="s">
        <v>355</v>
      </c>
      <c r="C396" s="542" t="s">
        <v>356</v>
      </c>
      <c r="D396" s="542"/>
      <c r="E396" s="542"/>
      <c r="F396" s="43" t="s">
        <v>164</v>
      </c>
      <c r="G396" s="44">
        <v>0.02</v>
      </c>
      <c r="H396" s="45">
        <v>1</v>
      </c>
      <c r="I396" s="46">
        <v>0.02</v>
      </c>
      <c r="J396" s="47"/>
      <c r="K396" s="44"/>
      <c r="L396" s="47"/>
      <c r="M396" s="44"/>
      <c r="N396" s="48"/>
      <c r="AI396" s="40"/>
      <c r="AJ396" s="49"/>
      <c r="AK396" s="49" t="s">
        <v>356</v>
      </c>
      <c r="AQ396" s="49"/>
      <c r="AS396" s="49"/>
    </row>
    <row r="397" spans="1:45" s="4" customFormat="1" ht="15" x14ac:dyDescent="0.25">
      <c r="A397" s="67"/>
      <c r="B397" s="53"/>
      <c r="C397" s="543" t="s">
        <v>1616</v>
      </c>
      <c r="D397" s="543"/>
      <c r="E397" s="543"/>
      <c r="F397" s="543"/>
      <c r="G397" s="543"/>
      <c r="H397" s="543"/>
      <c r="I397" s="543"/>
      <c r="J397" s="543"/>
      <c r="K397" s="543"/>
      <c r="L397" s="543"/>
      <c r="M397" s="543"/>
      <c r="N397" s="544"/>
      <c r="AI397" s="40"/>
      <c r="AJ397" s="49"/>
      <c r="AK397" s="49"/>
      <c r="AL397" s="3" t="s">
        <v>1616</v>
      </c>
      <c r="AQ397" s="49"/>
      <c r="AS397" s="49"/>
    </row>
    <row r="398" spans="1:45" s="4" customFormat="1" ht="15" x14ac:dyDescent="0.25">
      <c r="A398" s="50"/>
      <c r="B398" s="51"/>
      <c r="C398" s="545" t="s">
        <v>1617</v>
      </c>
      <c r="D398" s="545"/>
      <c r="E398" s="545"/>
      <c r="F398" s="545"/>
      <c r="G398" s="545"/>
      <c r="H398" s="545"/>
      <c r="I398" s="545"/>
      <c r="J398" s="545"/>
      <c r="K398" s="545"/>
      <c r="L398" s="545"/>
      <c r="M398" s="545"/>
      <c r="N398" s="546"/>
      <c r="AI398" s="40"/>
      <c r="AJ398" s="49"/>
      <c r="AK398" s="49"/>
      <c r="AM398" s="3" t="s">
        <v>1617</v>
      </c>
      <c r="AQ398" s="49"/>
      <c r="AS398" s="49"/>
    </row>
    <row r="399" spans="1:45" s="4" customFormat="1" ht="23.25" x14ac:dyDescent="0.25">
      <c r="A399" s="50"/>
      <c r="B399" s="51" t="s">
        <v>117</v>
      </c>
      <c r="C399" s="545" t="s">
        <v>118</v>
      </c>
      <c r="D399" s="545"/>
      <c r="E399" s="545"/>
      <c r="F399" s="545"/>
      <c r="G399" s="545"/>
      <c r="H399" s="545"/>
      <c r="I399" s="545"/>
      <c r="J399" s="545"/>
      <c r="K399" s="545"/>
      <c r="L399" s="545"/>
      <c r="M399" s="545"/>
      <c r="N399" s="546"/>
      <c r="AI399" s="40"/>
      <c r="AJ399" s="49"/>
      <c r="AK399" s="49"/>
      <c r="AM399" s="3" t="s">
        <v>118</v>
      </c>
      <c r="AQ399" s="49"/>
      <c r="AS399" s="49"/>
    </row>
    <row r="400" spans="1:45" s="4" customFormat="1" ht="68.25" x14ac:dyDescent="0.25">
      <c r="A400" s="50"/>
      <c r="B400" s="51" t="s">
        <v>62</v>
      </c>
      <c r="C400" s="545" t="s">
        <v>63</v>
      </c>
      <c r="D400" s="545"/>
      <c r="E400" s="545"/>
      <c r="F400" s="545"/>
      <c r="G400" s="545"/>
      <c r="H400" s="545"/>
      <c r="I400" s="545"/>
      <c r="J400" s="545"/>
      <c r="K400" s="545"/>
      <c r="L400" s="545"/>
      <c r="M400" s="545"/>
      <c r="N400" s="546"/>
      <c r="AI400" s="40"/>
      <c r="AJ400" s="49"/>
      <c r="AK400" s="49"/>
      <c r="AM400" s="3" t="s">
        <v>63</v>
      </c>
      <c r="AQ400" s="49"/>
      <c r="AS400" s="49"/>
    </row>
    <row r="401" spans="1:45" s="4" customFormat="1" ht="15" x14ac:dyDescent="0.25">
      <c r="A401" s="52"/>
      <c r="B401" s="51" t="s">
        <v>56</v>
      </c>
      <c r="C401" s="543" t="s">
        <v>64</v>
      </c>
      <c r="D401" s="543"/>
      <c r="E401" s="543"/>
      <c r="F401" s="54"/>
      <c r="G401" s="55"/>
      <c r="H401" s="55"/>
      <c r="I401" s="55"/>
      <c r="J401" s="56">
        <v>19.32</v>
      </c>
      <c r="K401" s="57">
        <v>2.645</v>
      </c>
      <c r="L401" s="56">
        <v>1.02</v>
      </c>
      <c r="M401" s="58">
        <v>44.77</v>
      </c>
      <c r="N401" s="60">
        <v>45.67</v>
      </c>
      <c r="AI401" s="40"/>
      <c r="AJ401" s="49"/>
      <c r="AK401" s="49"/>
      <c r="AN401" s="3" t="s">
        <v>64</v>
      </c>
      <c r="AQ401" s="49"/>
      <c r="AS401" s="49"/>
    </row>
    <row r="402" spans="1:45" s="4" customFormat="1" ht="15" x14ac:dyDescent="0.25">
      <c r="A402" s="52"/>
      <c r="B402" s="51" t="s">
        <v>65</v>
      </c>
      <c r="C402" s="543" t="s">
        <v>66</v>
      </c>
      <c r="D402" s="543"/>
      <c r="E402" s="543"/>
      <c r="F402" s="54"/>
      <c r="G402" s="55"/>
      <c r="H402" s="55"/>
      <c r="I402" s="55"/>
      <c r="J402" s="56">
        <v>6.01</v>
      </c>
      <c r="K402" s="57">
        <v>2.875</v>
      </c>
      <c r="L402" s="56">
        <v>0.35</v>
      </c>
      <c r="M402" s="58">
        <v>13.24</v>
      </c>
      <c r="N402" s="60">
        <v>4.63</v>
      </c>
      <c r="AI402" s="40"/>
      <c r="AJ402" s="49"/>
      <c r="AK402" s="49"/>
      <c r="AN402" s="3" t="s">
        <v>66</v>
      </c>
      <c r="AQ402" s="49"/>
      <c r="AS402" s="49"/>
    </row>
    <row r="403" spans="1:45" s="4" customFormat="1" ht="15" x14ac:dyDescent="0.25">
      <c r="A403" s="52"/>
      <c r="B403" s="51" t="s">
        <v>67</v>
      </c>
      <c r="C403" s="543" t="s">
        <v>68</v>
      </c>
      <c r="D403" s="543"/>
      <c r="E403" s="543"/>
      <c r="F403" s="54"/>
      <c r="G403" s="55"/>
      <c r="H403" s="55"/>
      <c r="I403" s="55"/>
      <c r="J403" s="56">
        <v>0.22</v>
      </c>
      <c r="K403" s="57">
        <v>2.875</v>
      </c>
      <c r="L403" s="56">
        <v>0.01</v>
      </c>
      <c r="M403" s="58">
        <v>44.77</v>
      </c>
      <c r="N403" s="60">
        <v>0.45</v>
      </c>
      <c r="AI403" s="40"/>
      <c r="AJ403" s="49"/>
      <c r="AK403" s="49"/>
      <c r="AN403" s="3" t="s">
        <v>68</v>
      </c>
      <c r="AQ403" s="49"/>
      <c r="AS403" s="49"/>
    </row>
    <row r="404" spans="1:45" s="4" customFormat="1" ht="15" x14ac:dyDescent="0.25">
      <c r="A404" s="52"/>
      <c r="B404" s="51" t="s">
        <v>69</v>
      </c>
      <c r="C404" s="543" t="s">
        <v>70</v>
      </c>
      <c r="D404" s="543"/>
      <c r="E404" s="543"/>
      <c r="F404" s="54"/>
      <c r="G404" s="55"/>
      <c r="H404" s="55"/>
      <c r="I404" s="55"/>
      <c r="J404" s="56">
        <v>138.16</v>
      </c>
      <c r="K404" s="61">
        <v>2</v>
      </c>
      <c r="L404" s="56">
        <v>5.53</v>
      </c>
      <c r="M404" s="58">
        <v>8.16</v>
      </c>
      <c r="N404" s="60">
        <v>45.12</v>
      </c>
      <c r="AI404" s="40"/>
      <c r="AJ404" s="49"/>
      <c r="AK404" s="49"/>
      <c r="AN404" s="3" t="s">
        <v>70</v>
      </c>
      <c r="AQ404" s="49"/>
      <c r="AS404" s="49"/>
    </row>
    <row r="405" spans="1:45" s="4" customFormat="1" ht="15" x14ac:dyDescent="0.25">
      <c r="A405" s="63"/>
      <c r="B405" s="51"/>
      <c r="C405" s="543" t="s">
        <v>71</v>
      </c>
      <c r="D405" s="543"/>
      <c r="E405" s="543"/>
      <c r="F405" s="54" t="s">
        <v>72</v>
      </c>
      <c r="G405" s="58">
        <v>2.13</v>
      </c>
      <c r="H405" s="57">
        <v>2.645</v>
      </c>
      <c r="I405" s="78">
        <v>0.112677</v>
      </c>
      <c r="J405" s="66"/>
      <c r="K405" s="55"/>
      <c r="L405" s="66"/>
      <c r="M405" s="55"/>
      <c r="N405" s="62"/>
      <c r="AI405" s="40"/>
      <c r="AJ405" s="49"/>
      <c r="AK405" s="49"/>
      <c r="AO405" s="3" t="s">
        <v>71</v>
      </c>
      <c r="AQ405" s="49"/>
      <c r="AS405" s="49"/>
    </row>
    <row r="406" spans="1:45" s="4" customFormat="1" ht="15" x14ac:dyDescent="0.25">
      <c r="A406" s="63"/>
      <c r="B406" s="51"/>
      <c r="C406" s="543" t="s">
        <v>73</v>
      </c>
      <c r="D406" s="543"/>
      <c r="E406" s="543"/>
      <c r="F406" s="54" t="s">
        <v>72</v>
      </c>
      <c r="G406" s="58">
        <v>0.02</v>
      </c>
      <c r="H406" s="57">
        <v>2.875</v>
      </c>
      <c r="I406" s="77">
        <v>1.15E-3</v>
      </c>
      <c r="J406" s="66"/>
      <c r="K406" s="55"/>
      <c r="L406" s="66"/>
      <c r="M406" s="55"/>
      <c r="N406" s="62"/>
      <c r="AI406" s="40"/>
      <c r="AJ406" s="49"/>
      <c r="AK406" s="49"/>
      <c r="AO406" s="3" t="s">
        <v>73</v>
      </c>
      <c r="AQ406" s="49"/>
      <c r="AS406" s="49"/>
    </row>
    <row r="407" spans="1:45" s="4" customFormat="1" ht="15" x14ac:dyDescent="0.25">
      <c r="A407" s="67"/>
      <c r="B407" s="51"/>
      <c r="C407" s="547" t="s">
        <v>74</v>
      </c>
      <c r="D407" s="547"/>
      <c r="E407" s="547"/>
      <c r="F407" s="68"/>
      <c r="G407" s="69"/>
      <c r="H407" s="69"/>
      <c r="I407" s="69"/>
      <c r="J407" s="70">
        <v>163.49</v>
      </c>
      <c r="K407" s="69"/>
      <c r="L407" s="70">
        <v>6.9</v>
      </c>
      <c r="M407" s="69"/>
      <c r="N407" s="121">
        <v>95.42</v>
      </c>
      <c r="AI407" s="40"/>
      <c r="AJ407" s="49"/>
      <c r="AK407" s="49"/>
      <c r="AP407" s="3" t="s">
        <v>74</v>
      </c>
      <c r="AQ407" s="49"/>
      <c r="AS407" s="49"/>
    </row>
    <row r="408" spans="1:45" s="4" customFormat="1" ht="15" x14ac:dyDescent="0.25">
      <c r="A408" s="63"/>
      <c r="B408" s="51"/>
      <c r="C408" s="543" t="s">
        <v>75</v>
      </c>
      <c r="D408" s="543"/>
      <c r="E408" s="543"/>
      <c r="F408" s="54"/>
      <c r="G408" s="55"/>
      <c r="H408" s="55"/>
      <c r="I408" s="55"/>
      <c r="J408" s="66"/>
      <c r="K408" s="55"/>
      <c r="L408" s="56">
        <v>1.03</v>
      </c>
      <c r="M408" s="55"/>
      <c r="N408" s="60">
        <v>46.12</v>
      </c>
      <c r="AI408" s="40"/>
      <c r="AJ408" s="49"/>
      <c r="AK408" s="49"/>
      <c r="AO408" s="3" t="s">
        <v>75</v>
      </c>
      <c r="AQ408" s="49"/>
      <c r="AS408" s="49"/>
    </row>
    <row r="409" spans="1:45" s="4" customFormat="1" ht="23.25" x14ac:dyDescent="0.25">
      <c r="A409" s="63"/>
      <c r="B409" s="51" t="s">
        <v>439</v>
      </c>
      <c r="C409" s="543" t="s">
        <v>352</v>
      </c>
      <c r="D409" s="543"/>
      <c r="E409" s="543"/>
      <c r="F409" s="54" t="s">
        <v>78</v>
      </c>
      <c r="G409" s="61">
        <v>94</v>
      </c>
      <c r="H409" s="55"/>
      <c r="I409" s="61">
        <v>94</v>
      </c>
      <c r="J409" s="66"/>
      <c r="K409" s="55"/>
      <c r="L409" s="56">
        <v>0.97</v>
      </c>
      <c r="M409" s="55"/>
      <c r="N409" s="60">
        <v>43.35</v>
      </c>
      <c r="AI409" s="40"/>
      <c r="AJ409" s="49"/>
      <c r="AK409" s="49"/>
      <c r="AO409" s="3" t="s">
        <v>352</v>
      </c>
      <c r="AQ409" s="49"/>
      <c r="AS409" s="49"/>
    </row>
    <row r="410" spans="1:45" s="4" customFormat="1" ht="45" x14ac:dyDescent="0.25">
      <c r="A410" s="63"/>
      <c r="B410" s="51" t="s">
        <v>440</v>
      </c>
      <c r="C410" s="543" t="s">
        <v>354</v>
      </c>
      <c r="D410" s="543"/>
      <c r="E410" s="543"/>
      <c r="F410" s="54" t="s">
        <v>78</v>
      </c>
      <c r="G410" s="61">
        <v>51</v>
      </c>
      <c r="H410" s="58">
        <v>0.85</v>
      </c>
      <c r="I410" s="58">
        <v>43.35</v>
      </c>
      <c r="J410" s="66"/>
      <c r="K410" s="55"/>
      <c r="L410" s="56">
        <v>0.45</v>
      </c>
      <c r="M410" s="55"/>
      <c r="N410" s="60">
        <v>19.989999999999998</v>
      </c>
      <c r="AI410" s="40"/>
      <c r="AJ410" s="49"/>
      <c r="AK410" s="49"/>
      <c r="AO410" s="3" t="s">
        <v>354</v>
      </c>
      <c r="AQ410" s="49"/>
      <c r="AS410" s="49"/>
    </row>
    <row r="411" spans="1:45" s="4" customFormat="1" ht="15" x14ac:dyDescent="0.25">
      <c r="A411" s="72"/>
      <c r="B411" s="73"/>
      <c r="C411" s="542" t="s">
        <v>81</v>
      </c>
      <c r="D411" s="542"/>
      <c r="E411" s="542"/>
      <c r="F411" s="43"/>
      <c r="G411" s="44"/>
      <c r="H411" s="44"/>
      <c r="I411" s="44"/>
      <c r="J411" s="47"/>
      <c r="K411" s="44"/>
      <c r="L411" s="74">
        <v>8.32</v>
      </c>
      <c r="M411" s="69"/>
      <c r="N411" s="82">
        <v>158.76</v>
      </c>
      <c r="AI411" s="40"/>
      <c r="AJ411" s="49"/>
      <c r="AK411" s="49"/>
      <c r="AQ411" s="49" t="s">
        <v>81</v>
      </c>
      <c r="AS411" s="49"/>
    </row>
    <row r="412" spans="1:45" s="4" customFormat="1" ht="45.75" x14ac:dyDescent="0.25">
      <c r="A412" s="41" t="s">
        <v>276</v>
      </c>
      <c r="B412" s="42" t="s">
        <v>508</v>
      </c>
      <c r="C412" s="542" t="s">
        <v>509</v>
      </c>
      <c r="D412" s="542"/>
      <c r="E412" s="542"/>
      <c r="F412" s="43" t="s">
        <v>164</v>
      </c>
      <c r="G412" s="44">
        <v>0.30309999999999998</v>
      </c>
      <c r="H412" s="45">
        <v>1</v>
      </c>
      <c r="I412" s="119">
        <v>0.30309999999999998</v>
      </c>
      <c r="J412" s="47"/>
      <c r="K412" s="44"/>
      <c r="L412" s="47"/>
      <c r="M412" s="44"/>
      <c r="N412" s="48"/>
      <c r="AI412" s="40"/>
      <c r="AJ412" s="49"/>
      <c r="AK412" s="49" t="s">
        <v>509</v>
      </c>
      <c r="AQ412" s="49"/>
      <c r="AS412" s="49"/>
    </row>
    <row r="413" spans="1:45" s="4" customFormat="1" ht="15" x14ac:dyDescent="0.25">
      <c r="A413" s="67"/>
      <c r="B413" s="53"/>
      <c r="C413" s="543" t="s">
        <v>1618</v>
      </c>
      <c r="D413" s="543"/>
      <c r="E413" s="543"/>
      <c r="F413" s="543"/>
      <c r="G413" s="543"/>
      <c r="H413" s="543"/>
      <c r="I413" s="543"/>
      <c r="J413" s="543"/>
      <c r="K413" s="543"/>
      <c r="L413" s="543"/>
      <c r="M413" s="543"/>
      <c r="N413" s="544"/>
      <c r="AI413" s="40"/>
      <c r="AJ413" s="49"/>
      <c r="AK413" s="49"/>
      <c r="AL413" s="3" t="s">
        <v>1618</v>
      </c>
      <c r="AQ413" s="49"/>
      <c r="AS413" s="49"/>
    </row>
    <row r="414" spans="1:45" s="4" customFormat="1" ht="23.25" x14ac:dyDescent="0.25">
      <c r="A414" s="50"/>
      <c r="B414" s="51" t="s">
        <v>117</v>
      </c>
      <c r="C414" s="545" t="s">
        <v>118</v>
      </c>
      <c r="D414" s="545"/>
      <c r="E414" s="545"/>
      <c r="F414" s="545"/>
      <c r="G414" s="545"/>
      <c r="H414" s="545"/>
      <c r="I414" s="545"/>
      <c r="J414" s="545"/>
      <c r="K414" s="545"/>
      <c r="L414" s="545"/>
      <c r="M414" s="545"/>
      <c r="N414" s="546"/>
      <c r="AI414" s="40"/>
      <c r="AJ414" s="49"/>
      <c r="AK414" s="49"/>
      <c r="AM414" s="3" t="s">
        <v>118</v>
      </c>
      <c r="AQ414" s="49"/>
      <c r="AS414" s="49"/>
    </row>
    <row r="415" spans="1:45" s="4" customFormat="1" ht="68.25" x14ac:dyDescent="0.25">
      <c r="A415" s="50"/>
      <c r="B415" s="51" t="s">
        <v>62</v>
      </c>
      <c r="C415" s="545" t="s">
        <v>63</v>
      </c>
      <c r="D415" s="545"/>
      <c r="E415" s="545"/>
      <c r="F415" s="545"/>
      <c r="G415" s="545"/>
      <c r="H415" s="545"/>
      <c r="I415" s="545"/>
      <c r="J415" s="545"/>
      <c r="K415" s="545"/>
      <c r="L415" s="545"/>
      <c r="M415" s="545"/>
      <c r="N415" s="546"/>
      <c r="AI415" s="40"/>
      <c r="AJ415" s="49"/>
      <c r="AK415" s="49"/>
      <c r="AM415" s="3" t="s">
        <v>63</v>
      </c>
      <c r="AQ415" s="49"/>
      <c r="AS415" s="49"/>
    </row>
    <row r="416" spans="1:45" s="4" customFormat="1" ht="15" x14ac:dyDescent="0.25">
      <c r="A416" s="52"/>
      <c r="B416" s="51" t="s">
        <v>56</v>
      </c>
      <c r="C416" s="543" t="s">
        <v>64</v>
      </c>
      <c r="D416" s="543"/>
      <c r="E416" s="543"/>
      <c r="F416" s="54"/>
      <c r="G416" s="55"/>
      <c r="H416" s="55"/>
      <c r="I416" s="55"/>
      <c r="J416" s="56">
        <v>201.61</v>
      </c>
      <c r="K416" s="65">
        <v>1.3225</v>
      </c>
      <c r="L416" s="56">
        <v>80.819999999999993</v>
      </c>
      <c r="M416" s="58">
        <v>44.77</v>
      </c>
      <c r="N416" s="59">
        <v>3618.31</v>
      </c>
      <c r="AI416" s="40"/>
      <c r="AJ416" s="49"/>
      <c r="AK416" s="49"/>
      <c r="AN416" s="3" t="s">
        <v>64</v>
      </c>
      <c r="AQ416" s="49"/>
      <c r="AS416" s="49"/>
    </row>
    <row r="417" spans="1:45" s="4" customFormat="1" ht="15" x14ac:dyDescent="0.25">
      <c r="A417" s="52"/>
      <c r="B417" s="51" t="s">
        <v>65</v>
      </c>
      <c r="C417" s="543" t="s">
        <v>66</v>
      </c>
      <c r="D417" s="543"/>
      <c r="E417" s="543"/>
      <c r="F417" s="54"/>
      <c r="G417" s="55"/>
      <c r="H417" s="55"/>
      <c r="I417" s="55"/>
      <c r="J417" s="56">
        <v>71.64</v>
      </c>
      <c r="K417" s="65">
        <v>1.4375</v>
      </c>
      <c r="L417" s="56">
        <v>31.21</v>
      </c>
      <c r="M417" s="58">
        <v>13.24</v>
      </c>
      <c r="N417" s="60">
        <v>413.22</v>
      </c>
      <c r="AI417" s="40"/>
      <c r="AJ417" s="49"/>
      <c r="AK417" s="49"/>
      <c r="AN417" s="3" t="s">
        <v>66</v>
      </c>
      <c r="AQ417" s="49"/>
      <c r="AS417" s="49"/>
    </row>
    <row r="418" spans="1:45" s="4" customFormat="1" ht="15" x14ac:dyDescent="0.25">
      <c r="A418" s="52"/>
      <c r="B418" s="51" t="s">
        <v>67</v>
      </c>
      <c r="C418" s="543" t="s">
        <v>68</v>
      </c>
      <c r="D418" s="543"/>
      <c r="E418" s="543"/>
      <c r="F418" s="54"/>
      <c r="G418" s="55"/>
      <c r="H418" s="55"/>
      <c r="I418" s="55"/>
      <c r="J418" s="56">
        <v>2.3199999999999998</v>
      </c>
      <c r="K418" s="65">
        <v>1.4375</v>
      </c>
      <c r="L418" s="56">
        <v>1.01</v>
      </c>
      <c r="M418" s="58">
        <v>44.77</v>
      </c>
      <c r="N418" s="60">
        <v>45.22</v>
      </c>
      <c r="AI418" s="40"/>
      <c r="AJ418" s="49"/>
      <c r="AK418" s="49"/>
      <c r="AN418" s="3" t="s">
        <v>68</v>
      </c>
      <c r="AQ418" s="49"/>
      <c r="AS418" s="49"/>
    </row>
    <row r="419" spans="1:45" s="4" customFormat="1" ht="15" x14ac:dyDescent="0.25">
      <c r="A419" s="52"/>
      <c r="B419" s="51" t="s">
        <v>69</v>
      </c>
      <c r="C419" s="543" t="s">
        <v>70</v>
      </c>
      <c r="D419" s="543"/>
      <c r="E419" s="543"/>
      <c r="F419" s="54"/>
      <c r="G419" s="55"/>
      <c r="H419" s="55"/>
      <c r="I419" s="55"/>
      <c r="J419" s="56">
        <v>62.75</v>
      </c>
      <c r="K419" s="55"/>
      <c r="L419" s="56">
        <v>19.02</v>
      </c>
      <c r="M419" s="58">
        <v>8.16</v>
      </c>
      <c r="N419" s="60">
        <v>155.19999999999999</v>
      </c>
      <c r="AI419" s="40"/>
      <c r="AJ419" s="49"/>
      <c r="AK419" s="49"/>
      <c r="AN419" s="3" t="s">
        <v>70</v>
      </c>
      <c r="AQ419" s="49"/>
      <c r="AS419" s="49"/>
    </row>
    <row r="420" spans="1:45" s="4" customFormat="1" ht="15" x14ac:dyDescent="0.25">
      <c r="A420" s="63"/>
      <c r="B420" s="51"/>
      <c r="C420" s="543" t="s">
        <v>71</v>
      </c>
      <c r="D420" s="543"/>
      <c r="E420" s="543"/>
      <c r="F420" s="54" t="s">
        <v>72</v>
      </c>
      <c r="G420" s="64">
        <v>21.2</v>
      </c>
      <c r="H420" s="65">
        <v>1.3225</v>
      </c>
      <c r="I420" s="94">
        <v>8.4980147000000006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3"/>
      <c r="B421" s="51"/>
      <c r="C421" s="543" t="s">
        <v>73</v>
      </c>
      <c r="D421" s="543"/>
      <c r="E421" s="543"/>
      <c r="F421" s="54" t="s">
        <v>72</v>
      </c>
      <c r="G421" s="64">
        <v>0.2</v>
      </c>
      <c r="H421" s="65">
        <v>1.4375</v>
      </c>
      <c r="I421" s="94">
        <v>8.7141300000000005E-2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S421" s="49"/>
    </row>
    <row r="422" spans="1:45" s="4" customFormat="1" ht="15" x14ac:dyDescent="0.25">
      <c r="A422" s="67"/>
      <c r="B422" s="51"/>
      <c r="C422" s="547" t="s">
        <v>74</v>
      </c>
      <c r="D422" s="547"/>
      <c r="E422" s="547"/>
      <c r="F422" s="68"/>
      <c r="G422" s="69"/>
      <c r="H422" s="69"/>
      <c r="I422" s="69"/>
      <c r="J422" s="70">
        <v>336</v>
      </c>
      <c r="K422" s="69"/>
      <c r="L422" s="70">
        <v>131.05000000000001</v>
      </c>
      <c r="M422" s="69"/>
      <c r="N422" s="71">
        <v>4186.7299999999996</v>
      </c>
      <c r="AI422" s="40"/>
      <c r="AJ422" s="49"/>
      <c r="AK422" s="49"/>
      <c r="AP422" s="3" t="s">
        <v>74</v>
      </c>
      <c r="AQ422" s="49"/>
      <c r="AS422" s="49"/>
    </row>
    <row r="423" spans="1:45" s="4" customFormat="1" ht="15" x14ac:dyDescent="0.25">
      <c r="A423" s="63"/>
      <c r="B423" s="51"/>
      <c r="C423" s="543" t="s">
        <v>75</v>
      </c>
      <c r="D423" s="543"/>
      <c r="E423" s="543"/>
      <c r="F423" s="54"/>
      <c r="G423" s="55"/>
      <c r="H423" s="55"/>
      <c r="I423" s="55"/>
      <c r="J423" s="66"/>
      <c r="K423" s="55"/>
      <c r="L423" s="56">
        <v>81.83</v>
      </c>
      <c r="M423" s="55"/>
      <c r="N423" s="59">
        <v>3663.53</v>
      </c>
      <c r="AI423" s="40"/>
      <c r="AJ423" s="49"/>
      <c r="AK423" s="49"/>
      <c r="AO423" s="3" t="s">
        <v>75</v>
      </c>
      <c r="AQ423" s="49"/>
      <c r="AS423" s="49"/>
    </row>
    <row r="424" spans="1:45" s="4" customFormat="1" ht="22.5" x14ac:dyDescent="0.25">
      <c r="A424" s="63"/>
      <c r="B424" s="51" t="s">
        <v>475</v>
      </c>
      <c r="C424" s="543" t="s">
        <v>476</v>
      </c>
      <c r="D424" s="543"/>
      <c r="E424" s="543"/>
      <c r="F424" s="54" t="s">
        <v>78</v>
      </c>
      <c r="G424" s="61">
        <v>110</v>
      </c>
      <c r="H424" s="55"/>
      <c r="I424" s="61">
        <v>110</v>
      </c>
      <c r="J424" s="66"/>
      <c r="K424" s="55"/>
      <c r="L424" s="56">
        <v>90.01</v>
      </c>
      <c r="M424" s="55"/>
      <c r="N424" s="59">
        <v>4029.88</v>
      </c>
      <c r="AI424" s="40"/>
      <c r="AJ424" s="49"/>
      <c r="AK424" s="49"/>
      <c r="AO424" s="3" t="s">
        <v>476</v>
      </c>
      <c r="AQ424" s="49"/>
      <c r="AS424" s="49"/>
    </row>
    <row r="425" spans="1:45" s="4" customFormat="1" ht="45" x14ac:dyDescent="0.25">
      <c r="A425" s="63"/>
      <c r="B425" s="51" t="s">
        <v>477</v>
      </c>
      <c r="C425" s="543" t="s">
        <v>478</v>
      </c>
      <c r="D425" s="543"/>
      <c r="E425" s="543"/>
      <c r="F425" s="54" t="s">
        <v>78</v>
      </c>
      <c r="G425" s="61">
        <v>69</v>
      </c>
      <c r="H425" s="58">
        <v>0.85</v>
      </c>
      <c r="I425" s="58">
        <v>58.65</v>
      </c>
      <c r="J425" s="66"/>
      <c r="K425" s="55"/>
      <c r="L425" s="56">
        <v>47.99</v>
      </c>
      <c r="M425" s="55"/>
      <c r="N425" s="59">
        <v>2148.66</v>
      </c>
      <c r="AI425" s="40"/>
      <c r="AJ425" s="49"/>
      <c r="AK425" s="49"/>
      <c r="AO425" s="3" t="s">
        <v>478</v>
      </c>
      <c r="AQ425" s="49"/>
      <c r="AS425" s="49"/>
    </row>
    <row r="426" spans="1:45" s="4" customFormat="1" ht="15" x14ac:dyDescent="0.25">
      <c r="A426" s="72"/>
      <c r="B426" s="73"/>
      <c r="C426" s="542" t="s">
        <v>81</v>
      </c>
      <c r="D426" s="542"/>
      <c r="E426" s="542"/>
      <c r="F426" s="43"/>
      <c r="G426" s="44"/>
      <c r="H426" s="44"/>
      <c r="I426" s="44"/>
      <c r="J426" s="47"/>
      <c r="K426" s="44"/>
      <c r="L426" s="74">
        <v>269.05</v>
      </c>
      <c r="M426" s="69"/>
      <c r="N426" s="75">
        <v>10365.27</v>
      </c>
      <c r="AI426" s="40"/>
      <c r="AJ426" s="49"/>
      <c r="AK426" s="49"/>
      <c r="AQ426" s="49" t="s">
        <v>81</v>
      </c>
      <c r="AS426" s="49"/>
    </row>
    <row r="427" spans="1:45" s="4" customFormat="1" ht="15" x14ac:dyDescent="0.25">
      <c r="A427" s="41" t="s">
        <v>280</v>
      </c>
      <c r="B427" s="42" t="s">
        <v>511</v>
      </c>
      <c r="C427" s="542" t="s">
        <v>512</v>
      </c>
      <c r="D427" s="542"/>
      <c r="E427" s="542"/>
      <c r="F427" s="43" t="s">
        <v>513</v>
      </c>
      <c r="G427" s="44">
        <v>-0.85</v>
      </c>
      <c r="H427" s="45">
        <v>1</v>
      </c>
      <c r="I427" s="46">
        <v>-0.85</v>
      </c>
      <c r="J427" s="74">
        <v>30</v>
      </c>
      <c r="K427" s="119">
        <v>1.4375</v>
      </c>
      <c r="L427" s="74">
        <v>-36.659999999999997</v>
      </c>
      <c r="M427" s="46">
        <v>13.24</v>
      </c>
      <c r="N427" s="82">
        <v>-485.38</v>
      </c>
      <c r="AI427" s="40"/>
      <c r="AJ427" s="49"/>
      <c r="AK427" s="49" t="s">
        <v>512</v>
      </c>
      <c r="AQ427" s="49"/>
      <c r="AS427" s="49"/>
    </row>
    <row r="428" spans="1:45" s="4" customFormat="1" ht="23.25" x14ac:dyDescent="0.25">
      <c r="A428" s="50"/>
      <c r="B428" s="51" t="s">
        <v>117</v>
      </c>
      <c r="C428" s="545" t="s">
        <v>118</v>
      </c>
      <c r="D428" s="545"/>
      <c r="E428" s="545"/>
      <c r="F428" s="545"/>
      <c r="G428" s="545"/>
      <c r="H428" s="545"/>
      <c r="I428" s="545"/>
      <c r="J428" s="545"/>
      <c r="K428" s="545"/>
      <c r="L428" s="545"/>
      <c r="M428" s="545"/>
      <c r="N428" s="546"/>
      <c r="AI428" s="40"/>
      <c r="AJ428" s="49"/>
      <c r="AK428" s="49"/>
      <c r="AM428" s="3" t="s">
        <v>118</v>
      </c>
      <c r="AQ428" s="49"/>
      <c r="AS428" s="49"/>
    </row>
    <row r="429" spans="1:45" s="4" customFormat="1" ht="68.25" x14ac:dyDescent="0.25">
      <c r="A429" s="50"/>
      <c r="B429" s="51" t="s">
        <v>62</v>
      </c>
      <c r="C429" s="545" t="s">
        <v>63</v>
      </c>
      <c r="D429" s="545"/>
      <c r="E429" s="545"/>
      <c r="F429" s="545"/>
      <c r="G429" s="545"/>
      <c r="H429" s="545"/>
      <c r="I429" s="545"/>
      <c r="J429" s="545"/>
      <c r="K429" s="545"/>
      <c r="L429" s="545"/>
      <c r="M429" s="545"/>
      <c r="N429" s="546"/>
      <c r="AI429" s="40"/>
      <c r="AJ429" s="49"/>
      <c r="AK429" s="49"/>
      <c r="AM429" s="3" t="s">
        <v>63</v>
      </c>
      <c r="AQ429" s="49"/>
      <c r="AS429" s="49"/>
    </row>
    <row r="430" spans="1:45" s="4" customFormat="1" ht="15" x14ac:dyDescent="0.25">
      <c r="A430" s="72"/>
      <c r="B430" s="73"/>
      <c r="C430" s="542" t="s">
        <v>81</v>
      </c>
      <c r="D430" s="542"/>
      <c r="E430" s="542"/>
      <c r="F430" s="43"/>
      <c r="G430" s="44"/>
      <c r="H430" s="44"/>
      <c r="I430" s="44"/>
      <c r="J430" s="47"/>
      <c r="K430" s="44"/>
      <c r="L430" s="74">
        <v>-36.659999999999997</v>
      </c>
      <c r="M430" s="69"/>
      <c r="N430" s="82">
        <v>-485.38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283</v>
      </c>
      <c r="B431" s="42" t="s">
        <v>514</v>
      </c>
      <c r="C431" s="542" t="s">
        <v>515</v>
      </c>
      <c r="D431" s="542"/>
      <c r="E431" s="542"/>
      <c r="F431" s="43" t="s">
        <v>72</v>
      </c>
      <c r="G431" s="44">
        <v>-0.85</v>
      </c>
      <c r="H431" s="45">
        <v>1</v>
      </c>
      <c r="I431" s="46">
        <v>-0.85</v>
      </c>
      <c r="J431" s="74">
        <v>9.51</v>
      </c>
      <c r="K431" s="44"/>
      <c r="L431" s="74">
        <v>-28.72</v>
      </c>
      <c r="M431" s="44"/>
      <c r="N431" s="75">
        <v>-1285.73</v>
      </c>
      <c r="AI431" s="40"/>
      <c r="AJ431" s="49"/>
      <c r="AK431" s="49" t="s">
        <v>515</v>
      </c>
      <c r="AQ431" s="49"/>
      <c r="AS431" s="49"/>
    </row>
    <row r="432" spans="1:45" s="4" customFormat="1" ht="23.25" x14ac:dyDescent="0.25">
      <c r="A432" s="50"/>
      <c r="B432" s="51" t="s">
        <v>117</v>
      </c>
      <c r="C432" s="545" t="s">
        <v>118</v>
      </c>
      <c r="D432" s="545"/>
      <c r="E432" s="545"/>
      <c r="F432" s="545"/>
      <c r="G432" s="545"/>
      <c r="H432" s="545"/>
      <c r="I432" s="545"/>
      <c r="J432" s="545"/>
      <c r="K432" s="545"/>
      <c r="L432" s="545"/>
      <c r="M432" s="545"/>
      <c r="N432" s="546"/>
      <c r="AI432" s="40"/>
      <c r="AJ432" s="49"/>
      <c r="AK432" s="49"/>
      <c r="AM432" s="3" t="s">
        <v>118</v>
      </c>
      <c r="AQ432" s="49"/>
      <c r="AS432" s="49"/>
    </row>
    <row r="433" spans="1:45" s="4" customFormat="1" ht="68.25" x14ac:dyDescent="0.25">
      <c r="A433" s="50"/>
      <c r="B433" s="51" t="s">
        <v>62</v>
      </c>
      <c r="C433" s="545" t="s">
        <v>63</v>
      </c>
      <c r="D433" s="545"/>
      <c r="E433" s="545"/>
      <c r="F433" s="545"/>
      <c r="G433" s="545"/>
      <c r="H433" s="545"/>
      <c r="I433" s="545"/>
      <c r="J433" s="545"/>
      <c r="K433" s="545"/>
      <c r="L433" s="545"/>
      <c r="M433" s="545"/>
      <c r="N433" s="546"/>
      <c r="AI433" s="40"/>
      <c r="AJ433" s="49"/>
      <c r="AK433" s="49"/>
      <c r="AM433" s="3" t="s">
        <v>63</v>
      </c>
      <c r="AQ433" s="49"/>
      <c r="AS433" s="49"/>
    </row>
    <row r="434" spans="1:45" s="4" customFormat="1" ht="15" x14ac:dyDescent="0.25">
      <c r="A434" s="52"/>
      <c r="B434" s="51" t="s">
        <v>56</v>
      </c>
      <c r="C434" s="543" t="s">
        <v>64</v>
      </c>
      <c r="D434" s="543"/>
      <c r="E434" s="543"/>
      <c r="F434" s="54"/>
      <c r="G434" s="55"/>
      <c r="H434" s="55"/>
      <c r="I434" s="55"/>
      <c r="J434" s="56">
        <v>9.51</v>
      </c>
      <c r="K434" s="65">
        <v>1.3225</v>
      </c>
      <c r="L434" s="56">
        <v>-10.69</v>
      </c>
      <c r="M434" s="58">
        <v>44.77</v>
      </c>
      <c r="N434" s="60">
        <v>-478.59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5" x14ac:dyDescent="0.25">
      <c r="A435" s="63"/>
      <c r="B435" s="51"/>
      <c r="C435" s="543" t="s">
        <v>75</v>
      </c>
      <c r="D435" s="543"/>
      <c r="E435" s="543"/>
      <c r="F435" s="54"/>
      <c r="G435" s="55"/>
      <c r="H435" s="55"/>
      <c r="I435" s="55"/>
      <c r="J435" s="66"/>
      <c r="K435" s="55"/>
      <c r="L435" s="56">
        <v>-10.69</v>
      </c>
      <c r="M435" s="55"/>
      <c r="N435" s="60">
        <v>-478.59</v>
      </c>
      <c r="AI435" s="40"/>
      <c r="AJ435" s="49"/>
      <c r="AK435" s="49"/>
      <c r="AO435" s="3" t="s">
        <v>75</v>
      </c>
      <c r="AQ435" s="49"/>
      <c r="AS435" s="49"/>
    </row>
    <row r="436" spans="1:45" s="4" customFormat="1" ht="22.5" x14ac:dyDescent="0.25">
      <c r="A436" s="63"/>
      <c r="B436" s="51" t="s">
        <v>475</v>
      </c>
      <c r="C436" s="543" t="s">
        <v>476</v>
      </c>
      <c r="D436" s="543"/>
      <c r="E436" s="543"/>
      <c r="F436" s="54" t="s">
        <v>78</v>
      </c>
      <c r="G436" s="61">
        <v>110</v>
      </c>
      <c r="H436" s="55"/>
      <c r="I436" s="61">
        <v>110</v>
      </c>
      <c r="J436" s="66"/>
      <c r="K436" s="55"/>
      <c r="L436" s="56">
        <v>-11.76</v>
      </c>
      <c r="M436" s="55"/>
      <c r="N436" s="60">
        <v>-526.45000000000005</v>
      </c>
      <c r="AI436" s="40"/>
      <c r="AJ436" s="49"/>
      <c r="AK436" s="49"/>
      <c r="AO436" s="3" t="s">
        <v>476</v>
      </c>
      <c r="AQ436" s="49"/>
      <c r="AS436" s="49"/>
    </row>
    <row r="437" spans="1:45" s="4" customFormat="1" ht="45" x14ac:dyDescent="0.25">
      <c r="A437" s="63"/>
      <c r="B437" s="51" t="s">
        <v>477</v>
      </c>
      <c r="C437" s="543" t="s">
        <v>478</v>
      </c>
      <c r="D437" s="543"/>
      <c r="E437" s="543"/>
      <c r="F437" s="54" t="s">
        <v>78</v>
      </c>
      <c r="G437" s="61">
        <v>69</v>
      </c>
      <c r="H437" s="58">
        <v>0.85</v>
      </c>
      <c r="I437" s="58">
        <v>58.65</v>
      </c>
      <c r="J437" s="66"/>
      <c r="K437" s="55"/>
      <c r="L437" s="56">
        <v>-6.27</v>
      </c>
      <c r="M437" s="55"/>
      <c r="N437" s="60">
        <v>-280.69</v>
      </c>
      <c r="AI437" s="40"/>
      <c r="AJ437" s="49"/>
      <c r="AK437" s="49"/>
      <c r="AO437" s="3" t="s">
        <v>478</v>
      </c>
      <c r="AQ437" s="49"/>
      <c r="AS437" s="49"/>
    </row>
    <row r="438" spans="1:45" s="4" customFormat="1" ht="15" x14ac:dyDescent="0.25">
      <c r="A438" s="72"/>
      <c r="B438" s="73"/>
      <c r="C438" s="542" t="s">
        <v>81</v>
      </c>
      <c r="D438" s="542"/>
      <c r="E438" s="542"/>
      <c r="F438" s="43"/>
      <c r="G438" s="44"/>
      <c r="H438" s="44"/>
      <c r="I438" s="44"/>
      <c r="J438" s="47"/>
      <c r="K438" s="44"/>
      <c r="L438" s="74">
        <v>-28.72</v>
      </c>
      <c r="M438" s="69"/>
      <c r="N438" s="75">
        <v>-1285.73</v>
      </c>
      <c r="AI438" s="40"/>
      <c r="AJ438" s="49"/>
      <c r="AK438" s="49"/>
      <c r="AQ438" s="49" t="s">
        <v>81</v>
      </c>
      <c r="AS438" s="49"/>
    </row>
    <row r="439" spans="1:45" s="4" customFormat="1" ht="23.25" x14ac:dyDescent="0.25">
      <c r="A439" s="41" t="s">
        <v>286</v>
      </c>
      <c r="B439" s="42" t="s">
        <v>519</v>
      </c>
      <c r="C439" s="542" t="s">
        <v>520</v>
      </c>
      <c r="D439" s="542"/>
      <c r="E439" s="542"/>
      <c r="F439" s="43" t="s">
        <v>191</v>
      </c>
      <c r="G439" s="44">
        <v>6.0000000000000001E-3</v>
      </c>
      <c r="H439" s="45">
        <v>1</v>
      </c>
      <c r="I439" s="92">
        <v>6.0000000000000001E-3</v>
      </c>
      <c r="J439" s="80">
        <v>11885.47</v>
      </c>
      <c r="K439" s="44"/>
      <c r="L439" s="74">
        <v>71.31</v>
      </c>
      <c r="M439" s="46">
        <v>8.16</v>
      </c>
      <c r="N439" s="82">
        <v>581.89</v>
      </c>
      <c r="AI439" s="40"/>
      <c r="AJ439" s="49"/>
      <c r="AK439" s="49" t="s">
        <v>520</v>
      </c>
      <c r="AQ439" s="49"/>
      <c r="AS439" s="49"/>
    </row>
    <row r="440" spans="1:45" s="4" customFormat="1" ht="15" x14ac:dyDescent="0.25">
      <c r="A440" s="67"/>
      <c r="B440" s="53"/>
      <c r="C440" s="543" t="s">
        <v>1619</v>
      </c>
      <c r="D440" s="543"/>
      <c r="E440" s="543"/>
      <c r="F440" s="543"/>
      <c r="G440" s="543"/>
      <c r="H440" s="543"/>
      <c r="I440" s="543"/>
      <c r="J440" s="543"/>
      <c r="K440" s="543"/>
      <c r="L440" s="543"/>
      <c r="M440" s="543"/>
      <c r="N440" s="544"/>
      <c r="AI440" s="40"/>
      <c r="AJ440" s="49"/>
      <c r="AK440" s="49"/>
      <c r="AL440" s="3" t="s">
        <v>1619</v>
      </c>
      <c r="AQ440" s="49"/>
      <c r="AS440" s="49"/>
    </row>
    <row r="441" spans="1:45" s="4" customFormat="1" ht="15" x14ac:dyDescent="0.25">
      <c r="A441" s="72"/>
      <c r="B441" s="73"/>
      <c r="C441" s="542" t="s">
        <v>81</v>
      </c>
      <c r="D441" s="542"/>
      <c r="E441" s="542"/>
      <c r="F441" s="43"/>
      <c r="G441" s="44"/>
      <c r="H441" s="44"/>
      <c r="I441" s="44"/>
      <c r="J441" s="47"/>
      <c r="K441" s="44"/>
      <c r="L441" s="74">
        <v>71.31</v>
      </c>
      <c r="M441" s="69"/>
      <c r="N441" s="82">
        <v>581.89</v>
      </c>
      <c r="AI441" s="40"/>
      <c r="AJ441" s="49"/>
      <c r="AK441" s="49"/>
      <c r="AQ441" s="49" t="s">
        <v>81</v>
      </c>
      <c r="AS441" s="49"/>
    </row>
    <row r="442" spans="1:45" s="4" customFormat="1" ht="124.5" x14ac:dyDescent="0.25">
      <c r="A442" s="41" t="s">
        <v>588</v>
      </c>
      <c r="B442" s="42" t="s">
        <v>516</v>
      </c>
      <c r="C442" s="542" t="s">
        <v>517</v>
      </c>
      <c r="D442" s="542"/>
      <c r="E442" s="542"/>
      <c r="F442" s="43" t="s">
        <v>177</v>
      </c>
      <c r="G442" s="44">
        <v>151.55000000000001</v>
      </c>
      <c r="H442" s="45">
        <v>1</v>
      </c>
      <c r="I442" s="46">
        <v>151.55000000000001</v>
      </c>
      <c r="J442" s="74">
        <v>10.33</v>
      </c>
      <c r="K442" s="44"/>
      <c r="L442" s="80">
        <v>1565.51</v>
      </c>
      <c r="M442" s="46">
        <v>8.16</v>
      </c>
      <c r="N442" s="75">
        <v>12774.56</v>
      </c>
      <c r="AI442" s="40"/>
      <c r="AJ442" s="49"/>
      <c r="AK442" s="49" t="s">
        <v>517</v>
      </c>
      <c r="AQ442" s="49"/>
      <c r="AS442" s="49"/>
    </row>
    <row r="443" spans="1:45" s="4" customFormat="1" ht="15" x14ac:dyDescent="0.25">
      <c r="A443" s="67"/>
      <c r="B443" s="53"/>
      <c r="C443" s="543" t="s">
        <v>1620</v>
      </c>
      <c r="D443" s="543"/>
      <c r="E443" s="543"/>
      <c r="F443" s="543"/>
      <c r="G443" s="543"/>
      <c r="H443" s="543"/>
      <c r="I443" s="543"/>
      <c r="J443" s="543"/>
      <c r="K443" s="543"/>
      <c r="L443" s="543"/>
      <c r="M443" s="543"/>
      <c r="N443" s="544"/>
      <c r="AI443" s="40"/>
      <c r="AJ443" s="49"/>
      <c r="AK443" s="49"/>
      <c r="AL443" s="3" t="s">
        <v>1620</v>
      </c>
      <c r="AQ443" s="49"/>
      <c r="AS443" s="49"/>
    </row>
    <row r="444" spans="1:45" s="4" customFormat="1" ht="15" x14ac:dyDescent="0.25">
      <c r="A444" s="72"/>
      <c r="B444" s="73"/>
      <c r="C444" s="542" t="s">
        <v>81</v>
      </c>
      <c r="D444" s="542"/>
      <c r="E444" s="542"/>
      <c r="F444" s="43"/>
      <c r="G444" s="44"/>
      <c r="H444" s="44"/>
      <c r="I444" s="44"/>
      <c r="J444" s="47"/>
      <c r="K444" s="44"/>
      <c r="L444" s="80">
        <v>1565.51</v>
      </c>
      <c r="M444" s="69"/>
      <c r="N444" s="75">
        <v>12774.56</v>
      </c>
      <c r="AI444" s="40"/>
      <c r="AJ444" s="49"/>
      <c r="AK444" s="49"/>
      <c r="AQ444" s="49" t="s">
        <v>81</v>
      </c>
      <c r="AS444" s="49"/>
    </row>
    <row r="445" spans="1:45" s="4" customFormat="1" ht="15" x14ac:dyDescent="0.25">
      <c r="A445" s="83"/>
      <c r="B445" s="84"/>
      <c r="C445" s="84"/>
      <c r="D445" s="84"/>
      <c r="E445" s="84"/>
      <c r="F445" s="85"/>
      <c r="G445" s="85"/>
      <c r="H445" s="85"/>
      <c r="I445" s="85"/>
      <c r="J445" s="86"/>
      <c r="K445" s="85"/>
      <c r="L445" s="86"/>
      <c r="M445" s="55"/>
      <c r="N445" s="86"/>
      <c r="AI445" s="40"/>
      <c r="AJ445" s="49"/>
      <c r="AK445" s="49"/>
      <c r="AQ445" s="49"/>
      <c r="AS445" s="49"/>
    </row>
    <row r="446" spans="1:45" s="4" customFormat="1" ht="15" x14ac:dyDescent="0.25">
      <c r="A446" s="87"/>
      <c r="B446" s="88"/>
      <c r="C446" s="542" t="s">
        <v>1621</v>
      </c>
      <c r="D446" s="542"/>
      <c r="E446" s="542"/>
      <c r="F446" s="542"/>
      <c r="G446" s="542"/>
      <c r="H446" s="542"/>
      <c r="I446" s="542"/>
      <c r="J446" s="542"/>
      <c r="K446" s="542"/>
      <c r="L446" s="89">
        <v>13001.63</v>
      </c>
      <c r="M446" s="90"/>
      <c r="N446" s="91">
        <v>168975.02</v>
      </c>
      <c r="AI446" s="40"/>
      <c r="AJ446" s="49"/>
      <c r="AK446" s="49"/>
      <c r="AQ446" s="49"/>
      <c r="AS446" s="49" t="s">
        <v>1621</v>
      </c>
    </row>
    <row r="447" spans="1:45" s="4" customFormat="1" ht="15" x14ac:dyDescent="0.25">
      <c r="A447" s="536" t="s">
        <v>1622</v>
      </c>
      <c r="B447" s="537"/>
      <c r="C447" s="537"/>
      <c r="D447" s="537"/>
      <c r="E447" s="537"/>
      <c r="F447" s="537"/>
      <c r="G447" s="537"/>
      <c r="H447" s="537"/>
      <c r="I447" s="537"/>
      <c r="J447" s="537"/>
      <c r="K447" s="537"/>
      <c r="L447" s="537"/>
      <c r="M447" s="537"/>
      <c r="N447" s="538"/>
      <c r="AI447" s="40" t="s">
        <v>1622</v>
      </c>
      <c r="AJ447" s="49"/>
      <c r="AK447" s="49"/>
      <c r="AQ447" s="49"/>
      <c r="AS447" s="49"/>
    </row>
    <row r="448" spans="1:45" s="4" customFormat="1" ht="57" x14ac:dyDescent="0.25">
      <c r="A448" s="41" t="s">
        <v>596</v>
      </c>
      <c r="B448" s="42" t="s">
        <v>1623</v>
      </c>
      <c r="C448" s="542" t="s">
        <v>1624</v>
      </c>
      <c r="D448" s="542"/>
      <c r="E448" s="542"/>
      <c r="F448" s="43" t="s">
        <v>534</v>
      </c>
      <c r="G448" s="44">
        <v>0.02</v>
      </c>
      <c r="H448" s="45">
        <v>1</v>
      </c>
      <c r="I448" s="46">
        <v>0.02</v>
      </c>
      <c r="J448" s="47"/>
      <c r="K448" s="44"/>
      <c r="L448" s="47"/>
      <c r="M448" s="44"/>
      <c r="N448" s="48"/>
      <c r="AI448" s="40"/>
      <c r="AJ448" s="49"/>
      <c r="AK448" s="49" t="s">
        <v>1624</v>
      </c>
      <c r="AQ448" s="49"/>
      <c r="AS448" s="49"/>
    </row>
    <row r="449" spans="1:45" s="4" customFormat="1" ht="15" x14ac:dyDescent="0.25">
      <c r="A449" s="67"/>
      <c r="B449" s="53"/>
      <c r="C449" s="543" t="s">
        <v>1478</v>
      </c>
      <c r="D449" s="543"/>
      <c r="E449" s="543"/>
      <c r="F449" s="543"/>
      <c r="G449" s="543"/>
      <c r="H449" s="543"/>
      <c r="I449" s="543"/>
      <c r="J449" s="543"/>
      <c r="K449" s="543"/>
      <c r="L449" s="543"/>
      <c r="M449" s="543"/>
      <c r="N449" s="544"/>
      <c r="AI449" s="40"/>
      <c r="AJ449" s="49"/>
      <c r="AK449" s="49"/>
      <c r="AL449" s="3" t="s">
        <v>1478</v>
      </c>
      <c r="AQ449" s="49"/>
      <c r="AS449" s="49"/>
    </row>
    <row r="450" spans="1:45" s="4" customFormat="1" ht="68.25" x14ac:dyDescent="0.25">
      <c r="A450" s="50"/>
      <c r="B450" s="51" t="s">
        <v>62</v>
      </c>
      <c r="C450" s="545" t="s">
        <v>63</v>
      </c>
      <c r="D450" s="545"/>
      <c r="E450" s="545"/>
      <c r="F450" s="545"/>
      <c r="G450" s="545"/>
      <c r="H450" s="545"/>
      <c r="I450" s="545"/>
      <c r="J450" s="545"/>
      <c r="K450" s="545"/>
      <c r="L450" s="545"/>
      <c r="M450" s="545"/>
      <c r="N450" s="546"/>
      <c r="AI450" s="40"/>
      <c r="AJ450" s="49"/>
      <c r="AK450" s="49"/>
      <c r="AM450" s="3" t="s">
        <v>63</v>
      </c>
      <c r="AQ450" s="49"/>
      <c r="AS450" s="49"/>
    </row>
    <row r="451" spans="1:45" s="4" customFormat="1" ht="15" x14ac:dyDescent="0.25">
      <c r="A451" s="52"/>
      <c r="B451" s="51" t="s">
        <v>56</v>
      </c>
      <c r="C451" s="543" t="s">
        <v>64</v>
      </c>
      <c r="D451" s="543"/>
      <c r="E451" s="543"/>
      <c r="F451" s="54"/>
      <c r="G451" s="55"/>
      <c r="H451" s="55"/>
      <c r="I451" s="55"/>
      <c r="J451" s="76">
        <v>4910.43</v>
      </c>
      <c r="K451" s="58">
        <v>1.1499999999999999</v>
      </c>
      <c r="L451" s="56">
        <v>112.94</v>
      </c>
      <c r="M451" s="58">
        <v>44.77</v>
      </c>
      <c r="N451" s="59">
        <v>5056.32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5" x14ac:dyDescent="0.25">
      <c r="A452" s="52"/>
      <c r="B452" s="51" t="s">
        <v>65</v>
      </c>
      <c r="C452" s="543" t="s">
        <v>66</v>
      </c>
      <c r="D452" s="543"/>
      <c r="E452" s="543"/>
      <c r="F452" s="54"/>
      <c r="G452" s="55"/>
      <c r="H452" s="55"/>
      <c r="I452" s="55"/>
      <c r="J452" s="76">
        <v>12135.9</v>
      </c>
      <c r="K452" s="58">
        <v>1.1499999999999999</v>
      </c>
      <c r="L452" s="56">
        <v>279.13</v>
      </c>
      <c r="M452" s="58">
        <v>13.24</v>
      </c>
      <c r="N452" s="59">
        <v>3695.68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5" x14ac:dyDescent="0.25">
      <c r="A453" s="52"/>
      <c r="B453" s="51" t="s">
        <v>67</v>
      </c>
      <c r="C453" s="543" t="s">
        <v>68</v>
      </c>
      <c r="D453" s="543"/>
      <c r="E453" s="543"/>
      <c r="F453" s="54"/>
      <c r="G453" s="55"/>
      <c r="H453" s="55"/>
      <c r="I453" s="55"/>
      <c r="J453" s="76">
        <v>4018</v>
      </c>
      <c r="K453" s="58">
        <v>1.1499999999999999</v>
      </c>
      <c r="L453" s="56">
        <v>92.41</v>
      </c>
      <c r="M453" s="58">
        <v>44.77</v>
      </c>
      <c r="N453" s="59">
        <v>4137.2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5" x14ac:dyDescent="0.25">
      <c r="A454" s="52"/>
      <c r="B454" s="51" t="s">
        <v>69</v>
      </c>
      <c r="C454" s="543" t="s">
        <v>70</v>
      </c>
      <c r="D454" s="543"/>
      <c r="E454" s="543"/>
      <c r="F454" s="54"/>
      <c r="G454" s="55"/>
      <c r="H454" s="55"/>
      <c r="I454" s="55"/>
      <c r="J454" s="56">
        <v>21.55</v>
      </c>
      <c r="K454" s="55"/>
      <c r="L454" s="56">
        <v>0.43</v>
      </c>
      <c r="M454" s="58">
        <v>8.16</v>
      </c>
      <c r="N454" s="60">
        <v>3.51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5" x14ac:dyDescent="0.25">
      <c r="A455" s="63"/>
      <c r="B455" s="51"/>
      <c r="C455" s="543" t="s">
        <v>71</v>
      </c>
      <c r="D455" s="543"/>
      <c r="E455" s="543"/>
      <c r="F455" s="54" t="s">
        <v>72</v>
      </c>
      <c r="G455" s="58">
        <v>585.97</v>
      </c>
      <c r="H455" s="58">
        <v>1.1499999999999999</v>
      </c>
      <c r="I455" s="77">
        <v>13.477309999999999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5" x14ac:dyDescent="0.25">
      <c r="A456" s="63"/>
      <c r="B456" s="51"/>
      <c r="C456" s="543" t="s">
        <v>73</v>
      </c>
      <c r="D456" s="543"/>
      <c r="E456" s="543"/>
      <c r="F456" s="54" t="s">
        <v>72</v>
      </c>
      <c r="G456" s="58">
        <v>346.38</v>
      </c>
      <c r="H456" s="58">
        <v>1.1499999999999999</v>
      </c>
      <c r="I456" s="77">
        <v>7.9667399999999997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5" x14ac:dyDescent="0.25">
      <c r="A457" s="67"/>
      <c r="B457" s="51"/>
      <c r="C457" s="547" t="s">
        <v>74</v>
      </c>
      <c r="D457" s="547"/>
      <c r="E457" s="547"/>
      <c r="F457" s="68"/>
      <c r="G457" s="69"/>
      <c r="H457" s="69"/>
      <c r="I457" s="69"/>
      <c r="J457" s="79">
        <v>17067.88</v>
      </c>
      <c r="K457" s="69"/>
      <c r="L457" s="70">
        <v>392.5</v>
      </c>
      <c r="M457" s="69"/>
      <c r="N457" s="71">
        <v>8755.51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5" x14ac:dyDescent="0.25">
      <c r="A458" s="63"/>
      <c r="B458" s="51"/>
      <c r="C458" s="543" t="s">
        <v>75</v>
      </c>
      <c r="D458" s="543"/>
      <c r="E458" s="543"/>
      <c r="F458" s="54"/>
      <c r="G458" s="55"/>
      <c r="H458" s="55"/>
      <c r="I458" s="55"/>
      <c r="J458" s="66"/>
      <c r="K458" s="55"/>
      <c r="L458" s="56">
        <v>205.35</v>
      </c>
      <c r="M458" s="55"/>
      <c r="N458" s="59">
        <v>9193.52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45.75" x14ac:dyDescent="0.25">
      <c r="A459" s="63"/>
      <c r="B459" s="51" t="s">
        <v>713</v>
      </c>
      <c r="C459" s="543" t="s">
        <v>406</v>
      </c>
      <c r="D459" s="543"/>
      <c r="E459" s="543"/>
      <c r="F459" s="54" t="s">
        <v>78</v>
      </c>
      <c r="G459" s="61">
        <v>103</v>
      </c>
      <c r="H459" s="55"/>
      <c r="I459" s="61">
        <v>103</v>
      </c>
      <c r="J459" s="66"/>
      <c r="K459" s="55"/>
      <c r="L459" s="56">
        <v>211.51</v>
      </c>
      <c r="M459" s="55"/>
      <c r="N459" s="59">
        <v>9469.33</v>
      </c>
      <c r="AI459" s="40"/>
      <c r="AJ459" s="49"/>
      <c r="AK459" s="49"/>
      <c r="AO459" s="3" t="s">
        <v>406</v>
      </c>
      <c r="AQ459" s="49"/>
      <c r="AS459" s="49"/>
    </row>
    <row r="460" spans="1:45" s="4" customFormat="1" ht="45.75" x14ac:dyDescent="0.25">
      <c r="A460" s="63"/>
      <c r="B460" s="51" t="s">
        <v>714</v>
      </c>
      <c r="C460" s="543" t="s">
        <v>408</v>
      </c>
      <c r="D460" s="543"/>
      <c r="E460" s="543"/>
      <c r="F460" s="54" t="s">
        <v>78</v>
      </c>
      <c r="G460" s="61">
        <v>59</v>
      </c>
      <c r="H460" s="55"/>
      <c r="I460" s="61">
        <v>59</v>
      </c>
      <c r="J460" s="66"/>
      <c r="K460" s="55"/>
      <c r="L460" s="56">
        <v>121.16</v>
      </c>
      <c r="M460" s="55"/>
      <c r="N460" s="59">
        <v>5424.18</v>
      </c>
      <c r="AI460" s="40"/>
      <c r="AJ460" s="49"/>
      <c r="AK460" s="49"/>
      <c r="AO460" s="3" t="s">
        <v>408</v>
      </c>
      <c r="AQ460" s="49"/>
      <c r="AS460" s="49"/>
    </row>
    <row r="461" spans="1:45" s="4" customFormat="1" ht="15" x14ac:dyDescent="0.25">
      <c r="A461" s="72"/>
      <c r="B461" s="73"/>
      <c r="C461" s="542" t="s">
        <v>81</v>
      </c>
      <c r="D461" s="542"/>
      <c r="E461" s="542"/>
      <c r="F461" s="43"/>
      <c r="G461" s="44"/>
      <c r="H461" s="44"/>
      <c r="I461" s="44"/>
      <c r="J461" s="47"/>
      <c r="K461" s="44"/>
      <c r="L461" s="74">
        <v>725.17</v>
      </c>
      <c r="M461" s="69"/>
      <c r="N461" s="75">
        <v>23649.02</v>
      </c>
      <c r="AI461" s="40"/>
      <c r="AJ461" s="49"/>
      <c r="AK461" s="49"/>
      <c r="AQ461" s="49" t="s">
        <v>81</v>
      </c>
      <c r="AS461" s="49"/>
    </row>
    <row r="462" spans="1:45" s="4" customFormat="1" ht="23.25" x14ac:dyDescent="0.25">
      <c r="A462" s="41" t="s">
        <v>600</v>
      </c>
      <c r="B462" s="42" t="s">
        <v>1625</v>
      </c>
      <c r="C462" s="542" t="s">
        <v>1626</v>
      </c>
      <c r="D462" s="542"/>
      <c r="E462" s="542"/>
      <c r="F462" s="43" t="s">
        <v>156</v>
      </c>
      <c r="G462" s="44">
        <v>0.02</v>
      </c>
      <c r="H462" s="45">
        <v>1</v>
      </c>
      <c r="I462" s="46">
        <v>0.02</v>
      </c>
      <c r="J462" s="74">
        <v>243</v>
      </c>
      <c r="K462" s="44"/>
      <c r="L462" s="74">
        <v>4.8600000000000003</v>
      </c>
      <c r="M462" s="46">
        <v>8.16</v>
      </c>
      <c r="N462" s="82">
        <v>39.659999999999997</v>
      </c>
      <c r="AI462" s="40"/>
      <c r="AJ462" s="49"/>
      <c r="AK462" s="49" t="s">
        <v>1626</v>
      </c>
      <c r="AQ462" s="49"/>
      <c r="AS462" s="49"/>
    </row>
    <row r="463" spans="1:45" s="4" customFormat="1" ht="15" x14ac:dyDescent="0.25">
      <c r="A463" s="67"/>
      <c r="B463" s="53"/>
      <c r="C463" s="543" t="s">
        <v>1627</v>
      </c>
      <c r="D463" s="543"/>
      <c r="E463" s="543"/>
      <c r="F463" s="543"/>
      <c r="G463" s="543"/>
      <c r="H463" s="543"/>
      <c r="I463" s="543"/>
      <c r="J463" s="543"/>
      <c r="K463" s="543"/>
      <c r="L463" s="543"/>
      <c r="M463" s="543"/>
      <c r="N463" s="544"/>
      <c r="AI463" s="40"/>
      <c r="AJ463" s="49"/>
      <c r="AK463" s="49"/>
      <c r="AL463" s="3" t="s">
        <v>1627</v>
      </c>
      <c r="AQ463" s="49"/>
      <c r="AS463" s="49"/>
    </row>
    <row r="464" spans="1:45" s="4" customFormat="1" ht="15" x14ac:dyDescent="0.25">
      <c r="A464" s="72"/>
      <c r="B464" s="73"/>
      <c r="C464" s="542" t="s">
        <v>81</v>
      </c>
      <c r="D464" s="542"/>
      <c r="E464" s="542"/>
      <c r="F464" s="43"/>
      <c r="G464" s="44"/>
      <c r="H464" s="44"/>
      <c r="I464" s="44"/>
      <c r="J464" s="47"/>
      <c r="K464" s="44"/>
      <c r="L464" s="74">
        <v>4.8600000000000003</v>
      </c>
      <c r="M464" s="69"/>
      <c r="N464" s="82">
        <v>39.659999999999997</v>
      </c>
      <c r="AI464" s="40"/>
      <c r="AJ464" s="49"/>
      <c r="AK464" s="49"/>
      <c r="AQ464" s="49" t="s">
        <v>81</v>
      </c>
      <c r="AS464" s="49"/>
    </row>
    <row r="465" spans="1:45" s="4" customFormat="1" ht="34.5" x14ac:dyDescent="0.25">
      <c r="A465" s="41" t="s">
        <v>604</v>
      </c>
      <c r="B465" s="42" t="s">
        <v>1628</v>
      </c>
      <c r="C465" s="542" t="s">
        <v>1629</v>
      </c>
      <c r="D465" s="542"/>
      <c r="E465" s="542"/>
      <c r="F465" s="43" t="s">
        <v>534</v>
      </c>
      <c r="G465" s="44">
        <v>0.02</v>
      </c>
      <c r="H465" s="45">
        <v>1</v>
      </c>
      <c r="I465" s="46">
        <v>0.02</v>
      </c>
      <c r="J465" s="47"/>
      <c r="K465" s="44"/>
      <c r="L465" s="47"/>
      <c r="M465" s="44"/>
      <c r="N465" s="48"/>
      <c r="AI465" s="40"/>
      <c r="AJ465" s="49"/>
      <c r="AK465" s="49" t="s">
        <v>1629</v>
      </c>
      <c r="AQ465" s="49"/>
      <c r="AS465" s="49"/>
    </row>
    <row r="466" spans="1:45" s="4" customFormat="1" ht="15" x14ac:dyDescent="0.25">
      <c r="A466" s="67"/>
      <c r="B466" s="53"/>
      <c r="C466" s="543" t="s">
        <v>1478</v>
      </c>
      <c r="D466" s="543"/>
      <c r="E466" s="543"/>
      <c r="F466" s="543"/>
      <c r="G466" s="543"/>
      <c r="H466" s="543"/>
      <c r="I466" s="543"/>
      <c r="J466" s="543"/>
      <c r="K466" s="543"/>
      <c r="L466" s="543"/>
      <c r="M466" s="543"/>
      <c r="N466" s="544"/>
      <c r="AI466" s="40"/>
      <c r="AJ466" s="49"/>
      <c r="AK466" s="49"/>
      <c r="AL466" s="3" t="s">
        <v>1478</v>
      </c>
      <c r="AQ466" s="49"/>
      <c r="AS466" s="49"/>
    </row>
    <row r="467" spans="1:45" s="4" customFormat="1" ht="15" x14ac:dyDescent="0.25">
      <c r="A467" s="50"/>
      <c r="B467" s="51"/>
      <c r="C467" s="545" t="s">
        <v>1630</v>
      </c>
      <c r="D467" s="545"/>
      <c r="E467" s="545"/>
      <c r="F467" s="545"/>
      <c r="G467" s="545"/>
      <c r="H467" s="545"/>
      <c r="I467" s="545"/>
      <c r="J467" s="545"/>
      <c r="K467" s="545"/>
      <c r="L467" s="545"/>
      <c r="M467" s="545"/>
      <c r="N467" s="546"/>
      <c r="AI467" s="40"/>
      <c r="AJ467" s="49"/>
      <c r="AK467" s="49"/>
      <c r="AM467" s="3" t="s">
        <v>1630</v>
      </c>
      <c r="AQ467" s="49"/>
      <c r="AS467" s="49"/>
    </row>
    <row r="468" spans="1:45" s="4" customFormat="1" ht="68.25" x14ac:dyDescent="0.25">
      <c r="A468" s="50"/>
      <c r="B468" s="51" t="s">
        <v>62</v>
      </c>
      <c r="C468" s="545" t="s">
        <v>63</v>
      </c>
      <c r="D468" s="545"/>
      <c r="E468" s="545"/>
      <c r="F468" s="545"/>
      <c r="G468" s="545"/>
      <c r="H468" s="545"/>
      <c r="I468" s="545"/>
      <c r="J468" s="545"/>
      <c r="K468" s="545"/>
      <c r="L468" s="545"/>
      <c r="M468" s="545"/>
      <c r="N468" s="546"/>
      <c r="AI468" s="40"/>
      <c r="AJ468" s="49"/>
      <c r="AK468" s="49"/>
      <c r="AM468" s="3" t="s">
        <v>63</v>
      </c>
      <c r="AQ468" s="49"/>
      <c r="AS468" s="49"/>
    </row>
    <row r="469" spans="1:45" s="4" customFormat="1" ht="15" x14ac:dyDescent="0.25">
      <c r="A469" s="52"/>
      <c r="B469" s="51" t="s">
        <v>56</v>
      </c>
      <c r="C469" s="543" t="s">
        <v>64</v>
      </c>
      <c r="D469" s="543"/>
      <c r="E469" s="543"/>
      <c r="F469" s="54"/>
      <c r="G469" s="55"/>
      <c r="H469" s="55"/>
      <c r="I469" s="55"/>
      <c r="J469" s="56">
        <v>143.9</v>
      </c>
      <c r="K469" s="58">
        <v>37.950000000000003</v>
      </c>
      <c r="L469" s="56">
        <v>109.22</v>
      </c>
      <c r="M469" s="58">
        <v>44.77</v>
      </c>
      <c r="N469" s="59">
        <v>4889.78</v>
      </c>
      <c r="AI469" s="40"/>
      <c r="AJ469" s="49"/>
      <c r="AK469" s="49"/>
      <c r="AN469" s="3" t="s">
        <v>64</v>
      </c>
      <c r="AQ469" s="49"/>
      <c r="AS469" s="49"/>
    </row>
    <row r="470" spans="1:45" s="4" customFormat="1" ht="15" x14ac:dyDescent="0.25">
      <c r="A470" s="52"/>
      <c r="B470" s="51" t="s">
        <v>65</v>
      </c>
      <c r="C470" s="543" t="s">
        <v>66</v>
      </c>
      <c r="D470" s="543"/>
      <c r="E470" s="543"/>
      <c r="F470" s="54"/>
      <c r="G470" s="55"/>
      <c r="H470" s="55"/>
      <c r="I470" s="55"/>
      <c r="J470" s="56">
        <v>525.30999999999995</v>
      </c>
      <c r="K470" s="58">
        <v>37.950000000000003</v>
      </c>
      <c r="L470" s="56">
        <v>398.71</v>
      </c>
      <c r="M470" s="58">
        <v>13.24</v>
      </c>
      <c r="N470" s="59">
        <v>5278.92</v>
      </c>
      <c r="AI470" s="40"/>
      <c r="AJ470" s="49"/>
      <c r="AK470" s="49"/>
      <c r="AN470" s="3" t="s">
        <v>66</v>
      </c>
      <c r="AQ470" s="49"/>
      <c r="AS470" s="49"/>
    </row>
    <row r="471" spans="1:45" s="4" customFormat="1" ht="15" x14ac:dyDescent="0.25">
      <c r="A471" s="52"/>
      <c r="B471" s="51" t="s">
        <v>67</v>
      </c>
      <c r="C471" s="543" t="s">
        <v>68</v>
      </c>
      <c r="D471" s="543"/>
      <c r="E471" s="543"/>
      <c r="F471" s="54"/>
      <c r="G471" s="55"/>
      <c r="H471" s="55"/>
      <c r="I471" s="55"/>
      <c r="J471" s="56">
        <v>176.32</v>
      </c>
      <c r="K471" s="58">
        <v>37.950000000000003</v>
      </c>
      <c r="L471" s="56">
        <v>133.83000000000001</v>
      </c>
      <c r="M471" s="58">
        <v>44.77</v>
      </c>
      <c r="N471" s="59">
        <v>5991.57</v>
      </c>
      <c r="AI471" s="40"/>
      <c r="AJ471" s="49"/>
      <c r="AK471" s="49"/>
      <c r="AN471" s="3" t="s">
        <v>68</v>
      </c>
      <c r="AQ471" s="49"/>
      <c r="AS471" s="49"/>
    </row>
    <row r="472" spans="1:45" s="4" customFormat="1" ht="15" x14ac:dyDescent="0.25">
      <c r="A472" s="52"/>
      <c r="B472" s="51" t="s">
        <v>69</v>
      </c>
      <c r="C472" s="543" t="s">
        <v>70</v>
      </c>
      <c r="D472" s="543"/>
      <c r="E472" s="543"/>
      <c r="F472" s="54"/>
      <c r="G472" s="55"/>
      <c r="H472" s="55"/>
      <c r="I472" s="55"/>
      <c r="J472" s="56">
        <v>1.08</v>
      </c>
      <c r="K472" s="61">
        <v>33</v>
      </c>
      <c r="L472" s="56">
        <v>0.71</v>
      </c>
      <c r="M472" s="58">
        <v>8.16</v>
      </c>
      <c r="N472" s="60">
        <v>5.79</v>
      </c>
      <c r="AI472" s="40"/>
      <c r="AJ472" s="49"/>
      <c r="AK472" s="49"/>
      <c r="AN472" s="3" t="s">
        <v>70</v>
      </c>
      <c r="AQ472" s="49"/>
      <c r="AS472" s="49"/>
    </row>
    <row r="473" spans="1:45" s="4" customFormat="1" ht="15" x14ac:dyDescent="0.25">
      <c r="A473" s="63"/>
      <c r="B473" s="51"/>
      <c r="C473" s="543" t="s">
        <v>71</v>
      </c>
      <c r="D473" s="543"/>
      <c r="E473" s="543"/>
      <c r="F473" s="54" t="s">
        <v>72</v>
      </c>
      <c r="G473" s="58">
        <v>16.87</v>
      </c>
      <c r="H473" s="58">
        <v>37.950000000000003</v>
      </c>
      <c r="I473" s="77">
        <v>12.80433</v>
      </c>
      <c r="J473" s="66"/>
      <c r="K473" s="55"/>
      <c r="L473" s="66"/>
      <c r="M473" s="55"/>
      <c r="N473" s="62"/>
      <c r="AI473" s="40"/>
      <c r="AJ473" s="49"/>
      <c r="AK473" s="49"/>
      <c r="AO473" s="3" t="s">
        <v>71</v>
      </c>
      <c r="AQ473" s="49"/>
      <c r="AS473" s="49"/>
    </row>
    <row r="474" spans="1:45" s="4" customFormat="1" ht="15" x14ac:dyDescent="0.25">
      <c r="A474" s="63"/>
      <c r="B474" s="51"/>
      <c r="C474" s="543" t="s">
        <v>73</v>
      </c>
      <c r="D474" s="543"/>
      <c r="E474" s="543"/>
      <c r="F474" s="54" t="s">
        <v>72</v>
      </c>
      <c r="G474" s="64">
        <v>15.2</v>
      </c>
      <c r="H474" s="58">
        <v>37.950000000000003</v>
      </c>
      <c r="I474" s="65">
        <v>11.536799999999999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73</v>
      </c>
      <c r="AQ474" s="49"/>
      <c r="AS474" s="49"/>
    </row>
    <row r="475" spans="1:45" s="4" customFormat="1" ht="15" x14ac:dyDescent="0.25">
      <c r="A475" s="67"/>
      <c r="B475" s="51"/>
      <c r="C475" s="547" t="s">
        <v>74</v>
      </c>
      <c r="D475" s="547"/>
      <c r="E475" s="547"/>
      <c r="F475" s="68"/>
      <c r="G475" s="69"/>
      <c r="H475" s="69"/>
      <c r="I475" s="69"/>
      <c r="J475" s="70">
        <v>670.29</v>
      </c>
      <c r="K475" s="69"/>
      <c r="L475" s="70">
        <v>508.64</v>
      </c>
      <c r="M475" s="69"/>
      <c r="N475" s="71">
        <v>10174.49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543" t="s">
        <v>75</v>
      </c>
      <c r="D476" s="543"/>
      <c r="E476" s="543"/>
      <c r="F476" s="54"/>
      <c r="G476" s="55"/>
      <c r="H476" s="55"/>
      <c r="I476" s="55"/>
      <c r="J476" s="66"/>
      <c r="K476" s="55"/>
      <c r="L476" s="56">
        <v>243.05</v>
      </c>
      <c r="M476" s="55"/>
      <c r="N476" s="59">
        <v>10881.35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45.75" x14ac:dyDescent="0.25">
      <c r="A477" s="63"/>
      <c r="B477" s="51" t="s">
        <v>713</v>
      </c>
      <c r="C477" s="543" t="s">
        <v>406</v>
      </c>
      <c r="D477" s="543"/>
      <c r="E477" s="543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250.34</v>
      </c>
      <c r="M477" s="55"/>
      <c r="N477" s="59">
        <v>11207.79</v>
      </c>
      <c r="AI477" s="40"/>
      <c r="AJ477" s="49"/>
      <c r="AK477" s="49"/>
      <c r="AO477" s="3" t="s">
        <v>406</v>
      </c>
      <c r="AQ477" s="49"/>
      <c r="AS477" s="49"/>
    </row>
    <row r="478" spans="1:45" s="4" customFormat="1" ht="45.75" x14ac:dyDescent="0.25">
      <c r="A478" s="63"/>
      <c r="B478" s="51" t="s">
        <v>714</v>
      </c>
      <c r="C478" s="543" t="s">
        <v>408</v>
      </c>
      <c r="D478" s="543"/>
      <c r="E478" s="543"/>
      <c r="F478" s="54" t="s">
        <v>78</v>
      </c>
      <c r="G478" s="61">
        <v>59</v>
      </c>
      <c r="H478" s="55"/>
      <c r="I478" s="61">
        <v>59</v>
      </c>
      <c r="J478" s="66"/>
      <c r="K478" s="55"/>
      <c r="L478" s="56">
        <v>143.4</v>
      </c>
      <c r="M478" s="55"/>
      <c r="N478" s="59">
        <v>6420</v>
      </c>
      <c r="AI478" s="40"/>
      <c r="AJ478" s="49"/>
      <c r="AK478" s="49"/>
      <c r="AO478" s="3" t="s">
        <v>408</v>
      </c>
      <c r="AQ478" s="49"/>
      <c r="AS478" s="49"/>
    </row>
    <row r="479" spans="1:45" s="4" customFormat="1" ht="15" x14ac:dyDescent="0.25">
      <c r="A479" s="72"/>
      <c r="B479" s="73"/>
      <c r="C479" s="542" t="s">
        <v>81</v>
      </c>
      <c r="D479" s="542"/>
      <c r="E479" s="542"/>
      <c r="F479" s="43"/>
      <c r="G479" s="44"/>
      <c r="H479" s="44"/>
      <c r="I479" s="44"/>
      <c r="J479" s="47"/>
      <c r="K479" s="44"/>
      <c r="L479" s="74">
        <v>902.38</v>
      </c>
      <c r="M479" s="69"/>
      <c r="N479" s="75">
        <v>27802.28</v>
      </c>
      <c r="AI479" s="40"/>
      <c r="AJ479" s="49"/>
      <c r="AK479" s="49"/>
      <c r="AQ479" s="49" t="s">
        <v>81</v>
      </c>
      <c r="AS479" s="49"/>
    </row>
    <row r="480" spans="1:45" s="4" customFormat="1" ht="68.25" x14ac:dyDescent="0.25">
      <c r="A480" s="41" t="s">
        <v>1130</v>
      </c>
      <c r="B480" s="42" t="s">
        <v>1631</v>
      </c>
      <c r="C480" s="542" t="s">
        <v>1632</v>
      </c>
      <c r="D480" s="542"/>
      <c r="E480" s="542"/>
      <c r="F480" s="43" t="s">
        <v>115</v>
      </c>
      <c r="G480" s="44">
        <v>0.24879999999999999</v>
      </c>
      <c r="H480" s="45">
        <v>1</v>
      </c>
      <c r="I480" s="119">
        <v>0.24879999999999999</v>
      </c>
      <c r="J480" s="80">
        <v>9709.18</v>
      </c>
      <c r="K480" s="44"/>
      <c r="L480" s="80">
        <v>2415.64</v>
      </c>
      <c r="M480" s="46">
        <v>8.16</v>
      </c>
      <c r="N480" s="75">
        <v>19711.62</v>
      </c>
      <c r="AI480" s="40"/>
      <c r="AJ480" s="49"/>
      <c r="AK480" s="49" t="s">
        <v>1632</v>
      </c>
      <c r="AQ480" s="49"/>
      <c r="AS480" s="49"/>
    </row>
    <row r="481" spans="1:45" s="4" customFormat="1" ht="15" x14ac:dyDescent="0.25">
      <c r="A481" s="67"/>
      <c r="B481" s="53"/>
      <c r="C481" s="543" t="s">
        <v>1633</v>
      </c>
      <c r="D481" s="543"/>
      <c r="E481" s="543"/>
      <c r="F481" s="543"/>
      <c r="G481" s="543"/>
      <c r="H481" s="543"/>
      <c r="I481" s="543"/>
      <c r="J481" s="543"/>
      <c r="K481" s="543"/>
      <c r="L481" s="543"/>
      <c r="M481" s="543"/>
      <c r="N481" s="544"/>
      <c r="AI481" s="40"/>
      <c r="AJ481" s="49"/>
      <c r="AK481" s="49"/>
      <c r="AL481" s="3" t="s">
        <v>1633</v>
      </c>
      <c r="AQ481" s="49"/>
      <c r="AS481" s="49"/>
    </row>
    <row r="482" spans="1:45" s="4" customFormat="1" ht="15" x14ac:dyDescent="0.25">
      <c r="A482" s="72"/>
      <c r="B482" s="73"/>
      <c r="C482" s="542" t="s">
        <v>81</v>
      </c>
      <c r="D482" s="542"/>
      <c r="E482" s="542"/>
      <c r="F482" s="43"/>
      <c r="G482" s="44"/>
      <c r="H482" s="44"/>
      <c r="I482" s="44"/>
      <c r="J482" s="47"/>
      <c r="K482" s="44"/>
      <c r="L482" s="80">
        <v>2415.64</v>
      </c>
      <c r="M482" s="69"/>
      <c r="N482" s="75">
        <v>19711.62</v>
      </c>
      <c r="AI482" s="40"/>
      <c r="AJ482" s="49"/>
      <c r="AK482" s="49"/>
      <c r="AQ482" s="49" t="s">
        <v>81</v>
      </c>
      <c r="AS482" s="49"/>
    </row>
    <row r="483" spans="1:45" s="4" customFormat="1" ht="57" x14ac:dyDescent="0.25">
      <c r="A483" s="41" t="s">
        <v>1134</v>
      </c>
      <c r="B483" s="42" t="s">
        <v>1634</v>
      </c>
      <c r="C483" s="542" t="s">
        <v>1635</v>
      </c>
      <c r="D483" s="542"/>
      <c r="E483" s="542"/>
      <c r="F483" s="43" t="s">
        <v>534</v>
      </c>
      <c r="G483" s="44">
        <v>0.1</v>
      </c>
      <c r="H483" s="45">
        <v>1</v>
      </c>
      <c r="I483" s="81">
        <v>0.1</v>
      </c>
      <c r="J483" s="47"/>
      <c r="K483" s="44"/>
      <c r="L483" s="47"/>
      <c r="M483" s="44"/>
      <c r="N483" s="48"/>
      <c r="AI483" s="40"/>
      <c r="AJ483" s="49"/>
      <c r="AK483" s="49" t="s">
        <v>1635</v>
      </c>
      <c r="AQ483" s="49"/>
      <c r="AS483" s="49"/>
    </row>
    <row r="484" spans="1:45" s="4" customFormat="1" ht="15" x14ac:dyDescent="0.25">
      <c r="A484" s="67"/>
      <c r="B484" s="53"/>
      <c r="C484" s="543" t="s">
        <v>157</v>
      </c>
      <c r="D484" s="543"/>
      <c r="E484" s="543"/>
      <c r="F484" s="543"/>
      <c r="G484" s="543"/>
      <c r="H484" s="543"/>
      <c r="I484" s="543"/>
      <c r="J484" s="543"/>
      <c r="K484" s="543"/>
      <c r="L484" s="543"/>
      <c r="M484" s="543"/>
      <c r="N484" s="544"/>
      <c r="AI484" s="40"/>
      <c r="AJ484" s="49"/>
      <c r="AK484" s="49"/>
      <c r="AL484" s="3" t="s">
        <v>157</v>
      </c>
      <c r="AQ484" s="49"/>
      <c r="AS484" s="49"/>
    </row>
    <row r="485" spans="1:45" s="4" customFormat="1" ht="68.25" x14ac:dyDescent="0.25">
      <c r="A485" s="50"/>
      <c r="B485" s="51" t="s">
        <v>62</v>
      </c>
      <c r="C485" s="545" t="s">
        <v>63</v>
      </c>
      <c r="D485" s="545"/>
      <c r="E485" s="545"/>
      <c r="F485" s="545"/>
      <c r="G485" s="545"/>
      <c r="H485" s="545"/>
      <c r="I485" s="545"/>
      <c r="J485" s="545"/>
      <c r="K485" s="545"/>
      <c r="L485" s="545"/>
      <c r="M485" s="545"/>
      <c r="N485" s="546"/>
      <c r="AI485" s="40"/>
      <c r="AJ485" s="49"/>
      <c r="AK485" s="49"/>
      <c r="AM485" s="3" t="s">
        <v>63</v>
      </c>
      <c r="AQ485" s="49"/>
      <c r="AS485" s="49"/>
    </row>
    <row r="486" spans="1:45" s="4" customFormat="1" ht="15" x14ac:dyDescent="0.25">
      <c r="A486" s="52"/>
      <c r="B486" s="51" t="s">
        <v>56</v>
      </c>
      <c r="C486" s="543" t="s">
        <v>64</v>
      </c>
      <c r="D486" s="543"/>
      <c r="E486" s="543"/>
      <c r="F486" s="54"/>
      <c r="G486" s="55"/>
      <c r="H486" s="55"/>
      <c r="I486" s="55"/>
      <c r="J486" s="56">
        <v>615.67999999999995</v>
      </c>
      <c r="K486" s="58">
        <v>1.1499999999999999</v>
      </c>
      <c r="L486" s="56">
        <v>70.8</v>
      </c>
      <c r="M486" s="58">
        <v>44.77</v>
      </c>
      <c r="N486" s="59">
        <v>3169.72</v>
      </c>
      <c r="AI486" s="40"/>
      <c r="AJ486" s="49"/>
      <c r="AK486" s="49"/>
      <c r="AN486" s="3" t="s">
        <v>64</v>
      </c>
      <c r="AQ486" s="49"/>
      <c r="AS486" s="49"/>
    </row>
    <row r="487" spans="1:45" s="4" customFormat="1" ht="15" x14ac:dyDescent="0.25">
      <c r="A487" s="52"/>
      <c r="B487" s="51" t="s">
        <v>65</v>
      </c>
      <c r="C487" s="543" t="s">
        <v>66</v>
      </c>
      <c r="D487" s="543"/>
      <c r="E487" s="543"/>
      <c r="F487" s="54"/>
      <c r="G487" s="55"/>
      <c r="H487" s="55"/>
      <c r="I487" s="55"/>
      <c r="J487" s="76">
        <v>1763.48</v>
      </c>
      <c r="K487" s="58">
        <v>1.1499999999999999</v>
      </c>
      <c r="L487" s="56">
        <v>202.8</v>
      </c>
      <c r="M487" s="58">
        <v>13.24</v>
      </c>
      <c r="N487" s="59">
        <v>2685.07</v>
      </c>
      <c r="AI487" s="40"/>
      <c r="AJ487" s="49"/>
      <c r="AK487" s="49"/>
      <c r="AN487" s="3" t="s">
        <v>66</v>
      </c>
      <c r="AQ487" s="49"/>
      <c r="AS487" s="49"/>
    </row>
    <row r="488" spans="1:45" s="4" customFormat="1" ht="15" x14ac:dyDescent="0.25">
      <c r="A488" s="52"/>
      <c r="B488" s="51" t="s">
        <v>67</v>
      </c>
      <c r="C488" s="543" t="s">
        <v>68</v>
      </c>
      <c r="D488" s="543"/>
      <c r="E488" s="543"/>
      <c r="F488" s="54"/>
      <c r="G488" s="55"/>
      <c r="H488" s="55"/>
      <c r="I488" s="55"/>
      <c r="J488" s="56">
        <v>716.88</v>
      </c>
      <c r="K488" s="58">
        <v>1.1499999999999999</v>
      </c>
      <c r="L488" s="56">
        <v>82.44</v>
      </c>
      <c r="M488" s="58">
        <v>44.77</v>
      </c>
      <c r="N488" s="59">
        <v>3690.84</v>
      </c>
      <c r="AI488" s="40"/>
      <c r="AJ488" s="49"/>
      <c r="AK488" s="49"/>
      <c r="AN488" s="3" t="s">
        <v>68</v>
      </c>
      <c r="AQ488" s="49"/>
      <c r="AS488" s="49"/>
    </row>
    <row r="489" spans="1:45" s="4" customFormat="1" ht="15" x14ac:dyDescent="0.25">
      <c r="A489" s="52"/>
      <c r="B489" s="51" t="s">
        <v>69</v>
      </c>
      <c r="C489" s="543" t="s">
        <v>70</v>
      </c>
      <c r="D489" s="543"/>
      <c r="E489" s="543"/>
      <c r="F489" s="54"/>
      <c r="G489" s="55"/>
      <c r="H489" s="55"/>
      <c r="I489" s="55"/>
      <c r="J489" s="56">
        <v>36.01</v>
      </c>
      <c r="K489" s="55"/>
      <c r="L489" s="56">
        <v>3.6</v>
      </c>
      <c r="M489" s="58">
        <v>8.16</v>
      </c>
      <c r="N489" s="60">
        <v>29.38</v>
      </c>
      <c r="AI489" s="40"/>
      <c r="AJ489" s="49"/>
      <c r="AK489" s="49"/>
      <c r="AN489" s="3" t="s">
        <v>70</v>
      </c>
      <c r="AQ489" s="49"/>
      <c r="AS489" s="49"/>
    </row>
    <row r="490" spans="1:45" s="4" customFormat="1" ht="15" x14ac:dyDescent="0.25">
      <c r="A490" s="63"/>
      <c r="B490" s="51"/>
      <c r="C490" s="543" t="s">
        <v>71</v>
      </c>
      <c r="D490" s="543"/>
      <c r="E490" s="543"/>
      <c r="F490" s="54" t="s">
        <v>72</v>
      </c>
      <c r="G490" s="61">
        <v>64</v>
      </c>
      <c r="H490" s="58">
        <v>1.1499999999999999</v>
      </c>
      <c r="I490" s="58">
        <v>7.36</v>
      </c>
      <c r="J490" s="66"/>
      <c r="K490" s="55"/>
      <c r="L490" s="66"/>
      <c r="M490" s="55"/>
      <c r="N490" s="62"/>
      <c r="AI490" s="40"/>
      <c r="AJ490" s="49"/>
      <c r="AK490" s="49"/>
      <c r="AO490" s="3" t="s">
        <v>71</v>
      </c>
      <c r="AQ490" s="49"/>
      <c r="AS490" s="49"/>
    </row>
    <row r="491" spans="1:45" s="4" customFormat="1" ht="15" x14ac:dyDescent="0.25">
      <c r="A491" s="63"/>
      <c r="B491" s="51"/>
      <c r="C491" s="543" t="s">
        <v>73</v>
      </c>
      <c r="D491" s="543"/>
      <c r="E491" s="543"/>
      <c r="F491" s="54" t="s">
        <v>72</v>
      </c>
      <c r="G491" s="64">
        <v>61.8</v>
      </c>
      <c r="H491" s="58">
        <v>1.1499999999999999</v>
      </c>
      <c r="I491" s="57">
        <v>7.1070000000000002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73</v>
      </c>
      <c r="AQ491" s="49"/>
      <c r="AS491" s="49"/>
    </row>
    <row r="492" spans="1:45" s="4" customFormat="1" ht="15" x14ac:dyDescent="0.25">
      <c r="A492" s="67"/>
      <c r="B492" s="51"/>
      <c r="C492" s="547" t="s">
        <v>74</v>
      </c>
      <c r="D492" s="547"/>
      <c r="E492" s="547"/>
      <c r="F492" s="68"/>
      <c r="G492" s="69"/>
      <c r="H492" s="69"/>
      <c r="I492" s="69"/>
      <c r="J492" s="79">
        <v>2415.17</v>
      </c>
      <c r="K492" s="69"/>
      <c r="L492" s="70">
        <v>277.2</v>
      </c>
      <c r="M492" s="69"/>
      <c r="N492" s="71">
        <v>5884.17</v>
      </c>
      <c r="AI492" s="40"/>
      <c r="AJ492" s="49"/>
      <c r="AK492" s="49"/>
      <c r="AP492" s="3" t="s">
        <v>74</v>
      </c>
      <c r="AQ492" s="49"/>
      <c r="AS492" s="49"/>
    </row>
    <row r="493" spans="1:45" s="4" customFormat="1" ht="15" x14ac:dyDescent="0.25">
      <c r="A493" s="63"/>
      <c r="B493" s="51"/>
      <c r="C493" s="543" t="s">
        <v>75</v>
      </c>
      <c r="D493" s="543"/>
      <c r="E493" s="543"/>
      <c r="F493" s="54"/>
      <c r="G493" s="55"/>
      <c r="H493" s="55"/>
      <c r="I493" s="55"/>
      <c r="J493" s="66"/>
      <c r="K493" s="55"/>
      <c r="L493" s="56">
        <v>153.24</v>
      </c>
      <c r="M493" s="55"/>
      <c r="N493" s="59">
        <v>6860.56</v>
      </c>
      <c r="AI493" s="40"/>
      <c r="AJ493" s="49"/>
      <c r="AK493" s="49"/>
      <c r="AO493" s="3" t="s">
        <v>75</v>
      </c>
      <c r="AQ493" s="49"/>
      <c r="AS493" s="49"/>
    </row>
    <row r="494" spans="1:45" s="4" customFormat="1" ht="45.75" x14ac:dyDescent="0.25">
      <c r="A494" s="63"/>
      <c r="B494" s="51" t="s">
        <v>713</v>
      </c>
      <c r="C494" s="543" t="s">
        <v>406</v>
      </c>
      <c r="D494" s="543"/>
      <c r="E494" s="543"/>
      <c r="F494" s="54" t="s">
        <v>78</v>
      </c>
      <c r="G494" s="61">
        <v>103</v>
      </c>
      <c r="H494" s="55"/>
      <c r="I494" s="61">
        <v>103</v>
      </c>
      <c r="J494" s="66"/>
      <c r="K494" s="55"/>
      <c r="L494" s="56">
        <v>157.84</v>
      </c>
      <c r="M494" s="55"/>
      <c r="N494" s="59">
        <v>7066.38</v>
      </c>
      <c r="AI494" s="40"/>
      <c r="AJ494" s="49"/>
      <c r="AK494" s="49"/>
      <c r="AO494" s="3" t="s">
        <v>406</v>
      </c>
      <c r="AQ494" s="49"/>
      <c r="AS494" s="49"/>
    </row>
    <row r="495" spans="1:45" s="4" customFormat="1" ht="45.75" x14ac:dyDescent="0.25">
      <c r="A495" s="63"/>
      <c r="B495" s="51" t="s">
        <v>714</v>
      </c>
      <c r="C495" s="543" t="s">
        <v>408</v>
      </c>
      <c r="D495" s="543"/>
      <c r="E495" s="543"/>
      <c r="F495" s="54" t="s">
        <v>78</v>
      </c>
      <c r="G495" s="61">
        <v>59</v>
      </c>
      <c r="H495" s="55"/>
      <c r="I495" s="61">
        <v>59</v>
      </c>
      <c r="J495" s="66"/>
      <c r="K495" s="55"/>
      <c r="L495" s="56">
        <v>90.41</v>
      </c>
      <c r="M495" s="55"/>
      <c r="N495" s="59">
        <v>4047.73</v>
      </c>
      <c r="AI495" s="40"/>
      <c r="AJ495" s="49"/>
      <c r="AK495" s="49"/>
      <c r="AO495" s="3" t="s">
        <v>408</v>
      </c>
      <c r="AQ495" s="49"/>
      <c r="AS495" s="49"/>
    </row>
    <row r="496" spans="1:45" s="4" customFormat="1" ht="15" x14ac:dyDescent="0.25">
      <c r="A496" s="72"/>
      <c r="B496" s="73"/>
      <c r="C496" s="542" t="s">
        <v>81</v>
      </c>
      <c r="D496" s="542"/>
      <c r="E496" s="542"/>
      <c r="F496" s="43"/>
      <c r="G496" s="44"/>
      <c r="H496" s="44"/>
      <c r="I496" s="44"/>
      <c r="J496" s="47"/>
      <c r="K496" s="44"/>
      <c r="L496" s="74">
        <v>525.45000000000005</v>
      </c>
      <c r="M496" s="69"/>
      <c r="N496" s="75">
        <v>16998.28</v>
      </c>
      <c r="AI496" s="40"/>
      <c r="AJ496" s="49"/>
      <c r="AK496" s="49"/>
      <c r="AQ496" s="49" t="s">
        <v>81</v>
      </c>
      <c r="AS496" s="49"/>
    </row>
    <row r="497" spans="1:45" s="4" customFormat="1" ht="34.5" x14ac:dyDescent="0.25">
      <c r="A497" s="41" t="s">
        <v>1142</v>
      </c>
      <c r="B497" s="42" t="s">
        <v>1636</v>
      </c>
      <c r="C497" s="542" t="s">
        <v>1637</v>
      </c>
      <c r="D497" s="542"/>
      <c r="E497" s="542"/>
      <c r="F497" s="43" t="s">
        <v>534</v>
      </c>
      <c r="G497" s="44">
        <v>-0.1</v>
      </c>
      <c r="H497" s="45">
        <v>1</v>
      </c>
      <c r="I497" s="81">
        <v>-0.1</v>
      </c>
      <c r="J497" s="47"/>
      <c r="K497" s="44"/>
      <c r="L497" s="47"/>
      <c r="M497" s="44"/>
      <c r="N497" s="48"/>
      <c r="AI497" s="40"/>
      <c r="AJ497" s="49"/>
      <c r="AK497" s="49" t="s">
        <v>1637</v>
      </c>
      <c r="AQ497" s="49"/>
      <c r="AS497" s="49"/>
    </row>
    <row r="498" spans="1:45" s="4" customFormat="1" ht="15" x14ac:dyDescent="0.25">
      <c r="A498" s="67"/>
      <c r="B498" s="53"/>
      <c r="C498" s="543" t="s">
        <v>1638</v>
      </c>
      <c r="D498" s="543"/>
      <c r="E498" s="543"/>
      <c r="F498" s="543"/>
      <c r="G498" s="543"/>
      <c r="H498" s="543"/>
      <c r="I498" s="543"/>
      <c r="J498" s="543"/>
      <c r="K498" s="543"/>
      <c r="L498" s="543"/>
      <c r="M498" s="543"/>
      <c r="N498" s="544"/>
      <c r="AI498" s="40"/>
      <c r="AJ498" s="49"/>
      <c r="AK498" s="49"/>
      <c r="AL498" s="3" t="s">
        <v>1638</v>
      </c>
      <c r="AQ498" s="49"/>
      <c r="AS498" s="49"/>
    </row>
    <row r="499" spans="1:45" s="4" customFormat="1" ht="15" x14ac:dyDescent="0.25">
      <c r="A499" s="50"/>
      <c r="B499" s="51"/>
      <c r="C499" s="545" t="s">
        <v>1639</v>
      </c>
      <c r="D499" s="545"/>
      <c r="E499" s="545"/>
      <c r="F499" s="545"/>
      <c r="G499" s="545"/>
      <c r="H499" s="545"/>
      <c r="I499" s="545"/>
      <c r="J499" s="545"/>
      <c r="K499" s="545"/>
      <c r="L499" s="545"/>
      <c r="M499" s="545"/>
      <c r="N499" s="546"/>
      <c r="AI499" s="40"/>
      <c r="AJ499" s="49"/>
      <c r="AK499" s="49"/>
      <c r="AM499" s="3" t="s">
        <v>1639</v>
      </c>
      <c r="AQ499" s="49"/>
      <c r="AS499" s="49"/>
    </row>
    <row r="500" spans="1:45" s="4" customFormat="1" ht="68.25" x14ac:dyDescent="0.25">
      <c r="A500" s="50"/>
      <c r="B500" s="51" t="s">
        <v>62</v>
      </c>
      <c r="C500" s="545" t="s">
        <v>63</v>
      </c>
      <c r="D500" s="545"/>
      <c r="E500" s="545"/>
      <c r="F500" s="545"/>
      <c r="G500" s="545"/>
      <c r="H500" s="545"/>
      <c r="I500" s="545"/>
      <c r="J500" s="545"/>
      <c r="K500" s="545"/>
      <c r="L500" s="545"/>
      <c r="M500" s="545"/>
      <c r="N500" s="546"/>
      <c r="AI500" s="40"/>
      <c r="AJ500" s="49"/>
      <c r="AK500" s="49"/>
      <c r="AM500" s="3" t="s">
        <v>63</v>
      </c>
      <c r="AQ500" s="49"/>
      <c r="AS500" s="49"/>
    </row>
    <row r="501" spans="1:45" s="4" customFormat="1" ht="15" x14ac:dyDescent="0.25">
      <c r="A501" s="52"/>
      <c r="B501" s="51" t="s">
        <v>56</v>
      </c>
      <c r="C501" s="543" t="s">
        <v>64</v>
      </c>
      <c r="D501" s="543"/>
      <c r="E501" s="543"/>
      <c r="F501" s="54"/>
      <c r="G501" s="55"/>
      <c r="H501" s="55"/>
      <c r="I501" s="55"/>
      <c r="J501" s="56">
        <v>13.08</v>
      </c>
      <c r="K501" s="64">
        <v>11.5</v>
      </c>
      <c r="L501" s="56">
        <v>-15.04</v>
      </c>
      <c r="M501" s="58">
        <v>44.77</v>
      </c>
      <c r="N501" s="60">
        <v>-673.34</v>
      </c>
      <c r="AI501" s="40"/>
      <c r="AJ501" s="49"/>
      <c r="AK501" s="49"/>
      <c r="AN501" s="3" t="s">
        <v>64</v>
      </c>
      <c r="AQ501" s="49"/>
      <c r="AS501" s="49"/>
    </row>
    <row r="502" spans="1:45" s="4" customFormat="1" ht="15" x14ac:dyDescent="0.25">
      <c r="A502" s="52"/>
      <c r="B502" s="51" t="s">
        <v>65</v>
      </c>
      <c r="C502" s="543" t="s">
        <v>66</v>
      </c>
      <c r="D502" s="543"/>
      <c r="E502" s="543"/>
      <c r="F502" s="54"/>
      <c r="G502" s="55"/>
      <c r="H502" s="55"/>
      <c r="I502" s="55"/>
      <c r="J502" s="56">
        <v>82.26</v>
      </c>
      <c r="K502" s="64">
        <v>11.5</v>
      </c>
      <c r="L502" s="56">
        <v>-94.6</v>
      </c>
      <c r="M502" s="58">
        <v>13.24</v>
      </c>
      <c r="N502" s="59">
        <v>-1252.5</v>
      </c>
      <c r="AI502" s="40"/>
      <c r="AJ502" s="49"/>
      <c r="AK502" s="49"/>
      <c r="AN502" s="3" t="s">
        <v>66</v>
      </c>
      <c r="AQ502" s="49"/>
      <c r="AS502" s="49"/>
    </row>
    <row r="503" spans="1:45" s="4" customFormat="1" ht="15" x14ac:dyDescent="0.25">
      <c r="A503" s="52"/>
      <c r="B503" s="51" t="s">
        <v>67</v>
      </c>
      <c r="C503" s="543" t="s">
        <v>68</v>
      </c>
      <c r="D503" s="543"/>
      <c r="E503" s="543"/>
      <c r="F503" s="54"/>
      <c r="G503" s="55"/>
      <c r="H503" s="55"/>
      <c r="I503" s="55"/>
      <c r="J503" s="56">
        <v>34.799999999999997</v>
      </c>
      <c r="K503" s="64">
        <v>11.5</v>
      </c>
      <c r="L503" s="56">
        <v>-40.020000000000003</v>
      </c>
      <c r="M503" s="58">
        <v>44.77</v>
      </c>
      <c r="N503" s="59">
        <v>-1791.7</v>
      </c>
      <c r="AI503" s="40"/>
      <c r="AJ503" s="49"/>
      <c r="AK503" s="49"/>
      <c r="AN503" s="3" t="s">
        <v>68</v>
      </c>
      <c r="AQ503" s="49"/>
      <c r="AS503" s="49"/>
    </row>
    <row r="504" spans="1:45" s="4" customFormat="1" ht="15" x14ac:dyDescent="0.25">
      <c r="A504" s="52"/>
      <c r="B504" s="51" t="s">
        <v>69</v>
      </c>
      <c r="C504" s="543" t="s">
        <v>70</v>
      </c>
      <c r="D504" s="543"/>
      <c r="E504" s="543"/>
      <c r="F504" s="54"/>
      <c r="G504" s="55"/>
      <c r="H504" s="55"/>
      <c r="I504" s="55"/>
      <c r="J504" s="56">
        <v>1.8</v>
      </c>
      <c r="K504" s="61">
        <v>10</v>
      </c>
      <c r="L504" s="56">
        <v>-1.8</v>
      </c>
      <c r="M504" s="58">
        <v>8.16</v>
      </c>
      <c r="N504" s="60">
        <v>-14.69</v>
      </c>
      <c r="AI504" s="40"/>
      <c r="AJ504" s="49"/>
      <c r="AK504" s="49"/>
      <c r="AN504" s="3" t="s">
        <v>70</v>
      </c>
      <c r="AQ504" s="49"/>
      <c r="AS504" s="49"/>
    </row>
    <row r="505" spans="1:45" s="4" customFormat="1" ht="15" x14ac:dyDescent="0.25">
      <c r="A505" s="63"/>
      <c r="B505" s="51"/>
      <c r="C505" s="543" t="s">
        <v>71</v>
      </c>
      <c r="D505" s="543"/>
      <c r="E505" s="543"/>
      <c r="F505" s="54" t="s">
        <v>72</v>
      </c>
      <c r="G505" s="58">
        <v>1.36</v>
      </c>
      <c r="H505" s="64">
        <v>11.5</v>
      </c>
      <c r="I505" s="57">
        <v>-1.5640000000000001</v>
      </c>
      <c r="J505" s="66"/>
      <c r="K505" s="55"/>
      <c r="L505" s="66"/>
      <c r="M505" s="55"/>
      <c r="N505" s="62"/>
      <c r="AI505" s="40"/>
      <c r="AJ505" s="49"/>
      <c r="AK505" s="49"/>
      <c r="AO505" s="3" t="s">
        <v>71</v>
      </c>
      <c r="AQ505" s="49"/>
      <c r="AS505" s="49"/>
    </row>
    <row r="506" spans="1:45" s="4" customFormat="1" ht="15" x14ac:dyDescent="0.25">
      <c r="A506" s="63"/>
      <c r="B506" s="51"/>
      <c r="C506" s="543" t="s">
        <v>73</v>
      </c>
      <c r="D506" s="543"/>
      <c r="E506" s="543"/>
      <c r="F506" s="54" t="s">
        <v>72</v>
      </c>
      <c r="G506" s="61">
        <v>3</v>
      </c>
      <c r="H506" s="64">
        <v>11.5</v>
      </c>
      <c r="I506" s="58">
        <v>-3.45</v>
      </c>
      <c r="J506" s="66"/>
      <c r="K506" s="55"/>
      <c r="L506" s="66"/>
      <c r="M506" s="55"/>
      <c r="N506" s="62"/>
      <c r="AI506" s="40"/>
      <c r="AJ506" s="49"/>
      <c r="AK506" s="49"/>
      <c r="AO506" s="3" t="s">
        <v>73</v>
      </c>
      <c r="AQ506" s="49"/>
      <c r="AS506" s="49"/>
    </row>
    <row r="507" spans="1:45" s="4" customFormat="1" ht="15" x14ac:dyDescent="0.25">
      <c r="A507" s="67"/>
      <c r="B507" s="51"/>
      <c r="C507" s="547" t="s">
        <v>74</v>
      </c>
      <c r="D507" s="547"/>
      <c r="E507" s="547"/>
      <c r="F507" s="68"/>
      <c r="G507" s="69"/>
      <c r="H507" s="69"/>
      <c r="I507" s="69"/>
      <c r="J507" s="70">
        <v>97.14</v>
      </c>
      <c r="K507" s="69"/>
      <c r="L507" s="70">
        <v>-111.44</v>
      </c>
      <c r="M507" s="69"/>
      <c r="N507" s="71">
        <v>-1940.53</v>
      </c>
      <c r="AI507" s="40"/>
      <c r="AJ507" s="49"/>
      <c r="AK507" s="49"/>
      <c r="AP507" s="3" t="s">
        <v>74</v>
      </c>
      <c r="AQ507" s="49"/>
      <c r="AS507" s="49"/>
    </row>
    <row r="508" spans="1:45" s="4" customFormat="1" ht="15" x14ac:dyDescent="0.25">
      <c r="A508" s="63"/>
      <c r="B508" s="51"/>
      <c r="C508" s="543" t="s">
        <v>75</v>
      </c>
      <c r="D508" s="543"/>
      <c r="E508" s="543"/>
      <c r="F508" s="54"/>
      <c r="G508" s="55"/>
      <c r="H508" s="55"/>
      <c r="I508" s="55"/>
      <c r="J508" s="66"/>
      <c r="K508" s="55"/>
      <c r="L508" s="56">
        <v>-55.06</v>
      </c>
      <c r="M508" s="55"/>
      <c r="N508" s="59">
        <v>-2465.04</v>
      </c>
      <c r="AI508" s="40"/>
      <c r="AJ508" s="49"/>
      <c r="AK508" s="49"/>
      <c r="AO508" s="3" t="s">
        <v>75</v>
      </c>
      <c r="AQ508" s="49"/>
      <c r="AS508" s="49"/>
    </row>
    <row r="509" spans="1:45" s="4" customFormat="1" ht="45.75" x14ac:dyDescent="0.25">
      <c r="A509" s="63"/>
      <c r="B509" s="51" t="s">
        <v>713</v>
      </c>
      <c r="C509" s="543" t="s">
        <v>406</v>
      </c>
      <c r="D509" s="543"/>
      <c r="E509" s="543"/>
      <c r="F509" s="54" t="s">
        <v>78</v>
      </c>
      <c r="G509" s="61">
        <v>103</v>
      </c>
      <c r="H509" s="55"/>
      <c r="I509" s="61">
        <v>103</v>
      </c>
      <c r="J509" s="66"/>
      <c r="K509" s="55"/>
      <c r="L509" s="56">
        <v>-56.71</v>
      </c>
      <c r="M509" s="55"/>
      <c r="N509" s="59">
        <v>-2538.9899999999998</v>
      </c>
      <c r="AI509" s="40"/>
      <c r="AJ509" s="49"/>
      <c r="AK509" s="49"/>
      <c r="AO509" s="3" t="s">
        <v>406</v>
      </c>
      <c r="AQ509" s="49"/>
      <c r="AS509" s="49"/>
    </row>
    <row r="510" spans="1:45" s="4" customFormat="1" ht="45.75" x14ac:dyDescent="0.25">
      <c r="A510" s="63"/>
      <c r="B510" s="51" t="s">
        <v>714</v>
      </c>
      <c r="C510" s="543" t="s">
        <v>408</v>
      </c>
      <c r="D510" s="543"/>
      <c r="E510" s="543"/>
      <c r="F510" s="54" t="s">
        <v>78</v>
      </c>
      <c r="G510" s="61">
        <v>59</v>
      </c>
      <c r="H510" s="55"/>
      <c r="I510" s="61">
        <v>59</v>
      </c>
      <c r="J510" s="66"/>
      <c r="K510" s="55"/>
      <c r="L510" s="56">
        <v>-32.49</v>
      </c>
      <c r="M510" s="55"/>
      <c r="N510" s="59">
        <v>-1454.37</v>
      </c>
      <c r="AI510" s="40"/>
      <c r="AJ510" s="49"/>
      <c r="AK510" s="49"/>
      <c r="AO510" s="3" t="s">
        <v>408</v>
      </c>
      <c r="AQ510" s="49"/>
      <c r="AS510" s="49"/>
    </row>
    <row r="511" spans="1:45" s="4" customFormat="1" ht="15" x14ac:dyDescent="0.25">
      <c r="A511" s="72"/>
      <c r="B511" s="73"/>
      <c r="C511" s="542" t="s">
        <v>81</v>
      </c>
      <c r="D511" s="542"/>
      <c r="E511" s="542"/>
      <c r="F511" s="43"/>
      <c r="G511" s="44"/>
      <c r="H511" s="44"/>
      <c r="I511" s="44"/>
      <c r="J511" s="47"/>
      <c r="K511" s="44"/>
      <c r="L511" s="74">
        <v>-200.64</v>
      </c>
      <c r="M511" s="69"/>
      <c r="N511" s="75">
        <v>-5933.89</v>
      </c>
      <c r="AI511" s="40"/>
      <c r="AJ511" s="49"/>
      <c r="AK511" s="49"/>
      <c r="AQ511" s="49" t="s">
        <v>81</v>
      </c>
      <c r="AS511" s="49"/>
    </row>
    <row r="512" spans="1:45" s="4" customFormat="1" ht="23.25" x14ac:dyDescent="0.25">
      <c r="A512" s="41" t="s">
        <v>1143</v>
      </c>
      <c r="B512" s="42" t="s">
        <v>1640</v>
      </c>
      <c r="C512" s="542" t="s">
        <v>1641</v>
      </c>
      <c r="D512" s="542"/>
      <c r="E512" s="542"/>
      <c r="F512" s="43" t="s">
        <v>115</v>
      </c>
      <c r="G512" s="44">
        <v>1.01E-2</v>
      </c>
      <c r="H512" s="45">
        <v>1</v>
      </c>
      <c r="I512" s="119">
        <v>1.01E-2</v>
      </c>
      <c r="J512" s="80">
        <v>3828.3</v>
      </c>
      <c r="K512" s="44"/>
      <c r="L512" s="74">
        <v>38.67</v>
      </c>
      <c r="M512" s="46">
        <v>8.16</v>
      </c>
      <c r="N512" s="82">
        <v>315.55</v>
      </c>
      <c r="AI512" s="40"/>
      <c r="AJ512" s="49"/>
      <c r="AK512" s="49" t="s">
        <v>1641</v>
      </c>
      <c r="AQ512" s="49"/>
      <c r="AS512" s="49"/>
    </row>
    <row r="513" spans="1:45" s="4" customFormat="1" ht="15" x14ac:dyDescent="0.25">
      <c r="A513" s="67"/>
      <c r="B513" s="53"/>
      <c r="C513" s="543" t="s">
        <v>1642</v>
      </c>
      <c r="D513" s="543"/>
      <c r="E513" s="543"/>
      <c r="F513" s="543"/>
      <c r="G513" s="543"/>
      <c r="H513" s="543"/>
      <c r="I513" s="543"/>
      <c r="J513" s="543"/>
      <c r="K513" s="543"/>
      <c r="L513" s="543"/>
      <c r="M513" s="543"/>
      <c r="N513" s="544"/>
      <c r="AI513" s="40"/>
      <c r="AJ513" s="49"/>
      <c r="AK513" s="49"/>
      <c r="AL513" s="3" t="s">
        <v>1642</v>
      </c>
      <c r="AQ513" s="49"/>
      <c r="AS513" s="49"/>
    </row>
    <row r="514" spans="1:45" s="4" customFormat="1" ht="15" x14ac:dyDescent="0.25">
      <c r="A514" s="72"/>
      <c r="B514" s="73"/>
      <c r="C514" s="542" t="s">
        <v>81</v>
      </c>
      <c r="D514" s="542"/>
      <c r="E514" s="542"/>
      <c r="F514" s="43"/>
      <c r="G514" s="44"/>
      <c r="H514" s="44"/>
      <c r="I514" s="44"/>
      <c r="J514" s="47"/>
      <c r="K514" s="44"/>
      <c r="L514" s="74">
        <v>38.67</v>
      </c>
      <c r="M514" s="69"/>
      <c r="N514" s="82">
        <v>315.55</v>
      </c>
      <c r="AI514" s="40"/>
      <c r="AJ514" s="49"/>
      <c r="AK514" s="49"/>
      <c r="AQ514" s="49" t="s">
        <v>81</v>
      </c>
      <c r="AS514" s="49"/>
    </row>
    <row r="515" spans="1:45" s="4" customFormat="1" ht="34.5" x14ac:dyDescent="0.25">
      <c r="A515" s="41" t="s">
        <v>1146</v>
      </c>
      <c r="B515" s="42" t="s">
        <v>1476</v>
      </c>
      <c r="C515" s="542" t="s">
        <v>1643</v>
      </c>
      <c r="D515" s="542"/>
      <c r="E515" s="542"/>
      <c r="F515" s="43" t="s">
        <v>428</v>
      </c>
      <c r="G515" s="44">
        <v>5.3600000000000002E-2</v>
      </c>
      <c r="H515" s="45">
        <v>1</v>
      </c>
      <c r="I515" s="119">
        <v>5.3600000000000002E-2</v>
      </c>
      <c r="J515" s="47"/>
      <c r="K515" s="44"/>
      <c r="L515" s="47"/>
      <c r="M515" s="44"/>
      <c r="N515" s="48"/>
      <c r="AI515" s="40"/>
      <c r="AJ515" s="49"/>
      <c r="AK515" s="49" t="s">
        <v>1643</v>
      </c>
      <c r="AQ515" s="49"/>
      <c r="AS515" s="49"/>
    </row>
    <row r="516" spans="1:45" s="4" customFormat="1" ht="15" x14ac:dyDescent="0.25">
      <c r="A516" s="67"/>
      <c r="B516" s="53"/>
      <c r="C516" s="543" t="s">
        <v>1644</v>
      </c>
      <c r="D516" s="543"/>
      <c r="E516" s="543"/>
      <c r="F516" s="543"/>
      <c r="G516" s="543"/>
      <c r="H516" s="543"/>
      <c r="I516" s="543"/>
      <c r="J516" s="543"/>
      <c r="K516" s="543"/>
      <c r="L516" s="543"/>
      <c r="M516" s="543"/>
      <c r="N516" s="544"/>
      <c r="AI516" s="40"/>
      <c r="AJ516" s="49"/>
      <c r="AK516" s="49"/>
      <c r="AL516" s="3" t="s">
        <v>1644</v>
      </c>
      <c r="AQ516" s="49"/>
      <c r="AS516" s="49"/>
    </row>
    <row r="517" spans="1:45" s="4" customFormat="1" ht="23.25" x14ac:dyDescent="0.25">
      <c r="A517" s="50"/>
      <c r="B517" s="51" t="s">
        <v>117</v>
      </c>
      <c r="C517" s="545" t="s">
        <v>118</v>
      </c>
      <c r="D517" s="545"/>
      <c r="E517" s="545"/>
      <c r="F517" s="545"/>
      <c r="G517" s="545"/>
      <c r="H517" s="545"/>
      <c r="I517" s="545"/>
      <c r="J517" s="545"/>
      <c r="K517" s="545"/>
      <c r="L517" s="545"/>
      <c r="M517" s="545"/>
      <c r="N517" s="546"/>
      <c r="AI517" s="40"/>
      <c r="AJ517" s="49"/>
      <c r="AK517" s="49"/>
      <c r="AM517" s="3" t="s">
        <v>118</v>
      </c>
      <c r="AQ517" s="49"/>
      <c r="AS517" s="49"/>
    </row>
    <row r="518" spans="1:45" s="4" customFormat="1" ht="68.25" x14ac:dyDescent="0.25">
      <c r="A518" s="50"/>
      <c r="B518" s="51" t="s">
        <v>62</v>
      </c>
      <c r="C518" s="545" t="s">
        <v>63</v>
      </c>
      <c r="D518" s="545"/>
      <c r="E518" s="545"/>
      <c r="F518" s="545"/>
      <c r="G518" s="545"/>
      <c r="H518" s="545"/>
      <c r="I518" s="545"/>
      <c r="J518" s="545"/>
      <c r="K518" s="545"/>
      <c r="L518" s="545"/>
      <c r="M518" s="545"/>
      <c r="N518" s="546"/>
      <c r="AI518" s="40"/>
      <c r="AJ518" s="49"/>
      <c r="AK518" s="49"/>
      <c r="AM518" s="3" t="s">
        <v>63</v>
      </c>
      <c r="AQ518" s="49"/>
      <c r="AS518" s="49"/>
    </row>
    <row r="519" spans="1:45" s="4" customFormat="1" ht="15" x14ac:dyDescent="0.25">
      <c r="A519" s="52"/>
      <c r="B519" s="51" t="s">
        <v>56</v>
      </c>
      <c r="C519" s="543" t="s">
        <v>64</v>
      </c>
      <c r="D519" s="543"/>
      <c r="E519" s="543"/>
      <c r="F519" s="54"/>
      <c r="G519" s="55"/>
      <c r="H519" s="55"/>
      <c r="I519" s="55"/>
      <c r="J519" s="56">
        <v>457.05</v>
      </c>
      <c r="K519" s="65">
        <v>1.3225</v>
      </c>
      <c r="L519" s="56">
        <v>32.4</v>
      </c>
      <c r="M519" s="58">
        <v>44.77</v>
      </c>
      <c r="N519" s="59">
        <v>1450.55</v>
      </c>
      <c r="AI519" s="40"/>
      <c r="AJ519" s="49"/>
      <c r="AK519" s="49"/>
      <c r="AN519" s="3" t="s">
        <v>64</v>
      </c>
      <c r="AQ519" s="49"/>
      <c r="AS519" s="49"/>
    </row>
    <row r="520" spans="1:45" s="4" customFormat="1" ht="15" x14ac:dyDescent="0.25">
      <c r="A520" s="52"/>
      <c r="B520" s="51" t="s">
        <v>65</v>
      </c>
      <c r="C520" s="543" t="s">
        <v>66</v>
      </c>
      <c r="D520" s="543"/>
      <c r="E520" s="543"/>
      <c r="F520" s="54"/>
      <c r="G520" s="55"/>
      <c r="H520" s="55"/>
      <c r="I520" s="55"/>
      <c r="J520" s="76">
        <v>1664.41</v>
      </c>
      <c r="K520" s="65">
        <v>1.4375</v>
      </c>
      <c r="L520" s="56">
        <v>128.24</v>
      </c>
      <c r="M520" s="58">
        <v>13.24</v>
      </c>
      <c r="N520" s="59">
        <v>1697.9</v>
      </c>
      <c r="AI520" s="40"/>
      <c r="AJ520" s="49"/>
      <c r="AK520" s="49"/>
      <c r="AN520" s="3" t="s">
        <v>66</v>
      </c>
      <c r="AQ520" s="49"/>
      <c r="AS520" s="49"/>
    </row>
    <row r="521" spans="1:45" s="4" customFormat="1" ht="15" x14ac:dyDescent="0.25">
      <c r="A521" s="52"/>
      <c r="B521" s="51" t="s">
        <v>67</v>
      </c>
      <c r="C521" s="543" t="s">
        <v>68</v>
      </c>
      <c r="D521" s="543"/>
      <c r="E521" s="543"/>
      <c r="F521" s="54"/>
      <c r="G521" s="55"/>
      <c r="H521" s="55"/>
      <c r="I521" s="55"/>
      <c r="J521" s="56">
        <v>140.94999999999999</v>
      </c>
      <c r="K521" s="65">
        <v>1.4375</v>
      </c>
      <c r="L521" s="56">
        <v>10.86</v>
      </c>
      <c r="M521" s="58">
        <v>44.77</v>
      </c>
      <c r="N521" s="60">
        <v>486.2</v>
      </c>
      <c r="AI521" s="40"/>
      <c r="AJ521" s="49"/>
      <c r="AK521" s="49"/>
      <c r="AN521" s="3" t="s">
        <v>68</v>
      </c>
      <c r="AQ521" s="49"/>
      <c r="AS521" s="49"/>
    </row>
    <row r="522" spans="1:45" s="4" customFormat="1" ht="15" x14ac:dyDescent="0.25">
      <c r="A522" s="52"/>
      <c r="B522" s="51" t="s">
        <v>69</v>
      </c>
      <c r="C522" s="543" t="s">
        <v>70</v>
      </c>
      <c r="D522" s="543"/>
      <c r="E522" s="543"/>
      <c r="F522" s="54"/>
      <c r="G522" s="55"/>
      <c r="H522" s="55"/>
      <c r="I522" s="55"/>
      <c r="J522" s="56">
        <v>113.36</v>
      </c>
      <c r="K522" s="55"/>
      <c r="L522" s="56">
        <v>6.08</v>
      </c>
      <c r="M522" s="58">
        <v>8.16</v>
      </c>
      <c r="N522" s="60">
        <v>49.61</v>
      </c>
      <c r="AI522" s="40"/>
      <c r="AJ522" s="49"/>
      <c r="AK522" s="49"/>
      <c r="AN522" s="3" t="s">
        <v>70</v>
      </c>
      <c r="AQ522" s="49"/>
      <c r="AS522" s="49"/>
    </row>
    <row r="523" spans="1:45" s="4" customFormat="1" ht="15" x14ac:dyDescent="0.25">
      <c r="A523" s="63"/>
      <c r="B523" s="51"/>
      <c r="C523" s="543" t="s">
        <v>71</v>
      </c>
      <c r="D523" s="543"/>
      <c r="E523" s="543"/>
      <c r="F523" s="54" t="s">
        <v>72</v>
      </c>
      <c r="G523" s="58">
        <v>47.51</v>
      </c>
      <c r="H523" s="65">
        <v>1.3225</v>
      </c>
      <c r="I523" s="94">
        <v>3.3677939000000001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3"/>
      <c r="B524" s="51"/>
      <c r="C524" s="543" t="s">
        <v>73</v>
      </c>
      <c r="D524" s="543"/>
      <c r="E524" s="543"/>
      <c r="F524" s="54" t="s">
        <v>72</v>
      </c>
      <c r="G524" s="58">
        <v>9.7899999999999991</v>
      </c>
      <c r="H524" s="65">
        <v>1.4375</v>
      </c>
      <c r="I524" s="94">
        <v>0.75431950000000003</v>
      </c>
      <c r="J524" s="66"/>
      <c r="K524" s="55"/>
      <c r="L524" s="66"/>
      <c r="M524" s="55"/>
      <c r="N524" s="62"/>
      <c r="AI524" s="40"/>
      <c r="AJ524" s="49"/>
      <c r="AK524" s="49"/>
      <c r="AO524" s="3" t="s">
        <v>73</v>
      </c>
      <c r="AQ524" s="49"/>
      <c r="AS524" s="49"/>
    </row>
    <row r="525" spans="1:45" s="4" customFormat="1" ht="15" x14ac:dyDescent="0.25">
      <c r="A525" s="67"/>
      <c r="B525" s="51"/>
      <c r="C525" s="547" t="s">
        <v>74</v>
      </c>
      <c r="D525" s="547"/>
      <c r="E525" s="547"/>
      <c r="F525" s="68"/>
      <c r="G525" s="69"/>
      <c r="H525" s="69"/>
      <c r="I525" s="69"/>
      <c r="J525" s="79">
        <v>2234.8200000000002</v>
      </c>
      <c r="K525" s="69"/>
      <c r="L525" s="70">
        <v>166.72</v>
      </c>
      <c r="M525" s="69"/>
      <c r="N525" s="71">
        <v>3198.06</v>
      </c>
      <c r="AI525" s="40"/>
      <c r="AJ525" s="49"/>
      <c r="AK525" s="49"/>
      <c r="AP525" s="3" t="s">
        <v>74</v>
      </c>
      <c r="AQ525" s="49"/>
      <c r="AS525" s="49"/>
    </row>
    <row r="526" spans="1:45" s="4" customFormat="1" ht="15" x14ac:dyDescent="0.25">
      <c r="A526" s="63"/>
      <c r="B526" s="51"/>
      <c r="C526" s="543" t="s">
        <v>75</v>
      </c>
      <c r="D526" s="543"/>
      <c r="E526" s="543"/>
      <c r="F526" s="54"/>
      <c r="G526" s="55"/>
      <c r="H526" s="55"/>
      <c r="I526" s="55"/>
      <c r="J526" s="66"/>
      <c r="K526" s="55"/>
      <c r="L526" s="56">
        <v>43.26</v>
      </c>
      <c r="M526" s="55"/>
      <c r="N526" s="59">
        <v>1936.75</v>
      </c>
      <c r="AI526" s="40"/>
      <c r="AJ526" s="49"/>
      <c r="AK526" s="49"/>
      <c r="AO526" s="3" t="s">
        <v>75</v>
      </c>
      <c r="AQ526" s="49"/>
      <c r="AS526" s="49"/>
    </row>
    <row r="527" spans="1:45" s="4" customFormat="1" ht="23.25" x14ac:dyDescent="0.25">
      <c r="A527" s="63"/>
      <c r="B527" s="51" t="s">
        <v>648</v>
      </c>
      <c r="C527" s="543" t="s">
        <v>649</v>
      </c>
      <c r="D527" s="543"/>
      <c r="E527" s="543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50.61</v>
      </c>
      <c r="M527" s="55"/>
      <c r="N527" s="59">
        <v>2266</v>
      </c>
      <c r="AI527" s="40"/>
      <c r="AJ527" s="49"/>
      <c r="AK527" s="49"/>
      <c r="AO527" s="3" t="s">
        <v>649</v>
      </c>
      <c r="AQ527" s="49"/>
      <c r="AS527" s="49"/>
    </row>
    <row r="528" spans="1:45" s="4" customFormat="1" ht="45" x14ac:dyDescent="0.25">
      <c r="A528" s="63"/>
      <c r="B528" s="51" t="s">
        <v>650</v>
      </c>
      <c r="C528" s="543" t="s">
        <v>651</v>
      </c>
      <c r="D528" s="543"/>
      <c r="E528" s="543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27.21</v>
      </c>
      <c r="M528" s="55"/>
      <c r="N528" s="59">
        <v>1218.22</v>
      </c>
      <c r="AI528" s="40"/>
      <c r="AJ528" s="49"/>
      <c r="AK528" s="49"/>
      <c r="AO528" s="3" t="s">
        <v>651</v>
      </c>
      <c r="AQ528" s="49"/>
      <c r="AS528" s="49"/>
    </row>
    <row r="529" spans="1:45" s="4" customFormat="1" ht="15" x14ac:dyDescent="0.25">
      <c r="A529" s="72"/>
      <c r="B529" s="73"/>
      <c r="C529" s="542" t="s">
        <v>81</v>
      </c>
      <c r="D529" s="542"/>
      <c r="E529" s="542"/>
      <c r="F529" s="43"/>
      <c r="G529" s="44"/>
      <c r="H529" s="44"/>
      <c r="I529" s="44"/>
      <c r="J529" s="47"/>
      <c r="K529" s="44"/>
      <c r="L529" s="74">
        <v>244.54</v>
      </c>
      <c r="M529" s="69"/>
      <c r="N529" s="75">
        <v>6682.28</v>
      </c>
      <c r="AI529" s="40"/>
      <c r="AJ529" s="49"/>
      <c r="AK529" s="49"/>
      <c r="AQ529" s="49" t="s">
        <v>81</v>
      </c>
      <c r="AS529" s="49"/>
    </row>
    <row r="530" spans="1:45" s="4" customFormat="1" ht="45.75" x14ac:dyDescent="0.25">
      <c r="A530" s="41" t="s">
        <v>1150</v>
      </c>
      <c r="B530" s="42" t="s">
        <v>1645</v>
      </c>
      <c r="C530" s="542" t="s">
        <v>1646</v>
      </c>
      <c r="D530" s="542"/>
      <c r="E530" s="542"/>
      <c r="F530" s="43" t="s">
        <v>250</v>
      </c>
      <c r="G530" s="44">
        <v>5.4135999999999997</v>
      </c>
      <c r="H530" s="45">
        <v>1</v>
      </c>
      <c r="I530" s="119">
        <v>5.4135999999999997</v>
      </c>
      <c r="J530" s="74">
        <v>672.75</v>
      </c>
      <c r="K530" s="44"/>
      <c r="L530" s="80">
        <v>3642</v>
      </c>
      <c r="M530" s="46">
        <v>8.16</v>
      </c>
      <c r="N530" s="75">
        <v>29718.720000000001</v>
      </c>
      <c r="AI530" s="40"/>
      <c r="AJ530" s="49"/>
      <c r="AK530" s="49" t="s">
        <v>1646</v>
      </c>
      <c r="AQ530" s="49"/>
      <c r="AS530" s="49"/>
    </row>
    <row r="531" spans="1:45" s="4" customFormat="1" ht="15" x14ac:dyDescent="0.25">
      <c r="A531" s="72"/>
      <c r="B531" s="73"/>
      <c r="C531" s="542" t="s">
        <v>81</v>
      </c>
      <c r="D531" s="542"/>
      <c r="E531" s="542"/>
      <c r="F531" s="43"/>
      <c r="G531" s="44"/>
      <c r="H531" s="44"/>
      <c r="I531" s="44"/>
      <c r="J531" s="47"/>
      <c r="K531" s="44"/>
      <c r="L531" s="80">
        <v>3642</v>
      </c>
      <c r="M531" s="69"/>
      <c r="N531" s="75">
        <v>29718.720000000001</v>
      </c>
      <c r="AI531" s="40"/>
      <c r="AJ531" s="49"/>
      <c r="AK531" s="49"/>
      <c r="AQ531" s="49" t="s">
        <v>81</v>
      </c>
      <c r="AS531" s="49"/>
    </row>
    <row r="532" spans="1:45" s="4" customFormat="1" ht="45.75" x14ac:dyDescent="0.25">
      <c r="A532" s="41" t="s">
        <v>1154</v>
      </c>
      <c r="B532" s="42" t="s">
        <v>1647</v>
      </c>
      <c r="C532" s="542" t="s">
        <v>1648</v>
      </c>
      <c r="D532" s="542"/>
      <c r="E532" s="542"/>
      <c r="F532" s="43" t="s">
        <v>86</v>
      </c>
      <c r="G532" s="44">
        <v>0.66</v>
      </c>
      <c r="H532" s="45">
        <v>1</v>
      </c>
      <c r="I532" s="46">
        <v>0.66</v>
      </c>
      <c r="J532" s="47"/>
      <c r="K532" s="44"/>
      <c r="L532" s="47"/>
      <c r="M532" s="44"/>
      <c r="N532" s="48"/>
      <c r="AI532" s="40"/>
      <c r="AJ532" s="49"/>
      <c r="AK532" s="49" t="s">
        <v>1648</v>
      </c>
      <c r="AQ532" s="49"/>
      <c r="AS532" s="49"/>
    </row>
    <row r="533" spans="1:45" s="4" customFormat="1" ht="23.25" x14ac:dyDescent="0.25">
      <c r="A533" s="50"/>
      <c r="B533" s="51" t="s">
        <v>117</v>
      </c>
      <c r="C533" s="545" t="s">
        <v>118</v>
      </c>
      <c r="D533" s="545"/>
      <c r="E533" s="545"/>
      <c r="F533" s="545"/>
      <c r="G533" s="545"/>
      <c r="H533" s="545"/>
      <c r="I533" s="545"/>
      <c r="J533" s="545"/>
      <c r="K533" s="545"/>
      <c r="L533" s="545"/>
      <c r="M533" s="545"/>
      <c r="N533" s="546"/>
      <c r="AI533" s="40"/>
      <c r="AJ533" s="49"/>
      <c r="AK533" s="49"/>
      <c r="AM533" s="3" t="s">
        <v>118</v>
      </c>
      <c r="AQ533" s="49"/>
      <c r="AS533" s="49"/>
    </row>
    <row r="534" spans="1:45" s="4" customFormat="1" ht="68.25" x14ac:dyDescent="0.25">
      <c r="A534" s="50"/>
      <c r="B534" s="51" t="s">
        <v>62</v>
      </c>
      <c r="C534" s="545" t="s">
        <v>63</v>
      </c>
      <c r="D534" s="545"/>
      <c r="E534" s="545"/>
      <c r="F534" s="545"/>
      <c r="G534" s="545"/>
      <c r="H534" s="545"/>
      <c r="I534" s="545"/>
      <c r="J534" s="545"/>
      <c r="K534" s="545"/>
      <c r="L534" s="545"/>
      <c r="M534" s="545"/>
      <c r="N534" s="546"/>
      <c r="AI534" s="40"/>
      <c r="AJ534" s="49"/>
      <c r="AK534" s="49"/>
      <c r="AM534" s="3" t="s">
        <v>63</v>
      </c>
      <c r="AQ534" s="49"/>
      <c r="AS534" s="49"/>
    </row>
    <row r="535" spans="1:45" s="4" customFormat="1" ht="15" x14ac:dyDescent="0.25">
      <c r="A535" s="52"/>
      <c r="B535" s="51" t="s">
        <v>56</v>
      </c>
      <c r="C535" s="543" t="s">
        <v>64</v>
      </c>
      <c r="D535" s="543"/>
      <c r="E535" s="543"/>
      <c r="F535" s="54"/>
      <c r="G535" s="55"/>
      <c r="H535" s="55"/>
      <c r="I535" s="55"/>
      <c r="J535" s="56">
        <v>136.63999999999999</v>
      </c>
      <c r="K535" s="65">
        <v>1.3225</v>
      </c>
      <c r="L535" s="56">
        <v>119.27</v>
      </c>
      <c r="M535" s="58">
        <v>44.77</v>
      </c>
      <c r="N535" s="59">
        <v>5339.72</v>
      </c>
      <c r="AI535" s="40"/>
      <c r="AJ535" s="49"/>
      <c r="AK535" s="49"/>
      <c r="AN535" s="3" t="s">
        <v>64</v>
      </c>
      <c r="AQ535" s="49"/>
      <c r="AS535" s="49"/>
    </row>
    <row r="536" spans="1:45" s="4" customFormat="1" ht="15" x14ac:dyDescent="0.25">
      <c r="A536" s="52"/>
      <c r="B536" s="51" t="s">
        <v>65</v>
      </c>
      <c r="C536" s="543" t="s">
        <v>66</v>
      </c>
      <c r="D536" s="543"/>
      <c r="E536" s="543"/>
      <c r="F536" s="54"/>
      <c r="G536" s="55"/>
      <c r="H536" s="55"/>
      <c r="I536" s="55"/>
      <c r="J536" s="56">
        <v>40.130000000000003</v>
      </c>
      <c r="K536" s="65">
        <v>1.4375</v>
      </c>
      <c r="L536" s="56">
        <v>38.07</v>
      </c>
      <c r="M536" s="58">
        <v>13.24</v>
      </c>
      <c r="N536" s="60">
        <v>504.05</v>
      </c>
      <c r="AI536" s="40"/>
      <c r="AJ536" s="49"/>
      <c r="AK536" s="49"/>
      <c r="AN536" s="3" t="s">
        <v>66</v>
      </c>
      <c r="AQ536" s="49"/>
      <c r="AS536" s="49"/>
    </row>
    <row r="537" spans="1:45" s="4" customFormat="1" ht="15" x14ac:dyDescent="0.25">
      <c r="A537" s="52"/>
      <c r="B537" s="51" t="s">
        <v>67</v>
      </c>
      <c r="C537" s="543" t="s">
        <v>68</v>
      </c>
      <c r="D537" s="543"/>
      <c r="E537" s="543"/>
      <c r="F537" s="54"/>
      <c r="G537" s="55"/>
      <c r="H537" s="55"/>
      <c r="I537" s="55"/>
      <c r="J537" s="56">
        <v>6.84</v>
      </c>
      <c r="K537" s="65">
        <v>1.4375</v>
      </c>
      <c r="L537" s="56">
        <v>6.49</v>
      </c>
      <c r="M537" s="58">
        <v>44.77</v>
      </c>
      <c r="N537" s="60">
        <v>290.56</v>
      </c>
      <c r="AI537" s="40"/>
      <c r="AJ537" s="49"/>
      <c r="AK537" s="49"/>
      <c r="AN537" s="3" t="s">
        <v>68</v>
      </c>
      <c r="AQ537" s="49"/>
      <c r="AS537" s="49"/>
    </row>
    <row r="538" spans="1:45" s="4" customFormat="1" ht="15" x14ac:dyDescent="0.25">
      <c r="A538" s="52"/>
      <c r="B538" s="51" t="s">
        <v>69</v>
      </c>
      <c r="C538" s="543" t="s">
        <v>70</v>
      </c>
      <c r="D538" s="543"/>
      <c r="E538" s="543"/>
      <c r="F538" s="54"/>
      <c r="G538" s="55"/>
      <c r="H538" s="55"/>
      <c r="I538" s="55"/>
      <c r="J538" s="56">
        <v>298.82</v>
      </c>
      <c r="K538" s="55"/>
      <c r="L538" s="56">
        <v>197.22</v>
      </c>
      <c r="M538" s="58">
        <v>8.16</v>
      </c>
      <c r="N538" s="59">
        <v>1609.32</v>
      </c>
      <c r="AI538" s="40"/>
      <c r="AJ538" s="49"/>
      <c r="AK538" s="49"/>
      <c r="AN538" s="3" t="s">
        <v>70</v>
      </c>
      <c r="AQ538" s="49"/>
      <c r="AS538" s="49"/>
    </row>
    <row r="539" spans="1:45" s="4" customFormat="1" ht="15" x14ac:dyDescent="0.25">
      <c r="A539" s="63"/>
      <c r="B539" s="51"/>
      <c r="C539" s="543" t="s">
        <v>71</v>
      </c>
      <c r="D539" s="543"/>
      <c r="E539" s="543"/>
      <c r="F539" s="54" t="s">
        <v>72</v>
      </c>
      <c r="G539" s="61">
        <v>14</v>
      </c>
      <c r="H539" s="65">
        <v>1.3225</v>
      </c>
      <c r="I539" s="65">
        <v>12.219900000000001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  <c r="AS539" s="49"/>
    </row>
    <row r="540" spans="1:45" s="4" customFormat="1" ht="15" x14ac:dyDescent="0.25">
      <c r="A540" s="63"/>
      <c r="B540" s="51"/>
      <c r="C540" s="543" t="s">
        <v>73</v>
      </c>
      <c r="D540" s="543"/>
      <c r="E540" s="543"/>
      <c r="F540" s="54" t="s">
        <v>72</v>
      </c>
      <c r="G540" s="58">
        <v>0.59</v>
      </c>
      <c r="H540" s="65">
        <v>1.4375</v>
      </c>
      <c r="I540" s="94">
        <v>0.55976250000000005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  <c r="AS540" s="49"/>
    </row>
    <row r="541" spans="1:45" s="4" customFormat="1" ht="15" x14ac:dyDescent="0.25">
      <c r="A541" s="67"/>
      <c r="B541" s="51"/>
      <c r="C541" s="547" t="s">
        <v>74</v>
      </c>
      <c r="D541" s="547"/>
      <c r="E541" s="547"/>
      <c r="F541" s="68"/>
      <c r="G541" s="69"/>
      <c r="H541" s="69"/>
      <c r="I541" s="69"/>
      <c r="J541" s="70">
        <v>475.59</v>
      </c>
      <c r="K541" s="69"/>
      <c r="L541" s="70">
        <v>354.56</v>
      </c>
      <c r="M541" s="69"/>
      <c r="N541" s="71">
        <v>7453.09</v>
      </c>
      <c r="AI541" s="40"/>
      <c r="AJ541" s="49"/>
      <c r="AK541" s="49"/>
      <c r="AP541" s="3" t="s">
        <v>74</v>
      </c>
      <c r="AQ541" s="49"/>
      <c r="AS541" s="49"/>
    </row>
    <row r="542" spans="1:45" s="4" customFormat="1" ht="15" x14ac:dyDescent="0.25">
      <c r="A542" s="63"/>
      <c r="B542" s="51"/>
      <c r="C542" s="543" t="s">
        <v>75</v>
      </c>
      <c r="D542" s="543"/>
      <c r="E542" s="543"/>
      <c r="F542" s="54"/>
      <c r="G542" s="55"/>
      <c r="H542" s="55"/>
      <c r="I542" s="55"/>
      <c r="J542" s="66"/>
      <c r="K542" s="55"/>
      <c r="L542" s="56">
        <v>125.76</v>
      </c>
      <c r="M542" s="55"/>
      <c r="N542" s="59">
        <v>5630.28</v>
      </c>
      <c r="AI542" s="40"/>
      <c r="AJ542" s="49"/>
      <c r="AK542" s="49"/>
      <c r="AO542" s="3" t="s">
        <v>75</v>
      </c>
      <c r="AQ542" s="49"/>
      <c r="AS542" s="49"/>
    </row>
    <row r="543" spans="1:45" s="4" customFormat="1" ht="15" x14ac:dyDescent="0.25">
      <c r="A543" s="63"/>
      <c r="B543" s="51" t="s">
        <v>1649</v>
      </c>
      <c r="C543" s="543" t="s">
        <v>1650</v>
      </c>
      <c r="D543" s="543"/>
      <c r="E543" s="543"/>
      <c r="F543" s="54" t="s">
        <v>78</v>
      </c>
      <c r="G543" s="61">
        <v>97</v>
      </c>
      <c r="H543" s="55"/>
      <c r="I543" s="61">
        <v>97</v>
      </c>
      <c r="J543" s="66"/>
      <c r="K543" s="55"/>
      <c r="L543" s="56">
        <v>121.99</v>
      </c>
      <c r="M543" s="55"/>
      <c r="N543" s="59">
        <v>5461.37</v>
      </c>
      <c r="AI543" s="40"/>
      <c r="AJ543" s="49"/>
      <c r="AK543" s="49"/>
      <c r="AO543" s="3" t="s">
        <v>1650</v>
      </c>
      <c r="AQ543" s="49"/>
      <c r="AS543" s="49"/>
    </row>
    <row r="544" spans="1:45" s="4" customFormat="1" ht="22.5" x14ac:dyDescent="0.25">
      <c r="A544" s="63"/>
      <c r="B544" s="51" t="s">
        <v>1651</v>
      </c>
      <c r="C544" s="543" t="s">
        <v>1652</v>
      </c>
      <c r="D544" s="543"/>
      <c r="E544" s="543"/>
      <c r="F544" s="54" t="s">
        <v>78</v>
      </c>
      <c r="G544" s="61">
        <v>55</v>
      </c>
      <c r="H544" s="58">
        <v>0.85</v>
      </c>
      <c r="I544" s="58">
        <v>46.75</v>
      </c>
      <c r="J544" s="66"/>
      <c r="K544" s="55"/>
      <c r="L544" s="56">
        <v>58.79</v>
      </c>
      <c r="M544" s="55"/>
      <c r="N544" s="59">
        <v>2632.16</v>
      </c>
      <c r="AI544" s="40"/>
      <c r="AJ544" s="49"/>
      <c r="AK544" s="49"/>
      <c r="AO544" s="3" t="s">
        <v>1652</v>
      </c>
      <c r="AQ544" s="49"/>
      <c r="AS544" s="49"/>
    </row>
    <row r="545" spans="1:45" s="4" customFormat="1" ht="15" x14ac:dyDescent="0.25">
      <c r="A545" s="72"/>
      <c r="B545" s="73"/>
      <c r="C545" s="542" t="s">
        <v>81</v>
      </c>
      <c r="D545" s="542"/>
      <c r="E545" s="542"/>
      <c r="F545" s="43"/>
      <c r="G545" s="44"/>
      <c r="H545" s="44"/>
      <c r="I545" s="44"/>
      <c r="J545" s="47"/>
      <c r="K545" s="44"/>
      <c r="L545" s="74">
        <v>535.34</v>
      </c>
      <c r="M545" s="69"/>
      <c r="N545" s="75">
        <v>15546.62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1158</v>
      </c>
      <c r="B546" s="42" t="s">
        <v>1653</v>
      </c>
      <c r="C546" s="542" t="s">
        <v>1654</v>
      </c>
      <c r="D546" s="542"/>
      <c r="E546" s="542"/>
      <c r="F546" s="43" t="s">
        <v>86</v>
      </c>
      <c r="G546" s="44">
        <v>0.71279999999999999</v>
      </c>
      <c r="H546" s="45">
        <v>1</v>
      </c>
      <c r="I546" s="119">
        <v>0.71279999999999999</v>
      </c>
      <c r="J546" s="74">
        <v>433.41</v>
      </c>
      <c r="K546" s="44"/>
      <c r="L546" s="74">
        <v>308.93</v>
      </c>
      <c r="M546" s="46">
        <v>8.16</v>
      </c>
      <c r="N546" s="75">
        <v>2520.87</v>
      </c>
      <c r="AI546" s="40"/>
      <c r="AJ546" s="49"/>
      <c r="AK546" s="49" t="s">
        <v>1654</v>
      </c>
      <c r="AQ546" s="49"/>
      <c r="AS546" s="49"/>
    </row>
    <row r="547" spans="1:45" s="4" customFormat="1" ht="15" x14ac:dyDescent="0.25">
      <c r="A547" s="72"/>
      <c r="B547" s="73"/>
      <c r="C547" s="542" t="s">
        <v>81</v>
      </c>
      <c r="D547" s="542"/>
      <c r="E547" s="542"/>
      <c r="F547" s="43"/>
      <c r="G547" s="44"/>
      <c r="H547" s="44"/>
      <c r="I547" s="44"/>
      <c r="J547" s="47"/>
      <c r="K547" s="44"/>
      <c r="L547" s="74">
        <v>308.93</v>
      </c>
      <c r="M547" s="69"/>
      <c r="N547" s="75">
        <v>2520.87</v>
      </c>
      <c r="AI547" s="40"/>
      <c r="AJ547" s="49"/>
      <c r="AK547" s="49"/>
      <c r="AQ547" s="49" t="s">
        <v>81</v>
      </c>
      <c r="AS547" s="49"/>
    </row>
    <row r="548" spans="1:45" s="4" customFormat="1" ht="23.25" x14ac:dyDescent="0.25">
      <c r="A548" s="41" t="s">
        <v>1162</v>
      </c>
      <c r="B548" s="42" t="s">
        <v>1655</v>
      </c>
      <c r="C548" s="542" t="s">
        <v>1656</v>
      </c>
      <c r="D548" s="542"/>
      <c r="E548" s="542"/>
      <c r="F548" s="43" t="s">
        <v>375</v>
      </c>
      <c r="G548" s="44">
        <v>0.2</v>
      </c>
      <c r="H548" s="45">
        <v>1</v>
      </c>
      <c r="I548" s="81">
        <v>0.2</v>
      </c>
      <c r="J548" s="47"/>
      <c r="K548" s="44"/>
      <c r="L548" s="47"/>
      <c r="M548" s="44"/>
      <c r="N548" s="48"/>
      <c r="AI548" s="40"/>
      <c r="AJ548" s="49"/>
      <c r="AK548" s="49" t="s">
        <v>1656</v>
      </c>
      <c r="AQ548" s="49"/>
      <c r="AS548" s="49"/>
    </row>
    <row r="549" spans="1:45" s="4" customFormat="1" ht="15" x14ac:dyDescent="0.25">
      <c r="A549" s="67"/>
      <c r="B549" s="53"/>
      <c r="C549" s="543" t="s">
        <v>1505</v>
      </c>
      <c r="D549" s="543"/>
      <c r="E549" s="543"/>
      <c r="F549" s="543"/>
      <c r="G549" s="543"/>
      <c r="H549" s="543"/>
      <c r="I549" s="543"/>
      <c r="J549" s="543"/>
      <c r="K549" s="543"/>
      <c r="L549" s="543"/>
      <c r="M549" s="543"/>
      <c r="N549" s="544"/>
      <c r="AI549" s="40"/>
      <c r="AJ549" s="49"/>
      <c r="AK549" s="49"/>
      <c r="AL549" s="3" t="s">
        <v>1505</v>
      </c>
      <c r="AQ549" s="49"/>
      <c r="AS549" s="49"/>
    </row>
    <row r="550" spans="1:45" s="4" customFormat="1" ht="23.25" x14ac:dyDescent="0.25">
      <c r="A550" s="50"/>
      <c r="B550" s="51" t="s">
        <v>117</v>
      </c>
      <c r="C550" s="545" t="s">
        <v>118</v>
      </c>
      <c r="D550" s="545"/>
      <c r="E550" s="545"/>
      <c r="F550" s="545"/>
      <c r="G550" s="545"/>
      <c r="H550" s="545"/>
      <c r="I550" s="545"/>
      <c r="J550" s="545"/>
      <c r="K550" s="545"/>
      <c r="L550" s="545"/>
      <c r="M550" s="545"/>
      <c r="N550" s="546"/>
      <c r="AI550" s="40"/>
      <c r="AJ550" s="49"/>
      <c r="AK550" s="49"/>
      <c r="AM550" s="3" t="s">
        <v>118</v>
      </c>
      <c r="AQ550" s="49"/>
      <c r="AS550" s="49"/>
    </row>
    <row r="551" spans="1:45" s="4" customFormat="1" ht="68.25" x14ac:dyDescent="0.25">
      <c r="A551" s="50"/>
      <c r="B551" s="51" t="s">
        <v>62</v>
      </c>
      <c r="C551" s="545" t="s">
        <v>63</v>
      </c>
      <c r="D551" s="545"/>
      <c r="E551" s="545"/>
      <c r="F551" s="545"/>
      <c r="G551" s="545"/>
      <c r="H551" s="545"/>
      <c r="I551" s="545"/>
      <c r="J551" s="545"/>
      <c r="K551" s="545"/>
      <c r="L551" s="545"/>
      <c r="M551" s="545"/>
      <c r="N551" s="546"/>
      <c r="AI551" s="40"/>
      <c r="AJ551" s="49"/>
      <c r="AK551" s="49"/>
      <c r="AM551" s="3" t="s">
        <v>63</v>
      </c>
      <c r="AQ551" s="49"/>
      <c r="AS551" s="49"/>
    </row>
    <row r="552" spans="1:45" s="4" customFormat="1" ht="15" x14ac:dyDescent="0.25">
      <c r="A552" s="52"/>
      <c r="B552" s="51" t="s">
        <v>56</v>
      </c>
      <c r="C552" s="543" t="s">
        <v>64</v>
      </c>
      <c r="D552" s="543"/>
      <c r="E552" s="543"/>
      <c r="F552" s="54"/>
      <c r="G552" s="55"/>
      <c r="H552" s="55"/>
      <c r="I552" s="55"/>
      <c r="J552" s="56">
        <v>84.35</v>
      </c>
      <c r="K552" s="65">
        <v>1.3225</v>
      </c>
      <c r="L552" s="56">
        <v>22.31</v>
      </c>
      <c r="M552" s="58">
        <v>44.77</v>
      </c>
      <c r="N552" s="60">
        <v>998.82</v>
      </c>
      <c r="AI552" s="40"/>
      <c r="AJ552" s="49"/>
      <c r="AK552" s="49"/>
      <c r="AN552" s="3" t="s">
        <v>64</v>
      </c>
      <c r="AQ552" s="49"/>
      <c r="AS552" s="49"/>
    </row>
    <row r="553" spans="1:45" s="4" customFormat="1" ht="15" x14ac:dyDescent="0.25">
      <c r="A553" s="52"/>
      <c r="B553" s="51" t="s">
        <v>65</v>
      </c>
      <c r="C553" s="543" t="s">
        <v>66</v>
      </c>
      <c r="D553" s="543"/>
      <c r="E553" s="543"/>
      <c r="F553" s="54"/>
      <c r="G553" s="55"/>
      <c r="H553" s="55"/>
      <c r="I553" s="55"/>
      <c r="J553" s="56">
        <v>0.37</v>
      </c>
      <c r="K553" s="65">
        <v>1.4375</v>
      </c>
      <c r="L553" s="56">
        <v>0.11</v>
      </c>
      <c r="M553" s="58">
        <v>13.24</v>
      </c>
      <c r="N553" s="60">
        <v>1.46</v>
      </c>
      <c r="AI553" s="40"/>
      <c r="AJ553" s="49"/>
      <c r="AK553" s="49"/>
      <c r="AN553" s="3" t="s">
        <v>66</v>
      </c>
      <c r="AQ553" s="49"/>
      <c r="AS553" s="49"/>
    </row>
    <row r="554" spans="1:45" s="4" customFormat="1" ht="15" x14ac:dyDescent="0.25">
      <c r="A554" s="52"/>
      <c r="B554" s="51" t="s">
        <v>69</v>
      </c>
      <c r="C554" s="543" t="s">
        <v>70</v>
      </c>
      <c r="D554" s="543"/>
      <c r="E554" s="543"/>
      <c r="F554" s="54"/>
      <c r="G554" s="55"/>
      <c r="H554" s="55"/>
      <c r="I554" s="55"/>
      <c r="J554" s="56">
        <v>1.37</v>
      </c>
      <c r="K554" s="55"/>
      <c r="L554" s="56">
        <v>0.27</v>
      </c>
      <c r="M554" s="58">
        <v>8.16</v>
      </c>
      <c r="N554" s="60">
        <v>2.2000000000000002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543" t="s">
        <v>71</v>
      </c>
      <c r="D555" s="543"/>
      <c r="E555" s="543"/>
      <c r="F555" s="54" t="s">
        <v>72</v>
      </c>
      <c r="G555" s="64">
        <v>9.3000000000000007</v>
      </c>
      <c r="H555" s="65">
        <v>1.3225</v>
      </c>
      <c r="I555" s="77">
        <v>2.4598499999999999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7"/>
      <c r="B556" s="51"/>
      <c r="C556" s="547" t="s">
        <v>74</v>
      </c>
      <c r="D556" s="547"/>
      <c r="E556" s="547"/>
      <c r="F556" s="68"/>
      <c r="G556" s="69"/>
      <c r="H556" s="69"/>
      <c r="I556" s="69"/>
      <c r="J556" s="70">
        <v>86.09</v>
      </c>
      <c r="K556" s="69"/>
      <c r="L556" s="70">
        <v>22.69</v>
      </c>
      <c r="M556" s="69"/>
      <c r="N556" s="71">
        <v>1002.48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543" t="s">
        <v>75</v>
      </c>
      <c r="D557" s="543"/>
      <c r="E557" s="543"/>
      <c r="F557" s="54"/>
      <c r="G557" s="55"/>
      <c r="H557" s="55"/>
      <c r="I557" s="55"/>
      <c r="J557" s="66"/>
      <c r="K557" s="55"/>
      <c r="L557" s="56">
        <v>22.31</v>
      </c>
      <c r="M557" s="55"/>
      <c r="N557" s="60">
        <v>998.82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3.25" x14ac:dyDescent="0.25">
      <c r="A558" s="63"/>
      <c r="B558" s="51" t="s">
        <v>1657</v>
      </c>
      <c r="C558" s="543" t="s">
        <v>1658</v>
      </c>
      <c r="D558" s="543"/>
      <c r="E558" s="543"/>
      <c r="F558" s="54" t="s">
        <v>78</v>
      </c>
      <c r="G558" s="61">
        <v>146</v>
      </c>
      <c r="H558" s="55"/>
      <c r="I558" s="61">
        <v>146</v>
      </c>
      <c r="J558" s="66"/>
      <c r="K558" s="55"/>
      <c r="L558" s="56">
        <v>32.57</v>
      </c>
      <c r="M558" s="55"/>
      <c r="N558" s="59">
        <v>1458.28</v>
      </c>
      <c r="AI558" s="40"/>
      <c r="AJ558" s="49"/>
      <c r="AK558" s="49"/>
      <c r="AO558" s="3" t="s">
        <v>1658</v>
      </c>
      <c r="AQ558" s="49"/>
      <c r="AS558" s="49"/>
    </row>
    <row r="559" spans="1:45" s="4" customFormat="1" ht="23.25" x14ac:dyDescent="0.25">
      <c r="A559" s="63"/>
      <c r="B559" s="51" t="s">
        <v>1659</v>
      </c>
      <c r="C559" s="543" t="s">
        <v>1660</v>
      </c>
      <c r="D559" s="543"/>
      <c r="E559" s="543"/>
      <c r="F559" s="54" t="s">
        <v>78</v>
      </c>
      <c r="G559" s="61">
        <v>75</v>
      </c>
      <c r="H559" s="58">
        <v>0.85</v>
      </c>
      <c r="I559" s="58">
        <v>63.75</v>
      </c>
      <c r="J559" s="66"/>
      <c r="K559" s="55"/>
      <c r="L559" s="56">
        <v>14.22</v>
      </c>
      <c r="M559" s="55"/>
      <c r="N559" s="60">
        <v>636.75</v>
      </c>
      <c r="AI559" s="40"/>
      <c r="AJ559" s="49"/>
      <c r="AK559" s="49"/>
      <c r="AO559" s="3" t="s">
        <v>1660</v>
      </c>
      <c r="AQ559" s="49"/>
      <c r="AS559" s="49"/>
    </row>
    <row r="560" spans="1:45" s="4" customFormat="1" ht="15" x14ac:dyDescent="0.25">
      <c r="A560" s="72"/>
      <c r="B560" s="73"/>
      <c r="C560" s="542" t="s">
        <v>81</v>
      </c>
      <c r="D560" s="542"/>
      <c r="E560" s="542"/>
      <c r="F560" s="43"/>
      <c r="G560" s="44"/>
      <c r="H560" s="44"/>
      <c r="I560" s="44"/>
      <c r="J560" s="47"/>
      <c r="K560" s="44"/>
      <c r="L560" s="74">
        <v>69.48</v>
      </c>
      <c r="M560" s="69"/>
      <c r="N560" s="75">
        <v>3097.51</v>
      </c>
      <c r="AI560" s="40"/>
      <c r="AJ560" s="49"/>
      <c r="AK560" s="49"/>
      <c r="AQ560" s="49" t="s">
        <v>81</v>
      </c>
      <c r="AS560" s="49"/>
    </row>
    <row r="561" spans="1:45" s="4" customFormat="1" ht="45.75" x14ac:dyDescent="0.25">
      <c r="A561" s="41" t="s">
        <v>1165</v>
      </c>
      <c r="B561" s="42" t="s">
        <v>1645</v>
      </c>
      <c r="C561" s="542" t="s">
        <v>1646</v>
      </c>
      <c r="D561" s="542"/>
      <c r="E561" s="542"/>
      <c r="F561" s="43" t="s">
        <v>250</v>
      </c>
      <c r="G561" s="44">
        <v>1.26</v>
      </c>
      <c r="H561" s="45">
        <v>1</v>
      </c>
      <c r="I561" s="46">
        <v>1.26</v>
      </c>
      <c r="J561" s="74">
        <v>672.75</v>
      </c>
      <c r="K561" s="44"/>
      <c r="L561" s="74">
        <v>847.67</v>
      </c>
      <c r="M561" s="46">
        <v>8.16</v>
      </c>
      <c r="N561" s="75">
        <v>6916.99</v>
      </c>
      <c r="AI561" s="40"/>
      <c r="AJ561" s="49"/>
      <c r="AK561" s="49" t="s">
        <v>1646</v>
      </c>
      <c r="AQ561" s="49"/>
      <c r="AS561" s="49"/>
    </row>
    <row r="562" spans="1:45" s="4" customFormat="1" ht="15" x14ac:dyDescent="0.25">
      <c r="A562" s="72"/>
      <c r="B562" s="73"/>
      <c r="C562" s="542" t="s">
        <v>81</v>
      </c>
      <c r="D562" s="542"/>
      <c r="E562" s="542"/>
      <c r="F562" s="43"/>
      <c r="G562" s="44"/>
      <c r="H562" s="44"/>
      <c r="I562" s="44"/>
      <c r="J562" s="47"/>
      <c r="K562" s="44"/>
      <c r="L562" s="74">
        <v>847.67</v>
      </c>
      <c r="M562" s="69"/>
      <c r="N562" s="75">
        <v>6916.99</v>
      </c>
      <c r="AI562" s="40"/>
      <c r="AJ562" s="49"/>
      <c r="AK562" s="49"/>
      <c r="AQ562" s="49" t="s">
        <v>81</v>
      </c>
      <c r="AS562" s="49"/>
    </row>
    <row r="563" spans="1:45" s="4" customFormat="1" ht="34.5" x14ac:dyDescent="0.25">
      <c r="A563" s="41" t="s">
        <v>1168</v>
      </c>
      <c r="B563" s="42" t="s">
        <v>1661</v>
      </c>
      <c r="C563" s="542" t="s">
        <v>1662</v>
      </c>
      <c r="D563" s="542"/>
      <c r="E563" s="542"/>
      <c r="F563" s="43" t="s">
        <v>115</v>
      </c>
      <c r="G563" s="44">
        <v>2</v>
      </c>
      <c r="H563" s="45">
        <v>1</v>
      </c>
      <c r="I563" s="45">
        <v>2</v>
      </c>
      <c r="J563" s="47"/>
      <c r="K563" s="44"/>
      <c r="L563" s="47"/>
      <c r="M563" s="44"/>
      <c r="N563" s="48"/>
      <c r="AI563" s="40"/>
      <c r="AJ563" s="49"/>
      <c r="AK563" s="49" t="s">
        <v>1662</v>
      </c>
      <c r="AQ563" s="49"/>
      <c r="AS563" s="49"/>
    </row>
    <row r="564" spans="1:45" s="4" customFormat="1" ht="23.25" x14ac:dyDescent="0.25">
      <c r="A564" s="50"/>
      <c r="B564" s="51" t="s">
        <v>117</v>
      </c>
      <c r="C564" s="545" t="s">
        <v>118</v>
      </c>
      <c r="D564" s="545"/>
      <c r="E564" s="545"/>
      <c r="F564" s="545"/>
      <c r="G564" s="545"/>
      <c r="H564" s="545"/>
      <c r="I564" s="545"/>
      <c r="J564" s="545"/>
      <c r="K564" s="545"/>
      <c r="L564" s="545"/>
      <c r="M564" s="545"/>
      <c r="N564" s="546"/>
      <c r="AI564" s="40"/>
      <c r="AJ564" s="49"/>
      <c r="AK564" s="49"/>
      <c r="AM564" s="3" t="s">
        <v>118</v>
      </c>
      <c r="AQ564" s="49"/>
      <c r="AS564" s="49"/>
    </row>
    <row r="565" spans="1:45" s="4" customFormat="1" ht="68.25" x14ac:dyDescent="0.25">
      <c r="A565" s="50"/>
      <c r="B565" s="51" t="s">
        <v>62</v>
      </c>
      <c r="C565" s="545" t="s">
        <v>63</v>
      </c>
      <c r="D565" s="545"/>
      <c r="E565" s="545"/>
      <c r="F565" s="545"/>
      <c r="G565" s="545"/>
      <c r="H565" s="545"/>
      <c r="I565" s="545"/>
      <c r="J565" s="545"/>
      <c r="K565" s="545"/>
      <c r="L565" s="545"/>
      <c r="M565" s="545"/>
      <c r="N565" s="546"/>
      <c r="AI565" s="40"/>
      <c r="AJ565" s="49"/>
      <c r="AK565" s="49"/>
      <c r="AM565" s="3" t="s">
        <v>63</v>
      </c>
      <c r="AQ565" s="49"/>
      <c r="AS565" s="49"/>
    </row>
    <row r="566" spans="1:45" s="4" customFormat="1" ht="15" x14ac:dyDescent="0.25">
      <c r="A566" s="52"/>
      <c r="B566" s="51" t="s">
        <v>56</v>
      </c>
      <c r="C566" s="543" t="s">
        <v>64</v>
      </c>
      <c r="D566" s="543"/>
      <c r="E566" s="543"/>
      <c r="F566" s="54"/>
      <c r="G566" s="55"/>
      <c r="H566" s="55"/>
      <c r="I566" s="55"/>
      <c r="J566" s="56">
        <v>32.29</v>
      </c>
      <c r="K566" s="65">
        <v>1.3225</v>
      </c>
      <c r="L566" s="56">
        <v>85.41</v>
      </c>
      <c r="M566" s="58">
        <v>44.77</v>
      </c>
      <c r="N566" s="59">
        <v>3823.81</v>
      </c>
      <c r="AI566" s="40"/>
      <c r="AJ566" s="49"/>
      <c r="AK566" s="49"/>
      <c r="AN566" s="3" t="s">
        <v>64</v>
      </c>
      <c r="AQ566" s="49"/>
      <c r="AS566" s="49"/>
    </row>
    <row r="567" spans="1:45" s="4" customFormat="1" ht="15" x14ac:dyDescent="0.25">
      <c r="A567" s="52"/>
      <c r="B567" s="51" t="s">
        <v>65</v>
      </c>
      <c r="C567" s="543" t="s">
        <v>66</v>
      </c>
      <c r="D567" s="543"/>
      <c r="E567" s="543"/>
      <c r="F567" s="54"/>
      <c r="G567" s="55"/>
      <c r="H567" s="55"/>
      <c r="I567" s="55"/>
      <c r="J567" s="56">
        <v>0.66</v>
      </c>
      <c r="K567" s="65">
        <v>1.4375</v>
      </c>
      <c r="L567" s="56">
        <v>1.9</v>
      </c>
      <c r="M567" s="58">
        <v>13.24</v>
      </c>
      <c r="N567" s="60">
        <v>25.16</v>
      </c>
      <c r="AI567" s="40"/>
      <c r="AJ567" s="49"/>
      <c r="AK567" s="49"/>
      <c r="AN567" s="3" t="s">
        <v>66</v>
      </c>
      <c r="AQ567" s="49"/>
      <c r="AS567" s="49"/>
    </row>
    <row r="568" spans="1:45" s="4" customFormat="1" ht="15" x14ac:dyDescent="0.25">
      <c r="A568" s="52"/>
      <c r="B568" s="51" t="s">
        <v>67</v>
      </c>
      <c r="C568" s="543" t="s">
        <v>68</v>
      </c>
      <c r="D568" s="543"/>
      <c r="E568" s="543"/>
      <c r="F568" s="54"/>
      <c r="G568" s="55"/>
      <c r="H568" s="55"/>
      <c r="I568" s="55"/>
      <c r="J568" s="56">
        <v>0.12</v>
      </c>
      <c r="K568" s="65">
        <v>1.4375</v>
      </c>
      <c r="L568" s="56">
        <v>0.35</v>
      </c>
      <c r="M568" s="58">
        <v>44.77</v>
      </c>
      <c r="N568" s="60">
        <v>15.67</v>
      </c>
      <c r="AI568" s="40"/>
      <c r="AJ568" s="49"/>
      <c r="AK568" s="49"/>
      <c r="AN568" s="3" t="s">
        <v>68</v>
      </c>
      <c r="AQ568" s="49"/>
      <c r="AS568" s="49"/>
    </row>
    <row r="569" spans="1:45" s="4" customFormat="1" ht="15" x14ac:dyDescent="0.25">
      <c r="A569" s="52"/>
      <c r="B569" s="51" t="s">
        <v>69</v>
      </c>
      <c r="C569" s="543" t="s">
        <v>70</v>
      </c>
      <c r="D569" s="543"/>
      <c r="E569" s="543"/>
      <c r="F569" s="54"/>
      <c r="G569" s="55"/>
      <c r="H569" s="55"/>
      <c r="I569" s="55"/>
      <c r="J569" s="56">
        <v>123.34</v>
      </c>
      <c r="K569" s="55"/>
      <c r="L569" s="56">
        <v>246.68</v>
      </c>
      <c r="M569" s="58">
        <v>8.16</v>
      </c>
      <c r="N569" s="59">
        <v>2012.91</v>
      </c>
      <c r="AI569" s="40"/>
      <c r="AJ569" s="49"/>
      <c r="AK569" s="49"/>
      <c r="AN569" s="3" t="s">
        <v>70</v>
      </c>
      <c r="AQ569" s="49"/>
      <c r="AS569" s="49"/>
    </row>
    <row r="570" spans="1:45" s="4" customFormat="1" ht="15" x14ac:dyDescent="0.25">
      <c r="A570" s="63"/>
      <c r="B570" s="51"/>
      <c r="C570" s="543" t="s">
        <v>71</v>
      </c>
      <c r="D570" s="543"/>
      <c r="E570" s="543"/>
      <c r="F570" s="54" t="s">
        <v>72</v>
      </c>
      <c r="G570" s="58">
        <v>3.56</v>
      </c>
      <c r="H570" s="65">
        <v>1.3225</v>
      </c>
      <c r="I570" s="65">
        <v>9.4161999999999999</v>
      </c>
      <c r="J570" s="66"/>
      <c r="K570" s="55"/>
      <c r="L570" s="66"/>
      <c r="M570" s="55"/>
      <c r="N570" s="62"/>
      <c r="AI570" s="40"/>
      <c r="AJ570" s="49"/>
      <c r="AK570" s="49"/>
      <c r="AO570" s="3" t="s">
        <v>71</v>
      </c>
      <c r="AQ570" s="49"/>
      <c r="AS570" s="49"/>
    </row>
    <row r="571" spans="1:45" s="4" customFormat="1" ht="15" x14ac:dyDescent="0.25">
      <c r="A571" s="63"/>
      <c r="B571" s="51"/>
      <c r="C571" s="543" t="s">
        <v>73</v>
      </c>
      <c r="D571" s="543"/>
      <c r="E571" s="543"/>
      <c r="F571" s="54" t="s">
        <v>72</v>
      </c>
      <c r="G571" s="58">
        <v>0.01</v>
      </c>
      <c r="H571" s="65">
        <v>1.4375</v>
      </c>
      <c r="I571" s="77">
        <v>2.8750000000000001E-2</v>
      </c>
      <c r="J571" s="66"/>
      <c r="K571" s="55"/>
      <c r="L571" s="66"/>
      <c r="M571" s="55"/>
      <c r="N571" s="62"/>
      <c r="AI571" s="40"/>
      <c r="AJ571" s="49"/>
      <c r="AK571" s="49"/>
      <c r="AO571" s="3" t="s">
        <v>73</v>
      </c>
      <c r="AQ571" s="49"/>
      <c r="AS571" s="49"/>
    </row>
    <row r="572" spans="1:45" s="4" customFormat="1" ht="15" x14ac:dyDescent="0.25">
      <c r="A572" s="67"/>
      <c r="B572" s="51"/>
      <c r="C572" s="547" t="s">
        <v>74</v>
      </c>
      <c r="D572" s="547"/>
      <c r="E572" s="547"/>
      <c r="F572" s="68"/>
      <c r="G572" s="69"/>
      <c r="H572" s="69"/>
      <c r="I572" s="69"/>
      <c r="J572" s="70">
        <v>156.29</v>
      </c>
      <c r="K572" s="69"/>
      <c r="L572" s="70">
        <v>333.99</v>
      </c>
      <c r="M572" s="69"/>
      <c r="N572" s="71">
        <v>5861.88</v>
      </c>
      <c r="AI572" s="40"/>
      <c r="AJ572" s="49"/>
      <c r="AK572" s="49"/>
      <c r="AP572" s="3" t="s">
        <v>74</v>
      </c>
      <c r="AQ572" s="49"/>
      <c r="AS572" s="49"/>
    </row>
    <row r="573" spans="1:45" s="4" customFormat="1" ht="15" x14ac:dyDescent="0.25">
      <c r="A573" s="63"/>
      <c r="B573" s="51"/>
      <c r="C573" s="543" t="s">
        <v>75</v>
      </c>
      <c r="D573" s="543"/>
      <c r="E573" s="543"/>
      <c r="F573" s="54"/>
      <c r="G573" s="55"/>
      <c r="H573" s="55"/>
      <c r="I573" s="55"/>
      <c r="J573" s="66"/>
      <c r="K573" s="55"/>
      <c r="L573" s="56">
        <v>85.76</v>
      </c>
      <c r="M573" s="55"/>
      <c r="N573" s="59">
        <v>3839.48</v>
      </c>
      <c r="AI573" s="40"/>
      <c r="AJ573" s="49"/>
      <c r="AK573" s="49"/>
      <c r="AO573" s="3" t="s">
        <v>75</v>
      </c>
      <c r="AQ573" s="49"/>
      <c r="AS573" s="49"/>
    </row>
    <row r="574" spans="1:45" s="4" customFormat="1" ht="45.75" x14ac:dyDescent="0.25">
      <c r="A574" s="63"/>
      <c r="B574" s="51" t="s">
        <v>1663</v>
      </c>
      <c r="C574" s="543" t="s">
        <v>688</v>
      </c>
      <c r="D574" s="543"/>
      <c r="E574" s="543"/>
      <c r="F574" s="54" t="s">
        <v>78</v>
      </c>
      <c r="G574" s="61">
        <v>121</v>
      </c>
      <c r="H574" s="55"/>
      <c r="I574" s="61">
        <v>121</v>
      </c>
      <c r="J574" s="66"/>
      <c r="K574" s="55"/>
      <c r="L574" s="56">
        <v>103.77</v>
      </c>
      <c r="M574" s="55"/>
      <c r="N574" s="59">
        <v>4645.7700000000004</v>
      </c>
      <c r="AI574" s="40"/>
      <c r="AJ574" s="49"/>
      <c r="AK574" s="49"/>
      <c r="AO574" s="3" t="s">
        <v>688</v>
      </c>
      <c r="AQ574" s="49"/>
      <c r="AS574" s="49"/>
    </row>
    <row r="575" spans="1:45" s="4" customFormat="1" ht="45.75" x14ac:dyDescent="0.25">
      <c r="A575" s="63"/>
      <c r="B575" s="51" t="s">
        <v>1664</v>
      </c>
      <c r="C575" s="543" t="s">
        <v>690</v>
      </c>
      <c r="D575" s="543"/>
      <c r="E575" s="543"/>
      <c r="F575" s="54" t="s">
        <v>78</v>
      </c>
      <c r="G575" s="61">
        <v>72</v>
      </c>
      <c r="H575" s="58">
        <v>0.85</v>
      </c>
      <c r="I575" s="64">
        <v>61.2</v>
      </c>
      <c r="J575" s="66"/>
      <c r="K575" s="55"/>
      <c r="L575" s="56">
        <v>52.49</v>
      </c>
      <c r="M575" s="55"/>
      <c r="N575" s="59">
        <v>2349.7600000000002</v>
      </c>
      <c r="AI575" s="40"/>
      <c r="AJ575" s="49"/>
      <c r="AK575" s="49"/>
      <c r="AO575" s="3" t="s">
        <v>690</v>
      </c>
      <c r="AQ575" s="49"/>
      <c r="AS575" s="49"/>
    </row>
    <row r="576" spans="1:45" s="4" customFormat="1" ht="15" x14ac:dyDescent="0.25">
      <c r="A576" s="72"/>
      <c r="B576" s="73"/>
      <c r="C576" s="542" t="s">
        <v>81</v>
      </c>
      <c r="D576" s="542"/>
      <c r="E576" s="542"/>
      <c r="F576" s="43"/>
      <c r="G576" s="44"/>
      <c r="H576" s="44"/>
      <c r="I576" s="44"/>
      <c r="J576" s="47"/>
      <c r="K576" s="44"/>
      <c r="L576" s="74">
        <v>490.25</v>
      </c>
      <c r="M576" s="69"/>
      <c r="N576" s="75">
        <v>12857.41</v>
      </c>
      <c r="AI576" s="40"/>
      <c r="AJ576" s="49"/>
      <c r="AK576" s="49"/>
      <c r="AQ576" s="49" t="s">
        <v>81</v>
      </c>
      <c r="AS576" s="49"/>
    </row>
    <row r="577" spans="1:45" s="4" customFormat="1" ht="34.5" x14ac:dyDescent="0.25">
      <c r="A577" s="41" t="s">
        <v>1171</v>
      </c>
      <c r="B577" s="42" t="s">
        <v>1665</v>
      </c>
      <c r="C577" s="542" t="s">
        <v>1666</v>
      </c>
      <c r="D577" s="542"/>
      <c r="E577" s="542"/>
      <c r="F577" s="43" t="s">
        <v>115</v>
      </c>
      <c r="G577" s="44">
        <v>10</v>
      </c>
      <c r="H577" s="45">
        <v>1</v>
      </c>
      <c r="I577" s="45">
        <v>10</v>
      </c>
      <c r="J577" s="47"/>
      <c r="K577" s="44"/>
      <c r="L577" s="47"/>
      <c r="M577" s="44"/>
      <c r="N577" s="48"/>
      <c r="AI577" s="40"/>
      <c r="AJ577" s="49"/>
      <c r="AK577" s="49" t="s">
        <v>1666</v>
      </c>
      <c r="AQ577" s="49"/>
      <c r="AS577" s="49"/>
    </row>
    <row r="578" spans="1:45" s="4" customFormat="1" ht="15" x14ac:dyDescent="0.25">
      <c r="A578" s="67"/>
      <c r="B578" s="53"/>
      <c r="C578" s="543" t="s">
        <v>1667</v>
      </c>
      <c r="D578" s="543"/>
      <c r="E578" s="543"/>
      <c r="F578" s="543"/>
      <c r="G578" s="543"/>
      <c r="H578" s="543"/>
      <c r="I578" s="543"/>
      <c r="J578" s="543"/>
      <c r="K578" s="543"/>
      <c r="L578" s="543"/>
      <c r="M578" s="543"/>
      <c r="N578" s="544"/>
      <c r="AI578" s="40"/>
      <c r="AJ578" s="49"/>
      <c r="AK578" s="49"/>
      <c r="AL578" s="3" t="s">
        <v>1667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545" t="s">
        <v>118</v>
      </c>
      <c r="D579" s="545"/>
      <c r="E579" s="545"/>
      <c r="F579" s="545"/>
      <c r="G579" s="545"/>
      <c r="H579" s="545"/>
      <c r="I579" s="545"/>
      <c r="J579" s="545"/>
      <c r="K579" s="545"/>
      <c r="L579" s="545"/>
      <c r="M579" s="545"/>
      <c r="N579" s="546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545" t="s">
        <v>63</v>
      </c>
      <c r="D580" s="545"/>
      <c r="E580" s="545"/>
      <c r="F580" s="545"/>
      <c r="G580" s="545"/>
      <c r="H580" s="545"/>
      <c r="I580" s="545"/>
      <c r="J580" s="545"/>
      <c r="K580" s="545"/>
      <c r="L580" s="545"/>
      <c r="M580" s="545"/>
      <c r="N580" s="546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543" t="s">
        <v>64</v>
      </c>
      <c r="D581" s="543"/>
      <c r="E581" s="543"/>
      <c r="F581" s="54"/>
      <c r="G581" s="55"/>
      <c r="H581" s="55"/>
      <c r="I581" s="55"/>
      <c r="J581" s="56">
        <v>21.41</v>
      </c>
      <c r="K581" s="65">
        <v>1.3225</v>
      </c>
      <c r="L581" s="56">
        <v>283.14999999999998</v>
      </c>
      <c r="M581" s="58">
        <v>44.77</v>
      </c>
      <c r="N581" s="59">
        <v>12676.63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69</v>
      </c>
      <c r="C582" s="543" t="s">
        <v>70</v>
      </c>
      <c r="D582" s="543"/>
      <c r="E582" s="543"/>
      <c r="F582" s="54"/>
      <c r="G582" s="55"/>
      <c r="H582" s="55"/>
      <c r="I582" s="55"/>
      <c r="J582" s="56">
        <v>66.77</v>
      </c>
      <c r="K582" s="55"/>
      <c r="L582" s="56">
        <v>667.7</v>
      </c>
      <c r="M582" s="58">
        <v>8.16</v>
      </c>
      <c r="N582" s="59">
        <v>5448.43</v>
      </c>
      <c r="AI582" s="40"/>
      <c r="AJ582" s="49"/>
      <c r="AK582" s="49"/>
      <c r="AN582" s="3" t="s">
        <v>70</v>
      </c>
      <c r="AQ582" s="49"/>
      <c r="AS582" s="49"/>
    </row>
    <row r="583" spans="1:45" s="4" customFormat="1" ht="15" x14ac:dyDescent="0.25">
      <c r="A583" s="63"/>
      <c r="B583" s="51"/>
      <c r="C583" s="543" t="s">
        <v>71</v>
      </c>
      <c r="D583" s="543"/>
      <c r="E583" s="543"/>
      <c r="F583" s="54" t="s">
        <v>72</v>
      </c>
      <c r="G583" s="58">
        <v>2.36</v>
      </c>
      <c r="H583" s="65">
        <v>1.3225</v>
      </c>
      <c r="I583" s="57">
        <v>31.210999999999999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71</v>
      </c>
      <c r="AQ583" s="49"/>
      <c r="AS583" s="49"/>
    </row>
    <row r="584" spans="1:45" s="4" customFormat="1" ht="15" x14ac:dyDescent="0.25">
      <c r="A584" s="67"/>
      <c r="B584" s="51"/>
      <c r="C584" s="547" t="s">
        <v>74</v>
      </c>
      <c r="D584" s="547"/>
      <c r="E584" s="547"/>
      <c r="F584" s="68"/>
      <c r="G584" s="69"/>
      <c r="H584" s="69"/>
      <c r="I584" s="69"/>
      <c r="J584" s="70">
        <v>88.18</v>
      </c>
      <c r="K584" s="69"/>
      <c r="L584" s="70">
        <v>950.85</v>
      </c>
      <c r="M584" s="69"/>
      <c r="N584" s="71">
        <v>18125.060000000001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5" x14ac:dyDescent="0.25">
      <c r="A585" s="63"/>
      <c r="B585" s="51"/>
      <c r="C585" s="543" t="s">
        <v>75</v>
      </c>
      <c r="D585" s="543"/>
      <c r="E585" s="543"/>
      <c r="F585" s="54"/>
      <c r="G585" s="55"/>
      <c r="H585" s="55"/>
      <c r="I585" s="55"/>
      <c r="J585" s="66"/>
      <c r="K585" s="55"/>
      <c r="L585" s="56">
        <v>283.14999999999998</v>
      </c>
      <c r="M585" s="55"/>
      <c r="N585" s="59">
        <v>12676.63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45.75" x14ac:dyDescent="0.25">
      <c r="A586" s="63"/>
      <c r="B586" s="51" t="s">
        <v>1663</v>
      </c>
      <c r="C586" s="543" t="s">
        <v>688</v>
      </c>
      <c r="D586" s="543"/>
      <c r="E586" s="543"/>
      <c r="F586" s="54" t="s">
        <v>78</v>
      </c>
      <c r="G586" s="61">
        <v>121</v>
      </c>
      <c r="H586" s="55"/>
      <c r="I586" s="61">
        <v>121</v>
      </c>
      <c r="J586" s="66"/>
      <c r="K586" s="55"/>
      <c r="L586" s="56">
        <v>342.61</v>
      </c>
      <c r="M586" s="55"/>
      <c r="N586" s="59">
        <v>15338.72</v>
      </c>
      <c r="AI586" s="40"/>
      <c r="AJ586" s="49"/>
      <c r="AK586" s="49"/>
      <c r="AO586" s="3" t="s">
        <v>688</v>
      </c>
      <c r="AQ586" s="49"/>
      <c r="AS586" s="49"/>
    </row>
    <row r="587" spans="1:45" s="4" customFormat="1" ht="45.75" x14ac:dyDescent="0.25">
      <c r="A587" s="63"/>
      <c r="B587" s="51" t="s">
        <v>1664</v>
      </c>
      <c r="C587" s="543" t="s">
        <v>690</v>
      </c>
      <c r="D587" s="543"/>
      <c r="E587" s="543"/>
      <c r="F587" s="54" t="s">
        <v>78</v>
      </c>
      <c r="G587" s="61">
        <v>72</v>
      </c>
      <c r="H587" s="58">
        <v>0.85</v>
      </c>
      <c r="I587" s="64">
        <v>61.2</v>
      </c>
      <c r="J587" s="66"/>
      <c r="K587" s="55"/>
      <c r="L587" s="56">
        <v>173.29</v>
      </c>
      <c r="M587" s="55"/>
      <c r="N587" s="59">
        <v>7758.1</v>
      </c>
      <c r="AI587" s="40"/>
      <c r="AJ587" s="49"/>
      <c r="AK587" s="49"/>
      <c r="AO587" s="3" t="s">
        <v>690</v>
      </c>
      <c r="AQ587" s="49"/>
      <c r="AS587" s="49"/>
    </row>
    <row r="588" spans="1:45" s="4" customFormat="1" ht="15" x14ac:dyDescent="0.25">
      <c r="A588" s="72"/>
      <c r="B588" s="73"/>
      <c r="C588" s="542" t="s">
        <v>81</v>
      </c>
      <c r="D588" s="542"/>
      <c r="E588" s="542"/>
      <c r="F588" s="43"/>
      <c r="G588" s="44"/>
      <c r="H588" s="44"/>
      <c r="I588" s="44"/>
      <c r="J588" s="47"/>
      <c r="K588" s="44"/>
      <c r="L588" s="80">
        <v>1466.75</v>
      </c>
      <c r="M588" s="69"/>
      <c r="N588" s="75">
        <v>41221.879999999997</v>
      </c>
      <c r="AI588" s="40"/>
      <c r="AJ588" s="49"/>
      <c r="AK588" s="49"/>
      <c r="AQ588" s="49" t="s">
        <v>81</v>
      </c>
      <c r="AS588" s="49"/>
    </row>
    <row r="589" spans="1:45" s="4" customFormat="1" ht="45.75" x14ac:dyDescent="0.25">
      <c r="A589" s="41" t="s">
        <v>1173</v>
      </c>
      <c r="B589" s="42" t="s">
        <v>1668</v>
      </c>
      <c r="C589" s="542" t="s">
        <v>1669</v>
      </c>
      <c r="D589" s="542"/>
      <c r="E589" s="542"/>
      <c r="F589" s="43" t="s">
        <v>59</v>
      </c>
      <c r="G589" s="44">
        <v>5.0000000000000001E-3</v>
      </c>
      <c r="H589" s="45">
        <v>1</v>
      </c>
      <c r="I589" s="92">
        <v>5.0000000000000001E-3</v>
      </c>
      <c r="J589" s="47"/>
      <c r="K589" s="44"/>
      <c r="L589" s="47"/>
      <c r="M589" s="44"/>
      <c r="N589" s="48"/>
      <c r="AI589" s="40"/>
      <c r="AJ589" s="49"/>
      <c r="AK589" s="49" t="s">
        <v>1669</v>
      </c>
      <c r="AQ589" s="49"/>
      <c r="AS589" s="49"/>
    </row>
    <row r="590" spans="1:45" s="4" customFormat="1" ht="15" x14ac:dyDescent="0.25">
      <c r="A590" s="67"/>
      <c r="B590" s="53"/>
      <c r="C590" s="543" t="s">
        <v>1670</v>
      </c>
      <c r="D590" s="543"/>
      <c r="E590" s="543"/>
      <c r="F590" s="543"/>
      <c r="G590" s="543"/>
      <c r="H590" s="543"/>
      <c r="I590" s="543"/>
      <c r="J590" s="543"/>
      <c r="K590" s="543"/>
      <c r="L590" s="543"/>
      <c r="M590" s="543"/>
      <c r="N590" s="544"/>
      <c r="AI590" s="40"/>
      <c r="AJ590" s="49"/>
      <c r="AK590" s="49"/>
      <c r="AL590" s="3" t="s">
        <v>1670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545" t="s">
        <v>118</v>
      </c>
      <c r="D591" s="545"/>
      <c r="E591" s="545"/>
      <c r="F591" s="545"/>
      <c r="G591" s="545"/>
      <c r="H591" s="545"/>
      <c r="I591" s="545"/>
      <c r="J591" s="545"/>
      <c r="K591" s="545"/>
      <c r="L591" s="545"/>
      <c r="M591" s="545"/>
      <c r="N591" s="546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545" t="s">
        <v>63</v>
      </c>
      <c r="D592" s="545"/>
      <c r="E592" s="545"/>
      <c r="F592" s="545"/>
      <c r="G592" s="545"/>
      <c r="H592" s="545"/>
      <c r="I592" s="545"/>
      <c r="J592" s="545"/>
      <c r="K592" s="545"/>
      <c r="L592" s="545"/>
      <c r="M592" s="545"/>
      <c r="N592" s="546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543" t="s">
        <v>64</v>
      </c>
      <c r="D593" s="543"/>
      <c r="E593" s="543"/>
      <c r="F593" s="54"/>
      <c r="G593" s="55"/>
      <c r="H593" s="55"/>
      <c r="I593" s="55"/>
      <c r="J593" s="76">
        <v>3726</v>
      </c>
      <c r="K593" s="65">
        <v>1.3225</v>
      </c>
      <c r="L593" s="56">
        <v>24.64</v>
      </c>
      <c r="M593" s="58">
        <v>44.77</v>
      </c>
      <c r="N593" s="59">
        <v>1103.1300000000001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52"/>
      <c r="B594" s="51" t="s">
        <v>65</v>
      </c>
      <c r="C594" s="543" t="s">
        <v>66</v>
      </c>
      <c r="D594" s="543"/>
      <c r="E594" s="543"/>
      <c r="F594" s="54"/>
      <c r="G594" s="55"/>
      <c r="H594" s="55"/>
      <c r="I594" s="55"/>
      <c r="J594" s="76">
        <v>5767.29</v>
      </c>
      <c r="K594" s="65">
        <v>1.4375</v>
      </c>
      <c r="L594" s="56">
        <v>41.45</v>
      </c>
      <c r="M594" s="58">
        <v>13.24</v>
      </c>
      <c r="N594" s="60">
        <v>548.79999999999995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5" x14ac:dyDescent="0.25">
      <c r="A595" s="52"/>
      <c r="B595" s="51" t="s">
        <v>67</v>
      </c>
      <c r="C595" s="543" t="s">
        <v>68</v>
      </c>
      <c r="D595" s="543"/>
      <c r="E595" s="543"/>
      <c r="F595" s="54"/>
      <c r="G595" s="55"/>
      <c r="H595" s="55"/>
      <c r="I595" s="55"/>
      <c r="J595" s="56">
        <v>687.4</v>
      </c>
      <c r="K595" s="65">
        <v>1.4375</v>
      </c>
      <c r="L595" s="56">
        <v>4.9400000000000004</v>
      </c>
      <c r="M595" s="58">
        <v>44.77</v>
      </c>
      <c r="N595" s="60">
        <v>221.16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5" x14ac:dyDescent="0.25">
      <c r="A596" s="52"/>
      <c r="B596" s="51" t="s">
        <v>69</v>
      </c>
      <c r="C596" s="543" t="s">
        <v>70</v>
      </c>
      <c r="D596" s="543"/>
      <c r="E596" s="543"/>
      <c r="F596" s="54"/>
      <c r="G596" s="55"/>
      <c r="H596" s="55"/>
      <c r="I596" s="55"/>
      <c r="J596" s="76">
        <v>2012.84</v>
      </c>
      <c r="K596" s="55"/>
      <c r="L596" s="56">
        <v>10.06</v>
      </c>
      <c r="M596" s="58">
        <v>8.16</v>
      </c>
      <c r="N596" s="60">
        <v>82.09</v>
      </c>
      <c r="AI596" s="40"/>
      <c r="AJ596" s="49"/>
      <c r="AK596" s="49"/>
      <c r="AN596" s="3" t="s">
        <v>70</v>
      </c>
      <c r="AQ596" s="49"/>
      <c r="AS596" s="49"/>
    </row>
    <row r="597" spans="1:45" s="4" customFormat="1" ht="15" x14ac:dyDescent="0.25">
      <c r="A597" s="63"/>
      <c r="B597" s="51"/>
      <c r="C597" s="543" t="s">
        <v>71</v>
      </c>
      <c r="D597" s="543"/>
      <c r="E597" s="543"/>
      <c r="F597" s="54" t="s">
        <v>72</v>
      </c>
      <c r="G597" s="61">
        <v>360</v>
      </c>
      <c r="H597" s="65">
        <v>1.3225</v>
      </c>
      <c r="I597" s="65">
        <v>2.3805000000000001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543" t="s">
        <v>73</v>
      </c>
      <c r="D598" s="543"/>
      <c r="E598" s="543"/>
      <c r="F598" s="54" t="s">
        <v>72</v>
      </c>
      <c r="G598" s="58">
        <v>52.86</v>
      </c>
      <c r="H598" s="65">
        <v>1.4375</v>
      </c>
      <c r="I598" s="94">
        <v>0.37993130000000003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547" t="s">
        <v>74</v>
      </c>
      <c r="D599" s="547"/>
      <c r="E599" s="547"/>
      <c r="F599" s="68"/>
      <c r="G599" s="69"/>
      <c r="H599" s="69"/>
      <c r="I599" s="69"/>
      <c r="J599" s="79">
        <v>11506.13</v>
      </c>
      <c r="K599" s="69"/>
      <c r="L599" s="70">
        <v>76.150000000000006</v>
      </c>
      <c r="M599" s="69"/>
      <c r="N599" s="71">
        <v>1734.02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543" t="s">
        <v>75</v>
      </c>
      <c r="D600" s="543"/>
      <c r="E600" s="543"/>
      <c r="F600" s="54"/>
      <c r="G600" s="55"/>
      <c r="H600" s="55"/>
      <c r="I600" s="55"/>
      <c r="J600" s="66"/>
      <c r="K600" s="55"/>
      <c r="L600" s="56">
        <v>29.58</v>
      </c>
      <c r="M600" s="55"/>
      <c r="N600" s="59">
        <v>1324.29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3.25" x14ac:dyDescent="0.25">
      <c r="A601" s="63"/>
      <c r="B601" s="51" t="s">
        <v>648</v>
      </c>
      <c r="C601" s="543" t="s">
        <v>649</v>
      </c>
      <c r="D601" s="543"/>
      <c r="E601" s="543"/>
      <c r="F601" s="54" t="s">
        <v>78</v>
      </c>
      <c r="G601" s="61">
        <v>117</v>
      </c>
      <c r="H601" s="55"/>
      <c r="I601" s="61">
        <v>117</v>
      </c>
      <c r="J601" s="66"/>
      <c r="K601" s="55"/>
      <c r="L601" s="56">
        <v>34.61</v>
      </c>
      <c r="M601" s="55"/>
      <c r="N601" s="59">
        <v>1549.42</v>
      </c>
      <c r="AI601" s="40"/>
      <c r="AJ601" s="49"/>
      <c r="AK601" s="49"/>
      <c r="AO601" s="3" t="s">
        <v>649</v>
      </c>
      <c r="AQ601" s="49"/>
      <c r="AS601" s="49"/>
    </row>
    <row r="602" spans="1:45" s="4" customFormat="1" ht="45" x14ac:dyDescent="0.25">
      <c r="A602" s="63"/>
      <c r="B602" s="51" t="s">
        <v>650</v>
      </c>
      <c r="C602" s="543" t="s">
        <v>651</v>
      </c>
      <c r="D602" s="543"/>
      <c r="E602" s="543"/>
      <c r="F602" s="54" t="s">
        <v>78</v>
      </c>
      <c r="G602" s="61">
        <v>74</v>
      </c>
      <c r="H602" s="58">
        <v>0.85</v>
      </c>
      <c r="I602" s="64">
        <v>62.9</v>
      </c>
      <c r="J602" s="66"/>
      <c r="K602" s="55"/>
      <c r="L602" s="56">
        <v>18.61</v>
      </c>
      <c r="M602" s="55"/>
      <c r="N602" s="60">
        <v>832.98</v>
      </c>
      <c r="AI602" s="40"/>
      <c r="AJ602" s="49"/>
      <c r="AK602" s="49"/>
      <c r="AO602" s="3" t="s">
        <v>651</v>
      </c>
      <c r="AQ602" s="49"/>
      <c r="AS602" s="49"/>
    </row>
    <row r="603" spans="1:45" s="4" customFormat="1" ht="15" x14ac:dyDescent="0.25">
      <c r="A603" s="72"/>
      <c r="B603" s="73"/>
      <c r="C603" s="542" t="s">
        <v>81</v>
      </c>
      <c r="D603" s="542"/>
      <c r="E603" s="542"/>
      <c r="F603" s="43"/>
      <c r="G603" s="44"/>
      <c r="H603" s="44"/>
      <c r="I603" s="44"/>
      <c r="J603" s="47"/>
      <c r="K603" s="44"/>
      <c r="L603" s="74">
        <v>129.37</v>
      </c>
      <c r="M603" s="69"/>
      <c r="N603" s="75">
        <v>4116.42</v>
      </c>
      <c r="AI603" s="40"/>
      <c r="AJ603" s="49"/>
      <c r="AK603" s="49"/>
      <c r="AQ603" s="49" t="s">
        <v>81</v>
      </c>
      <c r="AS603" s="49"/>
    </row>
    <row r="604" spans="1:45" s="4" customFormat="1" ht="57" x14ac:dyDescent="0.25">
      <c r="A604" s="41" t="s">
        <v>1175</v>
      </c>
      <c r="B604" s="42" t="s">
        <v>1671</v>
      </c>
      <c r="C604" s="542" t="s">
        <v>1672</v>
      </c>
      <c r="D604" s="542"/>
      <c r="E604" s="542"/>
      <c r="F604" s="43" t="s">
        <v>250</v>
      </c>
      <c r="G604" s="44">
        <v>5.0199999999999996</v>
      </c>
      <c r="H604" s="45">
        <v>1</v>
      </c>
      <c r="I604" s="46">
        <v>5.0199999999999996</v>
      </c>
      <c r="J604" s="74">
        <v>129.38999999999999</v>
      </c>
      <c r="K604" s="44"/>
      <c r="L604" s="74">
        <v>649.54</v>
      </c>
      <c r="M604" s="46">
        <v>8.16</v>
      </c>
      <c r="N604" s="75">
        <v>5300.25</v>
      </c>
      <c r="AI604" s="40"/>
      <c r="AJ604" s="49"/>
      <c r="AK604" s="49" t="s">
        <v>1672</v>
      </c>
      <c r="AQ604" s="49"/>
      <c r="AS604" s="49"/>
    </row>
    <row r="605" spans="1:45" s="4" customFormat="1" ht="15" x14ac:dyDescent="0.25">
      <c r="A605" s="72"/>
      <c r="B605" s="73"/>
      <c r="C605" s="542" t="s">
        <v>81</v>
      </c>
      <c r="D605" s="542"/>
      <c r="E605" s="542"/>
      <c r="F605" s="43"/>
      <c r="G605" s="44"/>
      <c r="H605" s="44"/>
      <c r="I605" s="44"/>
      <c r="J605" s="47"/>
      <c r="K605" s="44"/>
      <c r="L605" s="74">
        <v>649.54</v>
      </c>
      <c r="M605" s="69"/>
      <c r="N605" s="75">
        <v>5300.25</v>
      </c>
      <c r="AI605" s="40"/>
      <c r="AJ605" s="49"/>
      <c r="AK605" s="49"/>
      <c r="AQ605" s="49" t="s">
        <v>81</v>
      </c>
      <c r="AS605" s="49"/>
    </row>
    <row r="606" spans="1:45" s="4" customFormat="1" ht="68.25" x14ac:dyDescent="0.25">
      <c r="A606" s="41" t="s">
        <v>1177</v>
      </c>
      <c r="B606" s="42" t="s">
        <v>1673</v>
      </c>
      <c r="C606" s="542" t="s">
        <v>1674</v>
      </c>
      <c r="D606" s="542"/>
      <c r="E606" s="542"/>
      <c r="F606" s="43" t="s">
        <v>59</v>
      </c>
      <c r="G606" s="44">
        <v>0.12</v>
      </c>
      <c r="H606" s="45">
        <v>1</v>
      </c>
      <c r="I606" s="46">
        <v>0.12</v>
      </c>
      <c r="J606" s="47"/>
      <c r="K606" s="44"/>
      <c r="L606" s="47"/>
      <c r="M606" s="44"/>
      <c r="N606" s="48"/>
      <c r="AI606" s="40"/>
      <c r="AJ606" s="49"/>
      <c r="AK606" s="49" t="s">
        <v>1674</v>
      </c>
      <c r="AQ606" s="49"/>
      <c r="AS606" s="49"/>
    </row>
    <row r="607" spans="1:45" s="4" customFormat="1" ht="15" x14ac:dyDescent="0.25">
      <c r="A607" s="67"/>
      <c r="B607" s="53"/>
      <c r="C607" s="543" t="s">
        <v>1675</v>
      </c>
      <c r="D607" s="543"/>
      <c r="E607" s="543"/>
      <c r="F607" s="543"/>
      <c r="G607" s="543"/>
      <c r="H607" s="543"/>
      <c r="I607" s="543"/>
      <c r="J607" s="543"/>
      <c r="K607" s="543"/>
      <c r="L607" s="543"/>
      <c r="M607" s="543"/>
      <c r="N607" s="544"/>
      <c r="AI607" s="40"/>
      <c r="AJ607" s="49"/>
      <c r="AK607" s="49"/>
      <c r="AL607" s="3" t="s">
        <v>1675</v>
      </c>
      <c r="AQ607" s="49"/>
      <c r="AS607" s="49"/>
    </row>
    <row r="608" spans="1:45" s="4" customFormat="1" ht="23.25" x14ac:dyDescent="0.25">
      <c r="A608" s="50"/>
      <c r="B608" s="51" t="s">
        <v>117</v>
      </c>
      <c r="C608" s="545" t="s">
        <v>118</v>
      </c>
      <c r="D608" s="545"/>
      <c r="E608" s="545"/>
      <c r="F608" s="545"/>
      <c r="G608" s="545"/>
      <c r="H608" s="545"/>
      <c r="I608" s="545"/>
      <c r="J608" s="545"/>
      <c r="K608" s="545"/>
      <c r="L608" s="545"/>
      <c r="M608" s="545"/>
      <c r="N608" s="546"/>
      <c r="AI608" s="40"/>
      <c r="AJ608" s="49"/>
      <c r="AK608" s="49"/>
      <c r="AM608" s="3" t="s">
        <v>118</v>
      </c>
      <c r="AQ608" s="49"/>
      <c r="AS608" s="49"/>
    </row>
    <row r="609" spans="1:45" s="4" customFormat="1" ht="68.25" x14ac:dyDescent="0.25">
      <c r="A609" s="50"/>
      <c r="B609" s="51" t="s">
        <v>62</v>
      </c>
      <c r="C609" s="545" t="s">
        <v>63</v>
      </c>
      <c r="D609" s="545"/>
      <c r="E609" s="545"/>
      <c r="F609" s="545"/>
      <c r="G609" s="545"/>
      <c r="H609" s="545"/>
      <c r="I609" s="545"/>
      <c r="J609" s="545"/>
      <c r="K609" s="545"/>
      <c r="L609" s="545"/>
      <c r="M609" s="545"/>
      <c r="N609" s="546"/>
      <c r="AI609" s="40"/>
      <c r="AJ609" s="49"/>
      <c r="AK609" s="49"/>
      <c r="AM609" s="3" t="s">
        <v>63</v>
      </c>
      <c r="AQ609" s="49"/>
      <c r="AS609" s="49"/>
    </row>
    <row r="610" spans="1:45" s="4" customFormat="1" ht="15" x14ac:dyDescent="0.25">
      <c r="A610" s="52"/>
      <c r="B610" s="51" t="s">
        <v>56</v>
      </c>
      <c r="C610" s="543" t="s">
        <v>64</v>
      </c>
      <c r="D610" s="543"/>
      <c r="E610" s="543"/>
      <c r="F610" s="54"/>
      <c r="G610" s="55"/>
      <c r="H610" s="55"/>
      <c r="I610" s="55"/>
      <c r="J610" s="76">
        <v>10107.9</v>
      </c>
      <c r="K610" s="65">
        <v>1.3225</v>
      </c>
      <c r="L610" s="76">
        <v>1604.12</v>
      </c>
      <c r="M610" s="58">
        <v>44.77</v>
      </c>
      <c r="N610" s="59">
        <v>71816.45</v>
      </c>
      <c r="AI610" s="40"/>
      <c r="AJ610" s="49"/>
      <c r="AK610" s="49"/>
      <c r="AN610" s="3" t="s">
        <v>64</v>
      </c>
      <c r="AQ610" s="49"/>
      <c r="AS610" s="49"/>
    </row>
    <row r="611" spans="1:45" s="4" customFormat="1" ht="15" x14ac:dyDescent="0.25">
      <c r="A611" s="52"/>
      <c r="B611" s="51" t="s">
        <v>65</v>
      </c>
      <c r="C611" s="543" t="s">
        <v>66</v>
      </c>
      <c r="D611" s="543"/>
      <c r="E611" s="543"/>
      <c r="F611" s="54"/>
      <c r="G611" s="55"/>
      <c r="H611" s="55"/>
      <c r="I611" s="55"/>
      <c r="J611" s="76">
        <v>25801.01</v>
      </c>
      <c r="K611" s="65">
        <v>1.4375</v>
      </c>
      <c r="L611" s="76">
        <v>4450.67</v>
      </c>
      <c r="M611" s="58">
        <v>13.24</v>
      </c>
      <c r="N611" s="59">
        <v>58926.87</v>
      </c>
      <c r="AI611" s="40"/>
      <c r="AJ611" s="49"/>
      <c r="AK611" s="49"/>
      <c r="AN611" s="3" t="s">
        <v>66</v>
      </c>
      <c r="AQ611" s="49"/>
      <c r="AS611" s="49"/>
    </row>
    <row r="612" spans="1:45" s="4" customFormat="1" ht="15" x14ac:dyDescent="0.25">
      <c r="A612" s="52"/>
      <c r="B612" s="51" t="s">
        <v>67</v>
      </c>
      <c r="C612" s="543" t="s">
        <v>68</v>
      </c>
      <c r="D612" s="543"/>
      <c r="E612" s="543"/>
      <c r="F612" s="54"/>
      <c r="G612" s="55"/>
      <c r="H612" s="55"/>
      <c r="I612" s="55"/>
      <c r="J612" s="76">
        <v>2126.84</v>
      </c>
      <c r="K612" s="65">
        <v>1.4375</v>
      </c>
      <c r="L612" s="56">
        <v>366.88</v>
      </c>
      <c r="M612" s="58">
        <v>44.77</v>
      </c>
      <c r="N612" s="59">
        <v>16425.22</v>
      </c>
      <c r="AI612" s="40"/>
      <c r="AJ612" s="49"/>
      <c r="AK612" s="49"/>
      <c r="AN612" s="3" t="s">
        <v>68</v>
      </c>
      <c r="AQ612" s="49"/>
      <c r="AS612" s="49"/>
    </row>
    <row r="613" spans="1:45" s="4" customFormat="1" ht="15" x14ac:dyDescent="0.25">
      <c r="A613" s="52"/>
      <c r="B613" s="51" t="s">
        <v>69</v>
      </c>
      <c r="C613" s="543" t="s">
        <v>70</v>
      </c>
      <c r="D613" s="543"/>
      <c r="E613" s="543"/>
      <c r="F613" s="54"/>
      <c r="G613" s="55"/>
      <c r="H613" s="55"/>
      <c r="I613" s="55"/>
      <c r="J613" s="76">
        <v>27114.25</v>
      </c>
      <c r="K613" s="55"/>
      <c r="L613" s="76">
        <v>3253.71</v>
      </c>
      <c r="M613" s="58">
        <v>8.16</v>
      </c>
      <c r="N613" s="59">
        <v>26550.27</v>
      </c>
      <c r="AI613" s="40"/>
      <c r="AJ613" s="49"/>
      <c r="AK613" s="49"/>
      <c r="AN613" s="3" t="s">
        <v>70</v>
      </c>
      <c r="AQ613" s="49"/>
      <c r="AS613" s="49"/>
    </row>
    <row r="614" spans="1:45" s="4" customFormat="1" ht="15" x14ac:dyDescent="0.25">
      <c r="A614" s="63"/>
      <c r="B614" s="51"/>
      <c r="C614" s="543" t="s">
        <v>71</v>
      </c>
      <c r="D614" s="543"/>
      <c r="E614" s="543"/>
      <c r="F614" s="54" t="s">
        <v>72</v>
      </c>
      <c r="G614" s="61">
        <v>990</v>
      </c>
      <c r="H614" s="65">
        <v>1.3225</v>
      </c>
      <c r="I614" s="57">
        <v>157.113</v>
      </c>
      <c r="J614" s="66"/>
      <c r="K614" s="55"/>
      <c r="L614" s="66"/>
      <c r="M614" s="55"/>
      <c r="N614" s="62"/>
      <c r="AI614" s="40"/>
      <c r="AJ614" s="49"/>
      <c r="AK614" s="49"/>
      <c r="AO614" s="3" t="s">
        <v>71</v>
      </c>
      <c r="AQ614" s="49"/>
      <c r="AS614" s="49"/>
    </row>
    <row r="615" spans="1:45" s="4" customFormat="1" ht="15" x14ac:dyDescent="0.25">
      <c r="A615" s="63"/>
      <c r="B615" s="51"/>
      <c r="C615" s="543" t="s">
        <v>73</v>
      </c>
      <c r="D615" s="543"/>
      <c r="E615" s="543"/>
      <c r="F615" s="54" t="s">
        <v>72</v>
      </c>
      <c r="G615" s="64">
        <v>163.6</v>
      </c>
      <c r="H615" s="65">
        <v>1.4375</v>
      </c>
      <c r="I615" s="57">
        <v>28.221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73</v>
      </c>
      <c r="AQ615" s="49"/>
      <c r="AS615" s="49"/>
    </row>
    <row r="616" spans="1:45" s="4" customFormat="1" ht="15" x14ac:dyDescent="0.25">
      <c r="A616" s="67"/>
      <c r="B616" s="51"/>
      <c r="C616" s="547" t="s">
        <v>74</v>
      </c>
      <c r="D616" s="547"/>
      <c r="E616" s="547"/>
      <c r="F616" s="68"/>
      <c r="G616" s="69"/>
      <c r="H616" s="69"/>
      <c r="I616" s="69"/>
      <c r="J616" s="79">
        <v>63023.16</v>
      </c>
      <c r="K616" s="69"/>
      <c r="L616" s="79">
        <v>9308.5</v>
      </c>
      <c r="M616" s="69"/>
      <c r="N616" s="71">
        <v>157293.59</v>
      </c>
      <c r="AI616" s="40"/>
      <c r="AJ616" s="49"/>
      <c r="AK616" s="49"/>
      <c r="AP616" s="3" t="s">
        <v>74</v>
      </c>
      <c r="AQ616" s="49"/>
      <c r="AS616" s="49"/>
    </row>
    <row r="617" spans="1:45" s="4" customFormat="1" ht="15" x14ac:dyDescent="0.25">
      <c r="A617" s="63"/>
      <c r="B617" s="51"/>
      <c r="C617" s="543" t="s">
        <v>75</v>
      </c>
      <c r="D617" s="543"/>
      <c r="E617" s="543"/>
      <c r="F617" s="54"/>
      <c r="G617" s="55"/>
      <c r="H617" s="55"/>
      <c r="I617" s="55"/>
      <c r="J617" s="66"/>
      <c r="K617" s="55"/>
      <c r="L617" s="76">
        <v>1971</v>
      </c>
      <c r="M617" s="55"/>
      <c r="N617" s="59">
        <v>88241.67</v>
      </c>
      <c r="AI617" s="40"/>
      <c r="AJ617" s="49"/>
      <c r="AK617" s="49"/>
      <c r="AO617" s="3" t="s">
        <v>75</v>
      </c>
      <c r="AQ617" s="49"/>
      <c r="AS617" s="49"/>
    </row>
    <row r="618" spans="1:45" s="4" customFormat="1" ht="23.25" x14ac:dyDescent="0.25">
      <c r="A618" s="63"/>
      <c r="B618" s="51" t="s">
        <v>648</v>
      </c>
      <c r="C618" s="543" t="s">
        <v>649</v>
      </c>
      <c r="D618" s="543"/>
      <c r="E618" s="543"/>
      <c r="F618" s="54" t="s">
        <v>78</v>
      </c>
      <c r="G618" s="61">
        <v>117</v>
      </c>
      <c r="H618" s="55"/>
      <c r="I618" s="61">
        <v>117</v>
      </c>
      <c r="J618" s="66"/>
      <c r="K618" s="55"/>
      <c r="L618" s="76">
        <v>2306.0700000000002</v>
      </c>
      <c r="M618" s="55"/>
      <c r="N618" s="59">
        <v>103242.75</v>
      </c>
      <c r="AI618" s="40"/>
      <c r="AJ618" s="49"/>
      <c r="AK618" s="49"/>
      <c r="AO618" s="3" t="s">
        <v>649</v>
      </c>
      <c r="AQ618" s="49"/>
      <c r="AS618" s="49"/>
    </row>
    <row r="619" spans="1:45" s="4" customFormat="1" ht="45" x14ac:dyDescent="0.25">
      <c r="A619" s="63"/>
      <c r="B619" s="51" t="s">
        <v>650</v>
      </c>
      <c r="C619" s="543" t="s">
        <v>651</v>
      </c>
      <c r="D619" s="543"/>
      <c r="E619" s="543"/>
      <c r="F619" s="54" t="s">
        <v>78</v>
      </c>
      <c r="G619" s="61">
        <v>74</v>
      </c>
      <c r="H619" s="58">
        <v>0.85</v>
      </c>
      <c r="I619" s="64">
        <v>62.9</v>
      </c>
      <c r="J619" s="66"/>
      <c r="K619" s="55"/>
      <c r="L619" s="76">
        <v>1239.76</v>
      </c>
      <c r="M619" s="55"/>
      <c r="N619" s="59">
        <v>55504.01</v>
      </c>
      <c r="AI619" s="40"/>
      <c r="AJ619" s="49"/>
      <c r="AK619" s="49"/>
      <c r="AO619" s="3" t="s">
        <v>651</v>
      </c>
      <c r="AQ619" s="49"/>
      <c r="AS619" s="49"/>
    </row>
    <row r="620" spans="1:45" s="4" customFormat="1" ht="15" x14ac:dyDescent="0.25">
      <c r="A620" s="72"/>
      <c r="B620" s="73"/>
      <c r="C620" s="542" t="s">
        <v>81</v>
      </c>
      <c r="D620" s="542"/>
      <c r="E620" s="542"/>
      <c r="F620" s="43"/>
      <c r="G620" s="44"/>
      <c r="H620" s="44"/>
      <c r="I620" s="44"/>
      <c r="J620" s="47"/>
      <c r="K620" s="44"/>
      <c r="L620" s="80">
        <v>12854.33</v>
      </c>
      <c r="M620" s="69"/>
      <c r="N620" s="75">
        <v>316040.34999999998</v>
      </c>
      <c r="AI620" s="40"/>
      <c r="AJ620" s="49"/>
      <c r="AK620" s="49"/>
      <c r="AQ620" s="49" t="s">
        <v>81</v>
      </c>
      <c r="AS620" s="49"/>
    </row>
    <row r="621" spans="1:45" s="4" customFormat="1" ht="79.5" x14ac:dyDescent="0.25">
      <c r="A621" s="41" t="s">
        <v>1180</v>
      </c>
      <c r="B621" s="42" t="s">
        <v>1676</v>
      </c>
      <c r="C621" s="542" t="s">
        <v>1677</v>
      </c>
      <c r="D621" s="542"/>
      <c r="E621" s="542"/>
      <c r="F621" s="43" t="s">
        <v>250</v>
      </c>
      <c r="G621" s="44">
        <v>120</v>
      </c>
      <c r="H621" s="45">
        <v>1</v>
      </c>
      <c r="I621" s="45">
        <v>120</v>
      </c>
      <c r="J621" s="74">
        <v>373.66</v>
      </c>
      <c r="K621" s="44"/>
      <c r="L621" s="80">
        <v>44839.199999999997</v>
      </c>
      <c r="M621" s="46">
        <v>8.16</v>
      </c>
      <c r="N621" s="75">
        <v>365887.87</v>
      </c>
      <c r="AI621" s="40"/>
      <c r="AJ621" s="49"/>
      <c r="AK621" s="49" t="s">
        <v>1677</v>
      </c>
      <c r="AQ621" s="49"/>
      <c r="AS621" s="49"/>
    </row>
    <row r="622" spans="1:45" s="4" customFormat="1" ht="15" x14ac:dyDescent="0.25">
      <c r="A622" s="72"/>
      <c r="B622" s="73"/>
      <c r="C622" s="542" t="s">
        <v>81</v>
      </c>
      <c r="D622" s="542"/>
      <c r="E622" s="542"/>
      <c r="F622" s="43"/>
      <c r="G622" s="44"/>
      <c r="H622" s="44"/>
      <c r="I622" s="44"/>
      <c r="J622" s="47"/>
      <c r="K622" s="44"/>
      <c r="L622" s="80">
        <v>44839.199999999997</v>
      </c>
      <c r="M622" s="69"/>
      <c r="N622" s="75">
        <v>365887.87</v>
      </c>
      <c r="AI622" s="40"/>
      <c r="AJ622" s="49"/>
      <c r="AK622" s="49"/>
      <c r="AQ622" s="49" t="s">
        <v>81</v>
      </c>
      <c r="AS622" s="49"/>
    </row>
    <row r="623" spans="1:45" s="4" customFormat="1" ht="90.75" x14ac:dyDescent="0.25">
      <c r="A623" s="41" t="s">
        <v>1181</v>
      </c>
      <c r="B623" s="42" t="s">
        <v>1678</v>
      </c>
      <c r="C623" s="542" t="s">
        <v>1679</v>
      </c>
      <c r="D623" s="542"/>
      <c r="E623" s="542"/>
      <c r="F623" s="43" t="s">
        <v>1457</v>
      </c>
      <c r="G623" s="44">
        <v>28</v>
      </c>
      <c r="H623" s="45">
        <v>1</v>
      </c>
      <c r="I623" s="45">
        <v>28</v>
      </c>
      <c r="J623" s="74">
        <v>217.15</v>
      </c>
      <c r="K623" s="44"/>
      <c r="L623" s="80">
        <v>6080.2</v>
      </c>
      <c r="M623" s="46">
        <v>8.16</v>
      </c>
      <c r="N623" s="75">
        <v>49614.43</v>
      </c>
      <c r="AI623" s="40"/>
      <c r="AJ623" s="49"/>
      <c r="AK623" s="49" t="s">
        <v>1679</v>
      </c>
      <c r="AQ623" s="49"/>
      <c r="AS623" s="49"/>
    </row>
    <row r="624" spans="1:45" s="4" customFormat="1" ht="15" x14ac:dyDescent="0.25">
      <c r="A624" s="72"/>
      <c r="B624" s="73"/>
      <c r="C624" s="542" t="s">
        <v>81</v>
      </c>
      <c r="D624" s="542"/>
      <c r="E624" s="542"/>
      <c r="F624" s="43"/>
      <c r="G624" s="44"/>
      <c r="H624" s="44"/>
      <c r="I624" s="44"/>
      <c r="J624" s="47"/>
      <c r="K624" s="44"/>
      <c r="L624" s="80">
        <v>6080.2</v>
      </c>
      <c r="M624" s="69"/>
      <c r="N624" s="75">
        <v>49614.43</v>
      </c>
      <c r="AI624" s="40"/>
      <c r="AJ624" s="49"/>
      <c r="AK624" s="49"/>
      <c r="AQ624" s="49" t="s">
        <v>81</v>
      </c>
      <c r="AS624" s="49"/>
    </row>
    <row r="625" spans="1:45" s="4" customFormat="1" ht="23.25" x14ac:dyDescent="0.25">
      <c r="A625" s="41" t="s">
        <v>1184</v>
      </c>
      <c r="B625" s="42" t="s">
        <v>1680</v>
      </c>
      <c r="C625" s="542" t="s">
        <v>1681</v>
      </c>
      <c r="D625" s="542"/>
      <c r="E625" s="542"/>
      <c r="F625" s="43" t="s">
        <v>191</v>
      </c>
      <c r="G625" s="44">
        <v>6.4799999999999996E-2</v>
      </c>
      <c r="H625" s="45">
        <v>1</v>
      </c>
      <c r="I625" s="119">
        <v>6.4799999999999996E-2</v>
      </c>
      <c r="J625" s="47"/>
      <c r="K625" s="44"/>
      <c r="L625" s="47"/>
      <c r="M625" s="44"/>
      <c r="N625" s="48"/>
      <c r="AI625" s="40"/>
      <c r="AJ625" s="49"/>
      <c r="AK625" s="49" t="s">
        <v>1681</v>
      </c>
      <c r="AQ625" s="49"/>
      <c r="AS625" s="49"/>
    </row>
    <row r="626" spans="1:45" s="4" customFormat="1" ht="15" x14ac:dyDescent="0.25">
      <c r="A626" s="67"/>
      <c r="B626" s="53"/>
      <c r="C626" s="543" t="s">
        <v>1682</v>
      </c>
      <c r="D626" s="543"/>
      <c r="E626" s="543"/>
      <c r="F626" s="543"/>
      <c r="G626" s="543"/>
      <c r="H626" s="543"/>
      <c r="I626" s="543"/>
      <c r="J626" s="543"/>
      <c r="K626" s="543"/>
      <c r="L626" s="543"/>
      <c r="M626" s="543"/>
      <c r="N626" s="544"/>
      <c r="AI626" s="40"/>
      <c r="AJ626" s="49"/>
      <c r="AK626" s="49"/>
      <c r="AL626" s="3" t="s">
        <v>1682</v>
      </c>
      <c r="AQ626" s="49"/>
      <c r="AS626" s="49"/>
    </row>
    <row r="627" spans="1:45" s="4" customFormat="1" ht="23.25" x14ac:dyDescent="0.25">
      <c r="A627" s="50"/>
      <c r="B627" s="51" t="s">
        <v>117</v>
      </c>
      <c r="C627" s="545" t="s">
        <v>118</v>
      </c>
      <c r="D627" s="545"/>
      <c r="E627" s="545"/>
      <c r="F627" s="545"/>
      <c r="G627" s="545"/>
      <c r="H627" s="545"/>
      <c r="I627" s="545"/>
      <c r="J627" s="545"/>
      <c r="K627" s="545"/>
      <c r="L627" s="545"/>
      <c r="M627" s="545"/>
      <c r="N627" s="546"/>
      <c r="AI627" s="40"/>
      <c r="AJ627" s="49"/>
      <c r="AK627" s="49"/>
      <c r="AM627" s="3" t="s">
        <v>118</v>
      </c>
      <c r="AQ627" s="49"/>
      <c r="AS627" s="49"/>
    </row>
    <row r="628" spans="1:45" s="4" customFormat="1" ht="68.25" x14ac:dyDescent="0.25">
      <c r="A628" s="50"/>
      <c r="B628" s="51" t="s">
        <v>62</v>
      </c>
      <c r="C628" s="545" t="s">
        <v>63</v>
      </c>
      <c r="D628" s="545"/>
      <c r="E628" s="545"/>
      <c r="F628" s="545"/>
      <c r="G628" s="545"/>
      <c r="H628" s="545"/>
      <c r="I628" s="545"/>
      <c r="J628" s="545"/>
      <c r="K628" s="545"/>
      <c r="L628" s="545"/>
      <c r="M628" s="545"/>
      <c r="N628" s="546"/>
      <c r="AI628" s="40"/>
      <c r="AJ628" s="49"/>
      <c r="AK628" s="49"/>
      <c r="AM628" s="3" t="s">
        <v>63</v>
      </c>
      <c r="AQ628" s="49"/>
      <c r="AS628" s="49"/>
    </row>
    <row r="629" spans="1:45" s="4" customFormat="1" ht="15" x14ac:dyDescent="0.25">
      <c r="A629" s="52"/>
      <c r="B629" s="51" t="s">
        <v>56</v>
      </c>
      <c r="C629" s="543" t="s">
        <v>64</v>
      </c>
      <c r="D629" s="543"/>
      <c r="E629" s="543"/>
      <c r="F629" s="54"/>
      <c r="G629" s="55"/>
      <c r="H629" s="55"/>
      <c r="I629" s="55"/>
      <c r="J629" s="76">
        <v>3467.84</v>
      </c>
      <c r="K629" s="65">
        <v>1.3225</v>
      </c>
      <c r="L629" s="56">
        <v>297.19</v>
      </c>
      <c r="M629" s="58">
        <v>44.77</v>
      </c>
      <c r="N629" s="59">
        <v>13305.2</v>
      </c>
      <c r="AI629" s="40"/>
      <c r="AJ629" s="49"/>
      <c r="AK629" s="49"/>
      <c r="AN629" s="3" t="s">
        <v>64</v>
      </c>
      <c r="AQ629" s="49"/>
      <c r="AS629" s="49"/>
    </row>
    <row r="630" spans="1:45" s="4" customFormat="1" ht="15" x14ac:dyDescent="0.25">
      <c r="A630" s="52"/>
      <c r="B630" s="51" t="s">
        <v>65</v>
      </c>
      <c r="C630" s="543" t="s">
        <v>66</v>
      </c>
      <c r="D630" s="543"/>
      <c r="E630" s="543"/>
      <c r="F630" s="54"/>
      <c r="G630" s="55"/>
      <c r="H630" s="55"/>
      <c r="I630" s="55"/>
      <c r="J630" s="76">
        <v>12472.06</v>
      </c>
      <c r="K630" s="65">
        <v>1.4375</v>
      </c>
      <c r="L630" s="76">
        <v>1161.77</v>
      </c>
      <c r="M630" s="58">
        <v>13.24</v>
      </c>
      <c r="N630" s="59">
        <v>15381.83</v>
      </c>
      <c r="AI630" s="40"/>
      <c r="AJ630" s="49"/>
      <c r="AK630" s="49"/>
      <c r="AN630" s="3" t="s">
        <v>66</v>
      </c>
      <c r="AQ630" s="49"/>
      <c r="AS630" s="49"/>
    </row>
    <row r="631" spans="1:45" s="4" customFormat="1" ht="15" x14ac:dyDescent="0.25">
      <c r="A631" s="52"/>
      <c r="B631" s="51" t="s">
        <v>67</v>
      </c>
      <c r="C631" s="543" t="s">
        <v>68</v>
      </c>
      <c r="D631" s="543"/>
      <c r="E631" s="543"/>
      <c r="F631" s="54"/>
      <c r="G631" s="55"/>
      <c r="H631" s="55"/>
      <c r="I631" s="55"/>
      <c r="J631" s="76">
        <v>1266.81</v>
      </c>
      <c r="K631" s="65">
        <v>1.4375</v>
      </c>
      <c r="L631" s="56">
        <v>118</v>
      </c>
      <c r="M631" s="58">
        <v>44.77</v>
      </c>
      <c r="N631" s="59">
        <v>5282.86</v>
      </c>
      <c r="AI631" s="40"/>
      <c r="AJ631" s="49"/>
      <c r="AK631" s="49"/>
      <c r="AN631" s="3" t="s">
        <v>68</v>
      </c>
      <c r="AQ631" s="49"/>
      <c r="AS631" s="49"/>
    </row>
    <row r="632" spans="1:45" s="4" customFormat="1" ht="15" x14ac:dyDescent="0.25">
      <c r="A632" s="52"/>
      <c r="B632" s="51" t="s">
        <v>69</v>
      </c>
      <c r="C632" s="543" t="s">
        <v>70</v>
      </c>
      <c r="D632" s="543"/>
      <c r="E632" s="543"/>
      <c r="F632" s="54"/>
      <c r="G632" s="55"/>
      <c r="H632" s="55"/>
      <c r="I632" s="55"/>
      <c r="J632" s="76">
        <v>6348.16</v>
      </c>
      <c r="K632" s="55"/>
      <c r="L632" s="56">
        <v>411.36</v>
      </c>
      <c r="M632" s="58">
        <v>8.16</v>
      </c>
      <c r="N632" s="59">
        <v>3356.7</v>
      </c>
      <c r="AI632" s="40"/>
      <c r="AJ632" s="49"/>
      <c r="AK632" s="49"/>
      <c r="AN632" s="3" t="s">
        <v>70</v>
      </c>
      <c r="AQ632" s="49"/>
      <c r="AS632" s="49"/>
    </row>
    <row r="633" spans="1:45" s="4" customFormat="1" ht="15" x14ac:dyDescent="0.25">
      <c r="A633" s="63"/>
      <c r="B633" s="51"/>
      <c r="C633" s="543" t="s">
        <v>71</v>
      </c>
      <c r="D633" s="543"/>
      <c r="E633" s="543"/>
      <c r="F633" s="54" t="s">
        <v>72</v>
      </c>
      <c r="G633" s="64">
        <v>312.7</v>
      </c>
      <c r="H633" s="65">
        <v>1.3225</v>
      </c>
      <c r="I633" s="94">
        <v>26.797764600000001</v>
      </c>
      <c r="J633" s="66"/>
      <c r="K633" s="55"/>
      <c r="L633" s="66"/>
      <c r="M633" s="55"/>
      <c r="N633" s="62"/>
      <c r="AI633" s="40"/>
      <c r="AJ633" s="49"/>
      <c r="AK633" s="49"/>
      <c r="AO633" s="3" t="s">
        <v>71</v>
      </c>
      <c r="AQ633" s="49"/>
      <c r="AS633" s="49"/>
    </row>
    <row r="634" spans="1:45" s="4" customFormat="1" ht="15" x14ac:dyDescent="0.25">
      <c r="A634" s="63"/>
      <c r="B634" s="51"/>
      <c r="C634" s="543" t="s">
        <v>73</v>
      </c>
      <c r="D634" s="543"/>
      <c r="E634" s="543"/>
      <c r="F634" s="54" t="s">
        <v>72</v>
      </c>
      <c r="G634" s="58">
        <v>94.12</v>
      </c>
      <c r="H634" s="65">
        <v>1.4375</v>
      </c>
      <c r="I634" s="78">
        <v>8.7672779999999992</v>
      </c>
      <c r="J634" s="66"/>
      <c r="K634" s="55"/>
      <c r="L634" s="66"/>
      <c r="M634" s="55"/>
      <c r="N634" s="62"/>
      <c r="AI634" s="40"/>
      <c r="AJ634" s="49"/>
      <c r="AK634" s="49"/>
      <c r="AO634" s="3" t="s">
        <v>73</v>
      </c>
      <c r="AQ634" s="49"/>
      <c r="AS634" s="49"/>
    </row>
    <row r="635" spans="1:45" s="4" customFormat="1" ht="15" x14ac:dyDescent="0.25">
      <c r="A635" s="67"/>
      <c r="B635" s="51"/>
      <c r="C635" s="547" t="s">
        <v>74</v>
      </c>
      <c r="D635" s="547"/>
      <c r="E635" s="547"/>
      <c r="F635" s="68"/>
      <c r="G635" s="69"/>
      <c r="H635" s="69"/>
      <c r="I635" s="69"/>
      <c r="J635" s="79">
        <v>22288.06</v>
      </c>
      <c r="K635" s="69"/>
      <c r="L635" s="79">
        <v>1870.32</v>
      </c>
      <c r="M635" s="69"/>
      <c r="N635" s="71">
        <v>32043.73</v>
      </c>
      <c r="AI635" s="40"/>
      <c r="AJ635" s="49"/>
      <c r="AK635" s="49"/>
      <c r="AP635" s="3" t="s">
        <v>74</v>
      </c>
      <c r="AQ635" s="49"/>
      <c r="AS635" s="49"/>
    </row>
    <row r="636" spans="1:45" s="4" customFormat="1" ht="15" x14ac:dyDescent="0.25">
      <c r="A636" s="63"/>
      <c r="B636" s="51"/>
      <c r="C636" s="543" t="s">
        <v>75</v>
      </c>
      <c r="D636" s="543"/>
      <c r="E636" s="543"/>
      <c r="F636" s="54"/>
      <c r="G636" s="55"/>
      <c r="H636" s="55"/>
      <c r="I636" s="55"/>
      <c r="J636" s="66"/>
      <c r="K636" s="55"/>
      <c r="L636" s="56">
        <v>415.19</v>
      </c>
      <c r="M636" s="55"/>
      <c r="N636" s="59">
        <v>18588.060000000001</v>
      </c>
      <c r="AI636" s="40"/>
      <c r="AJ636" s="49"/>
      <c r="AK636" s="49"/>
      <c r="AO636" s="3" t="s">
        <v>75</v>
      </c>
      <c r="AQ636" s="49"/>
      <c r="AS636" s="49"/>
    </row>
    <row r="637" spans="1:45" s="4" customFormat="1" ht="23.25" x14ac:dyDescent="0.25">
      <c r="A637" s="63"/>
      <c r="B637" s="51" t="s">
        <v>648</v>
      </c>
      <c r="C637" s="543" t="s">
        <v>649</v>
      </c>
      <c r="D637" s="543"/>
      <c r="E637" s="543"/>
      <c r="F637" s="54" t="s">
        <v>78</v>
      </c>
      <c r="G637" s="61">
        <v>117</v>
      </c>
      <c r="H637" s="55"/>
      <c r="I637" s="61">
        <v>117</v>
      </c>
      <c r="J637" s="66"/>
      <c r="K637" s="55"/>
      <c r="L637" s="56">
        <v>485.77</v>
      </c>
      <c r="M637" s="55"/>
      <c r="N637" s="59">
        <v>21748.03</v>
      </c>
      <c r="AI637" s="40"/>
      <c r="AJ637" s="49"/>
      <c r="AK637" s="49"/>
      <c r="AO637" s="3" t="s">
        <v>649</v>
      </c>
      <c r="AQ637" s="49"/>
      <c r="AS637" s="49"/>
    </row>
    <row r="638" spans="1:45" s="4" customFormat="1" ht="45" x14ac:dyDescent="0.25">
      <c r="A638" s="63"/>
      <c r="B638" s="51" t="s">
        <v>650</v>
      </c>
      <c r="C638" s="543" t="s">
        <v>651</v>
      </c>
      <c r="D638" s="543"/>
      <c r="E638" s="543"/>
      <c r="F638" s="54" t="s">
        <v>78</v>
      </c>
      <c r="G638" s="61">
        <v>74</v>
      </c>
      <c r="H638" s="58">
        <v>0.85</v>
      </c>
      <c r="I638" s="64">
        <v>62.9</v>
      </c>
      <c r="J638" s="66"/>
      <c r="K638" s="55"/>
      <c r="L638" s="56">
        <v>261.14999999999998</v>
      </c>
      <c r="M638" s="55"/>
      <c r="N638" s="59">
        <v>11691.89</v>
      </c>
      <c r="AI638" s="40"/>
      <c r="AJ638" s="49"/>
      <c r="AK638" s="49"/>
      <c r="AO638" s="3" t="s">
        <v>651</v>
      </c>
      <c r="AQ638" s="49"/>
      <c r="AS638" s="49"/>
    </row>
    <row r="639" spans="1:45" s="4" customFormat="1" ht="15" x14ac:dyDescent="0.25">
      <c r="A639" s="72"/>
      <c r="B639" s="73"/>
      <c r="C639" s="542" t="s">
        <v>81</v>
      </c>
      <c r="D639" s="542"/>
      <c r="E639" s="542"/>
      <c r="F639" s="43"/>
      <c r="G639" s="44"/>
      <c r="H639" s="44"/>
      <c r="I639" s="44"/>
      <c r="J639" s="47"/>
      <c r="K639" s="44"/>
      <c r="L639" s="80">
        <v>2617.2399999999998</v>
      </c>
      <c r="M639" s="69"/>
      <c r="N639" s="75">
        <v>65483.65</v>
      </c>
      <c r="AI639" s="40"/>
      <c r="AJ639" s="49"/>
      <c r="AK639" s="49"/>
      <c r="AQ639" s="49" t="s">
        <v>81</v>
      </c>
      <c r="AS639" s="49"/>
    </row>
    <row r="640" spans="1:45" s="4" customFormat="1" ht="23.25" x14ac:dyDescent="0.25">
      <c r="A640" s="41" t="s">
        <v>1186</v>
      </c>
      <c r="B640" s="42" t="s">
        <v>1683</v>
      </c>
      <c r="C640" s="542" t="s">
        <v>1684</v>
      </c>
      <c r="D640" s="542"/>
      <c r="E640" s="542"/>
      <c r="F640" s="43" t="s">
        <v>191</v>
      </c>
      <c r="G640" s="44">
        <v>-6.4799999999999996E-2</v>
      </c>
      <c r="H640" s="45">
        <v>1</v>
      </c>
      <c r="I640" s="119">
        <v>-6.4799999999999996E-2</v>
      </c>
      <c r="J640" s="80">
        <v>5500</v>
      </c>
      <c r="K640" s="44"/>
      <c r="L640" s="74">
        <v>-356.4</v>
      </c>
      <c r="M640" s="46">
        <v>8.16</v>
      </c>
      <c r="N640" s="75">
        <v>-2908.22</v>
      </c>
      <c r="AI640" s="40"/>
      <c r="AJ640" s="49"/>
      <c r="AK640" s="49" t="s">
        <v>1684</v>
      </c>
      <c r="AQ640" s="49"/>
      <c r="AS640" s="49"/>
    </row>
    <row r="641" spans="1:45" s="4" customFormat="1" ht="15" x14ac:dyDescent="0.25">
      <c r="A641" s="72"/>
      <c r="B641" s="73"/>
      <c r="C641" s="542" t="s">
        <v>81</v>
      </c>
      <c r="D641" s="542"/>
      <c r="E641" s="542"/>
      <c r="F641" s="43"/>
      <c r="G641" s="44"/>
      <c r="H641" s="44"/>
      <c r="I641" s="44"/>
      <c r="J641" s="47"/>
      <c r="K641" s="44"/>
      <c r="L641" s="74">
        <v>-356.4</v>
      </c>
      <c r="M641" s="69"/>
      <c r="N641" s="75">
        <v>-2908.22</v>
      </c>
      <c r="AI641" s="40"/>
      <c r="AJ641" s="49"/>
      <c r="AK641" s="49"/>
      <c r="AQ641" s="49" t="s">
        <v>81</v>
      </c>
      <c r="AS641" s="49"/>
    </row>
    <row r="642" spans="1:45" s="4" customFormat="1" ht="57" x14ac:dyDescent="0.25">
      <c r="A642" s="41" t="s">
        <v>1188</v>
      </c>
      <c r="B642" s="42" t="s">
        <v>1685</v>
      </c>
      <c r="C642" s="542" t="s">
        <v>1686</v>
      </c>
      <c r="D642" s="542"/>
      <c r="E642" s="542"/>
      <c r="F642" s="43" t="s">
        <v>115</v>
      </c>
      <c r="G642" s="44">
        <v>8</v>
      </c>
      <c r="H642" s="45">
        <v>1</v>
      </c>
      <c r="I642" s="45">
        <v>8</v>
      </c>
      <c r="J642" s="74">
        <v>162.66</v>
      </c>
      <c r="K642" s="44"/>
      <c r="L642" s="80">
        <v>1301.28</v>
      </c>
      <c r="M642" s="46">
        <v>8.16</v>
      </c>
      <c r="N642" s="75">
        <v>10618.44</v>
      </c>
      <c r="AI642" s="40"/>
      <c r="AJ642" s="49"/>
      <c r="AK642" s="49" t="s">
        <v>1686</v>
      </c>
      <c r="AQ642" s="49"/>
      <c r="AS642" s="49"/>
    </row>
    <row r="643" spans="1:45" s="4" customFormat="1" ht="15" x14ac:dyDescent="0.25">
      <c r="A643" s="72"/>
      <c r="B643" s="73"/>
      <c r="C643" s="542" t="s">
        <v>81</v>
      </c>
      <c r="D643" s="542"/>
      <c r="E643" s="542"/>
      <c r="F643" s="43"/>
      <c r="G643" s="44"/>
      <c r="H643" s="44"/>
      <c r="I643" s="44"/>
      <c r="J643" s="47"/>
      <c r="K643" s="44"/>
      <c r="L643" s="80">
        <v>1301.28</v>
      </c>
      <c r="M643" s="69"/>
      <c r="N643" s="75">
        <v>10618.44</v>
      </c>
      <c r="AI643" s="40"/>
      <c r="AJ643" s="49"/>
      <c r="AK643" s="49"/>
      <c r="AQ643" s="49" t="s">
        <v>81</v>
      </c>
      <c r="AS643" s="49"/>
    </row>
    <row r="644" spans="1:45" s="4" customFormat="1" ht="34.5" x14ac:dyDescent="0.25">
      <c r="A644" s="41" t="s">
        <v>1190</v>
      </c>
      <c r="B644" s="42" t="s">
        <v>1668</v>
      </c>
      <c r="C644" s="542" t="s">
        <v>1687</v>
      </c>
      <c r="D644" s="542"/>
      <c r="E644" s="542"/>
      <c r="F644" s="43" t="s">
        <v>59</v>
      </c>
      <c r="G644" s="44">
        <v>5.0000000000000001E-3</v>
      </c>
      <c r="H644" s="45">
        <v>1</v>
      </c>
      <c r="I644" s="92">
        <v>5.0000000000000001E-3</v>
      </c>
      <c r="J644" s="47"/>
      <c r="K644" s="44"/>
      <c r="L644" s="47"/>
      <c r="M644" s="44"/>
      <c r="N644" s="48"/>
      <c r="AI644" s="40"/>
      <c r="AJ644" s="49"/>
      <c r="AK644" s="49" t="s">
        <v>1687</v>
      </c>
      <c r="AQ644" s="49"/>
      <c r="AS644" s="49"/>
    </row>
    <row r="645" spans="1:45" s="4" customFormat="1" ht="15" x14ac:dyDescent="0.25">
      <c r="A645" s="67"/>
      <c r="B645" s="53"/>
      <c r="C645" s="543" t="s">
        <v>1688</v>
      </c>
      <c r="D645" s="543"/>
      <c r="E645" s="543"/>
      <c r="F645" s="543"/>
      <c r="G645" s="543"/>
      <c r="H645" s="543"/>
      <c r="I645" s="543"/>
      <c r="J645" s="543"/>
      <c r="K645" s="543"/>
      <c r="L645" s="543"/>
      <c r="M645" s="543"/>
      <c r="N645" s="544"/>
      <c r="AI645" s="40"/>
      <c r="AJ645" s="49"/>
      <c r="AK645" s="49"/>
      <c r="AL645" s="3" t="s">
        <v>1688</v>
      </c>
      <c r="AQ645" s="49"/>
      <c r="AS645" s="49"/>
    </row>
    <row r="646" spans="1:45" s="4" customFormat="1" ht="23.25" x14ac:dyDescent="0.25">
      <c r="A646" s="50"/>
      <c r="B646" s="51" t="s">
        <v>117</v>
      </c>
      <c r="C646" s="545" t="s">
        <v>118</v>
      </c>
      <c r="D646" s="545"/>
      <c r="E646" s="545"/>
      <c r="F646" s="545"/>
      <c r="G646" s="545"/>
      <c r="H646" s="545"/>
      <c r="I646" s="545"/>
      <c r="J646" s="545"/>
      <c r="K646" s="545"/>
      <c r="L646" s="545"/>
      <c r="M646" s="545"/>
      <c r="N646" s="546"/>
      <c r="AI646" s="40"/>
      <c r="AJ646" s="49"/>
      <c r="AK646" s="49"/>
      <c r="AM646" s="3" t="s">
        <v>118</v>
      </c>
      <c r="AQ646" s="49"/>
      <c r="AS646" s="49"/>
    </row>
    <row r="647" spans="1:45" s="4" customFormat="1" ht="68.25" x14ac:dyDescent="0.25">
      <c r="A647" s="50"/>
      <c r="B647" s="51" t="s">
        <v>62</v>
      </c>
      <c r="C647" s="545" t="s">
        <v>63</v>
      </c>
      <c r="D647" s="545"/>
      <c r="E647" s="545"/>
      <c r="F647" s="545"/>
      <c r="G647" s="545"/>
      <c r="H647" s="545"/>
      <c r="I647" s="545"/>
      <c r="J647" s="545"/>
      <c r="K647" s="545"/>
      <c r="L647" s="545"/>
      <c r="M647" s="545"/>
      <c r="N647" s="546"/>
      <c r="AI647" s="40"/>
      <c r="AJ647" s="49"/>
      <c r="AK647" s="49"/>
      <c r="AM647" s="3" t="s">
        <v>63</v>
      </c>
      <c r="AQ647" s="49"/>
      <c r="AS647" s="49"/>
    </row>
    <row r="648" spans="1:45" s="4" customFormat="1" ht="15" x14ac:dyDescent="0.25">
      <c r="A648" s="52"/>
      <c r="B648" s="51" t="s">
        <v>56</v>
      </c>
      <c r="C648" s="543" t="s">
        <v>64</v>
      </c>
      <c r="D648" s="543"/>
      <c r="E648" s="543"/>
      <c r="F648" s="54"/>
      <c r="G648" s="55"/>
      <c r="H648" s="55"/>
      <c r="I648" s="55"/>
      <c r="J648" s="76">
        <v>3726</v>
      </c>
      <c r="K648" s="65">
        <v>1.3225</v>
      </c>
      <c r="L648" s="56">
        <v>24.64</v>
      </c>
      <c r="M648" s="58">
        <v>44.77</v>
      </c>
      <c r="N648" s="59">
        <v>1103.1300000000001</v>
      </c>
      <c r="AI648" s="40"/>
      <c r="AJ648" s="49"/>
      <c r="AK648" s="49"/>
      <c r="AN648" s="3" t="s">
        <v>64</v>
      </c>
      <c r="AQ648" s="49"/>
      <c r="AS648" s="49"/>
    </row>
    <row r="649" spans="1:45" s="4" customFormat="1" ht="15" x14ac:dyDescent="0.25">
      <c r="A649" s="52"/>
      <c r="B649" s="51" t="s">
        <v>65</v>
      </c>
      <c r="C649" s="543" t="s">
        <v>66</v>
      </c>
      <c r="D649" s="543"/>
      <c r="E649" s="543"/>
      <c r="F649" s="54"/>
      <c r="G649" s="55"/>
      <c r="H649" s="55"/>
      <c r="I649" s="55"/>
      <c r="J649" s="76">
        <v>5767.29</v>
      </c>
      <c r="K649" s="65">
        <v>1.4375</v>
      </c>
      <c r="L649" s="56">
        <v>41.45</v>
      </c>
      <c r="M649" s="58">
        <v>13.24</v>
      </c>
      <c r="N649" s="60">
        <v>548.79999999999995</v>
      </c>
      <c r="AI649" s="40"/>
      <c r="AJ649" s="49"/>
      <c r="AK649" s="49"/>
      <c r="AN649" s="3" t="s">
        <v>66</v>
      </c>
      <c r="AQ649" s="49"/>
      <c r="AS649" s="49"/>
    </row>
    <row r="650" spans="1:45" s="4" customFormat="1" ht="15" x14ac:dyDescent="0.25">
      <c r="A650" s="52"/>
      <c r="B650" s="51" t="s">
        <v>67</v>
      </c>
      <c r="C650" s="543" t="s">
        <v>68</v>
      </c>
      <c r="D650" s="543"/>
      <c r="E650" s="543"/>
      <c r="F650" s="54"/>
      <c r="G650" s="55"/>
      <c r="H650" s="55"/>
      <c r="I650" s="55"/>
      <c r="J650" s="56">
        <v>687.4</v>
      </c>
      <c r="K650" s="65">
        <v>1.4375</v>
      </c>
      <c r="L650" s="56">
        <v>4.9400000000000004</v>
      </c>
      <c r="M650" s="58">
        <v>44.77</v>
      </c>
      <c r="N650" s="60">
        <v>221.16</v>
      </c>
      <c r="AI650" s="40"/>
      <c r="AJ650" s="49"/>
      <c r="AK650" s="49"/>
      <c r="AN650" s="3" t="s">
        <v>68</v>
      </c>
      <c r="AQ650" s="49"/>
      <c r="AS650" s="49"/>
    </row>
    <row r="651" spans="1:45" s="4" customFormat="1" ht="15" x14ac:dyDescent="0.25">
      <c r="A651" s="52"/>
      <c r="B651" s="51" t="s">
        <v>69</v>
      </c>
      <c r="C651" s="543" t="s">
        <v>70</v>
      </c>
      <c r="D651" s="543"/>
      <c r="E651" s="543"/>
      <c r="F651" s="54"/>
      <c r="G651" s="55"/>
      <c r="H651" s="55"/>
      <c r="I651" s="55"/>
      <c r="J651" s="76">
        <v>2012.84</v>
      </c>
      <c r="K651" s="55"/>
      <c r="L651" s="56">
        <v>10.06</v>
      </c>
      <c r="M651" s="58">
        <v>8.16</v>
      </c>
      <c r="N651" s="60">
        <v>82.09</v>
      </c>
      <c r="AI651" s="40"/>
      <c r="AJ651" s="49"/>
      <c r="AK651" s="49"/>
      <c r="AN651" s="3" t="s">
        <v>70</v>
      </c>
      <c r="AQ651" s="49"/>
      <c r="AS651" s="49"/>
    </row>
    <row r="652" spans="1:45" s="4" customFormat="1" ht="15" x14ac:dyDescent="0.25">
      <c r="A652" s="63"/>
      <c r="B652" s="51"/>
      <c r="C652" s="543" t="s">
        <v>71</v>
      </c>
      <c r="D652" s="543"/>
      <c r="E652" s="543"/>
      <c r="F652" s="54" t="s">
        <v>72</v>
      </c>
      <c r="G652" s="61">
        <v>360</v>
      </c>
      <c r="H652" s="65">
        <v>1.3225</v>
      </c>
      <c r="I652" s="65">
        <v>2.3805000000000001</v>
      </c>
      <c r="J652" s="66"/>
      <c r="K652" s="55"/>
      <c r="L652" s="66"/>
      <c r="M652" s="55"/>
      <c r="N652" s="62"/>
      <c r="AI652" s="40"/>
      <c r="AJ652" s="49"/>
      <c r="AK652" s="49"/>
      <c r="AO652" s="3" t="s">
        <v>71</v>
      </c>
      <c r="AQ652" s="49"/>
      <c r="AS652" s="49"/>
    </row>
    <row r="653" spans="1:45" s="4" customFormat="1" ht="15" x14ac:dyDescent="0.25">
      <c r="A653" s="63"/>
      <c r="B653" s="51"/>
      <c r="C653" s="543" t="s">
        <v>73</v>
      </c>
      <c r="D653" s="543"/>
      <c r="E653" s="543"/>
      <c r="F653" s="54" t="s">
        <v>72</v>
      </c>
      <c r="G653" s="58">
        <v>52.86</v>
      </c>
      <c r="H653" s="65">
        <v>1.4375</v>
      </c>
      <c r="I653" s="94">
        <v>0.37993130000000003</v>
      </c>
      <c r="J653" s="66"/>
      <c r="K653" s="55"/>
      <c r="L653" s="66"/>
      <c r="M653" s="55"/>
      <c r="N653" s="62"/>
      <c r="AI653" s="40"/>
      <c r="AJ653" s="49"/>
      <c r="AK653" s="49"/>
      <c r="AO653" s="3" t="s">
        <v>73</v>
      </c>
      <c r="AQ653" s="49"/>
      <c r="AS653" s="49"/>
    </row>
    <row r="654" spans="1:45" s="4" customFormat="1" ht="15" x14ac:dyDescent="0.25">
      <c r="A654" s="67"/>
      <c r="B654" s="51"/>
      <c r="C654" s="547" t="s">
        <v>74</v>
      </c>
      <c r="D654" s="547"/>
      <c r="E654" s="547"/>
      <c r="F654" s="68"/>
      <c r="G654" s="69"/>
      <c r="H654" s="69"/>
      <c r="I654" s="69"/>
      <c r="J654" s="79">
        <v>11506.13</v>
      </c>
      <c r="K654" s="69"/>
      <c r="L654" s="70">
        <v>76.150000000000006</v>
      </c>
      <c r="M654" s="69"/>
      <c r="N654" s="71">
        <v>1734.02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5" x14ac:dyDescent="0.25">
      <c r="A655" s="63"/>
      <c r="B655" s="51"/>
      <c r="C655" s="543" t="s">
        <v>75</v>
      </c>
      <c r="D655" s="543"/>
      <c r="E655" s="543"/>
      <c r="F655" s="54"/>
      <c r="G655" s="55"/>
      <c r="H655" s="55"/>
      <c r="I655" s="55"/>
      <c r="J655" s="66"/>
      <c r="K655" s="55"/>
      <c r="L655" s="56">
        <v>29.58</v>
      </c>
      <c r="M655" s="55"/>
      <c r="N655" s="59">
        <v>1324.29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3.25" x14ac:dyDescent="0.25">
      <c r="A656" s="63"/>
      <c r="B656" s="51" t="s">
        <v>648</v>
      </c>
      <c r="C656" s="543" t="s">
        <v>649</v>
      </c>
      <c r="D656" s="543"/>
      <c r="E656" s="543"/>
      <c r="F656" s="54" t="s">
        <v>78</v>
      </c>
      <c r="G656" s="61">
        <v>117</v>
      </c>
      <c r="H656" s="55"/>
      <c r="I656" s="61">
        <v>117</v>
      </c>
      <c r="J656" s="66"/>
      <c r="K656" s="55"/>
      <c r="L656" s="56">
        <v>34.61</v>
      </c>
      <c r="M656" s="55"/>
      <c r="N656" s="59">
        <v>1549.42</v>
      </c>
      <c r="AI656" s="40"/>
      <c r="AJ656" s="49"/>
      <c r="AK656" s="49"/>
      <c r="AO656" s="3" t="s">
        <v>649</v>
      </c>
      <c r="AQ656" s="49"/>
      <c r="AS656" s="49"/>
    </row>
    <row r="657" spans="1:45" s="4" customFormat="1" ht="45" x14ac:dyDescent="0.25">
      <c r="A657" s="63"/>
      <c r="B657" s="51" t="s">
        <v>650</v>
      </c>
      <c r="C657" s="543" t="s">
        <v>651</v>
      </c>
      <c r="D657" s="543"/>
      <c r="E657" s="543"/>
      <c r="F657" s="54" t="s">
        <v>78</v>
      </c>
      <c r="G657" s="61">
        <v>74</v>
      </c>
      <c r="H657" s="58">
        <v>0.85</v>
      </c>
      <c r="I657" s="64">
        <v>62.9</v>
      </c>
      <c r="J657" s="66"/>
      <c r="K657" s="55"/>
      <c r="L657" s="56">
        <v>18.61</v>
      </c>
      <c r="M657" s="55"/>
      <c r="N657" s="60">
        <v>832.98</v>
      </c>
      <c r="AI657" s="40"/>
      <c r="AJ657" s="49"/>
      <c r="AK657" s="49"/>
      <c r="AO657" s="3" t="s">
        <v>651</v>
      </c>
      <c r="AQ657" s="49"/>
      <c r="AS657" s="49"/>
    </row>
    <row r="658" spans="1:45" s="4" customFormat="1" ht="15" x14ac:dyDescent="0.25">
      <c r="A658" s="72"/>
      <c r="B658" s="73"/>
      <c r="C658" s="542" t="s">
        <v>81</v>
      </c>
      <c r="D658" s="542"/>
      <c r="E658" s="542"/>
      <c r="F658" s="43"/>
      <c r="G658" s="44"/>
      <c r="H658" s="44"/>
      <c r="I658" s="44"/>
      <c r="J658" s="47"/>
      <c r="K658" s="44"/>
      <c r="L658" s="74">
        <v>129.37</v>
      </c>
      <c r="M658" s="69"/>
      <c r="N658" s="75">
        <v>4116.42</v>
      </c>
      <c r="AI658" s="40"/>
      <c r="AJ658" s="49"/>
      <c r="AK658" s="49"/>
      <c r="AQ658" s="49" t="s">
        <v>81</v>
      </c>
      <c r="AS658" s="49"/>
    </row>
    <row r="659" spans="1:45" s="4" customFormat="1" ht="57" x14ac:dyDescent="0.25">
      <c r="A659" s="41" t="s">
        <v>1194</v>
      </c>
      <c r="B659" s="42" t="s">
        <v>1671</v>
      </c>
      <c r="C659" s="542" t="s">
        <v>1672</v>
      </c>
      <c r="D659" s="542"/>
      <c r="E659" s="542"/>
      <c r="F659" s="43" t="s">
        <v>250</v>
      </c>
      <c r="G659" s="44">
        <v>5.0199999999999996</v>
      </c>
      <c r="H659" s="45">
        <v>1</v>
      </c>
      <c r="I659" s="46">
        <v>5.0199999999999996</v>
      </c>
      <c r="J659" s="74">
        <v>129.38999999999999</v>
      </c>
      <c r="K659" s="44"/>
      <c r="L659" s="74">
        <v>649.54</v>
      </c>
      <c r="M659" s="46">
        <v>8.16</v>
      </c>
      <c r="N659" s="75">
        <v>5300.25</v>
      </c>
      <c r="AI659" s="40"/>
      <c r="AJ659" s="49"/>
      <c r="AK659" s="49" t="s">
        <v>1672</v>
      </c>
      <c r="AQ659" s="49"/>
      <c r="AS659" s="49"/>
    </row>
    <row r="660" spans="1:45" s="4" customFormat="1" ht="15" x14ac:dyDescent="0.25">
      <c r="A660" s="72"/>
      <c r="B660" s="73"/>
      <c r="C660" s="542" t="s">
        <v>81</v>
      </c>
      <c r="D660" s="542"/>
      <c r="E660" s="542"/>
      <c r="F660" s="43"/>
      <c r="G660" s="44"/>
      <c r="H660" s="44"/>
      <c r="I660" s="44"/>
      <c r="J660" s="47"/>
      <c r="K660" s="44"/>
      <c r="L660" s="74">
        <v>649.54</v>
      </c>
      <c r="M660" s="69"/>
      <c r="N660" s="75">
        <v>5300.25</v>
      </c>
      <c r="AI660" s="40"/>
      <c r="AJ660" s="49"/>
      <c r="AK660" s="49"/>
      <c r="AQ660" s="49" t="s">
        <v>81</v>
      </c>
      <c r="AS660" s="49"/>
    </row>
    <row r="661" spans="1:45" s="4" customFormat="1" ht="23.25" x14ac:dyDescent="0.25">
      <c r="A661" s="41" t="s">
        <v>1198</v>
      </c>
      <c r="B661" s="42" t="s">
        <v>1689</v>
      </c>
      <c r="C661" s="542" t="s">
        <v>1690</v>
      </c>
      <c r="D661" s="542"/>
      <c r="E661" s="542"/>
      <c r="F661" s="43" t="s">
        <v>428</v>
      </c>
      <c r="G661" s="44">
        <v>5.3999999999999999E-2</v>
      </c>
      <c r="H661" s="45">
        <v>1</v>
      </c>
      <c r="I661" s="92">
        <v>5.3999999999999999E-2</v>
      </c>
      <c r="J661" s="47"/>
      <c r="K661" s="44"/>
      <c r="L661" s="47"/>
      <c r="M661" s="44"/>
      <c r="N661" s="48"/>
      <c r="AI661" s="40"/>
      <c r="AJ661" s="49"/>
      <c r="AK661" s="49" t="s">
        <v>1690</v>
      </c>
      <c r="AQ661" s="49"/>
      <c r="AS661" s="49"/>
    </row>
    <row r="662" spans="1:45" s="4" customFormat="1" ht="15" x14ac:dyDescent="0.25">
      <c r="A662" s="67"/>
      <c r="B662" s="53"/>
      <c r="C662" s="543" t="s">
        <v>1644</v>
      </c>
      <c r="D662" s="543"/>
      <c r="E662" s="543"/>
      <c r="F662" s="543"/>
      <c r="G662" s="543"/>
      <c r="H662" s="543"/>
      <c r="I662" s="543"/>
      <c r="J662" s="543"/>
      <c r="K662" s="543"/>
      <c r="L662" s="543"/>
      <c r="M662" s="543"/>
      <c r="N662" s="544"/>
      <c r="AI662" s="40"/>
      <c r="AJ662" s="49"/>
      <c r="AK662" s="49"/>
      <c r="AL662" s="3" t="s">
        <v>1644</v>
      </c>
      <c r="AQ662" s="49"/>
      <c r="AS662" s="49"/>
    </row>
    <row r="663" spans="1:45" s="4" customFormat="1" ht="23.25" x14ac:dyDescent="0.25">
      <c r="A663" s="50"/>
      <c r="B663" s="51" t="s">
        <v>117</v>
      </c>
      <c r="C663" s="545" t="s">
        <v>118</v>
      </c>
      <c r="D663" s="545"/>
      <c r="E663" s="545"/>
      <c r="F663" s="545"/>
      <c r="G663" s="545"/>
      <c r="H663" s="545"/>
      <c r="I663" s="545"/>
      <c r="J663" s="545"/>
      <c r="K663" s="545"/>
      <c r="L663" s="545"/>
      <c r="M663" s="545"/>
      <c r="N663" s="546"/>
      <c r="AI663" s="40"/>
      <c r="AJ663" s="49"/>
      <c r="AK663" s="49"/>
      <c r="AM663" s="3" t="s">
        <v>118</v>
      </c>
      <c r="AQ663" s="49"/>
      <c r="AS663" s="49"/>
    </row>
    <row r="664" spans="1:45" s="4" customFormat="1" ht="68.25" x14ac:dyDescent="0.25">
      <c r="A664" s="50"/>
      <c r="B664" s="51" t="s">
        <v>62</v>
      </c>
      <c r="C664" s="545" t="s">
        <v>63</v>
      </c>
      <c r="D664" s="545"/>
      <c r="E664" s="545"/>
      <c r="F664" s="545"/>
      <c r="G664" s="545"/>
      <c r="H664" s="545"/>
      <c r="I664" s="545"/>
      <c r="J664" s="545"/>
      <c r="K664" s="545"/>
      <c r="L664" s="545"/>
      <c r="M664" s="545"/>
      <c r="N664" s="546"/>
      <c r="AI664" s="40"/>
      <c r="AJ664" s="49"/>
      <c r="AK664" s="49"/>
      <c r="AM664" s="3" t="s">
        <v>63</v>
      </c>
      <c r="AQ664" s="49"/>
      <c r="AS664" s="49"/>
    </row>
    <row r="665" spans="1:45" s="4" customFormat="1" ht="15" x14ac:dyDescent="0.25">
      <c r="A665" s="52"/>
      <c r="B665" s="51" t="s">
        <v>56</v>
      </c>
      <c r="C665" s="543" t="s">
        <v>64</v>
      </c>
      <c r="D665" s="543"/>
      <c r="E665" s="543"/>
      <c r="F665" s="54"/>
      <c r="G665" s="55"/>
      <c r="H665" s="55"/>
      <c r="I665" s="55"/>
      <c r="J665" s="56">
        <v>862.91</v>
      </c>
      <c r="K665" s="65">
        <v>1.3225</v>
      </c>
      <c r="L665" s="56">
        <v>61.62</v>
      </c>
      <c r="M665" s="58">
        <v>44.77</v>
      </c>
      <c r="N665" s="59">
        <v>2758.73</v>
      </c>
      <c r="AI665" s="40"/>
      <c r="AJ665" s="49"/>
      <c r="AK665" s="49"/>
      <c r="AN665" s="3" t="s">
        <v>64</v>
      </c>
      <c r="AQ665" s="49"/>
      <c r="AS665" s="49"/>
    </row>
    <row r="666" spans="1:45" s="4" customFormat="1" ht="15" x14ac:dyDescent="0.25">
      <c r="A666" s="52"/>
      <c r="B666" s="51" t="s">
        <v>65</v>
      </c>
      <c r="C666" s="543" t="s">
        <v>66</v>
      </c>
      <c r="D666" s="543"/>
      <c r="E666" s="543"/>
      <c r="F666" s="54"/>
      <c r="G666" s="55"/>
      <c r="H666" s="55"/>
      <c r="I666" s="55"/>
      <c r="J666" s="56">
        <v>30.74</v>
      </c>
      <c r="K666" s="65">
        <v>1.4375</v>
      </c>
      <c r="L666" s="56">
        <v>2.39</v>
      </c>
      <c r="M666" s="58">
        <v>13.24</v>
      </c>
      <c r="N666" s="60">
        <v>31.64</v>
      </c>
      <c r="AI666" s="40"/>
      <c r="AJ666" s="49"/>
      <c r="AK666" s="49"/>
      <c r="AN666" s="3" t="s">
        <v>66</v>
      </c>
      <c r="AQ666" s="49"/>
      <c r="AS666" s="49"/>
    </row>
    <row r="667" spans="1:45" s="4" customFormat="1" ht="15" x14ac:dyDescent="0.25">
      <c r="A667" s="52"/>
      <c r="B667" s="51" t="s">
        <v>67</v>
      </c>
      <c r="C667" s="543" t="s">
        <v>68</v>
      </c>
      <c r="D667" s="543"/>
      <c r="E667" s="543"/>
      <c r="F667" s="54"/>
      <c r="G667" s="55"/>
      <c r="H667" s="55"/>
      <c r="I667" s="55"/>
      <c r="J667" s="56">
        <v>2.2000000000000002</v>
      </c>
      <c r="K667" s="65">
        <v>1.4375</v>
      </c>
      <c r="L667" s="56">
        <v>0.17</v>
      </c>
      <c r="M667" s="58">
        <v>44.77</v>
      </c>
      <c r="N667" s="60">
        <v>7.61</v>
      </c>
      <c r="AI667" s="40"/>
      <c r="AJ667" s="49"/>
      <c r="AK667" s="49"/>
      <c r="AN667" s="3" t="s">
        <v>68</v>
      </c>
      <c r="AQ667" s="49"/>
      <c r="AS667" s="49"/>
    </row>
    <row r="668" spans="1:45" s="4" customFormat="1" ht="15" x14ac:dyDescent="0.25">
      <c r="A668" s="52"/>
      <c r="B668" s="51" t="s">
        <v>69</v>
      </c>
      <c r="C668" s="543" t="s">
        <v>70</v>
      </c>
      <c r="D668" s="543"/>
      <c r="E668" s="543"/>
      <c r="F668" s="54"/>
      <c r="G668" s="55"/>
      <c r="H668" s="55"/>
      <c r="I668" s="55"/>
      <c r="J668" s="76">
        <v>1189.1099999999999</v>
      </c>
      <c r="K668" s="55"/>
      <c r="L668" s="56">
        <v>64.209999999999994</v>
      </c>
      <c r="M668" s="58">
        <v>8.16</v>
      </c>
      <c r="N668" s="60">
        <v>523.95000000000005</v>
      </c>
      <c r="AI668" s="40"/>
      <c r="AJ668" s="49"/>
      <c r="AK668" s="49"/>
      <c r="AN668" s="3" t="s">
        <v>70</v>
      </c>
      <c r="AQ668" s="49"/>
      <c r="AS668" s="49"/>
    </row>
    <row r="669" spans="1:45" s="4" customFormat="1" ht="15" x14ac:dyDescent="0.25">
      <c r="A669" s="63"/>
      <c r="B669" s="51"/>
      <c r="C669" s="543" t="s">
        <v>71</v>
      </c>
      <c r="D669" s="543"/>
      <c r="E669" s="543"/>
      <c r="F669" s="54" t="s">
        <v>72</v>
      </c>
      <c r="G669" s="64">
        <v>89.7</v>
      </c>
      <c r="H669" s="65">
        <v>1.3225</v>
      </c>
      <c r="I669" s="94">
        <v>6.4059255000000004</v>
      </c>
      <c r="J669" s="66"/>
      <c r="K669" s="55"/>
      <c r="L669" s="66"/>
      <c r="M669" s="55"/>
      <c r="N669" s="62"/>
      <c r="AI669" s="40"/>
      <c r="AJ669" s="49"/>
      <c r="AK669" s="49"/>
      <c r="AO669" s="3" t="s">
        <v>71</v>
      </c>
      <c r="AQ669" s="49"/>
      <c r="AS669" s="49"/>
    </row>
    <row r="670" spans="1:45" s="4" customFormat="1" ht="15" x14ac:dyDescent="0.25">
      <c r="A670" s="63"/>
      <c r="B670" s="51"/>
      <c r="C670" s="543" t="s">
        <v>73</v>
      </c>
      <c r="D670" s="543"/>
      <c r="E670" s="543"/>
      <c r="F670" s="54" t="s">
        <v>72</v>
      </c>
      <c r="G670" s="58">
        <v>0.19</v>
      </c>
      <c r="H670" s="65">
        <v>1.4375</v>
      </c>
      <c r="I670" s="94">
        <v>1.4748799999999999E-2</v>
      </c>
      <c r="J670" s="66"/>
      <c r="K670" s="55"/>
      <c r="L670" s="66"/>
      <c r="M670" s="55"/>
      <c r="N670" s="62"/>
      <c r="AI670" s="40"/>
      <c r="AJ670" s="49"/>
      <c r="AK670" s="49"/>
      <c r="AO670" s="3" t="s">
        <v>73</v>
      </c>
      <c r="AQ670" s="49"/>
      <c r="AS670" s="49"/>
    </row>
    <row r="671" spans="1:45" s="4" customFormat="1" ht="15" x14ac:dyDescent="0.25">
      <c r="A671" s="67"/>
      <c r="B671" s="51"/>
      <c r="C671" s="547" t="s">
        <v>74</v>
      </c>
      <c r="D671" s="547"/>
      <c r="E671" s="547"/>
      <c r="F671" s="68"/>
      <c r="G671" s="69"/>
      <c r="H671" s="69"/>
      <c r="I671" s="69"/>
      <c r="J671" s="79">
        <v>2082.7600000000002</v>
      </c>
      <c r="K671" s="69"/>
      <c r="L671" s="70">
        <v>128.22</v>
      </c>
      <c r="M671" s="69"/>
      <c r="N671" s="71">
        <v>3314.32</v>
      </c>
      <c r="AI671" s="40"/>
      <c r="AJ671" s="49"/>
      <c r="AK671" s="49"/>
      <c r="AP671" s="3" t="s">
        <v>74</v>
      </c>
      <c r="AQ671" s="49"/>
      <c r="AS671" s="49"/>
    </row>
    <row r="672" spans="1:45" s="4" customFormat="1" ht="15" x14ac:dyDescent="0.25">
      <c r="A672" s="63"/>
      <c r="B672" s="51"/>
      <c r="C672" s="543" t="s">
        <v>75</v>
      </c>
      <c r="D672" s="543"/>
      <c r="E672" s="543"/>
      <c r="F672" s="54"/>
      <c r="G672" s="55"/>
      <c r="H672" s="55"/>
      <c r="I672" s="55"/>
      <c r="J672" s="66"/>
      <c r="K672" s="55"/>
      <c r="L672" s="56">
        <v>61.79</v>
      </c>
      <c r="M672" s="55"/>
      <c r="N672" s="59">
        <v>2766.34</v>
      </c>
      <c r="AI672" s="40"/>
      <c r="AJ672" s="49"/>
      <c r="AK672" s="49"/>
      <c r="AO672" s="3" t="s">
        <v>75</v>
      </c>
      <c r="AQ672" s="49"/>
      <c r="AS672" s="49"/>
    </row>
    <row r="673" spans="1:45" s="4" customFormat="1" ht="23.25" x14ac:dyDescent="0.25">
      <c r="A673" s="63"/>
      <c r="B673" s="51" t="s">
        <v>648</v>
      </c>
      <c r="C673" s="543" t="s">
        <v>649</v>
      </c>
      <c r="D673" s="543"/>
      <c r="E673" s="543"/>
      <c r="F673" s="54" t="s">
        <v>78</v>
      </c>
      <c r="G673" s="61">
        <v>117</v>
      </c>
      <c r="H673" s="55"/>
      <c r="I673" s="61">
        <v>117</v>
      </c>
      <c r="J673" s="66"/>
      <c r="K673" s="55"/>
      <c r="L673" s="56">
        <v>72.290000000000006</v>
      </c>
      <c r="M673" s="55"/>
      <c r="N673" s="59">
        <v>3236.62</v>
      </c>
      <c r="AI673" s="40"/>
      <c r="AJ673" s="49"/>
      <c r="AK673" s="49"/>
      <c r="AO673" s="3" t="s">
        <v>649</v>
      </c>
      <c r="AQ673" s="49"/>
      <c r="AS673" s="49"/>
    </row>
    <row r="674" spans="1:45" s="4" customFormat="1" ht="45" x14ac:dyDescent="0.25">
      <c r="A674" s="63"/>
      <c r="B674" s="51" t="s">
        <v>650</v>
      </c>
      <c r="C674" s="543" t="s">
        <v>651</v>
      </c>
      <c r="D674" s="543"/>
      <c r="E674" s="543"/>
      <c r="F674" s="54" t="s">
        <v>78</v>
      </c>
      <c r="G674" s="61">
        <v>74</v>
      </c>
      <c r="H674" s="58">
        <v>0.85</v>
      </c>
      <c r="I674" s="64">
        <v>62.9</v>
      </c>
      <c r="J674" s="66"/>
      <c r="K674" s="55"/>
      <c r="L674" s="56">
        <v>38.869999999999997</v>
      </c>
      <c r="M674" s="55"/>
      <c r="N674" s="59">
        <v>1740.03</v>
      </c>
      <c r="AI674" s="40"/>
      <c r="AJ674" s="49"/>
      <c r="AK674" s="49"/>
      <c r="AO674" s="3" t="s">
        <v>651</v>
      </c>
      <c r="AQ674" s="49"/>
      <c r="AS674" s="49"/>
    </row>
    <row r="675" spans="1:45" s="4" customFormat="1" ht="15" x14ac:dyDescent="0.25">
      <c r="A675" s="72"/>
      <c r="B675" s="73"/>
      <c r="C675" s="542" t="s">
        <v>81</v>
      </c>
      <c r="D675" s="542"/>
      <c r="E675" s="542"/>
      <c r="F675" s="43"/>
      <c r="G675" s="44"/>
      <c r="H675" s="44"/>
      <c r="I675" s="44"/>
      <c r="J675" s="47"/>
      <c r="K675" s="44"/>
      <c r="L675" s="74">
        <v>239.38</v>
      </c>
      <c r="M675" s="69"/>
      <c r="N675" s="75">
        <v>8290.9699999999993</v>
      </c>
      <c r="AI675" s="40"/>
      <c r="AJ675" s="49"/>
      <c r="AK675" s="49"/>
      <c r="AQ675" s="49" t="s">
        <v>81</v>
      </c>
      <c r="AS675" s="49"/>
    </row>
    <row r="676" spans="1:45" s="4" customFormat="1" ht="45.75" x14ac:dyDescent="0.25">
      <c r="A676" s="41" t="s">
        <v>1202</v>
      </c>
      <c r="B676" s="42" t="s">
        <v>1691</v>
      </c>
      <c r="C676" s="542" t="s">
        <v>1692</v>
      </c>
      <c r="D676" s="542"/>
      <c r="E676" s="542"/>
      <c r="F676" s="43" t="s">
        <v>59</v>
      </c>
      <c r="G676" s="44">
        <v>3.0000000000000001E-3</v>
      </c>
      <c r="H676" s="45">
        <v>1</v>
      </c>
      <c r="I676" s="92">
        <v>3.0000000000000001E-3</v>
      </c>
      <c r="J676" s="47"/>
      <c r="K676" s="44"/>
      <c r="L676" s="47"/>
      <c r="M676" s="44"/>
      <c r="N676" s="48"/>
      <c r="AI676" s="40"/>
      <c r="AJ676" s="49"/>
      <c r="AK676" s="49" t="s">
        <v>1692</v>
      </c>
      <c r="AQ676" s="49"/>
      <c r="AS676" s="49"/>
    </row>
    <row r="677" spans="1:45" s="4" customFormat="1" ht="15" x14ac:dyDescent="0.25">
      <c r="A677" s="67"/>
      <c r="B677" s="53"/>
      <c r="C677" s="543" t="s">
        <v>1693</v>
      </c>
      <c r="D677" s="543"/>
      <c r="E677" s="543"/>
      <c r="F677" s="543"/>
      <c r="G677" s="543"/>
      <c r="H677" s="543"/>
      <c r="I677" s="543"/>
      <c r="J677" s="543"/>
      <c r="K677" s="543"/>
      <c r="L677" s="543"/>
      <c r="M677" s="543"/>
      <c r="N677" s="544"/>
      <c r="AI677" s="40"/>
      <c r="AJ677" s="49"/>
      <c r="AK677" s="49"/>
      <c r="AL677" s="3" t="s">
        <v>1693</v>
      </c>
      <c r="AQ677" s="49"/>
      <c r="AS677" s="49"/>
    </row>
    <row r="678" spans="1:45" s="4" customFormat="1" ht="23.25" x14ac:dyDescent="0.25">
      <c r="A678" s="50"/>
      <c r="B678" s="51" t="s">
        <v>117</v>
      </c>
      <c r="C678" s="545" t="s">
        <v>118</v>
      </c>
      <c r="D678" s="545"/>
      <c r="E678" s="545"/>
      <c r="F678" s="545"/>
      <c r="G678" s="545"/>
      <c r="H678" s="545"/>
      <c r="I678" s="545"/>
      <c r="J678" s="545"/>
      <c r="K678" s="545"/>
      <c r="L678" s="545"/>
      <c r="M678" s="545"/>
      <c r="N678" s="546"/>
      <c r="AI678" s="40"/>
      <c r="AJ678" s="49"/>
      <c r="AK678" s="49"/>
      <c r="AM678" s="3" t="s">
        <v>118</v>
      </c>
      <c r="AQ678" s="49"/>
      <c r="AS678" s="49"/>
    </row>
    <row r="679" spans="1:45" s="4" customFormat="1" ht="68.25" x14ac:dyDescent="0.25">
      <c r="A679" s="50"/>
      <c r="B679" s="51" t="s">
        <v>62</v>
      </c>
      <c r="C679" s="545" t="s">
        <v>63</v>
      </c>
      <c r="D679" s="545"/>
      <c r="E679" s="545"/>
      <c r="F679" s="545"/>
      <c r="G679" s="545"/>
      <c r="H679" s="545"/>
      <c r="I679" s="545"/>
      <c r="J679" s="545"/>
      <c r="K679" s="545"/>
      <c r="L679" s="545"/>
      <c r="M679" s="545"/>
      <c r="N679" s="546"/>
      <c r="AI679" s="40"/>
      <c r="AJ679" s="49"/>
      <c r="AK679" s="49"/>
      <c r="AM679" s="3" t="s">
        <v>63</v>
      </c>
      <c r="AQ679" s="49"/>
      <c r="AS679" s="49"/>
    </row>
    <row r="680" spans="1:45" s="4" customFormat="1" ht="15" x14ac:dyDescent="0.25">
      <c r="A680" s="52"/>
      <c r="B680" s="51" t="s">
        <v>56</v>
      </c>
      <c r="C680" s="543" t="s">
        <v>64</v>
      </c>
      <c r="D680" s="543"/>
      <c r="E680" s="543"/>
      <c r="F680" s="54"/>
      <c r="G680" s="55"/>
      <c r="H680" s="55"/>
      <c r="I680" s="55"/>
      <c r="J680" s="76">
        <v>5744.26</v>
      </c>
      <c r="K680" s="65">
        <v>1.3225</v>
      </c>
      <c r="L680" s="56">
        <v>22.79</v>
      </c>
      <c r="M680" s="58">
        <v>44.77</v>
      </c>
      <c r="N680" s="59">
        <v>1020.31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5" x14ac:dyDescent="0.25">
      <c r="A681" s="52"/>
      <c r="B681" s="51" t="s">
        <v>65</v>
      </c>
      <c r="C681" s="543" t="s">
        <v>66</v>
      </c>
      <c r="D681" s="543"/>
      <c r="E681" s="543"/>
      <c r="F681" s="54"/>
      <c r="G681" s="55"/>
      <c r="H681" s="55"/>
      <c r="I681" s="55"/>
      <c r="J681" s="76">
        <v>11207.04</v>
      </c>
      <c r="K681" s="65">
        <v>1.4375</v>
      </c>
      <c r="L681" s="56">
        <v>48.33</v>
      </c>
      <c r="M681" s="58">
        <v>13.24</v>
      </c>
      <c r="N681" s="60">
        <v>639.89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5" x14ac:dyDescent="0.25">
      <c r="A682" s="52"/>
      <c r="B682" s="51" t="s">
        <v>67</v>
      </c>
      <c r="C682" s="543" t="s">
        <v>68</v>
      </c>
      <c r="D682" s="543"/>
      <c r="E682" s="543"/>
      <c r="F682" s="54"/>
      <c r="G682" s="55"/>
      <c r="H682" s="55"/>
      <c r="I682" s="55"/>
      <c r="J682" s="76">
        <v>1007.71</v>
      </c>
      <c r="K682" s="65">
        <v>1.4375</v>
      </c>
      <c r="L682" s="56">
        <v>4.3499999999999996</v>
      </c>
      <c r="M682" s="58">
        <v>44.77</v>
      </c>
      <c r="N682" s="60">
        <v>194.75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5" x14ac:dyDescent="0.25">
      <c r="A683" s="52"/>
      <c r="B683" s="51" t="s">
        <v>69</v>
      </c>
      <c r="C683" s="543" t="s">
        <v>70</v>
      </c>
      <c r="D683" s="543"/>
      <c r="E683" s="543"/>
      <c r="F683" s="54"/>
      <c r="G683" s="55"/>
      <c r="H683" s="55"/>
      <c r="I683" s="55"/>
      <c r="J683" s="76">
        <v>4172.84</v>
      </c>
      <c r="K683" s="55"/>
      <c r="L683" s="56">
        <v>12.52</v>
      </c>
      <c r="M683" s="58">
        <v>8.16</v>
      </c>
      <c r="N683" s="60">
        <v>102.16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5" x14ac:dyDescent="0.25">
      <c r="A684" s="63"/>
      <c r="B684" s="51"/>
      <c r="C684" s="543" t="s">
        <v>71</v>
      </c>
      <c r="D684" s="543"/>
      <c r="E684" s="543"/>
      <c r="F684" s="54" t="s">
        <v>72</v>
      </c>
      <c r="G684" s="61">
        <v>571</v>
      </c>
      <c r="H684" s="65">
        <v>1.3225</v>
      </c>
      <c r="I684" s="94">
        <v>2.2654424999999998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543" t="s">
        <v>73</v>
      </c>
      <c r="D685" s="543"/>
      <c r="E685" s="543"/>
      <c r="F685" s="54" t="s">
        <v>72</v>
      </c>
      <c r="G685" s="58">
        <v>86.13</v>
      </c>
      <c r="H685" s="65">
        <v>1.4375</v>
      </c>
      <c r="I685" s="94">
        <v>0.37143559999999998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547" t="s">
        <v>74</v>
      </c>
      <c r="D686" s="547"/>
      <c r="E686" s="547"/>
      <c r="F686" s="68"/>
      <c r="G686" s="69"/>
      <c r="H686" s="69"/>
      <c r="I686" s="69"/>
      <c r="J686" s="79">
        <v>21124.14</v>
      </c>
      <c r="K686" s="69"/>
      <c r="L686" s="70">
        <v>83.64</v>
      </c>
      <c r="M686" s="69"/>
      <c r="N686" s="71">
        <v>1762.36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543" t="s">
        <v>75</v>
      </c>
      <c r="D687" s="543"/>
      <c r="E687" s="543"/>
      <c r="F687" s="54"/>
      <c r="G687" s="55"/>
      <c r="H687" s="55"/>
      <c r="I687" s="55"/>
      <c r="J687" s="66"/>
      <c r="K687" s="55"/>
      <c r="L687" s="56">
        <v>27.14</v>
      </c>
      <c r="M687" s="55"/>
      <c r="N687" s="59">
        <v>1215.06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648</v>
      </c>
      <c r="C688" s="543" t="s">
        <v>649</v>
      </c>
      <c r="D688" s="543"/>
      <c r="E688" s="543"/>
      <c r="F688" s="54" t="s">
        <v>78</v>
      </c>
      <c r="G688" s="61">
        <v>117</v>
      </c>
      <c r="H688" s="55"/>
      <c r="I688" s="61">
        <v>117</v>
      </c>
      <c r="J688" s="66"/>
      <c r="K688" s="55"/>
      <c r="L688" s="56">
        <v>31.75</v>
      </c>
      <c r="M688" s="55"/>
      <c r="N688" s="59">
        <v>1421.62</v>
      </c>
      <c r="AI688" s="40"/>
      <c r="AJ688" s="49"/>
      <c r="AK688" s="49"/>
      <c r="AO688" s="3" t="s">
        <v>649</v>
      </c>
      <c r="AQ688" s="49"/>
      <c r="AS688" s="49"/>
    </row>
    <row r="689" spans="1:45" s="4" customFormat="1" ht="45" x14ac:dyDescent="0.25">
      <c r="A689" s="63"/>
      <c r="B689" s="51" t="s">
        <v>650</v>
      </c>
      <c r="C689" s="543" t="s">
        <v>651</v>
      </c>
      <c r="D689" s="543"/>
      <c r="E689" s="543"/>
      <c r="F689" s="54" t="s">
        <v>78</v>
      </c>
      <c r="G689" s="61">
        <v>74</v>
      </c>
      <c r="H689" s="58">
        <v>0.85</v>
      </c>
      <c r="I689" s="64">
        <v>62.9</v>
      </c>
      <c r="J689" s="66"/>
      <c r="K689" s="55"/>
      <c r="L689" s="56">
        <v>17.07</v>
      </c>
      <c r="M689" s="55"/>
      <c r="N689" s="60">
        <v>764.27</v>
      </c>
      <c r="AI689" s="40"/>
      <c r="AJ689" s="49"/>
      <c r="AK689" s="49"/>
      <c r="AO689" s="3" t="s">
        <v>651</v>
      </c>
      <c r="AQ689" s="49"/>
      <c r="AS689" s="49"/>
    </row>
    <row r="690" spans="1:45" s="4" customFormat="1" ht="15" x14ac:dyDescent="0.25">
      <c r="A690" s="72"/>
      <c r="B690" s="73"/>
      <c r="C690" s="542" t="s">
        <v>81</v>
      </c>
      <c r="D690" s="542"/>
      <c r="E690" s="542"/>
      <c r="F690" s="43"/>
      <c r="G690" s="44"/>
      <c r="H690" s="44"/>
      <c r="I690" s="44"/>
      <c r="J690" s="47"/>
      <c r="K690" s="44"/>
      <c r="L690" s="74">
        <v>132.46</v>
      </c>
      <c r="M690" s="69"/>
      <c r="N690" s="75">
        <v>3948.25</v>
      </c>
      <c r="AI690" s="40"/>
      <c r="AJ690" s="49"/>
      <c r="AK690" s="49"/>
      <c r="AQ690" s="49" t="s">
        <v>81</v>
      </c>
      <c r="AS690" s="49"/>
    </row>
    <row r="691" spans="1:45" s="4" customFormat="1" ht="57" x14ac:dyDescent="0.25">
      <c r="A691" s="41" t="s">
        <v>1204</v>
      </c>
      <c r="B691" s="42" t="s">
        <v>1671</v>
      </c>
      <c r="C691" s="542" t="s">
        <v>1672</v>
      </c>
      <c r="D691" s="542"/>
      <c r="E691" s="542"/>
      <c r="F691" s="43" t="s">
        <v>250</v>
      </c>
      <c r="G691" s="44">
        <v>3</v>
      </c>
      <c r="H691" s="45">
        <v>1</v>
      </c>
      <c r="I691" s="45">
        <v>3</v>
      </c>
      <c r="J691" s="74">
        <v>129.38999999999999</v>
      </c>
      <c r="K691" s="44"/>
      <c r="L691" s="74">
        <v>388.17</v>
      </c>
      <c r="M691" s="46">
        <v>8.16</v>
      </c>
      <c r="N691" s="75">
        <v>3167.47</v>
      </c>
      <c r="AI691" s="40"/>
      <c r="AJ691" s="49"/>
      <c r="AK691" s="49" t="s">
        <v>1672</v>
      </c>
      <c r="AQ691" s="49"/>
      <c r="AS691" s="49"/>
    </row>
    <row r="692" spans="1:45" s="4" customFormat="1" ht="15" x14ac:dyDescent="0.25">
      <c r="A692" s="72"/>
      <c r="B692" s="73"/>
      <c r="C692" s="542" t="s">
        <v>81</v>
      </c>
      <c r="D692" s="542"/>
      <c r="E692" s="542"/>
      <c r="F692" s="43"/>
      <c r="G692" s="44"/>
      <c r="H692" s="44"/>
      <c r="I692" s="44"/>
      <c r="J692" s="47"/>
      <c r="K692" s="44"/>
      <c r="L692" s="74">
        <v>388.17</v>
      </c>
      <c r="M692" s="69"/>
      <c r="N692" s="75">
        <v>3167.47</v>
      </c>
      <c r="AI692" s="40"/>
      <c r="AJ692" s="49"/>
      <c r="AK692" s="49"/>
      <c r="AQ692" s="49" t="s">
        <v>81</v>
      </c>
      <c r="AS692" s="49"/>
    </row>
    <row r="693" spans="1:45" s="4" customFormat="1" ht="57" x14ac:dyDescent="0.25">
      <c r="A693" s="41" t="s">
        <v>1210</v>
      </c>
      <c r="B693" s="42" t="s">
        <v>1694</v>
      </c>
      <c r="C693" s="542" t="s">
        <v>1695</v>
      </c>
      <c r="D693" s="542"/>
      <c r="E693" s="542"/>
      <c r="F693" s="43" t="s">
        <v>115</v>
      </c>
      <c r="G693" s="44">
        <v>6</v>
      </c>
      <c r="H693" s="45">
        <v>1</v>
      </c>
      <c r="I693" s="45">
        <v>6</v>
      </c>
      <c r="J693" s="74">
        <v>95.05</v>
      </c>
      <c r="K693" s="44"/>
      <c r="L693" s="74">
        <v>570.29999999999995</v>
      </c>
      <c r="M693" s="46">
        <v>8.16</v>
      </c>
      <c r="N693" s="75">
        <v>4653.6499999999996</v>
      </c>
      <c r="AI693" s="40"/>
      <c r="AJ693" s="49"/>
      <c r="AK693" s="49" t="s">
        <v>1695</v>
      </c>
      <c r="AQ693" s="49"/>
      <c r="AS693" s="49"/>
    </row>
    <row r="694" spans="1:45" s="4" customFormat="1" ht="15" x14ac:dyDescent="0.25">
      <c r="A694" s="72"/>
      <c r="B694" s="73"/>
      <c r="C694" s="542" t="s">
        <v>81</v>
      </c>
      <c r="D694" s="542"/>
      <c r="E694" s="542"/>
      <c r="F694" s="43"/>
      <c r="G694" s="44"/>
      <c r="H694" s="44"/>
      <c r="I694" s="44"/>
      <c r="J694" s="47"/>
      <c r="K694" s="44"/>
      <c r="L694" s="74">
        <v>570.29999999999995</v>
      </c>
      <c r="M694" s="69"/>
      <c r="N694" s="75">
        <v>4653.6499999999996</v>
      </c>
      <c r="AI694" s="40"/>
      <c r="AJ694" s="49"/>
      <c r="AK694" s="49"/>
      <c r="AQ694" s="49" t="s">
        <v>81</v>
      </c>
      <c r="AS694" s="49"/>
    </row>
    <row r="695" spans="1:45" s="4" customFormat="1" ht="45.75" x14ac:dyDescent="0.25">
      <c r="A695" s="41" t="s">
        <v>1214</v>
      </c>
      <c r="B695" s="42" t="s">
        <v>1647</v>
      </c>
      <c r="C695" s="542" t="s">
        <v>1648</v>
      </c>
      <c r="D695" s="542"/>
      <c r="E695" s="542"/>
      <c r="F695" s="43" t="s">
        <v>86</v>
      </c>
      <c r="G695" s="44">
        <v>0.51500000000000001</v>
      </c>
      <c r="H695" s="45">
        <v>1</v>
      </c>
      <c r="I695" s="92">
        <v>0.51500000000000001</v>
      </c>
      <c r="J695" s="47"/>
      <c r="K695" s="44"/>
      <c r="L695" s="47"/>
      <c r="M695" s="44"/>
      <c r="N695" s="48"/>
      <c r="AI695" s="40"/>
      <c r="AJ695" s="49"/>
      <c r="AK695" s="49" t="s">
        <v>1648</v>
      </c>
      <c r="AQ695" s="49"/>
      <c r="AS695" s="49"/>
    </row>
    <row r="696" spans="1:45" s="4" customFormat="1" ht="15" x14ac:dyDescent="0.25">
      <c r="A696" s="67"/>
      <c r="B696" s="53"/>
      <c r="C696" s="543" t="s">
        <v>1696</v>
      </c>
      <c r="D696" s="543"/>
      <c r="E696" s="543"/>
      <c r="F696" s="543"/>
      <c r="G696" s="543"/>
      <c r="H696" s="543"/>
      <c r="I696" s="543"/>
      <c r="J696" s="543"/>
      <c r="K696" s="543"/>
      <c r="L696" s="543"/>
      <c r="M696" s="543"/>
      <c r="N696" s="544"/>
      <c r="AI696" s="40"/>
      <c r="AJ696" s="49"/>
      <c r="AK696" s="49"/>
      <c r="AL696" s="3" t="s">
        <v>1696</v>
      </c>
      <c r="AQ696" s="49"/>
      <c r="AS696" s="49"/>
    </row>
    <row r="697" spans="1:45" s="4" customFormat="1" ht="23.25" x14ac:dyDescent="0.25">
      <c r="A697" s="50"/>
      <c r="B697" s="51" t="s">
        <v>117</v>
      </c>
      <c r="C697" s="545" t="s">
        <v>118</v>
      </c>
      <c r="D697" s="545"/>
      <c r="E697" s="545"/>
      <c r="F697" s="545"/>
      <c r="G697" s="545"/>
      <c r="H697" s="545"/>
      <c r="I697" s="545"/>
      <c r="J697" s="545"/>
      <c r="K697" s="545"/>
      <c r="L697" s="545"/>
      <c r="M697" s="545"/>
      <c r="N697" s="546"/>
      <c r="AI697" s="40"/>
      <c r="AJ697" s="49"/>
      <c r="AK697" s="49"/>
      <c r="AM697" s="3" t="s">
        <v>118</v>
      </c>
      <c r="AQ697" s="49"/>
      <c r="AS697" s="49"/>
    </row>
    <row r="698" spans="1:45" s="4" customFormat="1" ht="68.25" x14ac:dyDescent="0.25">
      <c r="A698" s="50"/>
      <c r="B698" s="51" t="s">
        <v>62</v>
      </c>
      <c r="C698" s="545" t="s">
        <v>63</v>
      </c>
      <c r="D698" s="545"/>
      <c r="E698" s="545"/>
      <c r="F698" s="545"/>
      <c r="G698" s="545"/>
      <c r="H698" s="545"/>
      <c r="I698" s="545"/>
      <c r="J698" s="545"/>
      <c r="K698" s="545"/>
      <c r="L698" s="545"/>
      <c r="M698" s="545"/>
      <c r="N698" s="546"/>
      <c r="AI698" s="40"/>
      <c r="AJ698" s="49"/>
      <c r="AK698" s="49"/>
      <c r="AM698" s="3" t="s">
        <v>63</v>
      </c>
      <c r="AQ698" s="49"/>
      <c r="AS698" s="49"/>
    </row>
    <row r="699" spans="1:45" s="4" customFormat="1" ht="15" x14ac:dyDescent="0.25">
      <c r="A699" s="52"/>
      <c r="B699" s="51" t="s">
        <v>56</v>
      </c>
      <c r="C699" s="543" t="s">
        <v>64</v>
      </c>
      <c r="D699" s="543"/>
      <c r="E699" s="543"/>
      <c r="F699" s="54"/>
      <c r="G699" s="55"/>
      <c r="H699" s="55"/>
      <c r="I699" s="55"/>
      <c r="J699" s="56">
        <v>136.63999999999999</v>
      </c>
      <c r="K699" s="65">
        <v>1.3225</v>
      </c>
      <c r="L699" s="56">
        <v>93.06</v>
      </c>
      <c r="M699" s="58">
        <v>44.77</v>
      </c>
      <c r="N699" s="59">
        <v>4166.3</v>
      </c>
      <c r="AI699" s="40"/>
      <c r="AJ699" s="49"/>
      <c r="AK699" s="49"/>
      <c r="AN699" s="3" t="s">
        <v>64</v>
      </c>
      <c r="AQ699" s="49"/>
      <c r="AS699" s="49"/>
    </row>
    <row r="700" spans="1:45" s="4" customFormat="1" ht="15" x14ac:dyDescent="0.25">
      <c r="A700" s="52"/>
      <c r="B700" s="51" t="s">
        <v>65</v>
      </c>
      <c r="C700" s="543" t="s">
        <v>66</v>
      </c>
      <c r="D700" s="543"/>
      <c r="E700" s="543"/>
      <c r="F700" s="54"/>
      <c r="G700" s="55"/>
      <c r="H700" s="55"/>
      <c r="I700" s="55"/>
      <c r="J700" s="56">
        <v>40.130000000000003</v>
      </c>
      <c r="K700" s="65">
        <v>1.4375</v>
      </c>
      <c r="L700" s="56">
        <v>29.71</v>
      </c>
      <c r="M700" s="58">
        <v>13.24</v>
      </c>
      <c r="N700" s="60">
        <v>393.36</v>
      </c>
      <c r="AI700" s="40"/>
      <c r="AJ700" s="49"/>
      <c r="AK700" s="49"/>
      <c r="AN700" s="3" t="s">
        <v>66</v>
      </c>
      <c r="AQ700" s="49"/>
      <c r="AS700" s="49"/>
    </row>
    <row r="701" spans="1:45" s="4" customFormat="1" ht="15" x14ac:dyDescent="0.25">
      <c r="A701" s="52"/>
      <c r="B701" s="51" t="s">
        <v>67</v>
      </c>
      <c r="C701" s="543" t="s">
        <v>68</v>
      </c>
      <c r="D701" s="543"/>
      <c r="E701" s="543"/>
      <c r="F701" s="54"/>
      <c r="G701" s="55"/>
      <c r="H701" s="55"/>
      <c r="I701" s="55"/>
      <c r="J701" s="56">
        <v>6.84</v>
      </c>
      <c r="K701" s="65">
        <v>1.4375</v>
      </c>
      <c r="L701" s="56">
        <v>5.0599999999999996</v>
      </c>
      <c r="M701" s="58">
        <v>44.77</v>
      </c>
      <c r="N701" s="60">
        <v>226.54</v>
      </c>
      <c r="AI701" s="40"/>
      <c r="AJ701" s="49"/>
      <c r="AK701" s="49"/>
      <c r="AN701" s="3" t="s">
        <v>68</v>
      </c>
      <c r="AQ701" s="49"/>
      <c r="AS701" s="49"/>
    </row>
    <row r="702" spans="1:45" s="4" customFormat="1" ht="15" x14ac:dyDescent="0.25">
      <c r="A702" s="52"/>
      <c r="B702" s="51" t="s">
        <v>69</v>
      </c>
      <c r="C702" s="543" t="s">
        <v>70</v>
      </c>
      <c r="D702" s="543"/>
      <c r="E702" s="543"/>
      <c r="F702" s="54"/>
      <c r="G702" s="55"/>
      <c r="H702" s="55"/>
      <c r="I702" s="55"/>
      <c r="J702" s="56">
        <v>298.82</v>
      </c>
      <c r="K702" s="55"/>
      <c r="L702" s="56">
        <v>153.88999999999999</v>
      </c>
      <c r="M702" s="58">
        <v>8.16</v>
      </c>
      <c r="N702" s="59">
        <v>1255.74</v>
      </c>
      <c r="AI702" s="40"/>
      <c r="AJ702" s="49"/>
      <c r="AK702" s="49"/>
      <c r="AN702" s="3" t="s">
        <v>70</v>
      </c>
      <c r="AQ702" s="49"/>
      <c r="AS702" s="49"/>
    </row>
    <row r="703" spans="1:45" s="4" customFormat="1" ht="15" x14ac:dyDescent="0.25">
      <c r="A703" s="63"/>
      <c r="B703" s="51"/>
      <c r="C703" s="543" t="s">
        <v>71</v>
      </c>
      <c r="D703" s="543"/>
      <c r="E703" s="543"/>
      <c r="F703" s="54" t="s">
        <v>72</v>
      </c>
      <c r="G703" s="61">
        <v>14</v>
      </c>
      <c r="H703" s="65">
        <v>1.3225</v>
      </c>
      <c r="I703" s="78">
        <v>9.5352250000000005</v>
      </c>
      <c r="J703" s="66"/>
      <c r="K703" s="55"/>
      <c r="L703" s="66"/>
      <c r="M703" s="55"/>
      <c r="N703" s="62"/>
      <c r="AI703" s="40"/>
      <c r="AJ703" s="49"/>
      <c r="AK703" s="49"/>
      <c r="AO703" s="3" t="s">
        <v>71</v>
      </c>
      <c r="AQ703" s="49"/>
      <c r="AS703" s="49"/>
    </row>
    <row r="704" spans="1:45" s="4" customFormat="1" ht="15" x14ac:dyDescent="0.25">
      <c r="A704" s="63"/>
      <c r="B704" s="51"/>
      <c r="C704" s="543" t="s">
        <v>73</v>
      </c>
      <c r="D704" s="543"/>
      <c r="E704" s="543"/>
      <c r="F704" s="54" t="s">
        <v>72</v>
      </c>
      <c r="G704" s="58">
        <v>0.59</v>
      </c>
      <c r="H704" s="65">
        <v>1.4375</v>
      </c>
      <c r="I704" s="94">
        <v>0.43678440000000002</v>
      </c>
      <c r="J704" s="66"/>
      <c r="K704" s="55"/>
      <c r="L704" s="66"/>
      <c r="M704" s="55"/>
      <c r="N704" s="62"/>
      <c r="AI704" s="40"/>
      <c r="AJ704" s="49"/>
      <c r="AK704" s="49"/>
      <c r="AO704" s="3" t="s">
        <v>73</v>
      </c>
      <c r="AQ704" s="49"/>
      <c r="AS704" s="49"/>
    </row>
    <row r="705" spans="1:45" s="4" customFormat="1" ht="15" x14ac:dyDescent="0.25">
      <c r="A705" s="67"/>
      <c r="B705" s="51"/>
      <c r="C705" s="547" t="s">
        <v>74</v>
      </c>
      <c r="D705" s="547"/>
      <c r="E705" s="547"/>
      <c r="F705" s="68"/>
      <c r="G705" s="69"/>
      <c r="H705" s="69"/>
      <c r="I705" s="69"/>
      <c r="J705" s="70">
        <v>475.59</v>
      </c>
      <c r="K705" s="69"/>
      <c r="L705" s="70">
        <v>276.66000000000003</v>
      </c>
      <c r="M705" s="69"/>
      <c r="N705" s="71">
        <v>5815.4</v>
      </c>
      <c r="AI705" s="40"/>
      <c r="AJ705" s="49"/>
      <c r="AK705" s="49"/>
      <c r="AP705" s="3" t="s">
        <v>74</v>
      </c>
      <c r="AQ705" s="49"/>
      <c r="AS705" s="49"/>
    </row>
    <row r="706" spans="1:45" s="4" customFormat="1" ht="15" x14ac:dyDescent="0.25">
      <c r="A706" s="63"/>
      <c r="B706" s="51"/>
      <c r="C706" s="543" t="s">
        <v>75</v>
      </c>
      <c r="D706" s="543"/>
      <c r="E706" s="543"/>
      <c r="F706" s="54"/>
      <c r="G706" s="55"/>
      <c r="H706" s="55"/>
      <c r="I706" s="55"/>
      <c r="J706" s="66"/>
      <c r="K706" s="55"/>
      <c r="L706" s="56">
        <v>98.12</v>
      </c>
      <c r="M706" s="55"/>
      <c r="N706" s="59">
        <v>4392.84</v>
      </c>
      <c r="AI706" s="40"/>
      <c r="AJ706" s="49"/>
      <c r="AK706" s="49"/>
      <c r="AO706" s="3" t="s">
        <v>75</v>
      </c>
      <c r="AQ706" s="49"/>
      <c r="AS706" s="49"/>
    </row>
    <row r="707" spans="1:45" s="4" customFormat="1" ht="15" x14ac:dyDescent="0.25">
      <c r="A707" s="63"/>
      <c r="B707" s="51" t="s">
        <v>1649</v>
      </c>
      <c r="C707" s="543" t="s">
        <v>1650</v>
      </c>
      <c r="D707" s="543"/>
      <c r="E707" s="543"/>
      <c r="F707" s="54" t="s">
        <v>78</v>
      </c>
      <c r="G707" s="61">
        <v>97</v>
      </c>
      <c r="H707" s="55"/>
      <c r="I707" s="61">
        <v>97</v>
      </c>
      <c r="J707" s="66"/>
      <c r="K707" s="55"/>
      <c r="L707" s="56">
        <v>95.18</v>
      </c>
      <c r="M707" s="55"/>
      <c r="N707" s="59">
        <v>4261.05</v>
      </c>
      <c r="AI707" s="40"/>
      <c r="AJ707" s="49"/>
      <c r="AK707" s="49"/>
      <c r="AO707" s="3" t="s">
        <v>1650</v>
      </c>
      <c r="AQ707" s="49"/>
      <c r="AS707" s="49"/>
    </row>
    <row r="708" spans="1:45" s="4" customFormat="1" ht="22.5" x14ac:dyDescent="0.25">
      <c r="A708" s="63"/>
      <c r="B708" s="51" t="s">
        <v>1651</v>
      </c>
      <c r="C708" s="543" t="s">
        <v>1652</v>
      </c>
      <c r="D708" s="543"/>
      <c r="E708" s="543"/>
      <c r="F708" s="54" t="s">
        <v>78</v>
      </c>
      <c r="G708" s="61">
        <v>55</v>
      </c>
      <c r="H708" s="58">
        <v>0.85</v>
      </c>
      <c r="I708" s="58">
        <v>46.75</v>
      </c>
      <c r="J708" s="66"/>
      <c r="K708" s="55"/>
      <c r="L708" s="56">
        <v>45.87</v>
      </c>
      <c r="M708" s="55"/>
      <c r="N708" s="59">
        <v>2053.65</v>
      </c>
      <c r="AI708" s="40"/>
      <c r="AJ708" s="49"/>
      <c r="AK708" s="49"/>
      <c r="AO708" s="3" t="s">
        <v>1652</v>
      </c>
      <c r="AQ708" s="49"/>
      <c r="AS708" s="49"/>
    </row>
    <row r="709" spans="1:45" s="4" customFormat="1" ht="15" x14ac:dyDescent="0.25">
      <c r="A709" s="72"/>
      <c r="B709" s="73"/>
      <c r="C709" s="542" t="s">
        <v>81</v>
      </c>
      <c r="D709" s="542"/>
      <c r="E709" s="542"/>
      <c r="F709" s="43"/>
      <c r="G709" s="44"/>
      <c r="H709" s="44"/>
      <c r="I709" s="44"/>
      <c r="J709" s="47"/>
      <c r="K709" s="44"/>
      <c r="L709" s="74">
        <v>417.71</v>
      </c>
      <c r="M709" s="69"/>
      <c r="N709" s="75">
        <v>12130.1</v>
      </c>
      <c r="AI709" s="40"/>
      <c r="AJ709" s="49"/>
      <c r="AK709" s="49"/>
      <c r="AQ709" s="49" t="s">
        <v>81</v>
      </c>
      <c r="AS709" s="49"/>
    </row>
    <row r="710" spans="1:45" s="4" customFormat="1" ht="23.25" x14ac:dyDescent="0.25">
      <c r="A710" s="41" t="s">
        <v>1219</v>
      </c>
      <c r="B710" s="42" t="s">
        <v>1653</v>
      </c>
      <c r="C710" s="542" t="s">
        <v>1654</v>
      </c>
      <c r="D710" s="542"/>
      <c r="E710" s="542"/>
      <c r="F710" s="43" t="s">
        <v>86</v>
      </c>
      <c r="G710" s="44">
        <v>0.55600000000000005</v>
      </c>
      <c r="H710" s="45">
        <v>1</v>
      </c>
      <c r="I710" s="92">
        <v>0.55600000000000005</v>
      </c>
      <c r="J710" s="74">
        <v>433.41</v>
      </c>
      <c r="K710" s="44"/>
      <c r="L710" s="74">
        <v>240.98</v>
      </c>
      <c r="M710" s="46">
        <v>8.16</v>
      </c>
      <c r="N710" s="75">
        <v>1966.4</v>
      </c>
      <c r="AI710" s="40"/>
      <c r="AJ710" s="49"/>
      <c r="AK710" s="49" t="s">
        <v>1654</v>
      </c>
      <c r="AQ710" s="49"/>
      <c r="AS710" s="49"/>
    </row>
    <row r="711" spans="1:45" s="4" customFormat="1" ht="15" x14ac:dyDescent="0.25">
      <c r="A711" s="72"/>
      <c r="B711" s="73"/>
      <c r="C711" s="542" t="s">
        <v>81</v>
      </c>
      <c r="D711" s="542"/>
      <c r="E711" s="542"/>
      <c r="F711" s="43"/>
      <c r="G711" s="44"/>
      <c r="H711" s="44"/>
      <c r="I711" s="44"/>
      <c r="J711" s="47"/>
      <c r="K711" s="44"/>
      <c r="L711" s="74">
        <v>240.98</v>
      </c>
      <c r="M711" s="69"/>
      <c r="N711" s="75">
        <v>1966.4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1222</v>
      </c>
      <c r="B712" s="42" t="s">
        <v>1697</v>
      </c>
      <c r="C712" s="542" t="s">
        <v>1698</v>
      </c>
      <c r="D712" s="542"/>
      <c r="E712" s="542"/>
      <c r="F712" s="43" t="s">
        <v>164</v>
      </c>
      <c r="G712" s="44">
        <v>8.5999999999999993E-2</v>
      </c>
      <c r="H712" s="45">
        <v>1</v>
      </c>
      <c r="I712" s="92">
        <v>8.5999999999999993E-2</v>
      </c>
      <c r="J712" s="47"/>
      <c r="K712" s="44"/>
      <c r="L712" s="47"/>
      <c r="M712" s="44"/>
      <c r="N712" s="48"/>
      <c r="AI712" s="40"/>
      <c r="AJ712" s="49"/>
      <c r="AK712" s="49" t="s">
        <v>1698</v>
      </c>
      <c r="AQ712" s="49"/>
      <c r="AS712" s="49"/>
    </row>
    <row r="713" spans="1:45" s="4" customFormat="1" ht="15" x14ac:dyDescent="0.25">
      <c r="A713" s="67"/>
      <c r="B713" s="53"/>
      <c r="C713" s="543" t="s">
        <v>1699</v>
      </c>
      <c r="D713" s="543"/>
      <c r="E713" s="543"/>
      <c r="F713" s="543"/>
      <c r="G713" s="543"/>
      <c r="H713" s="543"/>
      <c r="I713" s="543"/>
      <c r="J713" s="543"/>
      <c r="K713" s="543"/>
      <c r="L713" s="543"/>
      <c r="M713" s="543"/>
      <c r="N713" s="544"/>
      <c r="AI713" s="40"/>
      <c r="AJ713" s="49"/>
      <c r="AK713" s="49"/>
      <c r="AL713" s="3" t="s">
        <v>1699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545" t="s">
        <v>118</v>
      </c>
      <c r="D714" s="545"/>
      <c r="E714" s="545"/>
      <c r="F714" s="545"/>
      <c r="G714" s="545"/>
      <c r="H714" s="545"/>
      <c r="I714" s="545"/>
      <c r="J714" s="545"/>
      <c r="K714" s="545"/>
      <c r="L714" s="545"/>
      <c r="M714" s="545"/>
      <c r="N714" s="546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545" t="s">
        <v>63</v>
      </c>
      <c r="D715" s="545"/>
      <c r="E715" s="545"/>
      <c r="F715" s="545"/>
      <c r="G715" s="545"/>
      <c r="H715" s="545"/>
      <c r="I715" s="545"/>
      <c r="J715" s="545"/>
      <c r="K715" s="545"/>
      <c r="L715" s="545"/>
      <c r="M715" s="545"/>
      <c r="N715" s="546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543" t="s">
        <v>64</v>
      </c>
      <c r="D716" s="543"/>
      <c r="E716" s="543"/>
      <c r="F716" s="54"/>
      <c r="G716" s="55"/>
      <c r="H716" s="55"/>
      <c r="I716" s="55"/>
      <c r="J716" s="76">
        <v>1449.56</v>
      </c>
      <c r="K716" s="65">
        <v>1.3225</v>
      </c>
      <c r="L716" s="56">
        <v>164.87</v>
      </c>
      <c r="M716" s="58">
        <v>44.77</v>
      </c>
      <c r="N716" s="59">
        <v>7381.23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52"/>
      <c r="B717" s="51" t="s">
        <v>65</v>
      </c>
      <c r="C717" s="543" t="s">
        <v>66</v>
      </c>
      <c r="D717" s="543"/>
      <c r="E717" s="543"/>
      <c r="F717" s="54"/>
      <c r="G717" s="55"/>
      <c r="H717" s="55"/>
      <c r="I717" s="55"/>
      <c r="J717" s="56">
        <v>929.64</v>
      </c>
      <c r="K717" s="65">
        <v>1.4375</v>
      </c>
      <c r="L717" s="56">
        <v>114.93</v>
      </c>
      <c r="M717" s="58">
        <v>13.24</v>
      </c>
      <c r="N717" s="59">
        <v>1521.67</v>
      </c>
      <c r="AI717" s="40"/>
      <c r="AJ717" s="49"/>
      <c r="AK717" s="49"/>
      <c r="AN717" s="3" t="s">
        <v>66</v>
      </c>
      <c r="AQ717" s="49"/>
      <c r="AS717" s="49"/>
    </row>
    <row r="718" spans="1:45" s="4" customFormat="1" ht="15" x14ac:dyDescent="0.25">
      <c r="A718" s="52"/>
      <c r="B718" s="51" t="s">
        <v>67</v>
      </c>
      <c r="C718" s="543" t="s">
        <v>68</v>
      </c>
      <c r="D718" s="543"/>
      <c r="E718" s="543"/>
      <c r="F718" s="54"/>
      <c r="G718" s="55"/>
      <c r="H718" s="55"/>
      <c r="I718" s="55"/>
      <c r="J718" s="56">
        <v>12.53</v>
      </c>
      <c r="K718" s="65">
        <v>1.4375</v>
      </c>
      <c r="L718" s="56">
        <v>1.55</v>
      </c>
      <c r="M718" s="58">
        <v>44.77</v>
      </c>
      <c r="N718" s="60">
        <v>69.39</v>
      </c>
      <c r="AI718" s="40"/>
      <c r="AJ718" s="49"/>
      <c r="AK718" s="49"/>
      <c r="AN718" s="3" t="s">
        <v>68</v>
      </c>
      <c r="AQ718" s="49"/>
      <c r="AS718" s="49"/>
    </row>
    <row r="719" spans="1:45" s="4" customFormat="1" ht="15" x14ac:dyDescent="0.25">
      <c r="A719" s="52"/>
      <c r="B719" s="51" t="s">
        <v>69</v>
      </c>
      <c r="C719" s="543" t="s">
        <v>70</v>
      </c>
      <c r="D719" s="543"/>
      <c r="E719" s="543"/>
      <c r="F719" s="54"/>
      <c r="G719" s="55"/>
      <c r="H719" s="55"/>
      <c r="I719" s="55"/>
      <c r="J719" s="56">
        <v>619.88</v>
      </c>
      <c r="K719" s="55"/>
      <c r="L719" s="56">
        <v>53.31</v>
      </c>
      <c r="M719" s="58">
        <v>8.16</v>
      </c>
      <c r="N719" s="60">
        <v>435.01</v>
      </c>
      <c r="AI719" s="40"/>
      <c r="AJ719" s="49"/>
      <c r="AK719" s="49"/>
      <c r="AN719" s="3" t="s">
        <v>70</v>
      </c>
      <c r="AQ719" s="49"/>
      <c r="AS719" s="49"/>
    </row>
    <row r="720" spans="1:45" s="4" customFormat="1" ht="15" x14ac:dyDescent="0.25">
      <c r="A720" s="63"/>
      <c r="B720" s="51"/>
      <c r="C720" s="543" t="s">
        <v>71</v>
      </c>
      <c r="D720" s="543"/>
      <c r="E720" s="543"/>
      <c r="F720" s="54" t="s">
        <v>72</v>
      </c>
      <c r="G720" s="58">
        <v>148.52000000000001</v>
      </c>
      <c r="H720" s="65">
        <v>1.3225</v>
      </c>
      <c r="I720" s="94">
        <v>16.8919222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5" x14ac:dyDescent="0.25">
      <c r="A721" s="63"/>
      <c r="B721" s="51"/>
      <c r="C721" s="543" t="s">
        <v>73</v>
      </c>
      <c r="D721" s="543"/>
      <c r="E721" s="543"/>
      <c r="F721" s="54" t="s">
        <v>72</v>
      </c>
      <c r="G721" s="58">
        <v>1.08</v>
      </c>
      <c r="H721" s="65">
        <v>1.4375</v>
      </c>
      <c r="I721" s="78">
        <v>0.13351499999999999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5" x14ac:dyDescent="0.25">
      <c r="A722" s="67"/>
      <c r="B722" s="51"/>
      <c r="C722" s="547" t="s">
        <v>74</v>
      </c>
      <c r="D722" s="547"/>
      <c r="E722" s="547"/>
      <c r="F722" s="68"/>
      <c r="G722" s="69"/>
      <c r="H722" s="69"/>
      <c r="I722" s="69"/>
      <c r="J722" s="79">
        <v>2999.08</v>
      </c>
      <c r="K722" s="69"/>
      <c r="L722" s="70">
        <v>333.11</v>
      </c>
      <c r="M722" s="69"/>
      <c r="N722" s="71">
        <v>9337.91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5" x14ac:dyDescent="0.25">
      <c r="A723" s="63"/>
      <c r="B723" s="51"/>
      <c r="C723" s="543" t="s">
        <v>75</v>
      </c>
      <c r="D723" s="543"/>
      <c r="E723" s="543"/>
      <c r="F723" s="54"/>
      <c r="G723" s="55"/>
      <c r="H723" s="55"/>
      <c r="I723" s="55"/>
      <c r="J723" s="66"/>
      <c r="K723" s="55"/>
      <c r="L723" s="56">
        <v>166.42</v>
      </c>
      <c r="M723" s="55"/>
      <c r="N723" s="59">
        <v>7450.62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15" x14ac:dyDescent="0.25">
      <c r="A724" s="63"/>
      <c r="B724" s="51" t="s">
        <v>1649</v>
      </c>
      <c r="C724" s="543" t="s">
        <v>1650</v>
      </c>
      <c r="D724" s="543"/>
      <c r="E724" s="543"/>
      <c r="F724" s="54" t="s">
        <v>78</v>
      </c>
      <c r="G724" s="61">
        <v>97</v>
      </c>
      <c r="H724" s="55"/>
      <c r="I724" s="61">
        <v>97</v>
      </c>
      <c r="J724" s="66"/>
      <c r="K724" s="55"/>
      <c r="L724" s="56">
        <v>161.43</v>
      </c>
      <c r="M724" s="55"/>
      <c r="N724" s="59">
        <v>7227.1</v>
      </c>
      <c r="AI724" s="40"/>
      <c r="AJ724" s="49"/>
      <c r="AK724" s="49"/>
      <c r="AO724" s="3" t="s">
        <v>1650</v>
      </c>
      <c r="AQ724" s="49"/>
      <c r="AS724" s="49"/>
    </row>
    <row r="725" spans="1:45" s="4" customFormat="1" ht="22.5" x14ac:dyDescent="0.25">
      <c r="A725" s="63"/>
      <c r="B725" s="51" t="s">
        <v>1651</v>
      </c>
      <c r="C725" s="543" t="s">
        <v>1652</v>
      </c>
      <c r="D725" s="543"/>
      <c r="E725" s="543"/>
      <c r="F725" s="54" t="s">
        <v>78</v>
      </c>
      <c r="G725" s="61">
        <v>55</v>
      </c>
      <c r="H725" s="58">
        <v>0.85</v>
      </c>
      <c r="I725" s="58">
        <v>46.75</v>
      </c>
      <c r="J725" s="66"/>
      <c r="K725" s="55"/>
      <c r="L725" s="56">
        <v>77.8</v>
      </c>
      <c r="M725" s="55"/>
      <c r="N725" s="59">
        <v>3483.16</v>
      </c>
      <c r="AI725" s="40"/>
      <c r="AJ725" s="49"/>
      <c r="AK725" s="49"/>
      <c r="AO725" s="3" t="s">
        <v>1652</v>
      </c>
      <c r="AQ725" s="49"/>
      <c r="AS725" s="49"/>
    </row>
    <row r="726" spans="1:45" s="4" customFormat="1" ht="15" x14ac:dyDescent="0.25">
      <c r="A726" s="72"/>
      <c r="B726" s="73"/>
      <c r="C726" s="542" t="s">
        <v>81</v>
      </c>
      <c r="D726" s="542"/>
      <c r="E726" s="542"/>
      <c r="F726" s="43"/>
      <c r="G726" s="44"/>
      <c r="H726" s="44"/>
      <c r="I726" s="44"/>
      <c r="J726" s="47"/>
      <c r="K726" s="44"/>
      <c r="L726" s="74">
        <v>572.34</v>
      </c>
      <c r="M726" s="69"/>
      <c r="N726" s="75">
        <v>20048.169999999998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1224</v>
      </c>
      <c r="B727" s="42" t="s">
        <v>1700</v>
      </c>
      <c r="C727" s="542" t="s">
        <v>1701</v>
      </c>
      <c r="D727" s="542"/>
      <c r="E727" s="542"/>
      <c r="F727" s="43" t="s">
        <v>191</v>
      </c>
      <c r="G727" s="44">
        <v>6.7000000000000004E-2</v>
      </c>
      <c r="H727" s="45">
        <v>1</v>
      </c>
      <c r="I727" s="92">
        <v>6.7000000000000004E-2</v>
      </c>
      <c r="J727" s="80">
        <v>11000</v>
      </c>
      <c r="K727" s="44"/>
      <c r="L727" s="74">
        <v>737</v>
      </c>
      <c r="M727" s="46">
        <v>8.16</v>
      </c>
      <c r="N727" s="75">
        <v>6013.92</v>
      </c>
      <c r="AI727" s="40"/>
      <c r="AJ727" s="49"/>
      <c r="AK727" s="49" t="s">
        <v>1701</v>
      </c>
      <c r="AQ727" s="49"/>
      <c r="AS727" s="49"/>
    </row>
    <row r="728" spans="1:45" s="4" customFormat="1" ht="15" x14ac:dyDescent="0.25">
      <c r="A728" s="67"/>
      <c r="B728" s="53"/>
      <c r="C728" s="543" t="s">
        <v>1702</v>
      </c>
      <c r="D728" s="543"/>
      <c r="E728" s="543"/>
      <c r="F728" s="543"/>
      <c r="G728" s="543"/>
      <c r="H728" s="543"/>
      <c r="I728" s="543"/>
      <c r="J728" s="543"/>
      <c r="K728" s="543"/>
      <c r="L728" s="543"/>
      <c r="M728" s="543"/>
      <c r="N728" s="544"/>
      <c r="AI728" s="40"/>
      <c r="AJ728" s="49"/>
      <c r="AK728" s="49"/>
      <c r="AL728" s="3" t="s">
        <v>1702</v>
      </c>
      <c r="AQ728" s="49"/>
      <c r="AS728" s="49"/>
    </row>
    <row r="729" spans="1:45" s="4" customFormat="1" ht="15" x14ac:dyDescent="0.25">
      <c r="A729" s="72"/>
      <c r="B729" s="73"/>
      <c r="C729" s="542" t="s">
        <v>81</v>
      </c>
      <c r="D729" s="542"/>
      <c r="E729" s="542"/>
      <c r="F729" s="43"/>
      <c r="G729" s="44"/>
      <c r="H729" s="44"/>
      <c r="I729" s="44"/>
      <c r="J729" s="47"/>
      <c r="K729" s="44"/>
      <c r="L729" s="74">
        <v>737</v>
      </c>
      <c r="M729" s="69"/>
      <c r="N729" s="75">
        <v>6013.92</v>
      </c>
      <c r="AI729" s="40"/>
      <c r="AJ729" s="49"/>
      <c r="AK729" s="49"/>
      <c r="AQ729" s="49" t="s">
        <v>81</v>
      </c>
      <c r="AS729" s="49"/>
    </row>
    <row r="730" spans="1:45" s="4" customFormat="1" ht="68.25" x14ac:dyDescent="0.25">
      <c r="A730" s="41" t="s">
        <v>1226</v>
      </c>
      <c r="B730" s="42" t="s">
        <v>1703</v>
      </c>
      <c r="C730" s="542" t="s">
        <v>1704</v>
      </c>
      <c r="D730" s="542"/>
      <c r="E730" s="542"/>
      <c r="F730" s="43" t="s">
        <v>86</v>
      </c>
      <c r="G730" s="44">
        <v>8.2000000000000003E-2</v>
      </c>
      <c r="H730" s="45">
        <v>1</v>
      </c>
      <c r="I730" s="92">
        <v>8.2000000000000003E-2</v>
      </c>
      <c r="J730" s="47"/>
      <c r="K730" s="44"/>
      <c r="L730" s="47"/>
      <c r="M730" s="44"/>
      <c r="N730" s="48"/>
      <c r="AI730" s="40"/>
      <c r="AJ730" s="49"/>
      <c r="AK730" s="49" t="s">
        <v>1704</v>
      </c>
      <c r="AQ730" s="49"/>
      <c r="AS730" s="49"/>
    </row>
    <row r="731" spans="1:45" s="4" customFormat="1" ht="23.25" x14ac:dyDescent="0.25">
      <c r="A731" s="50"/>
      <c r="B731" s="51" t="s">
        <v>117</v>
      </c>
      <c r="C731" s="545" t="s">
        <v>118</v>
      </c>
      <c r="D731" s="545"/>
      <c r="E731" s="545"/>
      <c r="F731" s="545"/>
      <c r="G731" s="545"/>
      <c r="H731" s="545"/>
      <c r="I731" s="545"/>
      <c r="J731" s="545"/>
      <c r="K731" s="545"/>
      <c r="L731" s="545"/>
      <c r="M731" s="545"/>
      <c r="N731" s="546"/>
      <c r="AI731" s="40"/>
      <c r="AJ731" s="49"/>
      <c r="AK731" s="49"/>
      <c r="AM731" s="3" t="s">
        <v>118</v>
      </c>
      <c r="AQ731" s="49"/>
      <c r="AS731" s="49"/>
    </row>
    <row r="732" spans="1:45" s="4" customFormat="1" ht="68.25" x14ac:dyDescent="0.25">
      <c r="A732" s="50"/>
      <c r="B732" s="51" t="s">
        <v>62</v>
      </c>
      <c r="C732" s="545" t="s">
        <v>63</v>
      </c>
      <c r="D732" s="545"/>
      <c r="E732" s="545"/>
      <c r="F732" s="545"/>
      <c r="G732" s="545"/>
      <c r="H732" s="545"/>
      <c r="I732" s="545"/>
      <c r="J732" s="545"/>
      <c r="K732" s="545"/>
      <c r="L732" s="545"/>
      <c r="M732" s="545"/>
      <c r="N732" s="546"/>
      <c r="AI732" s="40"/>
      <c r="AJ732" s="49"/>
      <c r="AK732" s="49"/>
      <c r="AM732" s="3" t="s">
        <v>63</v>
      </c>
      <c r="AQ732" s="49"/>
      <c r="AS732" s="49"/>
    </row>
    <row r="733" spans="1:45" s="4" customFormat="1" ht="15" x14ac:dyDescent="0.25">
      <c r="A733" s="52"/>
      <c r="B733" s="51" t="s">
        <v>56</v>
      </c>
      <c r="C733" s="543" t="s">
        <v>64</v>
      </c>
      <c r="D733" s="543"/>
      <c r="E733" s="543"/>
      <c r="F733" s="54"/>
      <c r="G733" s="55"/>
      <c r="H733" s="55"/>
      <c r="I733" s="55"/>
      <c r="J733" s="56">
        <v>181.34</v>
      </c>
      <c r="K733" s="65">
        <v>1.3225</v>
      </c>
      <c r="L733" s="56">
        <v>19.670000000000002</v>
      </c>
      <c r="M733" s="58">
        <v>44.77</v>
      </c>
      <c r="N733" s="60">
        <v>880.63</v>
      </c>
      <c r="AI733" s="40"/>
      <c r="AJ733" s="49"/>
      <c r="AK733" s="49"/>
      <c r="AN733" s="3" t="s">
        <v>64</v>
      </c>
      <c r="AQ733" s="49"/>
      <c r="AS733" s="49"/>
    </row>
    <row r="734" spans="1:45" s="4" customFormat="1" ht="15" x14ac:dyDescent="0.25">
      <c r="A734" s="52"/>
      <c r="B734" s="51" t="s">
        <v>65</v>
      </c>
      <c r="C734" s="543" t="s">
        <v>66</v>
      </c>
      <c r="D734" s="543"/>
      <c r="E734" s="543"/>
      <c r="F734" s="54"/>
      <c r="G734" s="55"/>
      <c r="H734" s="55"/>
      <c r="I734" s="55"/>
      <c r="J734" s="56">
        <v>33.94</v>
      </c>
      <c r="K734" s="65">
        <v>1.4375</v>
      </c>
      <c r="L734" s="56">
        <v>4</v>
      </c>
      <c r="M734" s="58">
        <v>13.24</v>
      </c>
      <c r="N734" s="60">
        <v>52.96</v>
      </c>
      <c r="AI734" s="40"/>
      <c r="AJ734" s="49"/>
      <c r="AK734" s="49"/>
      <c r="AN734" s="3" t="s">
        <v>66</v>
      </c>
      <c r="AQ734" s="49"/>
      <c r="AS734" s="49"/>
    </row>
    <row r="735" spans="1:45" s="4" customFormat="1" ht="15" x14ac:dyDescent="0.25">
      <c r="A735" s="52"/>
      <c r="B735" s="51" t="s">
        <v>67</v>
      </c>
      <c r="C735" s="543" t="s">
        <v>68</v>
      </c>
      <c r="D735" s="543"/>
      <c r="E735" s="543"/>
      <c r="F735" s="54"/>
      <c r="G735" s="55"/>
      <c r="H735" s="55"/>
      <c r="I735" s="55"/>
      <c r="J735" s="56">
        <v>5.92</v>
      </c>
      <c r="K735" s="65">
        <v>1.4375</v>
      </c>
      <c r="L735" s="56">
        <v>0.7</v>
      </c>
      <c r="M735" s="58">
        <v>44.77</v>
      </c>
      <c r="N735" s="60">
        <v>31.34</v>
      </c>
      <c r="AI735" s="40"/>
      <c r="AJ735" s="49"/>
      <c r="AK735" s="49"/>
      <c r="AN735" s="3" t="s">
        <v>68</v>
      </c>
      <c r="AQ735" s="49"/>
      <c r="AS735" s="49"/>
    </row>
    <row r="736" spans="1:45" s="4" customFormat="1" ht="15" x14ac:dyDescent="0.25">
      <c r="A736" s="52"/>
      <c r="B736" s="51" t="s">
        <v>69</v>
      </c>
      <c r="C736" s="543" t="s">
        <v>70</v>
      </c>
      <c r="D736" s="543"/>
      <c r="E736" s="543"/>
      <c r="F736" s="54"/>
      <c r="G736" s="55"/>
      <c r="H736" s="55"/>
      <c r="I736" s="55"/>
      <c r="J736" s="56">
        <v>178.04</v>
      </c>
      <c r="K736" s="55"/>
      <c r="L736" s="56">
        <v>14.6</v>
      </c>
      <c r="M736" s="58">
        <v>8.16</v>
      </c>
      <c r="N736" s="60">
        <v>119.14</v>
      </c>
      <c r="AI736" s="40"/>
      <c r="AJ736" s="49"/>
      <c r="AK736" s="49"/>
      <c r="AN736" s="3" t="s">
        <v>70</v>
      </c>
      <c r="AQ736" s="49"/>
      <c r="AS736" s="49"/>
    </row>
    <row r="737" spans="1:45" s="4" customFormat="1" ht="15" x14ac:dyDescent="0.25">
      <c r="A737" s="63"/>
      <c r="B737" s="51"/>
      <c r="C737" s="543" t="s">
        <v>71</v>
      </c>
      <c r="D737" s="543"/>
      <c r="E737" s="543"/>
      <c r="F737" s="54" t="s">
        <v>72</v>
      </c>
      <c r="G737" s="58">
        <v>18.850000000000001</v>
      </c>
      <c r="H737" s="65">
        <v>1.3225</v>
      </c>
      <c r="I737" s="94">
        <v>2.0441883000000001</v>
      </c>
      <c r="J737" s="66"/>
      <c r="K737" s="55"/>
      <c r="L737" s="66"/>
      <c r="M737" s="55"/>
      <c r="N737" s="62"/>
      <c r="AI737" s="40"/>
      <c r="AJ737" s="49"/>
      <c r="AK737" s="49"/>
      <c r="AO737" s="3" t="s">
        <v>71</v>
      </c>
      <c r="AQ737" s="49"/>
      <c r="AS737" s="49"/>
    </row>
    <row r="738" spans="1:45" s="4" customFormat="1" ht="15" x14ac:dyDescent="0.25">
      <c r="A738" s="63"/>
      <c r="B738" s="51"/>
      <c r="C738" s="543" t="s">
        <v>73</v>
      </c>
      <c r="D738" s="543"/>
      <c r="E738" s="543"/>
      <c r="F738" s="54" t="s">
        <v>72</v>
      </c>
      <c r="G738" s="58">
        <v>0.51</v>
      </c>
      <c r="H738" s="65">
        <v>1.4375</v>
      </c>
      <c r="I738" s="94">
        <v>6.0116299999999998E-2</v>
      </c>
      <c r="J738" s="66"/>
      <c r="K738" s="55"/>
      <c r="L738" s="66"/>
      <c r="M738" s="55"/>
      <c r="N738" s="62"/>
      <c r="AI738" s="40"/>
      <c r="AJ738" s="49"/>
      <c r="AK738" s="49"/>
      <c r="AO738" s="3" t="s">
        <v>73</v>
      </c>
      <c r="AQ738" s="49"/>
      <c r="AS738" s="49"/>
    </row>
    <row r="739" spans="1:45" s="4" customFormat="1" ht="15" x14ac:dyDescent="0.25">
      <c r="A739" s="67"/>
      <c r="B739" s="51"/>
      <c r="C739" s="547" t="s">
        <v>74</v>
      </c>
      <c r="D739" s="547"/>
      <c r="E739" s="547"/>
      <c r="F739" s="68"/>
      <c r="G739" s="69"/>
      <c r="H739" s="69"/>
      <c r="I739" s="69"/>
      <c r="J739" s="70">
        <v>393.32</v>
      </c>
      <c r="K739" s="69"/>
      <c r="L739" s="70">
        <v>38.270000000000003</v>
      </c>
      <c r="M739" s="69"/>
      <c r="N739" s="71">
        <v>1052.73</v>
      </c>
      <c r="AI739" s="40"/>
      <c r="AJ739" s="49"/>
      <c r="AK739" s="49"/>
      <c r="AP739" s="3" t="s">
        <v>74</v>
      </c>
      <c r="AQ739" s="49"/>
      <c r="AS739" s="49"/>
    </row>
    <row r="740" spans="1:45" s="4" customFormat="1" ht="15" x14ac:dyDescent="0.25">
      <c r="A740" s="63"/>
      <c r="B740" s="51"/>
      <c r="C740" s="543" t="s">
        <v>75</v>
      </c>
      <c r="D740" s="543"/>
      <c r="E740" s="543"/>
      <c r="F740" s="54"/>
      <c r="G740" s="55"/>
      <c r="H740" s="55"/>
      <c r="I740" s="55"/>
      <c r="J740" s="66"/>
      <c r="K740" s="55"/>
      <c r="L740" s="56">
        <v>20.37</v>
      </c>
      <c r="M740" s="55"/>
      <c r="N740" s="60">
        <v>911.97</v>
      </c>
      <c r="AI740" s="40"/>
      <c r="AJ740" s="49"/>
      <c r="AK740" s="49"/>
      <c r="AO740" s="3" t="s">
        <v>75</v>
      </c>
      <c r="AQ740" s="49"/>
      <c r="AS740" s="49"/>
    </row>
    <row r="741" spans="1:45" s="4" customFormat="1" ht="15" x14ac:dyDescent="0.25">
      <c r="A741" s="63"/>
      <c r="B741" s="51" t="s">
        <v>1649</v>
      </c>
      <c r="C741" s="543" t="s">
        <v>1650</v>
      </c>
      <c r="D741" s="543"/>
      <c r="E741" s="543"/>
      <c r="F741" s="54" t="s">
        <v>78</v>
      </c>
      <c r="G741" s="61">
        <v>97</v>
      </c>
      <c r="H741" s="55"/>
      <c r="I741" s="61">
        <v>97</v>
      </c>
      <c r="J741" s="66"/>
      <c r="K741" s="55"/>
      <c r="L741" s="56">
        <v>19.760000000000002</v>
      </c>
      <c r="M741" s="55"/>
      <c r="N741" s="60">
        <v>884.61</v>
      </c>
      <c r="AI741" s="40"/>
      <c r="AJ741" s="49"/>
      <c r="AK741" s="49"/>
      <c r="AO741" s="3" t="s">
        <v>1650</v>
      </c>
      <c r="AQ741" s="49"/>
      <c r="AS741" s="49"/>
    </row>
    <row r="742" spans="1:45" s="4" customFormat="1" ht="22.5" x14ac:dyDescent="0.25">
      <c r="A742" s="63"/>
      <c r="B742" s="51" t="s">
        <v>1651</v>
      </c>
      <c r="C742" s="543" t="s">
        <v>1652</v>
      </c>
      <c r="D742" s="543"/>
      <c r="E742" s="543"/>
      <c r="F742" s="54" t="s">
        <v>78</v>
      </c>
      <c r="G742" s="61">
        <v>55</v>
      </c>
      <c r="H742" s="58">
        <v>0.85</v>
      </c>
      <c r="I742" s="58">
        <v>46.75</v>
      </c>
      <c r="J742" s="66"/>
      <c r="K742" s="55"/>
      <c r="L742" s="56">
        <v>9.52</v>
      </c>
      <c r="M742" s="55"/>
      <c r="N742" s="60">
        <v>426.35</v>
      </c>
      <c r="AI742" s="40"/>
      <c r="AJ742" s="49"/>
      <c r="AK742" s="49"/>
      <c r="AO742" s="3" t="s">
        <v>1652</v>
      </c>
      <c r="AQ742" s="49"/>
      <c r="AS742" s="49"/>
    </row>
    <row r="743" spans="1:45" s="4" customFormat="1" ht="15" x14ac:dyDescent="0.25">
      <c r="A743" s="72"/>
      <c r="B743" s="73"/>
      <c r="C743" s="542" t="s">
        <v>81</v>
      </c>
      <c r="D743" s="542"/>
      <c r="E743" s="542"/>
      <c r="F743" s="43"/>
      <c r="G743" s="44"/>
      <c r="H743" s="44"/>
      <c r="I743" s="44"/>
      <c r="J743" s="47"/>
      <c r="K743" s="44"/>
      <c r="L743" s="74">
        <v>67.55</v>
      </c>
      <c r="M743" s="69"/>
      <c r="N743" s="75">
        <v>2363.69</v>
      </c>
      <c r="AI743" s="40"/>
      <c r="AJ743" s="49"/>
      <c r="AK743" s="49"/>
      <c r="AQ743" s="49" t="s">
        <v>81</v>
      </c>
      <c r="AS743" s="49"/>
    </row>
    <row r="744" spans="1:45" s="4" customFormat="1" ht="23.25" x14ac:dyDescent="0.25">
      <c r="A744" s="41" t="s">
        <v>1228</v>
      </c>
      <c r="B744" s="42" t="s">
        <v>1653</v>
      </c>
      <c r="C744" s="542" t="s">
        <v>1654</v>
      </c>
      <c r="D744" s="542"/>
      <c r="E744" s="542"/>
      <c r="F744" s="43" t="s">
        <v>86</v>
      </c>
      <c r="G744" s="44">
        <v>8.8999999999999996E-2</v>
      </c>
      <c r="H744" s="45">
        <v>1</v>
      </c>
      <c r="I744" s="92">
        <v>8.8999999999999996E-2</v>
      </c>
      <c r="J744" s="74">
        <v>433.41</v>
      </c>
      <c r="K744" s="44"/>
      <c r="L744" s="74">
        <v>38.57</v>
      </c>
      <c r="M744" s="46">
        <v>8.16</v>
      </c>
      <c r="N744" s="82">
        <v>314.73</v>
      </c>
      <c r="AI744" s="40"/>
      <c r="AJ744" s="49"/>
      <c r="AK744" s="49" t="s">
        <v>1654</v>
      </c>
      <c r="AQ744" s="49"/>
      <c r="AS744" s="49"/>
    </row>
    <row r="745" spans="1:45" s="4" customFormat="1" ht="15" x14ac:dyDescent="0.25">
      <c r="A745" s="72"/>
      <c r="B745" s="73"/>
      <c r="C745" s="542" t="s">
        <v>81</v>
      </c>
      <c r="D745" s="542"/>
      <c r="E745" s="542"/>
      <c r="F745" s="43"/>
      <c r="G745" s="44"/>
      <c r="H745" s="44"/>
      <c r="I745" s="44"/>
      <c r="J745" s="47"/>
      <c r="K745" s="44"/>
      <c r="L745" s="74">
        <v>38.57</v>
      </c>
      <c r="M745" s="69"/>
      <c r="N745" s="82">
        <v>314.73</v>
      </c>
      <c r="AI745" s="40"/>
      <c r="AJ745" s="49"/>
      <c r="AK745" s="49"/>
      <c r="AQ745" s="49" t="s">
        <v>81</v>
      </c>
      <c r="AS745" s="49"/>
    </row>
    <row r="746" spans="1:45" s="4" customFormat="1" ht="34.5" x14ac:dyDescent="0.25">
      <c r="A746" s="41" t="s">
        <v>1230</v>
      </c>
      <c r="B746" s="42" t="s">
        <v>1705</v>
      </c>
      <c r="C746" s="542" t="s">
        <v>1706</v>
      </c>
      <c r="D746" s="542"/>
      <c r="E746" s="542"/>
      <c r="F746" s="43" t="s">
        <v>164</v>
      </c>
      <c r="G746" s="44">
        <v>1.0999999999999999E-2</v>
      </c>
      <c r="H746" s="45">
        <v>1</v>
      </c>
      <c r="I746" s="92">
        <v>1.0999999999999999E-2</v>
      </c>
      <c r="J746" s="47"/>
      <c r="K746" s="44"/>
      <c r="L746" s="47"/>
      <c r="M746" s="44"/>
      <c r="N746" s="48"/>
      <c r="AI746" s="40"/>
      <c r="AJ746" s="49"/>
      <c r="AK746" s="49" t="s">
        <v>1706</v>
      </c>
      <c r="AQ746" s="49"/>
      <c r="AS746" s="49"/>
    </row>
    <row r="747" spans="1:45" s="4" customFormat="1" ht="15" x14ac:dyDescent="0.25">
      <c r="A747" s="67"/>
      <c r="B747" s="53"/>
      <c r="C747" s="543" t="s">
        <v>1707</v>
      </c>
      <c r="D747" s="543"/>
      <c r="E747" s="543"/>
      <c r="F747" s="543"/>
      <c r="G747" s="543"/>
      <c r="H747" s="543"/>
      <c r="I747" s="543"/>
      <c r="J747" s="543"/>
      <c r="K747" s="543"/>
      <c r="L747" s="543"/>
      <c r="M747" s="543"/>
      <c r="N747" s="544"/>
      <c r="AI747" s="40"/>
      <c r="AJ747" s="49"/>
      <c r="AK747" s="49"/>
      <c r="AL747" s="3" t="s">
        <v>1707</v>
      </c>
      <c r="AQ747" s="49"/>
      <c r="AS747" s="49"/>
    </row>
    <row r="748" spans="1:45" s="4" customFormat="1" ht="23.25" x14ac:dyDescent="0.25">
      <c r="A748" s="50"/>
      <c r="B748" s="51" t="s">
        <v>117</v>
      </c>
      <c r="C748" s="545" t="s">
        <v>118</v>
      </c>
      <c r="D748" s="545"/>
      <c r="E748" s="545"/>
      <c r="F748" s="545"/>
      <c r="G748" s="545"/>
      <c r="H748" s="545"/>
      <c r="I748" s="545"/>
      <c r="J748" s="545"/>
      <c r="K748" s="545"/>
      <c r="L748" s="545"/>
      <c r="M748" s="545"/>
      <c r="N748" s="546"/>
      <c r="AI748" s="40"/>
      <c r="AJ748" s="49"/>
      <c r="AK748" s="49"/>
      <c r="AM748" s="3" t="s">
        <v>118</v>
      </c>
      <c r="AQ748" s="49"/>
      <c r="AS748" s="49"/>
    </row>
    <row r="749" spans="1:45" s="4" customFormat="1" ht="68.25" x14ac:dyDescent="0.25">
      <c r="A749" s="50"/>
      <c r="B749" s="51" t="s">
        <v>62</v>
      </c>
      <c r="C749" s="545" t="s">
        <v>63</v>
      </c>
      <c r="D749" s="545"/>
      <c r="E749" s="545"/>
      <c r="F749" s="545"/>
      <c r="G749" s="545"/>
      <c r="H749" s="545"/>
      <c r="I749" s="545"/>
      <c r="J749" s="545"/>
      <c r="K749" s="545"/>
      <c r="L749" s="545"/>
      <c r="M749" s="545"/>
      <c r="N749" s="546"/>
      <c r="AI749" s="40"/>
      <c r="AJ749" s="49"/>
      <c r="AK749" s="49"/>
      <c r="AM749" s="3" t="s">
        <v>63</v>
      </c>
      <c r="AQ749" s="49"/>
      <c r="AS749" s="49"/>
    </row>
    <row r="750" spans="1:45" s="4" customFormat="1" ht="15" x14ac:dyDescent="0.25">
      <c r="A750" s="52"/>
      <c r="B750" s="51" t="s">
        <v>56</v>
      </c>
      <c r="C750" s="543" t="s">
        <v>64</v>
      </c>
      <c r="D750" s="543"/>
      <c r="E750" s="543"/>
      <c r="F750" s="54"/>
      <c r="G750" s="55"/>
      <c r="H750" s="55"/>
      <c r="I750" s="55"/>
      <c r="J750" s="76">
        <v>2654.72</v>
      </c>
      <c r="K750" s="65">
        <v>1.3225</v>
      </c>
      <c r="L750" s="56">
        <v>38.619999999999997</v>
      </c>
      <c r="M750" s="58">
        <v>44.77</v>
      </c>
      <c r="N750" s="59">
        <v>1729.02</v>
      </c>
      <c r="AI750" s="40"/>
      <c r="AJ750" s="49"/>
      <c r="AK750" s="49"/>
      <c r="AN750" s="3" t="s">
        <v>64</v>
      </c>
      <c r="AQ750" s="49"/>
      <c r="AS750" s="49"/>
    </row>
    <row r="751" spans="1:45" s="4" customFormat="1" ht="15" x14ac:dyDescent="0.25">
      <c r="A751" s="52"/>
      <c r="B751" s="51" t="s">
        <v>65</v>
      </c>
      <c r="C751" s="543" t="s">
        <v>66</v>
      </c>
      <c r="D751" s="543"/>
      <c r="E751" s="543"/>
      <c r="F751" s="54"/>
      <c r="G751" s="55"/>
      <c r="H751" s="55"/>
      <c r="I751" s="55"/>
      <c r="J751" s="76">
        <v>2092.4</v>
      </c>
      <c r="K751" s="65">
        <v>1.4375</v>
      </c>
      <c r="L751" s="56">
        <v>33.090000000000003</v>
      </c>
      <c r="M751" s="58">
        <v>13.24</v>
      </c>
      <c r="N751" s="60">
        <v>438.11</v>
      </c>
      <c r="AI751" s="40"/>
      <c r="AJ751" s="49"/>
      <c r="AK751" s="49"/>
      <c r="AN751" s="3" t="s">
        <v>66</v>
      </c>
      <c r="AQ751" s="49"/>
      <c r="AS751" s="49"/>
    </row>
    <row r="752" spans="1:45" s="4" customFormat="1" ht="15" x14ac:dyDescent="0.25">
      <c r="A752" s="52"/>
      <c r="B752" s="51" t="s">
        <v>67</v>
      </c>
      <c r="C752" s="543" t="s">
        <v>68</v>
      </c>
      <c r="D752" s="543"/>
      <c r="E752" s="543"/>
      <c r="F752" s="54"/>
      <c r="G752" s="55"/>
      <c r="H752" s="55"/>
      <c r="I752" s="55"/>
      <c r="J752" s="56">
        <v>12.3</v>
      </c>
      <c r="K752" s="65">
        <v>1.4375</v>
      </c>
      <c r="L752" s="56">
        <v>0.19</v>
      </c>
      <c r="M752" s="58">
        <v>44.77</v>
      </c>
      <c r="N752" s="60">
        <v>8.51</v>
      </c>
      <c r="AI752" s="40"/>
      <c r="AJ752" s="49"/>
      <c r="AK752" s="49"/>
      <c r="AN752" s="3" t="s">
        <v>68</v>
      </c>
      <c r="AQ752" s="49"/>
      <c r="AS752" s="49"/>
    </row>
    <row r="753" spans="1:45" s="4" customFormat="1" ht="15" x14ac:dyDescent="0.25">
      <c r="A753" s="52"/>
      <c r="B753" s="51" t="s">
        <v>69</v>
      </c>
      <c r="C753" s="543" t="s">
        <v>70</v>
      </c>
      <c r="D753" s="543"/>
      <c r="E753" s="543"/>
      <c r="F753" s="54"/>
      <c r="G753" s="55"/>
      <c r="H753" s="55"/>
      <c r="I753" s="55"/>
      <c r="J753" s="56">
        <v>25.6</v>
      </c>
      <c r="K753" s="55"/>
      <c r="L753" s="56">
        <v>0.28000000000000003</v>
      </c>
      <c r="M753" s="58">
        <v>8.16</v>
      </c>
      <c r="N753" s="60">
        <v>2.2799999999999998</v>
      </c>
      <c r="AI753" s="40"/>
      <c r="AJ753" s="49"/>
      <c r="AK753" s="49"/>
      <c r="AN753" s="3" t="s">
        <v>70</v>
      </c>
      <c r="AQ753" s="49"/>
      <c r="AS753" s="49"/>
    </row>
    <row r="754" spans="1:45" s="4" customFormat="1" ht="15" x14ac:dyDescent="0.25">
      <c r="A754" s="63"/>
      <c r="B754" s="51"/>
      <c r="C754" s="543" t="s">
        <v>71</v>
      </c>
      <c r="D754" s="543"/>
      <c r="E754" s="543"/>
      <c r="F754" s="54" t="s">
        <v>72</v>
      </c>
      <c r="G754" s="61">
        <v>272</v>
      </c>
      <c r="H754" s="65">
        <v>1.3225</v>
      </c>
      <c r="I754" s="77">
        <v>3.9569200000000002</v>
      </c>
      <c r="J754" s="66"/>
      <c r="K754" s="55"/>
      <c r="L754" s="66"/>
      <c r="M754" s="55"/>
      <c r="N754" s="62"/>
      <c r="AI754" s="40"/>
      <c r="AJ754" s="49"/>
      <c r="AK754" s="49"/>
      <c r="AO754" s="3" t="s">
        <v>71</v>
      </c>
      <c r="AQ754" s="49"/>
      <c r="AS754" s="49"/>
    </row>
    <row r="755" spans="1:45" s="4" customFormat="1" ht="15" x14ac:dyDescent="0.25">
      <c r="A755" s="63"/>
      <c r="B755" s="51"/>
      <c r="C755" s="543" t="s">
        <v>73</v>
      </c>
      <c r="D755" s="543"/>
      <c r="E755" s="543"/>
      <c r="F755" s="54" t="s">
        <v>72</v>
      </c>
      <c r="G755" s="58">
        <v>1.06</v>
      </c>
      <c r="H755" s="65">
        <v>1.4375</v>
      </c>
      <c r="I755" s="94">
        <v>1.67613E-2</v>
      </c>
      <c r="J755" s="66"/>
      <c r="K755" s="55"/>
      <c r="L755" s="66"/>
      <c r="M755" s="55"/>
      <c r="N755" s="62"/>
      <c r="AI755" s="40"/>
      <c r="AJ755" s="49"/>
      <c r="AK755" s="49"/>
      <c r="AO755" s="3" t="s">
        <v>73</v>
      </c>
      <c r="AQ755" s="49"/>
      <c r="AS755" s="49"/>
    </row>
    <row r="756" spans="1:45" s="4" customFormat="1" ht="15" x14ac:dyDescent="0.25">
      <c r="A756" s="67"/>
      <c r="B756" s="51"/>
      <c r="C756" s="547" t="s">
        <v>74</v>
      </c>
      <c r="D756" s="547"/>
      <c r="E756" s="547"/>
      <c r="F756" s="68"/>
      <c r="G756" s="69"/>
      <c r="H756" s="69"/>
      <c r="I756" s="69"/>
      <c r="J756" s="79">
        <v>4772.72</v>
      </c>
      <c r="K756" s="69"/>
      <c r="L756" s="70">
        <v>71.989999999999995</v>
      </c>
      <c r="M756" s="69"/>
      <c r="N756" s="71">
        <v>2169.41</v>
      </c>
      <c r="AI756" s="40"/>
      <c r="AJ756" s="49"/>
      <c r="AK756" s="49"/>
      <c r="AP756" s="3" t="s">
        <v>74</v>
      </c>
      <c r="AQ756" s="49"/>
      <c r="AS756" s="49"/>
    </row>
    <row r="757" spans="1:45" s="4" customFormat="1" ht="15" x14ac:dyDescent="0.25">
      <c r="A757" s="63"/>
      <c r="B757" s="51"/>
      <c r="C757" s="543" t="s">
        <v>75</v>
      </c>
      <c r="D757" s="543"/>
      <c r="E757" s="543"/>
      <c r="F757" s="54"/>
      <c r="G757" s="55"/>
      <c r="H757" s="55"/>
      <c r="I757" s="55"/>
      <c r="J757" s="66"/>
      <c r="K757" s="55"/>
      <c r="L757" s="56">
        <v>38.81</v>
      </c>
      <c r="M757" s="55"/>
      <c r="N757" s="59">
        <v>1737.53</v>
      </c>
      <c r="AI757" s="40"/>
      <c r="AJ757" s="49"/>
      <c r="AK757" s="49"/>
      <c r="AO757" s="3" t="s">
        <v>75</v>
      </c>
      <c r="AQ757" s="49"/>
      <c r="AS757" s="49"/>
    </row>
    <row r="758" spans="1:45" s="4" customFormat="1" ht="15" x14ac:dyDescent="0.25">
      <c r="A758" s="63"/>
      <c r="B758" s="51" t="s">
        <v>1649</v>
      </c>
      <c r="C758" s="543" t="s">
        <v>1650</v>
      </c>
      <c r="D758" s="543"/>
      <c r="E758" s="543"/>
      <c r="F758" s="54" t="s">
        <v>78</v>
      </c>
      <c r="G758" s="61">
        <v>97</v>
      </c>
      <c r="H758" s="55"/>
      <c r="I758" s="61">
        <v>97</v>
      </c>
      <c r="J758" s="66"/>
      <c r="K758" s="55"/>
      <c r="L758" s="56">
        <v>37.65</v>
      </c>
      <c r="M758" s="55"/>
      <c r="N758" s="59">
        <v>1685.4</v>
      </c>
      <c r="AI758" s="40"/>
      <c r="AJ758" s="49"/>
      <c r="AK758" s="49"/>
      <c r="AO758" s="3" t="s">
        <v>1650</v>
      </c>
      <c r="AQ758" s="49"/>
      <c r="AS758" s="49"/>
    </row>
    <row r="759" spans="1:45" s="4" customFormat="1" ht="22.5" x14ac:dyDescent="0.25">
      <c r="A759" s="63"/>
      <c r="B759" s="51" t="s">
        <v>1651</v>
      </c>
      <c r="C759" s="543" t="s">
        <v>1652</v>
      </c>
      <c r="D759" s="543"/>
      <c r="E759" s="543"/>
      <c r="F759" s="54" t="s">
        <v>78</v>
      </c>
      <c r="G759" s="61">
        <v>55</v>
      </c>
      <c r="H759" s="58">
        <v>0.85</v>
      </c>
      <c r="I759" s="58">
        <v>46.75</v>
      </c>
      <c r="J759" s="66"/>
      <c r="K759" s="55"/>
      <c r="L759" s="56">
        <v>18.14</v>
      </c>
      <c r="M759" s="55"/>
      <c r="N759" s="60">
        <v>812.3</v>
      </c>
      <c r="AI759" s="40"/>
      <c r="AJ759" s="49"/>
      <c r="AK759" s="49"/>
      <c r="AO759" s="3" t="s">
        <v>1652</v>
      </c>
      <c r="AQ759" s="49"/>
      <c r="AS759" s="49"/>
    </row>
    <row r="760" spans="1:45" s="4" customFormat="1" ht="15" x14ac:dyDescent="0.25">
      <c r="A760" s="72"/>
      <c r="B760" s="73"/>
      <c r="C760" s="542" t="s">
        <v>81</v>
      </c>
      <c r="D760" s="542"/>
      <c r="E760" s="542"/>
      <c r="F760" s="43"/>
      <c r="G760" s="44"/>
      <c r="H760" s="44"/>
      <c r="I760" s="44"/>
      <c r="J760" s="47"/>
      <c r="K760" s="44"/>
      <c r="L760" s="74">
        <v>127.78</v>
      </c>
      <c r="M760" s="69"/>
      <c r="N760" s="75">
        <v>4667.1099999999997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1231</v>
      </c>
      <c r="B761" s="42" t="s">
        <v>1700</v>
      </c>
      <c r="C761" s="542" t="s">
        <v>1701</v>
      </c>
      <c r="D761" s="542"/>
      <c r="E761" s="542"/>
      <c r="F761" s="43" t="s">
        <v>191</v>
      </c>
      <c r="G761" s="44">
        <v>8.9999999999999993E-3</v>
      </c>
      <c r="H761" s="45">
        <v>1</v>
      </c>
      <c r="I761" s="92">
        <v>8.9999999999999993E-3</v>
      </c>
      <c r="J761" s="80">
        <v>11000</v>
      </c>
      <c r="K761" s="44"/>
      <c r="L761" s="74">
        <v>99</v>
      </c>
      <c r="M761" s="46">
        <v>8.16</v>
      </c>
      <c r="N761" s="82">
        <v>807.84</v>
      </c>
      <c r="AI761" s="40"/>
      <c r="AJ761" s="49"/>
      <c r="AK761" s="49" t="s">
        <v>1701</v>
      </c>
      <c r="AQ761" s="49"/>
      <c r="AS761" s="49"/>
    </row>
    <row r="762" spans="1:45" s="4" customFormat="1" ht="15" x14ac:dyDescent="0.25">
      <c r="A762" s="67"/>
      <c r="B762" s="53"/>
      <c r="C762" s="543" t="s">
        <v>1708</v>
      </c>
      <c r="D762" s="543"/>
      <c r="E762" s="543"/>
      <c r="F762" s="543"/>
      <c r="G762" s="543"/>
      <c r="H762" s="543"/>
      <c r="I762" s="543"/>
      <c r="J762" s="543"/>
      <c r="K762" s="543"/>
      <c r="L762" s="543"/>
      <c r="M762" s="543"/>
      <c r="N762" s="544"/>
      <c r="AI762" s="40"/>
      <c r="AJ762" s="49"/>
      <c r="AK762" s="49"/>
      <c r="AL762" s="3" t="s">
        <v>1708</v>
      </c>
      <c r="AQ762" s="49"/>
      <c r="AS762" s="49"/>
    </row>
    <row r="763" spans="1:45" s="4" customFormat="1" ht="15" x14ac:dyDescent="0.25">
      <c r="A763" s="72"/>
      <c r="B763" s="73"/>
      <c r="C763" s="542" t="s">
        <v>81</v>
      </c>
      <c r="D763" s="542"/>
      <c r="E763" s="542"/>
      <c r="F763" s="43"/>
      <c r="G763" s="44"/>
      <c r="H763" s="44"/>
      <c r="I763" s="44"/>
      <c r="J763" s="47"/>
      <c r="K763" s="44"/>
      <c r="L763" s="74">
        <v>99</v>
      </c>
      <c r="M763" s="69"/>
      <c r="N763" s="82">
        <v>807.84</v>
      </c>
      <c r="AI763" s="40"/>
      <c r="AJ763" s="49"/>
      <c r="AK763" s="49"/>
      <c r="AQ763" s="49" t="s">
        <v>81</v>
      </c>
      <c r="AS763" s="49"/>
    </row>
    <row r="764" spans="1:45" s="4" customFormat="1" ht="34.5" x14ac:dyDescent="0.25">
      <c r="A764" s="41" t="s">
        <v>1234</v>
      </c>
      <c r="B764" s="42" t="s">
        <v>348</v>
      </c>
      <c r="C764" s="542" t="s">
        <v>349</v>
      </c>
      <c r="D764" s="542"/>
      <c r="E764" s="542"/>
      <c r="F764" s="43" t="s">
        <v>164</v>
      </c>
      <c r="G764" s="44">
        <v>0.1145</v>
      </c>
      <c r="H764" s="45">
        <v>1</v>
      </c>
      <c r="I764" s="119">
        <v>0.1145</v>
      </c>
      <c r="J764" s="47"/>
      <c r="K764" s="44"/>
      <c r="L764" s="47"/>
      <c r="M764" s="44"/>
      <c r="N764" s="48"/>
      <c r="AI764" s="40"/>
      <c r="AJ764" s="49"/>
      <c r="AK764" s="49" t="s">
        <v>349</v>
      </c>
      <c r="AQ764" s="49"/>
      <c r="AS764" s="49"/>
    </row>
    <row r="765" spans="1:45" s="4" customFormat="1" ht="15" x14ac:dyDescent="0.25">
      <c r="A765" s="67"/>
      <c r="B765" s="53"/>
      <c r="C765" s="543" t="s">
        <v>1709</v>
      </c>
      <c r="D765" s="543"/>
      <c r="E765" s="543"/>
      <c r="F765" s="543"/>
      <c r="G765" s="543"/>
      <c r="H765" s="543"/>
      <c r="I765" s="543"/>
      <c r="J765" s="543"/>
      <c r="K765" s="543"/>
      <c r="L765" s="543"/>
      <c r="M765" s="543"/>
      <c r="N765" s="544"/>
      <c r="AI765" s="40"/>
      <c r="AJ765" s="49"/>
      <c r="AK765" s="49"/>
      <c r="AL765" s="3" t="s">
        <v>1709</v>
      </c>
      <c r="AQ765" s="49"/>
      <c r="AS765" s="49"/>
    </row>
    <row r="766" spans="1:45" s="4" customFormat="1" ht="23.25" x14ac:dyDescent="0.25">
      <c r="A766" s="50"/>
      <c r="B766" s="51" t="s">
        <v>117</v>
      </c>
      <c r="C766" s="545" t="s">
        <v>118</v>
      </c>
      <c r="D766" s="545"/>
      <c r="E766" s="545"/>
      <c r="F766" s="545"/>
      <c r="G766" s="545"/>
      <c r="H766" s="545"/>
      <c r="I766" s="545"/>
      <c r="J766" s="545"/>
      <c r="K766" s="545"/>
      <c r="L766" s="545"/>
      <c r="M766" s="545"/>
      <c r="N766" s="546"/>
      <c r="AI766" s="40"/>
      <c r="AJ766" s="49"/>
      <c r="AK766" s="49"/>
      <c r="AM766" s="3" t="s">
        <v>118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545" t="s">
        <v>63</v>
      </c>
      <c r="D767" s="545"/>
      <c r="E767" s="545"/>
      <c r="F767" s="545"/>
      <c r="G767" s="545"/>
      <c r="H767" s="545"/>
      <c r="I767" s="545"/>
      <c r="J767" s="545"/>
      <c r="K767" s="545"/>
      <c r="L767" s="545"/>
      <c r="M767" s="545"/>
      <c r="N767" s="546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56</v>
      </c>
      <c r="C768" s="543" t="s">
        <v>64</v>
      </c>
      <c r="D768" s="543"/>
      <c r="E768" s="543"/>
      <c r="F768" s="54"/>
      <c r="G768" s="55"/>
      <c r="H768" s="55"/>
      <c r="I768" s="55"/>
      <c r="J768" s="56">
        <v>56.55</v>
      </c>
      <c r="K768" s="65">
        <v>1.3225</v>
      </c>
      <c r="L768" s="56">
        <v>8.56</v>
      </c>
      <c r="M768" s="58">
        <v>44.77</v>
      </c>
      <c r="N768" s="60">
        <v>383.23</v>
      </c>
      <c r="AI768" s="40"/>
      <c r="AJ768" s="49"/>
      <c r="AK768" s="49"/>
      <c r="AN768" s="3" t="s">
        <v>64</v>
      </c>
      <c r="AQ768" s="49"/>
      <c r="AS768" s="49"/>
    </row>
    <row r="769" spans="1:45" s="4" customFormat="1" ht="15" x14ac:dyDescent="0.25">
      <c r="A769" s="52"/>
      <c r="B769" s="51" t="s">
        <v>65</v>
      </c>
      <c r="C769" s="543" t="s">
        <v>66</v>
      </c>
      <c r="D769" s="543"/>
      <c r="E769" s="543"/>
      <c r="F769" s="54"/>
      <c r="G769" s="55"/>
      <c r="H769" s="55"/>
      <c r="I769" s="55"/>
      <c r="J769" s="56">
        <v>9.2200000000000006</v>
      </c>
      <c r="K769" s="65">
        <v>1.4375</v>
      </c>
      <c r="L769" s="56">
        <v>1.52</v>
      </c>
      <c r="M769" s="58">
        <v>13.24</v>
      </c>
      <c r="N769" s="60">
        <v>20.12</v>
      </c>
      <c r="AI769" s="40"/>
      <c r="AJ769" s="49"/>
      <c r="AK769" s="49"/>
      <c r="AN769" s="3" t="s">
        <v>66</v>
      </c>
      <c r="AQ769" s="49"/>
      <c r="AS769" s="49"/>
    </row>
    <row r="770" spans="1:45" s="4" customFormat="1" ht="15" x14ac:dyDescent="0.25">
      <c r="A770" s="52"/>
      <c r="B770" s="51" t="s">
        <v>67</v>
      </c>
      <c r="C770" s="543" t="s">
        <v>68</v>
      </c>
      <c r="D770" s="543"/>
      <c r="E770" s="543"/>
      <c r="F770" s="54"/>
      <c r="G770" s="55"/>
      <c r="H770" s="55"/>
      <c r="I770" s="55"/>
      <c r="J770" s="56">
        <v>0.22</v>
      </c>
      <c r="K770" s="65">
        <v>1.4375</v>
      </c>
      <c r="L770" s="56">
        <v>0.04</v>
      </c>
      <c r="M770" s="58">
        <v>44.77</v>
      </c>
      <c r="N770" s="60">
        <v>1.79</v>
      </c>
      <c r="AI770" s="40"/>
      <c r="AJ770" s="49"/>
      <c r="AK770" s="49"/>
      <c r="AN770" s="3" t="s">
        <v>68</v>
      </c>
      <c r="AQ770" s="49"/>
      <c r="AS770" s="49"/>
    </row>
    <row r="771" spans="1:45" s="4" customFormat="1" ht="15" x14ac:dyDescent="0.25">
      <c r="A771" s="52"/>
      <c r="B771" s="51" t="s">
        <v>69</v>
      </c>
      <c r="C771" s="543" t="s">
        <v>70</v>
      </c>
      <c r="D771" s="543"/>
      <c r="E771" s="543"/>
      <c r="F771" s="54"/>
      <c r="G771" s="55"/>
      <c r="H771" s="55"/>
      <c r="I771" s="55"/>
      <c r="J771" s="56">
        <v>152.04</v>
      </c>
      <c r="K771" s="55"/>
      <c r="L771" s="56">
        <v>17.41</v>
      </c>
      <c r="M771" s="58">
        <v>8.16</v>
      </c>
      <c r="N771" s="60">
        <v>142.07</v>
      </c>
      <c r="AI771" s="40"/>
      <c r="AJ771" s="49"/>
      <c r="AK771" s="49"/>
      <c r="AN771" s="3" t="s">
        <v>70</v>
      </c>
      <c r="AQ771" s="49"/>
      <c r="AS771" s="49"/>
    </row>
    <row r="772" spans="1:45" s="4" customFormat="1" ht="15" x14ac:dyDescent="0.25">
      <c r="A772" s="63"/>
      <c r="B772" s="51"/>
      <c r="C772" s="543" t="s">
        <v>71</v>
      </c>
      <c r="D772" s="543"/>
      <c r="E772" s="543"/>
      <c r="F772" s="54" t="s">
        <v>72</v>
      </c>
      <c r="G772" s="58">
        <v>5.31</v>
      </c>
      <c r="H772" s="65">
        <v>1.3225</v>
      </c>
      <c r="I772" s="94">
        <v>0.80407340000000005</v>
      </c>
      <c r="J772" s="66"/>
      <c r="K772" s="55"/>
      <c r="L772" s="66"/>
      <c r="M772" s="55"/>
      <c r="N772" s="62"/>
      <c r="AI772" s="40"/>
      <c r="AJ772" s="49"/>
      <c r="AK772" s="49"/>
      <c r="AO772" s="3" t="s">
        <v>71</v>
      </c>
      <c r="AQ772" s="49"/>
      <c r="AS772" s="49"/>
    </row>
    <row r="773" spans="1:45" s="4" customFormat="1" ht="15" x14ac:dyDescent="0.25">
      <c r="A773" s="63"/>
      <c r="B773" s="51"/>
      <c r="C773" s="543" t="s">
        <v>73</v>
      </c>
      <c r="D773" s="543"/>
      <c r="E773" s="543"/>
      <c r="F773" s="54" t="s">
        <v>72</v>
      </c>
      <c r="G773" s="58">
        <v>0.02</v>
      </c>
      <c r="H773" s="65">
        <v>1.4375</v>
      </c>
      <c r="I773" s="94">
        <v>3.2918999999999999E-3</v>
      </c>
      <c r="J773" s="66"/>
      <c r="K773" s="55"/>
      <c r="L773" s="66"/>
      <c r="M773" s="55"/>
      <c r="N773" s="62"/>
      <c r="AI773" s="40"/>
      <c r="AJ773" s="49"/>
      <c r="AK773" s="49"/>
      <c r="AO773" s="3" t="s">
        <v>73</v>
      </c>
      <c r="AQ773" s="49"/>
      <c r="AS773" s="49"/>
    </row>
    <row r="774" spans="1:45" s="4" customFormat="1" ht="15" x14ac:dyDescent="0.25">
      <c r="A774" s="67"/>
      <c r="B774" s="51"/>
      <c r="C774" s="547" t="s">
        <v>74</v>
      </c>
      <c r="D774" s="547"/>
      <c r="E774" s="547"/>
      <c r="F774" s="68"/>
      <c r="G774" s="69"/>
      <c r="H774" s="69"/>
      <c r="I774" s="69"/>
      <c r="J774" s="70">
        <v>217.81</v>
      </c>
      <c r="K774" s="69"/>
      <c r="L774" s="70">
        <v>27.49</v>
      </c>
      <c r="M774" s="69"/>
      <c r="N774" s="121">
        <v>545.41999999999996</v>
      </c>
      <c r="AI774" s="40"/>
      <c r="AJ774" s="49"/>
      <c r="AK774" s="49"/>
      <c r="AP774" s="3" t="s">
        <v>74</v>
      </c>
      <c r="AQ774" s="49"/>
      <c r="AS774" s="49"/>
    </row>
    <row r="775" spans="1:45" s="4" customFormat="1" ht="15" x14ac:dyDescent="0.25">
      <c r="A775" s="63"/>
      <c r="B775" s="51"/>
      <c r="C775" s="543" t="s">
        <v>75</v>
      </c>
      <c r="D775" s="543"/>
      <c r="E775" s="543"/>
      <c r="F775" s="54"/>
      <c r="G775" s="55"/>
      <c r="H775" s="55"/>
      <c r="I775" s="55"/>
      <c r="J775" s="66"/>
      <c r="K775" s="55"/>
      <c r="L775" s="56">
        <v>8.6</v>
      </c>
      <c r="M775" s="55"/>
      <c r="N775" s="60">
        <v>385.02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23.25" x14ac:dyDescent="0.25">
      <c r="A776" s="63"/>
      <c r="B776" s="51" t="s">
        <v>439</v>
      </c>
      <c r="C776" s="543" t="s">
        <v>352</v>
      </c>
      <c r="D776" s="543"/>
      <c r="E776" s="543"/>
      <c r="F776" s="54" t="s">
        <v>78</v>
      </c>
      <c r="G776" s="61">
        <v>94</v>
      </c>
      <c r="H776" s="55"/>
      <c r="I776" s="61">
        <v>94</v>
      </c>
      <c r="J776" s="66"/>
      <c r="K776" s="55"/>
      <c r="L776" s="56">
        <v>8.08</v>
      </c>
      <c r="M776" s="55"/>
      <c r="N776" s="60">
        <v>361.92</v>
      </c>
      <c r="AI776" s="40"/>
      <c r="AJ776" s="49"/>
      <c r="AK776" s="49"/>
      <c r="AO776" s="3" t="s">
        <v>352</v>
      </c>
      <c r="AQ776" s="49"/>
      <c r="AS776" s="49"/>
    </row>
    <row r="777" spans="1:45" s="4" customFormat="1" ht="45" x14ac:dyDescent="0.25">
      <c r="A777" s="63"/>
      <c r="B777" s="51" t="s">
        <v>440</v>
      </c>
      <c r="C777" s="543" t="s">
        <v>354</v>
      </c>
      <c r="D777" s="543"/>
      <c r="E777" s="543"/>
      <c r="F777" s="54" t="s">
        <v>78</v>
      </c>
      <c r="G777" s="61">
        <v>51</v>
      </c>
      <c r="H777" s="58">
        <v>0.85</v>
      </c>
      <c r="I777" s="58">
        <v>43.35</v>
      </c>
      <c r="J777" s="66"/>
      <c r="K777" s="55"/>
      <c r="L777" s="56">
        <v>3.73</v>
      </c>
      <c r="M777" s="55"/>
      <c r="N777" s="60">
        <v>166.91</v>
      </c>
      <c r="AI777" s="40"/>
      <c r="AJ777" s="49"/>
      <c r="AK777" s="49"/>
      <c r="AO777" s="3" t="s">
        <v>354</v>
      </c>
      <c r="AQ777" s="49"/>
      <c r="AS777" s="49"/>
    </row>
    <row r="778" spans="1:45" s="4" customFormat="1" ht="15" x14ac:dyDescent="0.25">
      <c r="A778" s="72"/>
      <c r="B778" s="73"/>
      <c r="C778" s="542" t="s">
        <v>81</v>
      </c>
      <c r="D778" s="542"/>
      <c r="E778" s="542"/>
      <c r="F778" s="43"/>
      <c r="G778" s="44"/>
      <c r="H778" s="44"/>
      <c r="I778" s="44"/>
      <c r="J778" s="47"/>
      <c r="K778" s="44"/>
      <c r="L778" s="74">
        <v>39.299999999999997</v>
      </c>
      <c r="M778" s="69"/>
      <c r="N778" s="75">
        <v>1074.25</v>
      </c>
      <c r="AI778" s="40"/>
      <c r="AJ778" s="49"/>
      <c r="AK778" s="49"/>
      <c r="AQ778" s="49" t="s">
        <v>81</v>
      </c>
      <c r="AS778" s="49"/>
    </row>
    <row r="779" spans="1:45" s="4" customFormat="1" ht="23.25" x14ac:dyDescent="0.25">
      <c r="A779" s="41" t="s">
        <v>1237</v>
      </c>
      <c r="B779" s="42" t="s">
        <v>355</v>
      </c>
      <c r="C779" s="542" t="s">
        <v>356</v>
      </c>
      <c r="D779" s="542"/>
      <c r="E779" s="542"/>
      <c r="F779" s="43" t="s">
        <v>164</v>
      </c>
      <c r="G779" s="44">
        <v>0.1145</v>
      </c>
      <c r="H779" s="45">
        <v>1</v>
      </c>
      <c r="I779" s="119">
        <v>0.1145</v>
      </c>
      <c r="J779" s="47"/>
      <c r="K779" s="44"/>
      <c r="L779" s="47"/>
      <c r="M779" s="44"/>
      <c r="N779" s="48"/>
      <c r="AI779" s="40"/>
      <c r="AJ779" s="49"/>
      <c r="AK779" s="49" t="s">
        <v>356</v>
      </c>
      <c r="AQ779" s="49"/>
      <c r="AS779" s="49"/>
    </row>
    <row r="780" spans="1:45" s="4" customFormat="1" ht="15" x14ac:dyDescent="0.25">
      <c r="A780" s="67"/>
      <c r="B780" s="53"/>
      <c r="C780" s="543" t="s">
        <v>1709</v>
      </c>
      <c r="D780" s="543"/>
      <c r="E780" s="543"/>
      <c r="F780" s="543"/>
      <c r="G780" s="543"/>
      <c r="H780" s="543"/>
      <c r="I780" s="543"/>
      <c r="J780" s="543"/>
      <c r="K780" s="543"/>
      <c r="L780" s="543"/>
      <c r="M780" s="543"/>
      <c r="N780" s="544"/>
      <c r="AI780" s="40"/>
      <c r="AJ780" s="49"/>
      <c r="AK780" s="49"/>
      <c r="AL780" s="3" t="s">
        <v>1709</v>
      </c>
      <c r="AQ780" s="49"/>
      <c r="AS780" s="49"/>
    </row>
    <row r="781" spans="1:45" s="4" customFormat="1" ht="15" x14ac:dyDescent="0.25">
      <c r="A781" s="50"/>
      <c r="B781" s="51"/>
      <c r="C781" s="545" t="s">
        <v>1617</v>
      </c>
      <c r="D781" s="545"/>
      <c r="E781" s="545"/>
      <c r="F781" s="545"/>
      <c r="G781" s="545"/>
      <c r="H781" s="545"/>
      <c r="I781" s="545"/>
      <c r="J781" s="545"/>
      <c r="K781" s="545"/>
      <c r="L781" s="545"/>
      <c r="M781" s="545"/>
      <c r="N781" s="546"/>
      <c r="AI781" s="40"/>
      <c r="AJ781" s="49"/>
      <c r="AK781" s="49"/>
      <c r="AM781" s="3" t="s">
        <v>1617</v>
      </c>
      <c r="AQ781" s="49"/>
      <c r="AS781" s="49"/>
    </row>
    <row r="782" spans="1:45" s="4" customFormat="1" ht="23.25" x14ac:dyDescent="0.25">
      <c r="A782" s="50"/>
      <c r="B782" s="51" t="s">
        <v>117</v>
      </c>
      <c r="C782" s="545" t="s">
        <v>118</v>
      </c>
      <c r="D782" s="545"/>
      <c r="E782" s="545"/>
      <c r="F782" s="545"/>
      <c r="G782" s="545"/>
      <c r="H782" s="545"/>
      <c r="I782" s="545"/>
      <c r="J782" s="545"/>
      <c r="K782" s="545"/>
      <c r="L782" s="545"/>
      <c r="M782" s="545"/>
      <c r="N782" s="546"/>
      <c r="AI782" s="40"/>
      <c r="AJ782" s="49"/>
      <c r="AK782" s="49"/>
      <c r="AM782" s="3" t="s">
        <v>118</v>
      </c>
      <c r="AQ782" s="49"/>
      <c r="AS782" s="49"/>
    </row>
    <row r="783" spans="1:45" s="4" customFormat="1" ht="68.25" x14ac:dyDescent="0.25">
      <c r="A783" s="50"/>
      <c r="B783" s="51" t="s">
        <v>62</v>
      </c>
      <c r="C783" s="545" t="s">
        <v>63</v>
      </c>
      <c r="D783" s="545"/>
      <c r="E783" s="545"/>
      <c r="F783" s="545"/>
      <c r="G783" s="545"/>
      <c r="H783" s="545"/>
      <c r="I783" s="545"/>
      <c r="J783" s="545"/>
      <c r="K783" s="545"/>
      <c r="L783" s="545"/>
      <c r="M783" s="545"/>
      <c r="N783" s="546"/>
      <c r="AI783" s="40"/>
      <c r="AJ783" s="49"/>
      <c r="AK783" s="49"/>
      <c r="AM783" s="3" t="s">
        <v>63</v>
      </c>
      <c r="AQ783" s="49"/>
      <c r="AS783" s="49"/>
    </row>
    <row r="784" spans="1:45" s="4" customFormat="1" ht="15" x14ac:dyDescent="0.25">
      <c r="A784" s="52"/>
      <c r="B784" s="51" t="s">
        <v>56</v>
      </c>
      <c r="C784" s="543" t="s">
        <v>64</v>
      </c>
      <c r="D784" s="543"/>
      <c r="E784" s="543"/>
      <c r="F784" s="54"/>
      <c r="G784" s="55"/>
      <c r="H784" s="55"/>
      <c r="I784" s="55"/>
      <c r="J784" s="56">
        <v>19.32</v>
      </c>
      <c r="K784" s="57">
        <v>2.645</v>
      </c>
      <c r="L784" s="56">
        <v>5.85</v>
      </c>
      <c r="M784" s="58">
        <v>44.77</v>
      </c>
      <c r="N784" s="60">
        <v>261.89999999999998</v>
      </c>
      <c r="AI784" s="40"/>
      <c r="AJ784" s="49"/>
      <c r="AK784" s="49"/>
      <c r="AN784" s="3" t="s">
        <v>64</v>
      </c>
      <c r="AQ784" s="49"/>
      <c r="AS784" s="49"/>
    </row>
    <row r="785" spans="1:45" s="4" customFormat="1" ht="15" x14ac:dyDescent="0.25">
      <c r="A785" s="52"/>
      <c r="B785" s="51" t="s">
        <v>65</v>
      </c>
      <c r="C785" s="543" t="s">
        <v>66</v>
      </c>
      <c r="D785" s="543"/>
      <c r="E785" s="543"/>
      <c r="F785" s="54"/>
      <c r="G785" s="55"/>
      <c r="H785" s="55"/>
      <c r="I785" s="55"/>
      <c r="J785" s="56">
        <v>6.01</v>
      </c>
      <c r="K785" s="57">
        <v>2.875</v>
      </c>
      <c r="L785" s="56">
        <v>1.98</v>
      </c>
      <c r="M785" s="58">
        <v>13.24</v>
      </c>
      <c r="N785" s="60">
        <v>26.22</v>
      </c>
      <c r="AI785" s="40"/>
      <c r="AJ785" s="49"/>
      <c r="AK785" s="49"/>
      <c r="AN785" s="3" t="s">
        <v>66</v>
      </c>
      <c r="AQ785" s="49"/>
      <c r="AS785" s="49"/>
    </row>
    <row r="786" spans="1:45" s="4" customFormat="1" ht="15" x14ac:dyDescent="0.25">
      <c r="A786" s="52"/>
      <c r="B786" s="51" t="s">
        <v>67</v>
      </c>
      <c r="C786" s="543" t="s">
        <v>68</v>
      </c>
      <c r="D786" s="543"/>
      <c r="E786" s="543"/>
      <c r="F786" s="54"/>
      <c r="G786" s="55"/>
      <c r="H786" s="55"/>
      <c r="I786" s="55"/>
      <c r="J786" s="56">
        <v>0.22</v>
      </c>
      <c r="K786" s="57">
        <v>2.875</v>
      </c>
      <c r="L786" s="56">
        <v>7.0000000000000007E-2</v>
      </c>
      <c r="M786" s="58">
        <v>44.77</v>
      </c>
      <c r="N786" s="60">
        <v>3.13</v>
      </c>
      <c r="AI786" s="40"/>
      <c r="AJ786" s="49"/>
      <c r="AK786" s="49"/>
      <c r="AN786" s="3" t="s">
        <v>68</v>
      </c>
      <c r="AQ786" s="49"/>
      <c r="AS786" s="49"/>
    </row>
    <row r="787" spans="1:45" s="4" customFormat="1" ht="15" x14ac:dyDescent="0.25">
      <c r="A787" s="52"/>
      <c r="B787" s="51" t="s">
        <v>69</v>
      </c>
      <c r="C787" s="543" t="s">
        <v>70</v>
      </c>
      <c r="D787" s="543"/>
      <c r="E787" s="543"/>
      <c r="F787" s="54"/>
      <c r="G787" s="55"/>
      <c r="H787" s="55"/>
      <c r="I787" s="55"/>
      <c r="J787" s="56">
        <v>138.16</v>
      </c>
      <c r="K787" s="61">
        <v>2</v>
      </c>
      <c r="L787" s="56">
        <v>31.64</v>
      </c>
      <c r="M787" s="58">
        <v>8.16</v>
      </c>
      <c r="N787" s="60">
        <v>258.18</v>
      </c>
      <c r="AI787" s="40"/>
      <c r="AJ787" s="49"/>
      <c r="AK787" s="49"/>
      <c r="AN787" s="3" t="s">
        <v>70</v>
      </c>
      <c r="AQ787" s="49"/>
      <c r="AS787" s="49"/>
    </row>
    <row r="788" spans="1:45" s="4" customFormat="1" ht="15" x14ac:dyDescent="0.25">
      <c r="A788" s="63"/>
      <c r="B788" s="51"/>
      <c r="C788" s="543" t="s">
        <v>71</v>
      </c>
      <c r="D788" s="543"/>
      <c r="E788" s="543"/>
      <c r="F788" s="54" t="s">
        <v>72</v>
      </c>
      <c r="G788" s="58">
        <v>2.13</v>
      </c>
      <c r="H788" s="57">
        <v>2.645</v>
      </c>
      <c r="I788" s="94">
        <v>0.64507579999999998</v>
      </c>
      <c r="J788" s="66"/>
      <c r="K788" s="55"/>
      <c r="L788" s="66"/>
      <c r="M788" s="55"/>
      <c r="N788" s="62"/>
      <c r="AI788" s="40"/>
      <c r="AJ788" s="49"/>
      <c r="AK788" s="49"/>
      <c r="AO788" s="3" t="s">
        <v>71</v>
      </c>
      <c r="AQ788" s="49"/>
      <c r="AS788" s="49"/>
    </row>
    <row r="789" spans="1:45" s="4" customFormat="1" ht="15" x14ac:dyDescent="0.25">
      <c r="A789" s="63"/>
      <c r="B789" s="51"/>
      <c r="C789" s="543" t="s">
        <v>73</v>
      </c>
      <c r="D789" s="543"/>
      <c r="E789" s="543"/>
      <c r="F789" s="54" t="s">
        <v>72</v>
      </c>
      <c r="G789" s="58">
        <v>0.02</v>
      </c>
      <c r="H789" s="57">
        <v>2.875</v>
      </c>
      <c r="I789" s="94">
        <v>6.5837999999999999E-3</v>
      </c>
      <c r="J789" s="66"/>
      <c r="K789" s="55"/>
      <c r="L789" s="66"/>
      <c r="M789" s="55"/>
      <c r="N789" s="62"/>
      <c r="AI789" s="40"/>
      <c r="AJ789" s="49"/>
      <c r="AK789" s="49"/>
      <c r="AO789" s="3" t="s">
        <v>73</v>
      </c>
      <c r="AQ789" s="49"/>
      <c r="AS789" s="49"/>
    </row>
    <row r="790" spans="1:45" s="4" customFormat="1" ht="15" x14ac:dyDescent="0.25">
      <c r="A790" s="67"/>
      <c r="B790" s="51"/>
      <c r="C790" s="547" t="s">
        <v>74</v>
      </c>
      <c r="D790" s="547"/>
      <c r="E790" s="547"/>
      <c r="F790" s="68"/>
      <c r="G790" s="69"/>
      <c r="H790" s="69"/>
      <c r="I790" s="69"/>
      <c r="J790" s="70">
        <v>163.49</v>
      </c>
      <c r="K790" s="69"/>
      <c r="L790" s="70">
        <v>39.47</v>
      </c>
      <c r="M790" s="69"/>
      <c r="N790" s="121">
        <v>546.29999999999995</v>
      </c>
      <c r="AI790" s="40"/>
      <c r="AJ790" s="49"/>
      <c r="AK790" s="49"/>
      <c r="AP790" s="3" t="s">
        <v>74</v>
      </c>
      <c r="AQ790" s="49"/>
      <c r="AS790" s="49"/>
    </row>
    <row r="791" spans="1:45" s="4" customFormat="1" ht="15" x14ac:dyDescent="0.25">
      <c r="A791" s="63"/>
      <c r="B791" s="51"/>
      <c r="C791" s="543" t="s">
        <v>75</v>
      </c>
      <c r="D791" s="543"/>
      <c r="E791" s="543"/>
      <c r="F791" s="54"/>
      <c r="G791" s="55"/>
      <c r="H791" s="55"/>
      <c r="I791" s="55"/>
      <c r="J791" s="66"/>
      <c r="K791" s="55"/>
      <c r="L791" s="56">
        <v>5.92</v>
      </c>
      <c r="M791" s="55"/>
      <c r="N791" s="60">
        <v>265.02999999999997</v>
      </c>
      <c r="AI791" s="40"/>
      <c r="AJ791" s="49"/>
      <c r="AK791" s="49"/>
      <c r="AO791" s="3" t="s">
        <v>75</v>
      </c>
      <c r="AQ791" s="49"/>
      <c r="AS791" s="49"/>
    </row>
    <row r="792" spans="1:45" s="4" customFormat="1" ht="23.25" x14ac:dyDescent="0.25">
      <c r="A792" s="63"/>
      <c r="B792" s="51" t="s">
        <v>439</v>
      </c>
      <c r="C792" s="543" t="s">
        <v>352</v>
      </c>
      <c r="D792" s="543"/>
      <c r="E792" s="543"/>
      <c r="F792" s="54" t="s">
        <v>78</v>
      </c>
      <c r="G792" s="61">
        <v>94</v>
      </c>
      <c r="H792" s="55"/>
      <c r="I792" s="61">
        <v>94</v>
      </c>
      <c r="J792" s="66"/>
      <c r="K792" s="55"/>
      <c r="L792" s="56">
        <v>5.56</v>
      </c>
      <c r="M792" s="55"/>
      <c r="N792" s="60">
        <v>249.13</v>
      </c>
      <c r="AI792" s="40"/>
      <c r="AJ792" s="49"/>
      <c r="AK792" s="49"/>
      <c r="AO792" s="3" t="s">
        <v>352</v>
      </c>
      <c r="AQ792" s="49"/>
      <c r="AS792" s="49"/>
    </row>
    <row r="793" spans="1:45" s="4" customFormat="1" ht="45" x14ac:dyDescent="0.25">
      <c r="A793" s="63"/>
      <c r="B793" s="51" t="s">
        <v>440</v>
      </c>
      <c r="C793" s="543" t="s">
        <v>354</v>
      </c>
      <c r="D793" s="543"/>
      <c r="E793" s="543"/>
      <c r="F793" s="54" t="s">
        <v>78</v>
      </c>
      <c r="G793" s="61">
        <v>51</v>
      </c>
      <c r="H793" s="58">
        <v>0.85</v>
      </c>
      <c r="I793" s="58">
        <v>43.35</v>
      </c>
      <c r="J793" s="66"/>
      <c r="K793" s="55"/>
      <c r="L793" s="56">
        <v>2.57</v>
      </c>
      <c r="M793" s="55"/>
      <c r="N793" s="60">
        <v>114.89</v>
      </c>
      <c r="AI793" s="40"/>
      <c r="AJ793" s="49"/>
      <c r="AK793" s="49"/>
      <c r="AO793" s="3" t="s">
        <v>354</v>
      </c>
      <c r="AQ793" s="49"/>
      <c r="AS793" s="49"/>
    </row>
    <row r="794" spans="1:45" s="4" customFormat="1" ht="15" x14ac:dyDescent="0.25">
      <c r="A794" s="72"/>
      <c r="B794" s="73"/>
      <c r="C794" s="542" t="s">
        <v>81</v>
      </c>
      <c r="D794" s="542"/>
      <c r="E794" s="542"/>
      <c r="F794" s="43"/>
      <c r="G794" s="44"/>
      <c r="H794" s="44"/>
      <c r="I794" s="44"/>
      <c r="J794" s="47"/>
      <c r="K794" s="44"/>
      <c r="L794" s="74">
        <v>47.6</v>
      </c>
      <c r="M794" s="69"/>
      <c r="N794" s="82">
        <v>910.32</v>
      </c>
      <c r="AI794" s="40"/>
      <c r="AJ794" s="49"/>
      <c r="AK794" s="49"/>
      <c r="AQ794" s="49" t="s">
        <v>81</v>
      </c>
      <c r="AS794" s="49"/>
    </row>
    <row r="795" spans="1:45" s="4" customFormat="1" ht="90.75" x14ac:dyDescent="0.25">
      <c r="A795" s="41" t="s">
        <v>1238</v>
      </c>
      <c r="B795" s="42" t="s">
        <v>1710</v>
      </c>
      <c r="C795" s="542" t="s">
        <v>1711</v>
      </c>
      <c r="D795" s="542"/>
      <c r="E795" s="542"/>
      <c r="F795" s="43" t="s">
        <v>1521</v>
      </c>
      <c r="G795" s="44">
        <v>38</v>
      </c>
      <c r="H795" s="45">
        <v>1</v>
      </c>
      <c r="I795" s="45">
        <v>38</v>
      </c>
      <c r="J795" s="47"/>
      <c r="K795" s="44"/>
      <c r="L795" s="47"/>
      <c r="M795" s="44"/>
      <c r="N795" s="48"/>
      <c r="AI795" s="40"/>
      <c r="AJ795" s="49"/>
      <c r="AK795" s="49" t="s">
        <v>1711</v>
      </c>
      <c r="AQ795" s="49"/>
      <c r="AS795" s="49"/>
    </row>
    <row r="796" spans="1:45" s="4" customFormat="1" ht="23.25" x14ac:dyDescent="0.25">
      <c r="A796" s="50"/>
      <c r="B796" s="51" t="s">
        <v>1712</v>
      </c>
      <c r="C796" s="545" t="s">
        <v>1713</v>
      </c>
      <c r="D796" s="545"/>
      <c r="E796" s="545"/>
      <c r="F796" s="545"/>
      <c r="G796" s="545"/>
      <c r="H796" s="545"/>
      <c r="I796" s="545"/>
      <c r="J796" s="545"/>
      <c r="K796" s="545"/>
      <c r="L796" s="545"/>
      <c r="M796" s="545"/>
      <c r="N796" s="546"/>
      <c r="AI796" s="40"/>
      <c r="AJ796" s="49"/>
      <c r="AK796" s="49"/>
      <c r="AM796" s="3" t="s">
        <v>1713</v>
      </c>
      <c r="AQ796" s="49"/>
      <c r="AS796" s="49"/>
    </row>
    <row r="797" spans="1:45" s="4" customFormat="1" ht="23.25" x14ac:dyDescent="0.25">
      <c r="A797" s="50"/>
      <c r="B797" s="51" t="s">
        <v>117</v>
      </c>
      <c r="C797" s="545" t="s">
        <v>118</v>
      </c>
      <c r="D797" s="545"/>
      <c r="E797" s="545"/>
      <c r="F797" s="545"/>
      <c r="G797" s="545"/>
      <c r="H797" s="545"/>
      <c r="I797" s="545"/>
      <c r="J797" s="545"/>
      <c r="K797" s="545"/>
      <c r="L797" s="545"/>
      <c r="M797" s="545"/>
      <c r="N797" s="546"/>
      <c r="AI797" s="40"/>
      <c r="AJ797" s="49"/>
      <c r="AK797" s="49"/>
      <c r="AM797" s="3" t="s">
        <v>118</v>
      </c>
      <c r="AQ797" s="49"/>
      <c r="AS797" s="49"/>
    </row>
    <row r="798" spans="1:45" s="4" customFormat="1" ht="68.25" x14ac:dyDescent="0.25">
      <c r="A798" s="50"/>
      <c r="B798" s="51" t="s">
        <v>62</v>
      </c>
      <c r="C798" s="545" t="s">
        <v>63</v>
      </c>
      <c r="D798" s="545"/>
      <c r="E798" s="545"/>
      <c r="F798" s="545"/>
      <c r="G798" s="545"/>
      <c r="H798" s="545"/>
      <c r="I798" s="545"/>
      <c r="J798" s="545"/>
      <c r="K798" s="545"/>
      <c r="L798" s="545"/>
      <c r="M798" s="545"/>
      <c r="N798" s="546"/>
      <c r="AI798" s="40"/>
      <c r="AJ798" s="49"/>
      <c r="AK798" s="49"/>
      <c r="AM798" s="3" t="s">
        <v>63</v>
      </c>
      <c r="AQ798" s="49"/>
      <c r="AS798" s="49"/>
    </row>
    <row r="799" spans="1:45" s="4" customFormat="1" ht="15" x14ac:dyDescent="0.25">
      <c r="A799" s="52"/>
      <c r="B799" s="51" t="s">
        <v>56</v>
      </c>
      <c r="C799" s="543" t="s">
        <v>64</v>
      </c>
      <c r="D799" s="543"/>
      <c r="E799" s="543"/>
      <c r="F799" s="54"/>
      <c r="G799" s="55"/>
      <c r="H799" s="55"/>
      <c r="I799" s="55"/>
      <c r="J799" s="56">
        <v>9.06</v>
      </c>
      <c r="K799" s="78">
        <v>1.653125</v>
      </c>
      <c r="L799" s="56">
        <v>569.14</v>
      </c>
      <c r="M799" s="58">
        <v>44.77</v>
      </c>
      <c r="N799" s="59">
        <v>25480.400000000001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5" x14ac:dyDescent="0.25">
      <c r="A800" s="52"/>
      <c r="B800" s="51" t="s">
        <v>65</v>
      </c>
      <c r="C800" s="543" t="s">
        <v>66</v>
      </c>
      <c r="D800" s="543"/>
      <c r="E800" s="543"/>
      <c r="F800" s="54"/>
      <c r="G800" s="55"/>
      <c r="H800" s="55"/>
      <c r="I800" s="55"/>
      <c r="J800" s="56">
        <v>3</v>
      </c>
      <c r="K800" s="78">
        <v>1.796875</v>
      </c>
      <c r="L800" s="56">
        <v>204.84</v>
      </c>
      <c r="M800" s="58">
        <v>13.24</v>
      </c>
      <c r="N800" s="59">
        <v>2712.08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5" x14ac:dyDescent="0.25">
      <c r="A801" s="52"/>
      <c r="B801" s="51" t="s">
        <v>69</v>
      </c>
      <c r="C801" s="543" t="s">
        <v>70</v>
      </c>
      <c r="D801" s="543"/>
      <c r="E801" s="543"/>
      <c r="F801" s="54"/>
      <c r="G801" s="55"/>
      <c r="H801" s="55"/>
      <c r="I801" s="55"/>
      <c r="J801" s="56">
        <v>2.59</v>
      </c>
      <c r="K801" s="55"/>
      <c r="L801" s="56">
        <v>98.42</v>
      </c>
      <c r="M801" s="58">
        <v>8.16</v>
      </c>
      <c r="N801" s="60">
        <v>803.11</v>
      </c>
      <c r="AI801" s="40"/>
      <c r="AJ801" s="49"/>
      <c r="AK801" s="49"/>
      <c r="AN801" s="3" t="s">
        <v>70</v>
      </c>
      <c r="AQ801" s="49"/>
      <c r="AS801" s="49"/>
    </row>
    <row r="802" spans="1:45" s="4" customFormat="1" ht="15" x14ac:dyDescent="0.25">
      <c r="A802" s="63"/>
      <c r="B802" s="51"/>
      <c r="C802" s="543" t="s">
        <v>71</v>
      </c>
      <c r="D802" s="543"/>
      <c r="E802" s="543"/>
      <c r="F802" s="54" t="s">
        <v>72</v>
      </c>
      <c r="G802" s="58">
        <v>0.84</v>
      </c>
      <c r="H802" s="78">
        <v>1.653125</v>
      </c>
      <c r="I802" s="77">
        <v>52.767749999999999</v>
      </c>
      <c r="J802" s="66"/>
      <c r="K802" s="55"/>
      <c r="L802" s="66"/>
      <c r="M802" s="55"/>
      <c r="N802" s="62"/>
      <c r="AI802" s="40"/>
      <c r="AJ802" s="49"/>
      <c r="AK802" s="49"/>
      <c r="AO802" s="3" t="s">
        <v>71</v>
      </c>
      <c r="AQ802" s="49"/>
      <c r="AS802" s="49"/>
    </row>
    <row r="803" spans="1:45" s="4" customFormat="1" ht="15" x14ac:dyDescent="0.25">
      <c r="A803" s="67"/>
      <c r="B803" s="51"/>
      <c r="C803" s="547" t="s">
        <v>74</v>
      </c>
      <c r="D803" s="547"/>
      <c r="E803" s="547"/>
      <c r="F803" s="68"/>
      <c r="G803" s="69"/>
      <c r="H803" s="69"/>
      <c r="I803" s="69"/>
      <c r="J803" s="70">
        <v>14.65</v>
      </c>
      <c r="K803" s="69"/>
      <c r="L803" s="70">
        <v>872.4</v>
      </c>
      <c r="M803" s="69"/>
      <c r="N803" s="71">
        <v>28995.59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5" x14ac:dyDescent="0.25">
      <c r="A804" s="63"/>
      <c r="B804" s="51"/>
      <c r="C804" s="543" t="s">
        <v>75</v>
      </c>
      <c r="D804" s="543"/>
      <c r="E804" s="543"/>
      <c r="F804" s="54"/>
      <c r="G804" s="55"/>
      <c r="H804" s="55"/>
      <c r="I804" s="55"/>
      <c r="J804" s="66"/>
      <c r="K804" s="55"/>
      <c r="L804" s="56">
        <v>569.14</v>
      </c>
      <c r="M804" s="55"/>
      <c r="N804" s="59">
        <v>25480.400000000001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23.25" x14ac:dyDescent="0.25">
      <c r="A805" s="63"/>
      <c r="B805" s="51" t="s">
        <v>1523</v>
      </c>
      <c r="C805" s="543" t="s">
        <v>1524</v>
      </c>
      <c r="D805" s="543"/>
      <c r="E805" s="543"/>
      <c r="F805" s="54" t="s">
        <v>78</v>
      </c>
      <c r="G805" s="61">
        <v>89</v>
      </c>
      <c r="H805" s="55"/>
      <c r="I805" s="61">
        <v>89</v>
      </c>
      <c r="J805" s="66"/>
      <c r="K805" s="55"/>
      <c r="L805" s="56">
        <v>506.53</v>
      </c>
      <c r="M805" s="55"/>
      <c r="N805" s="59">
        <v>22677.56</v>
      </c>
      <c r="AI805" s="40"/>
      <c r="AJ805" s="49"/>
      <c r="AK805" s="49"/>
      <c r="AO805" s="3" t="s">
        <v>1524</v>
      </c>
      <c r="AQ805" s="49"/>
      <c r="AS805" s="49"/>
    </row>
    <row r="806" spans="1:45" s="4" customFormat="1" ht="23.25" x14ac:dyDescent="0.25">
      <c r="A806" s="63"/>
      <c r="B806" s="51" t="s">
        <v>1525</v>
      </c>
      <c r="C806" s="543" t="s">
        <v>1526</v>
      </c>
      <c r="D806" s="543"/>
      <c r="E806" s="543"/>
      <c r="F806" s="54" t="s">
        <v>78</v>
      </c>
      <c r="G806" s="61">
        <v>45</v>
      </c>
      <c r="H806" s="55"/>
      <c r="I806" s="61">
        <v>45</v>
      </c>
      <c r="J806" s="66"/>
      <c r="K806" s="55"/>
      <c r="L806" s="56">
        <v>256.11</v>
      </c>
      <c r="M806" s="55"/>
      <c r="N806" s="59">
        <v>11466.18</v>
      </c>
      <c r="AI806" s="40"/>
      <c r="AJ806" s="49"/>
      <c r="AK806" s="49"/>
      <c r="AO806" s="3" t="s">
        <v>1526</v>
      </c>
      <c r="AQ806" s="49"/>
      <c r="AS806" s="49"/>
    </row>
    <row r="807" spans="1:45" s="4" customFormat="1" ht="15" x14ac:dyDescent="0.25">
      <c r="A807" s="72"/>
      <c r="B807" s="73"/>
      <c r="C807" s="542" t="s">
        <v>81</v>
      </c>
      <c r="D807" s="542"/>
      <c r="E807" s="542"/>
      <c r="F807" s="43"/>
      <c r="G807" s="44"/>
      <c r="H807" s="44"/>
      <c r="I807" s="44"/>
      <c r="J807" s="47"/>
      <c r="K807" s="44"/>
      <c r="L807" s="80">
        <v>1635.04</v>
      </c>
      <c r="M807" s="69"/>
      <c r="N807" s="75">
        <v>63139.33</v>
      </c>
      <c r="AI807" s="40"/>
      <c r="AJ807" s="49"/>
      <c r="AK807" s="49"/>
      <c r="AQ807" s="49" t="s">
        <v>81</v>
      </c>
      <c r="AS807" s="49"/>
    </row>
    <row r="808" spans="1:45" s="4" customFormat="1" ht="34.5" x14ac:dyDescent="0.25">
      <c r="A808" s="41" t="s">
        <v>1239</v>
      </c>
      <c r="B808" s="42" t="s">
        <v>1714</v>
      </c>
      <c r="C808" s="542" t="s">
        <v>1715</v>
      </c>
      <c r="D808" s="542"/>
      <c r="E808" s="542"/>
      <c r="F808" s="43" t="s">
        <v>115</v>
      </c>
      <c r="G808" s="44">
        <v>2</v>
      </c>
      <c r="H808" s="45">
        <v>1</v>
      </c>
      <c r="I808" s="45">
        <v>2</v>
      </c>
      <c r="J808" s="47"/>
      <c r="K808" s="44"/>
      <c r="L808" s="47"/>
      <c r="M808" s="44"/>
      <c r="N808" s="48"/>
      <c r="AI808" s="40"/>
      <c r="AJ808" s="49"/>
      <c r="AK808" s="49" t="s">
        <v>1715</v>
      </c>
      <c r="AQ808" s="49"/>
      <c r="AS808" s="49"/>
    </row>
    <row r="809" spans="1:45" s="4" customFormat="1" ht="23.25" x14ac:dyDescent="0.25">
      <c r="A809" s="50"/>
      <c r="B809" s="51" t="s">
        <v>117</v>
      </c>
      <c r="C809" s="545" t="s">
        <v>118</v>
      </c>
      <c r="D809" s="545"/>
      <c r="E809" s="545"/>
      <c r="F809" s="545"/>
      <c r="G809" s="545"/>
      <c r="H809" s="545"/>
      <c r="I809" s="545"/>
      <c r="J809" s="545"/>
      <c r="K809" s="545"/>
      <c r="L809" s="545"/>
      <c r="M809" s="545"/>
      <c r="N809" s="546"/>
      <c r="AI809" s="40"/>
      <c r="AJ809" s="49"/>
      <c r="AK809" s="49"/>
      <c r="AM809" s="3" t="s">
        <v>118</v>
      </c>
      <c r="AQ809" s="49"/>
      <c r="AS809" s="49"/>
    </row>
    <row r="810" spans="1:45" s="4" customFormat="1" ht="68.25" x14ac:dyDescent="0.25">
      <c r="A810" s="50"/>
      <c r="B810" s="51" t="s">
        <v>62</v>
      </c>
      <c r="C810" s="545" t="s">
        <v>63</v>
      </c>
      <c r="D810" s="545"/>
      <c r="E810" s="545"/>
      <c r="F810" s="545"/>
      <c r="G810" s="545"/>
      <c r="H810" s="545"/>
      <c r="I810" s="545"/>
      <c r="J810" s="545"/>
      <c r="K810" s="545"/>
      <c r="L810" s="545"/>
      <c r="M810" s="545"/>
      <c r="N810" s="546"/>
      <c r="AI810" s="40"/>
      <c r="AJ810" s="49"/>
      <c r="AK810" s="49"/>
      <c r="AM810" s="3" t="s">
        <v>63</v>
      </c>
      <c r="AQ810" s="49"/>
      <c r="AS810" s="49"/>
    </row>
    <row r="811" spans="1:45" s="4" customFormat="1" ht="15" x14ac:dyDescent="0.25">
      <c r="A811" s="52"/>
      <c r="B811" s="51" t="s">
        <v>56</v>
      </c>
      <c r="C811" s="543" t="s">
        <v>64</v>
      </c>
      <c r="D811" s="543"/>
      <c r="E811" s="543"/>
      <c r="F811" s="54"/>
      <c r="G811" s="55"/>
      <c r="H811" s="55"/>
      <c r="I811" s="55"/>
      <c r="J811" s="56">
        <v>30.32</v>
      </c>
      <c r="K811" s="65">
        <v>1.3225</v>
      </c>
      <c r="L811" s="56">
        <v>80.2</v>
      </c>
      <c r="M811" s="58">
        <v>44.77</v>
      </c>
      <c r="N811" s="59">
        <v>3590.55</v>
      </c>
      <c r="AI811" s="40"/>
      <c r="AJ811" s="49"/>
      <c r="AK811" s="49"/>
      <c r="AN811" s="3" t="s">
        <v>64</v>
      </c>
      <c r="AQ811" s="49"/>
      <c r="AS811" s="49"/>
    </row>
    <row r="812" spans="1:45" s="4" customFormat="1" ht="15" x14ac:dyDescent="0.25">
      <c r="A812" s="52"/>
      <c r="B812" s="51" t="s">
        <v>65</v>
      </c>
      <c r="C812" s="543" t="s">
        <v>66</v>
      </c>
      <c r="D812" s="543"/>
      <c r="E812" s="543"/>
      <c r="F812" s="54"/>
      <c r="G812" s="55"/>
      <c r="H812" s="55"/>
      <c r="I812" s="55"/>
      <c r="J812" s="56">
        <v>173.89</v>
      </c>
      <c r="K812" s="65">
        <v>1.4375</v>
      </c>
      <c r="L812" s="56">
        <v>499.93</v>
      </c>
      <c r="M812" s="58">
        <v>13.24</v>
      </c>
      <c r="N812" s="59">
        <v>6619.07</v>
      </c>
      <c r="AI812" s="40"/>
      <c r="AJ812" s="49"/>
      <c r="AK812" s="49"/>
      <c r="AN812" s="3" t="s">
        <v>66</v>
      </c>
      <c r="AQ812" s="49"/>
      <c r="AS812" s="49"/>
    </row>
    <row r="813" spans="1:45" s="4" customFormat="1" ht="15" x14ac:dyDescent="0.25">
      <c r="A813" s="52"/>
      <c r="B813" s="51" t="s">
        <v>67</v>
      </c>
      <c r="C813" s="543" t="s">
        <v>68</v>
      </c>
      <c r="D813" s="543"/>
      <c r="E813" s="543"/>
      <c r="F813" s="54"/>
      <c r="G813" s="55"/>
      <c r="H813" s="55"/>
      <c r="I813" s="55"/>
      <c r="J813" s="56">
        <v>18.7</v>
      </c>
      <c r="K813" s="65">
        <v>1.4375</v>
      </c>
      <c r="L813" s="56">
        <v>53.76</v>
      </c>
      <c r="M813" s="58">
        <v>44.77</v>
      </c>
      <c r="N813" s="59">
        <v>2406.84</v>
      </c>
      <c r="AI813" s="40"/>
      <c r="AJ813" s="49"/>
      <c r="AK813" s="49"/>
      <c r="AN813" s="3" t="s">
        <v>68</v>
      </c>
      <c r="AQ813" s="49"/>
      <c r="AS813" s="49"/>
    </row>
    <row r="814" spans="1:45" s="4" customFormat="1" ht="15" x14ac:dyDescent="0.25">
      <c r="A814" s="52"/>
      <c r="B814" s="51" t="s">
        <v>69</v>
      </c>
      <c r="C814" s="543" t="s">
        <v>70</v>
      </c>
      <c r="D814" s="543"/>
      <c r="E814" s="543"/>
      <c r="F814" s="54"/>
      <c r="G814" s="55"/>
      <c r="H814" s="55"/>
      <c r="I814" s="55"/>
      <c r="J814" s="56">
        <v>55.63</v>
      </c>
      <c r="K814" s="55"/>
      <c r="L814" s="56">
        <v>111.26</v>
      </c>
      <c r="M814" s="58">
        <v>8.16</v>
      </c>
      <c r="N814" s="60">
        <v>907.88</v>
      </c>
      <c r="AI814" s="40"/>
      <c r="AJ814" s="49"/>
      <c r="AK814" s="49"/>
      <c r="AN814" s="3" t="s">
        <v>70</v>
      </c>
      <c r="AQ814" s="49"/>
      <c r="AS814" s="49"/>
    </row>
    <row r="815" spans="1:45" s="4" customFormat="1" ht="15" x14ac:dyDescent="0.25">
      <c r="A815" s="63"/>
      <c r="B815" s="51"/>
      <c r="C815" s="543" t="s">
        <v>71</v>
      </c>
      <c r="D815" s="543"/>
      <c r="E815" s="543"/>
      <c r="F815" s="54" t="s">
        <v>72</v>
      </c>
      <c r="G815" s="58">
        <v>2.81</v>
      </c>
      <c r="H815" s="65">
        <v>1.3225</v>
      </c>
      <c r="I815" s="77">
        <v>7.4324500000000002</v>
      </c>
      <c r="J815" s="66"/>
      <c r="K815" s="55"/>
      <c r="L815" s="66"/>
      <c r="M815" s="55"/>
      <c r="N815" s="62"/>
      <c r="AI815" s="40"/>
      <c r="AJ815" s="49"/>
      <c r="AK815" s="49"/>
      <c r="AO815" s="3" t="s">
        <v>71</v>
      </c>
      <c r="AQ815" s="49"/>
      <c r="AS815" s="49"/>
    </row>
    <row r="816" spans="1:45" s="4" customFormat="1" ht="15" x14ac:dyDescent="0.25">
      <c r="A816" s="63"/>
      <c r="B816" s="51"/>
      <c r="C816" s="543" t="s">
        <v>73</v>
      </c>
      <c r="D816" s="543"/>
      <c r="E816" s="543"/>
      <c r="F816" s="54" t="s">
        <v>72</v>
      </c>
      <c r="G816" s="58">
        <v>1.42</v>
      </c>
      <c r="H816" s="65">
        <v>1.4375</v>
      </c>
      <c r="I816" s="65">
        <v>4.0824999999999996</v>
      </c>
      <c r="J816" s="66"/>
      <c r="K816" s="55"/>
      <c r="L816" s="66"/>
      <c r="M816" s="55"/>
      <c r="N816" s="62"/>
      <c r="AI816" s="40"/>
      <c r="AJ816" s="49"/>
      <c r="AK816" s="49"/>
      <c r="AO816" s="3" t="s">
        <v>73</v>
      </c>
      <c r="AQ816" s="49"/>
      <c r="AS816" s="49"/>
    </row>
    <row r="817" spans="1:45" s="4" customFormat="1" ht="15" x14ac:dyDescent="0.25">
      <c r="A817" s="67"/>
      <c r="B817" s="51"/>
      <c r="C817" s="547" t="s">
        <v>74</v>
      </c>
      <c r="D817" s="547"/>
      <c r="E817" s="547"/>
      <c r="F817" s="68"/>
      <c r="G817" s="69"/>
      <c r="H817" s="69"/>
      <c r="I817" s="69"/>
      <c r="J817" s="70">
        <v>259.83999999999997</v>
      </c>
      <c r="K817" s="69"/>
      <c r="L817" s="70">
        <v>691.39</v>
      </c>
      <c r="M817" s="69"/>
      <c r="N817" s="71">
        <v>11117.5</v>
      </c>
      <c r="AI817" s="40"/>
      <c r="AJ817" s="49"/>
      <c r="AK817" s="49"/>
      <c r="AP817" s="3" t="s">
        <v>74</v>
      </c>
      <c r="AQ817" s="49"/>
      <c r="AS817" s="49"/>
    </row>
    <row r="818" spans="1:45" s="4" customFormat="1" ht="15" x14ac:dyDescent="0.25">
      <c r="A818" s="63"/>
      <c r="B818" s="51"/>
      <c r="C818" s="543" t="s">
        <v>75</v>
      </c>
      <c r="D818" s="543"/>
      <c r="E818" s="543"/>
      <c r="F818" s="54"/>
      <c r="G818" s="55"/>
      <c r="H818" s="55"/>
      <c r="I818" s="55"/>
      <c r="J818" s="66"/>
      <c r="K818" s="55"/>
      <c r="L818" s="56">
        <v>133.96</v>
      </c>
      <c r="M818" s="55"/>
      <c r="N818" s="59">
        <v>5997.39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3.25" x14ac:dyDescent="0.25">
      <c r="A819" s="63"/>
      <c r="B819" s="51" t="s">
        <v>648</v>
      </c>
      <c r="C819" s="543" t="s">
        <v>649</v>
      </c>
      <c r="D819" s="543"/>
      <c r="E819" s="543"/>
      <c r="F819" s="54" t="s">
        <v>78</v>
      </c>
      <c r="G819" s="61">
        <v>117</v>
      </c>
      <c r="H819" s="55"/>
      <c r="I819" s="61">
        <v>117</v>
      </c>
      <c r="J819" s="66"/>
      <c r="K819" s="55"/>
      <c r="L819" s="56">
        <v>156.72999999999999</v>
      </c>
      <c r="M819" s="55"/>
      <c r="N819" s="59">
        <v>7016.95</v>
      </c>
      <c r="AI819" s="40"/>
      <c r="AJ819" s="49"/>
      <c r="AK819" s="49"/>
      <c r="AO819" s="3" t="s">
        <v>649</v>
      </c>
      <c r="AQ819" s="49"/>
      <c r="AS819" s="49"/>
    </row>
    <row r="820" spans="1:45" s="4" customFormat="1" ht="45" x14ac:dyDescent="0.25">
      <c r="A820" s="63"/>
      <c r="B820" s="51" t="s">
        <v>650</v>
      </c>
      <c r="C820" s="543" t="s">
        <v>651</v>
      </c>
      <c r="D820" s="543"/>
      <c r="E820" s="543"/>
      <c r="F820" s="54" t="s">
        <v>78</v>
      </c>
      <c r="G820" s="61">
        <v>74</v>
      </c>
      <c r="H820" s="58">
        <v>0.85</v>
      </c>
      <c r="I820" s="64">
        <v>62.9</v>
      </c>
      <c r="J820" s="66"/>
      <c r="K820" s="55"/>
      <c r="L820" s="56">
        <v>84.26</v>
      </c>
      <c r="M820" s="55"/>
      <c r="N820" s="59">
        <v>3772.36</v>
      </c>
      <c r="AI820" s="40"/>
      <c r="AJ820" s="49"/>
      <c r="AK820" s="49"/>
      <c r="AO820" s="3" t="s">
        <v>651</v>
      </c>
      <c r="AQ820" s="49"/>
      <c r="AS820" s="49"/>
    </row>
    <row r="821" spans="1:45" s="4" customFormat="1" ht="15" x14ac:dyDescent="0.25">
      <c r="A821" s="72"/>
      <c r="B821" s="73"/>
      <c r="C821" s="542" t="s">
        <v>81</v>
      </c>
      <c r="D821" s="542"/>
      <c r="E821" s="542"/>
      <c r="F821" s="43"/>
      <c r="G821" s="44"/>
      <c r="H821" s="44"/>
      <c r="I821" s="44"/>
      <c r="J821" s="47"/>
      <c r="K821" s="44"/>
      <c r="L821" s="74">
        <v>932.38</v>
      </c>
      <c r="M821" s="69"/>
      <c r="N821" s="75">
        <v>21906.81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83"/>
      <c r="B822" s="84"/>
      <c r="C822" s="84"/>
      <c r="D822" s="84"/>
      <c r="E822" s="84"/>
      <c r="F822" s="85"/>
      <c r="G822" s="85"/>
      <c r="H822" s="85"/>
      <c r="I822" s="85"/>
      <c r="J822" s="86"/>
      <c r="K822" s="85"/>
      <c r="L822" s="86"/>
      <c r="M822" s="55"/>
      <c r="N822" s="86"/>
      <c r="AI822" s="40"/>
      <c r="AJ822" s="49"/>
      <c r="AK822" s="49"/>
      <c r="AQ822" s="49"/>
      <c r="AS822" s="49"/>
    </row>
    <row r="823" spans="1:45" s="4" customFormat="1" ht="15" x14ac:dyDescent="0.25">
      <c r="A823" s="87"/>
      <c r="B823" s="88"/>
      <c r="C823" s="542" t="s">
        <v>1716</v>
      </c>
      <c r="D823" s="542"/>
      <c r="E823" s="542"/>
      <c r="F823" s="542"/>
      <c r="G823" s="542"/>
      <c r="H823" s="542"/>
      <c r="I823" s="542"/>
      <c r="J823" s="542"/>
      <c r="K823" s="542"/>
      <c r="L823" s="89">
        <v>87195.72</v>
      </c>
      <c r="M823" s="90"/>
      <c r="N823" s="91">
        <v>1180117.67</v>
      </c>
      <c r="AI823" s="40"/>
      <c r="AJ823" s="49"/>
      <c r="AK823" s="49"/>
      <c r="AQ823" s="49"/>
      <c r="AS823" s="49" t="s">
        <v>1716</v>
      </c>
    </row>
    <row r="824" spans="1:45" s="4" customFormat="1" ht="15" x14ac:dyDescent="0.25">
      <c r="A824" s="536" t="s">
        <v>1717</v>
      </c>
      <c r="B824" s="537"/>
      <c r="C824" s="537"/>
      <c r="D824" s="537"/>
      <c r="E824" s="537"/>
      <c r="F824" s="537"/>
      <c r="G824" s="537"/>
      <c r="H824" s="537"/>
      <c r="I824" s="537"/>
      <c r="J824" s="537"/>
      <c r="K824" s="537"/>
      <c r="L824" s="537"/>
      <c r="M824" s="537"/>
      <c r="N824" s="538"/>
      <c r="AI824" s="40" t="s">
        <v>1717</v>
      </c>
      <c r="AJ824" s="49"/>
      <c r="AK824" s="49"/>
      <c r="AQ824" s="49"/>
      <c r="AS824" s="49"/>
    </row>
    <row r="825" spans="1:45" s="4" customFormat="1" ht="34.5" x14ac:dyDescent="0.25">
      <c r="A825" s="41" t="s">
        <v>1240</v>
      </c>
      <c r="B825" s="42" t="s">
        <v>1718</v>
      </c>
      <c r="C825" s="542" t="s">
        <v>1719</v>
      </c>
      <c r="D825" s="542"/>
      <c r="E825" s="542"/>
      <c r="F825" s="43" t="s">
        <v>375</v>
      </c>
      <c r="G825" s="44">
        <v>2</v>
      </c>
      <c r="H825" s="45">
        <v>1</v>
      </c>
      <c r="I825" s="45">
        <v>2</v>
      </c>
      <c r="J825" s="47"/>
      <c r="K825" s="44"/>
      <c r="L825" s="47"/>
      <c r="M825" s="44"/>
      <c r="N825" s="48"/>
      <c r="AI825" s="40"/>
      <c r="AJ825" s="49"/>
      <c r="AK825" s="49" t="s">
        <v>1719</v>
      </c>
      <c r="AQ825" s="49"/>
      <c r="AS825" s="49"/>
    </row>
    <row r="826" spans="1:45" s="4" customFormat="1" ht="23.25" x14ac:dyDescent="0.25">
      <c r="A826" s="50"/>
      <c r="B826" s="51" t="s">
        <v>117</v>
      </c>
      <c r="C826" s="545" t="s">
        <v>118</v>
      </c>
      <c r="D826" s="545"/>
      <c r="E826" s="545"/>
      <c r="F826" s="545"/>
      <c r="G826" s="545"/>
      <c r="H826" s="545"/>
      <c r="I826" s="545"/>
      <c r="J826" s="545"/>
      <c r="K826" s="545"/>
      <c r="L826" s="545"/>
      <c r="M826" s="545"/>
      <c r="N826" s="546"/>
      <c r="AI826" s="40"/>
      <c r="AJ826" s="49"/>
      <c r="AK826" s="49"/>
      <c r="AM826" s="3" t="s">
        <v>118</v>
      </c>
      <c r="AQ826" s="49"/>
      <c r="AS826" s="49"/>
    </row>
    <row r="827" spans="1:45" s="4" customFormat="1" ht="68.25" x14ac:dyDescent="0.25">
      <c r="A827" s="50"/>
      <c r="B827" s="51" t="s">
        <v>62</v>
      </c>
      <c r="C827" s="545" t="s">
        <v>63</v>
      </c>
      <c r="D827" s="545"/>
      <c r="E827" s="545"/>
      <c r="F827" s="545"/>
      <c r="G827" s="545"/>
      <c r="H827" s="545"/>
      <c r="I827" s="545"/>
      <c r="J827" s="545"/>
      <c r="K827" s="545"/>
      <c r="L827" s="545"/>
      <c r="M827" s="545"/>
      <c r="N827" s="546"/>
      <c r="AI827" s="40"/>
      <c r="AJ827" s="49"/>
      <c r="AK827" s="49"/>
      <c r="AM827" s="3" t="s">
        <v>63</v>
      </c>
      <c r="AQ827" s="49"/>
      <c r="AS827" s="49"/>
    </row>
    <row r="828" spans="1:45" s="4" customFormat="1" ht="15" x14ac:dyDescent="0.25">
      <c r="A828" s="52"/>
      <c r="B828" s="51" t="s">
        <v>56</v>
      </c>
      <c r="C828" s="543" t="s">
        <v>64</v>
      </c>
      <c r="D828" s="543"/>
      <c r="E828" s="543"/>
      <c r="F828" s="54"/>
      <c r="G828" s="55"/>
      <c r="H828" s="55"/>
      <c r="I828" s="55"/>
      <c r="J828" s="56">
        <v>182.22</v>
      </c>
      <c r="K828" s="65">
        <v>1.3225</v>
      </c>
      <c r="L828" s="56">
        <v>481.97</v>
      </c>
      <c r="M828" s="58">
        <v>44.77</v>
      </c>
      <c r="N828" s="59">
        <v>21577.8</v>
      </c>
      <c r="AI828" s="40"/>
      <c r="AJ828" s="49"/>
      <c r="AK828" s="49"/>
      <c r="AN828" s="3" t="s">
        <v>64</v>
      </c>
      <c r="AQ828" s="49"/>
      <c r="AS828" s="49"/>
    </row>
    <row r="829" spans="1:45" s="4" customFormat="1" ht="15" x14ac:dyDescent="0.25">
      <c r="A829" s="52"/>
      <c r="B829" s="51" t="s">
        <v>65</v>
      </c>
      <c r="C829" s="543" t="s">
        <v>66</v>
      </c>
      <c r="D829" s="543"/>
      <c r="E829" s="543"/>
      <c r="F829" s="54"/>
      <c r="G829" s="55"/>
      <c r="H829" s="55"/>
      <c r="I829" s="55"/>
      <c r="J829" s="56">
        <v>746.64</v>
      </c>
      <c r="K829" s="65">
        <v>1.4375</v>
      </c>
      <c r="L829" s="76">
        <v>2146.59</v>
      </c>
      <c r="M829" s="58">
        <v>13.24</v>
      </c>
      <c r="N829" s="59">
        <v>28420.85</v>
      </c>
      <c r="AI829" s="40"/>
      <c r="AJ829" s="49"/>
      <c r="AK829" s="49"/>
      <c r="AN829" s="3" t="s">
        <v>66</v>
      </c>
      <c r="AQ829" s="49"/>
      <c r="AS829" s="49"/>
    </row>
    <row r="830" spans="1:45" s="4" customFormat="1" ht="15" x14ac:dyDescent="0.25">
      <c r="A830" s="52"/>
      <c r="B830" s="51" t="s">
        <v>67</v>
      </c>
      <c r="C830" s="543" t="s">
        <v>68</v>
      </c>
      <c r="D830" s="543"/>
      <c r="E830" s="543"/>
      <c r="F830" s="54"/>
      <c r="G830" s="55"/>
      <c r="H830" s="55"/>
      <c r="I830" s="55"/>
      <c r="J830" s="56">
        <v>87.35</v>
      </c>
      <c r="K830" s="65">
        <v>1.4375</v>
      </c>
      <c r="L830" s="56">
        <v>251.13</v>
      </c>
      <c r="M830" s="58">
        <v>44.77</v>
      </c>
      <c r="N830" s="59">
        <v>11243.09</v>
      </c>
      <c r="AI830" s="40"/>
      <c r="AJ830" s="49"/>
      <c r="AK830" s="49"/>
      <c r="AN830" s="3" t="s">
        <v>68</v>
      </c>
      <c r="AQ830" s="49"/>
      <c r="AS830" s="49"/>
    </row>
    <row r="831" spans="1:45" s="4" customFormat="1" ht="15" x14ac:dyDescent="0.25">
      <c r="A831" s="63"/>
      <c r="B831" s="51"/>
      <c r="C831" s="543" t="s">
        <v>71</v>
      </c>
      <c r="D831" s="543"/>
      <c r="E831" s="543"/>
      <c r="F831" s="54" t="s">
        <v>72</v>
      </c>
      <c r="G831" s="58">
        <v>19.850000000000001</v>
      </c>
      <c r="H831" s="65">
        <v>1.3225</v>
      </c>
      <c r="I831" s="77">
        <v>52.503250000000001</v>
      </c>
      <c r="J831" s="66"/>
      <c r="K831" s="55"/>
      <c r="L831" s="66"/>
      <c r="M831" s="55"/>
      <c r="N831" s="62"/>
      <c r="AI831" s="40"/>
      <c r="AJ831" s="49"/>
      <c r="AK831" s="49"/>
      <c r="AO831" s="3" t="s">
        <v>71</v>
      </c>
      <c r="AQ831" s="49"/>
      <c r="AS831" s="49"/>
    </row>
    <row r="832" spans="1:45" s="4" customFormat="1" ht="15" x14ac:dyDescent="0.25">
      <c r="A832" s="63"/>
      <c r="B832" s="51"/>
      <c r="C832" s="543" t="s">
        <v>73</v>
      </c>
      <c r="D832" s="543"/>
      <c r="E832" s="543"/>
      <c r="F832" s="54" t="s">
        <v>72</v>
      </c>
      <c r="G832" s="58">
        <v>6.47</v>
      </c>
      <c r="H832" s="65">
        <v>1.4375</v>
      </c>
      <c r="I832" s="77">
        <v>18.60125</v>
      </c>
      <c r="J832" s="66"/>
      <c r="K832" s="55"/>
      <c r="L832" s="66"/>
      <c r="M832" s="55"/>
      <c r="N832" s="62"/>
      <c r="AI832" s="40"/>
      <c r="AJ832" s="49"/>
      <c r="AK832" s="49"/>
      <c r="AO832" s="3" t="s">
        <v>73</v>
      </c>
      <c r="AQ832" s="49"/>
      <c r="AS832" s="49"/>
    </row>
    <row r="833" spans="1:45" s="4" customFormat="1" ht="15" x14ac:dyDescent="0.25">
      <c r="A833" s="67"/>
      <c r="B833" s="51"/>
      <c r="C833" s="547" t="s">
        <v>74</v>
      </c>
      <c r="D833" s="547"/>
      <c r="E833" s="547"/>
      <c r="F833" s="68"/>
      <c r="G833" s="69"/>
      <c r="H833" s="69"/>
      <c r="I833" s="69"/>
      <c r="J833" s="70">
        <v>928.86</v>
      </c>
      <c r="K833" s="69"/>
      <c r="L833" s="79">
        <v>2628.56</v>
      </c>
      <c r="M833" s="69"/>
      <c r="N833" s="71">
        <v>49998.65</v>
      </c>
      <c r="AI833" s="40"/>
      <c r="AJ833" s="49"/>
      <c r="AK833" s="49"/>
      <c r="AP833" s="3" t="s">
        <v>74</v>
      </c>
      <c r="AQ833" s="49"/>
      <c r="AS833" s="49"/>
    </row>
    <row r="834" spans="1:45" s="4" customFormat="1" ht="15" x14ac:dyDescent="0.25">
      <c r="A834" s="63"/>
      <c r="B834" s="51"/>
      <c r="C834" s="543" t="s">
        <v>75</v>
      </c>
      <c r="D834" s="543"/>
      <c r="E834" s="543"/>
      <c r="F834" s="54"/>
      <c r="G834" s="55"/>
      <c r="H834" s="55"/>
      <c r="I834" s="55"/>
      <c r="J834" s="66"/>
      <c r="K834" s="55"/>
      <c r="L834" s="56">
        <v>733.1</v>
      </c>
      <c r="M834" s="55"/>
      <c r="N834" s="59">
        <v>32820.89</v>
      </c>
      <c r="AI834" s="40"/>
      <c r="AJ834" s="49"/>
      <c r="AK834" s="49"/>
      <c r="AO834" s="3" t="s">
        <v>75</v>
      </c>
      <c r="AQ834" s="49"/>
      <c r="AS834" s="49"/>
    </row>
    <row r="835" spans="1:45" s="4" customFormat="1" ht="23.25" x14ac:dyDescent="0.25">
      <c r="A835" s="63"/>
      <c r="B835" s="51" t="s">
        <v>648</v>
      </c>
      <c r="C835" s="543" t="s">
        <v>649</v>
      </c>
      <c r="D835" s="543"/>
      <c r="E835" s="543"/>
      <c r="F835" s="54" t="s">
        <v>78</v>
      </c>
      <c r="G835" s="61">
        <v>117</v>
      </c>
      <c r="H835" s="55"/>
      <c r="I835" s="61">
        <v>117</v>
      </c>
      <c r="J835" s="66"/>
      <c r="K835" s="55"/>
      <c r="L835" s="56">
        <v>857.73</v>
      </c>
      <c r="M835" s="55"/>
      <c r="N835" s="59">
        <v>38400.44</v>
      </c>
      <c r="AI835" s="40"/>
      <c r="AJ835" s="49"/>
      <c r="AK835" s="49"/>
      <c r="AO835" s="3" t="s">
        <v>649</v>
      </c>
      <c r="AQ835" s="49"/>
      <c r="AS835" s="49"/>
    </row>
    <row r="836" spans="1:45" s="4" customFormat="1" ht="45" x14ac:dyDescent="0.25">
      <c r="A836" s="63"/>
      <c r="B836" s="51" t="s">
        <v>650</v>
      </c>
      <c r="C836" s="543" t="s">
        <v>651</v>
      </c>
      <c r="D836" s="543"/>
      <c r="E836" s="543"/>
      <c r="F836" s="54" t="s">
        <v>78</v>
      </c>
      <c r="G836" s="61">
        <v>74</v>
      </c>
      <c r="H836" s="58">
        <v>0.85</v>
      </c>
      <c r="I836" s="64">
        <v>62.9</v>
      </c>
      <c r="J836" s="66"/>
      <c r="K836" s="55"/>
      <c r="L836" s="56">
        <v>461.12</v>
      </c>
      <c r="M836" s="55"/>
      <c r="N836" s="59">
        <v>20644.34</v>
      </c>
      <c r="AI836" s="40"/>
      <c r="AJ836" s="49"/>
      <c r="AK836" s="49"/>
      <c r="AO836" s="3" t="s">
        <v>651</v>
      </c>
      <c r="AQ836" s="49"/>
      <c r="AS836" s="49"/>
    </row>
    <row r="837" spans="1:45" s="4" customFormat="1" ht="15" x14ac:dyDescent="0.25">
      <c r="A837" s="72"/>
      <c r="B837" s="73"/>
      <c r="C837" s="542" t="s">
        <v>81</v>
      </c>
      <c r="D837" s="542"/>
      <c r="E837" s="542"/>
      <c r="F837" s="43"/>
      <c r="G837" s="44"/>
      <c r="H837" s="44"/>
      <c r="I837" s="44"/>
      <c r="J837" s="47"/>
      <c r="K837" s="44"/>
      <c r="L837" s="80">
        <v>3947.41</v>
      </c>
      <c r="M837" s="69"/>
      <c r="N837" s="75">
        <v>109043.43</v>
      </c>
      <c r="AI837" s="40"/>
      <c r="AJ837" s="49"/>
      <c r="AK837" s="49"/>
      <c r="AQ837" s="49" t="s">
        <v>81</v>
      </c>
      <c r="AS837" s="49"/>
    </row>
    <row r="838" spans="1:45" s="4" customFormat="1" ht="68.25" x14ac:dyDescent="0.25">
      <c r="A838" s="41" t="s">
        <v>1243</v>
      </c>
      <c r="B838" s="42" t="s">
        <v>1720</v>
      </c>
      <c r="C838" s="542" t="s">
        <v>1721</v>
      </c>
      <c r="D838" s="542"/>
      <c r="E838" s="542"/>
      <c r="F838" s="43" t="s">
        <v>115</v>
      </c>
      <c r="G838" s="44">
        <v>2</v>
      </c>
      <c r="H838" s="45">
        <v>1</v>
      </c>
      <c r="I838" s="45">
        <v>2</v>
      </c>
      <c r="J838" s="80">
        <v>6295.53</v>
      </c>
      <c r="K838" s="44"/>
      <c r="L838" s="80">
        <v>12591.06</v>
      </c>
      <c r="M838" s="46">
        <v>8.16</v>
      </c>
      <c r="N838" s="75">
        <v>102743.05</v>
      </c>
      <c r="AI838" s="40"/>
      <c r="AJ838" s="49"/>
      <c r="AK838" s="49" t="s">
        <v>1721</v>
      </c>
      <c r="AQ838" s="49"/>
      <c r="AS838" s="49"/>
    </row>
    <row r="839" spans="1:45" s="4" customFormat="1" ht="15" x14ac:dyDescent="0.25">
      <c r="A839" s="72"/>
      <c r="B839" s="73"/>
      <c r="C839" s="542" t="s">
        <v>81</v>
      </c>
      <c r="D839" s="542"/>
      <c r="E839" s="542"/>
      <c r="F839" s="43"/>
      <c r="G839" s="44"/>
      <c r="H839" s="44"/>
      <c r="I839" s="44"/>
      <c r="J839" s="47"/>
      <c r="K839" s="44"/>
      <c r="L839" s="80">
        <v>12591.06</v>
      </c>
      <c r="M839" s="69"/>
      <c r="N839" s="75">
        <v>102743.05</v>
      </c>
      <c r="AI839" s="40"/>
      <c r="AJ839" s="49"/>
      <c r="AK839" s="49"/>
      <c r="AQ839" s="49" t="s">
        <v>81</v>
      </c>
      <c r="AS839" s="49"/>
    </row>
    <row r="840" spans="1:45" s="4" customFormat="1" ht="34.5" x14ac:dyDescent="0.25">
      <c r="A840" s="41" t="s">
        <v>1247</v>
      </c>
      <c r="B840" s="42" t="s">
        <v>1722</v>
      </c>
      <c r="C840" s="542" t="s">
        <v>1723</v>
      </c>
      <c r="D840" s="542"/>
      <c r="E840" s="542"/>
      <c r="F840" s="43" t="s">
        <v>375</v>
      </c>
      <c r="G840" s="44">
        <v>2</v>
      </c>
      <c r="H840" s="45">
        <v>1</v>
      </c>
      <c r="I840" s="45">
        <v>2</v>
      </c>
      <c r="J840" s="47"/>
      <c r="K840" s="44"/>
      <c r="L840" s="47"/>
      <c r="M840" s="44"/>
      <c r="N840" s="48"/>
      <c r="AI840" s="40"/>
      <c r="AJ840" s="49"/>
      <c r="AK840" s="49" t="s">
        <v>1723</v>
      </c>
      <c r="AQ840" s="49"/>
      <c r="AS840" s="49"/>
    </row>
    <row r="841" spans="1:45" s="4" customFormat="1" ht="23.25" x14ac:dyDescent="0.25">
      <c r="A841" s="50"/>
      <c r="B841" s="51" t="s">
        <v>117</v>
      </c>
      <c r="C841" s="545" t="s">
        <v>118</v>
      </c>
      <c r="D841" s="545"/>
      <c r="E841" s="545"/>
      <c r="F841" s="545"/>
      <c r="G841" s="545"/>
      <c r="H841" s="545"/>
      <c r="I841" s="545"/>
      <c r="J841" s="545"/>
      <c r="K841" s="545"/>
      <c r="L841" s="545"/>
      <c r="M841" s="545"/>
      <c r="N841" s="546"/>
      <c r="AI841" s="40"/>
      <c r="AJ841" s="49"/>
      <c r="AK841" s="49"/>
      <c r="AM841" s="3" t="s">
        <v>118</v>
      </c>
      <c r="AQ841" s="49"/>
      <c r="AS841" s="49"/>
    </row>
    <row r="842" spans="1:45" s="4" customFormat="1" ht="68.25" x14ac:dyDescent="0.25">
      <c r="A842" s="50"/>
      <c r="B842" s="51" t="s">
        <v>62</v>
      </c>
      <c r="C842" s="545" t="s">
        <v>63</v>
      </c>
      <c r="D842" s="545"/>
      <c r="E842" s="545"/>
      <c r="F842" s="545"/>
      <c r="G842" s="545"/>
      <c r="H842" s="545"/>
      <c r="I842" s="545"/>
      <c r="J842" s="545"/>
      <c r="K842" s="545"/>
      <c r="L842" s="545"/>
      <c r="M842" s="545"/>
      <c r="N842" s="546"/>
      <c r="AI842" s="40"/>
      <c r="AJ842" s="49"/>
      <c r="AK842" s="49"/>
      <c r="AM842" s="3" t="s">
        <v>63</v>
      </c>
      <c r="AQ842" s="49"/>
      <c r="AS842" s="49"/>
    </row>
    <row r="843" spans="1:45" s="4" customFormat="1" ht="15" x14ac:dyDescent="0.25">
      <c r="A843" s="52"/>
      <c r="B843" s="51" t="s">
        <v>56</v>
      </c>
      <c r="C843" s="543" t="s">
        <v>64</v>
      </c>
      <c r="D843" s="543"/>
      <c r="E843" s="543"/>
      <c r="F843" s="54"/>
      <c r="G843" s="55"/>
      <c r="H843" s="55"/>
      <c r="I843" s="55"/>
      <c r="J843" s="56">
        <v>83.61</v>
      </c>
      <c r="K843" s="65">
        <v>1.3225</v>
      </c>
      <c r="L843" s="56">
        <v>221.15</v>
      </c>
      <c r="M843" s="58">
        <v>44.77</v>
      </c>
      <c r="N843" s="59">
        <v>9900.89</v>
      </c>
      <c r="AI843" s="40"/>
      <c r="AJ843" s="49"/>
      <c r="AK843" s="49"/>
      <c r="AN843" s="3" t="s">
        <v>64</v>
      </c>
      <c r="AQ843" s="49"/>
      <c r="AS843" s="49"/>
    </row>
    <row r="844" spans="1:45" s="4" customFormat="1" ht="15" x14ac:dyDescent="0.25">
      <c r="A844" s="52"/>
      <c r="B844" s="51" t="s">
        <v>65</v>
      </c>
      <c r="C844" s="543" t="s">
        <v>66</v>
      </c>
      <c r="D844" s="543"/>
      <c r="E844" s="543"/>
      <c r="F844" s="54"/>
      <c r="G844" s="55"/>
      <c r="H844" s="55"/>
      <c r="I844" s="55"/>
      <c r="J844" s="56">
        <v>336.97</v>
      </c>
      <c r="K844" s="65">
        <v>1.4375</v>
      </c>
      <c r="L844" s="56">
        <v>968.79</v>
      </c>
      <c r="M844" s="58">
        <v>13.24</v>
      </c>
      <c r="N844" s="59">
        <v>12826.78</v>
      </c>
      <c r="AI844" s="40"/>
      <c r="AJ844" s="49"/>
      <c r="AK844" s="49"/>
      <c r="AN844" s="3" t="s">
        <v>66</v>
      </c>
      <c r="AQ844" s="49"/>
      <c r="AS844" s="49"/>
    </row>
    <row r="845" spans="1:45" s="4" customFormat="1" ht="15" x14ac:dyDescent="0.25">
      <c r="A845" s="52"/>
      <c r="B845" s="51" t="s">
        <v>67</v>
      </c>
      <c r="C845" s="543" t="s">
        <v>68</v>
      </c>
      <c r="D845" s="543"/>
      <c r="E845" s="543"/>
      <c r="F845" s="54"/>
      <c r="G845" s="55"/>
      <c r="H845" s="55"/>
      <c r="I845" s="55"/>
      <c r="J845" s="56">
        <v>39.42</v>
      </c>
      <c r="K845" s="65">
        <v>1.4375</v>
      </c>
      <c r="L845" s="56">
        <v>113.33</v>
      </c>
      <c r="M845" s="58">
        <v>44.77</v>
      </c>
      <c r="N845" s="59">
        <v>5073.78</v>
      </c>
      <c r="AI845" s="40"/>
      <c r="AJ845" s="49"/>
      <c r="AK845" s="49"/>
      <c r="AN845" s="3" t="s">
        <v>68</v>
      </c>
      <c r="AQ845" s="49"/>
      <c r="AS845" s="49"/>
    </row>
    <row r="846" spans="1:45" s="4" customFormat="1" ht="15" x14ac:dyDescent="0.25">
      <c r="A846" s="63"/>
      <c r="B846" s="51"/>
      <c r="C846" s="543" t="s">
        <v>71</v>
      </c>
      <c r="D846" s="543"/>
      <c r="E846" s="543"/>
      <c r="F846" s="54" t="s">
        <v>72</v>
      </c>
      <c r="G846" s="61">
        <v>9</v>
      </c>
      <c r="H846" s="65">
        <v>1.3225</v>
      </c>
      <c r="I846" s="57">
        <v>23.805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543" t="s">
        <v>73</v>
      </c>
      <c r="D847" s="543"/>
      <c r="E847" s="543"/>
      <c r="F847" s="54" t="s">
        <v>72</v>
      </c>
      <c r="G847" s="58">
        <v>2.92</v>
      </c>
      <c r="H847" s="65">
        <v>1.4375</v>
      </c>
      <c r="I847" s="57">
        <v>8.3949999999999996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547" t="s">
        <v>74</v>
      </c>
      <c r="D848" s="547"/>
      <c r="E848" s="547"/>
      <c r="F848" s="68"/>
      <c r="G848" s="69"/>
      <c r="H848" s="69"/>
      <c r="I848" s="69"/>
      <c r="J848" s="70">
        <v>420.58</v>
      </c>
      <c r="K848" s="69"/>
      <c r="L848" s="79">
        <v>1189.94</v>
      </c>
      <c r="M848" s="69"/>
      <c r="N848" s="71">
        <v>22727.67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543" t="s">
        <v>75</v>
      </c>
      <c r="D849" s="543"/>
      <c r="E849" s="543"/>
      <c r="F849" s="54"/>
      <c r="G849" s="55"/>
      <c r="H849" s="55"/>
      <c r="I849" s="55"/>
      <c r="J849" s="66"/>
      <c r="K849" s="55"/>
      <c r="L849" s="56">
        <v>334.48</v>
      </c>
      <c r="M849" s="55"/>
      <c r="N849" s="59">
        <v>14974.67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23.25" x14ac:dyDescent="0.25">
      <c r="A850" s="63"/>
      <c r="B850" s="51" t="s">
        <v>648</v>
      </c>
      <c r="C850" s="543" t="s">
        <v>649</v>
      </c>
      <c r="D850" s="543"/>
      <c r="E850" s="543"/>
      <c r="F850" s="54" t="s">
        <v>78</v>
      </c>
      <c r="G850" s="61">
        <v>117</v>
      </c>
      <c r="H850" s="55"/>
      <c r="I850" s="61">
        <v>117</v>
      </c>
      <c r="J850" s="66"/>
      <c r="K850" s="55"/>
      <c r="L850" s="56">
        <v>391.34</v>
      </c>
      <c r="M850" s="55"/>
      <c r="N850" s="59">
        <v>17520.36</v>
      </c>
      <c r="AI850" s="40"/>
      <c r="AJ850" s="49"/>
      <c r="AK850" s="49"/>
      <c r="AO850" s="3" t="s">
        <v>649</v>
      </c>
      <c r="AQ850" s="49"/>
      <c r="AS850" s="49"/>
    </row>
    <row r="851" spans="1:45" s="4" customFormat="1" ht="45" x14ac:dyDescent="0.25">
      <c r="A851" s="63"/>
      <c r="B851" s="51" t="s">
        <v>650</v>
      </c>
      <c r="C851" s="543" t="s">
        <v>651</v>
      </c>
      <c r="D851" s="543"/>
      <c r="E851" s="543"/>
      <c r="F851" s="54" t="s">
        <v>78</v>
      </c>
      <c r="G851" s="61">
        <v>74</v>
      </c>
      <c r="H851" s="58">
        <v>0.85</v>
      </c>
      <c r="I851" s="64">
        <v>62.9</v>
      </c>
      <c r="J851" s="66"/>
      <c r="K851" s="55"/>
      <c r="L851" s="56">
        <v>210.39</v>
      </c>
      <c r="M851" s="55"/>
      <c r="N851" s="59">
        <v>9419.07</v>
      </c>
      <c r="AI851" s="40"/>
      <c r="AJ851" s="49"/>
      <c r="AK851" s="49"/>
      <c r="AO851" s="3" t="s">
        <v>651</v>
      </c>
      <c r="AQ851" s="49"/>
      <c r="AS851" s="49"/>
    </row>
    <row r="852" spans="1:45" s="4" customFormat="1" ht="15" x14ac:dyDescent="0.25">
      <c r="A852" s="72"/>
      <c r="B852" s="73"/>
      <c r="C852" s="542" t="s">
        <v>81</v>
      </c>
      <c r="D852" s="542"/>
      <c r="E852" s="542"/>
      <c r="F852" s="43"/>
      <c r="G852" s="44"/>
      <c r="H852" s="44"/>
      <c r="I852" s="44"/>
      <c r="J852" s="47"/>
      <c r="K852" s="44"/>
      <c r="L852" s="80">
        <v>1791.67</v>
      </c>
      <c r="M852" s="69"/>
      <c r="N852" s="75">
        <v>49667.1</v>
      </c>
      <c r="AI852" s="40"/>
      <c r="AJ852" s="49"/>
      <c r="AK852" s="49"/>
      <c r="AQ852" s="49" t="s">
        <v>81</v>
      </c>
      <c r="AS852" s="49"/>
    </row>
    <row r="853" spans="1:45" s="4" customFormat="1" ht="57" x14ac:dyDescent="0.25">
      <c r="A853" s="41" t="s">
        <v>1254</v>
      </c>
      <c r="B853" s="42" t="s">
        <v>1724</v>
      </c>
      <c r="C853" s="542" t="s">
        <v>1725</v>
      </c>
      <c r="D853" s="542"/>
      <c r="E853" s="542"/>
      <c r="F853" s="43" t="s">
        <v>115</v>
      </c>
      <c r="G853" s="44">
        <v>2</v>
      </c>
      <c r="H853" s="45">
        <v>1</v>
      </c>
      <c r="I853" s="45">
        <v>2</v>
      </c>
      <c r="J853" s="74">
        <v>507.69</v>
      </c>
      <c r="K853" s="44"/>
      <c r="L853" s="80">
        <v>1015.38</v>
      </c>
      <c r="M853" s="46">
        <v>8.16</v>
      </c>
      <c r="N853" s="75">
        <v>8285.5</v>
      </c>
      <c r="AI853" s="40"/>
      <c r="AJ853" s="49"/>
      <c r="AK853" s="49" t="s">
        <v>1725</v>
      </c>
      <c r="AQ853" s="49"/>
      <c r="AS853" s="49"/>
    </row>
    <row r="854" spans="1:45" s="4" customFormat="1" ht="15" x14ac:dyDescent="0.25">
      <c r="A854" s="72"/>
      <c r="B854" s="73"/>
      <c r="C854" s="542" t="s">
        <v>81</v>
      </c>
      <c r="D854" s="542"/>
      <c r="E854" s="542"/>
      <c r="F854" s="43"/>
      <c r="G854" s="44"/>
      <c r="H854" s="44"/>
      <c r="I854" s="44"/>
      <c r="J854" s="47"/>
      <c r="K854" s="44"/>
      <c r="L854" s="80">
        <v>1015.38</v>
      </c>
      <c r="M854" s="69"/>
      <c r="N854" s="75">
        <v>8285.5</v>
      </c>
      <c r="AI854" s="40"/>
      <c r="AJ854" s="49"/>
      <c r="AK854" s="49"/>
      <c r="AQ854" s="49" t="s">
        <v>81</v>
      </c>
      <c r="AS854" s="49"/>
    </row>
    <row r="855" spans="1:45" s="4" customFormat="1" ht="34.5" x14ac:dyDescent="0.25">
      <c r="A855" s="41" t="s">
        <v>1257</v>
      </c>
      <c r="B855" s="42" t="s">
        <v>1726</v>
      </c>
      <c r="C855" s="542" t="s">
        <v>1727</v>
      </c>
      <c r="D855" s="542"/>
      <c r="E855" s="542"/>
      <c r="F855" s="43" t="s">
        <v>375</v>
      </c>
      <c r="G855" s="44">
        <v>2</v>
      </c>
      <c r="H855" s="45">
        <v>1</v>
      </c>
      <c r="I855" s="45">
        <v>2</v>
      </c>
      <c r="J855" s="47"/>
      <c r="K855" s="44"/>
      <c r="L855" s="47"/>
      <c r="M855" s="44"/>
      <c r="N855" s="48"/>
      <c r="AI855" s="40"/>
      <c r="AJ855" s="49"/>
      <c r="AK855" s="49" t="s">
        <v>1727</v>
      </c>
      <c r="AQ855" s="49"/>
      <c r="AS855" s="49"/>
    </row>
    <row r="856" spans="1:45" s="4" customFormat="1" ht="23.25" x14ac:dyDescent="0.25">
      <c r="A856" s="50"/>
      <c r="B856" s="51" t="s">
        <v>117</v>
      </c>
      <c r="C856" s="545" t="s">
        <v>118</v>
      </c>
      <c r="D856" s="545"/>
      <c r="E856" s="545"/>
      <c r="F856" s="545"/>
      <c r="G856" s="545"/>
      <c r="H856" s="545"/>
      <c r="I856" s="545"/>
      <c r="J856" s="545"/>
      <c r="K856" s="545"/>
      <c r="L856" s="545"/>
      <c r="M856" s="545"/>
      <c r="N856" s="546"/>
      <c r="AI856" s="40"/>
      <c r="AJ856" s="49"/>
      <c r="AK856" s="49"/>
      <c r="AM856" s="3" t="s">
        <v>118</v>
      </c>
      <c r="AQ856" s="49"/>
      <c r="AS856" s="49"/>
    </row>
    <row r="857" spans="1:45" s="4" customFormat="1" ht="68.25" x14ac:dyDescent="0.25">
      <c r="A857" s="50"/>
      <c r="B857" s="51" t="s">
        <v>62</v>
      </c>
      <c r="C857" s="545" t="s">
        <v>63</v>
      </c>
      <c r="D857" s="545"/>
      <c r="E857" s="545"/>
      <c r="F857" s="545"/>
      <c r="G857" s="545"/>
      <c r="H857" s="545"/>
      <c r="I857" s="545"/>
      <c r="J857" s="545"/>
      <c r="K857" s="545"/>
      <c r="L857" s="545"/>
      <c r="M857" s="545"/>
      <c r="N857" s="546"/>
      <c r="AI857" s="40"/>
      <c r="AJ857" s="49"/>
      <c r="AK857" s="49"/>
      <c r="AM857" s="3" t="s">
        <v>63</v>
      </c>
      <c r="AQ857" s="49"/>
      <c r="AS857" s="49"/>
    </row>
    <row r="858" spans="1:45" s="4" customFormat="1" ht="15" x14ac:dyDescent="0.25">
      <c r="A858" s="52"/>
      <c r="B858" s="51" t="s">
        <v>56</v>
      </c>
      <c r="C858" s="543" t="s">
        <v>64</v>
      </c>
      <c r="D858" s="543"/>
      <c r="E858" s="543"/>
      <c r="F858" s="54"/>
      <c r="G858" s="55"/>
      <c r="H858" s="55"/>
      <c r="I858" s="55"/>
      <c r="J858" s="56">
        <v>134.61000000000001</v>
      </c>
      <c r="K858" s="65">
        <v>1.3225</v>
      </c>
      <c r="L858" s="56">
        <v>356.04</v>
      </c>
      <c r="M858" s="58">
        <v>44.77</v>
      </c>
      <c r="N858" s="59">
        <v>15939.91</v>
      </c>
      <c r="AI858" s="40"/>
      <c r="AJ858" s="49"/>
      <c r="AK858" s="49"/>
      <c r="AN858" s="3" t="s">
        <v>64</v>
      </c>
      <c r="AQ858" s="49"/>
      <c r="AS858" s="49"/>
    </row>
    <row r="859" spans="1:45" s="4" customFormat="1" ht="15" x14ac:dyDescent="0.25">
      <c r="A859" s="52"/>
      <c r="B859" s="51" t="s">
        <v>65</v>
      </c>
      <c r="C859" s="543" t="s">
        <v>66</v>
      </c>
      <c r="D859" s="543"/>
      <c r="E859" s="543"/>
      <c r="F859" s="54"/>
      <c r="G859" s="55"/>
      <c r="H859" s="55"/>
      <c r="I859" s="55"/>
      <c r="J859" s="56">
        <v>542.38</v>
      </c>
      <c r="K859" s="65">
        <v>1.4375</v>
      </c>
      <c r="L859" s="76">
        <v>1559.34</v>
      </c>
      <c r="M859" s="58">
        <v>13.24</v>
      </c>
      <c r="N859" s="59">
        <v>20645.66</v>
      </c>
      <c r="AI859" s="40"/>
      <c r="AJ859" s="49"/>
      <c r="AK859" s="49"/>
      <c r="AN859" s="3" t="s">
        <v>66</v>
      </c>
      <c r="AQ859" s="49"/>
      <c r="AS859" s="49"/>
    </row>
    <row r="860" spans="1:45" s="4" customFormat="1" ht="15" x14ac:dyDescent="0.25">
      <c r="A860" s="52"/>
      <c r="B860" s="51" t="s">
        <v>67</v>
      </c>
      <c r="C860" s="543" t="s">
        <v>68</v>
      </c>
      <c r="D860" s="543"/>
      <c r="E860" s="543"/>
      <c r="F860" s="54"/>
      <c r="G860" s="55"/>
      <c r="H860" s="55"/>
      <c r="I860" s="55"/>
      <c r="J860" s="56">
        <v>63.45</v>
      </c>
      <c r="K860" s="65">
        <v>1.4375</v>
      </c>
      <c r="L860" s="56">
        <v>182.42</v>
      </c>
      <c r="M860" s="58">
        <v>44.77</v>
      </c>
      <c r="N860" s="59">
        <v>8166.94</v>
      </c>
      <c r="AI860" s="40"/>
      <c r="AJ860" s="49"/>
      <c r="AK860" s="49"/>
      <c r="AN860" s="3" t="s">
        <v>68</v>
      </c>
      <c r="AQ860" s="49"/>
      <c r="AS860" s="49"/>
    </row>
    <row r="861" spans="1:45" s="4" customFormat="1" ht="15" x14ac:dyDescent="0.25">
      <c r="A861" s="63"/>
      <c r="B861" s="51"/>
      <c r="C861" s="543" t="s">
        <v>71</v>
      </c>
      <c r="D861" s="543"/>
      <c r="E861" s="543"/>
      <c r="F861" s="54" t="s">
        <v>72</v>
      </c>
      <c r="G861" s="58">
        <v>14.49</v>
      </c>
      <c r="H861" s="65">
        <v>1.3225</v>
      </c>
      <c r="I861" s="77">
        <v>38.326050000000002</v>
      </c>
      <c r="J861" s="66"/>
      <c r="K861" s="55"/>
      <c r="L861" s="66"/>
      <c r="M861" s="55"/>
      <c r="N861" s="62"/>
      <c r="AI861" s="40"/>
      <c r="AJ861" s="49"/>
      <c r="AK861" s="49"/>
      <c r="AO861" s="3" t="s">
        <v>71</v>
      </c>
      <c r="AQ861" s="49"/>
      <c r="AS861" s="49"/>
    </row>
    <row r="862" spans="1:45" s="4" customFormat="1" ht="15" x14ac:dyDescent="0.25">
      <c r="A862" s="63"/>
      <c r="B862" s="51"/>
      <c r="C862" s="543" t="s">
        <v>73</v>
      </c>
      <c r="D862" s="543"/>
      <c r="E862" s="543"/>
      <c r="F862" s="54" t="s">
        <v>72</v>
      </c>
      <c r="G862" s="64">
        <v>4.7</v>
      </c>
      <c r="H862" s="65">
        <v>1.4375</v>
      </c>
      <c r="I862" s="65">
        <v>13.512499999999999</v>
      </c>
      <c r="J862" s="66"/>
      <c r="K862" s="55"/>
      <c r="L862" s="66"/>
      <c r="M862" s="55"/>
      <c r="N862" s="62"/>
      <c r="AI862" s="40"/>
      <c r="AJ862" s="49"/>
      <c r="AK862" s="49"/>
      <c r="AO862" s="3" t="s">
        <v>73</v>
      </c>
      <c r="AQ862" s="49"/>
      <c r="AS862" s="49"/>
    </row>
    <row r="863" spans="1:45" s="4" customFormat="1" ht="15" x14ac:dyDescent="0.25">
      <c r="A863" s="67"/>
      <c r="B863" s="51"/>
      <c r="C863" s="547" t="s">
        <v>74</v>
      </c>
      <c r="D863" s="547"/>
      <c r="E863" s="547"/>
      <c r="F863" s="68"/>
      <c r="G863" s="69"/>
      <c r="H863" s="69"/>
      <c r="I863" s="69"/>
      <c r="J863" s="70">
        <v>676.99</v>
      </c>
      <c r="K863" s="69"/>
      <c r="L863" s="79">
        <v>1915.38</v>
      </c>
      <c r="M863" s="69"/>
      <c r="N863" s="71">
        <v>36585.57</v>
      </c>
      <c r="AI863" s="40"/>
      <c r="AJ863" s="49"/>
      <c r="AK863" s="49"/>
      <c r="AP863" s="3" t="s">
        <v>74</v>
      </c>
      <c r="AQ863" s="49"/>
      <c r="AS863" s="49"/>
    </row>
    <row r="864" spans="1:45" s="4" customFormat="1" ht="15" x14ac:dyDescent="0.25">
      <c r="A864" s="63"/>
      <c r="B864" s="51"/>
      <c r="C864" s="543" t="s">
        <v>75</v>
      </c>
      <c r="D864" s="543"/>
      <c r="E864" s="543"/>
      <c r="F864" s="54"/>
      <c r="G864" s="55"/>
      <c r="H864" s="55"/>
      <c r="I864" s="55"/>
      <c r="J864" s="66"/>
      <c r="K864" s="55"/>
      <c r="L864" s="56">
        <v>538.46</v>
      </c>
      <c r="M864" s="55"/>
      <c r="N864" s="59">
        <v>24106.85</v>
      </c>
      <c r="AI864" s="40"/>
      <c r="AJ864" s="49"/>
      <c r="AK864" s="49"/>
      <c r="AO864" s="3" t="s">
        <v>75</v>
      </c>
      <c r="AQ864" s="49"/>
      <c r="AS864" s="49"/>
    </row>
    <row r="865" spans="1:45" s="4" customFormat="1" ht="23.25" x14ac:dyDescent="0.25">
      <c r="A865" s="63"/>
      <c r="B865" s="51" t="s">
        <v>648</v>
      </c>
      <c r="C865" s="543" t="s">
        <v>649</v>
      </c>
      <c r="D865" s="543"/>
      <c r="E865" s="543"/>
      <c r="F865" s="54" t="s">
        <v>78</v>
      </c>
      <c r="G865" s="61">
        <v>117</v>
      </c>
      <c r="H865" s="55"/>
      <c r="I865" s="61">
        <v>117</v>
      </c>
      <c r="J865" s="66"/>
      <c r="K865" s="55"/>
      <c r="L865" s="56">
        <v>630</v>
      </c>
      <c r="M865" s="55"/>
      <c r="N865" s="59">
        <v>28205.01</v>
      </c>
      <c r="AI865" s="40"/>
      <c r="AJ865" s="49"/>
      <c r="AK865" s="49"/>
      <c r="AO865" s="3" t="s">
        <v>649</v>
      </c>
      <c r="AQ865" s="49"/>
      <c r="AS865" s="49"/>
    </row>
    <row r="866" spans="1:45" s="4" customFormat="1" ht="45" x14ac:dyDescent="0.25">
      <c r="A866" s="63"/>
      <c r="B866" s="51" t="s">
        <v>650</v>
      </c>
      <c r="C866" s="543" t="s">
        <v>651</v>
      </c>
      <c r="D866" s="543"/>
      <c r="E866" s="543"/>
      <c r="F866" s="54" t="s">
        <v>78</v>
      </c>
      <c r="G866" s="61">
        <v>74</v>
      </c>
      <c r="H866" s="58">
        <v>0.85</v>
      </c>
      <c r="I866" s="64">
        <v>62.9</v>
      </c>
      <c r="J866" s="66"/>
      <c r="K866" s="55"/>
      <c r="L866" s="56">
        <v>338.69</v>
      </c>
      <c r="M866" s="55"/>
      <c r="N866" s="59">
        <v>15163.21</v>
      </c>
      <c r="AI866" s="40"/>
      <c r="AJ866" s="49"/>
      <c r="AK866" s="49"/>
      <c r="AO866" s="3" t="s">
        <v>651</v>
      </c>
      <c r="AQ866" s="49"/>
      <c r="AS866" s="49"/>
    </row>
    <row r="867" spans="1:45" s="4" customFormat="1" ht="15" x14ac:dyDescent="0.25">
      <c r="A867" s="72"/>
      <c r="B867" s="73"/>
      <c r="C867" s="542" t="s">
        <v>81</v>
      </c>
      <c r="D867" s="542"/>
      <c r="E867" s="542"/>
      <c r="F867" s="43"/>
      <c r="G867" s="44"/>
      <c r="H867" s="44"/>
      <c r="I867" s="44"/>
      <c r="J867" s="47"/>
      <c r="K867" s="44"/>
      <c r="L867" s="80">
        <v>2884.07</v>
      </c>
      <c r="M867" s="69"/>
      <c r="N867" s="75">
        <v>79953.789999999994</v>
      </c>
      <c r="AI867" s="40"/>
      <c r="AJ867" s="49"/>
      <c r="AK867" s="49"/>
      <c r="AQ867" s="49" t="s">
        <v>81</v>
      </c>
      <c r="AS867" s="49"/>
    </row>
    <row r="868" spans="1:45" s="4" customFormat="1" ht="57" x14ac:dyDescent="0.25">
      <c r="A868" s="41" t="s">
        <v>1260</v>
      </c>
      <c r="B868" s="42" t="s">
        <v>1728</v>
      </c>
      <c r="C868" s="542" t="s">
        <v>1729</v>
      </c>
      <c r="D868" s="542"/>
      <c r="E868" s="542"/>
      <c r="F868" s="43" t="s">
        <v>115</v>
      </c>
      <c r="G868" s="44">
        <v>2</v>
      </c>
      <c r="H868" s="45">
        <v>1</v>
      </c>
      <c r="I868" s="45">
        <v>2</v>
      </c>
      <c r="J868" s="80">
        <v>1224.17</v>
      </c>
      <c r="K868" s="44"/>
      <c r="L868" s="80">
        <v>2448.34</v>
      </c>
      <c r="M868" s="46">
        <v>8.16</v>
      </c>
      <c r="N868" s="75">
        <v>19978.45</v>
      </c>
      <c r="AI868" s="40"/>
      <c r="AJ868" s="49"/>
      <c r="AK868" s="49" t="s">
        <v>1729</v>
      </c>
      <c r="AQ868" s="49"/>
      <c r="AS868" s="49"/>
    </row>
    <row r="869" spans="1:45" s="4" customFormat="1" ht="15" x14ac:dyDescent="0.25">
      <c r="A869" s="72"/>
      <c r="B869" s="73"/>
      <c r="C869" s="542" t="s">
        <v>81</v>
      </c>
      <c r="D869" s="542"/>
      <c r="E869" s="542"/>
      <c r="F869" s="43"/>
      <c r="G869" s="44"/>
      <c r="H869" s="44"/>
      <c r="I869" s="44"/>
      <c r="J869" s="47"/>
      <c r="K869" s="44"/>
      <c r="L869" s="80">
        <v>2448.34</v>
      </c>
      <c r="M869" s="69"/>
      <c r="N869" s="75">
        <v>19978.45</v>
      </c>
      <c r="AI869" s="40"/>
      <c r="AJ869" s="49"/>
      <c r="AK869" s="49"/>
      <c r="AQ869" s="49" t="s">
        <v>81</v>
      </c>
      <c r="AS869" s="49"/>
    </row>
    <row r="870" spans="1:45" s="4" customFormat="1" ht="34.5" x14ac:dyDescent="0.25">
      <c r="A870" s="41" t="s">
        <v>1264</v>
      </c>
      <c r="B870" s="42" t="s">
        <v>1730</v>
      </c>
      <c r="C870" s="542" t="s">
        <v>1731</v>
      </c>
      <c r="D870" s="542"/>
      <c r="E870" s="542"/>
      <c r="F870" s="43" t="s">
        <v>375</v>
      </c>
      <c r="G870" s="44">
        <v>0.4</v>
      </c>
      <c r="H870" s="45">
        <v>1</v>
      </c>
      <c r="I870" s="81">
        <v>0.4</v>
      </c>
      <c r="J870" s="47"/>
      <c r="K870" s="44"/>
      <c r="L870" s="47"/>
      <c r="M870" s="44"/>
      <c r="N870" s="48"/>
      <c r="AI870" s="40"/>
      <c r="AJ870" s="49"/>
      <c r="AK870" s="49" t="s">
        <v>1731</v>
      </c>
      <c r="AQ870" s="49"/>
      <c r="AS870" s="49"/>
    </row>
    <row r="871" spans="1:45" s="4" customFormat="1" ht="15" x14ac:dyDescent="0.25">
      <c r="A871" s="67"/>
      <c r="B871" s="53"/>
      <c r="C871" s="543" t="s">
        <v>1732</v>
      </c>
      <c r="D871" s="543"/>
      <c r="E871" s="543"/>
      <c r="F871" s="543"/>
      <c r="G871" s="543"/>
      <c r="H871" s="543"/>
      <c r="I871" s="543"/>
      <c r="J871" s="543"/>
      <c r="K871" s="543"/>
      <c r="L871" s="543"/>
      <c r="M871" s="543"/>
      <c r="N871" s="544"/>
      <c r="AI871" s="40"/>
      <c r="AJ871" s="49"/>
      <c r="AK871" s="49"/>
      <c r="AL871" s="3" t="s">
        <v>1732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545" t="s">
        <v>118</v>
      </c>
      <c r="D872" s="545"/>
      <c r="E872" s="545"/>
      <c r="F872" s="545"/>
      <c r="G872" s="545"/>
      <c r="H872" s="545"/>
      <c r="I872" s="545"/>
      <c r="J872" s="545"/>
      <c r="K872" s="545"/>
      <c r="L872" s="545"/>
      <c r="M872" s="545"/>
      <c r="N872" s="546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545" t="s">
        <v>63</v>
      </c>
      <c r="D873" s="545"/>
      <c r="E873" s="545"/>
      <c r="F873" s="545"/>
      <c r="G873" s="545"/>
      <c r="H873" s="545"/>
      <c r="I873" s="545"/>
      <c r="J873" s="545"/>
      <c r="K873" s="545"/>
      <c r="L873" s="545"/>
      <c r="M873" s="545"/>
      <c r="N873" s="546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543" t="s">
        <v>64</v>
      </c>
      <c r="D874" s="543"/>
      <c r="E874" s="543"/>
      <c r="F874" s="54"/>
      <c r="G874" s="55"/>
      <c r="H874" s="55"/>
      <c r="I874" s="55"/>
      <c r="J874" s="56">
        <v>78.41</v>
      </c>
      <c r="K874" s="65">
        <v>1.3225</v>
      </c>
      <c r="L874" s="56">
        <v>41.48</v>
      </c>
      <c r="M874" s="58">
        <v>44.77</v>
      </c>
      <c r="N874" s="59">
        <v>1857.06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543" t="s">
        <v>66</v>
      </c>
      <c r="D875" s="543"/>
      <c r="E875" s="543"/>
      <c r="F875" s="54"/>
      <c r="G875" s="55"/>
      <c r="H875" s="55"/>
      <c r="I875" s="55"/>
      <c r="J875" s="56">
        <v>332.35</v>
      </c>
      <c r="K875" s="65">
        <v>1.4375</v>
      </c>
      <c r="L875" s="56">
        <v>191.1</v>
      </c>
      <c r="M875" s="58">
        <v>13.24</v>
      </c>
      <c r="N875" s="59">
        <v>2530.16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543" t="s">
        <v>68</v>
      </c>
      <c r="D876" s="543"/>
      <c r="E876" s="543"/>
      <c r="F876" s="54"/>
      <c r="G876" s="55"/>
      <c r="H876" s="55"/>
      <c r="I876" s="55"/>
      <c r="J876" s="56">
        <v>38.880000000000003</v>
      </c>
      <c r="K876" s="65">
        <v>1.4375</v>
      </c>
      <c r="L876" s="56">
        <v>22.36</v>
      </c>
      <c r="M876" s="58">
        <v>44.77</v>
      </c>
      <c r="N876" s="59">
        <v>1001.06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63"/>
      <c r="B877" s="51"/>
      <c r="C877" s="543" t="s">
        <v>71</v>
      </c>
      <c r="D877" s="543"/>
      <c r="E877" s="543"/>
      <c r="F877" s="54" t="s">
        <v>72</v>
      </c>
      <c r="G877" s="58">
        <v>8.85</v>
      </c>
      <c r="H877" s="65">
        <v>1.3225</v>
      </c>
      <c r="I877" s="77">
        <v>4.6816500000000003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543" t="s">
        <v>73</v>
      </c>
      <c r="D878" s="543"/>
      <c r="E878" s="543"/>
      <c r="F878" s="54" t="s">
        <v>72</v>
      </c>
      <c r="G878" s="58">
        <v>2.88</v>
      </c>
      <c r="H878" s="65">
        <v>1.4375</v>
      </c>
      <c r="I878" s="57">
        <v>1.6559999999999999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547" t="s">
        <v>74</v>
      </c>
      <c r="D879" s="547"/>
      <c r="E879" s="547"/>
      <c r="F879" s="68"/>
      <c r="G879" s="69"/>
      <c r="H879" s="69"/>
      <c r="I879" s="69"/>
      <c r="J879" s="70">
        <v>410.76</v>
      </c>
      <c r="K879" s="69"/>
      <c r="L879" s="70">
        <v>232.58</v>
      </c>
      <c r="M879" s="69"/>
      <c r="N879" s="71">
        <v>4387.22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543" t="s">
        <v>75</v>
      </c>
      <c r="D880" s="543"/>
      <c r="E880" s="543"/>
      <c r="F880" s="54"/>
      <c r="G880" s="55"/>
      <c r="H880" s="55"/>
      <c r="I880" s="55"/>
      <c r="J880" s="66"/>
      <c r="K880" s="55"/>
      <c r="L880" s="56">
        <v>63.84</v>
      </c>
      <c r="M880" s="55"/>
      <c r="N880" s="59">
        <v>2858.12</v>
      </c>
      <c r="AI880" s="40"/>
      <c r="AJ880" s="49"/>
      <c r="AK880" s="49"/>
      <c r="AO880" s="3" t="s">
        <v>75</v>
      </c>
      <c r="AQ880" s="49"/>
      <c r="AS880" s="49"/>
    </row>
    <row r="881" spans="1:47" s="4" customFormat="1" ht="23.25" x14ac:dyDescent="0.25">
      <c r="A881" s="63"/>
      <c r="B881" s="51" t="s">
        <v>648</v>
      </c>
      <c r="C881" s="543" t="s">
        <v>649</v>
      </c>
      <c r="D881" s="543"/>
      <c r="E881" s="543"/>
      <c r="F881" s="54" t="s">
        <v>78</v>
      </c>
      <c r="G881" s="61">
        <v>117</v>
      </c>
      <c r="H881" s="55"/>
      <c r="I881" s="61">
        <v>117</v>
      </c>
      <c r="J881" s="66"/>
      <c r="K881" s="55"/>
      <c r="L881" s="56">
        <v>74.69</v>
      </c>
      <c r="M881" s="55"/>
      <c r="N881" s="59">
        <v>3344</v>
      </c>
      <c r="AI881" s="40"/>
      <c r="AJ881" s="49"/>
      <c r="AK881" s="49"/>
      <c r="AO881" s="3" t="s">
        <v>649</v>
      </c>
      <c r="AQ881" s="49"/>
      <c r="AS881" s="49"/>
    </row>
    <row r="882" spans="1:47" s="4" customFormat="1" ht="45" x14ac:dyDescent="0.25">
      <c r="A882" s="63"/>
      <c r="B882" s="51" t="s">
        <v>650</v>
      </c>
      <c r="C882" s="543" t="s">
        <v>651</v>
      </c>
      <c r="D882" s="543"/>
      <c r="E882" s="543"/>
      <c r="F882" s="54" t="s">
        <v>78</v>
      </c>
      <c r="G882" s="61">
        <v>74</v>
      </c>
      <c r="H882" s="58">
        <v>0.85</v>
      </c>
      <c r="I882" s="64">
        <v>62.9</v>
      </c>
      <c r="J882" s="66"/>
      <c r="K882" s="55"/>
      <c r="L882" s="56">
        <v>40.159999999999997</v>
      </c>
      <c r="M882" s="55"/>
      <c r="N882" s="59">
        <v>1797.76</v>
      </c>
      <c r="AI882" s="40"/>
      <c r="AJ882" s="49"/>
      <c r="AK882" s="49"/>
      <c r="AO882" s="3" t="s">
        <v>651</v>
      </c>
      <c r="AQ882" s="49"/>
      <c r="AS882" s="49"/>
    </row>
    <row r="883" spans="1:47" s="4" customFormat="1" ht="15" x14ac:dyDescent="0.25">
      <c r="A883" s="72"/>
      <c r="B883" s="73"/>
      <c r="C883" s="542" t="s">
        <v>81</v>
      </c>
      <c r="D883" s="542"/>
      <c r="E883" s="542"/>
      <c r="F883" s="43"/>
      <c r="G883" s="44"/>
      <c r="H883" s="44"/>
      <c r="I883" s="44"/>
      <c r="J883" s="47"/>
      <c r="K883" s="44"/>
      <c r="L883" s="74">
        <v>347.43</v>
      </c>
      <c r="M883" s="69"/>
      <c r="N883" s="75">
        <v>9528.98</v>
      </c>
      <c r="AI883" s="40"/>
      <c r="AJ883" s="49"/>
      <c r="AK883" s="49"/>
      <c r="AQ883" s="49" t="s">
        <v>81</v>
      </c>
      <c r="AS883" s="49"/>
    </row>
    <row r="884" spans="1:47" s="4" customFormat="1" ht="68.25" x14ac:dyDescent="0.25">
      <c r="A884" s="41" t="s">
        <v>1268</v>
      </c>
      <c r="B884" s="42" t="s">
        <v>1733</v>
      </c>
      <c r="C884" s="542" t="s">
        <v>1734</v>
      </c>
      <c r="D884" s="542"/>
      <c r="E884" s="542"/>
      <c r="F884" s="43" t="s">
        <v>115</v>
      </c>
      <c r="G884" s="44">
        <v>2</v>
      </c>
      <c r="H884" s="45">
        <v>1</v>
      </c>
      <c r="I884" s="45">
        <v>2</v>
      </c>
      <c r="J884" s="80">
        <v>2077.12</v>
      </c>
      <c r="K884" s="44"/>
      <c r="L884" s="80">
        <v>4154.24</v>
      </c>
      <c r="M884" s="46">
        <v>8.16</v>
      </c>
      <c r="N884" s="75">
        <v>33898.6</v>
      </c>
      <c r="AI884" s="40"/>
      <c r="AJ884" s="49"/>
      <c r="AK884" s="49" t="s">
        <v>1734</v>
      </c>
      <c r="AQ884" s="49"/>
      <c r="AS884" s="49"/>
    </row>
    <row r="885" spans="1:47" s="4" customFormat="1" ht="15" x14ac:dyDescent="0.25">
      <c r="A885" s="72"/>
      <c r="B885" s="73"/>
      <c r="C885" s="542" t="s">
        <v>81</v>
      </c>
      <c r="D885" s="542"/>
      <c r="E885" s="542"/>
      <c r="F885" s="43"/>
      <c r="G885" s="44"/>
      <c r="H885" s="44"/>
      <c r="I885" s="44"/>
      <c r="J885" s="47"/>
      <c r="K885" s="44"/>
      <c r="L885" s="80">
        <v>4154.24</v>
      </c>
      <c r="M885" s="69"/>
      <c r="N885" s="75">
        <v>33898.6</v>
      </c>
      <c r="AI885" s="40"/>
      <c r="AJ885" s="49"/>
      <c r="AK885" s="49"/>
      <c r="AQ885" s="49" t="s">
        <v>81</v>
      </c>
      <c r="AS885" s="49"/>
    </row>
    <row r="886" spans="1:47" s="4" customFormat="1" ht="79.5" x14ac:dyDescent="0.25">
      <c r="A886" s="41" t="s">
        <v>1273</v>
      </c>
      <c r="B886" s="42" t="s">
        <v>1735</v>
      </c>
      <c r="C886" s="542" t="s">
        <v>1736</v>
      </c>
      <c r="D886" s="542"/>
      <c r="E886" s="542"/>
      <c r="F886" s="43" t="s">
        <v>115</v>
      </c>
      <c r="G886" s="44">
        <v>2</v>
      </c>
      <c r="H886" s="45">
        <v>1</v>
      </c>
      <c r="I886" s="45">
        <v>2</v>
      </c>
      <c r="J886" s="80">
        <v>3864.25</v>
      </c>
      <c r="K886" s="44"/>
      <c r="L886" s="80">
        <v>7728.5</v>
      </c>
      <c r="M886" s="46">
        <v>8.16</v>
      </c>
      <c r="N886" s="75">
        <v>63064.56</v>
      </c>
      <c r="AI886" s="40"/>
      <c r="AJ886" s="49"/>
      <c r="AK886" s="49" t="s">
        <v>1736</v>
      </c>
      <c r="AQ886" s="49"/>
      <c r="AS886" s="49"/>
    </row>
    <row r="887" spans="1:47" s="4" customFormat="1" ht="15" x14ac:dyDescent="0.25">
      <c r="A887" s="72"/>
      <c r="B887" s="73"/>
      <c r="C887" s="542" t="s">
        <v>81</v>
      </c>
      <c r="D887" s="542"/>
      <c r="E887" s="542"/>
      <c r="F887" s="43"/>
      <c r="G887" s="44"/>
      <c r="H887" s="44"/>
      <c r="I887" s="44"/>
      <c r="J887" s="47"/>
      <c r="K887" s="44"/>
      <c r="L887" s="80">
        <v>7728.5</v>
      </c>
      <c r="M887" s="69"/>
      <c r="N887" s="75">
        <v>63064.56</v>
      </c>
      <c r="AI887" s="40"/>
      <c r="AJ887" s="49"/>
      <c r="AK887" s="49"/>
      <c r="AQ887" s="49" t="s">
        <v>81</v>
      </c>
      <c r="AS887" s="49"/>
    </row>
    <row r="888" spans="1:47" s="4" customFormat="1" ht="15" x14ac:dyDescent="0.25">
      <c r="A888" s="83"/>
      <c r="B888" s="84"/>
      <c r="C888" s="84"/>
      <c r="D888" s="84"/>
      <c r="E888" s="84"/>
      <c r="F888" s="85"/>
      <c r="G888" s="85"/>
      <c r="H888" s="85"/>
      <c r="I888" s="85"/>
      <c r="J888" s="86"/>
      <c r="K888" s="85"/>
      <c r="L888" s="86"/>
      <c r="M888" s="55"/>
      <c r="N888" s="86"/>
      <c r="AI888" s="40"/>
      <c r="AJ888" s="49"/>
      <c r="AK888" s="49"/>
      <c r="AQ888" s="49"/>
      <c r="AS888" s="49"/>
    </row>
    <row r="889" spans="1:47" s="4" customFormat="1" ht="15" x14ac:dyDescent="0.25">
      <c r="A889" s="87"/>
      <c r="B889" s="88"/>
      <c r="C889" s="542" t="s">
        <v>1737</v>
      </c>
      <c r="D889" s="542"/>
      <c r="E889" s="542"/>
      <c r="F889" s="542"/>
      <c r="G889" s="542"/>
      <c r="H889" s="542"/>
      <c r="I889" s="542"/>
      <c r="J889" s="542"/>
      <c r="K889" s="542"/>
      <c r="L889" s="89">
        <v>36908.1</v>
      </c>
      <c r="M889" s="90"/>
      <c r="N889" s="91">
        <v>476163.46</v>
      </c>
      <c r="AI889" s="40"/>
      <c r="AJ889" s="49"/>
      <c r="AK889" s="49"/>
      <c r="AQ889" s="49"/>
      <c r="AS889" s="49" t="s">
        <v>1737</v>
      </c>
    </row>
    <row r="890" spans="1:47" s="4" customFormat="1" ht="11.25" hidden="1" customHeight="1" x14ac:dyDescent="0.25"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6"/>
      <c r="M890" s="96"/>
      <c r="N890" s="96"/>
    </row>
    <row r="891" spans="1:47" s="4" customFormat="1" ht="15" x14ac:dyDescent="0.25">
      <c r="A891" s="87"/>
      <c r="B891" s="88"/>
      <c r="C891" s="542" t="s">
        <v>291</v>
      </c>
      <c r="D891" s="542"/>
      <c r="E891" s="542"/>
      <c r="F891" s="542"/>
      <c r="G891" s="542"/>
      <c r="H891" s="542"/>
      <c r="I891" s="542"/>
      <c r="J891" s="542"/>
      <c r="K891" s="542"/>
      <c r="L891" s="97"/>
      <c r="M891" s="90"/>
      <c r="N891" s="98"/>
      <c r="AT891" s="49" t="s">
        <v>291</v>
      </c>
    </row>
    <row r="892" spans="1:47" s="4" customFormat="1" ht="16.5" x14ac:dyDescent="0.3">
      <c r="A892" s="99"/>
      <c r="B892" s="51"/>
      <c r="C892" s="543" t="s">
        <v>292</v>
      </c>
      <c r="D892" s="543"/>
      <c r="E892" s="543"/>
      <c r="F892" s="543"/>
      <c r="G892" s="543"/>
      <c r="H892" s="543"/>
      <c r="I892" s="543"/>
      <c r="J892" s="543"/>
      <c r="K892" s="543"/>
      <c r="L892" s="100">
        <v>263658</v>
      </c>
      <c r="M892" s="101"/>
      <c r="N892" s="102">
        <v>2571727.4900000002</v>
      </c>
      <c r="O892" s="103"/>
      <c r="P892" s="103"/>
      <c r="Q892" s="103"/>
      <c r="AT892" s="49"/>
      <c r="AU892" s="3" t="s">
        <v>292</v>
      </c>
    </row>
    <row r="893" spans="1:47" s="4" customFormat="1" ht="16.5" x14ac:dyDescent="0.3">
      <c r="A893" s="99"/>
      <c r="B893" s="51"/>
      <c r="C893" s="543" t="s">
        <v>293</v>
      </c>
      <c r="D893" s="543"/>
      <c r="E893" s="543"/>
      <c r="F893" s="543"/>
      <c r="G893" s="543"/>
      <c r="H893" s="543"/>
      <c r="I893" s="543"/>
      <c r="J893" s="543"/>
      <c r="K893" s="543"/>
      <c r="L893" s="104"/>
      <c r="M893" s="101"/>
      <c r="N893" s="105"/>
      <c r="O893" s="103"/>
      <c r="P893" s="103"/>
      <c r="Q893" s="103"/>
      <c r="AT893" s="49"/>
      <c r="AU893" s="3" t="s">
        <v>293</v>
      </c>
    </row>
    <row r="894" spans="1:47" s="4" customFormat="1" ht="16.5" x14ac:dyDescent="0.3">
      <c r="A894" s="99"/>
      <c r="B894" s="51"/>
      <c r="C894" s="543" t="s">
        <v>294</v>
      </c>
      <c r="D894" s="543"/>
      <c r="E894" s="543"/>
      <c r="F894" s="543"/>
      <c r="G894" s="543"/>
      <c r="H894" s="543"/>
      <c r="I894" s="543"/>
      <c r="J894" s="543"/>
      <c r="K894" s="543"/>
      <c r="L894" s="100">
        <v>8596.91</v>
      </c>
      <c r="M894" s="101"/>
      <c r="N894" s="102">
        <v>384883.7</v>
      </c>
      <c r="O894" s="103"/>
      <c r="P894" s="103"/>
      <c r="Q894" s="103"/>
      <c r="AT894" s="49"/>
      <c r="AU894" s="3" t="s">
        <v>294</v>
      </c>
    </row>
    <row r="895" spans="1:47" s="4" customFormat="1" ht="16.5" x14ac:dyDescent="0.3">
      <c r="A895" s="99"/>
      <c r="B895" s="51"/>
      <c r="C895" s="543" t="s">
        <v>295</v>
      </c>
      <c r="D895" s="543"/>
      <c r="E895" s="543"/>
      <c r="F895" s="543"/>
      <c r="G895" s="543"/>
      <c r="H895" s="543"/>
      <c r="I895" s="543"/>
      <c r="J895" s="543"/>
      <c r="K895" s="543"/>
      <c r="L895" s="100">
        <v>20765.099999999999</v>
      </c>
      <c r="M895" s="101"/>
      <c r="N895" s="102">
        <v>274929.90999999997</v>
      </c>
      <c r="O895" s="103"/>
      <c r="P895" s="103"/>
      <c r="Q895" s="103"/>
      <c r="AT895" s="49"/>
      <c r="AU895" s="3" t="s">
        <v>295</v>
      </c>
    </row>
    <row r="896" spans="1:47" s="4" customFormat="1" ht="16.5" x14ac:dyDescent="0.3">
      <c r="A896" s="99"/>
      <c r="B896" s="51"/>
      <c r="C896" s="543" t="s">
        <v>296</v>
      </c>
      <c r="D896" s="543"/>
      <c r="E896" s="543"/>
      <c r="F896" s="543"/>
      <c r="G896" s="543"/>
      <c r="H896" s="543"/>
      <c r="I896" s="543"/>
      <c r="J896" s="543"/>
      <c r="K896" s="543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296</v>
      </c>
    </row>
    <row r="897" spans="1:47" s="4" customFormat="1" ht="16.5" x14ac:dyDescent="0.3">
      <c r="A897" s="99"/>
      <c r="B897" s="51"/>
      <c r="C897" s="543" t="s">
        <v>297</v>
      </c>
      <c r="D897" s="543"/>
      <c r="E897" s="543"/>
      <c r="F897" s="543"/>
      <c r="G897" s="543"/>
      <c r="H897" s="543"/>
      <c r="I897" s="543"/>
      <c r="J897" s="543"/>
      <c r="K897" s="543"/>
      <c r="L897" s="100">
        <v>234284.46</v>
      </c>
      <c r="M897" s="101"/>
      <c r="N897" s="102">
        <v>1911761.22</v>
      </c>
      <c r="O897" s="103"/>
      <c r="P897" s="103"/>
      <c r="Q897" s="103"/>
      <c r="AT897" s="49"/>
      <c r="AU897" s="3" t="s">
        <v>297</v>
      </c>
    </row>
    <row r="898" spans="1:47" s="4" customFormat="1" ht="16.5" x14ac:dyDescent="0.3">
      <c r="A898" s="99"/>
      <c r="B898" s="51"/>
      <c r="C898" s="543" t="s">
        <v>616</v>
      </c>
      <c r="D898" s="543"/>
      <c r="E898" s="543"/>
      <c r="F898" s="543"/>
      <c r="G898" s="543"/>
      <c r="H898" s="543"/>
      <c r="I898" s="543"/>
      <c r="J898" s="543"/>
      <c r="K898" s="543"/>
      <c r="L898" s="106">
        <v>11.53</v>
      </c>
      <c r="M898" s="101"/>
      <c r="N898" s="120">
        <v>152.66</v>
      </c>
      <c r="O898" s="103"/>
      <c r="P898" s="103"/>
      <c r="Q898" s="103"/>
      <c r="AT898" s="49"/>
      <c r="AU898" s="3" t="s">
        <v>616</v>
      </c>
    </row>
    <row r="899" spans="1:47" s="4" customFormat="1" ht="16.5" x14ac:dyDescent="0.3">
      <c r="A899" s="99"/>
      <c r="B899" s="51"/>
      <c r="C899" s="543" t="s">
        <v>298</v>
      </c>
      <c r="D899" s="543"/>
      <c r="E899" s="543"/>
      <c r="F899" s="543"/>
      <c r="G899" s="543"/>
      <c r="H899" s="543"/>
      <c r="I899" s="543"/>
      <c r="J899" s="543"/>
      <c r="K899" s="543"/>
      <c r="L899" s="100">
        <v>279706.12</v>
      </c>
      <c r="M899" s="101"/>
      <c r="N899" s="102">
        <v>3300263.3</v>
      </c>
      <c r="O899" s="103"/>
      <c r="P899" s="103"/>
      <c r="Q899" s="103"/>
      <c r="AT899" s="49"/>
      <c r="AU899" s="3" t="s">
        <v>298</v>
      </c>
    </row>
    <row r="900" spans="1:47" s="4" customFormat="1" ht="16.5" x14ac:dyDescent="0.3">
      <c r="A900" s="99"/>
      <c r="B900" s="51"/>
      <c r="C900" s="543" t="s">
        <v>617</v>
      </c>
      <c r="D900" s="543"/>
      <c r="E900" s="543"/>
      <c r="F900" s="543"/>
      <c r="G900" s="543"/>
      <c r="H900" s="543"/>
      <c r="I900" s="543"/>
      <c r="J900" s="543"/>
      <c r="K900" s="543"/>
      <c r="L900" s="100">
        <v>279694.59000000003</v>
      </c>
      <c r="M900" s="101"/>
      <c r="N900" s="102">
        <v>3300110.64</v>
      </c>
      <c r="O900" s="103"/>
      <c r="P900" s="103"/>
      <c r="Q900" s="103"/>
      <c r="AT900" s="49"/>
      <c r="AU900" s="3" t="s">
        <v>617</v>
      </c>
    </row>
    <row r="901" spans="1:47" s="4" customFormat="1" ht="16.5" x14ac:dyDescent="0.3">
      <c r="A901" s="99"/>
      <c r="B901" s="51"/>
      <c r="C901" s="543" t="s">
        <v>618</v>
      </c>
      <c r="D901" s="543"/>
      <c r="E901" s="543"/>
      <c r="F901" s="543"/>
      <c r="G901" s="543"/>
      <c r="H901" s="543"/>
      <c r="I901" s="543"/>
      <c r="J901" s="543"/>
      <c r="K901" s="543"/>
      <c r="L901" s="104"/>
      <c r="M901" s="101"/>
      <c r="N901" s="105"/>
      <c r="O901" s="103"/>
      <c r="P901" s="103"/>
      <c r="Q901" s="103"/>
      <c r="AT901" s="49"/>
      <c r="AU901" s="3" t="s">
        <v>618</v>
      </c>
    </row>
    <row r="902" spans="1:47" s="4" customFormat="1" ht="16.5" x14ac:dyDescent="0.3">
      <c r="A902" s="99"/>
      <c r="B902" s="51"/>
      <c r="C902" s="543" t="s">
        <v>619</v>
      </c>
      <c r="D902" s="543"/>
      <c r="E902" s="543"/>
      <c r="F902" s="543"/>
      <c r="G902" s="543"/>
      <c r="H902" s="543"/>
      <c r="I902" s="543"/>
      <c r="J902" s="543"/>
      <c r="K902" s="543"/>
      <c r="L902" s="100">
        <v>8027.77</v>
      </c>
      <c r="M902" s="101"/>
      <c r="N902" s="102">
        <v>359403.3</v>
      </c>
      <c r="O902" s="103"/>
      <c r="P902" s="103"/>
      <c r="Q902" s="103"/>
      <c r="AT902" s="49"/>
      <c r="AU902" s="3" t="s">
        <v>619</v>
      </c>
    </row>
    <row r="903" spans="1:47" s="4" customFormat="1" ht="16.5" x14ac:dyDescent="0.3">
      <c r="A903" s="99"/>
      <c r="B903" s="51"/>
      <c r="C903" s="543" t="s">
        <v>620</v>
      </c>
      <c r="D903" s="543"/>
      <c r="E903" s="543"/>
      <c r="F903" s="543"/>
      <c r="G903" s="543"/>
      <c r="H903" s="543"/>
      <c r="I903" s="543"/>
      <c r="J903" s="543"/>
      <c r="K903" s="543"/>
      <c r="L903" s="100">
        <v>20560.259999999998</v>
      </c>
      <c r="M903" s="101"/>
      <c r="N903" s="102">
        <v>272217.83</v>
      </c>
      <c r="O903" s="103"/>
      <c r="P903" s="103"/>
      <c r="Q903" s="103"/>
      <c r="AT903" s="49"/>
      <c r="AU903" s="3" t="s">
        <v>620</v>
      </c>
    </row>
    <row r="904" spans="1:47" s="4" customFormat="1" ht="16.5" x14ac:dyDescent="0.3">
      <c r="A904" s="99"/>
      <c r="B904" s="51"/>
      <c r="C904" s="543" t="s">
        <v>621</v>
      </c>
      <c r="D904" s="543"/>
      <c r="E904" s="543"/>
      <c r="F904" s="543"/>
      <c r="G904" s="543"/>
      <c r="H904" s="543"/>
      <c r="I904" s="543"/>
      <c r="J904" s="543"/>
      <c r="K904" s="543"/>
      <c r="L904" s="100">
        <v>2416.56</v>
      </c>
      <c r="M904" s="101"/>
      <c r="N904" s="102">
        <v>108189.4</v>
      </c>
      <c r="O904" s="103"/>
      <c r="P904" s="103"/>
      <c r="Q904" s="103"/>
      <c r="AT904" s="49"/>
      <c r="AU904" s="3" t="s">
        <v>621</v>
      </c>
    </row>
    <row r="905" spans="1:47" s="4" customFormat="1" ht="16.5" x14ac:dyDescent="0.3">
      <c r="A905" s="99"/>
      <c r="B905" s="51"/>
      <c r="C905" s="543" t="s">
        <v>622</v>
      </c>
      <c r="D905" s="543"/>
      <c r="E905" s="543"/>
      <c r="F905" s="543"/>
      <c r="G905" s="543"/>
      <c r="H905" s="543"/>
      <c r="I905" s="543"/>
      <c r="J905" s="543"/>
      <c r="K905" s="543"/>
      <c r="L905" s="100">
        <v>234186.04</v>
      </c>
      <c r="M905" s="101"/>
      <c r="N905" s="102">
        <v>1910958.11</v>
      </c>
      <c r="O905" s="103"/>
      <c r="P905" s="103"/>
      <c r="Q905" s="103"/>
      <c r="AT905" s="49"/>
      <c r="AU905" s="3" t="s">
        <v>622</v>
      </c>
    </row>
    <row r="906" spans="1:47" s="4" customFormat="1" ht="16.5" x14ac:dyDescent="0.3">
      <c r="A906" s="99"/>
      <c r="B906" s="51"/>
      <c r="C906" s="543" t="s">
        <v>623</v>
      </c>
      <c r="D906" s="543"/>
      <c r="E906" s="543"/>
      <c r="F906" s="543"/>
      <c r="G906" s="543"/>
      <c r="H906" s="543"/>
      <c r="I906" s="543"/>
      <c r="J906" s="543"/>
      <c r="K906" s="543"/>
      <c r="L906" s="100">
        <v>11238.31</v>
      </c>
      <c r="M906" s="101"/>
      <c r="N906" s="102">
        <v>503139.98</v>
      </c>
      <c r="O906" s="103"/>
      <c r="P906" s="103"/>
      <c r="Q906" s="103"/>
      <c r="AT906" s="49"/>
      <c r="AU906" s="3" t="s">
        <v>623</v>
      </c>
    </row>
    <row r="907" spans="1:47" s="4" customFormat="1" ht="16.5" x14ac:dyDescent="0.3">
      <c r="A907" s="99"/>
      <c r="B907" s="51"/>
      <c r="C907" s="543" t="s">
        <v>624</v>
      </c>
      <c r="D907" s="543"/>
      <c r="E907" s="543"/>
      <c r="F907" s="543"/>
      <c r="G907" s="543"/>
      <c r="H907" s="543"/>
      <c r="I907" s="543"/>
      <c r="J907" s="543"/>
      <c r="K907" s="543"/>
      <c r="L907" s="100">
        <v>5682.21</v>
      </c>
      <c r="M907" s="101"/>
      <c r="N907" s="102">
        <v>254391.42</v>
      </c>
      <c r="O907" s="103"/>
      <c r="P907" s="103"/>
      <c r="Q907" s="103"/>
      <c r="AT907" s="49"/>
      <c r="AU907" s="3" t="s">
        <v>624</v>
      </c>
    </row>
    <row r="908" spans="1:47" s="4" customFormat="1" ht="16.5" x14ac:dyDescent="0.3">
      <c r="A908" s="99"/>
      <c r="B908" s="51"/>
      <c r="C908" s="543" t="s">
        <v>625</v>
      </c>
      <c r="D908" s="543"/>
      <c r="E908" s="543"/>
      <c r="F908" s="543"/>
      <c r="G908" s="543"/>
      <c r="H908" s="543"/>
      <c r="I908" s="543"/>
      <c r="J908" s="543"/>
      <c r="K908" s="543"/>
      <c r="L908" s="106">
        <v>11.53</v>
      </c>
      <c r="M908" s="101"/>
      <c r="N908" s="120">
        <v>152.66</v>
      </c>
      <c r="O908" s="103"/>
      <c r="P908" s="103"/>
      <c r="Q908" s="103"/>
      <c r="AT908" s="49"/>
      <c r="AU908" s="3" t="s">
        <v>625</v>
      </c>
    </row>
    <row r="909" spans="1:47" s="4" customFormat="1" ht="16.5" x14ac:dyDescent="0.3">
      <c r="A909" s="99"/>
      <c r="B909" s="51"/>
      <c r="C909" s="543" t="s">
        <v>305</v>
      </c>
      <c r="D909" s="543"/>
      <c r="E909" s="543"/>
      <c r="F909" s="543"/>
      <c r="G909" s="543"/>
      <c r="H909" s="543"/>
      <c r="I909" s="543"/>
      <c r="J909" s="543"/>
      <c r="K909" s="543"/>
      <c r="L909" s="100">
        <v>1635.04</v>
      </c>
      <c r="M909" s="101"/>
      <c r="N909" s="102">
        <v>63139.33</v>
      </c>
      <c r="O909" s="103"/>
      <c r="P909" s="103"/>
      <c r="Q909" s="103"/>
      <c r="AT909" s="49"/>
      <c r="AU909" s="3" t="s">
        <v>305</v>
      </c>
    </row>
    <row r="910" spans="1:47" s="4" customFormat="1" ht="16.5" x14ac:dyDescent="0.3">
      <c r="A910" s="99"/>
      <c r="B910" s="51"/>
      <c r="C910" s="543" t="s">
        <v>293</v>
      </c>
      <c r="D910" s="543"/>
      <c r="E910" s="543"/>
      <c r="F910" s="543"/>
      <c r="G910" s="543"/>
      <c r="H910" s="543"/>
      <c r="I910" s="543"/>
      <c r="J910" s="543"/>
      <c r="K910" s="543"/>
      <c r="L910" s="104"/>
      <c r="M910" s="101"/>
      <c r="N910" s="105"/>
      <c r="O910" s="103"/>
      <c r="P910" s="103"/>
      <c r="Q910" s="103"/>
      <c r="AT910" s="49"/>
      <c r="AU910" s="3" t="s">
        <v>293</v>
      </c>
    </row>
    <row r="911" spans="1:47" s="4" customFormat="1" ht="16.5" x14ac:dyDescent="0.3">
      <c r="A911" s="99"/>
      <c r="B911" s="51"/>
      <c r="C911" s="543" t="s">
        <v>299</v>
      </c>
      <c r="D911" s="543"/>
      <c r="E911" s="543"/>
      <c r="F911" s="543"/>
      <c r="G911" s="543"/>
      <c r="H911" s="543"/>
      <c r="I911" s="543"/>
      <c r="J911" s="543"/>
      <c r="K911" s="543"/>
      <c r="L911" s="106">
        <v>569.14</v>
      </c>
      <c r="M911" s="101"/>
      <c r="N911" s="102">
        <v>25480.400000000001</v>
      </c>
      <c r="O911" s="103"/>
      <c r="P911" s="103"/>
      <c r="Q911" s="103"/>
      <c r="AT911" s="49"/>
      <c r="AU911" s="3" t="s">
        <v>299</v>
      </c>
    </row>
    <row r="912" spans="1:47" s="4" customFormat="1" ht="16.5" x14ac:dyDescent="0.3">
      <c r="A912" s="99"/>
      <c r="B912" s="51"/>
      <c r="C912" s="543" t="s">
        <v>300</v>
      </c>
      <c r="D912" s="543"/>
      <c r="E912" s="543"/>
      <c r="F912" s="543"/>
      <c r="G912" s="543"/>
      <c r="H912" s="543"/>
      <c r="I912" s="543"/>
      <c r="J912" s="543"/>
      <c r="K912" s="543"/>
      <c r="L912" s="106">
        <v>204.84</v>
      </c>
      <c r="M912" s="101"/>
      <c r="N912" s="102">
        <v>2712.08</v>
      </c>
      <c r="O912" s="103"/>
      <c r="P912" s="103"/>
      <c r="Q912" s="103"/>
      <c r="AT912" s="49"/>
      <c r="AU912" s="3" t="s">
        <v>300</v>
      </c>
    </row>
    <row r="913" spans="1:53" s="4" customFormat="1" ht="16.5" x14ac:dyDescent="0.3">
      <c r="A913" s="99"/>
      <c r="B913" s="51"/>
      <c r="C913" s="543" t="s">
        <v>302</v>
      </c>
      <c r="D913" s="543"/>
      <c r="E913" s="543"/>
      <c r="F913" s="543"/>
      <c r="G913" s="543"/>
      <c r="H913" s="543"/>
      <c r="I913" s="543"/>
      <c r="J913" s="543"/>
      <c r="K913" s="543"/>
      <c r="L913" s="106">
        <v>98.42</v>
      </c>
      <c r="M913" s="101"/>
      <c r="N913" s="120">
        <v>803.11</v>
      </c>
      <c r="O913" s="103"/>
      <c r="P913" s="103"/>
      <c r="Q913" s="103"/>
      <c r="AT913" s="49"/>
      <c r="AU913" s="3" t="s">
        <v>302</v>
      </c>
    </row>
    <row r="914" spans="1:53" s="4" customFormat="1" ht="16.5" x14ac:dyDescent="0.3">
      <c r="A914" s="99"/>
      <c r="B914" s="51"/>
      <c r="C914" s="543" t="s">
        <v>303</v>
      </c>
      <c r="D914" s="543"/>
      <c r="E914" s="543"/>
      <c r="F914" s="543"/>
      <c r="G914" s="543"/>
      <c r="H914" s="543"/>
      <c r="I914" s="543"/>
      <c r="J914" s="543"/>
      <c r="K914" s="543"/>
      <c r="L914" s="106">
        <v>506.53</v>
      </c>
      <c r="M914" s="101"/>
      <c r="N914" s="102">
        <v>22677.56</v>
      </c>
      <c r="O914" s="103"/>
      <c r="P914" s="103"/>
      <c r="Q914" s="103"/>
      <c r="AT914" s="49"/>
      <c r="AU914" s="3" t="s">
        <v>303</v>
      </c>
    </row>
    <row r="915" spans="1:53" s="4" customFormat="1" ht="16.5" x14ac:dyDescent="0.3">
      <c r="A915" s="99"/>
      <c r="B915" s="51"/>
      <c r="C915" s="543" t="s">
        <v>304</v>
      </c>
      <c r="D915" s="543"/>
      <c r="E915" s="543"/>
      <c r="F915" s="543"/>
      <c r="G915" s="543"/>
      <c r="H915" s="543"/>
      <c r="I915" s="543"/>
      <c r="J915" s="543"/>
      <c r="K915" s="543"/>
      <c r="L915" s="106">
        <v>256.11</v>
      </c>
      <c r="M915" s="101"/>
      <c r="N915" s="102">
        <v>11466.18</v>
      </c>
      <c r="O915" s="103"/>
      <c r="P915" s="103"/>
      <c r="Q915" s="103"/>
      <c r="AT915" s="49"/>
      <c r="AU915" s="3" t="s">
        <v>304</v>
      </c>
    </row>
    <row r="916" spans="1:53" s="4" customFormat="1" ht="16.5" x14ac:dyDescent="0.3">
      <c r="A916" s="99"/>
      <c r="B916" s="107"/>
      <c r="C916" s="548" t="s">
        <v>306</v>
      </c>
      <c r="D916" s="548"/>
      <c r="E916" s="548"/>
      <c r="F916" s="548"/>
      <c r="G916" s="548"/>
      <c r="H916" s="548"/>
      <c r="I916" s="548"/>
      <c r="J916" s="548"/>
      <c r="K916" s="548"/>
      <c r="L916" s="108">
        <v>281341.15999999997</v>
      </c>
      <c r="M916" s="109"/>
      <c r="N916" s="110">
        <v>3363402.63</v>
      </c>
      <c r="O916" s="103"/>
      <c r="P916" s="103"/>
      <c r="Q916" s="103"/>
      <c r="AT916" s="49"/>
      <c r="AV916" s="49" t="s">
        <v>306</v>
      </c>
    </row>
    <row r="917" spans="1:53" s="4" customFormat="1" ht="16.5" x14ac:dyDescent="0.3">
      <c r="A917" s="99"/>
      <c r="B917" s="51"/>
      <c r="C917" s="543" t="s">
        <v>307</v>
      </c>
      <c r="D917" s="543"/>
      <c r="E917" s="543"/>
      <c r="F917" s="543"/>
      <c r="G917" s="543"/>
      <c r="H917" s="543"/>
      <c r="I917" s="543"/>
      <c r="J917" s="543"/>
      <c r="K917" s="543"/>
      <c r="L917" s="100">
        <v>11013.47</v>
      </c>
      <c r="M917" s="101"/>
      <c r="N917" s="102">
        <v>493073.1</v>
      </c>
      <c r="O917" s="103"/>
      <c r="P917" s="103"/>
      <c r="Q917" s="103"/>
      <c r="AT917" s="49"/>
      <c r="AU917" s="3" t="s">
        <v>307</v>
      </c>
      <c r="AV917" s="49"/>
    </row>
    <row r="918" spans="1:53" s="4" customFormat="1" ht="16.5" x14ac:dyDescent="0.3">
      <c r="A918" s="99"/>
      <c r="B918" s="51"/>
      <c r="C918" s="543" t="s">
        <v>308</v>
      </c>
      <c r="D918" s="543"/>
      <c r="E918" s="543"/>
      <c r="F918" s="543"/>
      <c r="G918" s="543"/>
      <c r="H918" s="543"/>
      <c r="I918" s="543"/>
      <c r="J918" s="543"/>
      <c r="K918" s="543"/>
      <c r="L918" s="100">
        <v>11744.84</v>
      </c>
      <c r="M918" s="101"/>
      <c r="N918" s="102">
        <v>525817.54</v>
      </c>
      <c r="O918" s="103"/>
      <c r="P918" s="103"/>
      <c r="Q918" s="103"/>
      <c r="AT918" s="49"/>
      <c r="AU918" s="3" t="s">
        <v>308</v>
      </c>
      <c r="AV918" s="49"/>
    </row>
    <row r="919" spans="1:53" s="4" customFormat="1" ht="16.5" x14ac:dyDescent="0.3">
      <c r="A919" s="99"/>
      <c r="B919" s="51"/>
      <c r="C919" s="543" t="s">
        <v>309</v>
      </c>
      <c r="D919" s="543"/>
      <c r="E919" s="543"/>
      <c r="F919" s="543"/>
      <c r="G919" s="543"/>
      <c r="H919" s="543"/>
      <c r="I919" s="543"/>
      <c r="J919" s="543"/>
      <c r="K919" s="543"/>
      <c r="L919" s="100">
        <v>5938.32</v>
      </c>
      <c r="M919" s="101"/>
      <c r="N919" s="102">
        <v>265857.59999999998</v>
      </c>
      <c r="O919" s="103"/>
      <c r="P919" s="103"/>
      <c r="Q919" s="103"/>
      <c r="AT919" s="49"/>
      <c r="AU919" s="3" t="s">
        <v>309</v>
      </c>
      <c r="AV919" s="49"/>
    </row>
    <row r="920" spans="1:53" s="4" customFormat="1" ht="16.5" x14ac:dyDescent="0.3">
      <c r="A920" s="99"/>
      <c r="B920" s="51"/>
      <c r="C920" s="543" t="s">
        <v>310</v>
      </c>
      <c r="D920" s="543"/>
      <c r="E920" s="543"/>
      <c r="F920" s="543"/>
      <c r="G920" s="543"/>
      <c r="H920" s="543"/>
      <c r="I920" s="543"/>
      <c r="J920" s="543"/>
      <c r="K920" s="543"/>
      <c r="L920" s="100">
        <v>23069.98</v>
      </c>
      <c r="M920" s="101"/>
      <c r="N920" s="102">
        <v>275799.02</v>
      </c>
      <c r="O920" s="103"/>
      <c r="P920" s="103"/>
      <c r="Q920" s="103"/>
      <c r="AT920" s="49"/>
      <c r="AU920" s="3" t="s">
        <v>310</v>
      </c>
      <c r="AV920" s="49"/>
    </row>
    <row r="921" spans="1:53" s="4" customFormat="1" ht="16.5" x14ac:dyDescent="0.3">
      <c r="A921" s="99"/>
      <c r="B921" s="107"/>
      <c r="C921" s="548" t="s">
        <v>306</v>
      </c>
      <c r="D921" s="548"/>
      <c r="E921" s="548"/>
      <c r="F921" s="548"/>
      <c r="G921" s="548"/>
      <c r="H921" s="548"/>
      <c r="I921" s="548"/>
      <c r="J921" s="548"/>
      <c r="K921" s="548"/>
      <c r="L921" s="108">
        <v>304411.14</v>
      </c>
      <c r="M921" s="109"/>
      <c r="N921" s="110">
        <v>3639201.65</v>
      </c>
      <c r="O921" s="103"/>
      <c r="P921" s="103"/>
      <c r="Q921" s="103"/>
      <c r="AT921" s="49"/>
      <c r="AV921" s="49" t="s">
        <v>306</v>
      </c>
    </row>
    <row r="922" spans="1:53" s="4" customFormat="1" ht="16.5" x14ac:dyDescent="0.3">
      <c r="A922" s="99"/>
      <c r="B922" s="51"/>
      <c r="C922" s="543" t="s">
        <v>311</v>
      </c>
      <c r="D922" s="543"/>
      <c r="E922" s="543"/>
      <c r="F922" s="543"/>
      <c r="G922" s="543"/>
      <c r="H922" s="543"/>
      <c r="I922" s="543"/>
      <c r="J922" s="543"/>
      <c r="K922" s="543"/>
      <c r="L922" s="100">
        <v>7305.87</v>
      </c>
      <c r="M922" s="101"/>
      <c r="N922" s="102">
        <v>87340.84</v>
      </c>
      <c r="O922" s="103"/>
      <c r="P922" s="103"/>
      <c r="Q922" s="103"/>
      <c r="AT922" s="49"/>
      <c r="AU922" s="3" t="s">
        <v>311</v>
      </c>
      <c r="AV922" s="49"/>
    </row>
    <row r="923" spans="1:53" s="4" customFormat="1" ht="16.5" x14ac:dyDescent="0.3">
      <c r="A923" s="99"/>
      <c r="B923" s="107"/>
      <c r="C923" s="548" t="s">
        <v>306</v>
      </c>
      <c r="D923" s="548"/>
      <c r="E923" s="548"/>
      <c r="F923" s="548"/>
      <c r="G923" s="548"/>
      <c r="H923" s="548"/>
      <c r="I923" s="548"/>
      <c r="J923" s="548"/>
      <c r="K923" s="548"/>
      <c r="L923" s="108">
        <v>311717.01</v>
      </c>
      <c r="M923" s="109"/>
      <c r="N923" s="110">
        <v>3726542.49</v>
      </c>
      <c r="O923" s="103"/>
      <c r="P923" s="103"/>
      <c r="Q923" s="103"/>
      <c r="AT923" s="49"/>
      <c r="AV923" s="49" t="s">
        <v>306</v>
      </c>
    </row>
    <row r="924" spans="1:53" s="4" customFormat="1" ht="16.5" x14ac:dyDescent="0.3">
      <c r="A924" s="99"/>
      <c r="B924" s="107"/>
      <c r="C924" s="548" t="s">
        <v>312</v>
      </c>
      <c r="D924" s="548"/>
      <c r="E924" s="548"/>
      <c r="F924" s="548"/>
      <c r="G924" s="548"/>
      <c r="H924" s="548"/>
      <c r="I924" s="548"/>
      <c r="J924" s="548"/>
      <c r="K924" s="548"/>
      <c r="L924" s="108">
        <v>311717.01</v>
      </c>
      <c r="M924" s="109"/>
      <c r="N924" s="110">
        <v>3726542.49</v>
      </c>
      <c r="O924" s="103"/>
      <c r="P924" s="103"/>
      <c r="Q924" s="103"/>
      <c r="AT924" s="49"/>
      <c r="AV924" s="49" t="s">
        <v>312</v>
      </c>
    </row>
    <row r="925" spans="1:53" s="4" customFormat="1" ht="16.5" x14ac:dyDescent="0.3">
      <c r="A925" s="99"/>
      <c r="B925" s="107"/>
      <c r="C925" s="548" t="s">
        <v>313</v>
      </c>
      <c r="D925" s="548"/>
      <c r="E925" s="548"/>
      <c r="F925" s="548"/>
      <c r="G925" s="548"/>
      <c r="H925" s="548"/>
      <c r="I925" s="548"/>
      <c r="J925" s="548"/>
      <c r="K925" s="548"/>
      <c r="L925" s="108">
        <v>311717.01</v>
      </c>
      <c r="M925" s="109"/>
      <c r="N925" s="110">
        <v>3726542.49</v>
      </c>
      <c r="O925" s="103"/>
      <c r="P925" s="103"/>
      <c r="Q925" s="103"/>
      <c r="AT925" s="49"/>
      <c r="AV925" s="49"/>
      <c r="AW925" s="49" t="s">
        <v>313</v>
      </c>
    </row>
    <row r="926" spans="1:53" s="4" customFormat="1" ht="1.5" customHeight="1" x14ac:dyDescent="0.25">
      <c r="B926" s="86"/>
      <c r="C926" s="84"/>
      <c r="D926" s="84"/>
      <c r="E926" s="84"/>
      <c r="F926" s="84"/>
      <c r="G926" s="84"/>
      <c r="H926" s="84"/>
      <c r="I926" s="84"/>
      <c r="J926" s="84"/>
      <c r="K926" s="84"/>
      <c r="L926" s="108"/>
      <c r="M926" s="111"/>
      <c r="N926" s="112"/>
    </row>
    <row r="927" spans="1:53" s="4" customFormat="1" ht="25.9" customHeight="1" x14ac:dyDescent="0.25">
      <c r="A927" s="113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</row>
    <row r="928" spans="1:53" s="23" customFormat="1" ht="15" hidden="1" x14ac:dyDescent="0.25">
      <c r="A928" s="6"/>
      <c r="B928" s="115" t="s">
        <v>314</v>
      </c>
      <c r="C928" s="549"/>
      <c r="D928" s="549"/>
      <c r="E928" s="549"/>
      <c r="F928" s="549"/>
      <c r="G928" s="549"/>
      <c r="H928" s="550"/>
      <c r="I928" s="550"/>
      <c r="J928" s="550"/>
      <c r="K928" s="550"/>
      <c r="L928" s="550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 t="s">
        <v>9</v>
      </c>
      <c r="AY928" s="10" t="s">
        <v>9</v>
      </c>
      <c r="AZ928" s="10"/>
      <c r="BA928" s="10"/>
    </row>
    <row r="929" spans="1:53" s="116" customFormat="1" ht="16.149999999999999" hidden="1" customHeight="1" x14ac:dyDescent="0.25">
      <c r="A929" s="8"/>
      <c r="B929" s="115"/>
      <c r="C929" s="551" t="s">
        <v>315</v>
      </c>
      <c r="D929" s="551"/>
      <c r="E929" s="551"/>
      <c r="F929" s="551"/>
      <c r="G929" s="551"/>
      <c r="H929" s="551"/>
      <c r="I929" s="551"/>
      <c r="J929" s="551"/>
      <c r="K929" s="551"/>
      <c r="L929" s="551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  <c r="AV929" s="117"/>
      <c r="AW929" s="117"/>
      <c r="AX929" s="117"/>
      <c r="AY929" s="117"/>
      <c r="AZ929" s="117"/>
      <c r="BA929" s="117"/>
    </row>
    <row r="930" spans="1:53" s="23" customFormat="1" ht="15" hidden="1" x14ac:dyDescent="0.25">
      <c r="A930" s="6"/>
      <c r="B930" s="115" t="s">
        <v>316</v>
      </c>
      <c r="C930" s="549"/>
      <c r="D930" s="549"/>
      <c r="E930" s="549"/>
      <c r="F930" s="549"/>
      <c r="G930" s="549"/>
      <c r="H930" s="550"/>
      <c r="I930" s="550"/>
      <c r="J930" s="550"/>
      <c r="K930" s="550"/>
      <c r="L930" s="550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 t="s">
        <v>9</v>
      </c>
      <c r="BA930" s="10" t="s">
        <v>9</v>
      </c>
    </row>
    <row r="931" spans="1:53" s="116" customFormat="1" ht="16.149999999999999" hidden="1" customHeight="1" x14ac:dyDescent="0.25">
      <c r="A931" s="8"/>
      <c r="C931" s="551" t="s">
        <v>315</v>
      </c>
      <c r="D931" s="551"/>
      <c r="E931" s="551"/>
      <c r="F931" s="551"/>
      <c r="G931" s="551"/>
      <c r="H931" s="551"/>
      <c r="I931" s="551"/>
      <c r="J931" s="551"/>
      <c r="K931" s="551"/>
      <c r="L931" s="551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  <c r="AV931" s="117"/>
      <c r="AW931" s="117"/>
      <c r="AX931" s="117"/>
      <c r="AY931" s="117"/>
      <c r="AZ931" s="117"/>
      <c r="BA931" s="117"/>
    </row>
    <row r="932" spans="1:53" s="4" customFormat="1" ht="21" customHeight="1" x14ac:dyDescent="0.25"/>
    <row r="933" spans="1:53" s="23" customFormat="1" ht="22.5" customHeight="1" x14ac:dyDescent="0.25">
      <c r="A933" s="545" t="s">
        <v>317</v>
      </c>
      <c r="B933" s="545"/>
      <c r="C933" s="545"/>
      <c r="D933" s="545"/>
      <c r="E933" s="545"/>
      <c r="F933" s="545"/>
      <c r="G933" s="545"/>
      <c r="H933" s="545"/>
      <c r="I933" s="545"/>
      <c r="J933" s="545"/>
      <c r="K933" s="545"/>
      <c r="L933" s="545"/>
      <c r="M933" s="545"/>
      <c r="N933" s="545"/>
      <c r="O933" s="95"/>
      <c r="P933" s="95"/>
      <c r="Q933" s="4"/>
      <c r="R933" s="4"/>
      <c r="S933" s="4"/>
      <c r="T933" s="4"/>
      <c r="U933" s="4"/>
      <c r="V933" s="4"/>
      <c r="W933" s="4"/>
      <c r="X933" s="4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</row>
    <row r="934" spans="1:53" s="23" customFormat="1" ht="12.75" customHeight="1" x14ac:dyDescent="0.25">
      <c r="A934" s="545" t="s">
        <v>318</v>
      </c>
      <c r="B934" s="545"/>
      <c r="C934" s="545"/>
      <c r="D934" s="545"/>
      <c r="E934" s="545"/>
      <c r="F934" s="545"/>
      <c r="G934" s="545"/>
      <c r="H934" s="545"/>
      <c r="I934" s="545"/>
      <c r="J934" s="545"/>
      <c r="K934" s="545"/>
      <c r="L934" s="545"/>
      <c r="M934" s="545"/>
      <c r="N934" s="545"/>
      <c r="O934" s="95"/>
      <c r="P934" s="95"/>
      <c r="Q934" s="4"/>
      <c r="R934" s="4"/>
      <c r="S934" s="4"/>
      <c r="T934" s="4"/>
      <c r="U934" s="4"/>
      <c r="V934" s="4"/>
      <c r="W934" s="4"/>
      <c r="X934" s="4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</row>
    <row r="935" spans="1:53" s="23" customFormat="1" ht="12.75" customHeight="1" x14ac:dyDescent="0.25">
      <c r="A935" s="545" t="s">
        <v>319</v>
      </c>
      <c r="B935" s="545"/>
      <c r="C935" s="545"/>
      <c r="D935" s="545"/>
      <c r="E935" s="545"/>
      <c r="F935" s="545"/>
      <c r="G935" s="545"/>
      <c r="H935" s="545"/>
      <c r="I935" s="545"/>
      <c r="J935" s="545"/>
      <c r="K935" s="545"/>
      <c r="L935" s="545"/>
      <c r="M935" s="545"/>
      <c r="N935" s="545"/>
      <c r="O935" s="95"/>
      <c r="P935" s="95"/>
      <c r="Q935" s="4"/>
      <c r="R935" s="4"/>
      <c r="S935" s="4"/>
      <c r="T935" s="4"/>
      <c r="U935" s="4"/>
      <c r="V935" s="4"/>
      <c r="W935" s="4"/>
      <c r="X935" s="4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</row>
    <row r="936" spans="1:53" s="23" customFormat="1" ht="20.2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95"/>
      <c r="P936" s="95"/>
      <c r="Q936" s="4"/>
      <c r="R936" s="4"/>
      <c r="S936" s="4"/>
      <c r="T936" s="4"/>
      <c r="U936" s="4"/>
      <c r="V936" s="4"/>
      <c r="W936" s="4"/>
      <c r="X936" s="4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</row>
    <row r="937" spans="1:53" s="4" customFormat="1" ht="15" x14ac:dyDescent="0.25">
      <c r="B937" s="118"/>
      <c r="D937" s="118"/>
      <c r="F937" s="118"/>
    </row>
  </sheetData>
  <mergeCells count="921">
    <mergeCell ref="C7:D7"/>
    <mergeCell ref="A1:N1"/>
    <mergeCell ref="A3:N3"/>
    <mergeCell ref="H5:I5"/>
    <mergeCell ref="A6:D6"/>
    <mergeCell ref="H6:K6"/>
    <mergeCell ref="A934:N934"/>
    <mergeCell ref="A935:N935"/>
    <mergeCell ref="C929:L929"/>
    <mergeCell ref="C930:G930"/>
    <mergeCell ref="H930:L930"/>
    <mergeCell ref="C931:L931"/>
    <mergeCell ref="A933:N933"/>
    <mergeCell ref="C922:K922"/>
    <mergeCell ref="C923:K923"/>
    <mergeCell ref="C924:K924"/>
    <mergeCell ref="C925:K925"/>
    <mergeCell ref="C928:G928"/>
    <mergeCell ref="H928:L928"/>
    <mergeCell ref="C917:K917"/>
    <mergeCell ref="C918:K918"/>
    <mergeCell ref="C919:K919"/>
    <mergeCell ref="C920:K920"/>
    <mergeCell ref="C921:K921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5:E885"/>
    <mergeCell ref="C886:E886"/>
    <mergeCell ref="C887:E887"/>
    <mergeCell ref="C889:K889"/>
    <mergeCell ref="C891:K891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N871"/>
    <mergeCell ref="C872:N872"/>
    <mergeCell ref="C873:N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N856"/>
    <mergeCell ref="C857:N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N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N826"/>
    <mergeCell ref="C827:N827"/>
    <mergeCell ref="C828:E828"/>
    <mergeCell ref="C829:E829"/>
    <mergeCell ref="C819:E819"/>
    <mergeCell ref="C820:E820"/>
    <mergeCell ref="C821:E821"/>
    <mergeCell ref="C823:K823"/>
    <mergeCell ref="A824:N824"/>
    <mergeCell ref="C814:E814"/>
    <mergeCell ref="C815:E815"/>
    <mergeCell ref="C816:E816"/>
    <mergeCell ref="C817:E817"/>
    <mergeCell ref="C818:E818"/>
    <mergeCell ref="C809:N809"/>
    <mergeCell ref="C810:N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794:E794"/>
    <mergeCell ref="C795:E795"/>
    <mergeCell ref="C796:N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E779"/>
    <mergeCell ref="C780:N780"/>
    <mergeCell ref="C781:N781"/>
    <mergeCell ref="C782:N782"/>
    <mergeCell ref="C783:N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N765"/>
    <mergeCell ref="C766:N766"/>
    <mergeCell ref="C767:N767"/>
    <mergeCell ref="C768:E768"/>
    <mergeCell ref="C759:E759"/>
    <mergeCell ref="C760:E760"/>
    <mergeCell ref="C761:E761"/>
    <mergeCell ref="C762:N762"/>
    <mergeCell ref="C763:E763"/>
    <mergeCell ref="C754:E754"/>
    <mergeCell ref="C755:E755"/>
    <mergeCell ref="C756:E756"/>
    <mergeCell ref="C757:E757"/>
    <mergeCell ref="C758:E758"/>
    <mergeCell ref="C749:N749"/>
    <mergeCell ref="C750:E750"/>
    <mergeCell ref="C751:E751"/>
    <mergeCell ref="C752:E752"/>
    <mergeCell ref="C753:E753"/>
    <mergeCell ref="C744:E744"/>
    <mergeCell ref="C745:E745"/>
    <mergeCell ref="C746:E746"/>
    <mergeCell ref="C747:N747"/>
    <mergeCell ref="C748:N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E733"/>
    <mergeCell ref="C724:E724"/>
    <mergeCell ref="C725:E725"/>
    <mergeCell ref="C726:E726"/>
    <mergeCell ref="C727:E727"/>
    <mergeCell ref="C728:N728"/>
    <mergeCell ref="C719:E719"/>
    <mergeCell ref="C720:E720"/>
    <mergeCell ref="C721:E721"/>
    <mergeCell ref="C722:E722"/>
    <mergeCell ref="C723:E723"/>
    <mergeCell ref="C714:N714"/>
    <mergeCell ref="C715:N715"/>
    <mergeCell ref="C716:E716"/>
    <mergeCell ref="C717:E717"/>
    <mergeCell ref="C718:E71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N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N679"/>
    <mergeCell ref="C680:E680"/>
    <mergeCell ref="C681:E681"/>
    <mergeCell ref="C682:E682"/>
    <mergeCell ref="C683:E683"/>
    <mergeCell ref="C674:E674"/>
    <mergeCell ref="C675:E675"/>
    <mergeCell ref="C676:E676"/>
    <mergeCell ref="C677:N677"/>
    <mergeCell ref="C678:N678"/>
    <mergeCell ref="C669:E669"/>
    <mergeCell ref="C670:E670"/>
    <mergeCell ref="C671:E671"/>
    <mergeCell ref="C672:E672"/>
    <mergeCell ref="C673:E673"/>
    <mergeCell ref="C664:N664"/>
    <mergeCell ref="C665:E665"/>
    <mergeCell ref="C666:E666"/>
    <mergeCell ref="C667:E667"/>
    <mergeCell ref="C668:E668"/>
    <mergeCell ref="C659:E659"/>
    <mergeCell ref="C660:E660"/>
    <mergeCell ref="C661:E661"/>
    <mergeCell ref="C662:N662"/>
    <mergeCell ref="C663:N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E624"/>
    <mergeCell ref="C625:E625"/>
    <mergeCell ref="C626:N626"/>
    <mergeCell ref="C627:N627"/>
    <mergeCell ref="C628:N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79:N579"/>
    <mergeCell ref="C580:N580"/>
    <mergeCell ref="C581:E581"/>
    <mergeCell ref="C582:E582"/>
    <mergeCell ref="C583:E583"/>
    <mergeCell ref="C574:E574"/>
    <mergeCell ref="C575:E575"/>
    <mergeCell ref="C576:E576"/>
    <mergeCell ref="C577:E577"/>
    <mergeCell ref="C578:N578"/>
    <mergeCell ref="C569:E569"/>
    <mergeCell ref="C570:E570"/>
    <mergeCell ref="C571:E571"/>
    <mergeCell ref="C572:E572"/>
    <mergeCell ref="C573:E573"/>
    <mergeCell ref="C564:N564"/>
    <mergeCell ref="C565:N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E515"/>
    <mergeCell ref="C516:N516"/>
    <mergeCell ref="C517:N517"/>
    <mergeCell ref="C518:N51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494:E494"/>
    <mergeCell ref="C495:E495"/>
    <mergeCell ref="C496:E496"/>
    <mergeCell ref="C497:E497"/>
    <mergeCell ref="C498:N49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79:E479"/>
    <mergeCell ref="C480:E480"/>
    <mergeCell ref="C481:N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N466"/>
    <mergeCell ref="C467:N467"/>
    <mergeCell ref="C468:N468"/>
    <mergeCell ref="C459:E459"/>
    <mergeCell ref="C460:E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49:N449"/>
    <mergeCell ref="C450:N450"/>
    <mergeCell ref="C451:E451"/>
    <mergeCell ref="C452:E452"/>
    <mergeCell ref="C453:E453"/>
    <mergeCell ref="C443:N443"/>
    <mergeCell ref="C444:E444"/>
    <mergeCell ref="C446:K446"/>
    <mergeCell ref="A447:N447"/>
    <mergeCell ref="C448:E448"/>
    <mergeCell ref="C438:E438"/>
    <mergeCell ref="C439:E439"/>
    <mergeCell ref="C440:N440"/>
    <mergeCell ref="C441:E441"/>
    <mergeCell ref="C442:E442"/>
    <mergeCell ref="C433:N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N400"/>
    <mergeCell ref="C401:E401"/>
    <mergeCell ref="C402:E402"/>
    <mergeCell ref="C393:E393"/>
    <mergeCell ref="C394:N394"/>
    <mergeCell ref="C395:E395"/>
    <mergeCell ref="C396:E396"/>
    <mergeCell ref="C397:N397"/>
    <mergeCell ref="C388:E388"/>
    <mergeCell ref="C389:N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57:E357"/>
    <mergeCell ref="C359:K359"/>
    <mergeCell ref="A360:N360"/>
    <mergeCell ref="C361:E361"/>
    <mergeCell ref="C362:N362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6:E316"/>
    <mergeCell ref="C318:K318"/>
    <mergeCell ref="A319:N319"/>
    <mergeCell ref="C320:E320"/>
    <mergeCell ref="C321:N321"/>
    <mergeCell ref="C311:E311"/>
    <mergeCell ref="C312:N312"/>
    <mergeCell ref="C313:E313"/>
    <mergeCell ref="C314:E314"/>
    <mergeCell ref="C315:N31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76:N276"/>
    <mergeCell ref="C277:E277"/>
    <mergeCell ref="C278:E278"/>
    <mergeCell ref="C279:N279"/>
    <mergeCell ref="C280:E280"/>
    <mergeCell ref="C271:E271"/>
    <mergeCell ref="C272:E272"/>
    <mergeCell ref="C273:E273"/>
    <mergeCell ref="C274:E274"/>
    <mergeCell ref="C275:N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N258"/>
    <mergeCell ref="C259:N259"/>
    <mergeCell ref="C260:N260"/>
    <mergeCell ref="C251:E251"/>
    <mergeCell ref="C252:E252"/>
    <mergeCell ref="C253:E253"/>
    <mergeCell ref="C254:E254"/>
    <mergeCell ref="C255:E255"/>
    <mergeCell ref="C246:E246"/>
    <mergeCell ref="C247:E247"/>
    <mergeCell ref="C248:E248"/>
    <mergeCell ref="C249:E249"/>
    <mergeCell ref="C250:E250"/>
    <mergeCell ref="C241:N241"/>
    <mergeCell ref="C242:N242"/>
    <mergeCell ref="C243:N243"/>
    <mergeCell ref="C244:E244"/>
    <mergeCell ref="C245:E245"/>
    <mergeCell ref="C235:N235"/>
    <mergeCell ref="C236:E236"/>
    <mergeCell ref="C238:K238"/>
    <mergeCell ref="A239:N239"/>
    <mergeCell ref="C240:E240"/>
    <mergeCell ref="C230:E230"/>
    <mergeCell ref="C231:N231"/>
    <mergeCell ref="C232:E232"/>
    <mergeCell ref="C233:E233"/>
    <mergeCell ref="C234:N234"/>
    <mergeCell ref="C225:E225"/>
    <mergeCell ref="C226:N226"/>
    <mergeCell ref="C227:N227"/>
    <mergeCell ref="C228:N228"/>
    <mergeCell ref="C229:E229"/>
    <mergeCell ref="C220:E220"/>
    <mergeCell ref="C221:N221"/>
    <mergeCell ref="C222:N222"/>
    <mergeCell ref="C223:N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N212"/>
    <mergeCell ref="C213:E213"/>
    <mergeCell ref="C214:E21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N194"/>
    <mergeCell ref="C185:E185"/>
    <mergeCell ref="C186:E186"/>
    <mergeCell ref="C187:E187"/>
    <mergeCell ref="C188:E188"/>
    <mergeCell ref="C189:E189"/>
    <mergeCell ref="C180:N180"/>
    <mergeCell ref="C181:N181"/>
    <mergeCell ref="C182:N182"/>
    <mergeCell ref="C183:N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N161"/>
    <mergeCell ref="C162:E162"/>
    <mergeCell ref="A163:N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N147"/>
    <mergeCell ref="C148:N148"/>
    <mergeCell ref="C149:N149"/>
    <mergeCell ref="C140:E140"/>
    <mergeCell ref="C141:E141"/>
    <mergeCell ref="C142:E142"/>
    <mergeCell ref="C143:E143"/>
    <mergeCell ref="C144:E144"/>
    <mergeCell ref="C135:N135"/>
    <mergeCell ref="C136:E136"/>
    <mergeCell ref="C137:E137"/>
    <mergeCell ref="C138:E138"/>
    <mergeCell ref="C139:E139"/>
    <mergeCell ref="C130:N130"/>
    <mergeCell ref="C131:E131"/>
    <mergeCell ref="C132:E132"/>
    <mergeCell ref="C133:N133"/>
    <mergeCell ref="C134:N134"/>
    <mergeCell ref="C125:N125"/>
    <mergeCell ref="C126:E126"/>
    <mergeCell ref="C127:E127"/>
    <mergeCell ref="C128:N128"/>
    <mergeCell ref="C129:N129"/>
    <mergeCell ref="C120:E120"/>
    <mergeCell ref="C121:E121"/>
    <mergeCell ref="C122:E122"/>
    <mergeCell ref="C123:N123"/>
    <mergeCell ref="C124:N124"/>
    <mergeCell ref="C115:E115"/>
    <mergeCell ref="C116:E116"/>
    <mergeCell ref="C117:E117"/>
    <mergeCell ref="C118:E118"/>
    <mergeCell ref="C119:E119"/>
    <mergeCell ref="A110:N110"/>
    <mergeCell ref="C111:E111"/>
    <mergeCell ref="C112:N112"/>
    <mergeCell ref="C113:N113"/>
    <mergeCell ref="C114:N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A91:N91"/>
    <mergeCell ref="C92:E92"/>
    <mergeCell ref="C93:N93"/>
    <mergeCell ref="C94:N94"/>
    <mergeCell ref="C85:E85"/>
    <mergeCell ref="C86:E86"/>
    <mergeCell ref="C87:E87"/>
    <mergeCell ref="C88:E88"/>
    <mergeCell ref="C89:E89"/>
    <mergeCell ref="C80:N80"/>
    <mergeCell ref="C81:N81"/>
    <mergeCell ref="C82:N82"/>
    <mergeCell ref="C83:N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N51"/>
    <mergeCell ref="C52:N52"/>
    <mergeCell ref="C53:N53"/>
    <mergeCell ref="C54:E54"/>
    <mergeCell ref="N43:N45"/>
    <mergeCell ref="C46:E46"/>
    <mergeCell ref="A47:N47"/>
    <mergeCell ref="A48:N48"/>
    <mergeCell ref="A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83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1379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1380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1380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5087.74</v>
      </c>
      <c r="D36" s="26" t="s">
        <v>1381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4579.41</v>
      </c>
      <c r="D38" s="26" t="s">
        <v>1382</v>
      </c>
      <c r="E38" s="27" t="s">
        <v>28</v>
      </c>
      <c r="G38" s="23" t="s">
        <v>32</v>
      </c>
      <c r="I38" s="23"/>
      <c r="J38" s="23"/>
      <c r="K38" s="23"/>
      <c r="L38" s="25">
        <v>462.56</v>
      </c>
      <c r="M38" s="33" t="s">
        <v>1383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12.55</v>
      </c>
      <c r="D39" s="34" t="s">
        <v>1384</v>
      </c>
      <c r="E39" s="27" t="s">
        <v>28</v>
      </c>
      <c r="G39" s="23" t="s">
        <v>36</v>
      </c>
      <c r="I39" s="23"/>
      <c r="J39" s="23"/>
      <c r="K39" s="23"/>
      <c r="L39" s="531">
        <v>1224.19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271.01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15" x14ac:dyDescent="0.25">
      <c r="A48" s="539" t="s">
        <v>1385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1385</v>
      </c>
    </row>
    <row r="49" spans="1:43" s="4" customFormat="1" ht="45.75" x14ac:dyDescent="0.25">
      <c r="A49" s="41" t="s">
        <v>56</v>
      </c>
      <c r="B49" s="42" t="s">
        <v>1386</v>
      </c>
      <c r="C49" s="542" t="s">
        <v>1387</v>
      </c>
      <c r="D49" s="542"/>
      <c r="E49" s="542"/>
      <c r="F49" s="43" t="s">
        <v>428</v>
      </c>
      <c r="G49" s="44">
        <v>3.7115</v>
      </c>
      <c r="H49" s="45">
        <v>1</v>
      </c>
      <c r="I49" s="119">
        <v>3.7115</v>
      </c>
      <c r="J49" s="47"/>
      <c r="K49" s="44"/>
      <c r="L49" s="47"/>
      <c r="M49" s="44"/>
      <c r="N49" s="48"/>
      <c r="AI49" s="40"/>
      <c r="AJ49" s="49"/>
      <c r="AK49" s="49" t="s">
        <v>1387</v>
      </c>
    </row>
    <row r="50" spans="1:43" s="4" customFormat="1" ht="15" x14ac:dyDescent="0.25">
      <c r="A50" s="67"/>
      <c r="B50" s="53"/>
      <c r="C50" s="543" t="s">
        <v>1388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1388</v>
      </c>
    </row>
    <row r="51" spans="1:43" s="4" customFormat="1" ht="22.5" x14ac:dyDescent="0.25">
      <c r="A51" s="50"/>
      <c r="B51" s="51" t="s">
        <v>930</v>
      </c>
      <c r="C51" s="545" t="s">
        <v>1272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1272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388.79</v>
      </c>
      <c r="K53" s="58">
        <v>0.69</v>
      </c>
      <c r="L53" s="56">
        <v>995.67</v>
      </c>
      <c r="M53" s="58">
        <v>44.77</v>
      </c>
      <c r="N53" s="59">
        <v>44576.15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3293.02</v>
      </c>
      <c r="K54" s="58">
        <v>0.69</v>
      </c>
      <c r="L54" s="76">
        <v>8433.2099999999991</v>
      </c>
      <c r="M54" s="58">
        <v>13.24</v>
      </c>
      <c r="N54" s="59">
        <v>111655.7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291.74</v>
      </c>
      <c r="K55" s="58">
        <v>0.69</v>
      </c>
      <c r="L55" s="56">
        <v>747.13</v>
      </c>
      <c r="M55" s="58">
        <v>44.77</v>
      </c>
      <c r="N55" s="59">
        <v>33449.01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43" t="s">
        <v>70</v>
      </c>
      <c r="D56" s="543"/>
      <c r="E56" s="543"/>
      <c r="F56" s="54"/>
      <c r="G56" s="55"/>
      <c r="H56" s="55"/>
      <c r="I56" s="55"/>
      <c r="J56" s="76">
        <v>1443.4</v>
      </c>
      <c r="K56" s="61">
        <v>0</v>
      </c>
      <c r="L56" s="56">
        <v>0</v>
      </c>
      <c r="M56" s="58">
        <v>8.16</v>
      </c>
      <c r="N56" s="62"/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58">
        <v>41.85</v>
      </c>
      <c r="H57" s="58">
        <v>0.69</v>
      </c>
      <c r="I57" s="94">
        <v>107.17512979999999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58">
        <v>20.73</v>
      </c>
      <c r="H58" s="58">
        <v>0.69</v>
      </c>
      <c r="I58" s="94">
        <v>53.088182600000003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5125.21</v>
      </c>
      <c r="K59" s="69"/>
      <c r="L59" s="79">
        <v>9428.8799999999992</v>
      </c>
      <c r="M59" s="69"/>
      <c r="N59" s="71">
        <v>156231.85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76">
        <v>1742.8</v>
      </c>
      <c r="M60" s="55"/>
      <c r="N60" s="59">
        <v>78025.16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648</v>
      </c>
      <c r="C61" s="543" t="s">
        <v>649</v>
      </c>
      <c r="D61" s="543"/>
      <c r="E61" s="543"/>
      <c r="F61" s="54" t="s">
        <v>78</v>
      </c>
      <c r="G61" s="61">
        <v>117</v>
      </c>
      <c r="H61" s="55"/>
      <c r="I61" s="61">
        <v>117</v>
      </c>
      <c r="J61" s="66"/>
      <c r="K61" s="55"/>
      <c r="L61" s="76">
        <v>2039.08</v>
      </c>
      <c r="M61" s="55"/>
      <c r="N61" s="59">
        <v>91289.44</v>
      </c>
      <c r="AI61" s="40"/>
      <c r="AJ61" s="49"/>
      <c r="AK61" s="49"/>
      <c r="AO61" s="3" t="s">
        <v>649</v>
      </c>
    </row>
    <row r="62" spans="1:43" s="4" customFormat="1" ht="45" x14ac:dyDescent="0.25">
      <c r="A62" s="63"/>
      <c r="B62" s="51" t="s">
        <v>650</v>
      </c>
      <c r="C62" s="543" t="s">
        <v>651</v>
      </c>
      <c r="D62" s="543"/>
      <c r="E62" s="543"/>
      <c r="F62" s="54" t="s">
        <v>78</v>
      </c>
      <c r="G62" s="61">
        <v>74</v>
      </c>
      <c r="H62" s="58">
        <v>0.85</v>
      </c>
      <c r="I62" s="64">
        <v>62.9</v>
      </c>
      <c r="J62" s="66"/>
      <c r="K62" s="55"/>
      <c r="L62" s="76">
        <v>1096.22</v>
      </c>
      <c r="M62" s="55"/>
      <c r="N62" s="59">
        <v>49077.83</v>
      </c>
      <c r="AI62" s="40"/>
      <c r="AJ62" s="49"/>
      <c r="AK62" s="49"/>
      <c r="AO62" s="3" t="s">
        <v>651</v>
      </c>
    </row>
    <row r="63" spans="1:43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80">
        <v>12564.18</v>
      </c>
      <c r="M63" s="69"/>
      <c r="N63" s="75">
        <v>296599.12</v>
      </c>
      <c r="AI63" s="40"/>
      <c r="AJ63" s="49"/>
      <c r="AK63" s="49"/>
      <c r="AQ63" s="49" t="s">
        <v>81</v>
      </c>
    </row>
    <row r="64" spans="1:43" s="4" customFormat="1" ht="15" x14ac:dyDescent="0.25">
      <c r="A64" s="83"/>
      <c r="B64" s="84"/>
      <c r="C64" s="84"/>
      <c r="D64" s="84"/>
      <c r="E64" s="84"/>
      <c r="F64" s="85"/>
      <c r="G64" s="85"/>
      <c r="H64" s="85"/>
      <c r="I64" s="85"/>
      <c r="J64" s="86"/>
      <c r="K64" s="85"/>
      <c r="L64" s="86"/>
      <c r="M64" s="55"/>
      <c r="N64" s="86"/>
      <c r="AI64" s="40"/>
      <c r="AJ64" s="49"/>
      <c r="AK64" s="49"/>
      <c r="AQ64" s="49"/>
    </row>
    <row r="65" spans="1:44" s="4" customFormat="1" ht="15" x14ac:dyDescent="0.25">
      <c r="A65" s="87"/>
      <c r="B65" s="88"/>
      <c r="C65" s="542" t="s">
        <v>100</v>
      </c>
      <c r="D65" s="542"/>
      <c r="E65" s="542"/>
      <c r="F65" s="542"/>
      <c r="G65" s="542"/>
      <c r="H65" s="542"/>
      <c r="I65" s="542"/>
      <c r="J65" s="542"/>
      <c r="K65" s="542"/>
      <c r="L65" s="89">
        <v>12564.18</v>
      </c>
      <c r="M65" s="90"/>
      <c r="N65" s="91">
        <v>296599.12</v>
      </c>
      <c r="AI65" s="40"/>
      <c r="AJ65" s="49"/>
      <c r="AK65" s="49"/>
      <c r="AQ65" s="49"/>
      <c r="AR65" s="49" t="s">
        <v>100</v>
      </c>
    </row>
    <row r="66" spans="1:44" s="4" customFormat="1" ht="15" x14ac:dyDescent="0.25">
      <c r="A66" s="536" t="s">
        <v>1389</v>
      </c>
      <c r="B66" s="537"/>
      <c r="C66" s="537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538"/>
      <c r="AI66" s="40" t="s">
        <v>1389</v>
      </c>
      <c r="AJ66" s="49"/>
      <c r="AK66" s="49"/>
      <c r="AQ66" s="49"/>
      <c r="AR66" s="49"/>
    </row>
    <row r="67" spans="1:44" s="4" customFormat="1" ht="34.5" x14ac:dyDescent="0.25">
      <c r="A67" s="41" t="s">
        <v>65</v>
      </c>
      <c r="B67" s="42" t="s">
        <v>459</v>
      </c>
      <c r="C67" s="542" t="s">
        <v>1390</v>
      </c>
      <c r="D67" s="542"/>
      <c r="E67" s="542"/>
      <c r="F67" s="43" t="s">
        <v>461</v>
      </c>
      <c r="G67" s="44">
        <v>0.4</v>
      </c>
      <c r="H67" s="45">
        <v>1</v>
      </c>
      <c r="I67" s="81">
        <v>0.4</v>
      </c>
      <c r="J67" s="47"/>
      <c r="K67" s="44"/>
      <c r="L67" s="47"/>
      <c r="M67" s="44"/>
      <c r="N67" s="48"/>
      <c r="AI67" s="40"/>
      <c r="AJ67" s="49"/>
      <c r="AK67" s="49" t="s">
        <v>1390</v>
      </c>
      <c r="AQ67" s="49"/>
      <c r="AR67" s="49"/>
    </row>
    <row r="68" spans="1:44" s="4" customFormat="1" ht="15" x14ac:dyDescent="0.25">
      <c r="A68" s="67"/>
      <c r="B68" s="53"/>
      <c r="C68" s="543" t="s">
        <v>1391</v>
      </c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4"/>
      <c r="AI68" s="40"/>
      <c r="AJ68" s="49"/>
      <c r="AK68" s="49"/>
      <c r="AL68" s="3" t="s">
        <v>1391</v>
      </c>
      <c r="AQ68" s="49"/>
      <c r="AR68" s="49"/>
    </row>
    <row r="69" spans="1:44" s="4" customFormat="1" ht="15" x14ac:dyDescent="0.25">
      <c r="A69" s="50"/>
      <c r="B69" s="51" t="s">
        <v>463</v>
      </c>
      <c r="C69" s="545" t="s">
        <v>464</v>
      </c>
      <c r="D69" s="545"/>
      <c r="E69" s="545"/>
      <c r="F69" s="545"/>
      <c r="G69" s="545"/>
      <c r="H69" s="545"/>
      <c r="I69" s="545"/>
      <c r="J69" s="545"/>
      <c r="K69" s="545"/>
      <c r="L69" s="545"/>
      <c r="M69" s="545"/>
      <c r="N69" s="546"/>
      <c r="AI69" s="40"/>
      <c r="AJ69" s="49"/>
      <c r="AK69" s="49"/>
      <c r="AM69" s="3" t="s">
        <v>464</v>
      </c>
      <c r="AQ69" s="49"/>
      <c r="AR69" s="49"/>
    </row>
    <row r="70" spans="1:44" s="4" customFormat="1" ht="23.25" x14ac:dyDescent="0.25">
      <c r="A70" s="50"/>
      <c r="B70" s="51" t="s">
        <v>117</v>
      </c>
      <c r="C70" s="545" t="s">
        <v>118</v>
      </c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6"/>
      <c r="AI70" s="40"/>
      <c r="AJ70" s="49"/>
      <c r="AK70" s="49"/>
      <c r="AM70" s="3" t="s">
        <v>118</v>
      </c>
      <c r="AQ70" s="49"/>
      <c r="AR70" s="49"/>
    </row>
    <row r="71" spans="1:44" s="4" customFormat="1" ht="68.25" x14ac:dyDescent="0.25">
      <c r="A71" s="50"/>
      <c r="B71" s="51" t="s">
        <v>62</v>
      </c>
      <c r="C71" s="545" t="s">
        <v>63</v>
      </c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6"/>
      <c r="AI71" s="40"/>
      <c r="AJ71" s="49"/>
      <c r="AK71" s="49"/>
      <c r="AM71" s="3" t="s">
        <v>63</v>
      </c>
      <c r="AQ71" s="49"/>
      <c r="AR71" s="49"/>
    </row>
    <row r="72" spans="1:44" s="4" customFormat="1" ht="15" x14ac:dyDescent="0.25">
      <c r="A72" s="52"/>
      <c r="B72" s="51" t="s">
        <v>56</v>
      </c>
      <c r="C72" s="543" t="s">
        <v>64</v>
      </c>
      <c r="D72" s="543"/>
      <c r="E72" s="543"/>
      <c r="F72" s="54"/>
      <c r="G72" s="55"/>
      <c r="H72" s="55"/>
      <c r="I72" s="55"/>
      <c r="J72" s="76">
        <v>1201.2</v>
      </c>
      <c r="K72" s="57">
        <v>1.587</v>
      </c>
      <c r="L72" s="56">
        <v>762.52</v>
      </c>
      <c r="M72" s="58">
        <v>44.77</v>
      </c>
      <c r="N72" s="59">
        <v>34138.019999999997</v>
      </c>
      <c r="AI72" s="40"/>
      <c r="AJ72" s="49"/>
      <c r="AK72" s="49"/>
      <c r="AN72" s="3" t="s">
        <v>64</v>
      </c>
      <c r="AQ72" s="49"/>
      <c r="AR72" s="49"/>
    </row>
    <row r="73" spans="1:44" s="4" customFormat="1" ht="15" x14ac:dyDescent="0.25">
      <c r="A73" s="63"/>
      <c r="B73" s="51"/>
      <c r="C73" s="543" t="s">
        <v>71</v>
      </c>
      <c r="D73" s="543"/>
      <c r="E73" s="543"/>
      <c r="F73" s="54" t="s">
        <v>72</v>
      </c>
      <c r="G73" s="61">
        <v>154</v>
      </c>
      <c r="H73" s="57">
        <v>1.587</v>
      </c>
      <c r="I73" s="65">
        <v>97.759200000000007</v>
      </c>
      <c r="J73" s="66"/>
      <c r="K73" s="55"/>
      <c r="L73" s="66"/>
      <c r="M73" s="55"/>
      <c r="N73" s="62"/>
      <c r="AI73" s="40"/>
      <c r="AJ73" s="49"/>
      <c r="AK73" s="49"/>
      <c r="AO73" s="3" t="s">
        <v>71</v>
      </c>
      <c r="AQ73" s="49"/>
      <c r="AR73" s="49"/>
    </row>
    <row r="74" spans="1:44" s="4" customFormat="1" ht="15" x14ac:dyDescent="0.25">
      <c r="A74" s="67"/>
      <c r="B74" s="51"/>
      <c r="C74" s="547" t="s">
        <v>74</v>
      </c>
      <c r="D74" s="547"/>
      <c r="E74" s="547"/>
      <c r="F74" s="68"/>
      <c r="G74" s="69"/>
      <c r="H74" s="69"/>
      <c r="I74" s="69"/>
      <c r="J74" s="79">
        <v>1201.2</v>
      </c>
      <c r="K74" s="69"/>
      <c r="L74" s="70">
        <v>762.52</v>
      </c>
      <c r="M74" s="69"/>
      <c r="N74" s="71">
        <v>34138.019999999997</v>
      </c>
      <c r="AI74" s="40"/>
      <c r="AJ74" s="49"/>
      <c r="AK74" s="49"/>
      <c r="AP74" s="3" t="s">
        <v>74</v>
      </c>
      <c r="AQ74" s="49"/>
      <c r="AR74" s="49"/>
    </row>
    <row r="75" spans="1:44" s="4" customFormat="1" ht="15" x14ac:dyDescent="0.25">
      <c r="A75" s="63"/>
      <c r="B75" s="51"/>
      <c r="C75" s="543" t="s">
        <v>75</v>
      </c>
      <c r="D75" s="543"/>
      <c r="E75" s="543"/>
      <c r="F75" s="54"/>
      <c r="G75" s="55"/>
      <c r="H75" s="55"/>
      <c r="I75" s="55"/>
      <c r="J75" s="66"/>
      <c r="K75" s="55"/>
      <c r="L75" s="56">
        <v>762.52</v>
      </c>
      <c r="M75" s="55"/>
      <c r="N75" s="59">
        <v>34138.019999999997</v>
      </c>
      <c r="AI75" s="40"/>
      <c r="AJ75" s="49"/>
      <c r="AK75" s="49"/>
      <c r="AO75" s="3" t="s">
        <v>75</v>
      </c>
      <c r="AQ75" s="49"/>
      <c r="AR75" s="49"/>
    </row>
    <row r="76" spans="1:44" s="4" customFormat="1" ht="23.25" x14ac:dyDescent="0.25">
      <c r="A76" s="63"/>
      <c r="B76" s="51" t="s">
        <v>465</v>
      </c>
      <c r="C76" s="543" t="s">
        <v>466</v>
      </c>
      <c r="D76" s="543"/>
      <c r="E76" s="543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678.64</v>
      </c>
      <c r="M76" s="55"/>
      <c r="N76" s="59">
        <v>30382.84</v>
      </c>
      <c r="AI76" s="40"/>
      <c r="AJ76" s="49"/>
      <c r="AK76" s="49"/>
      <c r="AO76" s="3" t="s">
        <v>466</v>
      </c>
      <c r="AQ76" s="49"/>
      <c r="AR76" s="49"/>
    </row>
    <row r="77" spans="1:44" s="4" customFormat="1" ht="45" x14ac:dyDescent="0.25">
      <c r="A77" s="63"/>
      <c r="B77" s="51" t="s">
        <v>467</v>
      </c>
      <c r="C77" s="543" t="s">
        <v>468</v>
      </c>
      <c r="D77" s="543"/>
      <c r="E77" s="543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259.26</v>
      </c>
      <c r="M77" s="55"/>
      <c r="N77" s="59">
        <v>11606.93</v>
      </c>
      <c r="AI77" s="40"/>
      <c r="AJ77" s="49"/>
      <c r="AK77" s="49"/>
      <c r="AO77" s="3" t="s">
        <v>468</v>
      </c>
      <c r="AQ77" s="49"/>
      <c r="AR77" s="49"/>
    </row>
    <row r="78" spans="1:44" s="4" customFormat="1" ht="15" x14ac:dyDescent="0.25">
      <c r="A78" s="72"/>
      <c r="B78" s="73"/>
      <c r="C78" s="542" t="s">
        <v>81</v>
      </c>
      <c r="D78" s="542"/>
      <c r="E78" s="542"/>
      <c r="F78" s="43"/>
      <c r="G78" s="44"/>
      <c r="H78" s="44"/>
      <c r="I78" s="44"/>
      <c r="J78" s="47"/>
      <c r="K78" s="44"/>
      <c r="L78" s="80">
        <v>1700.42</v>
      </c>
      <c r="M78" s="69"/>
      <c r="N78" s="75">
        <v>76127.789999999994</v>
      </c>
      <c r="AI78" s="40"/>
      <c r="AJ78" s="49"/>
      <c r="AK78" s="49"/>
      <c r="AQ78" s="49" t="s">
        <v>81</v>
      </c>
      <c r="AR78" s="49"/>
    </row>
    <row r="79" spans="1:44" s="4" customFormat="1" ht="45.75" x14ac:dyDescent="0.25">
      <c r="A79" s="41" t="s">
        <v>67</v>
      </c>
      <c r="B79" s="42" t="s">
        <v>798</v>
      </c>
      <c r="C79" s="542" t="s">
        <v>799</v>
      </c>
      <c r="D79" s="542"/>
      <c r="E79" s="542"/>
      <c r="F79" s="43" t="s">
        <v>453</v>
      </c>
      <c r="G79" s="44">
        <v>1.62812</v>
      </c>
      <c r="H79" s="45">
        <v>1</v>
      </c>
      <c r="I79" s="93">
        <v>1.62812</v>
      </c>
      <c r="J79" s="47"/>
      <c r="K79" s="44"/>
      <c r="L79" s="47"/>
      <c r="M79" s="44"/>
      <c r="N79" s="48"/>
      <c r="AI79" s="40"/>
      <c r="AJ79" s="49"/>
      <c r="AK79" s="49" t="s">
        <v>799</v>
      </c>
      <c r="AQ79" s="49"/>
      <c r="AR79" s="49"/>
    </row>
    <row r="80" spans="1:44" s="4" customFormat="1" ht="15" x14ac:dyDescent="0.25">
      <c r="A80" s="67"/>
      <c r="B80" s="53"/>
      <c r="C80" s="543" t="s">
        <v>1392</v>
      </c>
      <c r="D80" s="543"/>
      <c r="E80" s="543"/>
      <c r="F80" s="543"/>
      <c r="G80" s="543"/>
      <c r="H80" s="543"/>
      <c r="I80" s="543"/>
      <c r="J80" s="543"/>
      <c r="K80" s="543"/>
      <c r="L80" s="543"/>
      <c r="M80" s="543"/>
      <c r="N80" s="544"/>
      <c r="AI80" s="40"/>
      <c r="AJ80" s="49"/>
      <c r="AK80" s="49"/>
      <c r="AL80" s="3" t="s">
        <v>1392</v>
      </c>
      <c r="AQ80" s="49"/>
      <c r="AR80" s="49"/>
    </row>
    <row r="81" spans="1:44" s="4" customFormat="1" ht="23.25" x14ac:dyDescent="0.25">
      <c r="A81" s="50"/>
      <c r="B81" s="51" t="s">
        <v>117</v>
      </c>
      <c r="C81" s="545" t="s">
        <v>118</v>
      </c>
      <c r="D81" s="545"/>
      <c r="E81" s="545"/>
      <c r="F81" s="545"/>
      <c r="G81" s="545"/>
      <c r="H81" s="545"/>
      <c r="I81" s="545"/>
      <c r="J81" s="545"/>
      <c r="K81" s="545"/>
      <c r="L81" s="545"/>
      <c r="M81" s="545"/>
      <c r="N81" s="546"/>
      <c r="AI81" s="40"/>
      <c r="AJ81" s="49"/>
      <c r="AK81" s="49"/>
      <c r="AM81" s="3" t="s">
        <v>118</v>
      </c>
      <c r="AQ81" s="49"/>
      <c r="AR81" s="49"/>
    </row>
    <row r="82" spans="1:44" s="4" customFormat="1" ht="68.25" x14ac:dyDescent="0.25">
      <c r="A82" s="50"/>
      <c r="B82" s="51" t="s">
        <v>62</v>
      </c>
      <c r="C82" s="545" t="s">
        <v>63</v>
      </c>
      <c r="D82" s="545"/>
      <c r="E82" s="545"/>
      <c r="F82" s="545"/>
      <c r="G82" s="545"/>
      <c r="H82" s="545"/>
      <c r="I82" s="545"/>
      <c r="J82" s="545"/>
      <c r="K82" s="545"/>
      <c r="L82" s="545"/>
      <c r="M82" s="545"/>
      <c r="N82" s="546"/>
      <c r="AI82" s="40"/>
      <c r="AJ82" s="49"/>
      <c r="AK82" s="49"/>
      <c r="AM82" s="3" t="s">
        <v>63</v>
      </c>
      <c r="AQ82" s="49"/>
      <c r="AR82" s="49"/>
    </row>
    <row r="83" spans="1:44" s="4" customFormat="1" ht="15" x14ac:dyDescent="0.25">
      <c r="A83" s="52"/>
      <c r="B83" s="51" t="s">
        <v>65</v>
      </c>
      <c r="C83" s="543" t="s">
        <v>66</v>
      </c>
      <c r="D83" s="543"/>
      <c r="E83" s="543"/>
      <c r="F83" s="54"/>
      <c r="G83" s="55"/>
      <c r="H83" s="55"/>
      <c r="I83" s="55"/>
      <c r="J83" s="76">
        <v>2550</v>
      </c>
      <c r="K83" s="65">
        <v>1.4375</v>
      </c>
      <c r="L83" s="76">
        <v>5968.08</v>
      </c>
      <c r="M83" s="58">
        <v>13.24</v>
      </c>
      <c r="N83" s="59">
        <v>79017.38</v>
      </c>
      <c r="AI83" s="40"/>
      <c r="AJ83" s="49"/>
      <c r="AK83" s="49"/>
      <c r="AN83" s="3" t="s">
        <v>66</v>
      </c>
      <c r="AQ83" s="49"/>
      <c r="AR83" s="49"/>
    </row>
    <row r="84" spans="1:44" s="4" customFormat="1" ht="15" x14ac:dyDescent="0.25">
      <c r="A84" s="52"/>
      <c r="B84" s="51" t="s">
        <v>67</v>
      </c>
      <c r="C84" s="543" t="s">
        <v>68</v>
      </c>
      <c r="D84" s="543"/>
      <c r="E84" s="543"/>
      <c r="F84" s="54"/>
      <c r="G84" s="55"/>
      <c r="H84" s="55"/>
      <c r="I84" s="55"/>
      <c r="J84" s="56">
        <v>344.25</v>
      </c>
      <c r="K84" s="65">
        <v>1.4375</v>
      </c>
      <c r="L84" s="56">
        <v>805.69</v>
      </c>
      <c r="M84" s="58">
        <v>44.77</v>
      </c>
      <c r="N84" s="59">
        <v>36070.74</v>
      </c>
      <c r="AI84" s="40"/>
      <c r="AJ84" s="49"/>
      <c r="AK84" s="49"/>
      <c r="AN84" s="3" t="s">
        <v>68</v>
      </c>
      <c r="AQ84" s="49"/>
      <c r="AR84" s="49"/>
    </row>
    <row r="85" spans="1:44" s="4" customFormat="1" ht="15" x14ac:dyDescent="0.25">
      <c r="A85" s="63"/>
      <c r="B85" s="51"/>
      <c r="C85" s="543" t="s">
        <v>73</v>
      </c>
      <c r="D85" s="543"/>
      <c r="E85" s="543"/>
      <c r="F85" s="54" t="s">
        <v>72</v>
      </c>
      <c r="G85" s="64">
        <v>25.5</v>
      </c>
      <c r="H85" s="65">
        <v>1.4375</v>
      </c>
      <c r="I85" s="94">
        <v>59.680773799999997</v>
      </c>
      <c r="J85" s="66"/>
      <c r="K85" s="55"/>
      <c r="L85" s="66"/>
      <c r="M85" s="55"/>
      <c r="N85" s="62"/>
      <c r="AI85" s="40"/>
      <c r="AJ85" s="49"/>
      <c r="AK85" s="49"/>
      <c r="AO85" s="3" t="s">
        <v>73</v>
      </c>
      <c r="AQ85" s="49"/>
      <c r="AR85" s="49"/>
    </row>
    <row r="86" spans="1:44" s="4" customFormat="1" ht="15" x14ac:dyDescent="0.25">
      <c r="A86" s="67"/>
      <c r="B86" s="51"/>
      <c r="C86" s="547" t="s">
        <v>74</v>
      </c>
      <c r="D86" s="547"/>
      <c r="E86" s="547"/>
      <c r="F86" s="68"/>
      <c r="G86" s="69"/>
      <c r="H86" s="69"/>
      <c r="I86" s="69"/>
      <c r="J86" s="79">
        <v>2550</v>
      </c>
      <c r="K86" s="69"/>
      <c r="L86" s="79">
        <v>5968.08</v>
      </c>
      <c r="M86" s="69"/>
      <c r="N86" s="71">
        <v>79017.38</v>
      </c>
      <c r="AI86" s="40"/>
      <c r="AJ86" s="49"/>
      <c r="AK86" s="49"/>
      <c r="AP86" s="3" t="s">
        <v>74</v>
      </c>
      <c r="AQ86" s="49"/>
      <c r="AR86" s="49"/>
    </row>
    <row r="87" spans="1:44" s="4" customFormat="1" ht="15" x14ac:dyDescent="0.25">
      <c r="A87" s="63"/>
      <c r="B87" s="51"/>
      <c r="C87" s="543" t="s">
        <v>75</v>
      </c>
      <c r="D87" s="543"/>
      <c r="E87" s="543"/>
      <c r="F87" s="54"/>
      <c r="G87" s="55"/>
      <c r="H87" s="55"/>
      <c r="I87" s="55"/>
      <c r="J87" s="66"/>
      <c r="K87" s="55"/>
      <c r="L87" s="56">
        <v>805.69</v>
      </c>
      <c r="M87" s="55"/>
      <c r="N87" s="59">
        <v>36070.74</v>
      </c>
      <c r="AI87" s="40"/>
      <c r="AJ87" s="49"/>
      <c r="AK87" s="49"/>
      <c r="AO87" s="3" t="s">
        <v>75</v>
      </c>
      <c r="AQ87" s="49"/>
      <c r="AR87" s="49"/>
    </row>
    <row r="88" spans="1:44" s="4" customFormat="1" ht="23.25" x14ac:dyDescent="0.25">
      <c r="A88" s="63"/>
      <c r="B88" s="51" t="s">
        <v>455</v>
      </c>
      <c r="C88" s="543" t="s">
        <v>456</v>
      </c>
      <c r="D88" s="543"/>
      <c r="E88" s="543"/>
      <c r="F88" s="54" t="s">
        <v>78</v>
      </c>
      <c r="G88" s="61">
        <v>92</v>
      </c>
      <c r="H88" s="55"/>
      <c r="I88" s="61">
        <v>92</v>
      </c>
      <c r="J88" s="66"/>
      <c r="K88" s="55"/>
      <c r="L88" s="56">
        <v>741.23</v>
      </c>
      <c r="M88" s="55"/>
      <c r="N88" s="59">
        <v>33185.08</v>
      </c>
      <c r="AI88" s="40"/>
      <c r="AJ88" s="49"/>
      <c r="AK88" s="49"/>
      <c r="AO88" s="3" t="s">
        <v>456</v>
      </c>
      <c r="AQ88" s="49"/>
      <c r="AR88" s="49"/>
    </row>
    <row r="89" spans="1:44" s="4" customFormat="1" ht="45" x14ac:dyDescent="0.25">
      <c r="A89" s="63"/>
      <c r="B89" s="51" t="s">
        <v>457</v>
      </c>
      <c r="C89" s="543" t="s">
        <v>458</v>
      </c>
      <c r="D89" s="543"/>
      <c r="E89" s="543"/>
      <c r="F89" s="54" t="s">
        <v>78</v>
      </c>
      <c r="G89" s="61">
        <v>46</v>
      </c>
      <c r="H89" s="58">
        <v>0.85</v>
      </c>
      <c r="I89" s="64">
        <v>39.1</v>
      </c>
      <c r="J89" s="66"/>
      <c r="K89" s="55"/>
      <c r="L89" s="56">
        <v>315.02</v>
      </c>
      <c r="M89" s="55"/>
      <c r="N89" s="59">
        <v>14103.66</v>
      </c>
      <c r="AI89" s="40"/>
      <c r="AJ89" s="49"/>
      <c r="AK89" s="49"/>
      <c r="AO89" s="3" t="s">
        <v>458</v>
      </c>
      <c r="AQ89" s="49"/>
      <c r="AR89" s="49"/>
    </row>
    <row r="90" spans="1:44" s="4" customFormat="1" ht="15" x14ac:dyDescent="0.25">
      <c r="A90" s="72"/>
      <c r="B90" s="73"/>
      <c r="C90" s="542" t="s">
        <v>81</v>
      </c>
      <c r="D90" s="542"/>
      <c r="E90" s="542"/>
      <c r="F90" s="43"/>
      <c r="G90" s="44"/>
      <c r="H90" s="44"/>
      <c r="I90" s="44"/>
      <c r="J90" s="47"/>
      <c r="K90" s="44"/>
      <c r="L90" s="80">
        <v>7024.33</v>
      </c>
      <c r="M90" s="69"/>
      <c r="N90" s="75">
        <v>126306.12</v>
      </c>
      <c r="AI90" s="40"/>
      <c r="AJ90" s="49"/>
      <c r="AK90" s="49"/>
      <c r="AQ90" s="49" t="s">
        <v>81</v>
      </c>
      <c r="AR90" s="49"/>
    </row>
    <row r="91" spans="1:44" s="4" customFormat="1" ht="45.75" x14ac:dyDescent="0.25">
      <c r="A91" s="41" t="s">
        <v>69</v>
      </c>
      <c r="B91" s="42" t="s">
        <v>801</v>
      </c>
      <c r="C91" s="542" t="s">
        <v>802</v>
      </c>
      <c r="D91" s="542"/>
      <c r="E91" s="542"/>
      <c r="F91" s="43" t="s">
        <v>453</v>
      </c>
      <c r="G91" s="44">
        <v>0.24387</v>
      </c>
      <c r="H91" s="45">
        <v>1</v>
      </c>
      <c r="I91" s="93">
        <v>0.24387</v>
      </c>
      <c r="J91" s="47"/>
      <c r="K91" s="44"/>
      <c r="L91" s="47"/>
      <c r="M91" s="44"/>
      <c r="N91" s="48"/>
      <c r="AI91" s="40"/>
      <c r="AJ91" s="49"/>
      <c r="AK91" s="49" t="s">
        <v>802</v>
      </c>
      <c r="AQ91" s="49"/>
      <c r="AR91" s="49"/>
    </row>
    <row r="92" spans="1:44" s="4" customFormat="1" ht="15" x14ac:dyDescent="0.25">
      <c r="A92" s="67"/>
      <c r="B92" s="53"/>
      <c r="C92" s="543" t="s">
        <v>1393</v>
      </c>
      <c r="D92" s="543"/>
      <c r="E92" s="543"/>
      <c r="F92" s="543"/>
      <c r="G92" s="543"/>
      <c r="H92" s="543"/>
      <c r="I92" s="543"/>
      <c r="J92" s="543"/>
      <c r="K92" s="543"/>
      <c r="L92" s="543"/>
      <c r="M92" s="543"/>
      <c r="N92" s="544"/>
      <c r="AI92" s="40"/>
      <c r="AJ92" s="49"/>
      <c r="AK92" s="49"/>
      <c r="AL92" s="3" t="s">
        <v>1393</v>
      </c>
      <c r="AQ92" s="49"/>
      <c r="AR92" s="49"/>
    </row>
    <row r="93" spans="1:44" s="4" customFormat="1" ht="23.25" x14ac:dyDescent="0.25">
      <c r="A93" s="50"/>
      <c r="B93" s="51" t="s">
        <v>117</v>
      </c>
      <c r="C93" s="545" t="s">
        <v>118</v>
      </c>
      <c r="D93" s="545"/>
      <c r="E93" s="545"/>
      <c r="F93" s="545"/>
      <c r="G93" s="545"/>
      <c r="H93" s="545"/>
      <c r="I93" s="545"/>
      <c r="J93" s="545"/>
      <c r="K93" s="545"/>
      <c r="L93" s="545"/>
      <c r="M93" s="545"/>
      <c r="N93" s="546"/>
      <c r="AI93" s="40"/>
      <c r="AJ93" s="49"/>
      <c r="AK93" s="49"/>
      <c r="AM93" s="3" t="s">
        <v>118</v>
      </c>
      <c r="AQ93" s="49"/>
      <c r="AR93" s="49"/>
    </row>
    <row r="94" spans="1:44" s="4" customFormat="1" ht="68.25" x14ac:dyDescent="0.25">
      <c r="A94" s="50"/>
      <c r="B94" s="51" t="s">
        <v>62</v>
      </c>
      <c r="C94" s="545" t="s">
        <v>63</v>
      </c>
      <c r="D94" s="545"/>
      <c r="E94" s="545"/>
      <c r="F94" s="545"/>
      <c r="G94" s="545"/>
      <c r="H94" s="545"/>
      <c r="I94" s="545"/>
      <c r="J94" s="545"/>
      <c r="K94" s="545"/>
      <c r="L94" s="545"/>
      <c r="M94" s="545"/>
      <c r="N94" s="546"/>
      <c r="AI94" s="40"/>
      <c r="AJ94" s="49"/>
      <c r="AK94" s="49"/>
      <c r="AM94" s="3" t="s">
        <v>63</v>
      </c>
      <c r="AQ94" s="49"/>
      <c r="AR94" s="49"/>
    </row>
    <row r="95" spans="1:44" s="4" customFormat="1" ht="15" x14ac:dyDescent="0.25">
      <c r="A95" s="52"/>
      <c r="B95" s="51" t="s">
        <v>56</v>
      </c>
      <c r="C95" s="543" t="s">
        <v>64</v>
      </c>
      <c r="D95" s="543"/>
      <c r="E95" s="543"/>
      <c r="F95" s="54"/>
      <c r="G95" s="55"/>
      <c r="H95" s="55"/>
      <c r="I95" s="55"/>
      <c r="J95" s="56">
        <v>101.4</v>
      </c>
      <c r="K95" s="65">
        <v>1.3225</v>
      </c>
      <c r="L95" s="56">
        <v>32.700000000000003</v>
      </c>
      <c r="M95" s="58">
        <v>44.77</v>
      </c>
      <c r="N95" s="59">
        <v>1463.98</v>
      </c>
      <c r="AI95" s="40"/>
      <c r="AJ95" s="49"/>
      <c r="AK95" s="49"/>
      <c r="AN95" s="3" t="s">
        <v>64</v>
      </c>
      <c r="AQ95" s="49"/>
      <c r="AR95" s="49"/>
    </row>
    <row r="96" spans="1:44" s="4" customFormat="1" ht="15" x14ac:dyDescent="0.25">
      <c r="A96" s="52"/>
      <c r="B96" s="51" t="s">
        <v>65</v>
      </c>
      <c r="C96" s="543" t="s">
        <v>66</v>
      </c>
      <c r="D96" s="543"/>
      <c r="E96" s="543"/>
      <c r="F96" s="54"/>
      <c r="G96" s="55"/>
      <c r="H96" s="55"/>
      <c r="I96" s="55"/>
      <c r="J96" s="76">
        <v>3563.26</v>
      </c>
      <c r="K96" s="65">
        <v>1.4375</v>
      </c>
      <c r="L96" s="76">
        <v>1249.1500000000001</v>
      </c>
      <c r="M96" s="58">
        <v>13.24</v>
      </c>
      <c r="N96" s="59">
        <v>16538.75</v>
      </c>
      <c r="AI96" s="40"/>
      <c r="AJ96" s="49"/>
      <c r="AK96" s="49"/>
      <c r="AN96" s="3" t="s">
        <v>66</v>
      </c>
      <c r="AQ96" s="49"/>
      <c r="AR96" s="49"/>
    </row>
    <row r="97" spans="1:44" s="4" customFormat="1" ht="15" x14ac:dyDescent="0.25">
      <c r="A97" s="52"/>
      <c r="B97" s="51" t="s">
        <v>67</v>
      </c>
      <c r="C97" s="543" t="s">
        <v>68</v>
      </c>
      <c r="D97" s="543"/>
      <c r="E97" s="543"/>
      <c r="F97" s="54"/>
      <c r="G97" s="55"/>
      <c r="H97" s="55"/>
      <c r="I97" s="55"/>
      <c r="J97" s="56">
        <v>507.6</v>
      </c>
      <c r="K97" s="65">
        <v>1.4375</v>
      </c>
      <c r="L97" s="56">
        <v>177.95</v>
      </c>
      <c r="M97" s="58">
        <v>44.77</v>
      </c>
      <c r="N97" s="59">
        <v>7966.82</v>
      </c>
      <c r="AI97" s="40"/>
      <c r="AJ97" s="49"/>
      <c r="AK97" s="49"/>
      <c r="AN97" s="3" t="s">
        <v>68</v>
      </c>
      <c r="AQ97" s="49"/>
      <c r="AR97" s="49"/>
    </row>
    <row r="98" spans="1:44" s="4" customFormat="1" ht="15" x14ac:dyDescent="0.25">
      <c r="A98" s="52"/>
      <c r="B98" s="51" t="s">
        <v>69</v>
      </c>
      <c r="C98" s="543" t="s">
        <v>70</v>
      </c>
      <c r="D98" s="543"/>
      <c r="E98" s="543"/>
      <c r="F98" s="54"/>
      <c r="G98" s="55"/>
      <c r="H98" s="55"/>
      <c r="I98" s="55"/>
      <c r="J98" s="56">
        <v>4.34</v>
      </c>
      <c r="K98" s="55"/>
      <c r="L98" s="56">
        <v>1.06</v>
      </c>
      <c r="M98" s="58">
        <v>8.16</v>
      </c>
      <c r="N98" s="60">
        <v>8.65</v>
      </c>
      <c r="AI98" s="40"/>
      <c r="AJ98" s="49"/>
      <c r="AK98" s="49"/>
      <c r="AN98" s="3" t="s">
        <v>70</v>
      </c>
      <c r="AQ98" s="49"/>
      <c r="AR98" s="49"/>
    </row>
    <row r="99" spans="1:44" s="4" customFormat="1" ht="15" x14ac:dyDescent="0.25">
      <c r="A99" s="63"/>
      <c r="B99" s="51"/>
      <c r="C99" s="543" t="s">
        <v>71</v>
      </c>
      <c r="D99" s="543"/>
      <c r="E99" s="543"/>
      <c r="F99" s="54" t="s">
        <v>72</v>
      </c>
      <c r="G99" s="61">
        <v>13</v>
      </c>
      <c r="H99" s="65">
        <v>1.3225</v>
      </c>
      <c r="I99" s="78">
        <v>4.1927349999999999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  <c r="AR99" s="49"/>
    </row>
    <row r="100" spans="1:44" s="4" customFormat="1" ht="15" x14ac:dyDescent="0.25">
      <c r="A100" s="63"/>
      <c r="B100" s="51"/>
      <c r="C100" s="543" t="s">
        <v>73</v>
      </c>
      <c r="D100" s="543"/>
      <c r="E100" s="543"/>
      <c r="F100" s="54" t="s">
        <v>72</v>
      </c>
      <c r="G100" s="64">
        <v>37.6</v>
      </c>
      <c r="H100" s="65">
        <v>1.4375</v>
      </c>
      <c r="I100" s="94">
        <v>13.1811735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  <c r="AR100" s="49"/>
    </row>
    <row r="101" spans="1:44" s="4" customFormat="1" ht="15" x14ac:dyDescent="0.25">
      <c r="A101" s="67"/>
      <c r="B101" s="51"/>
      <c r="C101" s="547" t="s">
        <v>74</v>
      </c>
      <c r="D101" s="547"/>
      <c r="E101" s="547"/>
      <c r="F101" s="68"/>
      <c r="G101" s="69"/>
      <c r="H101" s="69"/>
      <c r="I101" s="69"/>
      <c r="J101" s="79">
        <v>3669</v>
      </c>
      <c r="K101" s="69"/>
      <c r="L101" s="79">
        <v>1282.9100000000001</v>
      </c>
      <c r="M101" s="69"/>
      <c r="N101" s="71">
        <v>18011.38</v>
      </c>
      <c r="AI101" s="40"/>
      <c r="AJ101" s="49"/>
      <c r="AK101" s="49"/>
      <c r="AP101" s="3" t="s">
        <v>74</v>
      </c>
      <c r="AQ101" s="49"/>
      <c r="AR101" s="49"/>
    </row>
    <row r="102" spans="1:44" s="4" customFormat="1" ht="15" x14ac:dyDescent="0.25">
      <c r="A102" s="63"/>
      <c r="B102" s="51"/>
      <c r="C102" s="543" t="s">
        <v>75</v>
      </c>
      <c r="D102" s="543"/>
      <c r="E102" s="543"/>
      <c r="F102" s="54"/>
      <c r="G102" s="55"/>
      <c r="H102" s="55"/>
      <c r="I102" s="55"/>
      <c r="J102" s="66"/>
      <c r="K102" s="55"/>
      <c r="L102" s="56">
        <v>210.65</v>
      </c>
      <c r="M102" s="55"/>
      <c r="N102" s="59">
        <v>9430.7999999999993</v>
      </c>
      <c r="AI102" s="40"/>
      <c r="AJ102" s="49"/>
      <c r="AK102" s="49"/>
      <c r="AO102" s="3" t="s">
        <v>75</v>
      </c>
      <c r="AQ102" s="49"/>
      <c r="AR102" s="49"/>
    </row>
    <row r="103" spans="1:44" s="4" customFormat="1" ht="23.25" x14ac:dyDescent="0.25">
      <c r="A103" s="63"/>
      <c r="B103" s="51" t="s">
        <v>455</v>
      </c>
      <c r="C103" s="543" t="s">
        <v>456</v>
      </c>
      <c r="D103" s="543"/>
      <c r="E103" s="543"/>
      <c r="F103" s="54" t="s">
        <v>78</v>
      </c>
      <c r="G103" s="61">
        <v>92</v>
      </c>
      <c r="H103" s="55"/>
      <c r="I103" s="61">
        <v>92</v>
      </c>
      <c r="J103" s="66"/>
      <c r="K103" s="55"/>
      <c r="L103" s="56">
        <v>193.8</v>
      </c>
      <c r="M103" s="55"/>
      <c r="N103" s="59">
        <v>8676.34</v>
      </c>
      <c r="AI103" s="40"/>
      <c r="AJ103" s="49"/>
      <c r="AK103" s="49"/>
      <c r="AO103" s="3" t="s">
        <v>456</v>
      </c>
      <c r="AQ103" s="49"/>
      <c r="AR103" s="49"/>
    </row>
    <row r="104" spans="1:44" s="4" customFormat="1" ht="45" x14ac:dyDescent="0.25">
      <c r="A104" s="63"/>
      <c r="B104" s="51" t="s">
        <v>457</v>
      </c>
      <c r="C104" s="543" t="s">
        <v>458</v>
      </c>
      <c r="D104" s="543"/>
      <c r="E104" s="543"/>
      <c r="F104" s="54" t="s">
        <v>78</v>
      </c>
      <c r="G104" s="61">
        <v>46</v>
      </c>
      <c r="H104" s="58">
        <v>0.85</v>
      </c>
      <c r="I104" s="64">
        <v>39.1</v>
      </c>
      <c r="J104" s="66"/>
      <c r="K104" s="55"/>
      <c r="L104" s="56">
        <v>82.36</v>
      </c>
      <c r="M104" s="55"/>
      <c r="N104" s="59">
        <v>3687.44</v>
      </c>
      <c r="AI104" s="40"/>
      <c r="AJ104" s="49"/>
      <c r="AK104" s="49"/>
      <c r="AO104" s="3" t="s">
        <v>458</v>
      </c>
      <c r="AQ104" s="49"/>
      <c r="AR104" s="49"/>
    </row>
    <row r="105" spans="1:44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80">
        <v>1559.07</v>
      </c>
      <c r="M105" s="69"/>
      <c r="N105" s="75">
        <v>30375.16</v>
      </c>
      <c r="AI105" s="40"/>
      <c r="AJ105" s="49"/>
      <c r="AK105" s="49"/>
      <c r="AQ105" s="49" t="s">
        <v>81</v>
      </c>
      <c r="AR105" s="49"/>
    </row>
    <row r="106" spans="1:44" s="4" customFormat="1" ht="34.5" x14ac:dyDescent="0.25">
      <c r="A106" s="41" t="s">
        <v>96</v>
      </c>
      <c r="B106" s="42" t="s">
        <v>459</v>
      </c>
      <c r="C106" s="542" t="s">
        <v>1394</v>
      </c>
      <c r="D106" s="542"/>
      <c r="E106" s="542"/>
      <c r="F106" s="43" t="s">
        <v>461</v>
      </c>
      <c r="G106" s="44">
        <v>0.57899999999999996</v>
      </c>
      <c r="H106" s="45">
        <v>1</v>
      </c>
      <c r="I106" s="92">
        <v>0.57899999999999996</v>
      </c>
      <c r="J106" s="47"/>
      <c r="K106" s="44"/>
      <c r="L106" s="47"/>
      <c r="M106" s="44"/>
      <c r="N106" s="48"/>
      <c r="AI106" s="40"/>
      <c r="AJ106" s="49"/>
      <c r="AK106" s="49" t="s">
        <v>1394</v>
      </c>
      <c r="AQ106" s="49"/>
      <c r="AR106" s="49"/>
    </row>
    <row r="107" spans="1:44" s="4" customFormat="1" ht="15" x14ac:dyDescent="0.25">
      <c r="A107" s="67"/>
      <c r="B107" s="53"/>
      <c r="C107" s="543" t="s">
        <v>1395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49"/>
      <c r="AL107" s="3" t="s">
        <v>1395</v>
      </c>
      <c r="AQ107" s="49"/>
      <c r="AR107" s="49"/>
    </row>
    <row r="108" spans="1:44" s="4" customFormat="1" ht="15" x14ac:dyDescent="0.25">
      <c r="A108" s="50"/>
      <c r="B108" s="51" t="s">
        <v>463</v>
      </c>
      <c r="C108" s="545" t="s">
        <v>464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K108" s="49"/>
      <c r="AM108" s="3" t="s">
        <v>464</v>
      </c>
      <c r="AQ108" s="49"/>
      <c r="AR108" s="49"/>
    </row>
    <row r="109" spans="1:44" s="4" customFormat="1" ht="23.25" x14ac:dyDescent="0.25">
      <c r="A109" s="50"/>
      <c r="B109" s="51" t="s">
        <v>117</v>
      </c>
      <c r="C109" s="545" t="s">
        <v>118</v>
      </c>
      <c r="D109" s="545"/>
      <c r="E109" s="545"/>
      <c r="F109" s="545"/>
      <c r="G109" s="545"/>
      <c r="H109" s="545"/>
      <c r="I109" s="545"/>
      <c r="J109" s="545"/>
      <c r="K109" s="545"/>
      <c r="L109" s="545"/>
      <c r="M109" s="545"/>
      <c r="N109" s="546"/>
      <c r="AI109" s="40"/>
      <c r="AJ109" s="49"/>
      <c r="AK109" s="49"/>
      <c r="AM109" s="3" t="s">
        <v>118</v>
      </c>
      <c r="AQ109" s="49"/>
      <c r="AR109" s="49"/>
    </row>
    <row r="110" spans="1:44" s="4" customFormat="1" ht="68.25" x14ac:dyDescent="0.25">
      <c r="A110" s="50"/>
      <c r="B110" s="51" t="s">
        <v>62</v>
      </c>
      <c r="C110" s="545" t="s">
        <v>63</v>
      </c>
      <c r="D110" s="545"/>
      <c r="E110" s="545"/>
      <c r="F110" s="545"/>
      <c r="G110" s="545"/>
      <c r="H110" s="545"/>
      <c r="I110" s="545"/>
      <c r="J110" s="545"/>
      <c r="K110" s="545"/>
      <c r="L110" s="545"/>
      <c r="M110" s="545"/>
      <c r="N110" s="546"/>
      <c r="AI110" s="40"/>
      <c r="AJ110" s="49"/>
      <c r="AK110" s="49"/>
      <c r="AM110" s="3" t="s">
        <v>63</v>
      </c>
      <c r="AQ110" s="49"/>
      <c r="AR110" s="49"/>
    </row>
    <row r="111" spans="1:44" s="4" customFormat="1" ht="15" x14ac:dyDescent="0.25">
      <c r="A111" s="52"/>
      <c r="B111" s="51" t="s">
        <v>56</v>
      </c>
      <c r="C111" s="543" t="s">
        <v>64</v>
      </c>
      <c r="D111" s="543"/>
      <c r="E111" s="543"/>
      <c r="F111" s="54"/>
      <c r="G111" s="55"/>
      <c r="H111" s="55"/>
      <c r="I111" s="55"/>
      <c r="J111" s="76">
        <v>1201.2</v>
      </c>
      <c r="K111" s="57">
        <v>1.587</v>
      </c>
      <c r="L111" s="76">
        <v>1103.75</v>
      </c>
      <c r="M111" s="58">
        <v>44.77</v>
      </c>
      <c r="N111" s="59">
        <v>49414.89</v>
      </c>
      <c r="AI111" s="40"/>
      <c r="AJ111" s="49"/>
      <c r="AK111" s="49"/>
      <c r="AN111" s="3" t="s">
        <v>64</v>
      </c>
      <c r="AQ111" s="49"/>
      <c r="AR111" s="49"/>
    </row>
    <row r="112" spans="1:44" s="4" customFormat="1" ht="15" x14ac:dyDescent="0.25">
      <c r="A112" s="63"/>
      <c r="B112" s="51"/>
      <c r="C112" s="543" t="s">
        <v>71</v>
      </c>
      <c r="D112" s="543"/>
      <c r="E112" s="543"/>
      <c r="F112" s="54" t="s">
        <v>72</v>
      </c>
      <c r="G112" s="61">
        <v>154</v>
      </c>
      <c r="H112" s="57">
        <v>1.587</v>
      </c>
      <c r="I112" s="78">
        <v>141.50644199999999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  <c r="AR112" s="49"/>
    </row>
    <row r="113" spans="1:44" s="4" customFormat="1" ht="15" x14ac:dyDescent="0.25">
      <c r="A113" s="67"/>
      <c r="B113" s="51"/>
      <c r="C113" s="547" t="s">
        <v>74</v>
      </c>
      <c r="D113" s="547"/>
      <c r="E113" s="547"/>
      <c r="F113" s="68"/>
      <c r="G113" s="69"/>
      <c r="H113" s="69"/>
      <c r="I113" s="69"/>
      <c r="J113" s="79">
        <v>1201.2</v>
      </c>
      <c r="K113" s="69"/>
      <c r="L113" s="79">
        <v>1103.75</v>
      </c>
      <c r="M113" s="69"/>
      <c r="N113" s="71">
        <v>49414.89</v>
      </c>
      <c r="AI113" s="40"/>
      <c r="AJ113" s="49"/>
      <c r="AK113" s="49"/>
      <c r="AP113" s="3" t="s">
        <v>74</v>
      </c>
      <c r="AQ113" s="49"/>
      <c r="AR113" s="49"/>
    </row>
    <row r="114" spans="1:44" s="4" customFormat="1" ht="15" x14ac:dyDescent="0.25">
      <c r="A114" s="63"/>
      <c r="B114" s="51"/>
      <c r="C114" s="543" t="s">
        <v>75</v>
      </c>
      <c r="D114" s="543"/>
      <c r="E114" s="543"/>
      <c r="F114" s="54"/>
      <c r="G114" s="55"/>
      <c r="H114" s="55"/>
      <c r="I114" s="55"/>
      <c r="J114" s="66"/>
      <c r="K114" s="55"/>
      <c r="L114" s="76">
        <v>1103.75</v>
      </c>
      <c r="M114" s="55"/>
      <c r="N114" s="59">
        <v>49414.89</v>
      </c>
      <c r="AI114" s="40"/>
      <c r="AJ114" s="49"/>
      <c r="AK114" s="49"/>
      <c r="AO114" s="3" t="s">
        <v>75</v>
      </c>
      <c r="AQ114" s="49"/>
      <c r="AR114" s="49"/>
    </row>
    <row r="115" spans="1:44" s="4" customFormat="1" ht="23.25" x14ac:dyDescent="0.25">
      <c r="A115" s="63"/>
      <c r="B115" s="51" t="s">
        <v>465</v>
      </c>
      <c r="C115" s="543" t="s">
        <v>466</v>
      </c>
      <c r="D115" s="543"/>
      <c r="E115" s="543"/>
      <c r="F115" s="54" t="s">
        <v>78</v>
      </c>
      <c r="G115" s="61">
        <v>89</v>
      </c>
      <c r="H115" s="55"/>
      <c r="I115" s="61">
        <v>89</v>
      </c>
      <c r="J115" s="66"/>
      <c r="K115" s="55"/>
      <c r="L115" s="56">
        <v>982.34</v>
      </c>
      <c r="M115" s="55"/>
      <c r="N115" s="59">
        <v>43979.25</v>
      </c>
      <c r="AI115" s="40"/>
      <c r="AJ115" s="49"/>
      <c r="AK115" s="49"/>
      <c r="AO115" s="3" t="s">
        <v>466</v>
      </c>
      <c r="AQ115" s="49"/>
      <c r="AR115" s="49"/>
    </row>
    <row r="116" spans="1:44" s="4" customFormat="1" ht="45" x14ac:dyDescent="0.25">
      <c r="A116" s="63"/>
      <c r="B116" s="51" t="s">
        <v>467</v>
      </c>
      <c r="C116" s="543" t="s">
        <v>468</v>
      </c>
      <c r="D116" s="543"/>
      <c r="E116" s="543"/>
      <c r="F116" s="54" t="s">
        <v>78</v>
      </c>
      <c r="G116" s="61">
        <v>40</v>
      </c>
      <c r="H116" s="58">
        <v>0.85</v>
      </c>
      <c r="I116" s="61">
        <v>34</v>
      </c>
      <c r="J116" s="66"/>
      <c r="K116" s="55"/>
      <c r="L116" s="56">
        <v>375.28</v>
      </c>
      <c r="M116" s="55"/>
      <c r="N116" s="59">
        <v>16801.060000000001</v>
      </c>
      <c r="AI116" s="40"/>
      <c r="AJ116" s="49"/>
      <c r="AK116" s="49"/>
      <c r="AO116" s="3" t="s">
        <v>468</v>
      </c>
      <c r="AQ116" s="49"/>
      <c r="AR116" s="49"/>
    </row>
    <row r="117" spans="1:44" s="4" customFormat="1" ht="15" x14ac:dyDescent="0.25">
      <c r="A117" s="72"/>
      <c r="B117" s="73"/>
      <c r="C117" s="542" t="s">
        <v>81</v>
      </c>
      <c r="D117" s="542"/>
      <c r="E117" s="542"/>
      <c r="F117" s="43"/>
      <c r="G117" s="44"/>
      <c r="H117" s="44"/>
      <c r="I117" s="44"/>
      <c r="J117" s="47"/>
      <c r="K117" s="44"/>
      <c r="L117" s="80">
        <v>2461.37</v>
      </c>
      <c r="M117" s="69"/>
      <c r="N117" s="75">
        <v>110195.2</v>
      </c>
      <c r="AI117" s="40"/>
      <c r="AJ117" s="49"/>
      <c r="AK117" s="49"/>
      <c r="AQ117" s="49" t="s">
        <v>81</v>
      </c>
      <c r="AR117" s="49"/>
    </row>
    <row r="118" spans="1:44" s="4" customFormat="1" ht="23.25" x14ac:dyDescent="0.25">
      <c r="A118" s="41" t="s">
        <v>103</v>
      </c>
      <c r="B118" s="42" t="s">
        <v>644</v>
      </c>
      <c r="C118" s="542" t="s">
        <v>645</v>
      </c>
      <c r="D118" s="542"/>
      <c r="E118" s="542"/>
      <c r="F118" s="43" t="s">
        <v>646</v>
      </c>
      <c r="G118" s="44">
        <v>2.87</v>
      </c>
      <c r="H118" s="45">
        <v>1</v>
      </c>
      <c r="I118" s="46">
        <v>2.87</v>
      </c>
      <c r="J118" s="47"/>
      <c r="K118" s="44"/>
      <c r="L118" s="47"/>
      <c r="M118" s="44"/>
      <c r="N118" s="48"/>
      <c r="AI118" s="40"/>
      <c r="AJ118" s="49"/>
      <c r="AK118" s="49" t="s">
        <v>645</v>
      </c>
      <c r="AQ118" s="49"/>
      <c r="AR118" s="49"/>
    </row>
    <row r="119" spans="1:44" s="4" customFormat="1" ht="15" x14ac:dyDescent="0.25">
      <c r="A119" s="67"/>
      <c r="B119" s="53"/>
      <c r="C119" s="543" t="s">
        <v>1396</v>
      </c>
      <c r="D119" s="543"/>
      <c r="E119" s="543"/>
      <c r="F119" s="543"/>
      <c r="G119" s="543"/>
      <c r="H119" s="543"/>
      <c r="I119" s="543"/>
      <c r="J119" s="543"/>
      <c r="K119" s="543"/>
      <c r="L119" s="543"/>
      <c r="M119" s="543"/>
      <c r="N119" s="544"/>
      <c r="AI119" s="40"/>
      <c r="AJ119" s="49"/>
      <c r="AK119" s="49"/>
      <c r="AL119" s="3" t="s">
        <v>1396</v>
      </c>
      <c r="AQ119" s="49"/>
      <c r="AR119" s="49"/>
    </row>
    <row r="120" spans="1:44" s="4" customFormat="1" ht="23.25" x14ac:dyDescent="0.25">
      <c r="A120" s="50"/>
      <c r="B120" s="51" t="s">
        <v>117</v>
      </c>
      <c r="C120" s="545" t="s">
        <v>118</v>
      </c>
      <c r="D120" s="545"/>
      <c r="E120" s="545"/>
      <c r="F120" s="545"/>
      <c r="G120" s="545"/>
      <c r="H120" s="545"/>
      <c r="I120" s="545"/>
      <c r="J120" s="545"/>
      <c r="K120" s="545"/>
      <c r="L120" s="545"/>
      <c r="M120" s="545"/>
      <c r="N120" s="546"/>
      <c r="AI120" s="40"/>
      <c r="AJ120" s="49"/>
      <c r="AK120" s="49"/>
      <c r="AM120" s="3" t="s">
        <v>118</v>
      </c>
      <c r="AQ120" s="49"/>
      <c r="AR120" s="49"/>
    </row>
    <row r="121" spans="1:44" s="4" customFormat="1" ht="68.25" x14ac:dyDescent="0.25">
      <c r="A121" s="50"/>
      <c r="B121" s="51" t="s">
        <v>62</v>
      </c>
      <c r="C121" s="545" t="s">
        <v>63</v>
      </c>
      <c r="D121" s="545"/>
      <c r="E121" s="545"/>
      <c r="F121" s="545"/>
      <c r="G121" s="545"/>
      <c r="H121" s="545"/>
      <c r="I121" s="545"/>
      <c r="J121" s="545"/>
      <c r="K121" s="545"/>
      <c r="L121" s="545"/>
      <c r="M121" s="545"/>
      <c r="N121" s="546"/>
      <c r="AI121" s="40"/>
      <c r="AJ121" s="49"/>
      <c r="AK121" s="49"/>
      <c r="AM121" s="3" t="s">
        <v>63</v>
      </c>
      <c r="AQ121" s="49"/>
      <c r="AR121" s="49"/>
    </row>
    <row r="122" spans="1:44" s="4" customFormat="1" ht="15" x14ac:dyDescent="0.25">
      <c r="A122" s="52"/>
      <c r="B122" s="51" t="s">
        <v>56</v>
      </c>
      <c r="C122" s="543" t="s">
        <v>64</v>
      </c>
      <c r="D122" s="543"/>
      <c r="E122" s="543"/>
      <c r="F122" s="54"/>
      <c r="G122" s="55"/>
      <c r="H122" s="55"/>
      <c r="I122" s="55"/>
      <c r="J122" s="56">
        <v>83.33</v>
      </c>
      <c r="K122" s="65">
        <v>1.3225</v>
      </c>
      <c r="L122" s="56">
        <v>316.29000000000002</v>
      </c>
      <c r="M122" s="58">
        <v>44.77</v>
      </c>
      <c r="N122" s="59">
        <v>14160.3</v>
      </c>
      <c r="AI122" s="40"/>
      <c r="AJ122" s="49"/>
      <c r="AK122" s="49"/>
      <c r="AN122" s="3" t="s">
        <v>64</v>
      </c>
      <c r="AQ122" s="49"/>
      <c r="AR122" s="49"/>
    </row>
    <row r="123" spans="1:44" s="4" customFormat="1" ht="15" x14ac:dyDescent="0.25">
      <c r="A123" s="52"/>
      <c r="B123" s="51" t="s">
        <v>65</v>
      </c>
      <c r="C123" s="543" t="s">
        <v>66</v>
      </c>
      <c r="D123" s="543"/>
      <c r="E123" s="543"/>
      <c r="F123" s="54"/>
      <c r="G123" s="55"/>
      <c r="H123" s="55"/>
      <c r="I123" s="55"/>
      <c r="J123" s="56">
        <v>28.8</v>
      </c>
      <c r="K123" s="65">
        <v>1.4375</v>
      </c>
      <c r="L123" s="56">
        <v>118.82</v>
      </c>
      <c r="M123" s="58">
        <v>13.24</v>
      </c>
      <c r="N123" s="59">
        <v>1573.18</v>
      </c>
      <c r="AI123" s="40"/>
      <c r="AJ123" s="49"/>
      <c r="AK123" s="49"/>
      <c r="AN123" s="3" t="s">
        <v>66</v>
      </c>
      <c r="AQ123" s="49"/>
      <c r="AR123" s="49"/>
    </row>
    <row r="124" spans="1:44" s="4" customFormat="1" ht="15" x14ac:dyDescent="0.25">
      <c r="A124" s="52"/>
      <c r="B124" s="51" t="s">
        <v>67</v>
      </c>
      <c r="C124" s="543" t="s">
        <v>68</v>
      </c>
      <c r="D124" s="543"/>
      <c r="E124" s="543"/>
      <c r="F124" s="54"/>
      <c r="G124" s="55"/>
      <c r="H124" s="55"/>
      <c r="I124" s="55"/>
      <c r="J124" s="56">
        <v>3.22</v>
      </c>
      <c r="K124" s="65">
        <v>1.4375</v>
      </c>
      <c r="L124" s="56">
        <v>13.28</v>
      </c>
      <c r="M124" s="58">
        <v>44.77</v>
      </c>
      <c r="N124" s="60">
        <v>594.54999999999995</v>
      </c>
      <c r="AI124" s="40"/>
      <c r="AJ124" s="49"/>
      <c r="AK124" s="49"/>
      <c r="AN124" s="3" t="s">
        <v>68</v>
      </c>
      <c r="AQ124" s="49"/>
      <c r="AR124" s="49"/>
    </row>
    <row r="125" spans="1:44" s="4" customFormat="1" ht="15" x14ac:dyDescent="0.25">
      <c r="A125" s="63"/>
      <c r="B125" s="51"/>
      <c r="C125" s="543" t="s">
        <v>71</v>
      </c>
      <c r="D125" s="543"/>
      <c r="E125" s="543"/>
      <c r="F125" s="54" t="s">
        <v>72</v>
      </c>
      <c r="G125" s="64">
        <v>10.199999999999999</v>
      </c>
      <c r="H125" s="65">
        <v>1.3225</v>
      </c>
      <c r="I125" s="78">
        <v>38.714865000000003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  <c r="AR125" s="49"/>
    </row>
    <row r="126" spans="1:44" s="4" customFormat="1" ht="15" x14ac:dyDescent="0.25">
      <c r="A126" s="63"/>
      <c r="B126" s="51"/>
      <c r="C126" s="543" t="s">
        <v>73</v>
      </c>
      <c r="D126" s="543"/>
      <c r="E126" s="543"/>
      <c r="F126" s="54" t="s">
        <v>72</v>
      </c>
      <c r="G126" s="58">
        <v>0.32</v>
      </c>
      <c r="H126" s="65">
        <v>1.4375</v>
      </c>
      <c r="I126" s="65">
        <v>1.3202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  <c r="AR126" s="49"/>
    </row>
    <row r="127" spans="1:44" s="4" customFormat="1" ht="15" x14ac:dyDescent="0.25">
      <c r="A127" s="67"/>
      <c r="B127" s="51"/>
      <c r="C127" s="547" t="s">
        <v>74</v>
      </c>
      <c r="D127" s="547"/>
      <c r="E127" s="547"/>
      <c r="F127" s="68"/>
      <c r="G127" s="69"/>
      <c r="H127" s="69"/>
      <c r="I127" s="69"/>
      <c r="J127" s="70">
        <v>112.13</v>
      </c>
      <c r="K127" s="69"/>
      <c r="L127" s="70">
        <v>435.11</v>
      </c>
      <c r="M127" s="69"/>
      <c r="N127" s="71">
        <v>15733.48</v>
      </c>
      <c r="AI127" s="40"/>
      <c r="AJ127" s="49"/>
      <c r="AK127" s="49"/>
      <c r="AP127" s="3" t="s">
        <v>74</v>
      </c>
      <c r="AQ127" s="49"/>
      <c r="AR127" s="49"/>
    </row>
    <row r="128" spans="1:44" s="4" customFormat="1" ht="15" x14ac:dyDescent="0.25">
      <c r="A128" s="63"/>
      <c r="B128" s="51"/>
      <c r="C128" s="543" t="s">
        <v>75</v>
      </c>
      <c r="D128" s="543"/>
      <c r="E128" s="543"/>
      <c r="F128" s="54"/>
      <c r="G128" s="55"/>
      <c r="H128" s="55"/>
      <c r="I128" s="55"/>
      <c r="J128" s="66"/>
      <c r="K128" s="55"/>
      <c r="L128" s="56">
        <v>329.57</v>
      </c>
      <c r="M128" s="55"/>
      <c r="N128" s="59">
        <v>14754.85</v>
      </c>
      <c r="AI128" s="40"/>
      <c r="AJ128" s="49"/>
      <c r="AK128" s="49"/>
      <c r="AO128" s="3" t="s">
        <v>75</v>
      </c>
      <c r="AQ128" s="49"/>
      <c r="AR128" s="49"/>
    </row>
    <row r="129" spans="1:45" s="4" customFormat="1" ht="23.25" x14ac:dyDescent="0.25">
      <c r="A129" s="63"/>
      <c r="B129" s="51" t="s">
        <v>648</v>
      </c>
      <c r="C129" s="543" t="s">
        <v>649</v>
      </c>
      <c r="D129" s="543"/>
      <c r="E129" s="543"/>
      <c r="F129" s="54" t="s">
        <v>78</v>
      </c>
      <c r="G129" s="61">
        <v>117</v>
      </c>
      <c r="H129" s="55"/>
      <c r="I129" s="61">
        <v>117</v>
      </c>
      <c r="J129" s="66"/>
      <c r="K129" s="55"/>
      <c r="L129" s="56">
        <v>385.6</v>
      </c>
      <c r="M129" s="55"/>
      <c r="N129" s="59">
        <v>17263.169999999998</v>
      </c>
      <c r="AI129" s="40"/>
      <c r="AJ129" s="49"/>
      <c r="AK129" s="49"/>
      <c r="AO129" s="3" t="s">
        <v>649</v>
      </c>
      <c r="AQ129" s="49"/>
      <c r="AR129" s="49"/>
    </row>
    <row r="130" spans="1:45" s="4" customFormat="1" ht="45" x14ac:dyDescent="0.25">
      <c r="A130" s="63"/>
      <c r="B130" s="51" t="s">
        <v>650</v>
      </c>
      <c r="C130" s="543" t="s">
        <v>651</v>
      </c>
      <c r="D130" s="543"/>
      <c r="E130" s="543"/>
      <c r="F130" s="54" t="s">
        <v>78</v>
      </c>
      <c r="G130" s="61">
        <v>74</v>
      </c>
      <c r="H130" s="58">
        <v>0.85</v>
      </c>
      <c r="I130" s="64">
        <v>62.9</v>
      </c>
      <c r="J130" s="66"/>
      <c r="K130" s="55"/>
      <c r="L130" s="56">
        <v>207.3</v>
      </c>
      <c r="M130" s="55"/>
      <c r="N130" s="59">
        <v>9280.7999999999993</v>
      </c>
      <c r="AI130" s="40"/>
      <c r="AJ130" s="49"/>
      <c r="AK130" s="49"/>
      <c r="AO130" s="3" t="s">
        <v>651</v>
      </c>
      <c r="AQ130" s="49"/>
      <c r="AR130" s="49"/>
    </row>
    <row r="131" spans="1:45" s="4" customFormat="1" ht="15" x14ac:dyDescent="0.25">
      <c r="A131" s="72"/>
      <c r="B131" s="73"/>
      <c r="C131" s="542" t="s">
        <v>81</v>
      </c>
      <c r="D131" s="542"/>
      <c r="E131" s="542"/>
      <c r="F131" s="43"/>
      <c r="G131" s="44"/>
      <c r="H131" s="44"/>
      <c r="I131" s="44"/>
      <c r="J131" s="47"/>
      <c r="K131" s="44"/>
      <c r="L131" s="80">
        <v>1028.01</v>
      </c>
      <c r="M131" s="69"/>
      <c r="N131" s="75">
        <v>42277.45</v>
      </c>
      <c r="AI131" s="40"/>
      <c r="AJ131" s="49"/>
      <c r="AK131" s="49"/>
      <c r="AQ131" s="49" t="s">
        <v>81</v>
      </c>
      <c r="AR131" s="49"/>
    </row>
    <row r="132" spans="1:45" s="4" customFormat="1" ht="22.5" x14ac:dyDescent="0.25">
      <c r="A132" s="41" t="s">
        <v>112</v>
      </c>
      <c r="B132" s="42" t="s">
        <v>479</v>
      </c>
      <c r="C132" s="542" t="s">
        <v>653</v>
      </c>
      <c r="D132" s="542"/>
      <c r="E132" s="542"/>
      <c r="F132" s="43" t="s">
        <v>86</v>
      </c>
      <c r="G132" s="44">
        <v>31.56</v>
      </c>
      <c r="H132" s="45">
        <v>1</v>
      </c>
      <c r="I132" s="46">
        <v>31.56</v>
      </c>
      <c r="J132" s="74">
        <v>99.98</v>
      </c>
      <c r="K132" s="92">
        <v>1.012</v>
      </c>
      <c r="L132" s="80">
        <v>3193.23</v>
      </c>
      <c r="M132" s="46">
        <v>8.16</v>
      </c>
      <c r="N132" s="75">
        <v>26056.76</v>
      </c>
      <c r="AI132" s="40"/>
      <c r="AJ132" s="49"/>
      <c r="AK132" s="49" t="s">
        <v>653</v>
      </c>
      <c r="AQ132" s="49"/>
      <c r="AR132" s="49"/>
    </row>
    <row r="133" spans="1:45" s="4" customFormat="1" ht="15" x14ac:dyDescent="0.25">
      <c r="A133" s="67"/>
      <c r="B133" s="53"/>
      <c r="C133" s="543" t="s">
        <v>1397</v>
      </c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4"/>
      <c r="AI133" s="40"/>
      <c r="AJ133" s="49"/>
      <c r="AK133" s="49"/>
      <c r="AL133" s="3" t="s">
        <v>1397</v>
      </c>
      <c r="AQ133" s="49"/>
      <c r="AR133" s="49"/>
    </row>
    <row r="134" spans="1:45" s="4" customFormat="1" ht="15" x14ac:dyDescent="0.25">
      <c r="A134" s="67"/>
      <c r="B134" s="53"/>
      <c r="C134" s="543" t="s">
        <v>655</v>
      </c>
      <c r="D134" s="543"/>
      <c r="E134" s="543"/>
      <c r="F134" s="543"/>
      <c r="G134" s="543"/>
      <c r="H134" s="543"/>
      <c r="I134" s="543"/>
      <c r="J134" s="543"/>
      <c r="K134" s="543"/>
      <c r="L134" s="543"/>
      <c r="M134" s="543"/>
      <c r="N134" s="544"/>
      <c r="AI134" s="40"/>
      <c r="AJ134" s="49"/>
      <c r="AK134" s="49"/>
      <c r="AQ134" s="49"/>
      <c r="AR134" s="49"/>
      <c r="AS134" s="3" t="s">
        <v>655</v>
      </c>
    </row>
    <row r="135" spans="1:45" s="4" customFormat="1" ht="15" x14ac:dyDescent="0.25">
      <c r="A135" s="50"/>
      <c r="B135" s="51"/>
      <c r="C135" s="545" t="s">
        <v>127</v>
      </c>
      <c r="D135" s="545"/>
      <c r="E135" s="545"/>
      <c r="F135" s="545"/>
      <c r="G135" s="545"/>
      <c r="H135" s="545"/>
      <c r="I135" s="545"/>
      <c r="J135" s="545"/>
      <c r="K135" s="545"/>
      <c r="L135" s="545"/>
      <c r="M135" s="545"/>
      <c r="N135" s="546"/>
      <c r="AI135" s="40"/>
      <c r="AJ135" s="49"/>
      <c r="AK135" s="49"/>
      <c r="AM135" s="3" t="s">
        <v>127</v>
      </c>
      <c r="AQ135" s="49"/>
      <c r="AR135" s="49"/>
    </row>
    <row r="136" spans="1:45" s="4" customFormat="1" ht="15" x14ac:dyDescent="0.25">
      <c r="A136" s="72"/>
      <c r="B136" s="73"/>
      <c r="C136" s="542" t="s">
        <v>81</v>
      </c>
      <c r="D136" s="542"/>
      <c r="E136" s="542"/>
      <c r="F136" s="43"/>
      <c r="G136" s="44"/>
      <c r="H136" s="44"/>
      <c r="I136" s="44"/>
      <c r="J136" s="47"/>
      <c r="K136" s="44"/>
      <c r="L136" s="80">
        <v>3193.23</v>
      </c>
      <c r="M136" s="69"/>
      <c r="N136" s="75">
        <v>26056.76</v>
      </c>
      <c r="AI136" s="40"/>
      <c r="AJ136" s="49"/>
      <c r="AK136" s="49"/>
      <c r="AQ136" s="49" t="s">
        <v>81</v>
      </c>
      <c r="AR136" s="49"/>
    </row>
    <row r="137" spans="1:45" s="4" customFormat="1" ht="23.25" x14ac:dyDescent="0.25">
      <c r="A137" s="41" t="s">
        <v>123</v>
      </c>
      <c r="B137" s="42" t="s">
        <v>821</v>
      </c>
      <c r="C137" s="542" t="s">
        <v>822</v>
      </c>
      <c r="D137" s="542"/>
      <c r="E137" s="542"/>
      <c r="F137" s="43" t="s">
        <v>461</v>
      </c>
      <c r="G137" s="44">
        <v>2.0470999999999999</v>
      </c>
      <c r="H137" s="45">
        <v>1</v>
      </c>
      <c r="I137" s="119">
        <v>2.0470999999999999</v>
      </c>
      <c r="J137" s="47"/>
      <c r="K137" s="44"/>
      <c r="L137" s="47"/>
      <c r="M137" s="44"/>
      <c r="N137" s="48"/>
      <c r="AI137" s="40"/>
      <c r="AJ137" s="49"/>
      <c r="AK137" s="49" t="s">
        <v>822</v>
      </c>
      <c r="AQ137" s="49"/>
      <c r="AR137" s="49"/>
    </row>
    <row r="138" spans="1:45" s="4" customFormat="1" ht="15" x14ac:dyDescent="0.25">
      <c r="A138" s="67"/>
      <c r="B138" s="53"/>
      <c r="C138" s="543" t="s">
        <v>1398</v>
      </c>
      <c r="D138" s="543"/>
      <c r="E138" s="543"/>
      <c r="F138" s="543"/>
      <c r="G138" s="543"/>
      <c r="H138" s="543"/>
      <c r="I138" s="543"/>
      <c r="J138" s="543"/>
      <c r="K138" s="543"/>
      <c r="L138" s="543"/>
      <c r="M138" s="543"/>
      <c r="N138" s="544"/>
      <c r="AI138" s="40"/>
      <c r="AJ138" s="49"/>
      <c r="AK138" s="49"/>
      <c r="AL138" s="3" t="s">
        <v>1398</v>
      </c>
      <c r="AQ138" s="49"/>
      <c r="AR138" s="49"/>
    </row>
    <row r="139" spans="1:45" s="4" customFormat="1" ht="23.25" x14ac:dyDescent="0.25">
      <c r="A139" s="50"/>
      <c r="B139" s="51" t="s">
        <v>117</v>
      </c>
      <c r="C139" s="545" t="s">
        <v>118</v>
      </c>
      <c r="D139" s="545"/>
      <c r="E139" s="545"/>
      <c r="F139" s="545"/>
      <c r="G139" s="545"/>
      <c r="H139" s="545"/>
      <c r="I139" s="545"/>
      <c r="J139" s="545"/>
      <c r="K139" s="545"/>
      <c r="L139" s="545"/>
      <c r="M139" s="545"/>
      <c r="N139" s="546"/>
      <c r="AI139" s="40"/>
      <c r="AJ139" s="49"/>
      <c r="AK139" s="49"/>
      <c r="AM139" s="3" t="s">
        <v>118</v>
      </c>
      <c r="AQ139" s="49"/>
      <c r="AR139" s="49"/>
    </row>
    <row r="140" spans="1:45" s="4" customFormat="1" ht="68.25" x14ac:dyDescent="0.25">
      <c r="A140" s="50"/>
      <c r="B140" s="51" t="s">
        <v>62</v>
      </c>
      <c r="C140" s="545" t="s">
        <v>63</v>
      </c>
      <c r="D140" s="545"/>
      <c r="E140" s="545"/>
      <c r="F140" s="545"/>
      <c r="G140" s="545"/>
      <c r="H140" s="545"/>
      <c r="I140" s="545"/>
      <c r="J140" s="545"/>
      <c r="K140" s="545"/>
      <c r="L140" s="545"/>
      <c r="M140" s="545"/>
      <c r="N140" s="546"/>
      <c r="AI140" s="40"/>
      <c r="AJ140" s="49"/>
      <c r="AK140" s="49"/>
      <c r="AM140" s="3" t="s">
        <v>63</v>
      </c>
      <c r="AQ140" s="49"/>
      <c r="AR140" s="49"/>
    </row>
    <row r="141" spans="1:45" s="4" customFormat="1" ht="15" x14ac:dyDescent="0.25">
      <c r="A141" s="52"/>
      <c r="B141" s="51" t="s">
        <v>56</v>
      </c>
      <c r="C141" s="543" t="s">
        <v>64</v>
      </c>
      <c r="D141" s="543"/>
      <c r="E141" s="543"/>
      <c r="F141" s="54"/>
      <c r="G141" s="55"/>
      <c r="H141" s="55"/>
      <c r="I141" s="55"/>
      <c r="J141" s="56">
        <v>663.75</v>
      </c>
      <c r="K141" s="65">
        <v>1.3225</v>
      </c>
      <c r="L141" s="76">
        <v>1796.96</v>
      </c>
      <c r="M141" s="58">
        <v>44.77</v>
      </c>
      <c r="N141" s="59">
        <v>80449.899999999994</v>
      </c>
      <c r="AI141" s="40"/>
      <c r="AJ141" s="49"/>
      <c r="AK141" s="49"/>
      <c r="AN141" s="3" t="s">
        <v>64</v>
      </c>
      <c r="AQ141" s="49"/>
      <c r="AR141" s="49"/>
    </row>
    <row r="142" spans="1:45" s="4" customFormat="1" ht="15" x14ac:dyDescent="0.25">
      <c r="A142" s="63"/>
      <c r="B142" s="51"/>
      <c r="C142" s="543" t="s">
        <v>71</v>
      </c>
      <c r="D142" s="543"/>
      <c r="E142" s="543"/>
      <c r="F142" s="54" t="s">
        <v>72</v>
      </c>
      <c r="G142" s="64">
        <v>88.5</v>
      </c>
      <c r="H142" s="65">
        <v>1.3225</v>
      </c>
      <c r="I142" s="94">
        <v>239.59514290000001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  <c r="AR142" s="49"/>
    </row>
    <row r="143" spans="1:45" s="4" customFormat="1" ht="15" x14ac:dyDescent="0.25">
      <c r="A143" s="67"/>
      <c r="B143" s="51"/>
      <c r="C143" s="547" t="s">
        <v>74</v>
      </c>
      <c r="D143" s="547"/>
      <c r="E143" s="547"/>
      <c r="F143" s="68"/>
      <c r="G143" s="69"/>
      <c r="H143" s="69"/>
      <c r="I143" s="69"/>
      <c r="J143" s="70">
        <v>663.75</v>
      </c>
      <c r="K143" s="69"/>
      <c r="L143" s="79">
        <v>1796.96</v>
      </c>
      <c r="M143" s="69"/>
      <c r="N143" s="71">
        <v>80449.899999999994</v>
      </c>
      <c r="AI143" s="40"/>
      <c r="AJ143" s="49"/>
      <c r="AK143" s="49"/>
      <c r="AP143" s="3" t="s">
        <v>74</v>
      </c>
      <c r="AQ143" s="49"/>
      <c r="AR143" s="49"/>
    </row>
    <row r="144" spans="1:45" s="4" customFormat="1" ht="15" x14ac:dyDescent="0.25">
      <c r="A144" s="63"/>
      <c r="B144" s="51"/>
      <c r="C144" s="543" t="s">
        <v>75</v>
      </c>
      <c r="D144" s="543"/>
      <c r="E144" s="543"/>
      <c r="F144" s="54"/>
      <c r="G144" s="55"/>
      <c r="H144" s="55"/>
      <c r="I144" s="55"/>
      <c r="J144" s="66"/>
      <c r="K144" s="55"/>
      <c r="L144" s="76">
        <v>1796.96</v>
      </c>
      <c r="M144" s="55"/>
      <c r="N144" s="59">
        <v>80449.899999999994</v>
      </c>
      <c r="AI144" s="40"/>
      <c r="AJ144" s="49"/>
      <c r="AK144" s="49"/>
      <c r="AO144" s="3" t="s">
        <v>75</v>
      </c>
      <c r="AQ144" s="49"/>
      <c r="AR144" s="49"/>
    </row>
    <row r="145" spans="1:45" s="4" customFormat="1" ht="23.25" x14ac:dyDescent="0.25">
      <c r="A145" s="63"/>
      <c r="B145" s="51" t="s">
        <v>465</v>
      </c>
      <c r="C145" s="543" t="s">
        <v>466</v>
      </c>
      <c r="D145" s="543"/>
      <c r="E145" s="543"/>
      <c r="F145" s="54" t="s">
        <v>78</v>
      </c>
      <c r="G145" s="61">
        <v>89</v>
      </c>
      <c r="H145" s="55"/>
      <c r="I145" s="61">
        <v>89</v>
      </c>
      <c r="J145" s="66"/>
      <c r="K145" s="55"/>
      <c r="L145" s="76">
        <v>1599.29</v>
      </c>
      <c r="M145" s="55"/>
      <c r="N145" s="59">
        <v>71600.41</v>
      </c>
      <c r="AI145" s="40"/>
      <c r="AJ145" s="49"/>
      <c r="AK145" s="49"/>
      <c r="AO145" s="3" t="s">
        <v>466</v>
      </c>
      <c r="AQ145" s="49"/>
      <c r="AR145" s="49"/>
    </row>
    <row r="146" spans="1:45" s="4" customFormat="1" ht="45" x14ac:dyDescent="0.25">
      <c r="A146" s="63"/>
      <c r="B146" s="51" t="s">
        <v>467</v>
      </c>
      <c r="C146" s="543" t="s">
        <v>468</v>
      </c>
      <c r="D146" s="543"/>
      <c r="E146" s="543"/>
      <c r="F146" s="54" t="s">
        <v>78</v>
      </c>
      <c r="G146" s="61">
        <v>40</v>
      </c>
      <c r="H146" s="58">
        <v>0.85</v>
      </c>
      <c r="I146" s="61">
        <v>34</v>
      </c>
      <c r="J146" s="66"/>
      <c r="K146" s="55"/>
      <c r="L146" s="56">
        <v>610.97</v>
      </c>
      <c r="M146" s="55"/>
      <c r="N146" s="59">
        <v>27352.97</v>
      </c>
      <c r="AI146" s="40"/>
      <c r="AJ146" s="49"/>
      <c r="AK146" s="49"/>
      <c r="AO146" s="3" t="s">
        <v>468</v>
      </c>
      <c r="AQ146" s="49"/>
      <c r="AR146" s="49"/>
    </row>
    <row r="147" spans="1:45" s="4" customFormat="1" ht="15" x14ac:dyDescent="0.25">
      <c r="A147" s="72"/>
      <c r="B147" s="73"/>
      <c r="C147" s="542" t="s">
        <v>81</v>
      </c>
      <c r="D147" s="542"/>
      <c r="E147" s="542"/>
      <c r="F147" s="43"/>
      <c r="G147" s="44"/>
      <c r="H147" s="44"/>
      <c r="I147" s="44"/>
      <c r="J147" s="47"/>
      <c r="K147" s="44"/>
      <c r="L147" s="80">
        <v>4007.22</v>
      </c>
      <c r="M147" s="69"/>
      <c r="N147" s="75">
        <v>179403.28</v>
      </c>
      <c r="AI147" s="40"/>
      <c r="AJ147" s="49"/>
      <c r="AK147" s="49"/>
      <c r="AQ147" s="49" t="s">
        <v>81</v>
      </c>
      <c r="AR147" s="49"/>
    </row>
    <row r="148" spans="1:45" s="4" customFormat="1" ht="22.5" x14ac:dyDescent="0.25">
      <c r="A148" s="41" t="s">
        <v>128</v>
      </c>
      <c r="B148" s="42" t="s">
        <v>479</v>
      </c>
      <c r="C148" s="542" t="s">
        <v>653</v>
      </c>
      <c r="D148" s="542"/>
      <c r="E148" s="542"/>
      <c r="F148" s="43" t="s">
        <v>86</v>
      </c>
      <c r="G148" s="44">
        <v>225.18100000000001</v>
      </c>
      <c r="H148" s="45">
        <v>1</v>
      </c>
      <c r="I148" s="92">
        <v>225.18100000000001</v>
      </c>
      <c r="J148" s="74">
        <v>99.98</v>
      </c>
      <c r="K148" s="92">
        <v>1.012</v>
      </c>
      <c r="L148" s="80">
        <v>22783.759999999998</v>
      </c>
      <c r="M148" s="46">
        <v>8.16</v>
      </c>
      <c r="N148" s="75">
        <v>185915.48</v>
      </c>
      <c r="AI148" s="40"/>
      <c r="AJ148" s="49"/>
      <c r="AK148" s="49" t="s">
        <v>653</v>
      </c>
      <c r="AQ148" s="49"/>
      <c r="AR148" s="49"/>
    </row>
    <row r="149" spans="1:45" s="4" customFormat="1" ht="15" x14ac:dyDescent="0.25">
      <c r="A149" s="67"/>
      <c r="B149" s="53"/>
      <c r="C149" s="543" t="s">
        <v>1399</v>
      </c>
      <c r="D149" s="543"/>
      <c r="E149" s="543"/>
      <c r="F149" s="543"/>
      <c r="G149" s="543"/>
      <c r="H149" s="543"/>
      <c r="I149" s="543"/>
      <c r="J149" s="543"/>
      <c r="K149" s="543"/>
      <c r="L149" s="543"/>
      <c r="M149" s="543"/>
      <c r="N149" s="544"/>
      <c r="AI149" s="40"/>
      <c r="AJ149" s="49"/>
      <c r="AK149" s="49"/>
      <c r="AL149" s="3" t="s">
        <v>1399</v>
      </c>
      <c r="AQ149" s="49"/>
      <c r="AR149" s="49"/>
    </row>
    <row r="150" spans="1:45" s="4" customFormat="1" ht="15" x14ac:dyDescent="0.25">
      <c r="A150" s="67"/>
      <c r="B150" s="53"/>
      <c r="C150" s="543" t="s">
        <v>655</v>
      </c>
      <c r="D150" s="543"/>
      <c r="E150" s="543"/>
      <c r="F150" s="543"/>
      <c r="G150" s="543"/>
      <c r="H150" s="543"/>
      <c r="I150" s="543"/>
      <c r="J150" s="543"/>
      <c r="K150" s="543"/>
      <c r="L150" s="543"/>
      <c r="M150" s="543"/>
      <c r="N150" s="544"/>
      <c r="AI150" s="40"/>
      <c r="AJ150" s="49"/>
      <c r="AK150" s="49"/>
      <c r="AQ150" s="49"/>
      <c r="AR150" s="49"/>
      <c r="AS150" s="3" t="s">
        <v>655</v>
      </c>
    </row>
    <row r="151" spans="1:45" s="4" customFormat="1" ht="15" x14ac:dyDescent="0.25">
      <c r="A151" s="50"/>
      <c r="B151" s="51"/>
      <c r="C151" s="545" t="s">
        <v>127</v>
      </c>
      <c r="D151" s="545"/>
      <c r="E151" s="545"/>
      <c r="F151" s="545"/>
      <c r="G151" s="545"/>
      <c r="H151" s="545"/>
      <c r="I151" s="545"/>
      <c r="J151" s="545"/>
      <c r="K151" s="545"/>
      <c r="L151" s="545"/>
      <c r="M151" s="545"/>
      <c r="N151" s="546"/>
      <c r="AI151" s="40"/>
      <c r="AJ151" s="49"/>
      <c r="AK151" s="49"/>
      <c r="AM151" s="3" t="s">
        <v>127</v>
      </c>
      <c r="AQ151" s="49"/>
      <c r="AR151" s="49"/>
    </row>
    <row r="152" spans="1:45" s="4" customFormat="1" ht="15" x14ac:dyDescent="0.25">
      <c r="A152" s="72"/>
      <c r="B152" s="73"/>
      <c r="C152" s="542" t="s">
        <v>81</v>
      </c>
      <c r="D152" s="542"/>
      <c r="E152" s="542"/>
      <c r="F152" s="43"/>
      <c r="G152" s="44"/>
      <c r="H152" s="44"/>
      <c r="I152" s="44"/>
      <c r="J152" s="47"/>
      <c r="K152" s="44"/>
      <c r="L152" s="80">
        <v>22783.759999999998</v>
      </c>
      <c r="M152" s="69"/>
      <c r="N152" s="75">
        <v>185915.48</v>
      </c>
      <c r="AI152" s="40"/>
      <c r="AJ152" s="49"/>
      <c r="AK152" s="49"/>
      <c r="AQ152" s="49" t="s">
        <v>81</v>
      </c>
      <c r="AR152" s="49"/>
    </row>
    <row r="153" spans="1:45" s="4" customFormat="1" ht="23.25" x14ac:dyDescent="0.25">
      <c r="A153" s="41" t="s">
        <v>132</v>
      </c>
      <c r="B153" s="42" t="s">
        <v>825</v>
      </c>
      <c r="C153" s="542" t="s">
        <v>826</v>
      </c>
      <c r="D153" s="542"/>
      <c r="E153" s="542"/>
      <c r="F153" s="43" t="s">
        <v>513</v>
      </c>
      <c r="G153" s="44">
        <v>18.420000000000002</v>
      </c>
      <c r="H153" s="45">
        <v>1</v>
      </c>
      <c r="I153" s="46">
        <v>18.420000000000002</v>
      </c>
      <c r="J153" s="74">
        <v>60</v>
      </c>
      <c r="K153" s="44"/>
      <c r="L153" s="80">
        <v>1105.2</v>
      </c>
      <c r="M153" s="46">
        <v>13.24</v>
      </c>
      <c r="N153" s="75">
        <v>14632.85</v>
      </c>
      <c r="AI153" s="40"/>
      <c r="AJ153" s="49"/>
      <c r="AK153" s="49" t="s">
        <v>826</v>
      </c>
      <c r="AQ153" s="49"/>
      <c r="AR153" s="49"/>
    </row>
    <row r="154" spans="1:45" s="4" customFormat="1" ht="15" x14ac:dyDescent="0.25">
      <c r="A154" s="67"/>
      <c r="B154" s="53"/>
      <c r="C154" s="543" t="s">
        <v>1400</v>
      </c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4"/>
      <c r="AI154" s="40"/>
      <c r="AJ154" s="49"/>
      <c r="AK154" s="49"/>
      <c r="AL154" s="3" t="s">
        <v>1400</v>
      </c>
      <c r="AQ154" s="49"/>
      <c r="AR154" s="49"/>
    </row>
    <row r="155" spans="1:45" s="4" customFormat="1" ht="15" x14ac:dyDescent="0.25">
      <c r="A155" s="72"/>
      <c r="B155" s="73"/>
      <c r="C155" s="542" t="s">
        <v>81</v>
      </c>
      <c r="D155" s="542"/>
      <c r="E155" s="542"/>
      <c r="F155" s="43"/>
      <c r="G155" s="44"/>
      <c r="H155" s="44"/>
      <c r="I155" s="44"/>
      <c r="J155" s="47"/>
      <c r="K155" s="44"/>
      <c r="L155" s="80">
        <v>1105.2</v>
      </c>
      <c r="M155" s="69"/>
      <c r="N155" s="75">
        <v>14632.85</v>
      </c>
      <c r="AI155" s="40"/>
      <c r="AJ155" s="49"/>
      <c r="AK155" s="49"/>
      <c r="AQ155" s="49" t="s">
        <v>81</v>
      </c>
      <c r="AR155" s="49"/>
    </row>
    <row r="156" spans="1:45" s="4" customFormat="1" ht="57" x14ac:dyDescent="0.25">
      <c r="A156" s="41" t="s">
        <v>136</v>
      </c>
      <c r="B156" s="42" t="s">
        <v>813</v>
      </c>
      <c r="C156" s="542" t="s">
        <v>1401</v>
      </c>
      <c r="D156" s="542"/>
      <c r="E156" s="542"/>
      <c r="F156" s="43" t="s">
        <v>453</v>
      </c>
      <c r="G156" s="44">
        <v>1.6910000000000001</v>
      </c>
      <c r="H156" s="45">
        <v>1</v>
      </c>
      <c r="I156" s="92">
        <v>1.6910000000000001</v>
      </c>
      <c r="J156" s="47"/>
      <c r="K156" s="44"/>
      <c r="L156" s="47"/>
      <c r="M156" s="44"/>
      <c r="N156" s="48"/>
      <c r="AI156" s="40"/>
      <c r="AJ156" s="49"/>
      <c r="AK156" s="49" t="s">
        <v>1401</v>
      </c>
      <c r="AQ156" s="49"/>
      <c r="AR156" s="49"/>
    </row>
    <row r="157" spans="1:45" s="4" customFormat="1" ht="15" x14ac:dyDescent="0.25">
      <c r="A157" s="67"/>
      <c r="B157" s="53"/>
      <c r="C157" s="543" t="s">
        <v>1402</v>
      </c>
      <c r="D157" s="543"/>
      <c r="E157" s="543"/>
      <c r="F157" s="543"/>
      <c r="G157" s="543"/>
      <c r="H157" s="543"/>
      <c r="I157" s="543"/>
      <c r="J157" s="543"/>
      <c r="K157" s="543"/>
      <c r="L157" s="543"/>
      <c r="M157" s="543"/>
      <c r="N157" s="544"/>
      <c r="AI157" s="40"/>
      <c r="AJ157" s="49"/>
      <c r="AK157" s="49"/>
      <c r="AL157" s="3" t="s">
        <v>1402</v>
      </c>
      <c r="AQ157" s="49"/>
      <c r="AR157" s="49"/>
    </row>
    <row r="158" spans="1:45" s="4" customFormat="1" ht="23.25" x14ac:dyDescent="0.25">
      <c r="A158" s="50"/>
      <c r="B158" s="51" t="s">
        <v>117</v>
      </c>
      <c r="C158" s="545" t="s">
        <v>118</v>
      </c>
      <c r="D158" s="545"/>
      <c r="E158" s="545"/>
      <c r="F158" s="545"/>
      <c r="G158" s="545"/>
      <c r="H158" s="545"/>
      <c r="I158" s="545"/>
      <c r="J158" s="545"/>
      <c r="K158" s="545"/>
      <c r="L158" s="545"/>
      <c r="M158" s="545"/>
      <c r="N158" s="546"/>
      <c r="AI158" s="40"/>
      <c r="AJ158" s="49"/>
      <c r="AK158" s="49"/>
      <c r="AM158" s="3" t="s">
        <v>118</v>
      </c>
      <c r="AQ158" s="49"/>
      <c r="AR158" s="49"/>
    </row>
    <row r="159" spans="1:45" s="4" customFormat="1" ht="68.25" x14ac:dyDescent="0.25">
      <c r="A159" s="50"/>
      <c r="B159" s="51" t="s">
        <v>62</v>
      </c>
      <c r="C159" s="545" t="s">
        <v>63</v>
      </c>
      <c r="D159" s="545"/>
      <c r="E159" s="545"/>
      <c r="F159" s="545"/>
      <c r="G159" s="545"/>
      <c r="H159" s="545"/>
      <c r="I159" s="545"/>
      <c r="J159" s="545"/>
      <c r="K159" s="545"/>
      <c r="L159" s="545"/>
      <c r="M159" s="545"/>
      <c r="N159" s="546"/>
      <c r="AI159" s="40"/>
      <c r="AJ159" s="49"/>
      <c r="AK159" s="49"/>
      <c r="AM159" s="3" t="s">
        <v>63</v>
      </c>
      <c r="AQ159" s="49"/>
      <c r="AR159" s="49"/>
    </row>
    <row r="160" spans="1:45" s="4" customFormat="1" ht="15" x14ac:dyDescent="0.25">
      <c r="A160" s="52"/>
      <c r="B160" s="51" t="s">
        <v>65</v>
      </c>
      <c r="C160" s="543" t="s">
        <v>66</v>
      </c>
      <c r="D160" s="543"/>
      <c r="E160" s="543"/>
      <c r="F160" s="54"/>
      <c r="G160" s="55"/>
      <c r="H160" s="55"/>
      <c r="I160" s="55"/>
      <c r="J160" s="76">
        <v>2100</v>
      </c>
      <c r="K160" s="65">
        <v>1.4375</v>
      </c>
      <c r="L160" s="76">
        <v>5104.71</v>
      </c>
      <c r="M160" s="58">
        <v>13.24</v>
      </c>
      <c r="N160" s="59">
        <v>67586.36</v>
      </c>
      <c r="AI160" s="40"/>
      <c r="AJ160" s="49"/>
      <c r="AK160" s="49"/>
      <c r="AN160" s="3" t="s">
        <v>66</v>
      </c>
      <c r="AQ160" s="49"/>
      <c r="AR160" s="49"/>
    </row>
    <row r="161" spans="1:44" s="4" customFormat="1" ht="15" x14ac:dyDescent="0.25">
      <c r="A161" s="52"/>
      <c r="B161" s="51" t="s">
        <v>67</v>
      </c>
      <c r="C161" s="543" t="s">
        <v>68</v>
      </c>
      <c r="D161" s="543"/>
      <c r="E161" s="543"/>
      <c r="F161" s="54"/>
      <c r="G161" s="55"/>
      <c r="H161" s="55"/>
      <c r="I161" s="55"/>
      <c r="J161" s="56">
        <v>283.5</v>
      </c>
      <c r="K161" s="65">
        <v>1.4375</v>
      </c>
      <c r="L161" s="56">
        <v>689.14</v>
      </c>
      <c r="M161" s="58">
        <v>44.77</v>
      </c>
      <c r="N161" s="59">
        <v>30852.799999999999</v>
      </c>
      <c r="AI161" s="40"/>
      <c r="AJ161" s="49"/>
      <c r="AK161" s="49"/>
      <c r="AN161" s="3" t="s">
        <v>68</v>
      </c>
      <c r="AQ161" s="49"/>
      <c r="AR161" s="49"/>
    </row>
    <row r="162" spans="1:44" s="4" customFormat="1" ht="15" x14ac:dyDescent="0.25">
      <c r="A162" s="63"/>
      <c r="B162" s="51"/>
      <c r="C162" s="543" t="s">
        <v>73</v>
      </c>
      <c r="D162" s="543"/>
      <c r="E162" s="543"/>
      <c r="F162" s="54" t="s">
        <v>72</v>
      </c>
      <c r="G162" s="61">
        <v>21</v>
      </c>
      <c r="H162" s="65">
        <v>1.4375</v>
      </c>
      <c r="I162" s="94">
        <v>51.047062500000003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  <c r="AR162" s="49"/>
    </row>
    <row r="163" spans="1:44" s="4" customFormat="1" ht="15" x14ac:dyDescent="0.25">
      <c r="A163" s="67"/>
      <c r="B163" s="51"/>
      <c r="C163" s="547" t="s">
        <v>74</v>
      </c>
      <c r="D163" s="547"/>
      <c r="E163" s="547"/>
      <c r="F163" s="68"/>
      <c r="G163" s="69"/>
      <c r="H163" s="69"/>
      <c r="I163" s="69"/>
      <c r="J163" s="79">
        <v>2100</v>
      </c>
      <c r="K163" s="69"/>
      <c r="L163" s="79">
        <v>5104.71</v>
      </c>
      <c r="M163" s="69"/>
      <c r="N163" s="71">
        <v>67586.36</v>
      </c>
      <c r="AI163" s="40"/>
      <c r="AJ163" s="49"/>
      <c r="AK163" s="49"/>
      <c r="AP163" s="3" t="s">
        <v>74</v>
      </c>
      <c r="AQ163" s="49"/>
      <c r="AR163" s="49"/>
    </row>
    <row r="164" spans="1:44" s="4" customFormat="1" ht="15" x14ac:dyDescent="0.25">
      <c r="A164" s="63"/>
      <c r="B164" s="51"/>
      <c r="C164" s="543" t="s">
        <v>75</v>
      </c>
      <c r="D164" s="543"/>
      <c r="E164" s="543"/>
      <c r="F164" s="54"/>
      <c r="G164" s="55"/>
      <c r="H164" s="55"/>
      <c r="I164" s="55"/>
      <c r="J164" s="66"/>
      <c r="K164" s="55"/>
      <c r="L164" s="56">
        <v>689.14</v>
      </c>
      <c r="M164" s="55"/>
      <c r="N164" s="59">
        <v>30852.799999999999</v>
      </c>
      <c r="AI164" s="40"/>
      <c r="AJ164" s="49"/>
      <c r="AK164" s="49"/>
      <c r="AO164" s="3" t="s">
        <v>75</v>
      </c>
      <c r="AQ164" s="49"/>
      <c r="AR164" s="49"/>
    </row>
    <row r="165" spans="1:44" s="4" customFormat="1" ht="23.25" x14ac:dyDescent="0.25">
      <c r="A165" s="63"/>
      <c r="B165" s="51" t="s">
        <v>455</v>
      </c>
      <c r="C165" s="543" t="s">
        <v>456</v>
      </c>
      <c r="D165" s="543"/>
      <c r="E165" s="543"/>
      <c r="F165" s="54" t="s">
        <v>78</v>
      </c>
      <c r="G165" s="61">
        <v>92</v>
      </c>
      <c r="H165" s="55"/>
      <c r="I165" s="61">
        <v>92</v>
      </c>
      <c r="J165" s="66"/>
      <c r="K165" s="55"/>
      <c r="L165" s="56">
        <v>634.01</v>
      </c>
      <c r="M165" s="55"/>
      <c r="N165" s="59">
        <v>28384.58</v>
      </c>
      <c r="AI165" s="40"/>
      <c r="AJ165" s="49"/>
      <c r="AK165" s="49"/>
      <c r="AO165" s="3" t="s">
        <v>456</v>
      </c>
      <c r="AQ165" s="49"/>
      <c r="AR165" s="49"/>
    </row>
    <row r="166" spans="1:44" s="4" customFormat="1" ht="45" x14ac:dyDescent="0.25">
      <c r="A166" s="63"/>
      <c r="B166" s="51" t="s">
        <v>457</v>
      </c>
      <c r="C166" s="543" t="s">
        <v>458</v>
      </c>
      <c r="D166" s="543"/>
      <c r="E166" s="543"/>
      <c r="F166" s="54" t="s">
        <v>78</v>
      </c>
      <c r="G166" s="61">
        <v>46</v>
      </c>
      <c r="H166" s="58">
        <v>0.85</v>
      </c>
      <c r="I166" s="64">
        <v>39.1</v>
      </c>
      <c r="J166" s="66"/>
      <c r="K166" s="55"/>
      <c r="L166" s="56">
        <v>269.45</v>
      </c>
      <c r="M166" s="55"/>
      <c r="N166" s="59">
        <v>12063.44</v>
      </c>
      <c r="AI166" s="40"/>
      <c r="AJ166" s="49"/>
      <c r="AK166" s="49"/>
      <c r="AO166" s="3" t="s">
        <v>458</v>
      </c>
      <c r="AQ166" s="49"/>
      <c r="AR166" s="49"/>
    </row>
    <row r="167" spans="1:44" s="4" customFormat="1" ht="15" x14ac:dyDescent="0.25">
      <c r="A167" s="72"/>
      <c r="B167" s="73"/>
      <c r="C167" s="542" t="s">
        <v>81</v>
      </c>
      <c r="D167" s="542"/>
      <c r="E167" s="542"/>
      <c r="F167" s="43"/>
      <c r="G167" s="44"/>
      <c r="H167" s="44"/>
      <c r="I167" s="44"/>
      <c r="J167" s="47"/>
      <c r="K167" s="44"/>
      <c r="L167" s="80">
        <v>6008.17</v>
      </c>
      <c r="M167" s="69"/>
      <c r="N167" s="75">
        <v>108034.38</v>
      </c>
      <c r="AI167" s="40"/>
      <c r="AJ167" s="49"/>
      <c r="AK167" s="49"/>
      <c r="AQ167" s="49" t="s">
        <v>81</v>
      </c>
      <c r="AR167" s="49"/>
    </row>
    <row r="168" spans="1:44" s="4" customFormat="1" ht="23.25" x14ac:dyDescent="0.25">
      <c r="A168" s="41" t="s">
        <v>138</v>
      </c>
      <c r="B168" s="42" t="s">
        <v>488</v>
      </c>
      <c r="C168" s="542" t="s">
        <v>489</v>
      </c>
      <c r="D168" s="542"/>
      <c r="E168" s="542"/>
      <c r="F168" s="43" t="s">
        <v>461</v>
      </c>
      <c r="G168" s="44">
        <v>16.908999999999999</v>
      </c>
      <c r="H168" s="45">
        <v>1</v>
      </c>
      <c r="I168" s="92">
        <v>16.908999999999999</v>
      </c>
      <c r="J168" s="47"/>
      <c r="K168" s="44"/>
      <c r="L168" s="47"/>
      <c r="M168" s="44"/>
      <c r="N168" s="48"/>
      <c r="AI168" s="40"/>
      <c r="AJ168" s="49"/>
      <c r="AK168" s="49" t="s">
        <v>489</v>
      </c>
      <c r="AQ168" s="49"/>
      <c r="AR168" s="49"/>
    </row>
    <row r="169" spans="1:44" s="4" customFormat="1" ht="15" x14ac:dyDescent="0.25">
      <c r="A169" s="67"/>
      <c r="B169" s="53"/>
      <c r="C169" s="543" t="s">
        <v>1403</v>
      </c>
      <c r="D169" s="543"/>
      <c r="E169" s="543"/>
      <c r="F169" s="543"/>
      <c r="G169" s="543"/>
      <c r="H169" s="543"/>
      <c r="I169" s="543"/>
      <c r="J169" s="543"/>
      <c r="K169" s="543"/>
      <c r="L169" s="543"/>
      <c r="M169" s="543"/>
      <c r="N169" s="544"/>
      <c r="AI169" s="40"/>
      <c r="AJ169" s="49"/>
      <c r="AK169" s="49"/>
      <c r="AL169" s="3" t="s">
        <v>1403</v>
      </c>
      <c r="AQ169" s="49"/>
      <c r="AR169" s="49"/>
    </row>
    <row r="170" spans="1:44" s="4" customFormat="1" ht="23.25" x14ac:dyDescent="0.25">
      <c r="A170" s="50"/>
      <c r="B170" s="51" t="s">
        <v>117</v>
      </c>
      <c r="C170" s="545" t="s">
        <v>118</v>
      </c>
      <c r="D170" s="545"/>
      <c r="E170" s="545"/>
      <c r="F170" s="545"/>
      <c r="G170" s="545"/>
      <c r="H170" s="545"/>
      <c r="I170" s="545"/>
      <c r="J170" s="545"/>
      <c r="K170" s="545"/>
      <c r="L170" s="545"/>
      <c r="M170" s="545"/>
      <c r="N170" s="546"/>
      <c r="AI170" s="40"/>
      <c r="AJ170" s="49"/>
      <c r="AK170" s="49"/>
      <c r="AM170" s="3" t="s">
        <v>118</v>
      </c>
      <c r="AQ170" s="49"/>
      <c r="AR170" s="49"/>
    </row>
    <row r="171" spans="1:44" s="4" customFormat="1" ht="68.25" x14ac:dyDescent="0.25">
      <c r="A171" s="50"/>
      <c r="B171" s="51" t="s">
        <v>62</v>
      </c>
      <c r="C171" s="545" t="s">
        <v>63</v>
      </c>
      <c r="D171" s="545"/>
      <c r="E171" s="545"/>
      <c r="F171" s="545"/>
      <c r="G171" s="545"/>
      <c r="H171" s="545"/>
      <c r="I171" s="545"/>
      <c r="J171" s="545"/>
      <c r="K171" s="545"/>
      <c r="L171" s="545"/>
      <c r="M171" s="545"/>
      <c r="N171" s="546"/>
      <c r="AI171" s="40"/>
      <c r="AJ171" s="49"/>
      <c r="AK171" s="49"/>
      <c r="AM171" s="3" t="s">
        <v>63</v>
      </c>
      <c r="AQ171" s="49"/>
      <c r="AR171" s="49"/>
    </row>
    <row r="172" spans="1:44" s="4" customFormat="1" ht="15" x14ac:dyDescent="0.25">
      <c r="A172" s="52"/>
      <c r="B172" s="51" t="s">
        <v>56</v>
      </c>
      <c r="C172" s="543" t="s">
        <v>64</v>
      </c>
      <c r="D172" s="543"/>
      <c r="E172" s="543"/>
      <c r="F172" s="54"/>
      <c r="G172" s="55"/>
      <c r="H172" s="55"/>
      <c r="I172" s="55"/>
      <c r="J172" s="56">
        <v>106.88</v>
      </c>
      <c r="K172" s="65">
        <v>1.3225</v>
      </c>
      <c r="L172" s="76">
        <v>2390.0700000000002</v>
      </c>
      <c r="M172" s="58">
        <v>44.77</v>
      </c>
      <c r="N172" s="59">
        <v>107003.43</v>
      </c>
      <c r="AI172" s="40"/>
      <c r="AJ172" s="49"/>
      <c r="AK172" s="49"/>
      <c r="AN172" s="3" t="s">
        <v>64</v>
      </c>
      <c r="AQ172" s="49"/>
      <c r="AR172" s="49"/>
    </row>
    <row r="173" spans="1:44" s="4" customFormat="1" ht="15" x14ac:dyDescent="0.25">
      <c r="A173" s="52"/>
      <c r="B173" s="51" t="s">
        <v>65</v>
      </c>
      <c r="C173" s="543" t="s">
        <v>66</v>
      </c>
      <c r="D173" s="543"/>
      <c r="E173" s="543"/>
      <c r="F173" s="54"/>
      <c r="G173" s="55"/>
      <c r="H173" s="55"/>
      <c r="I173" s="55"/>
      <c r="J173" s="56">
        <v>241.58</v>
      </c>
      <c r="K173" s="65">
        <v>1.4375</v>
      </c>
      <c r="L173" s="76">
        <v>5872.01</v>
      </c>
      <c r="M173" s="58">
        <v>13.24</v>
      </c>
      <c r="N173" s="59">
        <v>77745.41</v>
      </c>
      <c r="AI173" s="40"/>
      <c r="AJ173" s="49"/>
      <c r="AK173" s="49"/>
      <c r="AN173" s="3" t="s">
        <v>66</v>
      </c>
      <c r="AQ173" s="49"/>
      <c r="AR173" s="49"/>
    </row>
    <row r="174" spans="1:44" s="4" customFormat="1" ht="15" x14ac:dyDescent="0.25">
      <c r="A174" s="52"/>
      <c r="B174" s="51" t="s">
        <v>67</v>
      </c>
      <c r="C174" s="543" t="s">
        <v>68</v>
      </c>
      <c r="D174" s="543"/>
      <c r="E174" s="543"/>
      <c r="F174" s="54"/>
      <c r="G174" s="55"/>
      <c r="H174" s="55"/>
      <c r="I174" s="55"/>
      <c r="J174" s="56">
        <v>26.36</v>
      </c>
      <c r="K174" s="65">
        <v>1.4375</v>
      </c>
      <c r="L174" s="56">
        <v>640.72</v>
      </c>
      <c r="M174" s="58">
        <v>44.77</v>
      </c>
      <c r="N174" s="59">
        <v>28685.03</v>
      </c>
      <c r="AI174" s="40"/>
      <c r="AJ174" s="49"/>
      <c r="AK174" s="49"/>
      <c r="AN174" s="3" t="s">
        <v>68</v>
      </c>
      <c r="AQ174" s="49"/>
      <c r="AR174" s="49"/>
    </row>
    <row r="175" spans="1:44" s="4" customFormat="1" ht="15" x14ac:dyDescent="0.25">
      <c r="A175" s="63"/>
      <c r="B175" s="51"/>
      <c r="C175" s="543" t="s">
        <v>71</v>
      </c>
      <c r="D175" s="543"/>
      <c r="E175" s="543"/>
      <c r="F175" s="54" t="s">
        <v>72</v>
      </c>
      <c r="G175" s="58">
        <v>12.53</v>
      </c>
      <c r="H175" s="65">
        <v>1.3225</v>
      </c>
      <c r="I175" s="94">
        <v>280.1977708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  <c r="AR175" s="49"/>
    </row>
    <row r="176" spans="1:44" s="4" customFormat="1" ht="15" x14ac:dyDescent="0.25">
      <c r="A176" s="63"/>
      <c r="B176" s="51"/>
      <c r="C176" s="543" t="s">
        <v>73</v>
      </c>
      <c r="D176" s="543"/>
      <c r="E176" s="543"/>
      <c r="F176" s="54" t="s">
        <v>72</v>
      </c>
      <c r="G176" s="58">
        <v>2.62</v>
      </c>
      <c r="H176" s="65">
        <v>1.4375</v>
      </c>
      <c r="I176" s="94">
        <v>63.683521300000002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  <c r="AR176" s="49"/>
    </row>
    <row r="177" spans="1:44" s="4" customFormat="1" ht="15" x14ac:dyDescent="0.25">
      <c r="A177" s="67"/>
      <c r="B177" s="51"/>
      <c r="C177" s="547" t="s">
        <v>74</v>
      </c>
      <c r="D177" s="547"/>
      <c r="E177" s="547"/>
      <c r="F177" s="68"/>
      <c r="G177" s="69"/>
      <c r="H177" s="69"/>
      <c r="I177" s="69"/>
      <c r="J177" s="70">
        <v>348.46</v>
      </c>
      <c r="K177" s="69"/>
      <c r="L177" s="79">
        <v>8262.08</v>
      </c>
      <c r="M177" s="69"/>
      <c r="N177" s="71">
        <v>184748.84</v>
      </c>
      <c r="AI177" s="40"/>
      <c r="AJ177" s="49"/>
      <c r="AK177" s="49"/>
      <c r="AP177" s="3" t="s">
        <v>74</v>
      </c>
      <c r="AQ177" s="49"/>
      <c r="AR177" s="49"/>
    </row>
    <row r="178" spans="1:44" s="4" customFormat="1" ht="15" x14ac:dyDescent="0.25">
      <c r="A178" s="63"/>
      <c r="B178" s="51"/>
      <c r="C178" s="543" t="s">
        <v>75</v>
      </c>
      <c r="D178" s="543"/>
      <c r="E178" s="543"/>
      <c r="F178" s="54"/>
      <c r="G178" s="55"/>
      <c r="H178" s="55"/>
      <c r="I178" s="55"/>
      <c r="J178" s="66"/>
      <c r="K178" s="55"/>
      <c r="L178" s="76">
        <v>3030.79</v>
      </c>
      <c r="M178" s="55"/>
      <c r="N178" s="59">
        <v>135688.46</v>
      </c>
      <c r="AI178" s="40"/>
      <c r="AJ178" s="49"/>
      <c r="AK178" s="49"/>
      <c r="AO178" s="3" t="s">
        <v>75</v>
      </c>
      <c r="AQ178" s="49"/>
      <c r="AR178" s="49"/>
    </row>
    <row r="179" spans="1:44" s="4" customFormat="1" ht="23.25" x14ac:dyDescent="0.25">
      <c r="A179" s="63"/>
      <c r="B179" s="51" t="s">
        <v>455</v>
      </c>
      <c r="C179" s="543" t="s">
        <v>456</v>
      </c>
      <c r="D179" s="543"/>
      <c r="E179" s="543"/>
      <c r="F179" s="54" t="s">
        <v>78</v>
      </c>
      <c r="G179" s="61">
        <v>92</v>
      </c>
      <c r="H179" s="55"/>
      <c r="I179" s="61">
        <v>92</v>
      </c>
      <c r="J179" s="66"/>
      <c r="K179" s="55"/>
      <c r="L179" s="76">
        <v>2788.33</v>
      </c>
      <c r="M179" s="55"/>
      <c r="N179" s="59">
        <v>124833.38</v>
      </c>
      <c r="AI179" s="40"/>
      <c r="AJ179" s="49"/>
      <c r="AK179" s="49"/>
      <c r="AO179" s="3" t="s">
        <v>456</v>
      </c>
      <c r="AQ179" s="49"/>
      <c r="AR179" s="49"/>
    </row>
    <row r="180" spans="1:44" s="4" customFormat="1" ht="45" x14ac:dyDescent="0.25">
      <c r="A180" s="63"/>
      <c r="B180" s="51" t="s">
        <v>457</v>
      </c>
      <c r="C180" s="543" t="s">
        <v>458</v>
      </c>
      <c r="D180" s="543"/>
      <c r="E180" s="543"/>
      <c r="F180" s="54" t="s">
        <v>78</v>
      </c>
      <c r="G180" s="61">
        <v>46</v>
      </c>
      <c r="H180" s="58">
        <v>0.85</v>
      </c>
      <c r="I180" s="64">
        <v>39.1</v>
      </c>
      <c r="J180" s="66"/>
      <c r="K180" s="55"/>
      <c r="L180" s="76">
        <v>1185.04</v>
      </c>
      <c r="M180" s="55"/>
      <c r="N180" s="59">
        <v>53054.19</v>
      </c>
      <c r="AI180" s="40"/>
      <c r="AJ180" s="49"/>
      <c r="AK180" s="49"/>
      <c r="AO180" s="3" t="s">
        <v>458</v>
      </c>
      <c r="AQ180" s="49"/>
      <c r="AR180" s="49"/>
    </row>
    <row r="181" spans="1:44" s="4" customFormat="1" ht="15" x14ac:dyDescent="0.25">
      <c r="A181" s="72"/>
      <c r="B181" s="73"/>
      <c r="C181" s="542" t="s">
        <v>81</v>
      </c>
      <c r="D181" s="542"/>
      <c r="E181" s="542"/>
      <c r="F181" s="43"/>
      <c r="G181" s="44"/>
      <c r="H181" s="44"/>
      <c r="I181" s="44"/>
      <c r="J181" s="47"/>
      <c r="K181" s="44"/>
      <c r="L181" s="80">
        <v>12235.45</v>
      </c>
      <c r="M181" s="69"/>
      <c r="N181" s="75">
        <v>362636.41</v>
      </c>
      <c r="AI181" s="40"/>
      <c r="AJ181" s="49"/>
      <c r="AK181" s="49"/>
      <c r="AQ181" s="49" t="s">
        <v>81</v>
      </c>
      <c r="AR181" s="49"/>
    </row>
    <row r="182" spans="1:44" s="4" customFormat="1" ht="23.25" x14ac:dyDescent="0.25">
      <c r="A182" s="41" t="s">
        <v>141</v>
      </c>
      <c r="B182" s="42" t="s">
        <v>1038</v>
      </c>
      <c r="C182" s="542" t="s">
        <v>1039</v>
      </c>
      <c r="D182" s="542"/>
      <c r="E182" s="542"/>
      <c r="F182" s="43" t="s">
        <v>461</v>
      </c>
      <c r="G182" s="44">
        <v>0.35160000000000002</v>
      </c>
      <c r="H182" s="45">
        <v>1</v>
      </c>
      <c r="I182" s="119">
        <v>0.35160000000000002</v>
      </c>
      <c r="J182" s="47"/>
      <c r="K182" s="44"/>
      <c r="L182" s="47"/>
      <c r="M182" s="44"/>
      <c r="N182" s="48"/>
      <c r="AI182" s="40"/>
      <c r="AJ182" s="49"/>
      <c r="AK182" s="49" t="s">
        <v>1039</v>
      </c>
      <c r="AQ182" s="49"/>
      <c r="AR182" s="49"/>
    </row>
    <row r="183" spans="1:44" s="4" customFormat="1" ht="15" x14ac:dyDescent="0.25">
      <c r="A183" s="67"/>
      <c r="B183" s="53"/>
      <c r="C183" s="543" t="s">
        <v>1203</v>
      </c>
      <c r="D183" s="543"/>
      <c r="E183" s="543"/>
      <c r="F183" s="543"/>
      <c r="G183" s="543"/>
      <c r="H183" s="543"/>
      <c r="I183" s="543"/>
      <c r="J183" s="543"/>
      <c r="K183" s="543"/>
      <c r="L183" s="543"/>
      <c r="M183" s="543"/>
      <c r="N183" s="544"/>
      <c r="AI183" s="40"/>
      <c r="AJ183" s="49"/>
      <c r="AK183" s="49"/>
      <c r="AL183" s="3" t="s">
        <v>1203</v>
      </c>
      <c r="AQ183" s="49"/>
      <c r="AR183" s="49"/>
    </row>
    <row r="184" spans="1:44" s="4" customFormat="1" ht="23.25" x14ac:dyDescent="0.25">
      <c r="A184" s="50"/>
      <c r="B184" s="51" t="s">
        <v>117</v>
      </c>
      <c r="C184" s="545" t="s">
        <v>118</v>
      </c>
      <c r="D184" s="545"/>
      <c r="E184" s="545"/>
      <c r="F184" s="545"/>
      <c r="G184" s="545"/>
      <c r="H184" s="545"/>
      <c r="I184" s="545"/>
      <c r="J184" s="545"/>
      <c r="K184" s="545"/>
      <c r="L184" s="545"/>
      <c r="M184" s="545"/>
      <c r="N184" s="546"/>
      <c r="AI184" s="40"/>
      <c r="AJ184" s="49"/>
      <c r="AK184" s="49"/>
      <c r="AM184" s="3" t="s">
        <v>118</v>
      </c>
      <c r="AQ184" s="49"/>
      <c r="AR184" s="49"/>
    </row>
    <row r="185" spans="1:44" s="4" customFormat="1" ht="68.25" x14ac:dyDescent="0.25">
      <c r="A185" s="50"/>
      <c r="B185" s="51" t="s">
        <v>62</v>
      </c>
      <c r="C185" s="545" t="s">
        <v>63</v>
      </c>
      <c r="D185" s="545"/>
      <c r="E185" s="545"/>
      <c r="F185" s="545"/>
      <c r="G185" s="545"/>
      <c r="H185" s="545"/>
      <c r="I185" s="545"/>
      <c r="J185" s="545"/>
      <c r="K185" s="545"/>
      <c r="L185" s="545"/>
      <c r="M185" s="545"/>
      <c r="N185" s="546"/>
      <c r="AI185" s="40"/>
      <c r="AJ185" s="49"/>
      <c r="AK185" s="49"/>
      <c r="AM185" s="3" t="s">
        <v>63</v>
      </c>
      <c r="AQ185" s="49"/>
      <c r="AR185" s="49"/>
    </row>
    <row r="186" spans="1:44" s="4" customFormat="1" ht="15" x14ac:dyDescent="0.25">
      <c r="A186" s="52"/>
      <c r="B186" s="51" t="s">
        <v>56</v>
      </c>
      <c r="C186" s="543" t="s">
        <v>64</v>
      </c>
      <c r="D186" s="543"/>
      <c r="E186" s="543"/>
      <c r="F186" s="54"/>
      <c r="G186" s="55"/>
      <c r="H186" s="55"/>
      <c r="I186" s="55"/>
      <c r="J186" s="56">
        <v>729</v>
      </c>
      <c r="K186" s="65">
        <v>1.3225</v>
      </c>
      <c r="L186" s="56">
        <v>338.98</v>
      </c>
      <c r="M186" s="58">
        <v>44.77</v>
      </c>
      <c r="N186" s="59">
        <v>15176.13</v>
      </c>
      <c r="AI186" s="40"/>
      <c r="AJ186" s="49"/>
      <c r="AK186" s="49"/>
      <c r="AN186" s="3" t="s">
        <v>64</v>
      </c>
      <c r="AQ186" s="49"/>
      <c r="AR186" s="49"/>
    </row>
    <row r="187" spans="1:44" s="4" customFormat="1" ht="15" x14ac:dyDescent="0.25">
      <c r="A187" s="63"/>
      <c r="B187" s="51"/>
      <c r="C187" s="543" t="s">
        <v>71</v>
      </c>
      <c r="D187" s="543"/>
      <c r="E187" s="543"/>
      <c r="F187" s="54" t="s">
        <v>72</v>
      </c>
      <c r="G187" s="64">
        <v>97.2</v>
      </c>
      <c r="H187" s="65">
        <v>1.3225</v>
      </c>
      <c r="I187" s="94">
        <v>45.197125200000002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  <c r="AR187" s="49"/>
    </row>
    <row r="188" spans="1:44" s="4" customFormat="1" ht="15" x14ac:dyDescent="0.25">
      <c r="A188" s="67"/>
      <c r="B188" s="51"/>
      <c r="C188" s="547" t="s">
        <v>74</v>
      </c>
      <c r="D188" s="547"/>
      <c r="E188" s="547"/>
      <c r="F188" s="68"/>
      <c r="G188" s="69"/>
      <c r="H188" s="69"/>
      <c r="I188" s="69"/>
      <c r="J188" s="70">
        <v>729</v>
      </c>
      <c r="K188" s="69"/>
      <c r="L188" s="70">
        <v>338.98</v>
      </c>
      <c r="M188" s="69"/>
      <c r="N188" s="71">
        <v>15176.13</v>
      </c>
      <c r="AI188" s="40"/>
      <c r="AJ188" s="49"/>
      <c r="AK188" s="49"/>
      <c r="AP188" s="3" t="s">
        <v>74</v>
      </c>
      <c r="AQ188" s="49"/>
      <c r="AR188" s="49"/>
    </row>
    <row r="189" spans="1:44" s="4" customFormat="1" ht="15" x14ac:dyDescent="0.25">
      <c r="A189" s="63"/>
      <c r="B189" s="51"/>
      <c r="C189" s="543" t="s">
        <v>75</v>
      </c>
      <c r="D189" s="543"/>
      <c r="E189" s="543"/>
      <c r="F189" s="54"/>
      <c r="G189" s="55"/>
      <c r="H189" s="55"/>
      <c r="I189" s="55"/>
      <c r="J189" s="66"/>
      <c r="K189" s="55"/>
      <c r="L189" s="56">
        <v>338.98</v>
      </c>
      <c r="M189" s="55"/>
      <c r="N189" s="59">
        <v>15176.13</v>
      </c>
      <c r="AI189" s="40"/>
      <c r="AJ189" s="49"/>
      <c r="AK189" s="49"/>
      <c r="AO189" s="3" t="s">
        <v>75</v>
      </c>
      <c r="AQ189" s="49"/>
      <c r="AR189" s="49"/>
    </row>
    <row r="190" spans="1:44" s="4" customFormat="1" ht="23.25" x14ac:dyDescent="0.25">
      <c r="A190" s="63"/>
      <c r="B190" s="51" t="s">
        <v>465</v>
      </c>
      <c r="C190" s="543" t="s">
        <v>466</v>
      </c>
      <c r="D190" s="543"/>
      <c r="E190" s="543"/>
      <c r="F190" s="54" t="s">
        <v>78</v>
      </c>
      <c r="G190" s="61">
        <v>89</v>
      </c>
      <c r="H190" s="55"/>
      <c r="I190" s="61">
        <v>89</v>
      </c>
      <c r="J190" s="66"/>
      <c r="K190" s="55"/>
      <c r="L190" s="56">
        <v>301.69</v>
      </c>
      <c r="M190" s="55"/>
      <c r="N190" s="59">
        <v>13506.76</v>
      </c>
      <c r="AI190" s="40"/>
      <c r="AJ190" s="49"/>
      <c r="AK190" s="49"/>
      <c r="AO190" s="3" t="s">
        <v>466</v>
      </c>
      <c r="AQ190" s="49"/>
      <c r="AR190" s="49"/>
    </row>
    <row r="191" spans="1:44" s="4" customFormat="1" ht="45" x14ac:dyDescent="0.25">
      <c r="A191" s="63"/>
      <c r="B191" s="51" t="s">
        <v>467</v>
      </c>
      <c r="C191" s="543" t="s">
        <v>468</v>
      </c>
      <c r="D191" s="543"/>
      <c r="E191" s="543"/>
      <c r="F191" s="54" t="s">
        <v>78</v>
      </c>
      <c r="G191" s="61">
        <v>40</v>
      </c>
      <c r="H191" s="58">
        <v>0.85</v>
      </c>
      <c r="I191" s="61">
        <v>34</v>
      </c>
      <c r="J191" s="66"/>
      <c r="K191" s="55"/>
      <c r="L191" s="56">
        <v>115.25</v>
      </c>
      <c r="M191" s="55"/>
      <c r="N191" s="59">
        <v>5159.88</v>
      </c>
      <c r="AI191" s="40"/>
      <c r="AJ191" s="49"/>
      <c r="AK191" s="49"/>
      <c r="AO191" s="3" t="s">
        <v>468</v>
      </c>
      <c r="AQ191" s="49"/>
      <c r="AR191" s="49"/>
    </row>
    <row r="192" spans="1:44" s="4" customFormat="1" ht="15" x14ac:dyDescent="0.25">
      <c r="A192" s="72"/>
      <c r="B192" s="73"/>
      <c r="C192" s="542" t="s">
        <v>81</v>
      </c>
      <c r="D192" s="542"/>
      <c r="E192" s="542"/>
      <c r="F192" s="43"/>
      <c r="G192" s="44"/>
      <c r="H192" s="44"/>
      <c r="I192" s="44"/>
      <c r="J192" s="47"/>
      <c r="K192" s="44"/>
      <c r="L192" s="74">
        <v>755.92</v>
      </c>
      <c r="M192" s="69"/>
      <c r="N192" s="75">
        <v>33842.769999999997</v>
      </c>
      <c r="AI192" s="40"/>
      <c r="AJ192" s="49"/>
      <c r="AK192" s="49"/>
      <c r="AQ192" s="49" t="s">
        <v>81</v>
      </c>
      <c r="AR192" s="49"/>
    </row>
    <row r="193" spans="1:45" s="4" customFormat="1" ht="23.25" x14ac:dyDescent="0.25">
      <c r="A193" s="41" t="s">
        <v>146</v>
      </c>
      <c r="B193" s="42" t="s">
        <v>825</v>
      </c>
      <c r="C193" s="542" t="s">
        <v>826</v>
      </c>
      <c r="D193" s="542"/>
      <c r="E193" s="542"/>
      <c r="F193" s="43" t="s">
        <v>513</v>
      </c>
      <c r="G193" s="44">
        <v>3.16</v>
      </c>
      <c r="H193" s="45">
        <v>1</v>
      </c>
      <c r="I193" s="46">
        <v>3.16</v>
      </c>
      <c r="J193" s="74">
        <v>60</v>
      </c>
      <c r="K193" s="44"/>
      <c r="L193" s="74">
        <v>189.6</v>
      </c>
      <c r="M193" s="46">
        <v>13.24</v>
      </c>
      <c r="N193" s="75">
        <v>2510.3000000000002</v>
      </c>
      <c r="AI193" s="40"/>
      <c r="AJ193" s="49"/>
      <c r="AK193" s="49" t="s">
        <v>826</v>
      </c>
      <c r="AQ193" s="49"/>
      <c r="AR193" s="49"/>
    </row>
    <row r="194" spans="1:45" s="4" customFormat="1" ht="15" x14ac:dyDescent="0.25">
      <c r="A194" s="67"/>
      <c r="B194" s="53"/>
      <c r="C194" s="543" t="s">
        <v>1404</v>
      </c>
      <c r="D194" s="543"/>
      <c r="E194" s="543"/>
      <c r="F194" s="543"/>
      <c r="G194" s="543"/>
      <c r="H194" s="543"/>
      <c r="I194" s="543"/>
      <c r="J194" s="543"/>
      <c r="K194" s="543"/>
      <c r="L194" s="543"/>
      <c r="M194" s="543"/>
      <c r="N194" s="544"/>
      <c r="AI194" s="40"/>
      <c r="AJ194" s="49"/>
      <c r="AK194" s="49"/>
      <c r="AL194" s="3" t="s">
        <v>1404</v>
      </c>
      <c r="AQ194" s="49"/>
      <c r="AR194" s="49"/>
    </row>
    <row r="195" spans="1:45" s="4" customFormat="1" ht="15" x14ac:dyDescent="0.25">
      <c r="A195" s="72"/>
      <c r="B195" s="73"/>
      <c r="C195" s="542" t="s">
        <v>81</v>
      </c>
      <c r="D195" s="542"/>
      <c r="E195" s="542"/>
      <c r="F195" s="43"/>
      <c r="G195" s="44"/>
      <c r="H195" s="44"/>
      <c r="I195" s="44"/>
      <c r="J195" s="47"/>
      <c r="K195" s="44"/>
      <c r="L195" s="74">
        <v>189.6</v>
      </c>
      <c r="M195" s="69"/>
      <c r="N195" s="75">
        <v>2510.3000000000002</v>
      </c>
      <c r="AI195" s="40"/>
      <c r="AJ195" s="49"/>
      <c r="AK195" s="49"/>
      <c r="AQ195" s="49" t="s">
        <v>81</v>
      </c>
      <c r="AR195" s="49"/>
    </row>
    <row r="196" spans="1:45" s="4" customFormat="1" ht="15" x14ac:dyDescent="0.25">
      <c r="A196" s="539" t="s">
        <v>491</v>
      </c>
      <c r="B196" s="540"/>
      <c r="C196" s="540"/>
      <c r="D196" s="540"/>
      <c r="E196" s="540"/>
      <c r="F196" s="540"/>
      <c r="G196" s="540"/>
      <c r="H196" s="540"/>
      <c r="I196" s="540"/>
      <c r="J196" s="540"/>
      <c r="K196" s="540"/>
      <c r="L196" s="540"/>
      <c r="M196" s="540"/>
      <c r="N196" s="541"/>
      <c r="AI196" s="40"/>
      <c r="AJ196" s="49" t="s">
        <v>491</v>
      </c>
      <c r="AK196" s="49"/>
      <c r="AQ196" s="49"/>
      <c r="AR196" s="49"/>
    </row>
    <row r="197" spans="1:45" s="4" customFormat="1" ht="45.75" x14ac:dyDescent="0.25">
      <c r="A197" s="41" t="s">
        <v>149</v>
      </c>
      <c r="B197" s="42" t="s">
        <v>750</v>
      </c>
      <c r="C197" s="542" t="s">
        <v>751</v>
      </c>
      <c r="D197" s="542"/>
      <c r="E197" s="542"/>
      <c r="F197" s="43" t="s">
        <v>94</v>
      </c>
      <c r="G197" s="44">
        <v>353.61</v>
      </c>
      <c r="H197" s="45">
        <v>1</v>
      </c>
      <c r="I197" s="46">
        <v>353.61</v>
      </c>
      <c r="J197" s="74">
        <v>3.28</v>
      </c>
      <c r="K197" s="44"/>
      <c r="L197" s="80">
        <v>1159.8399999999999</v>
      </c>
      <c r="M197" s="46">
        <v>13.24</v>
      </c>
      <c r="N197" s="75">
        <v>15356.28</v>
      </c>
      <c r="AI197" s="40"/>
      <c r="AJ197" s="49"/>
      <c r="AK197" s="49" t="s">
        <v>751</v>
      </c>
      <c r="AQ197" s="49"/>
      <c r="AR197" s="49"/>
    </row>
    <row r="198" spans="1:45" s="4" customFormat="1" ht="15" x14ac:dyDescent="0.25">
      <c r="A198" s="67"/>
      <c r="B198" s="53"/>
      <c r="C198" s="543" t="s">
        <v>1405</v>
      </c>
      <c r="D198" s="543"/>
      <c r="E198" s="543"/>
      <c r="F198" s="543"/>
      <c r="G198" s="543"/>
      <c r="H198" s="543"/>
      <c r="I198" s="543"/>
      <c r="J198" s="543"/>
      <c r="K198" s="543"/>
      <c r="L198" s="543"/>
      <c r="M198" s="543"/>
      <c r="N198" s="544"/>
      <c r="AI198" s="40"/>
      <c r="AJ198" s="49"/>
      <c r="AK198" s="49"/>
      <c r="AL198" s="3" t="s">
        <v>1405</v>
      </c>
      <c r="AQ198" s="49"/>
      <c r="AR198" s="49"/>
    </row>
    <row r="199" spans="1:45" s="4" customFormat="1" ht="15" x14ac:dyDescent="0.25">
      <c r="A199" s="72"/>
      <c r="B199" s="73"/>
      <c r="C199" s="542" t="s">
        <v>81</v>
      </c>
      <c r="D199" s="542"/>
      <c r="E199" s="542"/>
      <c r="F199" s="43"/>
      <c r="G199" s="44"/>
      <c r="H199" s="44"/>
      <c r="I199" s="44"/>
      <c r="J199" s="47"/>
      <c r="K199" s="44"/>
      <c r="L199" s="80">
        <v>1159.8399999999999</v>
      </c>
      <c r="M199" s="69"/>
      <c r="N199" s="75">
        <v>15356.28</v>
      </c>
      <c r="AI199" s="40"/>
      <c r="AJ199" s="49"/>
      <c r="AK199" s="49"/>
      <c r="AQ199" s="49" t="s">
        <v>81</v>
      </c>
      <c r="AR199" s="49"/>
    </row>
    <row r="200" spans="1:45" s="4" customFormat="1" ht="23.25" x14ac:dyDescent="0.25">
      <c r="A200" s="41" t="s">
        <v>153</v>
      </c>
      <c r="B200" s="42" t="s">
        <v>97</v>
      </c>
      <c r="C200" s="542" t="s">
        <v>98</v>
      </c>
      <c r="D200" s="542"/>
      <c r="E200" s="542"/>
      <c r="F200" s="43" t="s">
        <v>86</v>
      </c>
      <c r="G200" s="44">
        <v>243.87</v>
      </c>
      <c r="H200" s="45">
        <v>1</v>
      </c>
      <c r="I200" s="46">
        <v>243.87</v>
      </c>
      <c r="J200" s="74">
        <v>162.38</v>
      </c>
      <c r="K200" s="44"/>
      <c r="L200" s="80">
        <v>39599.61</v>
      </c>
      <c r="M200" s="46">
        <v>8.16</v>
      </c>
      <c r="N200" s="75">
        <v>323132.82</v>
      </c>
      <c r="AI200" s="40"/>
      <c r="AJ200" s="49"/>
      <c r="AK200" s="49" t="s">
        <v>98</v>
      </c>
      <c r="AQ200" s="49"/>
      <c r="AR200" s="49"/>
    </row>
    <row r="201" spans="1:45" s="4" customFormat="1" ht="15" x14ac:dyDescent="0.25">
      <c r="A201" s="67"/>
      <c r="B201" s="53"/>
      <c r="C201" s="543" t="s">
        <v>99</v>
      </c>
      <c r="D201" s="543"/>
      <c r="E201" s="543"/>
      <c r="F201" s="543"/>
      <c r="G201" s="543"/>
      <c r="H201" s="543"/>
      <c r="I201" s="543"/>
      <c r="J201" s="543"/>
      <c r="K201" s="543"/>
      <c r="L201" s="543"/>
      <c r="M201" s="543"/>
      <c r="N201" s="544"/>
      <c r="AI201" s="40"/>
      <c r="AJ201" s="49"/>
      <c r="AK201" s="49"/>
      <c r="AQ201" s="49"/>
      <c r="AR201" s="49"/>
      <c r="AS201" s="3" t="s">
        <v>99</v>
      </c>
    </row>
    <row r="202" spans="1:45" s="4" customFormat="1" ht="15" x14ac:dyDescent="0.25">
      <c r="A202" s="72"/>
      <c r="B202" s="73"/>
      <c r="C202" s="542" t="s">
        <v>81</v>
      </c>
      <c r="D202" s="542"/>
      <c r="E202" s="542"/>
      <c r="F202" s="43"/>
      <c r="G202" s="44"/>
      <c r="H202" s="44"/>
      <c r="I202" s="44"/>
      <c r="J202" s="47"/>
      <c r="K202" s="44"/>
      <c r="L202" s="80">
        <v>39599.61</v>
      </c>
      <c r="M202" s="69"/>
      <c r="N202" s="75">
        <v>323132.82</v>
      </c>
      <c r="AI202" s="40"/>
      <c r="AJ202" s="49"/>
      <c r="AK202" s="49"/>
      <c r="AQ202" s="49" t="s">
        <v>81</v>
      </c>
      <c r="AR202" s="49"/>
    </row>
    <row r="203" spans="1:45" s="4" customFormat="1" ht="15" x14ac:dyDescent="0.25">
      <c r="A203" s="83"/>
      <c r="B203" s="84"/>
      <c r="C203" s="84"/>
      <c r="D203" s="84"/>
      <c r="E203" s="84"/>
      <c r="F203" s="85"/>
      <c r="G203" s="85"/>
      <c r="H203" s="85"/>
      <c r="I203" s="85"/>
      <c r="J203" s="86"/>
      <c r="K203" s="85"/>
      <c r="L203" s="86"/>
      <c r="M203" s="55"/>
      <c r="N203" s="86"/>
      <c r="AI203" s="40"/>
      <c r="AJ203" s="49"/>
      <c r="AK203" s="49"/>
      <c r="AQ203" s="49"/>
      <c r="AR203" s="49"/>
    </row>
    <row r="204" spans="1:45" s="4" customFormat="1" ht="23.25" x14ac:dyDescent="0.25">
      <c r="A204" s="87"/>
      <c r="B204" s="88"/>
      <c r="C204" s="542" t="s">
        <v>1406</v>
      </c>
      <c r="D204" s="542"/>
      <c r="E204" s="542"/>
      <c r="F204" s="542"/>
      <c r="G204" s="542"/>
      <c r="H204" s="542"/>
      <c r="I204" s="542"/>
      <c r="J204" s="542"/>
      <c r="K204" s="542"/>
      <c r="L204" s="89">
        <v>104811.2</v>
      </c>
      <c r="M204" s="90"/>
      <c r="N204" s="91">
        <v>1636803.05</v>
      </c>
      <c r="AI204" s="40"/>
      <c r="AJ204" s="49"/>
      <c r="AK204" s="49"/>
      <c r="AQ204" s="49"/>
      <c r="AR204" s="49" t="s">
        <v>1406</v>
      </c>
    </row>
    <row r="205" spans="1:45" s="4" customFormat="1" ht="15" x14ac:dyDescent="0.25">
      <c r="A205" s="536" t="s">
        <v>1407</v>
      </c>
      <c r="B205" s="537"/>
      <c r="C205" s="537"/>
      <c r="D205" s="537"/>
      <c r="E205" s="537"/>
      <c r="F205" s="537"/>
      <c r="G205" s="537"/>
      <c r="H205" s="537"/>
      <c r="I205" s="537"/>
      <c r="J205" s="537"/>
      <c r="K205" s="537"/>
      <c r="L205" s="537"/>
      <c r="M205" s="537"/>
      <c r="N205" s="538"/>
      <c r="AI205" s="40" t="s">
        <v>1407</v>
      </c>
      <c r="AJ205" s="49"/>
      <c r="AK205" s="49"/>
      <c r="AQ205" s="49"/>
      <c r="AR205" s="49"/>
    </row>
    <row r="206" spans="1:45" s="4" customFormat="1" ht="34.5" x14ac:dyDescent="0.25">
      <c r="A206" s="41" t="s">
        <v>161</v>
      </c>
      <c r="B206" s="42" t="s">
        <v>1408</v>
      </c>
      <c r="C206" s="542" t="s">
        <v>1409</v>
      </c>
      <c r="D206" s="542"/>
      <c r="E206" s="542"/>
      <c r="F206" s="43" t="s">
        <v>59</v>
      </c>
      <c r="G206" s="44">
        <v>5.9749999999999998E-2</v>
      </c>
      <c r="H206" s="45">
        <v>1</v>
      </c>
      <c r="I206" s="93">
        <v>5.9749999999999998E-2</v>
      </c>
      <c r="J206" s="47"/>
      <c r="K206" s="44"/>
      <c r="L206" s="47"/>
      <c r="M206" s="44"/>
      <c r="N206" s="48"/>
      <c r="AI206" s="40"/>
      <c r="AJ206" s="49"/>
      <c r="AK206" s="49" t="s">
        <v>1409</v>
      </c>
      <c r="AQ206" s="49"/>
      <c r="AR206" s="49"/>
    </row>
    <row r="207" spans="1:45" s="4" customFormat="1" ht="15" x14ac:dyDescent="0.25">
      <c r="A207" s="67"/>
      <c r="B207" s="53"/>
      <c r="C207" s="543" t="s">
        <v>1410</v>
      </c>
      <c r="D207" s="543"/>
      <c r="E207" s="543"/>
      <c r="F207" s="543"/>
      <c r="G207" s="543"/>
      <c r="H207" s="543"/>
      <c r="I207" s="543"/>
      <c r="J207" s="543"/>
      <c r="K207" s="543"/>
      <c r="L207" s="543"/>
      <c r="M207" s="543"/>
      <c r="N207" s="544"/>
      <c r="AI207" s="40"/>
      <c r="AJ207" s="49"/>
      <c r="AK207" s="49"/>
      <c r="AL207" s="3" t="s">
        <v>1410</v>
      </c>
      <c r="AQ207" s="49"/>
      <c r="AR207" s="49"/>
    </row>
    <row r="208" spans="1:45" s="4" customFormat="1" ht="23.25" x14ac:dyDescent="0.25">
      <c r="A208" s="50"/>
      <c r="B208" s="51" t="s">
        <v>117</v>
      </c>
      <c r="C208" s="545" t="s">
        <v>118</v>
      </c>
      <c r="D208" s="545"/>
      <c r="E208" s="545"/>
      <c r="F208" s="545"/>
      <c r="G208" s="545"/>
      <c r="H208" s="545"/>
      <c r="I208" s="545"/>
      <c r="J208" s="545"/>
      <c r="K208" s="545"/>
      <c r="L208" s="545"/>
      <c r="M208" s="545"/>
      <c r="N208" s="546"/>
      <c r="AI208" s="40"/>
      <c r="AJ208" s="49"/>
      <c r="AK208" s="49"/>
      <c r="AM208" s="3" t="s">
        <v>118</v>
      </c>
      <c r="AQ208" s="49"/>
      <c r="AR208" s="49"/>
    </row>
    <row r="209" spans="1:44" s="4" customFormat="1" ht="68.25" x14ac:dyDescent="0.25">
      <c r="A209" s="50"/>
      <c r="B209" s="51" t="s">
        <v>62</v>
      </c>
      <c r="C209" s="545" t="s">
        <v>63</v>
      </c>
      <c r="D209" s="545"/>
      <c r="E209" s="545"/>
      <c r="F209" s="545"/>
      <c r="G209" s="545"/>
      <c r="H209" s="545"/>
      <c r="I209" s="545"/>
      <c r="J209" s="545"/>
      <c r="K209" s="545"/>
      <c r="L209" s="545"/>
      <c r="M209" s="545"/>
      <c r="N209" s="546"/>
      <c r="AI209" s="40"/>
      <c r="AJ209" s="49"/>
      <c r="AK209" s="49"/>
      <c r="AM209" s="3" t="s">
        <v>63</v>
      </c>
      <c r="AQ209" s="49"/>
      <c r="AR209" s="49"/>
    </row>
    <row r="210" spans="1:44" s="4" customFormat="1" ht="15" x14ac:dyDescent="0.25">
      <c r="A210" s="52"/>
      <c r="B210" s="51" t="s">
        <v>56</v>
      </c>
      <c r="C210" s="543" t="s">
        <v>64</v>
      </c>
      <c r="D210" s="543"/>
      <c r="E210" s="543"/>
      <c r="F210" s="54"/>
      <c r="G210" s="55"/>
      <c r="H210" s="55"/>
      <c r="I210" s="55"/>
      <c r="J210" s="76">
        <v>3230.44</v>
      </c>
      <c r="K210" s="65">
        <v>1.3225</v>
      </c>
      <c r="L210" s="56">
        <v>255.27</v>
      </c>
      <c r="M210" s="58">
        <v>44.77</v>
      </c>
      <c r="N210" s="59">
        <v>11428.44</v>
      </c>
      <c r="AI210" s="40"/>
      <c r="AJ210" s="49"/>
      <c r="AK210" s="49"/>
      <c r="AN210" s="3" t="s">
        <v>64</v>
      </c>
      <c r="AQ210" s="49"/>
      <c r="AR210" s="49"/>
    </row>
    <row r="211" spans="1:44" s="4" customFormat="1" ht="15" x14ac:dyDescent="0.25">
      <c r="A211" s="52"/>
      <c r="B211" s="51" t="s">
        <v>65</v>
      </c>
      <c r="C211" s="543" t="s">
        <v>66</v>
      </c>
      <c r="D211" s="543"/>
      <c r="E211" s="543"/>
      <c r="F211" s="54"/>
      <c r="G211" s="55"/>
      <c r="H211" s="55"/>
      <c r="I211" s="55"/>
      <c r="J211" s="76">
        <v>7695.28</v>
      </c>
      <c r="K211" s="65">
        <v>1.4375</v>
      </c>
      <c r="L211" s="56">
        <v>660.95</v>
      </c>
      <c r="M211" s="58">
        <v>13.24</v>
      </c>
      <c r="N211" s="59">
        <v>8750.98</v>
      </c>
      <c r="AI211" s="40"/>
      <c r="AJ211" s="49"/>
      <c r="AK211" s="49"/>
      <c r="AN211" s="3" t="s">
        <v>66</v>
      </c>
      <c r="AQ211" s="49"/>
      <c r="AR211" s="49"/>
    </row>
    <row r="212" spans="1:44" s="4" customFormat="1" ht="15" x14ac:dyDescent="0.25">
      <c r="A212" s="52"/>
      <c r="B212" s="51" t="s">
        <v>67</v>
      </c>
      <c r="C212" s="543" t="s">
        <v>68</v>
      </c>
      <c r="D212" s="543"/>
      <c r="E212" s="543"/>
      <c r="F212" s="54"/>
      <c r="G212" s="55"/>
      <c r="H212" s="55"/>
      <c r="I212" s="55"/>
      <c r="J212" s="56">
        <v>939.86</v>
      </c>
      <c r="K212" s="65">
        <v>1.4375</v>
      </c>
      <c r="L212" s="56">
        <v>80.73</v>
      </c>
      <c r="M212" s="58">
        <v>44.77</v>
      </c>
      <c r="N212" s="59">
        <v>3614.28</v>
      </c>
      <c r="AI212" s="40"/>
      <c r="AJ212" s="49"/>
      <c r="AK212" s="49"/>
      <c r="AN212" s="3" t="s">
        <v>68</v>
      </c>
      <c r="AQ212" s="49"/>
      <c r="AR212" s="49"/>
    </row>
    <row r="213" spans="1:44" s="4" customFormat="1" ht="15" x14ac:dyDescent="0.25">
      <c r="A213" s="52"/>
      <c r="B213" s="51" t="s">
        <v>69</v>
      </c>
      <c r="C213" s="543" t="s">
        <v>70</v>
      </c>
      <c r="D213" s="543"/>
      <c r="E213" s="543"/>
      <c r="F213" s="54"/>
      <c r="G213" s="55"/>
      <c r="H213" s="55"/>
      <c r="I213" s="55"/>
      <c r="J213" s="56">
        <v>219.33</v>
      </c>
      <c r="K213" s="55"/>
      <c r="L213" s="56">
        <v>13.1</v>
      </c>
      <c r="M213" s="58">
        <v>8.16</v>
      </c>
      <c r="N213" s="60">
        <v>106.9</v>
      </c>
      <c r="AI213" s="40"/>
      <c r="AJ213" s="49"/>
      <c r="AK213" s="49"/>
      <c r="AN213" s="3" t="s">
        <v>70</v>
      </c>
      <c r="AQ213" s="49"/>
      <c r="AR213" s="49"/>
    </row>
    <row r="214" spans="1:44" s="4" customFormat="1" ht="15" x14ac:dyDescent="0.25">
      <c r="A214" s="63"/>
      <c r="B214" s="51"/>
      <c r="C214" s="543" t="s">
        <v>71</v>
      </c>
      <c r="D214" s="543"/>
      <c r="E214" s="543"/>
      <c r="F214" s="54" t="s">
        <v>72</v>
      </c>
      <c r="G214" s="64">
        <v>351.9</v>
      </c>
      <c r="H214" s="65">
        <v>1.3225</v>
      </c>
      <c r="I214" s="94">
        <v>27.806918100000001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4" s="4" customFormat="1" ht="15" x14ac:dyDescent="0.25">
      <c r="A215" s="63"/>
      <c r="B215" s="51"/>
      <c r="C215" s="543" t="s">
        <v>73</v>
      </c>
      <c r="D215" s="543"/>
      <c r="E215" s="543"/>
      <c r="F215" s="54" t="s">
        <v>72</v>
      </c>
      <c r="G215" s="58">
        <v>70.19</v>
      </c>
      <c r="H215" s="65">
        <v>1.4375</v>
      </c>
      <c r="I215" s="78">
        <v>6.0286629999999999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4" s="4" customFormat="1" ht="15" x14ac:dyDescent="0.25">
      <c r="A216" s="67"/>
      <c r="B216" s="51"/>
      <c r="C216" s="547" t="s">
        <v>74</v>
      </c>
      <c r="D216" s="547"/>
      <c r="E216" s="547"/>
      <c r="F216" s="68"/>
      <c r="G216" s="69"/>
      <c r="H216" s="69"/>
      <c r="I216" s="69"/>
      <c r="J216" s="79">
        <v>11145.05</v>
      </c>
      <c r="K216" s="69"/>
      <c r="L216" s="70">
        <v>929.32</v>
      </c>
      <c r="M216" s="69"/>
      <c r="N216" s="71">
        <v>20286.32</v>
      </c>
      <c r="AI216" s="40"/>
      <c r="AJ216" s="49"/>
      <c r="AK216" s="49"/>
      <c r="AP216" s="3" t="s">
        <v>74</v>
      </c>
      <c r="AQ216" s="49"/>
      <c r="AR216" s="49"/>
    </row>
    <row r="217" spans="1:44" s="4" customFormat="1" ht="15" x14ac:dyDescent="0.25">
      <c r="A217" s="63"/>
      <c r="B217" s="51"/>
      <c r="C217" s="543" t="s">
        <v>75</v>
      </c>
      <c r="D217" s="543"/>
      <c r="E217" s="543"/>
      <c r="F217" s="54"/>
      <c r="G217" s="55"/>
      <c r="H217" s="55"/>
      <c r="I217" s="55"/>
      <c r="J217" s="66"/>
      <c r="K217" s="55"/>
      <c r="L217" s="56">
        <v>336</v>
      </c>
      <c r="M217" s="55"/>
      <c r="N217" s="59">
        <v>15042.72</v>
      </c>
      <c r="AI217" s="40"/>
      <c r="AJ217" s="49"/>
      <c r="AK217" s="49"/>
      <c r="AO217" s="3" t="s">
        <v>75</v>
      </c>
      <c r="AQ217" s="49"/>
      <c r="AR217" s="49"/>
    </row>
    <row r="218" spans="1:44" s="4" customFormat="1" ht="23.25" x14ac:dyDescent="0.25">
      <c r="A218" s="63"/>
      <c r="B218" s="51" t="s">
        <v>648</v>
      </c>
      <c r="C218" s="543" t="s">
        <v>649</v>
      </c>
      <c r="D218" s="543"/>
      <c r="E218" s="543"/>
      <c r="F218" s="54" t="s">
        <v>78</v>
      </c>
      <c r="G218" s="61">
        <v>117</v>
      </c>
      <c r="H218" s="55"/>
      <c r="I218" s="61">
        <v>117</v>
      </c>
      <c r="J218" s="66"/>
      <c r="K218" s="55"/>
      <c r="L218" s="56">
        <v>393.12</v>
      </c>
      <c r="M218" s="55"/>
      <c r="N218" s="59">
        <v>17599.98</v>
      </c>
      <c r="AI218" s="40"/>
      <c r="AJ218" s="49"/>
      <c r="AK218" s="49"/>
      <c r="AO218" s="3" t="s">
        <v>649</v>
      </c>
      <c r="AQ218" s="49"/>
      <c r="AR218" s="49"/>
    </row>
    <row r="219" spans="1:44" s="4" customFormat="1" ht="45" x14ac:dyDescent="0.25">
      <c r="A219" s="63"/>
      <c r="B219" s="51" t="s">
        <v>650</v>
      </c>
      <c r="C219" s="543" t="s">
        <v>651</v>
      </c>
      <c r="D219" s="543"/>
      <c r="E219" s="543"/>
      <c r="F219" s="54" t="s">
        <v>78</v>
      </c>
      <c r="G219" s="61">
        <v>74</v>
      </c>
      <c r="H219" s="58">
        <v>0.85</v>
      </c>
      <c r="I219" s="64">
        <v>62.9</v>
      </c>
      <c r="J219" s="66"/>
      <c r="K219" s="55"/>
      <c r="L219" s="56">
        <v>211.34</v>
      </c>
      <c r="M219" s="55"/>
      <c r="N219" s="59">
        <v>9461.8700000000008</v>
      </c>
      <c r="AI219" s="40"/>
      <c r="AJ219" s="49"/>
      <c r="AK219" s="49"/>
      <c r="AO219" s="3" t="s">
        <v>651</v>
      </c>
      <c r="AQ219" s="49"/>
      <c r="AR219" s="49"/>
    </row>
    <row r="220" spans="1:44" s="4" customFormat="1" ht="15" x14ac:dyDescent="0.25">
      <c r="A220" s="72"/>
      <c r="B220" s="73"/>
      <c r="C220" s="542" t="s">
        <v>81</v>
      </c>
      <c r="D220" s="542"/>
      <c r="E220" s="542"/>
      <c r="F220" s="43"/>
      <c r="G220" s="44"/>
      <c r="H220" s="44"/>
      <c r="I220" s="44"/>
      <c r="J220" s="47"/>
      <c r="K220" s="44"/>
      <c r="L220" s="80">
        <v>1533.78</v>
      </c>
      <c r="M220" s="69"/>
      <c r="N220" s="75">
        <v>47348.17</v>
      </c>
      <c r="AI220" s="40"/>
      <c r="AJ220" s="49"/>
      <c r="AK220" s="49"/>
      <c r="AQ220" s="49" t="s">
        <v>81</v>
      </c>
      <c r="AR220" s="49"/>
    </row>
    <row r="221" spans="1:44" s="4" customFormat="1" ht="57" x14ac:dyDescent="0.25">
      <c r="A221" s="41" t="s">
        <v>170</v>
      </c>
      <c r="B221" s="42" t="s">
        <v>1411</v>
      </c>
      <c r="C221" s="542" t="s">
        <v>1412</v>
      </c>
      <c r="D221" s="542"/>
      <c r="E221" s="542"/>
      <c r="F221" s="43" t="s">
        <v>250</v>
      </c>
      <c r="G221" s="44">
        <v>60.347499999999997</v>
      </c>
      <c r="H221" s="45">
        <v>1</v>
      </c>
      <c r="I221" s="119">
        <v>60.347499999999997</v>
      </c>
      <c r="J221" s="80">
        <v>1474.25</v>
      </c>
      <c r="K221" s="44"/>
      <c r="L221" s="80">
        <v>88967.3</v>
      </c>
      <c r="M221" s="46">
        <v>8.16</v>
      </c>
      <c r="N221" s="75">
        <v>725973.17</v>
      </c>
      <c r="AI221" s="40"/>
      <c r="AJ221" s="49"/>
      <c r="AK221" s="49" t="s">
        <v>1412</v>
      </c>
      <c r="AQ221" s="49"/>
      <c r="AR221" s="49"/>
    </row>
    <row r="222" spans="1:44" s="4" customFormat="1" ht="15" x14ac:dyDescent="0.25">
      <c r="A222" s="72"/>
      <c r="B222" s="73"/>
      <c r="C222" s="542" t="s">
        <v>81</v>
      </c>
      <c r="D222" s="542"/>
      <c r="E222" s="542"/>
      <c r="F222" s="43"/>
      <c r="G222" s="44"/>
      <c r="H222" s="44"/>
      <c r="I222" s="44"/>
      <c r="J222" s="47"/>
      <c r="K222" s="44"/>
      <c r="L222" s="80">
        <v>88967.3</v>
      </c>
      <c r="M222" s="69"/>
      <c r="N222" s="75">
        <v>725973.17</v>
      </c>
      <c r="AI222" s="40"/>
      <c r="AJ222" s="49"/>
      <c r="AK222" s="49"/>
      <c r="AQ222" s="49" t="s">
        <v>81</v>
      </c>
      <c r="AR222" s="49"/>
    </row>
    <row r="223" spans="1:44" s="4" customFormat="1" ht="56.25" x14ac:dyDescent="0.25">
      <c r="A223" s="41" t="s">
        <v>174</v>
      </c>
      <c r="B223" s="42" t="s">
        <v>1413</v>
      </c>
      <c r="C223" s="542" t="s">
        <v>1414</v>
      </c>
      <c r="D223" s="542"/>
      <c r="E223" s="542"/>
      <c r="F223" s="43" t="s">
        <v>845</v>
      </c>
      <c r="G223" s="44">
        <v>0.59750000000000003</v>
      </c>
      <c r="H223" s="45">
        <v>1</v>
      </c>
      <c r="I223" s="119">
        <v>0.59750000000000003</v>
      </c>
      <c r="J223" s="47"/>
      <c r="K223" s="44"/>
      <c r="L223" s="47"/>
      <c r="M223" s="44"/>
      <c r="N223" s="48"/>
      <c r="AI223" s="40"/>
      <c r="AJ223" s="49"/>
      <c r="AK223" s="49" t="s">
        <v>1414</v>
      </c>
      <c r="AQ223" s="49"/>
      <c r="AR223" s="49"/>
    </row>
    <row r="224" spans="1:44" s="4" customFormat="1" ht="15" x14ac:dyDescent="0.25">
      <c r="A224" s="67"/>
      <c r="B224" s="53"/>
      <c r="C224" s="543" t="s">
        <v>1415</v>
      </c>
      <c r="D224" s="543"/>
      <c r="E224" s="543"/>
      <c r="F224" s="543"/>
      <c r="G224" s="543"/>
      <c r="H224" s="543"/>
      <c r="I224" s="543"/>
      <c r="J224" s="543"/>
      <c r="K224" s="543"/>
      <c r="L224" s="543"/>
      <c r="M224" s="543"/>
      <c r="N224" s="544"/>
      <c r="AI224" s="40"/>
      <c r="AJ224" s="49"/>
      <c r="AK224" s="49"/>
      <c r="AL224" s="3" t="s">
        <v>1415</v>
      </c>
      <c r="AQ224" s="49"/>
      <c r="AR224" s="49"/>
    </row>
    <row r="225" spans="1:44" s="4" customFormat="1" ht="23.25" x14ac:dyDescent="0.25">
      <c r="A225" s="50"/>
      <c r="B225" s="51" t="s">
        <v>117</v>
      </c>
      <c r="C225" s="545" t="s">
        <v>118</v>
      </c>
      <c r="D225" s="545"/>
      <c r="E225" s="545"/>
      <c r="F225" s="545"/>
      <c r="G225" s="545"/>
      <c r="H225" s="545"/>
      <c r="I225" s="545"/>
      <c r="J225" s="545"/>
      <c r="K225" s="545"/>
      <c r="L225" s="545"/>
      <c r="M225" s="545"/>
      <c r="N225" s="546"/>
      <c r="AI225" s="40"/>
      <c r="AJ225" s="49"/>
      <c r="AK225" s="49"/>
      <c r="AM225" s="3" t="s">
        <v>118</v>
      </c>
      <c r="AQ225" s="49"/>
      <c r="AR225" s="49"/>
    </row>
    <row r="226" spans="1:44" s="4" customFormat="1" ht="68.25" x14ac:dyDescent="0.25">
      <c r="A226" s="50"/>
      <c r="B226" s="51" t="s">
        <v>62</v>
      </c>
      <c r="C226" s="545" t="s">
        <v>63</v>
      </c>
      <c r="D226" s="545"/>
      <c r="E226" s="545"/>
      <c r="F226" s="545"/>
      <c r="G226" s="545"/>
      <c r="H226" s="545"/>
      <c r="I226" s="545"/>
      <c r="J226" s="545"/>
      <c r="K226" s="545"/>
      <c r="L226" s="545"/>
      <c r="M226" s="545"/>
      <c r="N226" s="546"/>
      <c r="AI226" s="40"/>
      <c r="AJ226" s="49"/>
      <c r="AK226" s="49"/>
      <c r="AM226" s="3" t="s">
        <v>63</v>
      </c>
      <c r="AQ226" s="49"/>
      <c r="AR226" s="49"/>
    </row>
    <row r="227" spans="1:44" s="4" customFormat="1" ht="15" x14ac:dyDescent="0.25">
      <c r="A227" s="52"/>
      <c r="B227" s="51" t="s">
        <v>56</v>
      </c>
      <c r="C227" s="543" t="s">
        <v>64</v>
      </c>
      <c r="D227" s="543"/>
      <c r="E227" s="543"/>
      <c r="F227" s="54"/>
      <c r="G227" s="55"/>
      <c r="H227" s="55"/>
      <c r="I227" s="55"/>
      <c r="J227" s="56">
        <v>731.31</v>
      </c>
      <c r="K227" s="65">
        <v>1.3225</v>
      </c>
      <c r="L227" s="56">
        <v>577.88</v>
      </c>
      <c r="M227" s="58">
        <v>44.77</v>
      </c>
      <c r="N227" s="59">
        <v>25871.69</v>
      </c>
      <c r="AI227" s="40"/>
      <c r="AJ227" s="49"/>
      <c r="AK227" s="49"/>
      <c r="AN227" s="3" t="s">
        <v>64</v>
      </c>
      <c r="AQ227" s="49"/>
      <c r="AR227" s="49"/>
    </row>
    <row r="228" spans="1:44" s="4" customFormat="1" ht="15" x14ac:dyDescent="0.25">
      <c r="A228" s="52"/>
      <c r="B228" s="51" t="s">
        <v>65</v>
      </c>
      <c r="C228" s="543" t="s">
        <v>66</v>
      </c>
      <c r="D228" s="543"/>
      <c r="E228" s="543"/>
      <c r="F228" s="54"/>
      <c r="G228" s="55"/>
      <c r="H228" s="55"/>
      <c r="I228" s="55"/>
      <c r="J228" s="56">
        <v>78.42</v>
      </c>
      <c r="K228" s="65">
        <v>1.4375</v>
      </c>
      <c r="L228" s="56">
        <v>67.36</v>
      </c>
      <c r="M228" s="58">
        <v>13.24</v>
      </c>
      <c r="N228" s="60">
        <v>891.85</v>
      </c>
      <c r="AI228" s="40"/>
      <c r="AJ228" s="49"/>
      <c r="AK228" s="49"/>
      <c r="AN228" s="3" t="s">
        <v>66</v>
      </c>
      <c r="AQ228" s="49"/>
      <c r="AR228" s="49"/>
    </row>
    <row r="229" spans="1:44" s="4" customFormat="1" ht="15" x14ac:dyDescent="0.25">
      <c r="A229" s="52"/>
      <c r="B229" s="51" t="s">
        <v>67</v>
      </c>
      <c r="C229" s="543" t="s">
        <v>68</v>
      </c>
      <c r="D229" s="543"/>
      <c r="E229" s="543"/>
      <c r="F229" s="54"/>
      <c r="G229" s="55"/>
      <c r="H229" s="55"/>
      <c r="I229" s="55"/>
      <c r="J229" s="56">
        <v>0.54</v>
      </c>
      <c r="K229" s="65">
        <v>1.4375</v>
      </c>
      <c r="L229" s="56">
        <v>0.46</v>
      </c>
      <c r="M229" s="58">
        <v>44.77</v>
      </c>
      <c r="N229" s="60">
        <v>20.59</v>
      </c>
      <c r="AI229" s="40"/>
      <c r="AJ229" s="49"/>
      <c r="AK229" s="49"/>
      <c r="AN229" s="3" t="s">
        <v>68</v>
      </c>
      <c r="AQ229" s="49"/>
      <c r="AR229" s="49"/>
    </row>
    <row r="230" spans="1:44" s="4" customFormat="1" ht="15" x14ac:dyDescent="0.25">
      <c r="A230" s="52"/>
      <c r="B230" s="51" t="s">
        <v>69</v>
      </c>
      <c r="C230" s="543" t="s">
        <v>70</v>
      </c>
      <c r="D230" s="543"/>
      <c r="E230" s="543"/>
      <c r="F230" s="54"/>
      <c r="G230" s="55"/>
      <c r="H230" s="55"/>
      <c r="I230" s="55"/>
      <c r="J230" s="56">
        <v>606.88</v>
      </c>
      <c r="K230" s="55"/>
      <c r="L230" s="56">
        <v>362.61</v>
      </c>
      <c r="M230" s="58">
        <v>8.16</v>
      </c>
      <c r="N230" s="59">
        <v>2958.9</v>
      </c>
      <c r="AI230" s="40"/>
      <c r="AJ230" s="49"/>
      <c r="AK230" s="49"/>
      <c r="AN230" s="3" t="s">
        <v>70</v>
      </c>
      <c r="AQ230" s="49"/>
      <c r="AR230" s="49"/>
    </row>
    <row r="231" spans="1:44" s="4" customFormat="1" ht="15" x14ac:dyDescent="0.25">
      <c r="A231" s="63"/>
      <c r="B231" s="51"/>
      <c r="C231" s="543" t="s">
        <v>71</v>
      </c>
      <c r="D231" s="543"/>
      <c r="E231" s="543"/>
      <c r="F231" s="54" t="s">
        <v>72</v>
      </c>
      <c r="G231" s="58">
        <v>76.02</v>
      </c>
      <c r="H231" s="65">
        <v>1.3225</v>
      </c>
      <c r="I231" s="94">
        <v>60.070528899999999</v>
      </c>
      <c r="J231" s="66"/>
      <c r="K231" s="55"/>
      <c r="L231" s="66"/>
      <c r="M231" s="55"/>
      <c r="N231" s="62"/>
      <c r="AI231" s="40"/>
      <c r="AJ231" s="49"/>
      <c r="AK231" s="49"/>
      <c r="AO231" s="3" t="s">
        <v>71</v>
      </c>
      <c r="AQ231" s="49"/>
      <c r="AR231" s="49"/>
    </row>
    <row r="232" spans="1:44" s="4" customFormat="1" ht="15" x14ac:dyDescent="0.25">
      <c r="A232" s="63"/>
      <c r="B232" s="51"/>
      <c r="C232" s="543" t="s">
        <v>73</v>
      </c>
      <c r="D232" s="543"/>
      <c r="E232" s="543"/>
      <c r="F232" s="54" t="s">
        <v>72</v>
      </c>
      <c r="G232" s="58">
        <v>0.04</v>
      </c>
      <c r="H232" s="65">
        <v>1.4375</v>
      </c>
      <c r="I232" s="94">
        <v>3.4356299999999999E-2</v>
      </c>
      <c r="J232" s="66"/>
      <c r="K232" s="55"/>
      <c r="L232" s="66"/>
      <c r="M232" s="55"/>
      <c r="N232" s="62"/>
      <c r="AI232" s="40"/>
      <c r="AJ232" s="49"/>
      <c r="AK232" s="49"/>
      <c r="AO232" s="3" t="s">
        <v>73</v>
      </c>
      <c r="AQ232" s="49"/>
      <c r="AR232" s="49"/>
    </row>
    <row r="233" spans="1:44" s="4" customFormat="1" ht="15" x14ac:dyDescent="0.25">
      <c r="A233" s="67"/>
      <c r="B233" s="51"/>
      <c r="C233" s="547" t="s">
        <v>74</v>
      </c>
      <c r="D233" s="547"/>
      <c r="E233" s="547"/>
      <c r="F233" s="68"/>
      <c r="G233" s="69"/>
      <c r="H233" s="69"/>
      <c r="I233" s="69"/>
      <c r="J233" s="79">
        <v>1416.61</v>
      </c>
      <c r="K233" s="69"/>
      <c r="L233" s="79">
        <v>1007.85</v>
      </c>
      <c r="M233" s="69"/>
      <c r="N233" s="71">
        <v>29722.44</v>
      </c>
      <c r="AI233" s="40"/>
      <c r="AJ233" s="49"/>
      <c r="AK233" s="49"/>
      <c r="AP233" s="3" t="s">
        <v>74</v>
      </c>
      <c r="AQ233" s="49"/>
      <c r="AR233" s="49"/>
    </row>
    <row r="234" spans="1:44" s="4" customFormat="1" ht="15" x14ac:dyDescent="0.25">
      <c r="A234" s="63"/>
      <c r="B234" s="51"/>
      <c r="C234" s="543" t="s">
        <v>75</v>
      </c>
      <c r="D234" s="543"/>
      <c r="E234" s="543"/>
      <c r="F234" s="54"/>
      <c r="G234" s="55"/>
      <c r="H234" s="55"/>
      <c r="I234" s="55"/>
      <c r="J234" s="66"/>
      <c r="K234" s="55"/>
      <c r="L234" s="56">
        <v>578.34</v>
      </c>
      <c r="M234" s="55"/>
      <c r="N234" s="59">
        <v>25892.28</v>
      </c>
      <c r="AI234" s="40"/>
      <c r="AJ234" s="49"/>
      <c r="AK234" s="49"/>
      <c r="AO234" s="3" t="s">
        <v>75</v>
      </c>
      <c r="AQ234" s="49"/>
      <c r="AR234" s="49"/>
    </row>
    <row r="235" spans="1:44" s="4" customFormat="1" ht="23.25" x14ac:dyDescent="0.25">
      <c r="A235" s="63"/>
      <c r="B235" s="51" t="s">
        <v>648</v>
      </c>
      <c r="C235" s="543" t="s">
        <v>649</v>
      </c>
      <c r="D235" s="543"/>
      <c r="E235" s="543"/>
      <c r="F235" s="54" t="s">
        <v>78</v>
      </c>
      <c r="G235" s="61">
        <v>117</v>
      </c>
      <c r="H235" s="55"/>
      <c r="I235" s="61">
        <v>117</v>
      </c>
      <c r="J235" s="66"/>
      <c r="K235" s="55"/>
      <c r="L235" s="56">
        <v>676.66</v>
      </c>
      <c r="M235" s="55"/>
      <c r="N235" s="59">
        <v>30293.97</v>
      </c>
      <c r="AI235" s="40"/>
      <c r="AJ235" s="49"/>
      <c r="AK235" s="49"/>
      <c r="AO235" s="3" t="s">
        <v>649</v>
      </c>
      <c r="AQ235" s="49"/>
      <c r="AR235" s="49"/>
    </row>
    <row r="236" spans="1:44" s="4" customFormat="1" ht="45" x14ac:dyDescent="0.25">
      <c r="A236" s="63"/>
      <c r="B236" s="51" t="s">
        <v>650</v>
      </c>
      <c r="C236" s="543" t="s">
        <v>651</v>
      </c>
      <c r="D236" s="543"/>
      <c r="E236" s="543"/>
      <c r="F236" s="54" t="s">
        <v>78</v>
      </c>
      <c r="G236" s="61">
        <v>74</v>
      </c>
      <c r="H236" s="58">
        <v>0.85</v>
      </c>
      <c r="I236" s="64">
        <v>62.9</v>
      </c>
      <c r="J236" s="66"/>
      <c r="K236" s="55"/>
      <c r="L236" s="56">
        <v>363.78</v>
      </c>
      <c r="M236" s="55"/>
      <c r="N236" s="59">
        <v>16286.24</v>
      </c>
      <c r="AI236" s="40"/>
      <c r="AJ236" s="49"/>
      <c r="AK236" s="49"/>
      <c r="AO236" s="3" t="s">
        <v>651</v>
      </c>
      <c r="AQ236" s="49"/>
      <c r="AR236" s="49"/>
    </row>
    <row r="237" spans="1:44" s="4" customFormat="1" ht="15" x14ac:dyDescent="0.25">
      <c r="A237" s="72"/>
      <c r="B237" s="73"/>
      <c r="C237" s="542" t="s">
        <v>81</v>
      </c>
      <c r="D237" s="542"/>
      <c r="E237" s="542"/>
      <c r="F237" s="43"/>
      <c r="G237" s="44"/>
      <c r="H237" s="44"/>
      <c r="I237" s="44"/>
      <c r="J237" s="47"/>
      <c r="K237" s="44"/>
      <c r="L237" s="80">
        <v>2048.29</v>
      </c>
      <c r="M237" s="69"/>
      <c r="N237" s="75">
        <v>76302.649999999994</v>
      </c>
      <c r="AI237" s="40"/>
      <c r="AJ237" s="49"/>
      <c r="AK237" s="49"/>
      <c r="AQ237" s="49" t="s">
        <v>81</v>
      </c>
      <c r="AR237" s="49"/>
    </row>
    <row r="238" spans="1:44" s="4" customFormat="1" ht="34.5" x14ac:dyDescent="0.25">
      <c r="A238" s="41" t="s">
        <v>178</v>
      </c>
      <c r="B238" s="42" t="s">
        <v>1416</v>
      </c>
      <c r="C238" s="542" t="s">
        <v>1417</v>
      </c>
      <c r="D238" s="542"/>
      <c r="E238" s="542"/>
      <c r="F238" s="43" t="s">
        <v>115</v>
      </c>
      <c r="G238" s="44">
        <v>4</v>
      </c>
      <c r="H238" s="45">
        <v>1</v>
      </c>
      <c r="I238" s="45">
        <v>4</v>
      </c>
      <c r="J238" s="47"/>
      <c r="K238" s="44"/>
      <c r="L238" s="47"/>
      <c r="M238" s="44"/>
      <c r="N238" s="48"/>
      <c r="AI238" s="40"/>
      <c r="AJ238" s="49"/>
      <c r="AK238" s="49" t="s">
        <v>1417</v>
      </c>
      <c r="AQ238" s="49"/>
      <c r="AR238" s="49"/>
    </row>
    <row r="239" spans="1:44" s="4" customFormat="1" ht="23.25" x14ac:dyDescent="0.25">
      <c r="A239" s="50"/>
      <c r="B239" s="51" t="s">
        <v>117</v>
      </c>
      <c r="C239" s="545" t="s">
        <v>118</v>
      </c>
      <c r="D239" s="545"/>
      <c r="E239" s="545"/>
      <c r="F239" s="545"/>
      <c r="G239" s="545"/>
      <c r="H239" s="545"/>
      <c r="I239" s="545"/>
      <c r="J239" s="545"/>
      <c r="K239" s="545"/>
      <c r="L239" s="545"/>
      <c r="M239" s="545"/>
      <c r="N239" s="546"/>
      <c r="AI239" s="40"/>
      <c r="AJ239" s="49"/>
      <c r="AK239" s="49"/>
      <c r="AM239" s="3" t="s">
        <v>118</v>
      </c>
      <c r="AQ239" s="49"/>
      <c r="AR239" s="49"/>
    </row>
    <row r="240" spans="1:44" s="4" customFormat="1" ht="68.25" x14ac:dyDescent="0.25">
      <c r="A240" s="50"/>
      <c r="B240" s="51" t="s">
        <v>62</v>
      </c>
      <c r="C240" s="545" t="s">
        <v>63</v>
      </c>
      <c r="D240" s="545"/>
      <c r="E240" s="545"/>
      <c r="F240" s="545"/>
      <c r="G240" s="545"/>
      <c r="H240" s="545"/>
      <c r="I240" s="545"/>
      <c r="J240" s="545"/>
      <c r="K240" s="545"/>
      <c r="L240" s="545"/>
      <c r="M240" s="545"/>
      <c r="N240" s="546"/>
      <c r="AI240" s="40"/>
      <c r="AJ240" s="49"/>
      <c r="AK240" s="49"/>
      <c r="AM240" s="3" t="s">
        <v>63</v>
      </c>
      <c r="AQ240" s="49"/>
      <c r="AR240" s="49"/>
    </row>
    <row r="241" spans="1:44" s="4" customFormat="1" ht="15" x14ac:dyDescent="0.25">
      <c r="A241" s="52"/>
      <c r="B241" s="51" t="s">
        <v>56</v>
      </c>
      <c r="C241" s="543" t="s">
        <v>64</v>
      </c>
      <c r="D241" s="543"/>
      <c r="E241" s="543"/>
      <c r="F241" s="54"/>
      <c r="G241" s="55"/>
      <c r="H241" s="55"/>
      <c r="I241" s="55"/>
      <c r="J241" s="56">
        <v>1.54</v>
      </c>
      <c r="K241" s="65">
        <v>1.3225</v>
      </c>
      <c r="L241" s="56">
        <v>8.15</v>
      </c>
      <c r="M241" s="58">
        <v>44.77</v>
      </c>
      <c r="N241" s="60">
        <v>364.88</v>
      </c>
      <c r="AI241" s="40"/>
      <c r="AJ241" s="49"/>
      <c r="AK241" s="49"/>
      <c r="AN241" s="3" t="s">
        <v>64</v>
      </c>
      <c r="AQ241" s="49"/>
      <c r="AR241" s="49"/>
    </row>
    <row r="242" spans="1:44" s="4" customFormat="1" ht="15" x14ac:dyDescent="0.25">
      <c r="A242" s="52"/>
      <c r="B242" s="51" t="s">
        <v>65</v>
      </c>
      <c r="C242" s="543" t="s">
        <v>66</v>
      </c>
      <c r="D242" s="543"/>
      <c r="E242" s="543"/>
      <c r="F242" s="54"/>
      <c r="G242" s="55"/>
      <c r="H242" s="55"/>
      <c r="I242" s="55"/>
      <c r="J242" s="56">
        <v>5.0599999999999996</v>
      </c>
      <c r="K242" s="65">
        <v>1.4375</v>
      </c>
      <c r="L242" s="56">
        <v>29.1</v>
      </c>
      <c r="M242" s="58">
        <v>13.24</v>
      </c>
      <c r="N242" s="60">
        <v>385.28</v>
      </c>
      <c r="AI242" s="40"/>
      <c r="AJ242" s="49"/>
      <c r="AK242" s="49"/>
      <c r="AN242" s="3" t="s">
        <v>66</v>
      </c>
      <c r="AQ242" s="49"/>
      <c r="AR242" s="49"/>
    </row>
    <row r="243" spans="1:44" s="4" customFormat="1" ht="15" x14ac:dyDescent="0.25">
      <c r="A243" s="63"/>
      <c r="B243" s="51"/>
      <c r="C243" s="543" t="s">
        <v>71</v>
      </c>
      <c r="D243" s="543"/>
      <c r="E243" s="543"/>
      <c r="F243" s="54" t="s">
        <v>72</v>
      </c>
      <c r="G243" s="58">
        <v>0.16</v>
      </c>
      <c r="H243" s="65">
        <v>1.3225</v>
      </c>
      <c r="I243" s="65">
        <v>0.84640000000000004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5" x14ac:dyDescent="0.25">
      <c r="A244" s="67"/>
      <c r="B244" s="51"/>
      <c r="C244" s="547" t="s">
        <v>74</v>
      </c>
      <c r="D244" s="547"/>
      <c r="E244" s="547"/>
      <c r="F244" s="68"/>
      <c r="G244" s="69"/>
      <c r="H244" s="69"/>
      <c r="I244" s="69"/>
      <c r="J244" s="70">
        <v>6.6</v>
      </c>
      <c r="K244" s="69"/>
      <c r="L244" s="70">
        <v>37.25</v>
      </c>
      <c r="M244" s="69"/>
      <c r="N244" s="121">
        <v>750.16</v>
      </c>
      <c r="AI244" s="40"/>
      <c r="AJ244" s="49"/>
      <c r="AK244" s="49"/>
      <c r="AP244" s="3" t="s">
        <v>74</v>
      </c>
      <c r="AQ244" s="49"/>
      <c r="AR244" s="49"/>
    </row>
    <row r="245" spans="1:44" s="4" customFormat="1" ht="15" x14ac:dyDescent="0.25">
      <c r="A245" s="63"/>
      <c r="B245" s="51"/>
      <c r="C245" s="543" t="s">
        <v>75</v>
      </c>
      <c r="D245" s="543"/>
      <c r="E245" s="543"/>
      <c r="F245" s="54"/>
      <c r="G245" s="55"/>
      <c r="H245" s="55"/>
      <c r="I245" s="55"/>
      <c r="J245" s="66"/>
      <c r="K245" s="55"/>
      <c r="L245" s="56">
        <v>8.15</v>
      </c>
      <c r="M245" s="55"/>
      <c r="N245" s="60">
        <v>364.88</v>
      </c>
      <c r="AI245" s="40"/>
      <c r="AJ245" s="49"/>
      <c r="AK245" s="49"/>
      <c r="AO245" s="3" t="s">
        <v>75</v>
      </c>
      <c r="AQ245" s="49"/>
      <c r="AR245" s="49"/>
    </row>
    <row r="246" spans="1:44" s="4" customFormat="1" ht="23.25" x14ac:dyDescent="0.25">
      <c r="A246" s="63"/>
      <c r="B246" s="51" t="s">
        <v>648</v>
      </c>
      <c r="C246" s="543" t="s">
        <v>649</v>
      </c>
      <c r="D246" s="543"/>
      <c r="E246" s="543"/>
      <c r="F246" s="54" t="s">
        <v>78</v>
      </c>
      <c r="G246" s="61">
        <v>117</v>
      </c>
      <c r="H246" s="55"/>
      <c r="I246" s="61">
        <v>117</v>
      </c>
      <c r="J246" s="66"/>
      <c r="K246" s="55"/>
      <c r="L246" s="56">
        <v>9.5399999999999991</v>
      </c>
      <c r="M246" s="55"/>
      <c r="N246" s="60">
        <v>426.91</v>
      </c>
      <c r="AI246" s="40"/>
      <c r="AJ246" s="49"/>
      <c r="AK246" s="49"/>
      <c r="AO246" s="3" t="s">
        <v>649</v>
      </c>
      <c r="AQ246" s="49"/>
      <c r="AR246" s="49"/>
    </row>
    <row r="247" spans="1:44" s="4" customFormat="1" ht="45" x14ac:dyDescent="0.25">
      <c r="A247" s="63"/>
      <c r="B247" s="51" t="s">
        <v>650</v>
      </c>
      <c r="C247" s="543" t="s">
        <v>651</v>
      </c>
      <c r="D247" s="543"/>
      <c r="E247" s="543"/>
      <c r="F247" s="54" t="s">
        <v>78</v>
      </c>
      <c r="G247" s="61">
        <v>74</v>
      </c>
      <c r="H247" s="58">
        <v>0.85</v>
      </c>
      <c r="I247" s="64">
        <v>62.9</v>
      </c>
      <c r="J247" s="66"/>
      <c r="K247" s="55"/>
      <c r="L247" s="56">
        <v>5.13</v>
      </c>
      <c r="M247" s="55"/>
      <c r="N247" s="60">
        <v>229.51</v>
      </c>
      <c r="AI247" s="40"/>
      <c r="AJ247" s="49"/>
      <c r="AK247" s="49"/>
      <c r="AO247" s="3" t="s">
        <v>651</v>
      </c>
      <c r="AQ247" s="49"/>
      <c r="AR247" s="49"/>
    </row>
    <row r="248" spans="1:44" s="4" customFormat="1" ht="15" x14ac:dyDescent="0.25">
      <c r="A248" s="72"/>
      <c r="B248" s="73"/>
      <c r="C248" s="542" t="s">
        <v>81</v>
      </c>
      <c r="D248" s="542"/>
      <c r="E248" s="542"/>
      <c r="F248" s="43"/>
      <c r="G248" s="44"/>
      <c r="H248" s="44"/>
      <c r="I248" s="44"/>
      <c r="J248" s="47"/>
      <c r="K248" s="44"/>
      <c r="L248" s="74">
        <v>51.92</v>
      </c>
      <c r="M248" s="69"/>
      <c r="N248" s="75">
        <v>1406.58</v>
      </c>
      <c r="AI248" s="40"/>
      <c r="AJ248" s="49"/>
      <c r="AK248" s="49"/>
      <c r="AQ248" s="49" t="s">
        <v>81</v>
      </c>
      <c r="AR248" s="49"/>
    </row>
    <row r="249" spans="1:44" s="4" customFormat="1" ht="23.25" x14ac:dyDescent="0.25">
      <c r="A249" s="41" t="s">
        <v>181</v>
      </c>
      <c r="B249" s="42" t="s">
        <v>1418</v>
      </c>
      <c r="C249" s="542" t="s">
        <v>1419</v>
      </c>
      <c r="D249" s="542"/>
      <c r="E249" s="542"/>
      <c r="F249" s="43" t="s">
        <v>115</v>
      </c>
      <c r="G249" s="44">
        <v>18</v>
      </c>
      <c r="H249" s="45">
        <v>1</v>
      </c>
      <c r="I249" s="45">
        <v>18</v>
      </c>
      <c r="J249" s="74">
        <v>4.62</v>
      </c>
      <c r="K249" s="44"/>
      <c r="L249" s="74">
        <v>83.16</v>
      </c>
      <c r="M249" s="46">
        <v>8.16</v>
      </c>
      <c r="N249" s="82">
        <v>678.59</v>
      </c>
      <c r="AI249" s="40"/>
      <c r="AJ249" s="49"/>
      <c r="AK249" s="49" t="s">
        <v>1419</v>
      </c>
      <c r="AQ249" s="49"/>
      <c r="AR249" s="49"/>
    </row>
    <row r="250" spans="1:44" s="4" customFormat="1" ht="15" x14ac:dyDescent="0.25">
      <c r="A250" s="72"/>
      <c r="B250" s="73"/>
      <c r="C250" s="542" t="s">
        <v>81</v>
      </c>
      <c r="D250" s="542"/>
      <c r="E250" s="542"/>
      <c r="F250" s="43"/>
      <c r="G250" s="44"/>
      <c r="H250" s="44"/>
      <c r="I250" s="44"/>
      <c r="J250" s="47"/>
      <c r="K250" s="44"/>
      <c r="L250" s="74">
        <v>83.16</v>
      </c>
      <c r="M250" s="69"/>
      <c r="N250" s="82">
        <v>678.59</v>
      </c>
      <c r="AI250" s="40"/>
      <c r="AJ250" s="49"/>
      <c r="AK250" s="49"/>
      <c r="AQ250" s="49" t="s">
        <v>81</v>
      </c>
      <c r="AR250" s="49"/>
    </row>
    <row r="251" spans="1:44" s="4" customFormat="1" ht="34.5" x14ac:dyDescent="0.25">
      <c r="A251" s="41" t="s">
        <v>185</v>
      </c>
      <c r="B251" s="42" t="s">
        <v>1420</v>
      </c>
      <c r="C251" s="542" t="s">
        <v>1421</v>
      </c>
      <c r="D251" s="542"/>
      <c r="E251" s="542"/>
      <c r="F251" s="43" t="s">
        <v>428</v>
      </c>
      <c r="G251" s="44">
        <v>3.6968000000000001</v>
      </c>
      <c r="H251" s="45">
        <v>1</v>
      </c>
      <c r="I251" s="119">
        <v>3.6968000000000001</v>
      </c>
      <c r="J251" s="47"/>
      <c r="K251" s="44"/>
      <c r="L251" s="47"/>
      <c r="M251" s="44"/>
      <c r="N251" s="48"/>
      <c r="AI251" s="40"/>
      <c r="AJ251" s="49"/>
      <c r="AK251" s="49" t="s">
        <v>1421</v>
      </c>
      <c r="AQ251" s="49"/>
      <c r="AR251" s="49"/>
    </row>
    <row r="252" spans="1:44" s="4" customFormat="1" ht="15" x14ac:dyDescent="0.25">
      <c r="A252" s="67"/>
      <c r="B252" s="53"/>
      <c r="C252" s="543" t="s">
        <v>1422</v>
      </c>
      <c r="D252" s="543"/>
      <c r="E252" s="543"/>
      <c r="F252" s="543"/>
      <c r="G252" s="543"/>
      <c r="H252" s="543"/>
      <c r="I252" s="543"/>
      <c r="J252" s="543"/>
      <c r="K252" s="543"/>
      <c r="L252" s="543"/>
      <c r="M252" s="543"/>
      <c r="N252" s="544"/>
      <c r="AI252" s="40"/>
      <c r="AJ252" s="49"/>
      <c r="AK252" s="49"/>
      <c r="AL252" s="3" t="s">
        <v>1422</v>
      </c>
      <c r="AQ252" s="49"/>
      <c r="AR252" s="49"/>
    </row>
    <row r="253" spans="1:44" s="4" customFormat="1" ht="23.25" x14ac:dyDescent="0.25">
      <c r="A253" s="50"/>
      <c r="B253" s="51" t="s">
        <v>117</v>
      </c>
      <c r="C253" s="545" t="s">
        <v>118</v>
      </c>
      <c r="D253" s="545"/>
      <c r="E253" s="545"/>
      <c r="F253" s="545"/>
      <c r="G253" s="545"/>
      <c r="H253" s="545"/>
      <c r="I253" s="545"/>
      <c r="J253" s="545"/>
      <c r="K253" s="545"/>
      <c r="L253" s="545"/>
      <c r="M253" s="545"/>
      <c r="N253" s="546"/>
      <c r="AI253" s="40"/>
      <c r="AJ253" s="49"/>
      <c r="AK253" s="49"/>
      <c r="AM253" s="3" t="s">
        <v>118</v>
      </c>
      <c r="AQ253" s="49"/>
      <c r="AR253" s="49"/>
    </row>
    <row r="254" spans="1:44" s="4" customFormat="1" ht="68.25" x14ac:dyDescent="0.25">
      <c r="A254" s="50"/>
      <c r="B254" s="51" t="s">
        <v>62</v>
      </c>
      <c r="C254" s="545" t="s">
        <v>63</v>
      </c>
      <c r="D254" s="545"/>
      <c r="E254" s="545"/>
      <c r="F254" s="545"/>
      <c r="G254" s="545"/>
      <c r="H254" s="545"/>
      <c r="I254" s="545"/>
      <c r="J254" s="545"/>
      <c r="K254" s="545"/>
      <c r="L254" s="545"/>
      <c r="M254" s="545"/>
      <c r="N254" s="546"/>
      <c r="AI254" s="40"/>
      <c r="AJ254" s="49"/>
      <c r="AK254" s="49"/>
      <c r="AM254" s="3" t="s">
        <v>63</v>
      </c>
      <c r="AQ254" s="49"/>
      <c r="AR254" s="49"/>
    </row>
    <row r="255" spans="1:44" s="4" customFormat="1" ht="15" x14ac:dyDescent="0.25">
      <c r="A255" s="52"/>
      <c r="B255" s="51" t="s">
        <v>56</v>
      </c>
      <c r="C255" s="543" t="s">
        <v>64</v>
      </c>
      <c r="D255" s="543"/>
      <c r="E255" s="543"/>
      <c r="F255" s="54"/>
      <c r="G255" s="55"/>
      <c r="H255" s="55"/>
      <c r="I255" s="55"/>
      <c r="J255" s="56">
        <v>20.2</v>
      </c>
      <c r="K255" s="65">
        <v>1.3225</v>
      </c>
      <c r="L255" s="56">
        <v>98.76</v>
      </c>
      <c r="M255" s="58">
        <v>44.77</v>
      </c>
      <c r="N255" s="59">
        <v>4421.49</v>
      </c>
      <c r="AI255" s="40"/>
      <c r="AJ255" s="49"/>
      <c r="AK255" s="49"/>
      <c r="AN255" s="3" t="s">
        <v>64</v>
      </c>
      <c r="AQ255" s="49"/>
      <c r="AR255" s="49"/>
    </row>
    <row r="256" spans="1:44" s="4" customFormat="1" ht="15" x14ac:dyDescent="0.25">
      <c r="A256" s="52"/>
      <c r="B256" s="51" t="s">
        <v>65</v>
      </c>
      <c r="C256" s="543" t="s">
        <v>66</v>
      </c>
      <c r="D256" s="543"/>
      <c r="E256" s="543"/>
      <c r="F256" s="54"/>
      <c r="G256" s="55"/>
      <c r="H256" s="55"/>
      <c r="I256" s="55"/>
      <c r="J256" s="56">
        <v>118.42</v>
      </c>
      <c r="K256" s="65">
        <v>1.4375</v>
      </c>
      <c r="L256" s="56">
        <v>629.29999999999995</v>
      </c>
      <c r="M256" s="58">
        <v>13.24</v>
      </c>
      <c r="N256" s="59">
        <v>8331.93</v>
      </c>
      <c r="AI256" s="40"/>
      <c r="AJ256" s="49"/>
      <c r="AK256" s="49"/>
      <c r="AN256" s="3" t="s">
        <v>66</v>
      </c>
      <c r="AQ256" s="49"/>
      <c r="AR256" s="49"/>
    </row>
    <row r="257" spans="1:44" s="4" customFormat="1" ht="15" x14ac:dyDescent="0.25">
      <c r="A257" s="52"/>
      <c r="B257" s="51" t="s">
        <v>67</v>
      </c>
      <c r="C257" s="543" t="s">
        <v>68</v>
      </c>
      <c r="D257" s="543"/>
      <c r="E257" s="543"/>
      <c r="F257" s="54"/>
      <c r="G257" s="55"/>
      <c r="H257" s="55"/>
      <c r="I257" s="55"/>
      <c r="J257" s="56">
        <v>10.66</v>
      </c>
      <c r="K257" s="65">
        <v>1.4375</v>
      </c>
      <c r="L257" s="56">
        <v>56.65</v>
      </c>
      <c r="M257" s="58">
        <v>44.77</v>
      </c>
      <c r="N257" s="59">
        <v>2536.2199999999998</v>
      </c>
      <c r="AI257" s="40"/>
      <c r="AJ257" s="49"/>
      <c r="AK257" s="49"/>
      <c r="AN257" s="3" t="s">
        <v>68</v>
      </c>
      <c r="AQ257" s="49"/>
      <c r="AR257" s="49"/>
    </row>
    <row r="258" spans="1:44" s="4" customFormat="1" ht="15" x14ac:dyDescent="0.25">
      <c r="A258" s="63"/>
      <c r="B258" s="51"/>
      <c r="C258" s="543" t="s">
        <v>71</v>
      </c>
      <c r="D258" s="543"/>
      <c r="E258" s="543"/>
      <c r="F258" s="54" t="s">
        <v>72</v>
      </c>
      <c r="G258" s="58">
        <v>2.2799999999999998</v>
      </c>
      <c r="H258" s="65">
        <v>1.3225</v>
      </c>
      <c r="I258" s="78">
        <v>11.146960999999999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  <c r="AR258" s="49"/>
    </row>
    <row r="259" spans="1:44" s="4" customFormat="1" ht="15" x14ac:dyDescent="0.25">
      <c r="A259" s="63"/>
      <c r="B259" s="51"/>
      <c r="C259" s="543" t="s">
        <v>73</v>
      </c>
      <c r="D259" s="543"/>
      <c r="E259" s="543"/>
      <c r="F259" s="54" t="s">
        <v>72</v>
      </c>
      <c r="G259" s="58">
        <v>0.74</v>
      </c>
      <c r="H259" s="65">
        <v>1.4375</v>
      </c>
      <c r="I259" s="78">
        <v>3.932471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  <c r="AR259" s="49"/>
    </row>
    <row r="260" spans="1:44" s="4" customFormat="1" ht="15" x14ac:dyDescent="0.25">
      <c r="A260" s="67"/>
      <c r="B260" s="51"/>
      <c r="C260" s="547" t="s">
        <v>74</v>
      </c>
      <c r="D260" s="547"/>
      <c r="E260" s="547"/>
      <c r="F260" s="68"/>
      <c r="G260" s="69"/>
      <c r="H260" s="69"/>
      <c r="I260" s="69"/>
      <c r="J260" s="70">
        <v>138.62</v>
      </c>
      <c r="K260" s="69"/>
      <c r="L260" s="70">
        <v>728.06</v>
      </c>
      <c r="M260" s="69"/>
      <c r="N260" s="71">
        <v>12753.42</v>
      </c>
      <c r="AI260" s="40"/>
      <c r="AJ260" s="49"/>
      <c r="AK260" s="49"/>
      <c r="AP260" s="3" t="s">
        <v>74</v>
      </c>
      <c r="AQ260" s="49"/>
      <c r="AR260" s="49"/>
    </row>
    <row r="261" spans="1:44" s="4" customFormat="1" ht="15" x14ac:dyDescent="0.25">
      <c r="A261" s="63"/>
      <c r="B261" s="51"/>
      <c r="C261" s="543" t="s">
        <v>75</v>
      </c>
      <c r="D261" s="543"/>
      <c r="E261" s="543"/>
      <c r="F261" s="54"/>
      <c r="G261" s="55"/>
      <c r="H261" s="55"/>
      <c r="I261" s="55"/>
      <c r="J261" s="66"/>
      <c r="K261" s="55"/>
      <c r="L261" s="56">
        <v>155.41</v>
      </c>
      <c r="M261" s="55"/>
      <c r="N261" s="59">
        <v>6957.71</v>
      </c>
      <c r="AI261" s="40"/>
      <c r="AJ261" s="49"/>
      <c r="AK261" s="49"/>
      <c r="AO261" s="3" t="s">
        <v>75</v>
      </c>
      <c r="AQ261" s="49"/>
      <c r="AR261" s="49"/>
    </row>
    <row r="262" spans="1:44" s="4" customFormat="1" ht="23.25" x14ac:dyDescent="0.25">
      <c r="A262" s="63"/>
      <c r="B262" s="51" t="s">
        <v>648</v>
      </c>
      <c r="C262" s="543" t="s">
        <v>649</v>
      </c>
      <c r="D262" s="543"/>
      <c r="E262" s="543"/>
      <c r="F262" s="54" t="s">
        <v>78</v>
      </c>
      <c r="G262" s="61">
        <v>117</v>
      </c>
      <c r="H262" s="55"/>
      <c r="I262" s="61">
        <v>117</v>
      </c>
      <c r="J262" s="66"/>
      <c r="K262" s="55"/>
      <c r="L262" s="56">
        <v>181.83</v>
      </c>
      <c r="M262" s="55"/>
      <c r="N262" s="59">
        <v>8140.52</v>
      </c>
      <c r="AI262" s="40"/>
      <c r="AJ262" s="49"/>
      <c r="AK262" s="49"/>
      <c r="AO262" s="3" t="s">
        <v>649</v>
      </c>
      <c r="AQ262" s="49"/>
      <c r="AR262" s="49"/>
    </row>
    <row r="263" spans="1:44" s="4" customFormat="1" ht="45" x14ac:dyDescent="0.25">
      <c r="A263" s="63"/>
      <c r="B263" s="51" t="s">
        <v>650</v>
      </c>
      <c r="C263" s="543" t="s">
        <v>651</v>
      </c>
      <c r="D263" s="543"/>
      <c r="E263" s="543"/>
      <c r="F263" s="54" t="s">
        <v>78</v>
      </c>
      <c r="G263" s="61">
        <v>74</v>
      </c>
      <c r="H263" s="58">
        <v>0.85</v>
      </c>
      <c r="I263" s="64">
        <v>62.9</v>
      </c>
      <c r="J263" s="66"/>
      <c r="K263" s="55"/>
      <c r="L263" s="56">
        <v>97.75</v>
      </c>
      <c r="M263" s="55"/>
      <c r="N263" s="59">
        <v>4376.3999999999996</v>
      </c>
      <c r="AI263" s="40"/>
      <c r="AJ263" s="49"/>
      <c r="AK263" s="49"/>
      <c r="AO263" s="3" t="s">
        <v>651</v>
      </c>
      <c r="AQ263" s="49"/>
      <c r="AR263" s="49"/>
    </row>
    <row r="264" spans="1:44" s="4" customFormat="1" ht="15" x14ac:dyDescent="0.25">
      <c r="A264" s="72"/>
      <c r="B264" s="73"/>
      <c r="C264" s="542" t="s">
        <v>81</v>
      </c>
      <c r="D264" s="542"/>
      <c r="E264" s="542"/>
      <c r="F264" s="43"/>
      <c r="G264" s="44"/>
      <c r="H264" s="44"/>
      <c r="I264" s="44"/>
      <c r="J264" s="47"/>
      <c r="K264" s="44"/>
      <c r="L264" s="80">
        <v>1007.64</v>
      </c>
      <c r="M264" s="69"/>
      <c r="N264" s="75">
        <v>25270.34</v>
      </c>
      <c r="AI264" s="40"/>
      <c r="AJ264" s="49"/>
      <c r="AK264" s="49"/>
      <c r="AQ264" s="49" t="s">
        <v>81</v>
      </c>
      <c r="AR264" s="49"/>
    </row>
    <row r="265" spans="1:44" s="4" customFormat="1" ht="57" x14ac:dyDescent="0.25">
      <c r="A265" s="41" t="s">
        <v>188</v>
      </c>
      <c r="B265" s="42" t="s">
        <v>1423</v>
      </c>
      <c r="C265" s="542" t="s">
        <v>1424</v>
      </c>
      <c r="D265" s="542"/>
      <c r="E265" s="542"/>
      <c r="F265" s="43" t="s">
        <v>250</v>
      </c>
      <c r="G265" s="44">
        <v>377.07</v>
      </c>
      <c r="H265" s="45">
        <v>1</v>
      </c>
      <c r="I265" s="46">
        <v>377.07</v>
      </c>
      <c r="J265" s="74">
        <v>404.4</v>
      </c>
      <c r="K265" s="44"/>
      <c r="L265" s="80">
        <v>152487.10999999999</v>
      </c>
      <c r="M265" s="46">
        <v>8.16</v>
      </c>
      <c r="N265" s="75">
        <v>1244294.82</v>
      </c>
      <c r="AI265" s="40"/>
      <c r="AJ265" s="49"/>
      <c r="AK265" s="49" t="s">
        <v>1424</v>
      </c>
      <c r="AQ265" s="49"/>
      <c r="AR265" s="49"/>
    </row>
    <row r="266" spans="1:44" s="4" customFormat="1" ht="15" x14ac:dyDescent="0.25">
      <c r="A266" s="72"/>
      <c r="B266" s="73"/>
      <c r="C266" s="542" t="s">
        <v>81</v>
      </c>
      <c r="D266" s="542"/>
      <c r="E266" s="542"/>
      <c r="F266" s="43"/>
      <c r="G266" s="44"/>
      <c r="H266" s="44"/>
      <c r="I266" s="44"/>
      <c r="J266" s="47"/>
      <c r="K266" s="44"/>
      <c r="L266" s="80">
        <v>152487.10999999999</v>
      </c>
      <c r="M266" s="69"/>
      <c r="N266" s="75">
        <v>1244294.82</v>
      </c>
      <c r="AI266" s="40"/>
      <c r="AJ266" s="49"/>
      <c r="AK266" s="49"/>
      <c r="AQ266" s="49" t="s">
        <v>81</v>
      </c>
      <c r="AR266" s="49"/>
    </row>
    <row r="267" spans="1:44" s="4" customFormat="1" ht="45.75" x14ac:dyDescent="0.25">
      <c r="A267" s="41" t="s">
        <v>193</v>
      </c>
      <c r="B267" s="42" t="s">
        <v>1425</v>
      </c>
      <c r="C267" s="542" t="s">
        <v>1426</v>
      </c>
      <c r="D267" s="542"/>
      <c r="E267" s="542"/>
      <c r="F267" s="43" t="s">
        <v>1427</v>
      </c>
      <c r="G267" s="44">
        <v>36</v>
      </c>
      <c r="H267" s="45">
        <v>1</v>
      </c>
      <c r="I267" s="45">
        <v>36</v>
      </c>
      <c r="J267" s="47"/>
      <c r="K267" s="44"/>
      <c r="L267" s="47"/>
      <c r="M267" s="44"/>
      <c r="N267" s="48"/>
      <c r="AI267" s="40"/>
      <c r="AJ267" s="49"/>
      <c r="AK267" s="49" t="s">
        <v>1426</v>
      </c>
      <c r="AQ267" s="49"/>
      <c r="AR267" s="49"/>
    </row>
    <row r="268" spans="1:44" s="4" customFormat="1" ht="23.25" x14ac:dyDescent="0.25">
      <c r="A268" s="50"/>
      <c r="B268" s="51" t="s">
        <v>117</v>
      </c>
      <c r="C268" s="545" t="s">
        <v>118</v>
      </c>
      <c r="D268" s="545"/>
      <c r="E268" s="545"/>
      <c r="F268" s="545"/>
      <c r="G268" s="545"/>
      <c r="H268" s="545"/>
      <c r="I268" s="545"/>
      <c r="J268" s="545"/>
      <c r="K268" s="545"/>
      <c r="L268" s="545"/>
      <c r="M268" s="545"/>
      <c r="N268" s="546"/>
      <c r="AI268" s="40"/>
      <c r="AJ268" s="49"/>
      <c r="AK268" s="49"/>
      <c r="AM268" s="3" t="s">
        <v>118</v>
      </c>
      <c r="AQ268" s="49"/>
      <c r="AR268" s="49"/>
    </row>
    <row r="269" spans="1:44" s="4" customFormat="1" ht="68.25" x14ac:dyDescent="0.25">
      <c r="A269" s="50"/>
      <c r="B269" s="51" t="s">
        <v>62</v>
      </c>
      <c r="C269" s="545" t="s">
        <v>63</v>
      </c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6"/>
      <c r="AI269" s="40"/>
      <c r="AJ269" s="49"/>
      <c r="AK269" s="49"/>
      <c r="AM269" s="3" t="s">
        <v>63</v>
      </c>
      <c r="AQ269" s="49"/>
      <c r="AR269" s="49"/>
    </row>
    <row r="270" spans="1:44" s="4" customFormat="1" ht="15" x14ac:dyDescent="0.25">
      <c r="A270" s="52"/>
      <c r="B270" s="51" t="s">
        <v>56</v>
      </c>
      <c r="C270" s="543" t="s">
        <v>64</v>
      </c>
      <c r="D270" s="543"/>
      <c r="E270" s="543"/>
      <c r="F270" s="54"/>
      <c r="G270" s="55"/>
      <c r="H270" s="55"/>
      <c r="I270" s="55"/>
      <c r="J270" s="56">
        <v>8.08</v>
      </c>
      <c r="K270" s="65">
        <v>1.3225</v>
      </c>
      <c r="L270" s="56">
        <v>384.69</v>
      </c>
      <c r="M270" s="58">
        <v>44.77</v>
      </c>
      <c r="N270" s="59">
        <v>17222.57</v>
      </c>
      <c r="AI270" s="40"/>
      <c r="AJ270" s="49"/>
      <c r="AK270" s="49"/>
      <c r="AN270" s="3" t="s">
        <v>64</v>
      </c>
      <c r="AQ270" s="49"/>
      <c r="AR270" s="49"/>
    </row>
    <row r="271" spans="1:44" s="4" customFormat="1" ht="15" x14ac:dyDescent="0.25">
      <c r="A271" s="52"/>
      <c r="B271" s="51" t="s">
        <v>65</v>
      </c>
      <c r="C271" s="543" t="s">
        <v>66</v>
      </c>
      <c r="D271" s="543"/>
      <c r="E271" s="543"/>
      <c r="F271" s="54"/>
      <c r="G271" s="55"/>
      <c r="H271" s="55"/>
      <c r="I271" s="55"/>
      <c r="J271" s="56">
        <v>2.19</v>
      </c>
      <c r="K271" s="65">
        <v>1.4375</v>
      </c>
      <c r="L271" s="56">
        <v>113.33</v>
      </c>
      <c r="M271" s="58">
        <v>13.24</v>
      </c>
      <c r="N271" s="59">
        <v>1500.49</v>
      </c>
      <c r="AI271" s="40"/>
      <c r="AJ271" s="49"/>
      <c r="AK271" s="49"/>
      <c r="AN271" s="3" t="s">
        <v>66</v>
      </c>
      <c r="AQ271" s="49"/>
      <c r="AR271" s="49"/>
    </row>
    <row r="272" spans="1:44" s="4" customFormat="1" ht="15" x14ac:dyDescent="0.25">
      <c r="A272" s="52"/>
      <c r="B272" s="51" t="s">
        <v>69</v>
      </c>
      <c r="C272" s="543" t="s">
        <v>70</v>
      </c>
      <c r="D272" s="543"/>
      <c r="E272" s="543"/>
      <c r="F272" s="54"/>
      <c r="G272" s="55"/>
      <c r="H272" s="55"/>
      <c r="I272" s="55"/>
      <c r="J272" s="56">
        <v>2.35</v>
      </c>
      <c r="K272" s="55"/>
      <c r="L272" s="56">
        <v>84.6</v>
      </c>
      <c r="M272" s="58">
        <v>8.16</v>
      </c>
      <c r="N272" s="60">
        <v>690.34</v>
      </c>
      <c r="AI272" s="40"/>
      <c r="AJ272" s="49"/>
      <c r="AK272" s="49"/>
      <c r="AN272" s="3" t="s">
        <v>70</v>
      </c>
      <c r="AQ272" s="49"/>
      <c r="AR272" s="49"/>
    </row>
    <row r="273" spans="1:44" s="4" customFormat="1" ht="15" x14ac:dyDescent="0.25">
      <c r="A273" s="63"/>
      <c r="B273" s="51"/>
      <c r="C273" s="543" t="s">
        <v>71</v>
      </c>
      <c r="D273" s="543"/>
      <c r="E273" s="543"/>
      <c r="F273" s="54" t="s">
        <v>72</v>
      </c>
      <c r="G273" s="58">
        <v>0.87</v>
      </c>
      <c r="H273" s="65">
        <v>1.3225</v>
      </c>
      <c r="I273" s="65">
        <v>41.420699999999997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  <c r="AR273" s="49"/>
    </row>
    <row r="274" spans="1:44" s="4" customFormat="1" ht="15" x14ac:dyDescent="0.25">
      <c r="A274" s="67"/>
      <c r="B274" s="51"/>
      <c r="C274" s="547" t="s">
        <v>74</v>
      </c>
      <c r="D274" s="547"/>
      <c r="E274" s="547"/>
      <c r="F274" s="68"/>
      <c r="G274" s="69"/>
      <c r="H274" s="69"/>
      <c r="I274" s="69"/>
      <c r="J274" s="70">
        <v>12.62</v>
      </c>
      <c r="K274" s="69"/>
      <c r="L274" s="70">
        <v>582.62</v>
      </c>
      <c r="M274" s="69"/>
      <c r="N274" s="71">
        <v>19413.400000000001</v>
      </c>
      <c r="AI274" s="40"/>
      <c r="AJ274" s="49"/>
      <c r="AK274" s="49"/>
      <c r="AP274" s="3" t="s">
        <v>74</v>
      </c>
      <c r="AQ274" s="49"/>
      <c r="AR274" s="49"/>
    </row>
    <row r="275" spans="1:44" s="4" customFormat="1" ht="15" x14ac:dyDescent="0.25">
      <c r="A275" s="63"/>
      <c r="B275" s="51"/>
      <c r="C275" s="543" t="s">
        <v>75</v>
      </c>
      <c r="D275" s="543"/>
      <c r="E275" s="543"/>
      <c r="F275" s="54"/>
      <c r="G275" s="55"/>
      <c r="H275" s="55"/>
      <c r="I275" s="55"/>
      <c r="J275" s="66"/>
      <c r="K275" s="55"/>
      <c r="L275" s="56">
        <v>384.69</v>
      </c>
      <c r="M275" s="55"/>
      <c r="N275" s="59">
        <v>17222.57</v>
      </c>
      <c r="AI275" s="40"/>
      <c r="AJ275" s="49"/>
      <c r="AK275" s="49"/>
      <c r="AO275" s="3" t="s">
        <v>75</v>
      </c>
      <c r="AQ275" s="49"/>
      <c r="AR275" s="49"/>
    </row>
    <row r="276" spans="1:44" s="4" customFormat="1" ht="23.25" x14ac:dyDescent="0.25">
      <c r="A276" s="63"/>
      <c r="B276" s="51" t="s">
        <v>648</v>
      </c>
      <c r="C276" s="543" t="s">
        <v>649</v>
      </c>
      <c r="D276" s="543"/>
      <c r="E276" s="543"/>
      <c r="F276" s="54" t="s">
        <v>78</v>
      </c>
      <c r="G276" s="61">
        <v>117</v>
      </c>
      <c r="H276" s="55"/>
      <c r="I276" s="61">
        <v>117</v>
      </c>
      <c r="J276" s="66"/>
      <c r="K276" s="55"/>
      <c r="L276" s="56">
        <v>450.09</v>
      </c>
      <c r="M276" s="55"/>
      <c r="N276" s="59">
        <v>20150.41</v>
      </c>
      <c r="AI276" s="40"/>
      <c r="AJ276" s="49"/>
      <c r="AK276" s="49"/>
      <c r="AO276" s="3" t="s">
        <v>649</v>
      </c>
      <c r="AQ276" s="49"/>
      <c r="AR276" s="49"/>
    </row>
    <row r="277" spans="1:44" s="4" customFormat="1" ht="45" x14ac:dyDescent="0.25">
      <c r="A277" s="63"/>
      <c r="B277" s="51" t="s">
        <v>650</v>
      </c>
      <c r="C277" s="543" t="s">
        <v>651</v>
      </c>
      <c r="D277" s="543"/>
      <c r="E277" s="543"/>
      <c r="F277" s="54" t="s">
        <v>78</v>
      </c>
      <c r="G277" s="61">
        <v>74</v>
      </c>
      <c r="H277" s="58">
        <v>0.85</v>
      </c>
      <c r="I277" s="64">
        <v>62.9</v>
      </c>
      <c r="J277" s="66"/>
      <c r="K277" s="55"/>
      <c r="L277" s="56">
        <v>241.97</v>
      </c>
      <c r="M277" s="55"/>
      <c r="N277" s="59">
        <v>10833</v>
      </c>
      <c r="AI277" s="40"/>
      <c r="AJ277" s="49"/>
      <c r="AK277" s="49"/>
      <c r="AO277" s="3" t="s">
        <v>651</v>
      </c>
      <c r="AQ277" s="49"/>
      <c r="AR277" s="49"/>
    </row>
    <row r="278" spans="1:44" s="4" customFormat="1" ht="15" x14ac:dyDescent="0.25">
      <c r="A278" s="72"/>
      <c r="B278" s="73"/>
      <c r="C278" s="542" t="s">
        <v>81</v>
      </c>
      <c r="D278" s="542"/>
      <c r="E278" s="542"/>
      <c r="F278" s="43"/>
      <c r="G278" s="44"/>
      <c r="H278" s="44"/>
      <c r="I278" s="44"/>
      <c r="J278" s="47"/>
      <c r="K278" s="44"/>
      <c r="L278" s="80">
        <v>1274.68</v>
      </c>
      <c r="M278" s="69"/>
      <c r="N278" s="75">
        <v>50396.81</v>
      </c>
      <c r="AI278" s="40"/>
      <c r="AJ278" s="49"/>
      <c r="AK278" s="49"/>
      <c r="AQ278" s="49" t="s">
        <v>81</v>
      </c>
      <c r="AR278" s="49"/>
    </row>
    <row r="279" spans="1:44" s="4" customFormat="1" ht="23.25" x14ac:dyDescent="0.25">
      <c r="A279" s="41" t="s">
        <v>196</v>
      </c>
      <c r="B279" s="42" t="s">
        <v>1428</v>
      </c>
      <c r="C279" s="542" t="s">
        <v>1429</v>
      </c>
      <c r="D279" s="542"/>
      <c r="E279" s="542"/>
      <c r="F279" s="43" t="s">
        <v>115</v>
      </c>
      <c r="G279" s="44">
        <v>36</v>
      </c>
      <c r="H279" s="45">
        <v>1</v>
      </c>
      <c r="I279" s="45">
        <v>36</v>
      </c>
      <c r="J279" s="74">
        <v>388.44</v>
      </c>
      <c r="K279" s="44"/>
      <c r="L279" s="80">
        <v>13983.84</v>
      </c>
      <c r="M279" s="46">
        <v>8.16</v>
      </c>
      <c r="N279" s="75">
        <v>114108.13</v>
      </c>
      <c r="AI279" s="40"/>
      <c r="AJ279" s="49"/>
      <c r="AK279" s="49" t="s">
        <v>1429</v>
      </c>
      <c r="AQ279" s="49"/>
      <c r="AR279" s="49"/>
    </row>
    <row r="280" spans="1:44" s="4" customFormat="1" ht="15" x14ac:dyDescent="0.25">
      <c r="A280" s="72"/>
      <c r="B280" s="73"/>
      <c r="C280" s="542" t="s">
        <v>81</v>
      </c>
      <c r="D280" s="542"/>
      <c r="E280" s="542"/>
      <c r="F280" s="43"/>
      <c r="G280" s="44"/>
      <c r="H280" s="44"/>
      <c r="I280" s="44"/>
      <c r="J280" s="47"/>
      <c r="K280" s="44"/>
      <c r="L280" s="80">
        <v>13983.84</v>
      </c>
      <c r="M280" s="69"/>
      <c r="N280" s="75">
        <v>114108.13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199</v>
      </c>
      <c r="B281" s="42" t="s">
        <v>1430</v>
      </c>
      <c r="C281" s="542" t="s">
        <v>1431</v>
      </c>
      <c r="D281" s="542"/>
      <c r="E281" s="542"/>
      <c r="F281" s="43" t="s">
        <v>1432</v>
      </c>
      <c r="G281" s="44">
        <v>2</v>
      </c>
      <c r="H281" s="45">
        <v>1</v>
      </c>
      <c r="I281" s="45">
        <v>2</v>
      </c>
      <c r="J281" s="47"/>
      <c r="K281" s="44"/>
      <c r="L281" s="47"/>
      <c r="M281" s="44"/>
      <c r="N281" s="48"/>
      <c r="AI281" s="40"/>
      <c r="AJ281" s="49"/>
      <c r="AK281" s="49" t="s">
        <v>1431</v>
      </c>
      <c r="AQ281" s="49"/>
      <c r="AR281" s="49"/>
    </row>
    <row r="282" spans="1:44" s="4" customFormat="1" ht="23.25" x14ac:dyDescent="0.25">
      <c r="A282" s="50"/>
      <c r="B282" s="51" t="s">
        <v>117</v>
      </c>
      <c r="C282" s="545" t="s">
        <v>118</v>
      </c>
      <c r="D282" s="545"/>
      <c r="E282" s="545"/>
      <c r="F282" s="545"/>
      <c r="G282" s="545"/>
      <c r="H282" s="545"/>
      <c r="I282" s="545"/>
      <c r="J282" s="545"/>
      <c r="K282" s="545"/>
      <c r="L282" s="545"/>
      <c r="M282" s="545"/>
      <c r="N282" s="546"/>
      <c r="AI282" s="40"/>
      <c r="AJ282" s="49"/>
      <c r="AK282" s="49"/>
      <c r="AM282" s="3" t="s">
        <v>118</v>
      </c>
      <c r="AQ282" s="49"/>
      <c r="AR282" s="49"/>
    </row>
    <row r="283" spans="1:44" s="4" customFormat="1" ht="68.25" x14ac:dyDescent="0.25">
      <c r="A283" s="50"/>
      <c r="B283" s="51" t="s">
        <v>62</v>
      </c>
      <c r="C283" s="545" t="s">
        <v>63</v>
      </c>
      <c r="D283" s="545"/>
      <c r="E283" s="545"/>
      <c r="F283" s="545"/>
      <c r="G283" s="545"/>
      <c r="H283" s="545"/>
      <c r="I283" s="545"/>
      <c r="J283" s="545"/>
      <c r="K283" s="545"/>
      <c r="L283" s="545"/>
      <c r="M283" s="545"/>
      <c r="N283" s="546"/>
      <c r="AI283" s="40"/>
      <c r="AJ283" s="49"/>
      <c r="AK283" s="49"/>
      <c r="AM283" s="3" t="s">
        <v>63</v>
      </c>
      <c r="AQ283" s="49"/>
      <c r="AR283" s="49"/>
    </row>
    <row r="284" spans="1:44" s="4" customFormat="1" ht="15" x14ac:dyDescent="0.25">
      <c r="A284" s="52"/>
      <c r="B284" s="51" t="s">
        <v>56</v>
      </c>
      <c r="C284" s="543" t="s">
        <v>64</v>
      </c>
      <c r="D284" s="543"/>
      <c r="E284" s="543"/>
      <c r="F284" s="54"/>
      <c r="G284" s="55"/>
      <c r="H284" s="55"/>
      <c r="I284" s="55"/>
      <c r="J284" s="56">
        <v>14.77</v>
      </c>
      <c r="K284" s="65">
        <v>1.3225</v>
      </c>
      <c r="L284" s="56">
        <v>39.07</v>
      </c>
      <c r="M284" s="58">
        <v>44.77</v>
      </c>
      <c r="N284" s="59">
        <v>1749.16</v>
      </c>
      <c r="AI284" s="40"/>
      <c r="AJ284" s="49"/>
      <c r="AK284" s="49"/>
      <c r="AN284" s="3" t="s">
        <v>64</v>
      </c>
      <c r="AQ284" s="49"/>
      <c r="AR284" s="49"/>
    </row>
    <row r="285" spans="1:44" s="4" customFormat="1" ht="15" x14ac:dyDescent="0.25">
      <c r="A285" s="52"/>
      <c r="B285" s="51" t="s">
        <v>65</v>
      </c>
      <c r="C285" s="543" t="s">
        <v>66</v>
      </c>
      <c r="D285" s="543"/>
      <c r="E285" s="543"/>
      <c r="F285" s="54"/>
      <c r="G285" s="55"/>
      <c r="H285" s="55"/>
      <c r="I285" s="55"/>
      <c r="J285" s="56">
        <v>16.670000000000002</v>
      </c>
      <c r="K285" s="65">
        <v>1.4375</v>
      </c>
      <c r="L285" s="56">
        <v>47.93</v>
      </c>
      <c r="M285" s="58">
        <v>13.24</v>
      </c>
      <c r="N285" s="60">
        <v>634.59</v>
      </c>
      <c r="AI285" s="40"/>
      <c r="AJ285" s="49"/>
      <c r="AK285" s="49"/>
      <c r="AN285" s="3" t="s">
        <v>66</v>
      </c>
      <c r="AQ285" s="49"/>
      <c r="AR285" s="49"/>
    </row>
    <row r="286" spans="1:44" s="4" customFormat="1" ht="15" x14ac:dyDescent="0.25">
      <c r="A286" s="52"/>
      <c r="B286" s="51" t="s">
        <v>69</v>
      </c>
      <c r="C286" s="543" t="s">
        <v>70</v>
      </c>
      <c r="D286" s="543"/>
      <c r="E286" s="543"/>
      <c r="F286" s="54"/>
      <c r="G286" s="55"/>
      <c r="H286" s="55"/>
      <c r="I286" s="55"/>
      <c r="J286" s="56">
        <v>102.67</v>
      </c>
      <c r="K286" s="55"/>
      <c r="L286" s="56">
        <v>205.34</v>
      </c>
      <c r="M286" s="58">
        <v>8.16</v>
      </c>
      <c r="N286" s="59">
        <v>1675.57</v>
      </c>
      <c r="AI286" s="40"/>
      <c r="AJ286" s="49"/>
      <c r="AK286" s="49"/>
      <c r="AN286" s="3" t="s">
        <v>70</v>
      </c>
      <c r="AQ286" s="49"/>
      <c r="AR286" s="49"/>
    </row>
    <row r="287" spans="1:44" s="4" customFormat="1" ht="15" x14ac:dyDescent="0.25">
      <c r="A287" s="63"/>
      <c r="B287" s="51"/>
      <c r="C287" s="543" t="s">
        <v>71</v>
      </c>
      <c r="D287" s="543"/>
      <c r="E287" s="543"/>
      <c r="F287" s="54" t="s">
        <v>72</v>
      </c>
      <c r="G287" s="58">
        <v>1.69</v>
      </c>
      <c r="H287" s="65">
        <v>1.3225</v>
      </c>
      <c r="I287" s="77">
        <v>4.4700499999999996</v>
      </c>
      <c r="J287" s="66"/>
      <c r="K287" s="55"/>
      <c r="L287" s="66"/>
      <c r="M287" s="55"/>
      <c r="N287" s="62"/>
      <c r="AI287" s="40"/>
      <c r="AJ287" s="49"/>
      <c r="AK287" s="49"/>
      <c r="AO287" s="3" t="s">
        <v>71</v>
      </c>
      <c r="AQ287" s="49"/>
      <c r="AR287" s="49"/>
    </row>
    <row r="288" spans="1:44" s="4" customFormat="1" ht="15" x14ac:dyDescent="0.25">
      <c r="A288" s="67"/>
      <c r="B288" s="51"/>
      <c r="C288" s="547" t="s">
        <v>74</v>
      </c>
      <c r="D288" s="547"/>
      <c r="E288" s="547"/>
      <c r="F288" s="68"/>
      <c r="G288" s="69"/>
      <c r="H288" s="69"/>
      <c r="I288" s="69"/>
      <c r="J288" s="70">
        <v>134.11000000000001</v>
      </c>
      <c r="K288" s="69"/>
      <c r="L288" s="70">
        <v>292.33999999999997</v>
      </c>
      <c r="M288" s="69"/>
      <c r="N288" s="71">
        <v>4059.32</v>
      </c>
      <c r="AI288" s="40"/>
      <c r="AJ288" s="49"/>
      <c r="AK288" s="49"/>
      <c r="AP288" s="3" t="s">
        <v>74</v>
      </c>
      <c r="AQ288" s="49"/>
      <c r="AR288" s="49"/>
    </row>
    <row r="289" spans="1:44" s="4" customFormat="1" ht="15" x14ac:dyDescent="0.25">
      <c r="A289" s="63"/>
      <c r="B289" s="51"/>
      <c r="C289" s="543" t="s">
        <v>75</v>
      </c>
      <c r="D289" s="543"/>
      <c r="E289" s="543"/>
      <c r="F289" s="54"/>
      <c r="G289" s="55"/>
      <c r="H289" s="55"/>
      <c r="I289" s="55"/>
      <c r="J289" s="66"/>
      <c r="K289" s="55"/>
      <c r="L289" s="56">
        <v>39.07</v>
      </c>
      <c r="M289" s="55"/>
      <c r="N289" s="59">
        <v>1749.16</v>
      </c>
      <c r="AI289" s="40"/>
      <c r="AJ289" s="49"/>
      <c r="AK289" s="49"/>
      <c r="AO289" s="3" t="s">
        <v>75</v>
      </c>
      <c r="AQ289" s="49"/>
      <c r="AR289" s="49"/>
    </row>
    <row r="290" spans="1:44" s="4" customFormat="1" ht="23.25" x14ac:dyDescent="0.25">
      <c r="A290" s="63"/>
      <c r="B290" s="51" t="s">
        <v>648</v>
      </c>
      <c r="C290" s="543" t="s">
        <v>649</v>
      </c>
      <c r="D290" s="543"/>
      <c r="E290" s="543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45.71</v>
      </c>
      <c r="M290" s="55"/>
      <c r="N290" s="59">
        <v>2046.52</v>
      </c>
      <c r="AI290" s="40"/>
      <c r="AJ290" s="49"/>
      <c r="AK290" s="49"/>
      <c r="AO290" s="3" t="s">
        <v>649</v>
      </c>
      <c r="AQ290" s="49"/>
      <c r="AR290" s="49"/>
    </row>
    <row r="291" spans="1:44" s="4" customFormat="1" ht="45" x14ac:dyDescent="0.25">
      <c r="A291" s="63"/>
      <c r="B291" s="51" t="s">
        <v>650</v>
      </c>
      <c r="C291" s="543" t="s">
        <v>651</v>
      </c>
      <c r="D291" s="543"/>
      <c r="E291" s="543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24.58</v>
      </c>
      <c r="M291" s="55"/>
      <c r="N291" s="59">
        <v>1100.22</v>
      </c>
      <c r="AI291" s="40"/>
      <c r="AJ291" s="49"/>
      <c r="AK291" s="49"/>
      <c r="AO291" s="3" t="s">
        <v>651</v>
      </c>
      <c r="AQ291" s="49"/>
      <c r="AR291" s="49"/>
    </row>
    <row r="292" spans="1:44" s="4" customFormat="1" ht="15" x14ac:dyDescent="0.25">
      <c r="A292" s="72"/>
      <c r="B292" s="73"/>
      <c r="C292" s="542" t="s">
        <v>81</v>
      </c>
      <c r="D292" s="542"/>
      <c r="E292" s="542"/>
      <c r="F292" s="43"/>
      <c r="G292" s="44"/>
      <c r="H292" s="44"/>
      <c r="I292" s="44"/>
      <c r="J292" s="47"/>
      <c r="K292" s="44"/>
      <c r="L292" s="74">
        <v>362.63</v>
      </c>
      <c r="M292" s="69"/>
      <c r="N292" s="75">
        <v>7206.06</v>
      </c>
      <c r="AI292" s="40"/>
      <c r="AJ292" s="49"/>
      <c r="AK292" s="49"/>
      <c r="AQ292" s="49" t="s">
        <v>81</v>
      </c>
      <c r="AR292" s="49"/>
    </row>
    <row r="293" spans="1:44" s="4" customFormat="1" ht="23.25" x14ac:dyDescent="0.25">
      <c r="A293" s="41" t="s">
        <v>202</v>
      </c>
      <c r="B293" s="42" t="s">
        <v>1433</v>
      </c>
      <c r="C293" s="542" t="s">
        <v>1434</v>
      </c>
      <c r="D293" s="542"/>
      <c r="E293" s="542"/>
      <c r="F293" s="43" t="s">
        <v>191</v>
      </c>
      <c r="G293" s="44">
        <v>-1.6039999999999999E-2</v>
      </c>
      <c r="H293" s="45">
        <v>1</v>
      </c>
      <c r="I293" s="93">
        <v>-1.6039999999999999E-2</v>
      </c>
      <c r="J293" s="80">
        <v>1383.1</v>
      </c>
      <c r="K293" s="44"/>
      <c r="L293" s="74">
        <v>-22.18</v>
      </c>
      <c r="M293" s="46">
        <v>8.16</v>
      </c>
      <c r="N293" s="82">
        <v>-180.99</v>
      </c>
      <c r="AI293" s="40"/>
      <c r="AJ293" s="49"/>
      <c r="AK293" s="49" t="s">
        <v>1434</v>
      </c>
      <c r="AQ293" s="49"/>
      <c r="AR293" s="49"/>
    </row>
    <row r="294" spans="1:44" s="4" customFormat="1" ht="15" x14ac:dyDescent="0.25">
      <c r="A294" s="72"/>
      <c r="B294" s="73"/>
      <c r="C294" s="542" t="s">
        <v>81</v>
      </c>
      <c r="D294" s="542"/>
      <c r="E294" s="542"/>
      <c r="F294" s="43"/>
      <c r="G294" s="44"/>
      <c r="H294" s="44"/>
      <c r="I294" s="44"/>
      <c r="J294" s="47"/>
      <c r="K294" s="44"/>
      <c r="L294" s="74">
        <v>-22.18</v>
      </c>
      <c r="M294" s="69"/>
      <c r="N294" s="82">
        <v>-180.99</v>
      </c>
      <c r="AI294" s="40"/>
      <c r="AJ294" s="49"/>
      <c r="AK294" s="49"/>
      <c r="AQ294" s="49" t="s">
        <v>81</v>
      </c>
      <c r="AR294" s="49"/>
    </row>
    <row r="295" spans="1:44" s="4" customFormat="1" ht="34.5" x14ac:dyDescent="0.25">
      <c r="A295" s="41" t="s">
        <v>205</v>
      </c>
      <c r="B295" s="42" t="s">
        <v>1435</v>
      </c>
      <c r="C295" s="542" t="s">
        <v>1436</v>
      </c>
      <c r="D295" s="542"/>
      <c r="E295" s="542"/>
      <c r="F295" s="43" t="s">
        <v>191</v>
      </c>
      <c r="G295" s="44">
        <v>5.7200000000000001E-2</v>
      </c>
      <c r="H295" s="45">
        <v>1</v>
      </c>
      <c r="I295" s="119">
        <v>5.7200000000000001E-2</v>
      </c>
      <c r="J295" s="74">
        <v>392</v>
      </c>
      <c r="K295" s="44"/>
      <c r="L295" s="74">
        <v>22.42</v>
      </c>
      <c r="M295" s="46">
        <v>8.16</v>
      </c>
      <c r="N295" s="82">
        <v>182.95</v>
      </c>
      <c r="AI295" s="40"/>
      <c r="AJ295" s="49"/>
      <c r="AK295" s="49" t="s">
        <v>1436</v>
      </c>
      <c r="AQ295" s="49"/>
      <c r="AR295" s="49"/>
    </row>
    <row r="296" spans="1:44" s="4" customFormat="1" ht="15" x14ac:dyDescent="0.25">
      <c r="A296" s="67"/>
      <c r="B296" s="53"/>
      <c r="C296" s="543" t="s">
        <v>1437</v>
      </c>
      <c r="D296" s="543"/>
      <c r="E296" s="543"/>
      <c r="F296" s="543"/>
      <c r="G296" s="543"/>
      <c r="H296" s="543"/>
      <c r="I296" s="543"/>
      <c r="J296" s="543"/>
      <c r="K296" s="543"/>
      <c r="L296" s="543"/>
      <c r="M296" s="543"/>
      <c r="N296" s="544"/>
      <c r="AI296" s="40"/>
      <c r="AJ296" s="49"/>
      <c r="AK296" s="49"/>
      <c r="AL296" s="3" t="s">
        <v>1437</v>
      </c>
      <c r="AQ296" s="49"/>
      <c r="AR296" s="49"/>
    </row>
    <row r="297" spans="1:44" s="4" customFormat="1" ht="15" x14ac:dyDescent="0.25">
      <c r="A297" s="72"/>
      <c r="B297" s="73"/>
      <c r="C297" s="542" t="s">
        <v>81</v>
      </c>
      <c r="D297" s="542"/>
      <c r="E297" s="542"/>
      <c r="F297" s="43"/>
      <c r="G297" s="44"/>
      <c r="H297" s="44"/>
      <c r="I297" s="44"/>
      <c r="J297" s="47"/>
      <c r="K297" s="44"/>
      <c r="L297" s="74">
        <v>22.42</v>
      </c>
      <c r="M297" s="69"/>
      <c r="N297" s="82">
        <v>182.95</v>
      </c>
      <c r="AI297" s="40"/>
      <c r="AJ297" s="49"/>
      <c r="AK297" s="49"/>
      <c r="AQ297" s="49" t="s">
        <v>81</v>
      </c>
      <c r="AR297" s="49"/>
    </row>
    <row r="298" spans="1:44" s="4" customFormat="1" ht="57" x14ac:dyDescent="0.25">
      <c r="A298" s="41" t="s">
        <v>208</v>
      </c>
      <c r="B298" s="42" t="s">
        <v>1438</v>
      </c>
      <c r="C298" s="542" t="s">
        <v>1439</v>
      </c>
      <c r="D298" s="542"/>
      <c r="E298" s="542"/>
      <c r="F298" s="43" t="s">
        <v>1427</v>
      </c>
      <c r="G298" s="44">
        <v>2</v>
      </c>
      <c r="H298" s="45">
        <v>1</v>
      </c>
      <c r="I298" s="45">
        <v>2</v>
      </c>
      <c r="J298" s="47"/>
      <c r="K298" s="44"/>
      <c r="L298" s="47"/>
      <c r="M298" s="44"/>
      <c r="N298" s="48"/>
      <c r="AI298" s="40"/>
      <c r="AJ298" s="49"/>
      <c r="AK298" s="49" t="s">
        <v>1439</v>
      </c>
      <c r="AQ298" s="49"/>
      <c r="AR298" s="49"/>
    </row>
    <row r="299" spans="1:44" s="4" customFormat="1" ht="23.25" x14ac:dyDescent="0.25">
      <c r="A299" s="50"/>
      <c r="B299" s="51" t="s">
        <v>117</v>
      </c>
      <c r="C299" s="545" t="s">
        <v>118</v>
      </c>
      <c r="D299" s="545"/>
      <c r="E299" s="545"/>
      <c r="F299" s="545"/>
      <c r="G299" s="545"/>
      <c r="H299" s="545"/>
      <c r="I299" s="545"/>
      <c r="J299" s="545"/>
      <c r="K299" s="545"/>
      <c r="L299" s="545"/>
      <c r="M299" s="545"/>
      <c r="N299" s="546"/>
      <c r="AI299" s="40"/>
      <c r="AJ299" s="49"/>
      <c r="AK299" s="49"/>
      <c r="AM299" s="3" t="s">
        <v>118</v>
      </c>
      <c r="AQ299" s="49"/>
      <c r="AR299" s="49"/>
    </row>
    <row r="300" spans="1:44" s="4" customFormat="1" ht="68.25" x14ac:dyDescent="0.25">
      <c r="A300" s="50"/>
      <c r="B300" s="51" t="s">
        <v>62</v>
      </c>
      <c r="C300" s="545" t="s">
        <v>63</v>
      </c>
      <c r="D300" s="545"/>
      <c r="E300" s="545"/>
      <c r="F300" s="545"/>
      <c r="G300" s="545"/>
      <c r="H300" s="545"/>
      <c r="I300" s="545"/>
      <c r="J300" s="545"/>
      <c r="K300" s="545"/>
      <c r="L300" s="545"/>
      <c r="M300" s="545"/>
      <c r="N300" s="546"/>
      <c r="AI300" s="40"/>
      <c r="AJ300" s="49"/>
      <c r="AK300" s="49"/>
      <c r="AM300" s="3" t="s">
        <v>63</v>
      </c>
      <c r="AQ300" s="49"/>
      <c r="AR300" s="49"/>
    </row>
    <row r="301" spans="1:44" s="4" customFormat="1" ht="15" x14ac:dyDescent="0.25">
      <c r="A301" s="52"/>
      <c r="B301" s="51" t="s">
        <v>56</v>
      </c>
      <c r="C301" s="543" t="s">
        <v>64</v>
      </c>
      <c r="D301" s="543"/>
      <c r="E301" s="543"/>
      <c r="F301" s="54"/>
      <c r="G301" s="55"/>
      <c r="H301" s="55"/>
      <c r="I301" s="55"/>
      <c r="J301" s="56">
        <v>26.91</v>
      </c>
      <c r="K301" s="65">
        <v>1.3225</v>
      </c>
      <c r="L301" s="56">
        <v>71.180000000000007</v>
      </c>
      <c r="M301" s="58">
        <v>44.77</v>
      </c>
      <c r="N301" s="59">
        <v>3186.73</v>
      </c>
      <c r="AI301" s="40"/>
      <c r="AJ301" s="49"/>
      <c r="AK301" s="49"/>
      <c r="AN301" s="3" t="s">
        <v>64</v>
      </c>
      <c r="AQ301" s="49"/>
      <c r="AR301" s="49"/>
    </row>
    <row r="302" spans="1:44" s="4" customFormat="1" ht="15" x14ac:dyDescent="0.25">
      <c r="A302" s="52"/>
      <c r="B302" s="51" t="s">
        <v>65</v>
      </c>
      <c r="C302" s="543" t="s">
        <v>66</v>
      </c>
      <c r="D302" s="543"/>
      <c r="E302" s="543"/>
      <c r="F302" s="54"/>
      <c r="G302" s="55"/>
      <c r="H302" s="55"/>
      <c r="I302" s="55"/>
      <c r="J302" s="56">
        <v>1.1000000000000001</v>
      </c>
      <c r="K302" s="65">
        <v>1.4375</v>
      </c>
      <c r="L302" s="56">
        <v>3.16</v>
      </c>
      <c r="M302" s="58">
        <v>13.24</v>
      </c>
      <c r="N302" s="60">
        <v>41.84</v>
      </c>
      <c r="AI302" s="40"/>
      <c r="AJ302" s="49"/>
      <c r="AK302" s="49"/>
      <c r="AN302" s="3" t="s">
        <v>66</v>
      </c>
      <c r="AQ302" s="49"/>
      <c r="AR302" s="49"/>
    </row>
    <row r="303" spans="1:44" s="4" customFormat="1" ht="15" x14ac:dyDescent="0.25">
      <c r="A303" s="52"/>
      <c r="B303" s="51" t="s">
        <v>69</v>
      </c>
      <c r="C303" s="543" t="s">
        <v>70</v>
      </c>
      <c r="D303" s="543"/>
      <c r="E303" s="543"/>
      <c r="F303" s="54"/>
      <c r="G303" s="55"/>
      <c r="H303" s="55"/>
      <c r="I303" s="55"/>
      <c r="J303" s="56">
        <v>2.72</v>
      </c>
      <c r="K303" s="55"/>
      <c r="L303" s="56">
        <v>5.44</v>
      </c>
      <c r="M303" s="58">
        <v>8.16</v>
      </c>
      <c r="N303" s="60">
        <v>44.39</v>
      </c>
      <c r="AI303" s="40"/>
      <c r="AJ303" s="49"/>
      <c r="AK303" s="49"/>
      <c r="AN303" s="3" t="s">
        <v>70</v>
      </c>
      <c r="AQ303" s="49"/>
      <c r="AR303" s="49"/>
    </row>
    <row r="304" spans="1:44" s="4" customFormat="1" ht="15" x14ac:dyDescent="0.25">
      <c r="A304" s="63"/>
      <c r="B304" s="51"/>
      <c r="C304" s="543" t="s">
        <v>71</v>
      </c>
      <c r="D304" s="543"/>
      <c r="E304" s="543"/>
      <c r="F304" s="54" t="s">
        <v>72</v>
      </c>
      <c r="G304" s="64">
        <v>2.6</v>
      </c>
      <c r="H304" s="65">
        <v>1.3225</v>
      </c>
      <c r="I304" s="57">
        <v>6.8769999999999998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  <c r="AR304" s="49"/>
    </row>
    <row r="305" spans="1:44" s="4" customFormat="1" ht="15" x14ac:dyDescent="0.25">
      <c r="A305" s="67"/>
      <c r="B305" s="51"/>
      <c r="C305" s="547" t="s">
        <v>74</v>
      </c>
      <c r="D305" s="547"/>
      <c r="E305" s="547"/>
      <c r="F305" s="68"/>
      <c r="G305" s="69"/>
      <c r="H305" s="69"/>
      <c r="I305" s="69"/>
      <c r="J305" s="70">
        <v>30.73</v>
      </c>
      <c r="K305" s="69"/>
      <c r="L305" s="70">
        <v>79.78</v>
      </c>
      <c r="M305" s="69"/>
      <c r="N305" s="71">
        <v>3272.96</v>
      </c>
      <c r="AI305" s="40"/>
      <c r="AJ305" s="49"/>
      <c r="AK305" s="49"/>
      <c r="AP305" s="3" t="s">
        <v>74</v>
      </c>
      <c r="AQ305" s="49"/>
      <c r="AR305" s="49"/>
    </row>
    <row r="306" spans="1:44" s="4" customFormat="1" ht="15" x14ac:dyDescent="0.25">
      <c r="A306" s="63"/>
      <c r="B306" s="51"/>
      <c r="C306" s="543" t="s">
        <v>75</v>
      </c>
      <c r="D306" s="543"/>
      <c r="E306" s="543"/>
      <c r="F306" s="54"/>
      <c r="G306" s="55"/>
      <c r="H306" s="55"/>
      <c r="I306" s="55"/>
      <c r="J306" s="66"/>
      <c r="K306" s="55"/>
      <c r="L306" s="56">
        <v>71.180000000000007</v>
      </c>
      <c r="M306" s="55"/>
      <c r="N306" s="59">
        <v>3186.73</v>
      </c>
      <c r="AI306" s="40"/>
      <c r="AJ306" s="49"/>
      <c r="AK306" s="49"/>
      <c r="AO306" s="3" t="s">
        <v>75</v>
      </c>
      <c r="AQ306" s="49"/>
      <c r="AR306" s="49"/>
    </row>
    <row r="307" spans="1:44" s="4" customFormat="1" ht="23.25" x14ac:dyDescent="0.25">
      <c r="A307" s="63"/>
      <c r="B307" s="51" t="s">
        <v>648</v>
      </c>
      <c r="C307" s="543" t="s">
        <v>649</v>
      </c>
      <c r="D307" s="543"/>
      <c r="E307" s="543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83.28</v>
      </c>
      <c r="M307" s="55"/>
      <c r="N307" s="59">
        <v>3728.47</v>
      </c>
      <c r="AI307" s="40"/>
      <c r="AJ307" s="49"/>
      <c r="AK307" s="49"/>
      <c r="AO307" s="3" t="s">
        <v>649</v>
      </c>
      <c r="AQ307" s="49"/>
      <c r="AR307" s="49"/>
    </row>
    <row r="308" spans="1:44" s="4" customFormat="1" ht="45" x14ac:dyDescent="0.25">
      <c r="A308" s="63"/>
      <c r="B308" s="51" t="s">
        <v>650</v>
      </c>
      <c r="C308" s="543" t="s">
        <v>651</v>
      </c>
      <c r="D308" s="543"/>
      <c r="E308" s="543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44.77</v>
      </c>
      <c r="M308" s="55"/>
      <c r="N308" s="59">
        <v>2004.45</v>
      </c>
      <c r="AI308" s="40"/>
      <c r="AJ308" s="49"/>
      <c r="AK308" s="49"/>
      <c r="AO308" s="3" t="s">
        <v>651</v>
      </c>
      <c r="AQ308" s="49"/>
      <c r="AR308" s="49"/>
    </row>
    <row r="309" spans="1:44" s="4" customFormat="1" ht="15" x14ac:dyDescent="0.25">
      <c r="A309" s="72"/>
      <c r="B309" s="73"/>
      <c r="C309" s="542" t="s">
        <v>81</v>
      </c>
      <c r="D309" s="542"/>
      <c r="E309" s="542"/>
      <c r="F309" s="43"/>
      <c r="G309" s="44"/>
      <c r="H309" s="44"/>
      <c r="I309" s="44"/>
      <c r="J309" s="47"/>
      <c r="K309" s="44"/>
      <c r="L309" s="74">
        <v>207.83</v>
      </c>
      <c r="M309" s="69"/>
      <c r="N309" s="75">
        <v>9005.8799999999992</v>
      </c>
      <c r="AI309" s="40"/>
      <c r="AJ309" s="49"/>
      <c r="AK309" s="49"/>
      <c r="AQ309" s="49" t="s">
        <v>81</v>
      </c>
      <c r="AR309" s="49"/>
    </row>
    <row r="310" spans="1:44" s="4" customFormat="1" ht="45.75" x14ac:dyDescent="0.25">
      <c r="A310" s="41" t="s">
        <v>211</v>
      </c>
      <c r="B310" s="42" t="s">
        <v>1440</v>
      </c>
      <c r="C310" s="542" t="s">
        <v>1441</v>
      </c>
      <c r="D310" s="542"/>
      <c r="E310" s="542"/>
      <c r="F310" s="43" t="s">
        <v>115</v>
      </c>
      <c r="G310" s="44">
        <v>2</v>
      </c>
      <c r="H310" s="45">
        <v>1</v>
      </c>
      <c r="I310" s="45">
        <v>2</v>
      </c>
      <c r="J310" s="74">
        <v>864.37</v>
      </c>
      <c r="K310" s="44"/>
      <c r="L310" s="80">
        <v>1728.74</v>
      </c>
      <c r="M310" s="46">
        <v>8.16</v>
      </c>
      <c r="N310" s="75">
        <v>14106.52</v>
      </c>
      <c r="AI310" s="40"/>
      <c r="AJ310" s="49"/>
      <c r="AK310" s="49" t="s">
        <v>1441</v>
      </c>
      <c r="AQ310" s="49"/>
      <c r="AR310" s="49"/>
    </row>
    <row r="311" spans="1:44" s="4" customFormat="1" ht="15" x14ac:dyDescent="0.25">
      <c r="A311" s="72"/>
      <c r="B311" s="73"/>
      <c r="C311" s="542" t="s">
        <v>81</v>
      </c>
      <c r="D311" s="542"/>
      <c r="E311" s="542"/>
      <c r="F311" s="43"/>
      <c r="G311" s="44"/>
      <c r="H311" s="44"/>
      <c r="I311" s="44"/>
      <c r="J311" s="47"/>
      <c r="K311" s="44"/>
      <c r="L311" s="80">
        <v>1728.74</v>
      </c>
      <c r="M311" s="69"/>
      <c r="N311" s="75">
        <v>14106.52</v>
      </c>
      <c r="AI311" s="40"/>
      <c r="AJ311" s="49"/>
      <c r="AK311" s="49"/>
      <c r="AQ311" s="49" t="s">
        <v>81</v>
      </c>
      <c r="AR311" s="49"/>
    </row>
    <row r="312" spans="1:44" s="4" customFormat="1" ht="45.75" x14ac:dyDescent="0.25">
      <c r="A312" s="41" t="s">
        <v>215</v>
      </c>
      <c r="B312" s="42" t="s">
        <v>1442</v>
      </c>
      <c r="C312" s="542" t="s">
        <v>1443</v>
      </c>
      <c r="D312" s="542"/>
      <c r="E312" s="542"/>
      <c r="F312" s="43" t="s">
        <v>115</v>
      </c>
      <c r="G312" s="44">
        <v>2</v>
      </c>
      <c r="H312" s="45">
        <v>1</v>
      </c>
      <c r="I312" s="45">
        <v>2</v>
      </c>
      <c r="J312" s="47"/>
      <c r="K312" s="44"/>
      <c r="L312" s="47"/>
      <c r="M312" s="44"/>
      <c r="N312" s="48"/>
      <c r="AI312" s="40"/>
      <c r="AJ312" s="49"/>
      <c r="AK312" s="49" t="s">
        <v>1443</v>
      </c>
      <c r="AQ312" s="49"/>
      <c r="AR312" s="49"/>
    </row>
    <row r="313" spans="1:44" s="4" customFormat="1" ht="23.25" x14ac:dyDescent="0.25">
      <c r="A313" s="50"/>
      <c r="B313" s="51" t="s">
        <v>117</v>
      </c>
      <c r="C313" s="545" t="s">
        <v>118</v>
      </c>
      <c r="D313" s="545"/>
      <c r="E313" s="545"/>
      <c r="F313" s="545"/>
      <c r="G313" s="545"/>
      <c r="H313" s="545"/>
      <c r="I313" s="545"/>
      <c r="J313" s="545"/>
      <c r="K313" s="545"/>
      <c r="L313" s="545"/>
      <c r="M313" s="545"/>
      <c r="N313" s="546"/>
      <c r="AI313" s="40"/>
      <c r="AJ313" s="49"/>
      <c r="AK313" s="49"/>
      <c r="AM313" s="3" t="s">
        <v>118</v>
      </c>
      <c r="AQ313" s="49"/>
      <c r="AR313" s="49"/>
    </row>
    <row r="314" spans="1:44" s="4" customFormat="1" ht="68.25" x14ac:dyDescent="0.25">
      <c r="A314" s="50"/>
      <c r="B314" s="51" t="s">
        <v>62</v>
      </c>
      <c r="C314" s="545" t="s">
        <v>63</v>
      </c>
      <c r="D314" s="545"/>
      <c r="E314" s="545"/>
      <c r="F314" s="545"/>
      <c r="G314" s="545"/>
      <c r="H314" s="545"/>
      <c r="I314" s="545"/>
      <c r="J314" s="545"/>
      <c r="K314" s="545"/>
      <c r="L314" s="545"/>
      <c r="M314" s="545"/>
      <c r="N314" s="546"/>
      <c r="AI314" s="40"/>
      <c r="AJ314" s="49"/>
      <c r="AK314" s="49"/>
      <c r="AM314" s="3" t="s">
        <v>63</v>
      </c>
      <c r="AQ314" s="49"/>
      <c r="AR314" s="49"/>
    </row>
    <row r="315" spans="1:44" s="4" customFormat="1" ht="15" x14ac:dyDescent="0.25">
      <c r="A315" s="52"/>
      <c r="B315" s="51" t="s">
        <v>56</v>
      </c>
      <c r="C315" s="543" t="s">
        <v>64</v>
      </c>
      <c r="D315" s="543"/>
      <c r="E315" s="543"/>
      <c r="F315" s="54"/>
      <c r="G315" s="55"/>
      <c r="H315" s="55"/>
      <c r="I315" s="55"/>
      <c r="J315" s="56">
        <v>5.26</v>
      </c>
      <c r="K315" s="65">
        <v>1.3225</v>
      </c>
      <c r="L315" s="56">
        <v>13.91</v>
      </c>
      <c r="M315" s="58">
        <v>44.77</v>
      </c>
      <c r="N315" s="60">
        <v>622.75</v>
      </c>
      <c r="AI315" s="40"/>
      <c r="AJ315" s="49"/>
      <c r="AK315" s="49"/>
      <c r="AN315" s="3" t="s">
        <v>64</v>
      </c>
      <c r="AQ315" s="49"/>
      <c r="AR315" s="49"/>
    </row>
    <row r="316" spans="1:44" s="4" customFormat="1" ht="15" x14ac:dyDescent="0.25">
      <c r="A316" s="52"/>
      <c r="B316" s="51" t="s">
        <v>65</v>
      </c>
      <c r="C316" s="543" t="s">
        <v>66</v>
      </c>
      <c r="D316" s="543"/>
      <c r="E316" s="543"/>
      <c r="F316" s="54"/>
      <c r="G316" s="55"/>
      <c r="H316" s="55"/>
      <c r="I316" s="55"/>
      <c r="J316" s="56">
        <v>2.81</v>
      </c>
      <c r="K316" s="65">
        <v>1.4375</v>
      </c>
      <c r="L316" s="56">
        <v>8.08</v>
      </c>
      <c r="M316" s="58">
        <v>13.24</v>
      </c>
      <c r="N316" s="60">
        <v>106.98</v>
      </c>
      <c r="AI316" s="40"/>
      <c r="AJ316" s="49"/>
      <c r="AK316" s="49"/>
      <c r="AN316" s="3" t="s">
        <v>66</v>
      </c>
      <c r="AQ316" s="49"/>
      <c r="AR316" s="49"/>
    </row>
    <row r="317" spans="1:44" s="4" customFormat="1" ht="15" x14ac:dyDescent="0.25">
      <c r="A317" s="52"/>
      <c r="B317" s="51" t="s">
        <v>69</v>
      </c>
      <c r="C317" s="543" t="s">
        <v>70</v>
      </c>
      <c r="D317" s="543"/>
      <c r="E317" s="543"/>
      <c r="F317" s="54"/>
      <c r="G317" s="55"/>
      <c r="H317" s="55"/>
      <c r="I317" s="55"/>
      <c r="J317" s="56">
        <v>1.79</v>
      </c>
      <c r="K317" s="55"/>
      <c r="L317" s="56">
        <v>3.58</v>
      </c>
      <c r="M317" s="58">
        <v>8.16</v>
      </c>
      <c r="N317" s="60">
        <v>29.21</v>
      </c>
      <c r="AI317" s="40"/>
      <c r="AJ317" s="49"/>
      <c r="AK317" s="49"/>
      <c r="AN317" s="3" t="s">
        <v>70</v>
      </c>
      <c r="AQ317" s="49"/>
      <c r="AR317" s="49"/>
    </row>
    <row r="318" spans="1:44" s="4" customFormat="1" ht="15" x14ac:dyDescent="0.25">
      <c r="A318" s="63"/>
      <c r="B318" s="51"/>
      <c r="C318" s="543" t="s">
        <v>71</v>
      </c>
      <c r="D318" s="543"/>
      <c r="E318" s="543"/>
      <c r="F318" s="54" t="s">
        <v>72</v>
      </c>
      <c r="G318" s="58">
        <v>0.53</v>
      </c>
      <c r="H318" s="65">
        <v>1.3225</v>
      </c>
      <c r="I318" s="77">
        <v>1.40185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  <c r="AR318" s="49"/>
    </row>
    <row r="319" spans="1:44" s="4" customFormat="1" ht="15" x14ac:dyDescent="0.25">
      <c r="A319" s="67"/>
      <c r="B319" s="51"/>
      <c r="C319" s="547" t="s">
        <v>74</v>
      </c>
      <c r="D319" s="547"/>
      <c r="E319" s="547"/>
      <c r="F319" s="68"/>
      <c r="G319" s="69"/>
      <c r="H319" s="69"/>
      <c r="I319" s="69"/>
      <c r="J319" s="70">
        <v>9.86</v>
      </c>
      <c r="K319" s="69"/>
      <c r="L319" s="70">
        <v>25.57</v>
      </c>
      <c r="M319" s="69"/>
      <c r="N319" s="121">
        <v>758.94</v>
      </c>
      <c r="AI319" s="40"/>
      <c r="AJ319" s="49"/>
      <c r="AK319" s="49"/>
      <c r="AP319" s="3" t="s">
        <v>74</v>
      </c>
      <c r="AQ319" s="49"/>
      <c r="AR319" s="49"/>
    </row>
    <row r="320" spans="1:44" s="4" customFormat="1" ht="15" x14ac:dyDescent="0.25">
      <c r="A320" s="63"/>
      <c r="B320" s="51"/>
      <c r="C320" s="543" t="s">
        <v>75</v>
      </c>
      <c r="D320" s="543"/>
      <c r="E320" s="543"/>
      <c r="F320" s="54"/>
      <c r="G320" s="55"/>
      <c r="H320" s="55"/>
      <c r="I320" s="55"/>
      <c r="J320" s="66"/>
      <c r="K320" s="55"/>
      <c r="L320" s="56">
        <v>13.91</v>
      </c>
      <c r="M320" s="55"/>
      <c r="N320" s="60">
        <v>622.75</v>
      </c>
      <c r="AI320" s="40"/>
      <c r="AJ320" s="49"/>
      <c r="AK320" s="49"/>
      <c r="AO320" s="3" t="s">
        <v>75</v>
      </c>
      <c r="AQ320" s="49"/>
      <c r="AR320" s="49"/>
    </row>
    <row r="321" spans="1:44" s="4" customFormat="1" ht="23.25" x14ac:dyDescent="0.25">
      <c r="A321" s="63"/>
      <c r="B321" s="51" t="s">
        <v>648</v>
      </c>
      <c r="C321" s="543" t="s">
        <v>649</v>
      </c>
      <c r="D321" s="543"/>
      <c r="E321" s="543"/>
      <c r="F321" s="54" t="s">
        <v>78</v>
      </c>
      <c r="G321" s="61">
        <v>117</v>
      </c>
      <c r="H321" s="55"/>
      <c r="I321" s="61">
        <v>117</v>
      </c>
      <c r="J321" s="66"/>
      <c r="K321" s="55"/>
      <c r="L321" s="56">
        <v>16.27</v>
      </c>
      <c r="M321" s="55"/>
      <c r="N321" s="60">
        <v>728.62</v>
      </c>
      <c r="AI321" s="40"/>
      <c r="AJ321" s="49"/>
      <c r="AK321" s="49"/>
      <c r="AO321" s="3" t="s">
        <v>649</v>
      </c>
      <c r="AQ321" s="49"/>
      <c r="AR321" s="49"/>
    </row>
    <row r="322" spans="1:44" s="4" customFormat="1" ht="45" x14ac:dyDescent="0.25">
      <c r="A322" s="63"/>
      <c r="B322" s="51" t="s">
        <v>650</v>
      </c>
      <c r="C322" s="543" t="s">
        <v>651</v>
      </c>
      <c r="D322" s="543"/>
      <c r="E322" s="543"/>
      <c r="F322" s="54" t="s">
        <v>78</v>
      </c>
      <c r="G322" s="61">
        <v>74</v>
      </c>
      <c r="H322" s="58">
        <v>0.85</v>
      </c>
      <c r="I322" s="64">
        <v>62.9</v>
      </c>
      <c r="J322" s="66"/>
      <c r="K322" s="55"/>
      <c r="L322" s="56">
        <v>8.75</v>
      </c>
      <c r="M322" s="55"/>
      <c r="N322" s="60">
        <v>391.71</v>
      </c>
      <c r="AI322" s="40"/>
      <c r="AJ322" s="49"/>
      <c r="AK322" s="49"/>
      <c r="AO322" s="3" t="s">
        <v>651</v>
      </c>
      <c r="AQ322" s="49"/>
      <c r="AR322" s="49"/>
    </row>
    <row r="323" spans="1:44" s="4" customFormat="1" ht="15" x14ac:dyDescent="0.25">
      <c r="A323" s="72"/>
      <c r="B323" s="73"/>
      <c r="C323" s="542" t="s">
        <v>81</v>
      </c>
      <c r="D323" s="542"/>
      <c r="E323" s="542"/>
      <c r="F323" s="43"/>
      <c r="G323" s="44"/>
      <c r="H323" s="44"/>
      <c r="I323" s="44"/>
      <c r="J323" s="47"/>
      <c r="K323" s="44"/>
      <c r="L323" s="74">
        <v>50.59</v>
      </c>
      <c r="M323" s="69"/>
      <c r="N323" s="75">
        <v>1879.27</v>
      </c>
      <c r="AI323" s="40"/>
      <c r="AJ323" s="49"/>
      <c r="AK323" s="49"/>
      <c r="AQ323" s="49" t="s">
        <v>81</v>
      </c>
      <c r="AR323" s="49"/>
    </row>
    <row r="324" spans="1:44" s="4" customFormat="1" ht="45.75" x14ac:dyDescent="0.25">
      <c r="A324" s="41" t="s">
        <v>219</v>
      </c>
      <c r="B324" s="42" t="s">
        <v>1444</v>
      </c>
      <c r="C324" s="542" t="s">
        <v>1445</v>
      </c>
      <c r="D324" s="542"/>
      <c r="E324" s="542"/>
      <c r="F324" s="43" t="s">
        <v>115</v>
      </c>
      <c r="G324" s="44">
        <v>2</v>
      </c>
      <c r="H324" s="45">
        <v>1</v>
      </c>
      <c r="I324" s="45">
        <v>2</v>
      </c>
      <c r="J324" s="74">
        <v>212</v>
      </c>
      <c r="K324" s="44"/>
      <c r="L324" s="74">
        <v>424</v>
      </c>
      <c r="M324" s="46">
        <v>8.16</v>
      </c>
      <c r="N324" s="75">
        <v>3459.84</v>
      </c>
      <c r="AI324" s="40"/>
      <c r="AJ324" s="49"/>
      <c r="AK324" s="49" t="s">
        <v>1445</v>
      </c>
      <c r="AQ324" s="49"/>
      <c r="AR324" s="49"/>
    </row>
    <row r="325" spans="1:44" s="4" customFormat="1" ht="15" x14ac:dyDescent="0.25">
      <c r="A325" s="72"/>
      <c r="B325" s="73"/>
      <c r="C325" s="542" t="s">
        <v>81</v>
      </c>
      <c r="D325" s="542"/>
      <c r="E325" s="542"/>
      <c r="F325" s="43"/>
      <c r="G325" s="44"/>
      <c r="H325" s="44"/>
      <c r="I325" s="44"/>
      <c r="J325" s="47"/>
      <c r="K325" s="44"/>
      <c r="L325" s="74">
        <v>424</v>
      </c>
      <c r="M325" s="69"/>
      <c r="N325" s="75">
        <v>3459.84</v>
      </c>
      <c r="AI325" s="40"/>
      <c r="AJ325" s="49"/>
      <c r="AK325" s="49"/>
      <c r="AQ325" s="49" t="s">
        <v>81</v>
      </c>
      <c r="AR325" s="49"/>
    </row>
    <row r="326" spans="1:44" s="4" customFormat="1" ht="23.25" x14ac:dyDescent="0.25">
      <c r="A326" s="41" t="s">
        <v>222</v>
      </c>
      <c r="B326" s="42" t="s">
        <v>1446</v>
      </c>
      <c r="C326" s="542" t="s">
        <v>1447</v>
      </c>
      <c r="D326" s="542"/>
      <c r="E326" s="542"/>
      <c r="F326" s="43" t="s">
        <v>115</v>
      </c>
      <c r="G326" s="44">
        <v>2</v>
      </c>
      <c r="H326" s="45">
        <v>1</v>
      </c>
      <c r="I326" s="45">
        <v>2</v>
      </c>
      <c r="J326" s="74">
        <v>68.75</v>
      </c>
      <c r="K326" s="44"/>
      <c r="L326" s="74">
        <v>137.5</v>
      </c>
      <c r="M326" s="46">
        <v>8.16</v>
      </c>
      <c r="N326" s="75">
        <v>1122</v>
      </c>
      <c r="AI326" s="40"/>
      <c r="AJ326" s="49"/>
      <c r="AK326" s="49" t="s">
        <v>1447</v>
      </c>
      <c r="AQ326" s="49"/>
      <c r="AR326" s="49"/>
    </row>
    <row r="327" spans="1:44" s="4" customFormat="1" ht="15" x14ac:dyDescent="0.25">
      <c r="A327" s="72"/>
      <c r="B327" s="73"/>
      <c r="C327" s="542" t="s">
        <v>81</v>
      </c>
      <c r="D327" s="542"/>
      <c r="E327" s="542"/>
      <c r="F327" s="43"/>
      <c r="G327" s="44"/>
      <c r="H327" s="44"/>
      <c r="I327" s="44"/>
      <c r="J327" s="47"/>
      <c r="K327" s="44"/>
      <c r="L327" s="74">
        <v>137.5</v>
      </c>
      <c r="M327" s="69"/>
      <c r="N327" s="75">
        <v>1122</v>
      </c>
      <c r="AI327" s="40"/>
      <c r="AJ327" s="49"/>
      <c r="AK327" s="49"/>
      <c r="AQ327" s="49" t="s">
        <v>81</v>
      </c>
      <c r="AR327" s="49"/>
    </row>
    <row r="328" spans="1:44" s="4" customFormat="1" ht="23.25" x14ac:dyDescent="0.25">
      <c r="A328" s="41" t="s">
        <v>224</v>
      </c>
      <c r="B328" s="42" t="s">
        <v>1448</v>
      </c>
      <c r="C328" s="542" t="s">
        <v>1449</v>
      </c>
      <c r="D328" s="542"/>
      <c r="E328" s="542"/>
      <c r="F328" s="43" t="s">
        <v>1450</v>
      </c>
      <c r="G328" s="44">
        <v>2</v>
      </c>
      <c r="H328" s="45">
        <v>1</v>
      </c>
      <c r="I328" s="45">
        <v>2</v>
      </c>
      <c r="J328" s="47"/>
      <c r="K328" s="44"/>
      <c r="L328" s="47"/>
      <c r="M328" s="44"/>
      <c r="N328" s="48"/>
      <c r="AI328" s="40"/>
      <c r="AJ328" s="49"/>
      <c r="AK328" s="49" t="s">
        <v>1449</v>
      </c>
      <c r="AQ328" s="49"/>
      <c r="AR328" s="49"/>
    </row>
    <row r="329" spans="1:44" s="4" customFormat="1" ht="23.25" x14ac:dyDescent="0.25">
      <c r="A329" s="50"/>
      <c r="B329" s="51" t="s">
        <v>117</v>
      </c>
      <c r="C329" s="545" t="s">
        <v>118</v>
      </c>
      <c r="D329" s="545"/>
      <c r="E329" s="545"/>
      <c r="F329" s="545"/>
      <c r="G329" s="545"/>
      <c r="H329" s="545"/>
      <c r="I329" s="545"/>
      <c r="J329" s="545"/>
      <c r="K329" s="545"/>
      <c r="L329" s="545"/>
      <c r="M329" s="545"/>
      <c r="N329" s="546"/>
      <c r="AI329" s="40"/>
      <c r="AJ329" s="49"/>
      <c r="AK329" s="49"/>
      <c r="AM329" s="3" t="s">
        <v>118</v>
      </c>
      <c r="AQ329" s="49"/>
      <c r="AR329" s="49"/>
    </row>
    <row r="330" spans="1:44" s="4" customFormat="1" ht="68.25" x14ac:dyDescent="0.25">
      <c r="A330" s="50"/>
      <c r="B330" s="51" t="s">
        <v>62</v>
      </c>
      <c r="C330" s="545" t="s">
        <v>63</v>
      </c>
      <c r="D330" s="545"/>
      <c r="E330" s="545"/>
      <c r="F330" s="545"/>
      <c r="G330" s="545"/>
      <c r="H330" s="545"/>
      <c r="I330" s="545"/>
      <c r="J330" s="545"/>
      <c r="K330" s="545"/>
      <c r="L330" s="545"/>
      <c r="M330" s="545"/>
      <c r="N330" s="546"/>
      <c r="AI330" s="40"/>
      <c r="AJ330" s="49"/>
      <c r="AK330" s="49"/>
      <c r="AM330" s="3" t="s">
        <v>63</v>
      </c>
      <c r="AQ330" s="49"/>
      <c r="AR330" s="49"/>
    </row>
    <row r="331" spans="1:44" s="4" customFormat="1" ht="15" x14ac:dyDescent="0.25">
      <c r="A331" s="52"/>
      <c r="B331" s="51" t="s">
        <v>56</v>
      </c>
      <c r="C331" s="543" t="s">
        <v>64</v>
      </c>
      <c r="D331" s="543"/>
      <c r="E331" s="543"/>
      <c r="F331" s="54"/>
      <c r="G331" s="55"/>
      <c r="H331" s="55"/>
      <c r="I331" s="55"/>
      <c r="J331" s="56">
        <v>14.48</v>
      </c>
      <c r="K331" s="65">
        <v>1.3225</v>
      </c>
      <c r="L331" s="56">
        <v>38.299999999999997</v>
      </c>
      <c r="M331" s="58">
        <v>44.77</v>
      </c>
      <c r="N331" s="59">
        <v>1714.69</v>
      </c>
      <c r="AI331" s="40"/>
      <c r="AJ331" s="49"/>
      <c r="AK331" s="49"/>
      <c r="AN331" s="3" t="s">
        <v>64</v>
      </c>
      <c r="AQ331" s="49"/>
      <c r="AR331" s="49"/>
    </row>
    <row r="332" spans="1:44" s="4" customFormat="1" ht="15" x14ac:dyDescent="0.25">
      <c r="A332" s="52"/>
      <c r="B332" s="51" t="s">
        <v>65</v>
      </c>
      <c r="C332" s="543" t="s">
        <v>66</v>
      </c>
      <c r="D332" s="543"/>
      <c r="E332" s="543"/>
      <c r="F332" s="54"/>
      <c r="G332" s="55"/>
      <c r="H332" s="55"/>
      <c r="I332" s="55"/>
      <c r="J332" s="56">
        <v>47.29</v>
      </c>
      <c r="K332" s="65">
        <v>1.4375</v>
      </c>
      <c r="L332" s="56">
        <v>135.96</v>
      </c>
      <c r="M332" s="58">
        <v>13.24</v>
      </c>
      <c r="N332" s="59">
        <v>1800.11</v>
      </c>
      <c r="AI332" s="40"/>
      <c r="AJ332" s="49"/>
      <c r="AK332" s="49"/>
      <c r="AN332" s="3" t="s">
        <v>66</v>
      </c>
      <c r="AQ332" s="49"/>
      <c r="AR332" s="49"/>
    </row>
    <row r="333" spans="1:44" s="4" customFormat="1" ht="15" x14ac:dyDescent="0.25">
      <c r="A333" s="52"/>
      <c r="B333" s="51" t="s">
        <v>67</v>
      </c>
      <c r="C333" s="543" t="s">
        <v>68</v>
      </c>
      <c r="D333" s="543"/>
      <c r="E333" s="543"/>
      <c r="F333" s="54"/>
      <c r="G333" s="55"/>
      <c r="H333" s="55"/>
      <c r="I333" s="55"/>
      <c r="J333" s="56">
        <v>6.05</v>
      </c>
      <c r="K333" s="65">
        <v>1.4375</v>
      </c>
      <c r="L333" s="56">
        <v>17.39</v>
      </c>
      <c r="M333" s="58">
        <v>44.77</v>
      </c>
      <c r="N333" s="60">
        <v>778.55</v>
      </c>
      <c r="AI333" s="40"/>
      <c r="AJ333" s="49"/>
      <c r="AK333" s="49"/>
      <c r="AN333" s="3" t="s">
        <v>68</v>
      </c>
      <c r="AQ333" s="49"/>
      <c r="AR333" s="49"/>
    </row>
    <row r="334" spans="1:44" s="4" customFormat="1" ht="15" x14ac:dyDescent="0.25">
      <c r="A334" s="52"/>
      <c r="B334" s="51" t="s">
        <v>69</v>
      </c>
      <c r="C334" s="543" t="s">
        <v>70</v>
      </c>
      <c r="D334" s="543"/>
      <c r="E334" s="543"/>
      <c r="F334" s="54"/>
      <c r="G334" s="55"/>
      <c r="H334" s="55"/>
      <c r="I334" s="55"/>
      <c r="J334" s="56">
        <v>24.16</v>
      </c>
      <c r="K334" s="55"/>
      <c r="L334" s="56">
        <v>48.32</v>
      </c>
      <c r="M334" s="58">
        <v>8.16</v>
      </c>
      <c r="N334" s="60">
        <v>394.29</v>
      </c>
      <c r="AI334" s="40"/>
      <c r="AJ334" s="49"/>
      <c r="AK334" s="49"/>
      <c r="AN334" s="3" t="s">
        <v>70</v>
      </c>
      <c r="AQ334" s="49"/>
      <c r="AR334" s="49"/>
    </row>
    <row r="335" spans="1:44" s="4" customFormat="1" ht="15" x14ac:dyDescent="0.25">
      <c r="A335" s="63"/>
      <c r="B335" s="51"/>
      <c r="C335" s="543" t="s">
        <v>71</v>
      </c>
      <c r="D335" s="543"/>
      <c r="E335" s="543"/>
      <c r="F335" s="54" t="s">
        <v>72</v>
      </c>
      <c r="G335" s="58">
        <v>1.54</v>
      </c>
      <c r="H335" s="65">
        <v>1.3225</v>
      </c>
      <c r="I335" s="65">
        <v>4.0732999999999997</v>
      </c>
      <c r="J335" s="66"/>
      <c r="K335" s="55"/>
      <c r="L335" s="66"/>
      <c r="M335" s="55"/>
      <c r="N335" s="62"/>
      <c r="AI335" s="40"/>
      <c r="AJ335" s="49"/>
      <c r="AK335" s="49"/>
      <c r="AO335" s="3" t="s">
        <v>71</v>
      </c>
      <c r="AQ335" s="49"/>
      <c r="AR335" s="49"/>
    </row>
    <row r="336" spans="1:44" s="4" customFormat="1" ht="15" x14ac:dyDescent="0.25">
      <c r="A336" s="63"/>
      <c r="B336" s="51"/>
      <c r="C336" s="543" t="s">
        <v>73</v>
      </c>
      <c r="D336" s="543"/>
      <c r="E336" s="543"/>
      <c r="F336" s="54" t="s">
        <v>72</v>
      </c>
      <c r="G336" s="58">
        <v>0.48</v>
      </c>
      <c r="H336" s="65">
        <v>1.4375</v>
      </c>
      <c r="I336" s="58">
        <v>1.38</v>
      </c>
      <c r="J336" s="66"/>
      <c r="K336" s="55"/>
      <c r="L336" s="66"/>
      <c r="M336" s="55"/>
      <c r="N336" s="62"/>
      <c r="AI336" s="40"/>
      <c r="AJ336" s="49"/>
      <c r="AK336" s="49"/>
      <c r="AO336" s="3" t="s">
        <v>73</v>
      </c>
      <c r="AQ336" s="49"/>
      <c r="AR336" s="49"/>
    </row>
    <row r="337" spans="1:44" s="4" customFormat="1" ht="15" x14ac:dyDescent="0.25">
      <c r="A337" s="67"/>
      <c r="B337" s="51"/>
      <c r="C337" s="547" t="s">
        <v>74</v>
      </c>
      <c r="D337" s="547"/>
      <c r="E337" s="547"/>
      <c r="F337" s="68"/>
      <c r="G337" s="69"/>
      <c r="H337" s="69"/>
      <c r="I337" s="69"/>
      <c r="J337" s="70">
        <v>85.93</v>
      </c>
      <c r="K337" s="69"/>
      <c r="L337" s="70">
        <v>222.58</v>
      </c>
      <c r="M337" s="69"/>
      <c r="N337" s="71">
        <v>3909.09</v>
      </c>
      <c r="AI337" s="40"/>
      <c r="AJ337" s="49"/>
      <c r="AK337" s="49"/>
      <c r="AP337" s="3" t="s">
        <v>74</v>
      </c>
      <c r="AQ337" s="49"/>
      <c r="AR337" s="49"/>
    </row>
    <row r="338" spans="1:44" s="4" customFormat="1" ht="15" x14ac:dyDescent="0.25">
      <c r="A338" s="63"/>
      <c r="B338" s="51"/>
      <c r="C338" s="543" t="s">
        <v>75</v>
      </c>
      <c r="D338" s="543"/>
      <c r="E338" s="543"/>
      <c r="F338" s="54"/>
      <c r="G338" s="55"/>
      <c r="H338" s="55"/>
      <c r="I338" s="55"/>
      <c r="J338" s="66"/>
      <c r="K338" s="55"/>
      <c r="L338" s="56">
        <v>55.69</v>
      </c>
      <c r="M338" s="55"/>
      <c r="N338" s="59">
        <v>2493.2399999999998</v>
      </c>
      <c r="AI338" s="40"/>
      <c r="AJ338" s="49"/>
      <c r="AK338" s="49"/>
      <c r="AO338" s="3" t="s">
        <v>75</v>
      </c>
      <c r="AQ338" s="49"/>
      <c r="AR338" s="49"/>
    </row>
    <row r="339" spans="1:44" s="4" customFormat="1" ht="23.25" x14ac:dyDescent="0.25">
      <c r="A339" s="63"/>
      <c r="B339" s="51" t="s">
        <v>648</v>
      </c>
      <c r="C339" s="543" t="s">
        <v>649</v>
      </c>
      <c r="D339" s="543"/>
      <c r="E339" s="543"/>
      <c r="F339" s="54" t="s">
        <v>78</v>
      </c>
      <c r="G339" s="61">
        <v>117</v>
      </c>
      <c r="H339" s="55"/>
      <c r="I339" s="61">
        <v>117</v>
      </c>
      <c r="J339" s="66"/>
      <c r="K339" s="55"/>
      <c r="L339" s="56">
        <v>65.16</v>
      </c>
      <c r="M339" s="55"/>
      <c r="N339" s="59">
        <v>2917.09</v>
      </c>
      <c r="AI339" s="40"/>
      <c r="AJ339" s="49"/>
      <c r="AK339" s="49"/>
      <c r="AO339" s="3" t="s">
        <v>649</v>
      </c>
      <c r="AQ339" s="49"/>
      <c r="AR339" s="49"/>
    </row>
    <row r="340" spans="1:44" s="4" customFormat="1" ht="45" x14ac:dyDescent="0.25">
      <c r="A340" s="63"/>
      <c r="B340" s="51" t="s">
        <v>650</v>
      </c>
      <c r="C340" s="543" t="s">
        <v>651</v>
      </c>
      <c r="D340" s="543"/>
      <c r="E340" s="543"/>
      <c r="F340" s="54" t="s">
        <v>78</v>
      </c>
      <c r="G340" s="61">
        <v>74</v>
      </c>
      <c r="H340" s="58">
        <v>0.85</v>
      </c>
      <c r="I340" s="64">
        <v>62.9</v>
      </c>
      <c r="J340" s="66"/>
      <c r="K340" s="55"/>
      <c r="L340" s="56">
        <v>35.03</v>
      </c>
      <c r="M340" s="55"/>
      <c r="N340" s="59">
        <v>1568.25</v>
      </c>
      <c r="AI340" s="40"/>
      <c r="AJ340" s="49"/>
      <c r="AK340" s="49"/>
      <c r="AO340" s="3" t="s">
        <v>651</v>
      </c>
      <c r="AQ340" s="49"/>
      <c r="AR340" s="49"/>
    </row>
    <row r="341" spans="1:44" s="4" customFormat="1" ht="15" x14ac:dyDescent="0.25">
      <c r="A341" s="72"/>
      <c r="B341" s="73"/>
      <c r="C341" s="542" t="s">
        <v>81</v>
      </c>
      <c r="D341" s="542"/>
      <c r="E341" s="542"/>
      <c r="F341" s="43"/>
      <c r="G341" s="44"/>
      <c r="H341" s="44"/>
      <c r="I341" s="44"/>
      <c r="J341" s="47"/>
      <c r="K341" s="44"/>
      <c r="L341" s="74">
        <v>322.77</v>
      </c>
      <c r="M341" s="69"/>
      <c r="N341" s="75">
        <v>8394.43</v>
      </c>
      <c r="AI341" s="40"/>
      <c r="AJ341" s="49"/>
      <c r="AK341" s="49"/>
      <c r="AQ341" s="49" t="s">
        <v>81</v>
      </c>
      <c r="AR341" s="49"/>
    </row>
    <row r="342" spans="1:44" s="4" customFormat="1" ht="45.75" x14ac:dyDescent="0.25">
      <c r="A342" s="41" t="s">
        <v>227</v>
      </c>
      <c r="B342" s="42" t="s">
        <v>1451</v>
      </c>
      <c r="C342" s="542" t="s">
        <v>1452</v>
      </c>
      <c r="D342" s="542"/>
      <c r="E342" s="542"/>
      <c r="F342" s="43" t="s">
        <v>115</v>
      </c>
      <c r="G342" s="44">
        <v>2</v>
      </c>
      <c r="H342" s="45">
        <v>1</v>
      </c>
      <c r="I342" s="45">
        <v>2</v>
      </c>
      <c r="J342" s="74">
        <v>188.24</v>
      </c>
      <c r="K342" s="44"/>
      <c r="L342" s="74">
        <v>376.48</v>
      </c>
      <c r="M342" s="46">
        <v>8.16</v>
      </c>
      <c r="N342" s="75">
        <v>3072.08</v>
      </c>
      <c r="AI342" s="40"/>
      <c r="AJ342" s="49"/>
      <c r="AK342" s="49" t="s">
        <v>1452</v>
      </c>
      <c r="AQ342" s="49"/>
      <c r="AR342" s="49"/>
    </row>
    <row r="343" spans="1:44" s="4" customFormat="1" ht="15" x14ac:dyDescent="0.25">
      <c r="A343" s="72"/>
      <c r="B343" s="73"/>
      <c r="C343" s="542" t="s">
        <v>81</v>
      </c>
      <c r="D343" s="542"/>
      <c r="E343" s="542"/>
      <c r="F343" s="43"/>
      <c r="G343" s="44"/>
      <c r="H343" s="44"/>
      <c r="I343" s="44"/>
      <c r="J343" s="47"/>
      <c r="K343" s="44"/>
      <c r="L343" s="74">
        <v>376.48</v>
      </c>
      <c r="M343" s="69"/>
      <c r="N343" s="75">
        <v>3072.08</v>
      </c>
      <c r="AI343" s="40"/>
      <c r="AJ343" s="49"/>
      <c r="AK343" s="49"/>
      <c r="AQ343" s="49" t="s">
        <v>81</v>
      </c>
      <c r="AR343" s="49"/>
    </row>
    <row r="344" spans="1:44" s="4" customFormat="1" ht="15" x14ac:dyDescent="0.25">
      <c r="A344" s="41" t="s">
        <v>231</v>
      </c>
      <c r="B344" s="42" t="s">
        <v>1453</v>
      </c>
      <c r="C344" s="542" t="s">
        <v>1454</v>
      </c>
      <c r="D344" s="542"/>
      <c r="E344" s="542"/>
      <c r="F344" s="43" t="s">
        <v>115</v>
      </c>
      <c r="G344" s="44">
        <v>2</v>
      </c>
      <c r="H344" s="45">
        <v>1</v>
      </c>
      <c r="I344" s="45">
        <v>2</v>
      </c>
      <c r="J344" s="74">
        <v>20</v>
      </c>
      <c r="K344" s="44"/>
      <c r="L344" s="74">
        <v>40</v>
      </c>
      <c r="M344" s="46">
        <v>8.16</v>
      </c>
      <c r="N344" s="82">
        <v>326.39999999999998</v>
      </c>
      <c r="AI344" s="40"/>
      <c r="AJ344" s="49"/>
      <c r="AK344" s="49" t="s">
        <v>1454</v>
      </c>
      <c r="AQ344" s="49"/>
      <c r="AR344" s="49"/>
    </row>
    <row r="345" spans="1:44" s="4" customFormat="1" ht="15" x14ac:dyDescent="0.25">
      <c r="A345" s="72"/>
      <c r="B345" s="73"/>
      <c r="C345" s="542" t="s">
        <v>81</v>
      </c>
      <c r="D345" s="542"/>
      <c r="E345" s="542"/>
      <c r="F345" s="43"/>
      <c r="G345" s="44"/>
      <c r="H345" s="44"/>
      <c r="I345" s="44"/>
      <c r="J345" s="47"/>
      <c r="K345" s="44"/>
      <c r="L345" s="74">
        <v>40</v>
      </c>
      <c r="M345" s="69"/>
      <c r="N345" s="82">
        <v>326.39999999999998</v>
      </c>
      <c r="AI345" s="40"/>
      <c r="AJ345" s="49"/>
      <c r="AK345" s="49"/>
      <c r="AQ345" s="49" t="s">
        <v>81</v>
      </c>
      <c r="AR345" s="49"/>
    </row>
    <row r="346" spans="1:44" s="4" customFormat="1" ht="15" x14ac:dyDescent="0.25">
      <c r="A346" s="41" t="s">
        <v>235</v>
      </c>
      <c r="B346" s="42" t="s">
        <v>1455</v>
      </c>
      <c r="C346" s="542" t="s">
        <v>1456</v>
      </c>
      <c r="D346" s="542"/>
      <c r="E346" s="542"/>
      <c r="F346" s="43" t="s">
        <v>1457</v>
      </c>
      <c r="G346" s="44">
        <v>2</v>
      </c>
      <c r="H346" s="45">
        <v>1</v>
      </c>
      <c r="I346" s="45">
        <v>2</v>
      </c>
      <c r="J346" s="74">
        <v>95</v>
      </c>
      <c r="K346" s="44"/>
      <c r="L346" s="74">
        <v>190</v>
      </c>
      <c r="M346" s="46">
        <v>8.16</v>
      </c>
      <c r="N346" s="75">
        <v>1550.4</v>
      </c>
      <c r="AI346" s="40"/>
      <c r="AJ346" s="49"/>
      <c r="AK346" s="49" t="s">
        <v>1456</v>
      </c>
      <c r="AQ346" s="49"/>
      <c r="AR346" s="49"/>
    </row>
    <row r="347" spans="1:44" s="4" customFormat="1" ht="15" x14ac:dyDescent="0.25">
      <c r="A347" s="72"/>
      <c r="B347" s="73"/>
      <c r="C347" s="542" t="s">
        <v>81</v>
      </c>
      <c r="D347" s="542"/>
      <c r="E347" s="542"/>
      <c r="F347" s="43"/>
      <c r="G347" s="44"/>
      <c r="H347" s="44"/>
      <c r="I347" s="44"/>
      <c r="J347" s="47"/>
      <c r="K347" s="44"/>
      <c r="L347" s="74">
        <v>190</v>
      </c>
      <c r="M347" s="69"/>
      <c r="N347" s="75">
        <v>1550.4</v>
      </c>
      <c r="AI347" s="40"/>
      <c r="AJ347" s="49"/>
      <c r="AK347" s="49"/>
      <c r="AQ347" s="49" t="s">
        <v>81</v>
      </c>
      <c r="AR347" s="49"/>
    </row>
    <row r="348" spans="1:44" s="4" customFormat="1" ht="23.25" x14ac:dyDescent="0.25">
      <c r="A348" s="41" t="s">
        <v>238</v>
      </c>
      <c r="B348" s="42" t="s">
        <v>570</v>
      </c>
      <c r="C348" s="542" t="s">
        <v>571</v>
      </c>
      <c r="D348" s="542"/>
      <c r="E348" s="542"/>
      <c r="F348" s="43" t="s">
        <v>86</v>
      </c>
      <c r="G348" s="44">
        <v>0.79300000000000004</v>
      </c>
      <c r="H348" s="45">
        <v>1</v>
      </c>
      <c r="I348" s="92">
        <v>0.79300000000000004</v>
      </c>
      <c r="J348" s="47"/>
      <c r="K348" s="44"/>
      <c r="L348" s="47"/>
      <c r="M348" s="44"/>
      <c r="N348" s="48"/>
      <c r="AI348" s="40"/>
      <c r="AJ348" s="49"/>
      <c r="AK348" s="49" t="s">
        <v>571</v>
      </c>
      <c r="AQ348" s="49"/>
      <c r="AR348" s="49"/>
    </row>
    <row r="349" spans="1:44" s="4" customFormat="1" ht="15" x14ac:dyDescent="0.25">
      <c r="A349" s="67"/>
      <c r="B349" s="53"/>
      <c r="C349" s="543" t="s">
        <v>1458</v>
      </c>
      <c r="D349" s="543"/>
      <c r="E349" s="543"/>
      <c r="F349" s="543"/>
      <c r="G349" s="543"/>
      <c r="H349" s="543"/>
      <c r="I349" s="543"/>
      <c r="J349" s="543"/>
      <c r="K349" s="543"/>
      <c r="L349" s="543"/>
      <c r="M349" s="543"/>
      <c r="N349" s="544"/>
      <c r="AI349" s="40"/>
      <c r="AJ349" s="49"/>
      <c r="AK349" s="49"/>
      <c r="AL349" s="3" t="s">
        <v>1458</v>
      </c>
      <c r="AQ349" s="49"/>
      <c r="AR349" s="49"/>
    </row>
    <row r="350" spans="1:44" s="4" customFormat="1" ht="23.25" x14ac:dyDescent="0.25">
      <c r="A350" s="50"/>
      <c r="B350" s="51" t="s">
        <v>117</v>
      </c>
      <c r="C350" s="545" t="s">
        <v>118</v>
      </c>
      <c r="D350" s="545"/>
      <c r="E350" s="545"/>
      <c r="F350" s="545"/>
      <c r="G350" s="545"/>
      <c r="H350" s="545"/>
      <c r="I350" s="545"/>
      <c r="J350" s="545"/>
      <c r="K350" s="545"/>
      <c r="L350" s="545"/>
      <c r="M350" s="545"/>
      <c r="N350" s="546"/>
      <c r="AI350" s="40"/>
      <c r="AJ350" s="49"/>
      <c r="AK350" s="49"/>
      <c r="AM350" s="3" t="s">
        <v>118</v>
      </c>
      <c r="AQ350" s="49"/>
      <c r="AR350" s="49"/>
    </row>
    <row r="351" spans="1:44" s="4" customFormat="1" ht="68.25" x14ac:dyDescent="0.25">
      <c r="A351" s="50"/>
      <c r="B351" s="51" t="s">
        <v>62</v>
      </c>
      <c r="C351" s="545" t="s">
        <v>63</v>
      </c>
      <c r="D351" s="545"/>
      <c r="E351" s="545"/>
      <c r="F351" s="545"/>
      <c r="G351" s="545"/>
      <c r="H351" s="545"/>
      <c r="I351" s="545"/>
      <c r="J351" s="545"/>
      <c r="K351" s="545"/>
      <c r="L351" s="545"/>
      <c r="M351" s="545"/>
      <c r="N351" s="546"/>
      <c r="AI351" s="40"/>
      <c r="AJ351" s="49"/>
      <c r="AK351" s="49"/>
      <c r="AM351" s="3" t="s">
        <v>63</v>
      </c>
      <c r="AQ351" s="49"/>
      <c r="AR351" s="49"/>
    </row>
    <row r="352" spans="1:44" s="4" customFormat="1" ht="15" x14ac:dyDescent="0.25">
      <c r="A352" s="52"/>
      <c r="B352" s="51" t="s">
        <v>56</v>
      </c>
      <c r="C352" s="543" t="s">
        <v>64</v>
      </c>
      <c r="D352" s="543"/>
      <c r="E352" s="543"/>
      <c r="F352" s="54"/>
      <c r="G352" s="55"/>
      <c r="H352" s="55"/>
      <c r="I352" s="55"/>
      <c r="J352" s="56">
        <v>37.729999999999997</v>
      </c>
      <c r="K352" s="65">
        <v>1.3225</v>
      </c>
      <c r="L352" s="56">
        <v>39.57</v>
      </c>
      <c r="M352" s="58">
        <v>44.77</v>
      </c>
      <c r="N352" s="59">
        <v>1771.55</v>
      </c>
      <c r="AI352" s="40"/>
      <c r="AJ352" s="49"/>
      <c r="AK352" s="49"/>
      <c r="AN352" s="3" t="s">
        <v>64</v>
      </c>
      <c r="AQ352" s="49"/>
      <c r="AR352" s="49"/>
    </row>
    <row r="353" spans="1:44" s="4" customFormat="1" ht="15" x14ac:dyDescent="0.25">
      <c r="A353" s="52"/>
      <c r="B353" s="51" t="s">
        <v>65</v>
      </c>
      <c r="C353" s="543" t="s">
        <v>66</v>
      </c>
      <c r="D353" s="543"/>
      <c r="E353" s="543"/>
      <c r="F353" s="54"/>
      <c r="G353" s="55"/>
      <c r="H353" s="55"/>
      <c r="I353" s="55"/>
      <c r="J353" s="56">
        <v>34.56</v>
      </c>
      <c r="K353" s="65">
        <v>1.4375</v>
      </c>
      <c r="L353" s="56">
        <v>39.4</v>
      </c>
      <c r="M353" s="58">
        <v>13.24</v>
      </c>
      <c r="N353" s="60">
        <v>521.66</v>
      </c>
      <c r="AI353" s="40"/>
      <c r="AJ353" s="49"/>
      <c r="AK353" s="49"/>
      <c r="AN353" s="3" t="s">
        <v>66</v>
      </c>
      <c r="AQ353" s="49"/>
      <c r="AR353" s="49"/>
    </row>
    <row r="354" spans="1:44" s="4" customFormat="1" ht="15" x14ac:dyDescent="0.25">
      <c r="A354" s="52"/>
      <c r="B354" s="51" t="s">
        <v>67</v>
      </c>
      <c r="C354" s="543" t="s">
        <v>68</v>
      </c>
      <c r="D354" s="543"/>
      <c r="E354" s="543"/>
      <c r="F354" s="54"/>
      <c r="G354" s="55"/>
      <c r="H354" s="55"/>
      <c r="I354" s="55"/>
      <c r="J354" s="56">
        <v>5.4</v>
      </c>
      <c r="K354" s="65">
        <v>1.4375</v>
      </c>
      <c r="L354" s="56">
        <v>6.16</v>
      </c>
      <c r="M354" s="58">
        <v>44.77</v>
      </c>
      <c r="N354" s="60">
        <v>275.77999999999997</v>
      </c>
      <c r="AI354" s="40"/>
      <c r="AJ354" s="49"/>
      <c r="AK354" s="49"/>
      <c r="AN354" s="3" t="s">
        <v>68</v>
      </c>
      <c r="AQ354" s="49"/>
      <c r="AR354" s="49"/>
    </row>
    <row r="355" spans="1:44" s="4" customFormat="1" ht="15" x14ac:dyDescent="0.25">
      <c r="A355" s="52"/>
      <c r="B355" s="51" t="s">
        <v>69</v>
      </c>
      <c r="C355" s="543" t="s">
        <v>70</v>
      </c>
      <c r="D355" s="543"/>
      <c r="E355" s="543"/>
      <c r="F355" s="54"/>
      <c r="G355" s="55"/>
      <c r="H355" s="55"/>
      <c r="I355" s="55"/>
      <c r="J355" s="56">
        <v>1.6</v>
      </c>
      <c r="K355" s="55"/>
      <c r="L355" s="56">
        <v>1.27</v>
      </c>
      <c r="M355" s="58">
        <v>8.16</v>
      </c>
      <c r="N355" s="60">
        <v>10.36</v>
      </c>
      <c r="AI355" s="40"/>
      <c r="AJ355" s="49"/>
      <c r="AK355" s="49"/>
      <c r="AN355" s="3" t="s">
        <v>70</v>
      </c>
      <c r="AQ355" s="49"/>
      <c r="AR355" s="49"/>
    </row>
    <row r="356" spans="1:44" s="4" customFormat="1" ht="15" x14ac:dyDescent="0.25">
      <c r="A356" s="63"/>
      <c r="B356" s="51"/>
      <c r="C356" s="543" t="s">
        <v>71</v>
      </c>
      <c r="D356" s="543"/>
      <c r="E356" s="543"/>
      <c r="F356" s="54" t="s">
        <v>72</v>
      </c>
      <c r="G356" s="58">
        <v>4.54</v>
      </c>
      <c r="H356" s="65">
        <v>1.3225</v>
      </c>
      <c r="I356" s="78">
        <v>4.7612909999999999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  <c r="AR356" s="49"/>
    </row>
    <row r="357" spans="1:44" s="4" customFormat="1" ht="15" x14ac:dyDescent="0.25">
      <c r="A357" s="63"/>
      <c r="B357" s="51"/>
      <c r="C357" s="543" t="s">
        <v>73</v>
      </c>
      <c r="D357" s="543"/>
      <c r="E357" s="543"/>
      <c r="F357" s="54" t="s">
        <v>72</v>
      </c>
      <c r="G357" s="64">
        <v>0.4</v>
      </c>
      <c r="H357" s="65">
        <v>1.4375</v>
      </c>
      <c r="I357" s="78">
        <v>0.45597500000000002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  <c r="AR357" s="49"/>
    </row>
    <row r="358" spans="1:44" s="4" customFormat="1" ht="15" x14ac:dyDescent="0.25">
      <c r="A358" s="67"/>
      <c r="B358" s="51"/>
      <c r="C358" s="547" t="s">
        <v>74</v>
      </c>
      <c r="D358" s="547"/>
      <c r="E358" s="547"/>
      <c r="F358" s="68"/>
      <c r="G358" s="69"/>
      <c r="H358" s="69"/>
      <c r="I358" s="69"/>
      <c r="J358" s="70">
        <v>73.89</v>
      </c>
      <c r="K358" s="69"/>
      <c r="L358" s="70">
        <v>80.239999999999995</v>
      </c>
      <c r="M358" s="69"/>
      <c r="N358" s="71">
        <v>2303.5700000000002</v>
      </c>
      <c r="AI358" s="40"/>
      <c r="AJ358" s="49"/>
      <c r="AK358" s="49"/>
      <c r="AP358" s="3" t="s">
        <v>74</v>
      </c>
      <c r="AQ358" s="49"/>
      <c r="AR358" s="49"/>
    </row>
    <row r="359" spans="1:44" s="4" customFormat="1" ht="15" x14ac:dyDescent="0.25">
      <c r="A359" s="63"/>
      <c r="B359" s="51"/>
      <c r="C359" s="543" t="s">
        <v>75</v>
      </c>
      <c r="D359" s="543"/>
      <c r="E359" s="543"/>
      <c r="F359" s="54"/>
      <c r="G359" s="55"/>
      <c r="H359" s="55"/>
      <c r="I359" s="55"/>
      <c r="J359" s="66"/>
      <c r="K359" s="55"/>
      <c r="L359" s="56">
        <v>45.73</v>
      </c>
      <c r="M359" s="55"/>
      <c r="N359" s="59">
        <v>2047.33</v>
      </c>
      <c r="AI359" s="40"/>
      <c r="AJ359" s="49"/>
      <c r="AK359" s="49"/>
      <c r="AO359" s="3" t="s">
        <v>75</v>
      </c>
      <c r="AQ359" s="49"/>
      <c r="AR359" s="49"/>
    </row>
    <row r="360" spans="1:44" s="4" customFormat="1" ht="22.5" x14ac:dyDescent="0.25">
      <c r="A360" s="63"/>
      <c r="B360" s="51" t="s">
        <v>475</v>
      </c>
      <c r="C360" s="543" t="s">
        <v>476</v>
      </c>
      <c r="D360" s="543"/>
      <c r="E360" s="543"/>
      <c r="F360" s="54" t="s">
        <v>78</v>
      </c>
      <c r="G360" s="61">
        <v>110</v>
      </c>
      <c r="H360" s="55"/>
      <c r="I360" s="61">
        <v>110</v>
      </c>
      <c r="J360" s="66"/>
      <c r="K360" s="55"/>
      <c r="L360" s="56">
        <v>50.3</v>
      </c>
      <c r="M360" s="55"/>
      <c r="N360" s="59">
        <v>2252.06</v>
      </c>
      <c r="AI360" s="40"/>
      <c r="AJ360" s="49"/>
      <c r="AK360" s="49"/>
      <c r="AO360" s="3" t="s">
        <v>476</v>
      </c>
      <c r="AQ360" s="49"/>
      <c r="AR360" s="49"/>
    </row>
    <row r="361" spans="1:44" s="4" customFormat="1" ht="45" x14ac:dyDescent="0.25">
      <c r="A361" s="63"/>
      <c r="B361" s="51" t="s">
        <v>477</v>
      </c>
      <c r="C361" s="543" t="s">
        <v>478</v>
      </c>
      <c r="D361" s="543"/>
      <c r="E361" s="543"/>
      <c r="F361" s="54" t="s">
        <v>78</v>
      </c>
      <c r="G361" s="61">
        <v>69</v>
      </c>
      <c r="H361" s="58">
        <v>0.85</v>
      </c>
      <c r="I361" s="58">
        <v>58.65</v>
      </c>
      <c r="J361" s="66"/>
      <c r="K361" s="55"/>
      <c r="L361" s="56">
        <v>26.82</v>
      </c>
      <c r="M361" s="55"/>
      <c r="N361" s="59">
        <v>1200.76</v>
      </c>
      <c r="AI361" s="40"/>
      <c r="AJ361" s="49"/>
      <c r="AK361" s="49"/>
      <c r="AO361" s="3" t="s">
        <v>478</v>
      </c>
      <c r="AQ361" s="49"/>
      <c r="AR361" s="49"/>
    </row>
    <row r="362" spans="1:44" s="4" customFormat="1" ht="15" x14ac:dyDescent="0.25">
      <c r="A362" s="72"/>
      <c r="B362" s="73"/>
      <c r="C362" s="542" t="s">
        <v>81</v>
      </c>
      <c r="D362" s="542"/>
      <c r="E362" s="542"/>
      <c r="F362" s="43"/>
      <c r="G362" s="44"/>
      <c r="H362" s="44"/>
      <c r="I362" s="44"/>
      <c r="J362" s="47"/>
      <c r="K362" s="44"/>
      <c r="L362" s="74">
        <v>157.36000000000001</v>
      </c>
      <c r="M362" s="69"/>
      <c r="N362" s="75">
        <v>5756.39</v>
      </c>
      <c r="AI362" s="40"/>
      <c r="AJ362" s="49"/>
      <c r="AK362" s="49"/>
      <c r="AQ362" s="49" t="s">
        <v>81</v>
      </c>
      <c r="AR362" s="49"/>
    </row>
    <row r="363" spans="1:44" s="4" customFormat="1" ht="34.5" x14ac:dyDescent="0.25">
      <c r="A363" s="41" t="s">
        <v>242</v>
      </c>
      <c r="B363" s="42" t="s">
        <v>1459</v>
      </c>
      <c r="C363" s="542" t="s">
        <v>1460</v>
      </c>
      <c r="D363" s="542"/>
      <c r="E363" s="542"/>
      <c r="F363" s="43" t="s">
        <v>576</v>
      </c>
      <c r="G363" s="44">
        <v>0.30134</v>
      </c>
      <c r="H363" s="45">
        <v>1</v>
      </c>
      <c r="I363" s="93">
        <v>0.30134</v>
      </c>
      <c r="J363" s="80">
        <v>1219.03</v>
      </c>
      <c r="K363" s="44"/>
      <c r="L363" s="74">
        <v>367.34</v>
      </c>
      <c r="M363" s="46">
        <v>8.16</v>
      </c>
      <c r="N363" s="75">
        <v>2997.49</v>
      </c>
      <c r="AI363" s="40"/>
      <c r="AJ363" s="49"/>
      <c r="AK363" s="49" t="s">
        <v>1460</v>
      </c>
      <c r="AQ363" s="49"/>
      <c r="AR363" s="49"/>
    </row>
    <row r="364" spans="1:44" s="4" customFormat="1" ht="15" x14ac:dyDescent="0.25">
      <c r="A364" s="72"/>
      <c r="B364" s="73"/>
      <c r="C364" s="542" t="s">
        <v>81</v>
      </c>
      <c r="D364" s="542"/>
      <c r="E364" s="542"/>
      <c r="F364" s="43"/>
      <c r="G364" s="44"/>
      <c r="H364" s="44"/>
      <c r="I364" s="44"/>
      <c r="J364" s="47"/>
      <c r="K364" s="44"/>
      <c r="L364" s="74">
        <v>367.34</v>
      </c>
      <c r="M364" s="69"/>
      <c r="N364" s="75">
        <v>2997.49</v>
      </c>
      <c r="AI364" s="40"/>
      <c r="AJ364" s="49"/>
      <c r="AK364" s="49"/>
      <c r="AQ364" s="49" t="s">
        <v>81</v>
      </c>
      <c r="AR364" s="49"/>
    </row>
    <row r="365" spans="1:44" s="4" customFormat="1" ht="23.25" x14ac:dyDescent="0.25">
      <c r="A365" s="41" t="s">
        <v>244</v>
      </c>
      <c r="B365" s="42" t="s">
        <v>1461</v>
      </c>
      <c r="C365" s="542" t="s">
        <v>1462</v>
      </c>
      <c r="D365" s="542"/>
      <c r="E365" s="542"/>
      <c r="F365" s="43" t="s">
        <v>86</v>
      </c>
      <c r="G365" s="44">
        <v>0.19031999999999999</v>
      </c>
      <c r="H365" s="45">
        <v>1</v>
      </c>
      <c r="I365" s="93">
        <v>0.19031999999999999</v>
      </c>
      <c r="J365" s="74">
        <v>559.23</v>
      </c>
      <c r="K365" s="44"/>
      <c r="L365" s="74">
        <v>106.43</v>
      </c>
      <c r="M365" s="46">
        <v>8.16</v>
      </c>
      <c r="N365" s="82">
        <v>868.47</v>
      </c>
      <c r="AI365" s="40"/>
      <c r="AJ365" s="49"/>
      <c r="AK365" s="49" t="s">
        <v>1462</v>
      </c>
      <c r="AQ365" s="49"/>
      <c r="AR365" s="49"/>
    </row>
    <row r="366" spans="1:44" s="4" customFormat="1" ht="15" x14ac:dyDescent="0.25">
      <c r="A366" s="72"/>
      <c r="B366" s="73"/>
      <c r="C366" s="542" t="s">
        <v>81</v>
      </c>
      <c r="D366" s="542"/>
      <c r="E366" s="542"/>
      <c r="F366" s="43"/>
      <c r="G366" s="44"/>
      <c r="H366" s="44"/>
      <c r="I366" s="44"/>
      <c r="J366" s="47"/>
      <c r="K366" s="44"/>
      <c r="L366" s="74">
        <v>106.43</v>
      </c>
      <c r="M366" s="69"/>
      <c r="N366" s="82">
        <v>868.47</v>
      </c>
      <c r="AI366" s="40"/>
      <c r="AJ366" s="49"/>
      <c r="AK366" s="49"/>
      <c r="AQ366" s="49" t="s">
        <v>81</v>
      </c>
      <c r="AR366" s="49"/>
    </row>
    <row r="367" spans="1:44" s="4" customFormat="1" ht="23.25" x14ac:dyDescent="0.25">
      <c r="A367" s="41" t="s">
        <v>247</v>
      </c>
      <c r="B367" s="42" t="s">
        <v>472</v>
      </c>
      <c r="C367" s="542" t="s">
        <v>1463</v>
      </c>
      <c r="D367" s="542"/>
      <c r="E367" s="542"/>
      <c r="F367" s="43" t="s">
        <v>86</v>
      </c>
      <c r="G367" s="44">
        <v>2.4E-2</v>
      </c>
      <c r="H367" s="45">
        <v>1</v>
      </c>
      <c r="I367" s="92">
        <v>2.4E-2</v>
      </c>
      <c r="J367" s="47"/>
      <c r="K367" s="44"/>
      <c r="L367" s="47"/>
      <c r="M367" s="44"/>
      <c r="N367" s="48"/>
      <c r="AI367" s="40"/>
      <c r="AJ367" s="49"/>
      <c r="AK367" s="49" t="s">
        <v>1463</v>
      </c>
      <c r="AQ367" s="49"/>
      <c r="AR367" s="49"/>
    </row>
    <row r="368" spans="1:44" s="4" customFormat="1" ht="23.25" x14ac:dyDescent="0.25">
      <c r="A368" s="50"/>
      <c r="B368" s="51" t="s">
        <v>117</v>
      </c>
      <c r="C368" s="545" t="s">
        <v>118</v>
      </c>
      <c r="D368" s="545"/>
      <c r="E368" s="545"/>
      <c r="F368" s="545"/>
      <c r="G368" s="545"/>
      <c r="H368" s="545"/>
      <c r="I368" s="545"/>
      <c r="J368" s="545"/>
      <c r="K368" s="545"/>
      <c r="L368" s="545"/>
      <c r="M368" s="545"/>
      <c r="N368" s="546"/>
      <c r="AI368" s="40"/>
      <c r="AJ368" s="49"/>
      <c r="AK368" s="49"/>
      <c r="AM368" s="3" t="s">
        <v>118</v>
      </c>
      <c r="AQ368" s="49"/>
      <c r="AR368" s="49"/>
    </row>
    <row r="369" spans="1:45" s="4" customFormat="1" ht="68.25" x14ac:dyDescent="0.25">
      <c r="A369" s="50"/>
      <c r="B369" s="51" t="s">
        <v>62</v>
      </c>
      <c r="C369" s="545" t="s">
        <v>63</v>
      </c>
      <c r="D369" s="545"/>
      <c r="E369" s="545"/>
      <c r="F369" s="545"/>
      <c r="G369" s="545"/>
      <c r="H369" s="545"/>
      <c r="I369" s="545"/>
      <c r="J369" s="545"/>
      <c r="K369" s="545"/>
      <c r="L369" s="545"/>
      <c r="M369" s="545"/>
      <c r="N369" s="546"/>
      <c r="AI369" s="40"/>
      <c r="AJ369" s="49"/>
      <c r="AK369" s="49"/>
      <c r="AM369" s="3" t="s">
        <v>63</v>
      </c>
      <c r="AQ369" s="49"/>
      <c r="AR369" s="49"/>
    </row>
    <row r="370" spans="1:45" s="4" customFormat="1" ht="15" x14ac:dyDescent="0.25">
      <c r="A370" s="52"/>
      <c r="B370" s="51" t="s">
        <v>56</v>
      </c>
      <c r="C370" s="543" t="s">
        <v>64</v>
      </c>
      <c r="D370" s="543"/>
      <c r="E370" s="543"/>
      <c r="F370" s="54"/>
      <c r="G370" s="55"/>
      <c r="H370" s="55"/>
      <c r="I370" s="55"/>
      <c r="J370" s="56">
        <v>6.75</v>
      </c>
      <c r="K370" s="65">
        <v>1.3225</v>
      </c>
      <c r="L370" s="56">
        <v>0.21</v>
      </c>
      <c r="M370" s="58">
        <v>44.77</v>
      </c>
      <c r="N370" s="60">
        <v>9.4</v>
      </c>
      <c r="AI370" s="40"/>
      <c r="AJ370" s="49"/>
      <c r="AK370" s="49"/>
      <c r="AN370" s="3" t="s">
        <v>64</v>
      </c>
      <c r="AQ370" s="49"/>
      <c r="AR370" s="49"/>
    </row>
    <row r="371" spans="1:45" s="4" customFormat="1" ht="15" x14ac:dyDescent="0.25">
      <c r="A371" s="52"/>
      <c r="B371" s="51" t="s">
        <v>65</v>
      </c>
      <c r="C371" s="543" t="s">
        <v>66</v>
      </c>
      <c r="D371" s="543"/>
      <c r="E371" s="543"/>
      <c r="F371" s="54"/>
      <c r="G371" s="55"/>
      <c r="H371" s="55"/>
      <c r="I371" s="55"/>
      <c r="J371" s="56">
        <v>8.2899999999999991</v>
      </c>
      <c r="K371" s="65">
        <v>1.4375</v>
      </c>
      <c r="L371" s="56">
        <v>0.28999999999999998</v>
      </c>
      <c r="M371" s="58">
        <v>13.24</v>
      </c>
      <c r="N371" s="60">
        <v>3.84</v>
      </c>
      <c r="AI371" s="40"/>
      <c r="AJ371" s="49"/>
      <c r="AK371" s="49"/>
      <c r="AN371" s="3" t="s">
        <v>66</v>
      </c>
      <c r="AQ371" s="49"/>
      <c r="AR371" s="49"/>
    </row>
    <row r="372" spans="1:45" s="4" customFormat="1" ht="15" x14ac:dyDescent="0.25">
      <c r="A372" s="52"/>
      <c r="B372" s="51" t="s">
        <v>67</v>
      </c>
      <c r="C372" s="543" t="s">
        <v>68</v>
      </c>
      <c r="D372" s="543"/>
      <c r="E372" s="543"/>
      <c r="F372" s="54"/>
      <c r="G372" s="55"/>
      <c r="H372" s="55"/>
      <c r="I372" s="55"/>
      <c r="J372" s="56">
        <v>0.81</v>
      </c>
      <c r="K372" s="65">
        <v>1.4375</v>
      </c>
      <c r="L372" s="56">
        <v>0.03</v>
      </c>
      <c r="M372" s="58">
        <v>44.77</v>
      </c>
      <c r="N372" s="60">
        <v>1.34</v>
      </c>
      <c r="AI372" s="40"/>
      <c r="AJ372" s="49"/>
      <c r="AK372" s="49"/>
      <c r="AN372" s="3" t="s">
        <v>68</v>
      </c>
      <c r="AQ372" s="49"/>
      <c r="AR372" s="49"/>
    </row>
    <row r="373" spans="1:45" s="4" customFormat="1" ht="15" x14ac:dyDescent="0.25">
      <c r="A373" s="52"/>
      <c r="B373" s="51" t="s">
        <v>69</v>
      </c>
      <c r="C373" s="543" t="s">
        <v>70</v>
      </c>
      <c r="D373" s="543"/>
      <c r="E373" s="543"/>
      <c r="F373" s="54"/>
      <c r="G373" s="55"/>
      <c r="H373" s="55"/>
      <c r="I373" s="55"/>
      <c r="J373" s="56">
        <v>0.37</v>
      </c>
      <c r="K373" s="55"/>
      <c r="L373" s="56">
        <v>0.01</v>
      </c>
      <c r="M373" s="58">
        <v>8.16</v>
      </c>
      <c r="N373" s="60">
        <v>0.08</v>
      </c>
      <c r="AI373" s="40"/>
      <c r="AJ373" s="49"/>
      <c r="AK373" s="49"/>
      <c r="AN373" s="3" t="s">
        <v>70</v>
      </c>
      <c r="AQ373" s="49"/>
      <c r="AR373" s="49"/>
    </row>
    <row r="374" spans="1:45" s="4" customFormat="1" ht="15" x14ac:dyDescent="0.25">
      <c r="A374" s="63"/>
      <c r="B374" s="51"/>
      <c r="C374" s="543" t="s">
        <v>71</v>
      </c>
      <c r="D374" s="543"/>
      <c r="E374" s="543"/>
      <c r="F374" s="54" t="s">
        <v>72</v>
      </c>
      <c r="G374" s="58">
        <v>0.85</v>
      </c>
      <c r="H374" s="65">
        <v>1.3225</v>
      </c>
      <c r="I374" s="78">
        <v>2.6979E-2</v>
      </c>
      <c r="J374" s="66"/>
      <c r="K374" s="55"/>
      <c r="L374" s="66"/>
      <c r="M374" s="55"/>
      <c r="N374" s="62"/>
      <c r="AI374" s="40"/>
      <c r="AJ374" s="49"/>
      <c r="AK374" s="49"/>
      <c r="AO374" s="3" t="s">
        <v>71</v>
      </c>
      <c r="AQ374" s="49"/>
      <c r="AR374" s="49"/>
    </row>
    <row r="375" spans="1:45" s="4" customFormat="1" ht="15" x14ac:dyDescent="0.25">
      <c r="A375" s="63"/>
      <c r="B375" s="51"/>
      <c r="C375" s="543" t="s">
        <v>73</v>
      </c>
      <c r="D375" s="543"/>
      <c r="E375" s="543"/>
      <c r="F375" s="54" t="s">
        <v>72</v>
      </c>
      <c r="G375" s="58">
        <v>7.0000000000000007E-2</v>
      </c>
      <c r="H375" s="65">
        <v>1.4375</v>
      </c>
      <c r="I375" s="78">
        <v>2.415E-3</v>
      </c>
      <c r="J375" s="66"/>
      <c r="K375" s="55"/>
      <c r="L375" s="66"/>
      <c r="M375" s="55"/>
      <c r="N375" s="62"/>
      <c r="AI375" s="40"/>
      <c r="AJ375" s="49"/>
      <c r="AK375" s="49"/>
      <c r="AO375" s="3" t="s">
        <v>73</v>
      </c>
      <c r="AQ375" s="49"/>
      <c r="AR375" s="49"/>
    </row>
    <row r="376" spans="1:45" s="4" customFormat="1" ht="15" x14ac:dyDescent="0.25">
      <c r="A376" s="67"/>
      <c r="B376" s="51"/>
      <c r="C376" s="547" t="s">
        <v>74</v>
      </c>
      <c r="D376" s="547"/>
      <c r="E376" s="547"/>
      <c r="F376" s="68"/>
      <c r="G376" s="69"/>
      <c r="H376" s="69"/>
      <c r="I376" s="69"/>
      <c r="J376" s="70">
        <v>15.41</v>
      </c>
      <c r="K376" s="69"/>
      <c r="L376" s="70">
        <v>0.51</v>
      </c>
      <c r="M376" s="69"/>
      <c r="N376" s="121">
        <v>13.32</v>
      </c>
      <c r="AI376" s="40"/>
      <c r="AJ376" s="49"/>
      <c r="AK376" s="49"/>
      <c r="AP376" s="3" t="s">
        <v>74</v>
      </c>
      <c r="AQ376" s="49"/>
      <c r="AR376" s="49"/>
    </row>
    <row r="377" spans="1:45" s="4" customFormat="1" ht="15" x14ac:dyDescent="0.25">
      <c r="A377" s="63"/>
      <c r="B377" s="51"/>
      <c r="C377" s="543" t="s">
        <v>75</v>
      </c>
      <c r="D377" s="543"/>
      <c r="E377" s="543"/>
      <c r="F377" s="54"/>
      <c r="G377" s="55"/>
      <c r="H377" s="55"/>
      <c r="I377" s="55"/>
      <c r="J377" s="66"/>
      <c r="K377" s="55"/>
      <c r="L377" s="56">
        <v>0.24</v>
      </c>
      <c r="M377" s="55"/>
      <c r="N377" s="60">
        <v>10.74</v>
      </c>
      <c r="AI377" s="40"/>
      <c r="AJ377" s="49"/>
      <c r="AK377" s="49"/>
      <c r="AO377" s="3" t="s">
        <v>75</v>
      </c>
      <c r="AQ377" s="49"/>
      <c r="AR377" s="49"/>
    </row>
    <row r="378" spans="1:45" s="4" customFormat="1" ht="22.5" x14ac:dyDescent="0.25">
      <c r="A378" s="63"/>
      <c r="B378" s="51" t="s">
        <v>475</v>
      </c>
      <c r="C378" s="543" t="s">
        <v>476</v>
      </c>
      <c r="D378" s="543"/>
      <c r="E378" s="543"/>
      <c r="F378" s="54" t="s">
        <v>78</v>
      </c>
      <c r="G378" s="61">
        <v>110</v>
      </c>
      <c r="H378" s="55"/>
      <c r="I378" s="61">
        <v>110</v>
      </c>
      <c r="J378" s="66"/>
      <c r="K378" s="55"/>
      <c r="L378" s="56">
        <v>0.26</v>
      </c>
      <c r="M378" s="55"/>
      <c r="N378" s="60">
        <v>11.81</v>
      </c>
      <c r="AI378" s="40"/>
      <c r="AJ378" s="49"/>
      <c r="AK378" s="49"/>
      <c r="AO378" s="3" t="s">
        <v>476</v>
      </c>
      <c r="AQ378" s="49"/>
      <c r="AR378" s="49"/>
    </row>
    <row r="379" spans="1:45" s="4" customFormat="1" ht="45" x14ac:dyDescent="0.25">
      <c r="A379" s="63"/>
      <c r="B379" s="51" t="s">
        <v>477</v>
      </c>
      <c r="C379" s="543" t="s">
        <v>478</v>
      </c>
      <c r="D379" s="543"/>
      <c r="E379" s="543"/>
      <c r="F379" s="54" t="s">
        <v>78</v>
      </c>
      <c r="G379" s="61">
        <v>69</v>
      </c>
      <c r="H379" s="58">
        <v>0.85</v>
      </c>
      <c r="I379" s="58">
        <v>58.65</v>
      </c>
      <c r="J379" s="66"/>
      <c r="K379" s="55"/>
      <c r="L379" s="56">
        <v>0.14000000000000001</v>
      </c>
      <c r="M379" s="55"/>
      <c r="N379" s="60">
        <v>6.3</v>
      </c>
      <c r="AI379" s="40"/>
      <c r="AJ379" s="49"/>
      <c r="AK379" s="49"/>
      <c r="AO379" s="3" t="s">
        <v>478</v>
      </c>
      <c r="AQ379" s="49"/>
      <c r="AR379" s="49"/>
    </row>
    <row r="380" spans="1:45" s="4" customFormat="1" ht="15" x14ac:dyDescent="0.25">
      <c r="A380" s="72"/>
      <c r="B380" s="73"/>
      <c r="C380" s="542" t="s">
        <v>81</v>
      </c>
      <c r="D380" s="542"/>
      <c r="E380" s="542"/>
      <c r="F380" s="43"/>
      <c r="G380" s="44"/>
      <c r="H380" s="44"/>
      <c r="I380" s="44"/>
      <c r="J380" s="47"/>
      <c r="K380" s="44"/>
      <c r="L380" s="74">
        <v>0.91</v>
      </c>
      <c r="M380" s="69"/>
      <c r="N380" s="82">
        <v>31.43</v>
      </c>
      <c r="AI380" s="40"/>
      <c r="AJ380" s="49"/>
      <c r="AK380" s="49"/>
      <c r="AQ380" s="49" t="s">
        <v>81</v>
      </c>
      <c r="AR380" s="49"/>
    </row>
    <row r="381" spans="1:45" s="4" customFormat="1" ht="22.5" x14ac:dyDescent="0.25">
      <c r="A381" s="41" t="s">
        <v>248</v>
      </c>
      <c r="B381" s="42" t="s">
        <v>479</v>
      </c>
      <c r="C381" s="542" t="s">
        <v>1464</v>
      </c>
      <c r="D381" s="542"/>
      <c r="E381" s="542"/>
      <c r="F381" s="43" t="s">
        <v>86</v>
      </c>
      <c r="G381" s="44">
        <v>2.76E-2</v>
      </c>
      <c r="H381" s="45">
        <v>1</v>
      </c>
      <c r="I381" s="119">
        <v>2.76E-2</v>
      </c>
      <c r="J381" s="74">
        <v>310.61</v>
      </c>
      <c r="K381" s="92">
        <v>1.012</v>
      </c>
      <c r="L381" s="74">
        <v>8.68</v>
      </c>
      <c r="M381" s="46">
        <v>8.16</v>
      </c>
      <c r="N381" s="82">
        <v>70.83</v>
      </c>
      <c r="AI381" s="40"/>
      <c r="AJ381" s="49"/>
      <c r="AK381" s="49" t="s">
        <v>1464</v>
      </c>
      <c r="AQ381" s="49"/>
      <c r="AR381" s="49"/>
    </row>
    <row r="382" spans="1:45" s="4" customFormat="1" ht="15" x14ac:dyDescent="0.25">
      <c r="A382" s="67"/>
      <c r="B382" s="53"/>
      <c r="C382" s="543" t="s">
        <v>1465</v>
      </c>
      <c r="D382" s="543"/>
      <c r="E382" s="543"/>
      <c r="F382" s="543"/>
      <c r="G382" s="543"/>
      <c r="H382" s="543"/>
      <c r="I382" s="543"/>
      <c r="J382" s="543"/>
      <c r="K382" s="543"/>
      <c r="L382" s="543"/>
      <c r="M382" s="543"/>
      <c r="N382" s="544"/>
      <c r="AI382" s="40"/>
      <c r="AJ382" s="49"/>
      <c r="AK382" s="49"/>
      <c r="AQ382" s="49"/>
      <c r="AR382" s="49"/>
      <c r="AS382" s="3" t="s">
        <v>1465</v>
      </c>
    </row>
    <row r="383" spans="1:45" s="4" customFormat="1" ht="15" x14ac:dyDescent="0.25">
      <c r="A383" s="50"/>
      <c r="B383" s="51"/>
      <c r="C383" s="545" t="s">
        <v>697</v>
      </c>
      <c r="D383" s="545"/>
      <c r="E383" s="545"/>
      <c r="F383" s="545"/>
      <c r="G383" s="545"/>
      <c r="H383" s="545"/>
      <c r="I383" s="545"/>
      <c r="J383" s="545"/>
      <c r="K383" s="545"/>
      <c r="L383" s="545"/>
      <c r="M383" s="545"/>
      <c r="N383" s="546"/>
      <c r="AI383" s="40"/>
      <c r="AJ383" s="49"/>
      <c r="AK383" s="49"/>
      <c r="AM383" s="3" t="s">
        <v>697</v>
      </c>
      <c r="AQ383" s="49"/>
      <c r="AR383" s="49"/>
    </row>
    <row r="384" spans="1:45" s="4" customFormat="1" ht="15" x14ac:dyDescent="0.25">
      <c r="A384" s="72"/>
      <c r="B384" s="73"/>
      <c r="C384" s="542" t="s">
        <v>81</v>
      </c>
      <c r="D384" s="542"/>
      <c r="E384" s="542"/>
      <c r="F384" s="43"/>
      <c r="G384" s="44"/>
      <c r="H384" s="44"/>
      <c r="I384" s="44"/>
      <c r="J384" s="47"/>
      <c r="K384" s="44"/>
      <c r="L384" s="74">
        <v>8.68</v>
      </c>
      <c r="M384" s="69"/>
      <c r="N384" s="82">
        <v>70.83</v>
      </c>
      <c r="AI384" s="40"/>
      <c r="AJ384" s="49"/>
      <c r="AK384" s="49"/>
      <c r="AQ384" s="49" t="s">
        <v>81</v>
      </c>
      <c r="AR384" s="49"/>
    </row>
    <row r="385" spans="1:44" s="4" customFormat="1" ht="23.25" x14ac:dyDescent="0.25">
      <c r="A385" s="41" t="s">
        <v>252</v>
      </c>
      <c r="B385" s="42" t="s">
        <v>589</v>
      </c>
      <c r="C385" s="542" t="s">
        <v>590</v>
      </c>
      <c r="D385" s="542"/>
      <c r="E385" s="542"/>
      <c r="F385" s="43" t="s">
        <v>164</v>
      </c>
      <c r="G385" s="44">
        <v>6.7000000000000002E-3</v>
      </c>
      <c r="H385" s="45">
        <v>1</v>
      </c>
      <c r="I385" s="119">
        <v>6.7000000000000002E-3</v>
      </c>
      <c r="J385" s="47"/>
      <c r="K385" s="44"/>
      <c r="L385" s="47"/>
      <c r="M385" s="44"/>
      <c r="N385" s="48"/>
      <c r="AI385" s="40"/>
      <c r="AJ385" s="49"/>
      <c r="AK385" s="49" t="s">
        <v>590</v>
      </c>
      <c r="AQ385" s="49"/>
      <c r="AR385" s="49"/>
    </row>
    <row r="386" spans="1:44" s="4" customFormat="1" ht="15" x14ac:dyDescent="0.25">
      <c r="A386" s="67"/>
      <c r="B386" s="53"/>
      <c r="C386" s="543" t="s">
        <v>1466</v>
      </c>
      <c r="D386" s="543"/>
      <c r="E386" s="543"/>
      <c r="F386" s="543"/>
      <c r="G386" s="543"/>
      <c r="H386" s="543"/>
      <c r="I386" s="543"/>
      <c r="J386" s="543"/>
      <c r="K386" s="543"/>
      <c r="L386" s="543"/>
      <c r="M386" s="543"/>
      <c r="N386" s="544"/>
      <c r="AI386" s="40"/>
      <c r="AJ386" s="49"/>
      <c r="AK386" s="49"/>
      <c r="AL386" s="3" t="s">
        <v>1466</v>
      </c>
      <c r="AQ386" s="49"/>
      <c r="AR386" s="49"/>
    </row>
    <row r="387" spans="1:44" s="4" customFormat="1" ht="15" x14ac:dyDescent="0.25">
      <c r="A387" s="52"/>
      <c r="B387" s="51" t="s">
        <v>56</v>
      </c>
      <c r="C387" s="543" t="s">
        <v>64</v>
      </c>
      <c r="D387" s="543"/>
      <c r="E387" s="543"/>
      <c r="F387" s="54"/>
      <c r="G387" s="55"/>
      <c r="H387" s="55"/>
      <c r="I387" s="55"/>
      <c r="J387" s="56">
        <v>282.66000000000003</v>
      </c>
      <c r="K387" s="55"/>
      <c r="L387" s="56">
        <v>1.89</v>
      </c>
      <c r="M387" s="58">
        <v>44.77</v>
      </c>
      <c r="N387" s="60">
        <v>84.62</v>
      </c>
      <c r="AI387" s="40"/>
      <c r="AJ387" s="49"/>
      <c r="AK387" s="49"/>
      <c r="AN387" s="3" t="s">
        <v>64</v>
      </c>
      <c r="AQ387" s="49"/>
      <c r="AR387" s="49"/>
    </row>
    <row r="388" spans="1:44" s="4" customFormat="1" ht="15" x14ac:dyDescent="0.25">
      <c r="A388" s="52"/>
      <c r="B388" s="51" t="s">
        <v>65</v>
      </c>
      <c r="C388" s="543" t="s">
        <v>66</v>
      </c>
      <c r="D388" s="543"/>
      <c r="E388" s="543"/>
      <c r="F388" s="54"/>
      <c r="G388" s="55"/>
      <c r="H388" s="55"/>
      <c r="I388" s="55"/>
      <c r="J388" s="56">
        <v>43.61</v>
      </c>
      <c r="K388" s="55"/>
      <c r="L388" s="56">
        <v>0.28999999999999998</v>
      </c>
      <c r="M388" s="58">
        <v>13.24</v>
      </c>
      <c r="N388" s="60">
        <v>3.84</v>
      </c>
      <c r="AI388" s="40"/>
      <c r="AJ388" s="49"/>
      <c r="AK388" s="49"/>
      <c r="AN388" s="3" t="s">
        <v>66</v>
      </c>
      <c r="AQ388" s="49"/>
      <c r="AR388" s="49"/>
    </row>
    <row r="389" spans="1:44" s="4" customFormat="1" ht="15" x14ac:dyDescent="0.25">
      <c r="A389" s="52"/>
      <c r="B389" s="51" t="s">
        <v>67</v>
      </c>
      <c r="C389" s="543" t="s">
        <v>68</v>
      </c>
      <c r="D389" s="543"/>
      <c r="E389" s="543"/>
      <c r="F389" s="54"/>
      <c r="G389" s="55"/>
      <c r="H389" s="55"/>
      <c r="I389" s="55"/>
      <c r="J389" s="56">
        <v>17.149999999999999</v>
      </c>
      <c r="K389" s="55"/>
      <c r="L389" s="56">
        <v>0.11</v>
      </c>
      <c r="M389" s="58">
        <v>44.77</v>
      </c>
      <c r="N389" s="60">
        <v>4.92</v>
      </c>
      <c r="AI389" s="40"/>
      <c r="AJ389" s="49"/>
      <c r="AK389" s="49"/>
      <c r="AN389" s="3" t="s">
        <v>68</v>
      </c>
      <c r="AQ389" s="49"/>
      <c r="AR389" s="49"/>
    </row>
    <row r="390" spans="1:44" s="4" customFormat="1" ht="15" x14ac:dyDescent="0.25">
      <c r="A390" s="52"/>
      <c r="B390" s="51" t="s">
        <v>69</v>
      </c>
      <c r="C390" s="543" t="s">
        <v>70</v>
      </c>
      <c r="D390" s="543"/>
      <c r="E390" s="543"/>
      <c r="F390" s="54"/>
      <c r="G390" s="55"/>
      <c r="H390" s="55"/>
      <c r="I390" s="55"/>
      <c r="J390" s="56">
        <v>8.5399999999999991</v>
      </c>
      <c r="K390" s="55"/>
      <c r="L390" s="56">
        <v>0.06</v>
      </c>
      <c r="M390" s="58">
        <v>8.16</v>
      </c>
      <c r="N390" s="60">
        <v>0.49</v>
      </c>
      <c r="AI390" s="40"/>
      <c r="AJ390" s="49"/>
      <c r="AK390" s="49"/>
      <c r="AN390" s="3" t="s">
        <v>70</v>
      </c>
      <c r="AQ390" s="49"/>
      <c r="AR390" s="49"/>
    </row>
    <row r="391" spans="1:44" s="4" customFormat="1" ht="15" x14ac:dyDescent="0.25">
      <c r="A391" s="63"/>
      <c r="B391" s="51"/>
      <c r="C391" s="543" t="s">
        <v>71</v>
      </c>
      <c r="D391" s="543"/>
      <c r="E391" s="543"/>
      <c r="F391" s="54" t="s">
        <v>72</v>
      </c>
      <c r="G391" s="64">
        <v>35.6</v>
      </c>
      <c r="H391" s="55"/>
      <c r="I391" s="77">
        <v>0.23852000000000001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  <c r="AR391" s="49"/>
    </row>
    <row r="392" spans="1:44" s="4" customFormat="1" ht="15" x14ac:dyDescent="0.25">
      <c r="A392" s="63"/>
      <c r="B392" s="51"/>
      <c r="C392" s="543" t="s">
        <v>73</v>
      </c>
      <c r="D392" s="543"/>
      <c r="E392" s="543"/>
      <c r="F392" s="54" t="s">
        <v>72</v>
      </c>
      <c r="G392" s="58">
        <v>1.27</v>
      </c>
      <c r="H392" s="55"/>
      <c r="I392" s="78">
        <v>8.5089999999999992E-3</v>
      </c>
      <c r="J392" s="66"/>
      <c r="K392" s="55"/>
      <c r="L392" s="66"/>
      <c r="M392" s="55"/>
      <c r="N392" s="62"/>
      <c r="AI392" s="40"/>
      <c r="AJ392" s="49"/>
      <c r="AK392" s="49"/>
      <c r="AO392" s="3" t="s">
        <v>73</v>
      </c>
      <c r="AQ392" s="49"/>
      <c r="AR392" s="49"/>
    </row>
    <row r="393" spans="1:44" s="4" customFormat="1" ht="15" x14ac:dyDescent="0.25">
      <c r="A393" s="67"/>
      <c r="B393" s="51"/>
      <c r="C393" s="547" t="s">
        <v>74</v>
      </c>
      <c r="D393" s="547"/>
      <c r="E393" s="547"/>
      <c r="F393" s="68"/>
      <c r="G393" s="69"/>
      <c r="H393" s="69"/>
      <c r="I393" s="69"/>
      <c r="J393" s="70">
        <v>334.81</v>
      </c>
      <c r="K393" s="69"/>
      <c r="L393" s="70">
        <v>2.2400000000000002</v>
      </c>
      <c r="M393" s="69"/>
      <c r="N393" s="121">
        <v>88.95</v>
      </c>
      <c r="AI393" s="40"/>
      <c r="AJ393" s="49"/>
      <c r="AK393" s="49"/>
      <c r="AP393" s="3" t="s">
        <v>74</v>
      </c>
      <c r="AQ393" s="49"/>
      <c r="AR393" s="49"/>
    </row>
    <row r="394" spans="1:44" s="4" customFormat="1" ht="15" x14ac:dyDescent="0.25">
      <c r="A394" s="63"/>
      <c r="B394" s="51"/>
      <c r="C394" s="543" t="s">
        <v>75</v>
      </c>
      <c r="D394" s="543"/>
      <c r="E394" s="543"/>
      <c r="F394" s="54"/>
      <c r="G394" s="55"/>
      <c r="H394" s="55"/>
      <c r="I394" s="55"/>
      <c r="J394" s="66"/>
      <c r="K394" s="55"/>
      <c r="L394" s="56">
        <v>2</v>
      </c>
      <c r="M394" s="55"/>
      <c r="N394" s="60">
        <v>89.54</v>
      </c>
      <c r="AI394" s="40"/>
      <c r="AJ394" s="49"/>
      <c r="AK394" s="49"/>
      <c r="AO394" s="3" t="s">
        <v>75</v>
      </c>
      <c r="AQ394" s="49"/>
      <c r="AR394" s="49"/>
    </row>
    <row r="395" spans="1:44" s="4" customFormat="1" ht="15" x14ac:dyDescent="0.25">
      <c r="A395" s="63"/>
      <c r="B395" s="51" t="s">
        <v>592</v>
      </c>
      <c r="C395" s="543" t="s">
        <v>593</v>
      </c>
      <c r="D395" s="543"/>
      <c r="E395" s="543"/>
      <c r="F395" s="54" t="s">
        <v>78</v>
      </c>
      <c r="G395" s="61">
        <v>112</v>
      </c>
      <c r="H395" s="55"/>
      <c r="I395" s="61">
        <v>112</v>
      </c>
      <c r="J395" s="66"/>
      <c r="K395" s="55"/>
      <c r="L395" s="56">
        <v>2.2400000000000002</v>
      </c>
      <c r="M395" s="55"/>
      <c r="N395" s="60">
        <v>100.28</v>
      </c>
      <c r="AI395" s="40"/>
      <c r="AJ395" s="49"/>
      <c r="AK395" s="49"/>
      <c r="AO395" s="3" t="s">
        <v>593</v>
      </c>
      <c r="AQ395" s="49"/>
      <c r="AR395" s="49"/>
    </row>
    <row r="396" spans="1:44" s="4" customFormat="1" ht="22.5" x14ac:dyDescent="0.25">
      <c r="A396" s="63"/>
      <c r="B396" s="51" t="s">
        <v>594</v>
      </c>
      <c r="C396" s="543" t="s">
        <v>595</v>
      </c>
      <c r="D396" s="543"/>
      <c r="E396" s="543"/>
      <c r="F396" s="54" t="s">
        <v>78</v>
      </c>
      <c r="G396" s="61">
        <v>65</v>
      </c>
      <c r="H396" s="58">
        <v>0.85</v>
      </c>
      <c r="I396" s="58">
        <v>55.25</v>
      </c>
      <c r="J396" s="66"/>
      <c r="K396" s="55"/>
      <c r="L396" s="56">
        <v>1.1100000000000001</v>
      </c>
      <c r="M396" s="55"/>
      <c r="N396" s="60">
        <v>49.47</v>
      </c>
      <c r="AI396" s="40"/>
      <c r="AJ396" s="49"/>
      <c r="AK396" s="49"/>
      <c r="AO396" s="3" t="s">
        <v>595</v>
      </c>
      <c r="AQ396" s="49"/>
      <c r="AR396" s="49"/>
    </row>
    <row r="397" spans="1:44" s="4" customFormat="1" ht="15" x14ac:dyDescent="0.25">
      <c r="A397" s="72"/>
      <c r="B397" s="73"/>
      <c r="C397" s="542" t="s">
        <v>81</v>
      </c>
      <c r="D397" s="542"/>
      <c r="E397" s="542"/>
      <c r="F397" s="43"/>
      <c r="G397" s="44"/>
      <c r="H397" s="44"/>
      <c r="I397" s="44"/>
      <c r="J397" s="47"/>
      <c r="K397" s="44"/>
      <c r="L397" s="74">
        <v>5.59</v>
      </c>
      <c r="M397" s="69"/>
      <c r="N397" s="82">
        <v>238.7</v>
      </c>
      <c r="AI397" s="40"/>
      <c r="AJ397" s="49"/>
      <c r="AK397" s="49"/>
      <c r="AQ397" s="49" t="s">
        <v>81</v>
      </c>
      <c r="AR397" s="49"/>
    </row>
    <row r="398" spans="1:44" s="4" customFormat="1" ht="57" x14ac:dyDescent="0.25">
      <c r="A398" s="41" t="s">
        <v>254</v>
      </c>
      <c r="B398" s="42" t="s">
        <v>597</v>
      </c>
      <c r="C398" s="542" t="s">
        <v>1467</v>
      </c>
      <c r="D398" s="542"/>
      <c r="E398" s="542"/>
      <c r="F398" s="43" t="s">
        <v>164</v>
      </c>
      <c r="G398" s="44">
        <v>6.7000000000000002E-3</v>
      </c>
      <c r="H398" s="45">
        <v>1</v>
      </c>
      <c r="I398" s="119">
        <v>6.7000000000000002E-3</v>
      </c>
      <c r="J398" s="47"/>
      <c r="K398" s="44"/>
      <c r="L398" s="47"/>
      <c r="M398" s="44"/>
      <c r="N398" s="48"/>
      <c r="AI398" s="40"/>
      <c r="AJ398" s="49"/>
      <c r="AK398" s="49" t="s">
        <v>1467</v>
      </c>
      <c r="AQ398" s="49"/>
      <c r="AR398" s="49"/>
    </row>
    <row r="399" spans="1:44" s="4" customFormat="1" ht="15" x14ac:dyDescent="0.25">
      <c r="A399" s="67"/>
      <c r="B399" s="53"/>
      <c r="C399" s="543" t="s">
        <v>1466</v>
      </c>
      <c r="D399" s="543"/>
      <c r="E399" s="543"/>
      <c r="F399" s="543"/>
      <c r="G399" s="543"/>
      <c r="H399" s="543"/>
      <c r="I399" s="543"/>
      <c r="J399" s="543"/>
      <c r="K399" s="543"/>
      <c r="L399" s="543"/>
      <c r="M399" s="543"/>
      <c r="N399" s="544"/>
      <c r="AI399" s="40"/>
      <c r="AJ399" s="49"/>
      <c r="AK399" s="49"/>
      <c r="AL399" s="3" t="s">
        <v>1466</v>
      </c>
      <c r="AQ399" s="49"/>
      <c r="AR399" s="49"/>
    </row>
    <row r="400" spans="1:44" s="4" customFormat="1" ht="15" x14ac:dyDescent="0.25">
      <c r="A400" s="50"/>
      <c r="B400" s="51"/>
      <c r="C400" s="545" t="s">
        <v>1468</v>
      </c>
      <c r="D400" s="545"/>
      <c r="E400" s="545"/>
      <c r="F400" s="545"/>
      <c r="G400" s="545"/>
      <c r="H400" s="545"/>
      <c r="I400" s="545"/>
      <c r="J400" s="545"/>
      <c r="K400" s="545"/>
      <c r="L400" s="545"/>
      <c r="M400" s="545"/>
      <c r="N400" s="546"/>
      <c r="AI400" s="40"/>
      <c r="AJ400" s="49"/>
      <c r="AK400" s="49"/>
      <c r="AM400" s="3" t="s">
        <v>1468</v>
      </c>
      <c r="AQ400" s="49"/>
      <c r="AR400" s="49"/>
    </row>
    <row r="401" spans="1:44" s="4" customFormat="1" ht="15" x14ac:dyDescent="0.25">
      <c r="A401" s="52"/>
      <c r="B401" s="51" t="s">
        <v>56</v>
      </c>
      <c r="C401" s="543" t="s">
        <v>64</v>
      </c>
      <c r="D401" s="543"/>
      <c r="E401" s="543"/>
      <c r="F401" s="54"/>
      <c r="G401" s="55"/>
      <c r="H401" s="55"/>
      <c r="I401" s="55"/>
      <c r="J401" s="56">
        <v>3.49</v>
      </c>
      <c r="K401" s="61">
        <v>6</v>
      </c>
      <c r="L401" s="56">
        <v>0.14000000000000001</v>
      </c>
      <c r="M401" s="58">
        <v>44.77</v>
      </c>
      <c r="N401" s="60">
        <v>6.27</v>
      </c>
      <c r="AI401" s="40"/>
      <c r="AJ401" s="49"/>
      <c r="AK401" s="49"/>
      <c r="AN401" s="3" t="s">
        <v>64</v>
      </c>
      <c r="AQ401" s="49"/>
      <c r="AR401" s="49"/>
    </row>
    <row r="402" spans="1:44" s="4" customFormat="1" ht="15" x14ac:dyDescent="0.25">
      <c r="A402" s="52"/>
      <c r="B402" s="51" t="s">
        <v>65</v>
      </c>
      <c r="C402" s="543" t="s">
        <v>66</v>
      </c>
      <c r="D402" s="543"/>
      <c r="E402" s="543"/>
      <c r="F402" s="54"/>
      <c r="G402" s="55"/>
      <c r="H402" s="55"/>
      <c r="I402" s="55"/>
      <c r="J402" s="56">
        <v>7.56</v>
      </c>
      <c r="K402" s="61">
        <v>6</v>
      </c>
      <c r="L402" s="56">
        <v>0.3</v>
      </c>
      <c r="M402" s="58">
        <v>13.24</v>
      </c>
      <c r="N402" s="60">
        <v>3.97</v>
      </c>
      <c r="AI402" s="40"/>
      <c r="AJ402" s="49"/>
      <c r="AK402" s="49"/>
      <c r="AN402" s="3" t="s">
        <v>66</v>
      </c>
      <c r="AQ402" s="49"/>
      <c r="AR402" s="49"/>
    </row>
    <row r="403" spans="1:44" s="4" customFormat="1" ht="15" x14ac:dyDescent="0.25">
      <c r="A403" s="52"/>
      <c r="B403" s="51" t="s">
        <v>67</v>
      </c>
      <c r="C403" s="543" t="s">
        <v>68</v>
      </c>
      <c r="D403" s="543"/>
      <c r="E403" s="543"/>
      <c r="F403" s="54"/>
      <c r="G403" s="55"/>
      <c r="H403" s="55"/>
      <c r="I403" s="55"/>
      <c r="J403" s="56">
        <v>2.84</v>
      </c>
      <c r="K403" s="61">
        <v>6</v>
      </c>
      <c r="L403" s="56">
        <v>0.11</v>
      </c>
      <c r="M403" s="58">
        <v>44.77</v>
      </c>
      <c r="N403" s="60">
        <v>4.92</v>
      </c>
      <c r="AI403" s="40"/>
      <c r="AJ403" s="49"/>
      <c r="AK403" s="49"/>
      <c r="AN403" s="3" t="s">
        <v>68</v>
      </c>
      <c r="AQ403" s="49"/>
      <c r="AR403" s="49"/>
    </row>
    <row r="404" spans="1:44" s="4" customFormat="1" ht="15" x14ac:dyDescent="0.25">
      <c r="A404" s="63"/>
      <c r="B404" s="51"/>
      <c r="C404" s="543" t="s">
        <v>71</v>
      </c>
      <c r="D404" s="543"/>
      <c r="E404" s="543"/>
      <c r="F404" s="54" t="s">
        <v>72</v>
      </c>
      <c r="G404" s="58">
        <v>0.44</v>
      </c>
      <c r="H404" s="61">
        <v>6</v>
      </c>
      <c r="I404" s="78">
        <v>1.7687999999999999E-2</v>
      </c>
      <c r="J404" s="66"/>
      <c r="K404" s="55"/>
      <c r="L404" s="66"/>
      <c r="M404" s="55"/>
      <c r="N404" s="62"/>
      <c r="AI404" s="40"/>
      <c r="AJ404" s="49"/>
      <c r="AK404" s="49"/>
      <c r="AO404" s="3" t="s">
        <v>71</v>
      </c>
      <c r="AQ404" s="49"/>
      <c r="AR404" s="49"/>
    </row>
    <row r="405" spans="1:44" s="4" customFormat="1" ht="15" x14ac:dyDescent="0.25">
      <c r="A405" s="63"/>
      <c r="B405" s="51"/>
      <c r="C405" s="543" t="s">
        <v>73</v>
      </c>
      <c r="D405" s="543"/>
      <c r="E405" s="543"/>
      <c r="F405" s="54" t="s">
        <v>72</v>
      </c>
      <c r="G405" s="58">
        <v>0.21</v>
      </c>
      <c r="H405" s="61">
        <v>6</v>
      </c>
      <c r="I405" s="78">
        <v>8.4419999999999999E-3</v>
      </c>
      <c r="J405" s="66"/>
      <c r="K405" s="55"/>
      <c r="L405" s="66"/>
      <c r="M405" s="55"/>
      <c r="N405" s="62"/>
      <c r="AI405" s="40"/>
      <c r="AJ405" s="49"/>
      <c r="AK405" s="49"/>
      <c r="AO405" s="3" t="s">
        <v>73</v>
      </c>
      <c r="AQ405" s="49"/>
      <c r="AR405" s="49"/>
    </row>
    <row r="406" spans="1:44" s="4" customFormat="1" ht="15" x14ac:dyDescent="0.25">
      <c r="A406" s="67"/>
      <c r="B406" s="51"/>
      <c r="C406" s="547" t="s">
        <v>74</v>
      </c>
      <c r="D406" s="547"/>
      <c r="E406" s="547"/>
      <c r="F406" s="68"/>
      <c r="G406" s="69"/>
      <c r="H406" s="69"/>
      <c r="I406" s="69"/>
      <c r="J406" s="70">
        <v>11.05</v>
      </c>
      <c r="K406" s="69"/>
      <c r="L406" s="70">
        <v>0.44</v>
      </c>
      <c r="M406" s="69"/>
      <c r="N406" s="121">
        <v>10.24</v>
      </c>
      <c r="AI406" s="40"/>
      <c r="AJ406" s="49"/>
      <c r="AK406" s="49"/>
      <c r="AP406" s="3" t="s">
        <v>74</v>
      </c>
      <c r="AQ406" s="49"/>
      <c r="AR406" s="49"/>
    </row>
    <row r="407" spans="1:44" s="4" customFormat="1" ht="15" x14ac:dyDescent="0.25">
      <c r="A407" s="63"/>
      <c r="B407" s="51"/>
      <c r="C407" s="543" t="s">
        <v>75</v>
      </c>
      <c r="D407" s="543"/>
      <c r="E407" s="543"/>
      <c r="F407" s="54"/>
      <c r="G407" s="55"/>
      <c r="H407" s="55"/>
      <c r="I407" s="55"/>
      <c r="J407" s="66"/>
      <c r="K407" s="55"/>
      <c r="L407" s="56">
        <v>0.25</v>
      </c>
      <c r="M407" s="55"/>
      <c r="N407" s="60">
        <v>11.19</v>
      </c>
      <c r="AI407" s="40"/>
      <c r="AJ407" s="49"/>
      <c r="AK407" s="49"/>
      <c r="AO407" s="3" t="s">
        <v>75</v>
      </c>
      <c r="AQ407" s="49"/>
      <c r="AR407" s="49"/>
    </row>
    <row r="408" spans="1:44" s="4" customFormat="1" ht="15" x14ac:dyDescent="0.25">
      <c r="A408" s="63"/>
      <c r="B408" s="51" t="s">
        <v>592</v>
      </c>
      <c r="C408" s="543" t="s">
        <v>593</v>
      </c>
      <c r="D408" s="543"/>
      <c r="E408" s="543"/>
      <c r="F408" s="54" t="s">
        <v>78</v>
      </c>
      <c r="G408" s="61">
        <v>112</v>
      </c>
      <c r="H408" s="55"/>
      <c r="I408" s="61">
        <v>112</v>
      </c>
      <c r="J408" s="66"/>
      <c r="K408" s="55"/>
      <c r="L408" s="56">
        <v>0.28000000000000003</v>
      </c>
      <c r="M408" s="55"/>
      <c r="N408" s="60">
        <v>12.53</v>
      </c>
      <c r="AI408" s="40"/>
      <c r="AJ408" s="49"/>
      <c r="AK408" s="49"/>
      <c r="AO408" s="3" t="s">
        <v>593</v>
      </c>
      <c r="AQ408" s="49"/>
      <c r="AR408" s="49"/>
    </row>
    <row r="409" spans="1:44" s="4" customFormat="1" ht="22.5" x14ac:dyDescent="0.25">
      <c r="A409" s="63"/>
      <c r="B409" s="51" t="s">
        <v>594</v>
      </c>
      <c r="C409" s="543" t="s">
        <v>595</v>
      </c>
      <c r="D409" s="543"/>
      <c r="E409" s="543"/>
      <c r="F409" s="54" t="s">
        <v>78</v>
      </c>
      <c r="G409" s="61">
        <v>65</v>
      </c>
      <c r="H409" s="58">
        <v>0.85</v>
      </c>
      <c r="I409" s="58">
        <v>55.25</v>
      </c>
      <c r="J409" s="66"/>
      <c r="K409" s="55"/>
      <c r="L409" s="56">
        <v>0.14000000000000001</v>
      </c>
      <c r="M409" s="55"/>
      <c r="N409" s="60">
        <v>6.18</v>
      </c>
      <c r="AI409" s="40"/>
      <c r="AJ409" s="49"/>
      <c r="AK409" s="49"/>
      <c r="AO409" s="3" t="s">
        <v>595</v>
      </c>
      <c r="AQ409" s="49"/>
      <c r="AR409" s="49"/>
    </row>
    <row r="410" spans="1:44" s="4" customFormat="1" ht="15" x14ac:dyDescent="0.25">
      <c r="A410" s="72"/>
      <c r="B410" s="73"/>
      <c r="C410" s="542" t="s">
        <v>81</v>
      </c>
      <c r="D410" s="542"/>
      <c r="E410" s="542"/>
      <c r="F410" s="43"/>
      <c r="G410" s="44"/>
      <c r="H410" s="44"/>
      <c r="I410" s="44"/>
      <c r="J410" s="47"/>
      <c r="K410" s="44"/>
      <c r="L410" s="74">
        <v>0.86</v>
      </c>
      <c r="M410" s="69"/>
      <c r="N410" s="82">
        <v>28.95</v>
      </c>
      <c r="AI410" s="40"/>
      <c r="AJ410" s="49"/>
      <c r="AK410" s="49"/>
      <c r="AQ410" s="49" t="s">
        <v>81</v>
      </c>
      <c r="AR410" s="49"/>
    </row>
    <row r="411" spans="1:44" s="4" customFormat="1" ht="23.25" x14ac:dyDescent="0.25">
      <c r="A411" s="41" t="s">
        <v>257</v>
      </c>
      <c r="B411" s="42" t="s">
        <v>601</v>
      </c>
      <c r="C411" s="542" t="s">
        <v>602</v>
      </c>
      <c r="D411" s="542"/>
      <c r="E411" s="542"/>
      <c r="F411" s="43" t="s">
        <v>86</v>
      </c>
      <c r="G411" s="44">
        <v>3.4000000000000002E-2</v>
      </c>
      <c r="H411" s="45">
        <v>1</v>
      </c>
      <c r="I411" s="92">
        <v>3.4000000000000002E-2</v>
      </c>
      <c r="J411" s="74">
        <v>424.88</v>
      </c>
      <c r="K411" s="44"/>
      <c r="L411" s="74">
        <v>14.45</v>
      </c>
      <c r="M411" s="46">
        <v>8.16</v>
      </c>
      <c r="N411" s="82">
        <v>117.91</v>
      </c>
      <c r="AI411" s="40"/>
      <c r="AJ411" s="49"/>
      <c r="AK411" s="49" t="s">
        <v>602</v>
      </c>
      <c r="AQ411" s="49"/>
      <c r="AR411" s="49"/>
    </row>
    <row r="412" spans="1:44" s="4" customFormat="1" ht="15" x14ac:dyDescent="0.25">
      <c r="A412" s="67"/>
      <c r="B412" s="53"/>
      <c r="C412" s="543" t="s">
        <v>1469</v>
      </c>
      <c r="D412" s="543"/>
      <c r="E412" s="543"/>
      <c r="F412" s="543"/>
      <c r="G412" s="543"/>
      <c r="H412" s="543"/>
      <c r="I412" s="543"/>
      <c r="J412" s="543"/>
      <c r="K412" s="543"/>
      <c r="L412" s="543"/>
      <c r="M412" s="543"/>
      <c r="N412" s="544"/>
      <c r="AI412" s="40"/>
      <c r="AJ412" s="49"/>
      <c r="AK412" s="49"/>
      <c r="AL412" s="3" t="s">
        <v>1469</v>
      </c>
      <c r="AQ412" s="49"/>
      <c r="AR412" s="49"/>
    </row>
    <row r="413" spans="1:44" s="4" customFormat="1" ht="15" x14ac:dyDescent="0.25">
      <c r="A413" s="72"/>
      <c r="B413" s="73"/>
      <c r="C413" s="542" t="s">
        <v>81</v>
      </c>
      <c r="D413" s="542"/>
      <c r="E413" s="542"/>
      <c r="F413" s="43"/>
      <c r="G413" s="44"/>
      <c r="H413" s="44"/>
      <c r="I413" s="44"/>
      <c r="J413" s="47"/>
      <c r="K413" s="44"/>
      <c r="L413" s="74">
        <v>14.45</v>
      </c>
      <c r="M413" s="69"/>
      <c r="N413" s="82">
        <v>117.91</v>
      </c>
      <c r="AI413" s="40"/>
      <c r="AJ413" s="49"/>
      <c r="AK413" s="49"/>
      <c r="AQ413" s="49" t="s">
        <v>81</v>
      </c>
      <c r="AR413" s="49"/>
    </row>
    <row r="414" spans="1:44" s="4" customFormat="1" ht="57" x14ac:dyDescent="0.25">
      <c r="A414" s="41" t="s">
        <v>261</v>
      </c>
      <c r="B414" s="42" t="s">
        <v>1470</v>
      </c>
      <c r="C414" s="542" t="s">
        <v>1471</v>
      </c>
      <c r="D414" s="542"/>
      <c r="E414" s="542"/>
      <c r="F414" s="43" t="s">
        <v>164</v>
      </c>
      <c r="G414" s="44">
        <v>1.2200000000000001E-2</v>
      </c>
      <c r="H414" s="45">
        <v>1</v>
      </c>
      <c r="I414" s="119">
        <v>1.2200000000000001E-2</v>
      </c>
      <c r="J414" s="47"/>
      <c r="K414" s="44"/>
      <c r="L414" s="47"/>
      <c r="M414" s="44"/>
      <c r="N414" s="48"/>
      <c r="AI414" s="40"/>
      <c r="AJ414" s="49"/>
      <c r="AK414" s="49" t="s">
        <v>1471</v>
      </c>
      <c r="AQ414" s="49"/>
      <c r="AR414" s="49"/>
    </row>
    <row r="415" spans="1:44" s="4" customFormat="1" ht="15" x14ac:dyDescent="0.25">
      <c r="A415" s="67"/>
      <c r="B415" s="53"/>
      <c r="C415" s="543" t="s">
        <v>1472</v>
      </c>
      <c r="D415" s="543"/>
      <c r="E415" s="543"/>
      <c r="F415" s="543"/>
      <c r="G415" s="543"/>
      <c r="H415" s="543"/>
      <c r="I415" s="543"/>
      <c r="J415" s="543"/>
      <c r="K415" s="543"/>
      <c r="L415" s="543"/>
      <c r="M415" s="543"/>
      <c r="N415" s="544"/>
      <c r="AI415" s="40"/>
      <c r="AJ415" s="49"/>
      <c r="AK415" s="49"/>
      <c r="AL415" s="3" t="s">
        <v>1472</v>
      </c>
      <c r="AQ415" s="49"/>
      <c r="AR415" s="49"/>
    </row>
    <row r="416" spans="1:44" s="4" customFormat="1" ht="15" x14ac:dyDescent="0.25">
      <c r="A416" s="52"/>
      <c r="B416" s="51" t="s">
        <v>56</v>
      </c>
      <c r="C416" s="543" t="s">
        <v>64</v>
      </c>
      <c r="D416" s="543"/>
      <c r="E416" s="543"/>
      <c r="F416" s="54"/>
      <c r="G416" s="55"/>
      <c r="H416" s="55"/>
      <c r="I416" s="55"/>
      <c r="J416" s="56">
        <v>721.92</v>
      </c>
      <c r="K416" s="55"/>
      <c r="L416" s="56">
        <v>8.81</v>
      </c>
      <c r="M416" s="58">
        <v>44.77</v>
      </c>
      <c r="N416" s="60">
        <v>394.42</v>
      </c>
      <c r="AI416" s="40"/>
      <c r="AJ416" s="49"/>
      <c r="AK416" s="49"/>
      <c r="AN416" s="3" t="s">
        <v>64</v>
      </c>
      <c r="AQ416" s="49"/>
      <c r="AR416" s="49"/>
    </row>
    <row r="417" spans="1:44" s="4" customFormat="1" ht="15" x14ac:dyDescent="0.25">
      <c r="A417" s="52"/>
      <c r="B417" s="51" t="s">
        <v>65</v>
      </c>
      <c r="C417" s="543" t="s">
        <v>66</v>
      </c>
      <c r="D417" s="543"/>
      <c r="E417" s="543"/>
      <c r="F417" s="54"/>
      <c r="G417" s="55"/>
      <c r="H417" s="55"/>
      <c r="I417" s="55"/>
      <c r="J417" s="56">
        <v>98.43</v>
      </c>
      <c r="K417" s="55"/>
      <c r="L417" s="56">
        <v>1.2</v>
      </c>
      <c r="M417" s="58">
        <v>13.24</v>
      </c>
      <c r="N417" s="60">
        <v>15.89</v>
      </c>
      <c r="AI417" s="40"/>
      <c r="AJ417" s="49"/>
      <c r="AK417" s="49"/>
      <c r="AN417" s="3" t="s">
        <v>66</v>
      </c>
      <c r="AQ417" s="49"/>
      <c r="AR417" s="49"/>
    </row>
    <row r="418" spans="1:44" s="4" customFormat="1" ht="15" x14ac:dyDescent="0.25">
      <c r="A418" s="52"/>
      <c r="B418" s="51" t="s">
        <v>67</v>
      </c>
      <c r="C418" s="543" t="s">
        <v>68</v>
      </c>
      <c r="D418" s="543"/>
      <c r="E418" s="543"/>
      <c r="F418" s="54"/>
      <c r="G418" s="55"/>
      <c r="H418" s="55"/>
      <c r="I418" s="55"/>
      <c r="J418" s="56">
        <v>56.78</v>
      </c>
      <c r="K418" s="55"/>
      <c r="L418" s="56">
        <v>0.69</v>
      </c>
      <c r="M418" s="58">
        <v>44.77</v>
      </c>
      <c r="N418" s="60">
        <v>30.89</v>
      </c>
      <c r="AI418" s="40"/>
      <c r="AJ418" s="49"/>
      <c r="AK418" s="49"/>
      <c r="AN418" s="3" t="s">
        <v>68</v>
      </c>
      <c r="AQ418" s="49"/>
      <c r="AR418" s="49"/>
    </row>
    <row r="419" spans="1:44" s="4" customFormat="1" ht="15" x14ac:dyDescent="0.25">
      <c r="A419" s="52"/>
      <c r="B419" s="51" t="s">
        <v>69</v>
      </c>
      <c r="C419" s="543" t="s">
        <v>70</v>
      </c>
      <c r="D419" s="543"/>
      <c r="E419" s="543"/>
      <c r="F419" s="54"/>
      <c r="G419" s="55"/>
      <c r="H419" s="55"/>
      <c r="I419" s="55"/>
      <c r="J419" s="76">
        <v>1114.53</v>
      </c>
      <c r="K419" s="55"/>
      <c r="L419" s="56">
        <v>13.6</v>
      </c>
      <c r="M419" s="58">
        <v>8.16</v>
      </c>
      <c r="N419" s="60">
        <v>110.98</v>
      </c>
      <c r="AI419" s="40"/>
      <c r="AJ419" s="49"/>
      <c r="AK419" s="49"/>
      <c r="AN419" s="3" t="s">
        <v>70</v>
      </c>
      <c r="AQ419" s="49"/>
      <c r="AR419" s="49"/>
    </row>
    <row r="420" spans="1:44" s="4" customFormat="1" ht="15" x14ac:dyDescent="0.25">
      <c r="A420" s="63"/>
      <c r="B420" s="51"/>
      <c r="C420" s="543" t="s">
        <v>71</v>
      </c>
      <c r="D420" s="543"/>
      <c r="E420" s="543"/>
      <c r="F420" s="54" t="s">
        <v>72</v>
      </c>
      <c r="G420" s="64">
        <v>76.8</v>
      </c>
      <c r="H420" s="55"/>
      <c r="I420" s="77">
        <v>0.93696000000000002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R420" s="49"/>
    </row>
    <row r="421" spans="1:44" s="4" customFormat="1" ht="15" x14ac:dyDescent="0.25">
      <c r="A421" s="63"/>
      <c r="B421" s="51"/>
      <c r="C421" s="543" t="s">
        <v>73</v>
      </c>
      <c r="D421" s="543"/>
      <c r="E421" s="543"/>
      <c r="F421" s="54" t="s">
        <v>72</v>
      </c>
      <c r="G421" s="58">
        <v>5.94</v>
      </c>
      <c r="H421" s="55"/>
      <c r="I421" s="78">
        <v>7.2468000000000005E-2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R421" s="49"/>
    </row>
    <row r="422" spans="1:44" s="4" customFormat="1" ht="15" x14ac:dyDescent="0.25">
      <c r="A422" s="67"/>
      <c r="B422" s="51"/>
      <c r="C422" s="547" t="s">
        <v>74</v>
      </c>
      <c r="D422" s="547"/>
      <c r="E422" s="547"/>
      <c r="F422" s="68"/>
      <c r="G422" s="69"/>
      <c r="H422" s="69"/>
      <c r="I422" s="69"/>
      <c r="J422" s="79">
        <v>1934.88</v>
      </c>
      <c r="K422" s="69"/>
      <c r="L422" s="70">
        <v>23.61</v>
      </c>
      <c r="M422" s="69"/>
      <c r="N422" s="121">
        <v>521.29</v>
      </c>
      <c r="AI422" s="40"/>
      <c r="AJ422" s="49"/>
      <c r="AK422" s="49"/>
      <c r="AP422" s="3" t="s">
        <v>74</v>
      </c>
      <c r="AQ422" s="49"/>
      <c r="AR422" s="49"/>
    </row>
    <row r="423" spans="1:44" s="4" customFormat="1" ht="15" x14ac:dyDescent="0.25">
      <c r="A423" s="63"/>
      <c r="B423" s="51"/>
      <c r="C423" s="543" t="s">
        <v>75</v>
      </c>
      <c r="D423" s="543"/>
      <c r="E423" s="543"/>
      <c r="F423" s="54"/>
      <c r="G423" s="55"/>
      <c r="H423" s="55"/>
      <c r="I423" s="55"/>
      <c r="J423" s="66"/>
      <c r="K423" s="55"/>
      <c r="L423" s="56">
        <v>9.5</v>
      </c>
      <c r="M423" s="55"/>
      <c r="N423" s="60">
        <v>425.31</v>
      </c>
      <c r="AI423" s="40"/>
      <c r="AJ423" s="49"/>
      <c r="AK423" s="49"/>
      <c r="AO423" s="3" t="s">
        <v>75</v>
      </c>
      <c r="AQ423" s="49"/>
      <c r="AR423" s="49"/>
    </row>
    <row r="424" spans="1:44" s="4" customFormat="1" ht="15" x14ac:dyDescent="0.25">
      <c r="A424" s="63"/>
      <c r="B424" s="51" t="s">
        <v>608</v>
      </c>
      <c r="C424" s="543" t="s">
        <v>609</v>
      </c>
      <c r="D424" s="543"/>
      <c r="E424" s="543"/>
      <c r="F424" s="54" t="s">
        <v>78</v>
      </c>
      <c r="G424" s="61">
        <v>100</v>
      </c>
      <c r="H424" s="55"/>
      <c r="I424" s="61">
        <v>100</v>
      </c>
      <c r="J424" s="66"/>
      <c r="K424" s="55"/>
      <c r="L424" s="56">
        <v>9.5</v>
      </c>
      <c r="M424" s="55"/>
      <c r="N424" s="60">
        <v>425.31</v>
      </c>
      <c r="AI424" s="40"/>
      <c r="AJ424" s="49"/>
      <c r="AK424" s="49"/>
      <c r="AO424" s="3" t="s">
        <v>609</v>
      </c>
      <c r="AQ424" s="49"/>
      <c r="AR424" s="49"/>
    </row>
    <row r="425" spans="1:44" s="4" customFormat="1" ht="22.5" x14ac:dyDescent="0.25">
      <c r="A425" s="63"/>
      <c r="B425" s="51" t="s">
        <v>610</v>
      </c>
      <c r="C425" s="543" t="s">
        <v>611</v>
      </c>
      <c r="D425" s="543"/>
      <c r="E425" s="543"/>
      <c r="F425" s="54" t="s">
        <v>78</v>
      </c>
      <c r="G425" s="61">
        <v>49</v>
      </c>
      <c r="H425" s="58">
        <v>0.85</v>
      </c>
      <c r="I425" s="58">
        <v>41.65</v>
      </c>
      <c r="J425" s="66"/>
      <c r="K425" s="55"/>
      <c r="L425" s="56">
        <v>3.96</v>
      </c>
      <c r="M425" s="55"/>
      <c r="N425" s="60">
        <v>177.14</v>
      </c>
      <c r="AI425" s="40"/>
      <c r="AJ425" s="49"/>
      <c r="AK425" s="49"/>
      <c r="AO425" s="3" t="s">
        <v>611</v>
      </c>
      <c r="AQ425" s="49"/>
      <c r="AR425" s="49"/>
    </row>
    <row r="426" spans="1:44" s="4" customFormat="1" ht="15" x14ac:dyDescent="0.25">
      <c r="A426" s="72"/>
      <c r="B426" s="73"/>
      <c r="C426" s="542" t="s">
        <v>81</v>
      </c>
      <c r="D426" s="542"/>
      <c r="E426" s="542"/>
      <c r="F426" s="43"/>
      <c r="G426" s="44"/>
      <c r="H426" s="44"/>
      <c r="I426" s="44"/>
      <c r="J426" s="47"/>
      <c r="K426" s="44"/>
      <c r="L426" s="74">
        <v>37.07</v>
      </c>
      <c r="M426" s="69"/>
      <c r="N426" s="75">
        <v>1123.74</v>
      </c>
      <c r="AI426" s="40"/>
      <c r="AJ426" s="49"/>
      <c r="AK426" s="49"/>
      <c r="AQ426" s="49" t="s">
        <v>81</v>
      </c>
      <c r="AR426" s="49"/>
    </row>
    <row r="427" spans="1:44" s="4" customFormat="1" ht="45.75" x14ac:dyDescent="0.25">
      <c r="A427" s="41" t="s">
        <v>264</v>
      </c>
      <c r="B427" s="42" t="s">
        <v>508</v>
      </c>
      <c r="C427" s="542" t="s">
        <v>509</v>
      </c>
      <c r="D427" s="542"/>
      <c r="E427" s="542"/>
      <c r="F427" s="43" t="s">
        <v>164</v>
      </c>
      <c r="G427" s="44">
        <v>0.02</v>
      </c>
      <c r="H427" s="45">
        <v>1</v>
      </c>
      <c r="I427" s="46">
        <v>0.02</v>
      </c>
      <c r="J427" s="47"/>
      <c r="K427" s="44"/>
      <c r="L427" s="47"/>
      <c r="M427" s="44"/>
      <c r="N427" s="48"/>
      <c r="AI427" s="40"/>
      <c r="AJ427" s="49"/>
      <c r="AK427" s="49" t="s">
        <v>509</v>
      </c>
      <c r="AQ427" s="49"/>
      <c r="AR427" s="49"/>
    </row>
    <row r="428" spans="1:44" s="4" customFormat="1" ht="15" x14ac:dyDescent="0.25">
      <c r="A428" s="67"/>
      <c r="B428" s="53"/>
      <c r="C428" s="543" t="s">
        <v>1473</v>
      </c>
      <c r="D428" s="543"/>
      <c r="E428" s="543"/>
      <c r="F428" s="543"/>
      <c r="G428" s="543"/>
      <c r="H428" s="543"/>
      <c r="I428" s="543"/>
      <c r="J428" s="543"/>
      <c r="K428" s="543"/>
      <c r="L428" s="543"/>
      <c r="M428" s="543"/>
      <c r="N428" s="544"/>
      <c r="AI428" s="40"/>
      <c r="AJ428" s="49"/>
      <c r="AK428" s="49"/>
      <c r="AL428" s="3" t="s">
        <v>1473</v>
      </c>
      <c r="AQ428" s="49"/>
      <c r="AR428" s="49"/>
    </row>
    <row r="429" spans="1:44" s="4" customFormat="1" ht="23.25" x14ac:dyDescent="0.25">
      <c r="A429" s="50"/>
      <c r="B429" s="51" t="s">
        <v>117</v>
      </c>
      <c r="C429" s="545" t="s">
        <v>118</v>
      </c>
      <c r="D429" s="545"/>
      <c r="E429" s="545"/>
      <c r="F429" s="545"/>
      <c r="G429" s="545"/>
      <c r="H429" s="545"/>
      <c r="I429" s="545"/>
      <c r="J429" s="545"/>
      <c r="K429" s="545"/>
      <c r="L429" s="545"/>
      <c r="M429" s="545"/>
      <c r="N429" s="546"/>
      <c r="AI429" s="40"/>
      <c r="AJ429" s="49"/>
      <c r="AK429" s="49"/>
      <c r="AM429" s="3" t="s">
        <v>118</v>
      </c>
      <c r="AQ429" s="49"/>
      <c r="AR429" s="49"/>
    </row>
    <row r="430" spans="1:44" s="4" customFormat="1" ht="68.25" x14ac:dyDescent="0.25">
      <c r="A430" s="50"/>
      <c r="B430" s="51" t="s">
        <v>62</v>
      </c>
      <c r="C430" s="545" t="s">
        <v>63</v>
      </c>
      <c r="D430" s="545"/>
      <c r="E430" s="545"/>
      <c r="F430" s="545"/>
      <c r="G430" s="545"/>
      <c r="H430" s="545"/>
      <c r="I430" s="545"/>
      <c r="J430" s="545"/>
      <c r="K430" s="545"/>
      <c r="L430" s="545"/>
      <c r="M430" s="545"/>
      <c r="N430" s="546"/>
      <c r="AI430" s="40"/>
      <c r="AJ430" s="49"/>
      <c r="AK430" s="49"/>
      <c r="AM430" s="3" t="s">
        <v>63</v>
      </c>
      <c r="AQ430" s="49"/>
      <c r="AR430" s="49"/>
    </row>
    <row r="431" spans="1:44" s="4" customFormat="1" ht="15" x14ac:dyDescent="0.25">
      <c r="A431" s="52"/>
      <c r="B431" s="51" t="s">
        <v>56</v>
      </c>
      <c r="C431" s="543" t="s">
        <v>64</v>
      </c>
      <c r="D431" s="543"/>
      <c r="E431" s="543"/>
      <c r="F431" s="54"/>
      <c r="G431" s="55"/>
      <c r="H431" s="55"/>
      <c r="I431" s="55"/>
      <c r="J431" s="56">
        <v>201.61</v>
      </c>
      <c r="K431" s="65">
        <v>1.3225</v>
      </c>
      <c r="L431" s="56">
        <v>5.33</v>
      </c>
      <c r="M431" s="58">
        <v>44.77</v>
      </c>
      <c r="N431" s="60">
        <v>238.62</v>
      </c>
      <c r="AI431" s="40"/>
      <c r="AJ431" s="49"/>
      <c r="AK431" s="49"/>
      <c r="AN431" s="3" t="s">
        <v>64</v>
      </c>
      <c r="AQ431" s="49"/>
      <c r="AR431" s="49"/>
    </row>
    <row r="432" spans="1:44" s="4" customFormat="1" ht="15" x14ac:dyDescent="0.25">
      <c r="A432" s="52"/>
      <c r="B432" s="51" t="s">
        <v>65</v>
      </c>
      <c r="C432" s="543" t="s">
        <v>66</v>
      </c>
      <c r="D432" s="543"/>
      <c r="E432" s="543"/>
      <c r="F432" s="54"/>
      <c r="G432" s="55"/>
      <c r="H432" s="55"/>
      <c r="I432" s="55"/>
      <c r="J432" s="56">
        <v>71.64</v>
      </c>
      <c r="K432" s="65">
        <v>1.4375</v>
      </c>
      <c r="L432" s="56">
        <v>2.06</v>
      </c>
      <c r="M432" s="58">
        <v>13.24</v>
      </c>
      <c r="N432" s="60">
        <v>27.27</v>
      </c>
      <c r="AI432" s="40"/>
      <c r="AJ432" s="49"/>
      <c r="AK432" s="49"/>
      <c r="AN432" s="3" t="s">
        <v>66</v>
      </c>
      <c r="AQ432" s="49"/>
      <c r="AR432" s="49"/>
    </row>
    <row r="433" spans="1:44" s="4" customFormat="1" ht="15" x14ac:dyDescent="0.25">
      <c r="A433" s="52"/>
      <c r="B433" s="51" t="s">
        <v>67</v>
      </c>
      <c r="C433" s="543" t="s">
        <v>68</v>
      </c>
      <c r="D433" s="543"/>
      <c r="E433" s="543"/>
      <c r="F433" s="54"/>
      <c r="G433" s="55"/>
      <c r="H433" s="55"/>
      <c r="I433" s="55"/>
      <c r="J433" s="56">
        <v>2.3199999999999998</v>
      </c>
      <c r="K433" s="65">
        <v>1.4375</v>
      </c>
      <c r="L433" s="56">
        <v>7.0000000000000007E-2</v>
      </c>
      <c r="M433" s="58">
        <v>44.77</v>
      </c>
      <c r="N433" s="60">
        <v>3.13</v>
      </c>
      <c r="AI433" s="40"/>
      <c r="AJ433" s="49"/>
      <c r="AK433" s="49"/>
      <c r="AN433" s="3" t="s">
        <v>68</v>
      </c>
      <c r="AQ433" s="49"/>
      <c r="AR433" s="49"/>
    </row>
    <row r="434" spans="1:44" s="4" customFormat="1" ht="15" x14ac:dyDescent="0.25">
      <c r="A434" s="52"/>
      <c r="B434" s="51" t="s">
        <v>69</v>
      </c>
      <c r="C434" s="543" t="s">
        <v>70</v>
      </c>
      <c r="D434" s="543"/>
      <c r="E434" s="543"/>
      <c r="F434" s="54"/>
      <c r="G434" s="55"/>
      <c r="H434" s="55"/>
      <c r="I434" s="55"/>
      <c r="J434" s="56">
        <v>62.75</v>
      </c>
      <c r="K434" s="55"/>
      <c r="L434" s="56">
        <v>1.26</v>
      </c>
      <c r="M434" s="58">
        <v>8.16</v>
      </c>
      <c r="N434" s="60">
        <v>10.28</v>
      </c>
      <c r="AI434" s="40"/>
      <c r="AJ434" s="49"/>
      <c r="AK434" s="49"/>
      <c r="AN434" s="3" t="s">
        <v>70</v>
      </c>
      <c r="AQ434" s="49"/>
      <c r="AR434" s="49"/>
    </row>
    <row r="435" spans="1:44" s="4" customFormat="1" ht="15" x14ac:dyDescent="0.25">
      <c r="A435" s="63"/>
      <c r="B435" s="51"/>
      <c r="C435" s="543" t="s">
        <v>71</v>
      </c>
      <c r="D435" s="543"/>
      <c r="E435" s="543"/>
      <c r="F435" s="54" t="s">
        <v>72</v>
      </c>
      <c r="G435" s="64">
        <v>21.2</v>
      </c>
      <c r="H435" s="65">
        <v>1.3225</v>
      </c>
      <c r="I435" s="77">
        <v>0.56074000000000002</v>
      </c>
      <c r="J435" s="66"/>
      <c r="K435" s="55"/>
      <c r="L435" s="66"/>
      <c r="M435" s="55"/>
      <c r="N435" s="62"/>
      <c r="AI435" s="40"/>
      <c r="AJ435" s="49"/>
      <c r="AK435" s="49"/>
      <c r="AO435" s="3" t="s">
        <v>71</v>
      </c>
      <c r="AQ435" s="49"/>
      <c r="AR435" s="49"/>
    </row>
    <row r="436" spans="1:44" s="4" customFormat="1" ht="15" x14ac:dyDescent="0.25">
      <c r="A436" s="63"/>
      <c r="B436" s="51"/>
      <c r="C436" s="543" t="s">
        <v>73</v>
      </c>
      <c r="D436" s="543"/>
      <c r="E436" s="543"/>
      <c r="F436" s="54" t="s">
        <v>72</v>
      </c>
      <c r="G436" s="64">
        <v>0.2</v>
      </c>
      <c r="H436" s="65">
        <v>1.4375</v>
      </c>
      <c r="I436" s="77">
        <v>5.7499999999999999E-3</v>
      </c>
      <c r="J436" s="66"/>
      <c r="K436" s="55"/>
      <c r="L436" s="66"/>
      <c r="M436" s="55"/>
      <c r="N436" s="62"/>
      <c r="AI436" s="40"/>
      <c r="AJ436" s="49"/>
      <c r="AK436" s="49"/>
      <c r="AO436" s="3" t="s">
        <v>73</v>
      </c>
      <c r="AQ436" s="49"/>
      <c r="AR436" s="49"/>
    </row>
    <row r="437" spans="1:44" s="4" customFormat="1" ht="15" x14ac:dyDescent="0.25">
      <c r="A437" s="67"/>
      <c r="B437" s="51"/>
      <c r="C437" s="547" t="s">
        <v>74</v>
      </c>
      <c r="D437" s="547"/>
      <c r="E437" s="547"/>
      <c r="F437" s="68"/>
      <c r="G437" s="69"/>
      <c r="H437" s="69"/>
      <c r="I437" s="69"/>
      <c r="J437" s="70">
        <v>336</v>
      </c>
      <c r="K437" s="69"/>
      <c r="L437" s="70">
        <v>8.65</v>
      </c>
      <c r="M437" s="69"/>
      <c r="N437" s="121">
        <v>276.17</v>
      </c>
      <c r="AI437" s="40"/>
      <c r="AJ437" s="49"/>
      <c r="AK437" s="49"/>
      <c r="AP437" s="3" t="s">
        <v>74</v>
      </c>
      <c r="AQ437" s="49"/>
      <c r="AR437" s="49"/>
    </row>
    <row r="438" spans="1:44" s="4" customFormat="1" ht="15" x14ac:dyDescent="0.25">
      <c r="A438" s="63"/>
      <c r="B438" s="51"/>
      <c r="C438" s="543" t="s">
        <v>75</v>
      </c>
      <c r="D438" s="543"/>
      <c r="E438" s="543"/>
      <c r="F438" s="54"/>
      <c r="G438" s="55"/>
      <c r="H438" s="55"/>
      <c r="I438" s="55"/>
      <c r="J438" s="66"/>
      <c r="K438" s="55"/>
      <c r="L438" s="56">
        <v>5.4</v>
      </c>
      <c r="M438" s="55"/>
      <c r="N438" s="60">
        <v>241.75</v>
      </c>
      <c r="AI438" s="40"/>
      <c r="AJ438" s="49"/>
      <c r="AK438" s="49"/>
      <c r="AO438" s="3" t="s">
        <v>75</v>
      </c>
      <c r="AQ438" s="49"/>
      <c r="AR438" s="49"/>
    </row>
    <row r="439" spans="1:44" s="4" customFormat="1" ht="22.5" x14ac:dyDescent="0.25">
      <c r="A439" s="63"/>
      <c r="B439" s="51" t="s">
        <v>475</v>
      </c>
      <c r="C439" s="543" t="s">
        <v>476</v>
      </c>
      <c r="D439" s="543"/>
      <c r="E439" s="543"/>
      <c r="F439" s="54" t="s">
        <v>78</v>
      </c>
      <c r="G439" s="61">
        <v>110</v>
      </c>
      <c r="H439" s="55"/>
      <c r="I439" s="61">
        <v>110</v>
      </c>
      <c r="J439" s="66"/>
      <c r="K439" s="55"/>
      <c r="L439" s="56">
        <v>5.94</v>
      </c>
      <c r="M439" s="55"/>
      <c r="N439" s="60">
        <v>265.93</v>
      </c>
      <c r="AI439" s="40"/>
      <c r="AJ439" s="49"/>
      <c r="AK439" s="49"/>
      <c r="AO439" s="3" t="s">
        <v>476</v>
      </c>
      <c r="AQ439" s="49"/>
      <c r="AR439" s="49"/>
    </row>
    <row r="440" spans="1:44" s="4" customFormat="1" ht="45" x14ac:dyDescent="0.25">
      <c r="A440" s="63"/>
      <c r="B440" s="51" t="s">
        <v>477</v>
      </c>
      <c r="C440" s="543" t="s">
        <v>478</v>
      </c>
      <c r="D440" s="543"/>
      <c r="E440" s="543"/>
      <c r="F440" s="54" t="s">
        <v>78</v>
      </c>
      <c r="G440" s="61">
        <v>69</v>
      </c>
      <c r="H440" s="58">
        <v>0.85</v>
      </c>
      <c r="I440" s="58">
        <v>58.65</v>
      </c>
      <c r="J440" s="66"/>
      <c r="K440" s="55"/>
      <c r="L440" s="56">
        <v>3.17</v>
      </c>
      <c r="M440" s="55"/>
      <c r="N440" s="60">
        <v>141.79</v>
      </c>
      <c r="AI440" s="40"/>
      <c r="AJ440" s="49"/>
      <c r="AK440" s="49"/>
      <c r="AO440" s="3" t="s">
        <v>478</v>
      </c>
      <c r="AQ440" s="49"/>
      <c r="AR440" s="49"/>
    </row>
    <row r="441" spans="1:44" s="4" customFormat="1" ht="15" x14ac:dyDescent="0.25">
      <c r="A441" s="72"/>
      <c r="B441" s="73"/>
      <c r="C441" s="542" t="s">
        <v>81</v>
      </c>
      <c r="D441" s="542"/>
      <c r="E441" s="542"/>
      <c r="F441" s="43"/>
      <c r="G441" s="44"/>
      <c r="H441" s="44"/>
      <c r="I441" s="44"/>
      <c r="J441" s="47"/>
      <c r="K441" s="44"/>
      <c r="L441" s="74">
        <v>17.760000000000002</v>
      </c>
      <c r="M441" s="69"/>
      <c r="N441" s="82">
        <v>683.89</v>
      </c>
      <c r="AI441" s="40"/>
      <c r="AJ441" s="49"/>
      <c r="AK441" s="49"/>
      <c r="AQ441" s="49" t="s">
        <v>81</v>
      </c>
      <c r="AR441" s="49"/>
    </row>
    <row r="442" spans="1:44" s="4" customFormat="1" ht="15" x14ac:dyDescent="0.25">
      <c r="A442" s="41" t="s">
        <v>270</v>
      </c>
      <c r="B442" s="42" t="s">
        <v>511</v>
      </c>
      <c r="C442" s="542" t="s">
        <v>512</v>
      </c>
      <c r="D442" s="542"/>
      <c r="E442" s="542"/>
      <c r="F442" s="43" t="s">
        <v>513</v>
      </c>
      <c r="G442" s="44">
        <v>-5.6000000000000001E-2</v>
      </c>
      <c r="H442" s="45">
        <v>1</v>
      </c>
      <c r="I442" s="92">
        <v>-5.6000000000000001E-2</v>
      </c>
      <c r="J442" s="74">
        <v>30</v>
      </c>
      <c r="K442" s="119">
        <v>1.4375</v>
      </c>
      <c r="L442" s="74">
        <v>-2.42</v>
      </c>
      <c r="M442" s="46">
        <v>13.24</v>
      </c>
      <c r="N442" s="82">
        <v>-32.04</v>
      </c>
      <c r="AI442" s="40"/>
      <c r="AJ442" s="49"/>
      <c r="AK442" s="49" t="s">
        <v>512</v>
      </c>
      <c r="AQ442" s="49"/>
      <c r="AR442" s="49"/>
    </row>
    <row r="443" spans="1:44" s="4" customFormat="1" ht="23.25" x14ac:dyDescent="0.25">
      <c r="A443" s="50"/>
      <c r="B443" s="51" t="s">
        <v>117</v>
      </c>
      <c r="C443" s="545" t="s">
        <v>118</v>
      </c>
      <c r="D443" s="545"/>
      <c r="E443" s="545"/>
      <c r="F443" s="545"/>
      <c r="G443" s="545"/>
      <c r="H443" s="545"/>
      <c r="I443" s="545"/>
      <c r="J443" s="545"/>
      <c r="K443" s="545"/>
      <c r="L443" s="545"/>
      <c r="M443" s="545"/>
      <c r="N443" s="546"/>
      <c r="AI443" s="40"/>
      <c r="AJ443" s="49"/>
      <c r="AK443" s="49"/>
      <c r="AM443" s="3" t="s">
        <v>118</v>
      </c>
      <c r="AQ443" s="49"/>
      <c r="AR443" s="49"/>
    </row>
    <row r="444" spans="1:44" s="4" customFormat="1" ht="68.25" x14ac:dyDescent="0.25">
      <c r="A444" s="50"/>
      <c r="B444" s="51" t="s">
        <v>62</v>
      </c>
      <c r="C444" s="545" t="s">
        <v>63</v>
      </c>
      <c r="D444" s="545"/>
      <c r="E444" s="545"/>
      <c r="F444" s="545"/>
      <c r="G444" s="545"/>
      <c r="H444" s="545"/>
      <c r="I444" s="545"/>
      <c r="J444" s="545"/>
      <c r="K444" s="545"/>
      <c r="L444" s="545"/>
      <c r="M444" s="545"/>
      <c r="N444" s="546"/>
      <c r="AI444" s="40"/>
      <c r="AJ444" s="49"/>
      <c r="AK444" s="49"/>
      <c r="AM444" s="3" t="s">
        <v>63</v>
      </c>
      <c r="AQ444" s="49"/>
      <c r="AR444" s="49"/>
    </row>
    <row r="445" spans="1:44" s="4" customFormat="1" ht="15" x14ac:dyDescent="0.25">
      <c r="A445" s="72"/>
      <c r="B445" s="73"/>
      <c r="C445" s="542" t="s">
        <v>81</v>
      </c>
      <c r="D445" s="542"/>
      <c r="E445" s="542"/>
      <c r="F445" s="43"/>
      <c r="G445" s="44"/>
      <c r="H445" s="44"/>
      <c r="I445" s="44"/>
      <c r="J445" s="47"/>
      <c r="K445" s="44"/>
      <c r="L445" s="74">
        <v>-2.42</v>
      </c>
      <c r="M445" s="69"/>
      <c r="N445" s="82">
        <v>-32.04</v>
      </c>
      <c r="AI445" s="40"/>
      <c r="AJ445" s="49"/>
      <c r="AK445" s="49"/>
      <c r="AQ445" s="49" t="s">
        <v>81</v>
      </c>
      <c r="AR445" s="49"/>
    </row>
    <row r="446" spans="1:44" s="4" customFormat="1" ht="23.25" x14ac:dyDescent="0.25">
      <c r="A446" s="41" t="s">
        <v>273</v>
      </c>
      <c r="B446" s="42" t="s">
        <v>514</v>
      </c>
      <c r="C446" s="542" t="s">
        <v>515</v>
      </c>
      <c r="D446" s="542"/>
      <c r="E446" s="542"/>
      <c r="F446" s="43" t="s">
        <v>72</v>
      </c>
      <c r="G446" s="44">
        <v>-5.6000000000000001E-2</v>
      </c>
      <c r="H446" s="45">
        <v>1</v>
      </c>
      <c r="I446" s="92">
        <v>-5.6000000000000001E-2</v>
      </c>
      <c r="J446" s="74">
        <v>9.51</v>
      </c>
      <c r="K446" s="44"/>
      <c r="L446" s="74">
        <v>-1.88</v>
      </c>
      <c r="M446" s="44"/>
      <c r="N446" s="82">
        <v>-84.19</v>
      </c>
      <c r="AI446" s="40"/>
      <c r="AJ446" s="49"/>
      <c r="AK446" s="49" t="s">
        <v>515</v>
      </c>
      <c r="AQ446" s="49"/>
      <c r="AR446" s="49"/>
    </row>
    <row r="447" spans="1:44" s="4" customFormat="1" ht="23.25" x14ac:dyDescent="0.25">
      <c r="A447" s="50"/>
      <c r="B447" s="51" t="s">
        <v>117</v>
      </c>
      <c r="C447" s="545" t="s">
        <v>118</v>
      </c>
      <c r="D447" s="545"/>
      <c r="E447" s="545"/>
      <c r="F447" s="545"/>
      <c r="G447" s="545"/>
      <c r="H447" s="545"/>
      <c r="I447" s="545"/>
      <c r="J447" s="545"/>
      <c r="K447" s="545"/>
      <c r="L447" s="545"/>
      <c r="M447" s="545"/>
      <c r="N447" s="546"/>
      <c r="AI447" s="40"/>
      <c r="AJ447" s="49"/>
      <c r="AK447" s="49"/>
      <c r="AM447" s="3" t="s">
        <v>118</v>
      </c>
      <c r="AQ447" s="49"/>
      <c r="AR447" s="49"/>
    </row>
    <row r="448" spans="1:44" s="4" customFormat="1" ht="68.25" x14ac:dyDescent="0.25">
      <c r="A448" s="50"/>
      <c r="B448" s="51" t="s">
        <v>62</v>
      </c>
      <c r="C448" s="545" t="s">
        <v>63</v>
      </c>
      <c r="D448" s="545"/>
      <c r="E448" s="545"/>
      <c r="F448" s="545"/>
      <c r="G448" s="545"/>
      <c r="H448" s="545"/>
      <c r="I448" s="545"/>
      <c r="J448" s="545"/>
      <c r="K448" s="545"/>
      <c r="L448" s="545"/>
      <c r="M448" s="545"/>
      <c r="N448" s="546"/>
      <c r="AI448" s="40"/>
      <c r="AJ448" s="49"/>
      <c r="AK448" s="49"/>
      <c r="AM448" s="3" t="s">
        <v>63</v>
      </c>
      <c r="AQ448" s="49"/>
      <c r="AR448" s="49"/>
    </row>
    <row r="449" spans="1:44" s="4" customFormat="1" ht="15" x14ac:dyDescent="0.25">
      <c r="A449" s="52"/>
      <c r="B449" s="51" t="s">
        <v>56</v>
      </c>
      <c r="C449" s="543" t="s">
        <v>64</v>
      </c>
      <c r="D449" s="543"/>
      <c r="E449" s="543"/>
      <c r="F449" s="54"/>
      <c r="G449" s="55"/>
      <c r="H449" s="55"/>
      <c r="I449" s="55"/>
      <c r="J449" s="56">
        <v>9.51</v>
      </c>
      <c r="K449" s="65">
        <v>1.3225</v>
      </c>
      <c r="L449" s="56">
        <v>-0.7</v>
      </c>
      <c r="M449" s="58">
        <v>44.77</v>
      </c>
      <c r="N449" s="60">
        <v>-31.34</v>
      </c>
      <c r="AI449" s="40"/>
      <c r="AJ449" s="49"/>
      <c r="AK449" s="49"/>
      <c r="AN449" s="3" t="s">
        <v>64</v>
      </c>
      <c r="AQ449" s="49"/>
      <c r="AR449" s="49"/>
    </row>
    <row r="450" spans="1:44" s="4" customFormat="1" ht="15" x14ac:dyDescent="0.25">
      <c r="A450" s="63"/>
      <c r="B450" s="51"/>
      <c r="C450" s="543" t="s">
        <v>75</v>
      </c>
      <c r="D450" s="543"/>
      <c r="E450" s="543"/>
      <c r="F450" s="54"/>
      <c r="G450" s="55"/>
      <c r="H450" s="55"/>
      <c r="I450" s="55"/>
      <c r="J450" s="66"/>
      <c r="K450" s="55"/>
      <c r="L450" s="56">
        <v>-0.7</v>
      </c>
      <c r="M450" s="55"/>
      <c r="N450" s="60">
        <v>-31.34</v>
      </c>
      <c r="AI450" s="40"/>
      <c r="AJ450" s="49"/>
      <c r="AK450" s="49"/>
      <c r="AO450" s="3" t="s">
        <v>75</v>
      </c>
      <c r="AQ450" s="49"/>
      <c r="AR450" s="49"/>
    </row>
    <row r="451" spans="1:44" s="4" customFormat="1" ht="22.5" x14ac:dyDescent="0.25">
      <c r="A451" s="63"/>
      <c r="B451" s="51" t="s">
        <v>475</v>
      </c>
      <c r="C451" s="543" t="s">
        <v>476</v>
      </c>
      <c r="D451" s="543"/>
      <c r="E451" s="543"/>
      <c r="F451" s="54" t="s">
        <v>78</v>
      </c>
      <c r="G451" s="61">
        <v>110</v>
      </c>
      <c r="H451" s="55"/>
      <c r="I451" s="61">
        <v>110</v>
      </c>
      <c r="J451" s="66"/>
      <c r="K451" s="55"/>
      <c r="L451" s="56">
        <v>-0.77</v>
      </c>
      <c r="M451" s="55"/>
      <c r="N451" s="60">
        <v>-34.47</v>
      </c>
      <c r="AI451" s="40"/>
      <c r="AJ451" s="49"/>
      <c r="AK451" s="49"/>
      <c r="AO451" s="3" t="s">
        <v>476</v>
      </c>
      <c r="AQ451" s="49"/>
      <c r="AR451" s="49"/>
    </row>
    <row r="452" spans="1:44" s="4" customFormat="1" ht="45" x14ac:dyDescent="0.25">
      <c r="A452" s="63"/>
      <c r="B452" s="51" t="s">
        <v>477</v>
      </c>
      <c r="C452" s="543" t="s">
        <v>478</v>
      </c>
      <c r="D452" s="543"/>
      <c r="E452" s="543"/>
      <c r="F452" s="54" t="s">
        <v>78</v>
      </c>
      <c r="G452" s="61">
        <v>69</v>
      </c>
      <c r="H452" s="58">
        <v>0.85</v>
      </c>
      <c r="I452" s="58">
        <v>58.65</v>
      </c>
      <c r="J452" s="66"/>
      <c r="K452" s="55"/>
      <c r="L452" s="56">
        <v>-0.41</v>
      </c>
      <c r="M452" s="55"/>
      <c r="N452" s="60">
        <v>-18.38</v>
      </c>
      <c r="AI452" s="40"/>
      <c r="AJ452" s="49"/>
      <c r="AK452" s="49"/>
      <c r="AO452" s="3" t="s">
        <v>478</v>
      </c>
      <c r="AQ452" s="49"/>
      <c r="AR452" s="49"/>
    </row>
    <row r="453" spans="1:44" s="4" customFormat="1" ht="15" x14ac:dyDescent="0.25">
      <c r="A453" s="72"/>
      <c r="B453" s="73"/>
      <c r="C453" s="542" t="s">
        <v>81</v>
      </c>
      <c r="D453" s="542"/>
      <c r="E453" s="542"/>
      <c r="F453" s="43"/>
      <c r="G453" s="44"/>
      <c r="H453" s="44"/>
      <c r="I453" s="44"/>
      <c r="J453" s="47"/>
      <c r="K453" s="44"/>
      <c r="L453" s="74">
        <v>-1.88</v>
      </c>
      <c r="M453" s="69"/>
      <c r="N453" s="82">
        <v>-84.19</v>
      </c>
      <c r="AI453" s="40"/>
      <c r="AJ453" s="49"/>
      <c r="AK453" s="49"/>
      <c r="AQ453" s="49" t="s">
        <v>81</v>
      </c>
      <c r="AR453" s="49"/>
    </row>
    <row r="454" spans="1:44" s="4" customFormat="1" ht="124.5" x14ac:dyDescent="0.25">
      <c r="A454" s="41" t="s">
        <v>276</v>
      </c>
      <c r="B454" s="42" t="s">
        <v>516</v>
      </c>
      <c r="C454" s="542" t="s">
        <v>517</v>
      </c>
      <c r="D454" s="542"/>
      <c r="E454" s="542"/>
      <c r="F454" s="43" t="s">
        <v>177</v>
      </c>
      <c r="G454" s="44">
        <v>3.0000000000000001E-3</v>
      </c>
      <c r="H454" s="45">
        <v>1</v>
      </c>
      <c r="I454" s="92">
        <v>3.0000000000000001E-3</v>
      </c>
      <c r="J454" s="74">
        <v>10.33</v>
      </c>
      <c r="K454" s="44"/>
      <c r="L454" s="74">
        <v>0.03</v>
      </c>
      <c r="M454" s="46">
        <v>8.16</v>
      </c>
      <c r="N454" s="82">
        <v>0.24</v>
      </c>
      <c r="AI454" s="40"/>
      <c r="AJ454" s="49"/>
      <c r="AK454" s="49" t="s">
        <v>517</v>
      </c>
      <c r="AQ454" s="49"/>
      <c r="AR454" s="49"/>
    </row>
    <row r="455" spans="1:44" s="4" customFormat="1" ht="15" x14ac:dyDescent="0.25">
      <c r="A455" s="67"/>
      <c r="B455" s="53"/>
      <c r="C455" s="543" t="s">
        <v>1474</v>
      </c>
      <c r="D455" s="543"/>
      <c r="E455" s="543"/>
      <c r="F455" s="543"/>
      <c r="G455" s="543"/>
      <c r="H455" s="543"/>
      <c r="I455" s="543"/>
      <c r="J455" s="543"/>
      <c r="K455" s="543"/>
      <c r="L455" s="543"/>
      <c r="M455" s="543"/>
      <c r="N455" s="544"/>
      <c r="AI455" s="40"/>
      <c r="AJ455" s="49"/>
      <c r="AK455" s="49"/>
      <c r="AL455" s="3" t="s">
        <v>1474</v>
      </c>
      <c r="AQ455" s="49"/>
      <c r="AR455" s="49"/>
    </row>
    <row r="456" spans="1:44" s="4" customFormat="1" ht="15" x14ac:dyDescent="0.25">
      <c r="A456" s="72"/>
      <c r="B456" s="73"/>
      <c r="C456" s="542" t="s">
        <v>81</v>
      </c>
      <c r="D456" s="542"/>
      <c r="E456" s="542"/>
      <c r="F456" s="43"/>
      <c r="G456" s="44"/>
      <c r="H456" s="44"/>
      <c r="I456" s="44"/>
      <c r="J456" s="47"/>
      <c r="K456" s="44"/>
      <c r="L456" s="74">
        <v>0.03</v>
      </c>
      <c r="M456" s="69"/>
      <c r="N456" s="82">
        <v>0.24</v>
      </c>
      <c r="AI456" s="40"/>
      <c r="AJ456" s="49"/>
      <c r="AK456" s="49"/>
      <c r="AQ456" s="49" t="s">
        <v>81</v>
      </c>
      <c r="AR456" s="49"/>
    </row>
    <row r="457" spans="1:44" s="4" customFormat="1" ht="23.25" x14ac:dyDescent="0.25">
      <c r="A457" s="41" t="s">
        <v>280</v>
      </c>
      <c r="B457" s="42" t="s">
        <v>519</v>
      </c>
      <c r="C457" s="542" t="s">
        <v>520</v>
      </c>
      <c r="D457" s="542"/>
      <c r="E457" s="542"/>
      <c r="F457" s="43" t="s">
        <v>191</v>
      </c>
      <c r="G457" s="44">
        <v>1E-3</v>
      </c>
      <c r="H457" s="45">
        <v>1</v>
      </c>
      <c r="I457" s="92">
        <v>1E-3</v>
      </c>
      <c r="J457" s="80">
        <v>11885.47</v>
      </c>
      <c r="K457" s="44"/>
      <c r="L457" s="74">
        <v>11.89</v>
      </c>
      <c r="M457" s="46">
        <v>8.16</v>
      </c>
      <c r="N457" s="82">
        <v>97.02</v>
      </c>
      <c r="AI457" s="40"/>
      <c r="AJ457" s="49"/>
      <c r="AK457" s="49" t="s">
        <v>520</v>
      </c>
      <c r="AQ457" s="49"/>
      <c r="AR457" s="49"/>
    </row>
    <row r="458" spans="1:44" s="4" customFormat="1" ht="15" x14ac:dyDescent="0.25">
      <c r="A458" s="67"/>
      <c r="B458" s="53"/>
      <c r="C458" s="543" t="s">
        <v>1475</v>
      </c>
      <c r="D458" s="543"/>
      <c r="E458" s="543"/>
      <c r="F458" s="543"/>
      <c r="G458" s="543"/>
      <c r="H458" s="543"/>
      <c r="I458" s="543"/>
      <c r="J458" s="543"/>
      <c r="K458" s="543"/>
      <c r="L458" s="543"/>
      <c r="M458" s="543"/>
      <c r="N458" s="544"/>
      <c r="AI458" s="40"/>
      <c r="AJ458" s="49"/>
      <c r="AK458" s="49"/>
      <c r="AL458" s="3" t="s">
        <v>1475</v>
      </c>
      <c r="AQ458" s="49"/>
      <c r="AR458" s="49"/>
    </row>
    <row r="459" spans="1:44" s="4" customFormat="1" ht="15" x14ac:dyDescent="0.25">
      <c r="A459" s="72"/>
      <c r="B459" s="73"/>
      <c r="C459" s="542" t="s">
        <v>81</v>
      </c>
      <c r="D459" s="542"/>
      <c r="E459" s="542"/>
      <c r="F459" s="43"/>
      <c r="G459" s="44"/>
      <c r="H459" s="44"/>
      <c r="I459" s="44"/>
      <c r="J459" s="47"/>
      <c r="K459" s="44"/>
      <c r="L459" s="74">
        <v>11.89</v>
      </c>
      <c r="M459" s="69"/>
      <c r="N459" s="82">
        <v>97.02</v>
      </c>
      <c r="AI459" s="40"/>
      <c r="AJ459" s="49"/>
      <c r="AK459" s="49"/>
      <c r="AQ459" s="49" t="s">
        <v>81</v>
      </c>
      <c r="AR459" s="49"/>
    </row>
    <row r="460" spans="1:44" s="4" customFormat="1" ht="34.5" x14ac:dyDescent="0.25">
      <c r="A460" s="41" t="s">
        <v>283</v>
      </c>
      <c r="B460" s="42" t="s">
        <v>1476</v>
      </c>
      <c r="C460" s="542" t="s">
        <v>1477</v>
      </c>
      <c r="D460" s="542"/>
      <c r="E460" s="542"/>
      <c r="F460" s="43" t="s">
        <v>428</v>
      </c>
      <c r="G460" s="44">
        <v>0.02</v>
      </c>
      <c r="H460" s="45">
        <v>1</v>
      </c>
      <c r="I460" s="46">
        <v>0.02</v>
      </c>
      <c r="J460" s="47"/>
      <c r="K460" s="44"/>
      <c r="L460" s="47"/>
      <c r="M460" s="44"/>
      <c r="N460" s="48"/>
      <c r="AI460" s="40"/>
      <c r="AJ460" s="49"/>
      <c r="AK460" s="49" t="s">
        <v>1477</v>
      </c>
      <c r="AQ460" s="49"/>
      <c r="AR460" s="49"/>
    </row>
    <row r="461" spans="1:44" s="4" customFormat="1" ht="15" x14ac:dyDescent="0.25">
      <c r="A461" s="67"/>
      <c r="B461" s="53"/>
      <c r="C461" s="543" t="s">
        <v>1478</v>
      </c>
      <c r="D461" s="543"/>
      <c r="E461" s="543"/>
      <c r="F461" s="543"/>
      <c r="G461" s="543"/>
      <c r="H461" s="543"/>
      <c r="I461" s="543"/>
      <c r="J461" s="543"/>
      <c r="K461" s="543"/>
      <c r="L461" s="543"/>
      <c r="M461" s="543"/>
      <c r="N461" s="544"/>
      <c r="AI461" s="40"/>
      <c r="AJ461" s="49"/>
      <c r="AK461" s="49"/>
      <c r="AL461" s="3" t="s">
        <v>1478</v>
      </c>
      <c r="AQ461" s="49"/>
      <c r="AR461" s="49"/>
    </row>
    <row r="462" spans="1:44" s="4" customFormat="1" ht="23.25" x14ac:dyDescent="0.25">
      <c r="A462" s="50"/>
      <c r="B462" s="51" t="s">
        <v>117</v>
      </c>
      <c r="C462" s="545" t="s">
        <v>118</v>
      </c>
      <c r="D462" s="545"/>
      <c r="E462" s="545"/>
      <c r="F462" s="545"/>
      <c r="G462" s="545"/>
      <c r="H462" s="545"/>
      <c r="I462" s="545"/>
      <c r="J462" s="545"/>
      <c r="K462" s="545"/>
      <c r="L462" s="545"/>
      <c r="M462" s="545"/>
      <c r="N462" s="546"/>
      <c r="AI462" s="40"/>
      <c r="AJ462" s="49"/>
      <c r="AK462" s="49"/>
      <c r="AM462" s="3" t="s">
        <v>118</v>
      </c>
      <c r="AQ462" s="49"/>
      <c r="AR462" s="49"/>
    </row>
    <row r="463" spans="1:44" s="4" customFormat="1" ht="68.25" x14ac:dyDescent="0.25">
      <c r="A463" s="50"/>
      <c r="B463" s="51" t="s">
        <v>62</v>
      </c>
      <c r="C463" s="545" t="s">
        <v>63</v>
      </c>
      <c r="D463" s="545"/>
      <c r="E463" s="545"/>
      <c r="F463" s="545"/>
      <c r="G463" s="545"/>
      <c r="H463" s="545"/>
      <c r="I463" s="545"/>
      <c r="J463" s="545"/>
      <c r="K463" s="545"/>
      <c r="L463" s="545"/>
      <c r="M463" s="545"/>
      <c r="N463" s="546"/>
      <c r="AI463" s="40"/>
      <c r="AJ463" s="49"/>
      <c r="AK463" s="49"/>
      <c r="AM463" s="3" t="s">
        <v>63</v>
      </c>
      <c r="AQ463" s="49"/>
      <c r="AR463" s="49"/>
    </row>
    <row r="464" spans="1:44" s="4" customFormat="1" ht="15" x14ac:dyDescent="0.25">
      <c r="A464" s="52"/>
      <c r="B464" s="51" t="s">
        <v>56</v>
      </c>
      <c r="C464" s="543" t="s">
        <v>64</v>
      </c>
      <c r="D464" s="543"/>
      <c r="E464" s="543"/>
      <c r="F464" s="54"/>
      <c r="G464" s="55"/>
      <c r="H464" s="55"/>
      <c r="I464" s="55"/>
      <c r="J464" s="56">
        <v>457.05</v>
      </c>
      <c r="K464" s="65">
        <v>1.3225</v>
      </c>
      <c r="L464" s="56">
        <v>12.09</v>
      </c>
      <c r="M464" s="58">
        <v>44.77</v>
      </c>
      <c r="N464" s="60">
        <v>541.27</v>
      </c>
      <c r="AI464" s="40"/>
      <c r="AJ464" s="49"/>
      <c r="AK464" s="49"/>
      <c r="AN464" s="3" t="s">
        <v>64</v>
      </c>
      <c r="AQ464" s="49"/>
      <c r="AR464" s="49"/>
    </row>
    <row r="465" spans="1:44" s="4" customFormat="1" ht="15" x14ac:dyDescent="0.25">
      <c r="A465" s="52"/>
      <c r="B465" s="51" t="s">
        <v>65</v>
      </c>
      <c r="C465" s="543" t="s">
        <v>66</v>
      </c>
      <c r="D465" s="543"/>
      <c r="E465" s="543"/>
      <c r="F465" s="54"/>
      <c r="G465" s="55"/>
      <c r="H465" s="55"/>
      <c r="I465" s="55"/>
      <c r="J465" s="76">
        <v>1664.41</v>
      </c>
      <c r="K465" s="65">
        <v>1.4375</v>
      </c>
      <c r="L465" s="56">
        <v>47.85</v>
      </c>
      <c r="M465" s="58">
        <v>13.24</v>
      </c>
      <c r="N465" s="60">
        <v>633.53</v>
      </c>
      <c r="AI465" s="40"/>
      <c r="AJ465" s="49"/>
      <c r="AK465" s="49"/>
      <c r="AN465" s="3" t="s">
        <v>66</v>
      </c>
      <c r="AQ465" s="49"/>
      <c r="AR465" s="49"/>
    </row>
    <row r="466" spans="1:44" s="4" customFormat="1" ht="15" x14ac:dyDescent="0.25">
      <c r="A466" s="52"/>
      <c r="B466" s="51" t="s">
        <v>67</v>
      </c>
      <c r="C466" s="543" t="s">
        <v>68</v>
      </c>
      <c r="D466" s="543"/>
      <c r="E466" s="543"/>
      <c r="F466" s="54"/>
      <c r="G466" s="55"/>
      <c r="H466" s="55"/>
      <c r="I466" s="55"/>
      <c r="J466" s="56">
        <v>140.94999999999999</v>
      </c>
      <c r="K466" s="65">
        <v>1.4375</v>
      </c>
      <c r="L466" s="56">
        <v>4.05</v>
      </c>
      <c r="M466" s="58">
        <v>44.77</v>
      </c>
      <c r="N466" s="60">
        <v>181.32</v>
      </c>
      <c r="AI466" s="40"/>
      <c r="AJ466" s="49"/>
      <c r="AK466" s="49"/>
      <c r="AN466" s="3" t="s">
        <v>68</v>
      </c>
      <c r="AQ466" s="49"/>
      <c r="AR466" s="49"/>
    </row>
    <row r="467" spans="1:44" s="4" customFormat="1" ht="15" x14ac:dyDescent="0.25">
      <c r="A467" s="52"/>
      <c r="B467" s="51" t="s">
        <v>69</v>
      </c>
      <c r="C467" s="543" t="s">
        <v>70</v>
      </c>
      <c r="D467" s="543"/>
      <c r="E467" s="543"/>
      <c r="F467" s="54"/>
      <c r="G467" s="55"/>
      <c r="H467" s="55"/>
      <c r="I467" s="55"/>
      <c r="J467" s="56">
        <v>113.36</v>
      </c>
      <c r="K467" s="55"/>
      <c r="L467" s="56">
        <v>2.27</v>
      </c>
      <c r="M467" s="58">
        <v>8.16</v>
      </c>
      <c r="N467" s="60">
        <v>18.52</v>
      </c>
      <c r="AI467" s="40"/>
      <c r="AJ467" s="49"/>
      <c r="AK467" s="49"/>
      <c r="AN467" s="3" t="s">
        <v>70</v>
      </c>
      <c r="AQ467" s="49"/>
      <c r="AR467" s="49"/>
    </row>
    <row r="468" spans="1:44" s="4" customFormat="1" ht="15" x14ac:dyDescent="0.25">
      <c r="A468" s="63"/>
      <c r="B468" s="51"/>
      <c r="C468" s="543" t="s">
        <v>71</v>
      </c>
      <c r="D468" s="543"/>
      <c r="E468" s="543"/>
      <c r="F468" s="54" t="s">
        <v>72</v>
      </c>
      <c r="G468" s="58">
        <v>47.51</v>
      </c>
      <c r="H468" s="65">
        <v>1.3225</v>
      </c>
      <c r="I468" s="94">
        <v>1.2566394999999999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  <c r="AR468" s="49"/>
    </row>
    <row r="469" spans="1:44" s="4" customFormat="1" ht="15" x14ac:dyDescent="0.25">
      <c r="A469" s="63"/>
      <c r="B469" s="51"/>
      <c r="C469" s="543" t="s">
        <v>73</v>
      </c>
      <c r="D469" s="543"/>
      <c r="E469" s="543"/>
      <c r="F469" s="54" t="s">
        <v>72</v>
      </c>
      <c r="G469" s="58">
        <v>9.7899999999999991</v>
      </c>
      <c r="H469" s="65">
        <v>1.4375</v>
      </c>
      <c r="I469" s="94">
        <v>0.2814625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  <c r="AR469" s="49"/>
    </row>
    <row r="470" spans="1:44" s="4" customFormat="1" ht="15" x14ac:dyDescent="0.25">
      <c r="A470" s="67"/>
      <c r="B470" s="51"/>
      <c r="C470" s="547" t="s">
        <v>74</v>
      </c>
      <c r="D470" s="547"/>
      <c r="E470" s="547"/>
      <c r="F470" s="68"/>
      <c r="G470" s="69"/>
      <c r="H470" s="69"/>
      <c r="I470" s="69"/>
      <c r="J470" s="79">
        <v>2234.8200000000002</v>
      </c>
      <c r="K470" s="69"/>
      <c r="L470" s="70">
        <v>62.21</v>
      </c>
      <c r="M470" s="69"/>
      <c r="N470" s="71">
        <v>1193.32</v>
      </c>
      <c r="AI470" s="40"/>
      <c r="AJ470" s="49"/>
      <c r="AK470" s="49"/>
      <c r="AP470" s="3" t="s">
        <v>74</v>
      </c>
      <c r="AQ470" s="49"/>
      <c r="AR470" s="49"/>
    </row>
    <row r="471" spans="1:44" s="4" customFormat="1" ht="15" x14ac:dyDescent="0.25">
      <c r="A471" s="63"/>
      <c r="B471" s="51"/>
      <c r="C471" s="543" t="s">
        <v>75</v>
      </c>
      <c r="D471" s="543"/>
      <c r="E471" s="543"/>
      <c r="F471" s="54"/>
      <c r="G471" s="55"/>
      <c r="H471" s="55"/>
      <c r="I471" s="55"/>
      <c r="J471" s="66"/>
      <c r="K471" s="55"/>
      <c r="L471" s="56">
        <v>16.14</v>
      </c>
      <c r="M471" s="55"/>
      <c r="N471" s="60">
        <v>722.59</v>
      </c>
      <c r="AI471" s="40"/>
      <c r="AJ471" s="49"/>
      <c r="AK471" s="49"/>
      <c r="AO471" s="3" t="s">
        <v>75</v>
      </c>
      <c r="AQ471" s="49"/>
      <c r="AR471" s="49"/>
    </row>
    <row r="472" spans="1:44" s="4" customFormat="1" ht="23.25" x14ac:dyDescent="0.25">
      <c r="A472" s="63"/>
      <c r="B472" s="51" t="s">
        <v>648</v>
      </c>
      <c r="C472" s="543" t="s">
        <v>649</v>
      </c>
      <c r="D472" s="543"/>
      <c r="E472" s="543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18.88</v>
      </c>
      <c r="M472" s="55"/>
      <c r="N472" s="60">
        <v>845.43</v>
      </c>
      <c r="AI472" s="40"/>
      <c r="AJ472" s="49"/>
      <c r="AK472" s="49"/>
      <c r="AO472" s="3" t="s">
        <v>649</v>
      </c>
      <c r="AQ472" s="49"/>
      <c r="AR472" s="49"/>
    </row>
    <row r="473" spans="1:44" s="4" customFormat="1" ht="45" x14ac:dyDescent="0.25">
      <c r="A473" s="63"/>
      <c r="B473" s="51" t="s">
        <v>650</v>
      </c>
      <c r="C473" s="543" t="s">
        <v>651</v>
      </c>
      <c r="D473" s="543"/>
      <c r="E473" s="543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10.15</v>
      </c>
      <c r="M473" s="55"/>
      <c r="N473" s="60">
        <v>454.51</v>
      </c>
      <c r="AI473" s="40"/>
      <c r="AJ473" s="49"/>
      <c r="AK473" s="49"/>
      <c r="AO473" s="3" t="s">
        <v>651</v>
      </c>
      <c r="AQ473" s="49"/>
      <c r="AR473" s="49"/>
    </row>
    <row r="474" spans="1:44" s="4" customFormat="1" ht="15" x14ac:dyDescent="0.25">
      <c r="A474" s="72"/>
      <c r="B474" s="73"/>
      <c r="C474" s="542" t="s">
        <v>81</v>
      </c>
      <c r="D474" s="542"/>
      <c r="E474" s="542"/>
      <c r="F474" s="43"/>
      <c r="G474" s="44"/>
      <c r="H474" s="44"/>
      <c r="I474" s="44"/>
      <c r="J474" s="47"/>
      <c r="K474" s="44"/>
      <c r="L474" s="74">
        <v>91.24</v>
      </c>
      <c r="M474" s="69"/>
      <c r="N474" s="75">
        <v>2493.2600000000002</v>
      </c>
      <c r="AI474" s="40"/>
      <c r="AJ474" s="49"/>
      <c r="AK474" s="49"/>
      <c r="AQ474" s="49" t="s">
        <v>81</v>
      </c>
      <c r="AR474" s="49"/>
    </row>
    <row r="475" spans="1:44" s="4" customFormat="1" ht="45.75" x14ac:dyDescent="0.25">
      <c r="A475" s="41" t="s">
        <v>286</v>
      </c>
      <c r="B475" s="42" t="s">
        <v>1479</v>
      </c>
      <c r="C475" s="542" t="s">
        <v>1480</v>
      </c>
      <c r="D475" s="542"/>
      <c r="E475" s="542"/>
      <c r="F475" s="43" t="s">
        <v>250</v>
      </c>
      <c r="G475" s="44">
        <v>2.02</v>
      </c>
      <c r="H475" s="45">
        <v>1</v>
      </c>
      <c r="I475" s="46">
        <v>2.02</v>
      </c>
      <c r="J475" s="74">
        <v>542.29999999999995</v>
      </c>
      <c r="K475" s="44"/>
      <c r="L475" s="80">
        <v>1095.45</v>
      </c>
      <c r="M475" s="46">
        <v>8.16</v>
      </c>
      <c r="N475" s="75">
        <v>8938.8700000000008</v>
      </c>
      <c r="AI475" s="40"/>
      <c r="AJ475" s="49"/>
      <c r="AK475" s="49" t="s">
        <v>1480</v>
      </c>
      <c r="AQ475" s="49"/>
      <c r="AR475" s="49"/>
    </row>
    <row r="476" spans="1:44" s="4" customFormat="1" ht="15" x14ac:dyDescent="0.25">
      <c r="A476" s="72"/>
      <c r="B476" s="73"/>
      <c r="C476" s="542" t="s">
        <v>81</v>
      </c>
      <c r="D476" s="542"/>
      <c r="E476" s="542"/>
      <c r="F476" s="43"/>
      <c r="G476" s="44"/>
      <c r="H476" s="44"/>
      <c r="I476" s="44"/>
      <c r="J476" s="47"/>
      <c r="K476" s="44"/>
      <c r="L476" s="80">
        <v>1095.45</v>
      </c>
      <c r="M476" s="69"/>
      <c r="N476" s="75">
        <v>8938.8700000000008</v>
      </c>
      <c r="AI476" s="40"/>
      <c r="AJ476" s="49"/>
      <c r="AK476" s="49"/>
      <c r="AQ476" s="49" t="s">
        <v>81</v>
      </c>
      <c r="AR476" s="49"/>
    </row>
    <row r="477" spans="1:44" s="4" customFormat="1" ht="56.25" x14ac:dyDescent="0.25">
      <c r="A477" s="41" t="s">
        <v>588</v>
      </c>
      <c r="B477" s="42" t="s">
        <v>1413</v>
      </c>
      <c r="C477" s="542" t="s">
        <v>1414</v>
      </c>
      <c r="D477" s="542"/>
      <c r="E477" s="542"/>
      <c r="F477" s="43" t="s">
        <v>845</v>
      </c>
      <c r="G477" s="44">
        <v>0.02</v>
      </c>
      <c r="H477" s="45">
        <v>1</v>
      </c>
      <c r="I477" s="46">
        <v>0.02</v>
      </c>
      <c r="J477" s="47"/>
      <c r="K477" s="44"/>
      <c r="L477" s="47"/>
      <c r="M477" s="44"/>
      <c r="N477" s="48"/>
      <c r="AI477" s="40"/>
      <c r="AJ477" s="49"/>
      <c r="AK477" s="49" t="s">
        <v>1414</v>
      </c>
      <c r="AQ477" s="49"/>
      <c r="AR477" s="49"/>
    </row>
    <row r="478" spans="1:44" s="4" customFormat="1" ht="15" x14ac:dyDescent="0.25">
      <c r="A478" s="67"/>
      <c r="B478" s="53"/>
      <c r="C478" s="543" t="s">
        <v>1478</v>
      </c>
      <c r="D478" s="543"/>
      <c r="E478" s="543"/>
      <c r="F478" s="543"/>
      <c r="G478" s="543"/>
      <c r="H478" s="543"/>
      <c r="I478" s="543"/>
      <c r="J478" s="543"/>
      <c r="K478" s="543"/>
      <c r="L478" s="543"/>
      <c r="M478" s="543"/>
      <c r="N478" s="544"/>
      <c r="AI478" s="40"/>
      <c r="AJ478" s="49"/>
      <c r="AK478" s="49"/>
      <c r="AL478" s="3" t="s">
        <v>1478</v>
      </c>
      <c r="AQ478" s="49"/>
      <c r="AR478" s="49"/>
    </row>
    <row r="479" spans="1:44" s="4" customFormat="1" ht="23.25" x14ac:dyDescent="0.25">
      <c r="A479" s="50"/>
      <c r="B479" s="51" t="s">
        <v>117</v>
      </c>
      <c r="C479" s="545" t="s">
        <v>118</v>
      </c>
      <c r="D479" s="545"/>
      <c r="E479" s="545"/>
      <c r="F479" s="545"/>
      <c r="G479" s="545"/>
      <c r="H479" s="545"/>
      <c r="I479" s="545"/>
      <c r="J479" s="545"/>
      <c r="K479" s="545"/>
      <c r="L479" s="545"/>
      <c r="M479" s="545"/>
      <c r="N479" s="546"/>
      <c r="AI479" s="40"/>
      <c r="AJ479" s="49"/>
      <c r="AK479" s="49"/>
      <c r="AM479" s="3" t="s">
        <v>118</v>
      </c>
      <c r="AQ479" s="49"/>
      <c r="AR479" s="49"/>
    </row>
    <row r="480" spans="1:44" s="4" customFormat="1" ht="68.25" x14ac:dyDescent="0.25">
      <c r="A480" s="50"/>
      <c r="B480" s="51" t="s">
        <v>62</v>
      </c>
      <c r="C480" s="545" t="s">
        <v>63</v>
      </c>
      <c r="D480" s="545"/>
      <c r="E480" s="545"/>
      <c r="F480" s="545"/>
      <c r="G480" s="545"/>
      <c r="H480" s="545"/>
      <c r="I480" s="545"/>
      <c r="J480" s="545"/>
      <c r="K480" s="545"/>
      <c r="L480" s="545"/>
      <c r="M480" s="545"/>
      <c r="N480" s="546"/>
      <c r="AI480" s="40"/>
      <c r="AJ480" s="49"/>
      <c r="AK480" s="49"/>
      <c r="AM480" s="3" t="s">
        <v>63</v>
      </c>
      <c r="AQ480" s="49"/>
      <c r="AR480" s="49"/>
    </row>
    <row r="481" spans="1:44" s="4" customFormat="1" ht="15" x14ac:dyDescent="0.25">
      <c r="A481" s="52"/>
      <c r="B481" s="51" t="s">
        <v>56</v>
      </c>
      <c r="C481" s="543" t="s">
        <v>64</v>
      </c>
      <c r="D481" s="543"/>
      <c r="E481" s="543"/>
      <c r="F481" s="54"/>
      <c r="G481" s="55"/>
      <c r="H481" s="55"/>
      <c r="I481" s="55"/>
      <c r="J481" s="56">
        <v>731.31</v>
      </c>
      <c r="K481" s="65">
        <v>1.3225</v>
      </c>
      <c r="L481" s="56">
        <v>19.34</v>
      </c>
      <c r="M481" s="58">
        <v>44.77</v>
      </c>
      <c r="N481" s="60">
        <v>865.85</v>
      </c>
      <c r="AI481" s="40"/>
      <c r="AJ481" s="49"/>
      <c r="AK481" s="49"/>
      <c r="AN481" s="3" t="s">
        <v>64</v>
      </c>
      <c r="AQ481" s="49"/>
      <c r="AR481" s="49"/>
    </row>
    <row r="482" spans="1:44" s="4" customFormat="1" ht="15" x14ac:dyDescent="0.25">
      <c r="A482" s="52"/>
      <c r="B482" s="51" t="s">
        <v>65</v>
      </c>
      <c r="C482" s="543" t="s">
        <v>66</v>
      </c>
      <c r="D482" s="543"/>
      <c r="E482" s="543"/>
      <c r="F482" s="54"/>
      <c r="G482" s="55"/>
      <c r="H482" s="55"/>
      <c r="I482" s="55"/>
      <c r="J482" s="56">
        <v>78.42</v>
      </c>
      <c r="K482" s="65">
        <v>1.4375</v>
      </c>
      <c r="L482" s="56">
        <v>2.25</v>
      </c>
      <c r="M482" s="58">
        <v>13.24</v>
      </c>
      <c r="N482" s="60">
        <v>29.79</v>
      </c>
      <c r="AI482" s="40"/>
      <c r="AJ482" s="49"/>
      <c r="AK482" s="49"/>
      <c r="AN482" s="3" t="s">
        <v>66</v>
      </c>
      <c r="AQ482" s="49"/>
      <c r="AR482" s="49"/>
    </row>
    <row r="483" spans="1:44" s="4" customFormat="1" ht="15" x14ac:dyDescent="0.25">
      <c r="A483" s="52"/>
      <c r="B483" s="51" t="s">
        <v>67</v>
      </c>
      <c r="C483" s="543" t="s">
        <v>68</v>
      </c>
      <c r="D483" s="543"/>
      <c r="E483" s="543"/>
      <c r="F483" s="54"/>
      <c r="G483" s="55"/>
      <c r="H483" s="55"/>
      <c r="I483" s="55"/>
      <c r="J483" s="56">
        <v>0.54</v>
      </c>
      <c r="K483" s="65">
        <v>1.4375</v>
      </c>
      <c r="L483" s="56">
        <v>0.02</v>
      </c>
      <c r="M483" s="58">
        <v>44.77</v>
      </c>
      <c r="N483" s="60">
        <v>0.9</v>
      </c>
      <c r="AI483" s="40"/>
      <c r="AJ483" s="49"/>
      <c r="AK483" s="49"/>
      <c r="AN483" s="3" t="s">
        <v>68</v>
      </c>
      <c r="AQ483" s="49"/>
      <c r="AR483" s="49"/>
    </row>
    <row r="484" spans="1:44" s="4" customFormat="1" ht="15" x14ac:dyDescent="0.25">
      <c r="A484" s="52"/>
      <c r="B484" s="51" t="s">
        <v>69</v>
      </c>
      <c r="C484" s="543" t="s">
        <v>70</v>
      </c>
      <c r="D484" s="543"/>
      <c r="E484" s="543"/>
      <c r="F484" s="54"/>
      <c r="G484" s="55"/>
      <c r="H484" s="55"/>
      <c r="I484" s="55"/>
      <c r="J484" s="56">
        <v>606.88</v>
      </c>
      <c r="K484" s="55"/>
      <c r="L484" s="56">
        <v>12.14</v>
      </c>
      <c r="M484" s="58">
        <v>8.16</v>
      </c>
      <c r="N484" s="60">
        <v>99.06</v>
      </c>
      <c r="AI484" s="40"/>
      <c r="AJ484" s="49"/>
      <c r="AK484" s="49"/>
      <c r="AN484" s="3" t="s">
        <v>70</v>
      </c>
      <c r="AQ484" s="49"/>
      <c r="AR484" s="49"/>
    </row>
    <row r="485" spans="1:44" s="4" customFormat="1" ht="15" x14ac:dyDescent="0.25">
      <c r="A485" s="63"/>
      <c r="B485" s="51"/>
      <c r="C485" s="543" t="s">
        <v>71</v>
      </c>
      <c r="D485" s="543"/>
      <c r="E485" s="543"/>
      <c r="F485" s="54" t="s">
        <v>72</v>
      </c>
      <c r="G485" s="58">
        <v>76.02</v>
      </c>
      <c r="H485" s="65">
        <v>1.3225</v>
      </c>
      <c r="I485" s="78">
        <v>2.010729</v>
      </c>
      <c r="J485" s="66"/>
      <c r="K485" s="55"/>
      <c r="L485" s="66"/>
      <c r="M485" s="55"/>
      <c r="N485" s="62"/>
      <c r="AI485" s="40"/>
      <c r="AJ485" s="49"/>
      <c r="AK485" s="49"/>
      <c r="AO485" s="3" t="s">
        <v>71</v>
      </c>
      <c r="AQ485" s="49"/>
      <c r="AR485" s="49"/>
    </row>
    <row r="486" spans="1:44" s="4" customFormat="1" ht="15" x14ac:dyDescent="0.25">
      <c r="A486" s="63"/>
      <c r="B486" s="51"/>
      <c r="C486" s="543" t="s">
        <v>73</v>
      </c>
      <c r="D486" s="543"/>
      <c r="E486" s="543"/>
      <c r="F486" s="54" t="s">
        <v>72</v>
      </c>
      <c r="G486" s="58">
        <v>0.04</v>
      </c>
      <c r="H486" s="65">
        <v>1.4375</v>
      </c>
      <c r="I486" s="77">
        <v>1.15E-3</v>
      </c>
      <c r="J486" s="66"/>
      <c r="K486" s="55"/>
      <c r="L486" s="66"/>
      <c r="M486" s="55"/>
      <c r="N486" s="62"/>
      <c r="AI486" s="40"/>
      <c r="AJ486" s="49"/>
      <c r="AK486" s="49"/>
      <c r="AO486" s="3" t="s">
        <v>73</v>
      </c>
      <c r="AQ486" s="49"/>
      <c r="AR486" s="49"/>
    </row>
    <row r="487" spans="1:44" s="4" customFormat="1" ht="15" x14ac:dyDescent="0.25">
      <c r="A487" s="67"/>
      <c r="B487" s="51"/>
      <c r="C487" s="547" t="s">
        <v>74</v>
      </c>
      <c r="D487" s="547"/>
      <c r="E487" s="547"/>
      <c r="F487" s="68"/>
      <c r="G487" s="69"/>
      <c r="H487" s="69"/>
      <c r="I487" s="69"/>
      <c r="J487" s="79">
        <v>1416.61</v>
      </c>
      <c r="K487" s="69"/>
      <c r="L487" s="70">
        <v>33.729999999999997</v>
      </c>
      <c r="M487" s="69"/>
      <c r="N487" s="121">
        <v>994.7</v>
      </c>
      <c r="AI487" s="40"/>
      <c r="AJ487" s="49"/>
      <c r="AK487" s="49"/>
      <c r="AP487" s="3" t="s">
        <v>74</v>
      </c>
      <c r="AQ487" s="49"/>
      <c r="AR487" s="49"/>
    </row>
    <row r="488" spans="1:44" s="4" customFormat="1" ht="15" x14ac:dyDescent="0.25">
      <c r="A488" s="63"/>
      <c r="B488" s="51"/>
      <c r="C488" s="543" t="s">
        <v>75</v>
      </c>
      <c r="D488" s="543"/>
      <c r="E488" s="543"/>
      <c r="F488" s="54"/>
      <c r="G488" s="55"/>
      <c r="H488" s="55"/>
      <c r="I488" s="55"/>
      <c r="J488" s="66"/>
      <c r="K488" s="55"/>
      <c r="L488" s="56">
        <v>19.36</v>
      </c>
      <c r="M488" s="55"/>
      <c r="N488" s="60">
        <v>866.75</v>
      </c>
      <c r="AI488" s="40"/>
      <c r="AJ488" s="49"/>
      <c r="AK488" s="49"/>
      <c r="AO488" s="3" t="s">
        <v>75</v>
      </c>
      <c r="AQ488" s="49"/>
      <c r="AR488" s="49"/>
    </row>
    <row r="489" spans="1:44" s="4" customFormat="1" ht="23.25" x14ac:dyDescent="0.25">
      <c r="A489" s="63"/>
      <c r="B489" s="51" t="s">
        <v>648</v>
      </c>
      <c r="C489" s="543" t="s">
        <v>649</v>
      </c>
      <c r="D489" s="543"/>
      <c r="E489" s="543"/>
      <c r="F489" s="54" t="s">
        <v>78</v>
      </c>
      <c r="G489" s="61">
        <v>117</v>
      </c>
      <c r="H489" s="55"/>
      <c r="I489" s="61">
        <v>117</v>
      </c>
      <c r="J489" s="66"/>
      <c r="K489" s="55"/>
      <c r="L489" s="56">
        <v>22.65</v>
      </c>
      <c r="M489" s="55"/>
      <c r="N489" s="59">
        <v>1014.1</v>
      </c>
      <c r="AI489" s="40"/>
      <c r="AJ489" s="49"/>
      <c r="AK489" s="49"/>
      <c r="AO489" s="3" t="s">
        <v>649</v>
      </c>
      <c r="AQ489" s="49"/>
      <c r="AR489" s="49"/>
    </row>
    <row r="490" spans="1:44" s="4" customFormat="1" ht="45" x14ac:dyDescent="0.25">
      <c r="A490" s="63"/>
      <c r="B490" s="51" t="s">
        <v>650</v>
      </c>
      <c r="C490" s="543" t="s">
        <v>651</v>
      </c>
      <c r="D490" s="543"/>
      <c r="E490" s="543"/>
      <c r="F490" s="54" t="s">
        <v>78</v>
      </c>
      <c r="G490" s="61">
        <v>74</v>
      </c>
      <c r="H490" s="58">
        <v>0.85</v>
      </c>
      <c r="I490" s="64">
        <v>62.9</v>
      </c>
      <c r="J490" s="66"/>
      <c r="K490" s="55"/>
      <c r="L490" s="56">
        <v>12.18</v>
      </c>
      <c r="M490" s="55"/>
      <c r="N490" s="60">
        <v>545.19000000000005</v>
      </c>
      <c r="AI490" s="40"/>
      <c r="AJ490" s="49"/>
      <c r="AK490" s="49"/>
      <c r="AO490" s="3" t="s">
        <v>651</v>
      </c>
      <c r="AQ490" s="49"/>
      <c r="AR490" s="49"/>
    </row>
    <row r="491" spans="1:44" s="4" customFormat="1" ht="15" x14ac:dyDescent="0.25">
      <c r="A491" s="72"/>
      <c r="B491" s="73"/>
      <c r="C491" s="542" t="s">
        <v>81</v>
      </c>
      <c r="D491" s="542"/>
      <c r="E491" s="542"/>
      <c r="F491" s="43"/>
      <c r="G491" s="44"/>
      <c r="H491" s="44"/>
      <c r="I491" s="44"/>
      <c r="J491" s="47"/>
      <c r="K491" s="44"/>
      <c r="L491" s="74">
        <v>68.56</v>
      </c>
      <c r="M491" s="69"/>
      <c r="N491" s="75">
        <v>2553.9899999999998</v>
      </c>
      <c r="AI491" s="40"/>
      <c r="AJ491" s="49"/>
      <c r="AK491" s="49"/>
      <c r="AQ491" s="49" t="s">
        <v>81</v>
      </c>
      <c r="AR491" s="49"/>
    </row>
    <row r="492" spans="1:44" s="4" customFormat="1" ht="45.75" x14ac:dyDescent="0.25">
      <c r="A492" s="41" t="s">
        <v>596</v>
      </c>
      <c r="B492" s="42" t="s">
        <v>1481</v>
      </c>
      <c r="C492" s="542" t="s">
        <v>1482</v>
      </c>
      <c r="D492" s="542"/>
      <c r="E492" s="542"/>
      <c r="F492" s="43" t="s">
        <v>375</v>
      </c>
      <c r="G492" s="44">
        <v>0.1</v>
      </c>
      <c r="H492" s="45">
        <v>1</v>
      </c>
      <c r="I492" s="81">
        <v>0.1</v>
      </c>
      <c r="J492" s="47"/>
      <c r="K492" s="44"/>
      <c r="L492" s="47"/>
      <c r="M492" s="44"/>
      <c r="N492" s="48"/>
      <c r="AI492" s="40"/>
      <c r="AJ492" s="49"/>
      <c r="AK492" s="49" t="s">
        <v>1482</v>
      </c>
      <c r="AQ492" s="49"/>
      <c r="AR492" s="49"/>
    </row>
    <row r="493" spans="1:44" s="4" customFormat="1" ht="15" x14ac:dyDescent="0.25">
      <c r="A493" s="67"/>
      <c r="B493" s="53"/>
      <c r="C493" s="543" t="s">
        <v>1483</v>
      </c>
      <c r="D493" s="543"/>
      <c r="E493" s="543"/>
      <c r="F493" s="543"/>
      <c r="G493" s="543"/>
      <c r="H493" s="543"/>
      <c r="I493" s="543"/>
      <c r="J493" s="543"/>
      <c r="K493" s="543"/>
      <c r="L493" s="543"/>
      <c r="M493" s="543"/>
      <c r="N493" s="544"/>
      <c r="AI493" s="40"/>
      <c r="AJ493" s="49"/>
      <c r="AK493" s="49"/>
      <c r="AL493" s="3" t="s">
        <v>1483</v>
      </c>
      <c r="AQ493" s="49"/>
      <c r="AR493" s="49"/>
    </row>
    <row r="494" spans="1:44" s="4" customFormat="1" ht="23.25" x14ac:dyDescent="0.25">
      <c r="A494" s="50"/>
      <c r="B494" s="51" t="s">
        <v>117</v>
      </c>
      <c r="C494" s="545" t="s">
        <v>118</v>
      </c>
      <c r="D494" s="545"/>
      <c r="E494" s="545"/>
      <c r="F494" s="545"/>
      <c r="G494" s="545"/>
      <c r="H494" s="545"/>
      <c r="I494" s="545"/>
      <c r="J494" s="545"/>
      <c r="K494" s="545"/>
      <c r="L494" s="545"/>
      <c r="M494" s="545"/>
      <c r="N494" s="546"/>
      <c r="AI494" s="40"/>
      <c r="AJ494" s="49"/>
      <c r="AK494" s="49"/>
      <c r="AM494" s="3" t="s">
        <v>118</v>
      </c>
      <c r="AQ494" s="49"/>
      <c r="AR494" s="49"/>
    </row>
    <row r="495" spans="1:44" s="4" customFormat="1" ht="68.25" x14ac:dyDescent="0.25">
      <c r="A495" s="50"/>
      <c r="B495" s="51" t="s">
        <v>62</v>
      </c>
      <c r="C495" s="545" t="s">
        <v>63</v>
      </c>
      <c r="D495" s="545"/>
      <c r="E495" s="545"/>
      <c r="F495" s="545"/>
      <c r="G495" s="545"/>
      <c r="H495" s="545"/>
      <c r="I495" s="545"/>
      <c r="J495" s="545"/>
      <c r="K495" s="545"/>
      <c r="L495" s="545"/>
      <c r="M495" s="545"/>
      <c r="N495" s="546"/>
      <c r="AI495" s="40"/>
      <c r="AJ495" s="49"/>
      <c r="AK495" s="49"/>
      <c r="AM495" s="3" t="s">
        <v>63</v>
      </c>
      <c r="AQ495" s="49"/>
      <c r="AR495" s="49"/>
    </row>
    <row r="496" spans="1:44" s="4" customFormat="1" ht="15" x14ac:dyDescent="0.25">
      <c r="A496" s="52"/>
      <c r="B496" s="51" t="s">
        <v>56</v>
      </c>
      <c r="C496" s="543" t="s">
        <v>64</v>
      </c>
      <c r="D496" s="543"/>
      <c r="E496" s="543"/>
      <c r="F496" s="54"/>
      <c r="G496" s="55"/>
      <c r="H496" s="55"/>
      <c r="I496" s="55"/>
      <c r="J496" s="76">
        <v>2716.98</v>
      </c>
      <c r="K496" s="65">
        <v>1.3225</v>
      </c>
      <c r="L496" s="56">
        <v>359.32</v>
      </c>
      <c r="M496" s="58">
        <v>44.77</v>
      </c>
      <c r="N496" s="59">
        <v>16086.76</v>
      </c>
      <c r="AI496" s="40"/>
      <c r="AJ496" s="49"/>
      <c r="AK496" s="49"/>
      <c r="AN496" s="3" t="s">
        <v>64</v>
      </c>
      <c r="AQ496" s="49"/>
      <c r="AR496" s="49"/>
    </row>
    <row r="497" spans="1:44" s="4" customFormat="1" ht="15" x14ac:dyDescent="0.25">
      <c r="A497" s="52"/>
      <c r="B497" s="51" t="s">
        <v>65</v>
      </c>
      <c r="C497" s="543" t="s">
        <v>66</v>
      </c>
      <c r="D497" s="543"/>
      <c r="E497" s="543"/>
      <c r="F497" s="54"/>
      <c r="G497" s="55"/>
      <c r="H497" s="55"/>
      <c r="I497" s="55"/>
      <c r="J497" s="56">
        <v>831.81</v>
      </c>
      <c r="K497" s="65">
        <v>1.4375</v>
      </c>
      <c r="L497" s="56">
        <v>119.57</v>
      </c>
      <c r="M497" s="58">
        <v>13.24</v>
      </c>
      <c r="N497" s="59">
        <v>1583.11</v>
      </c>
      <c r="AI497" s="40"/>
      <c r="AJ497" s="49"/>
      <c r="AK497" s="49"/>
      <c r="AN497" s="3" t="s">
        <v>66</v>
      </c>
      <c r="AQ497" s="49"/>
      <c r="AR497" s="49"/>
    </row>
    <row r="498" spans="1:44" s="4" customFormat="1" ht="15" x14ac:dyDescent="0.25">
      <c r="A498" s="52"/>
      <c r="B498" s="51" t="s">
        <v>67</v>
      </c>
      <c r="C498" s="543" t="s">
        <v>68</v>
      </c>
      <c r="D498" s="543"/>
      <c r="E498" s="543"/>
      <c r="F498" s="54"/>
      <c r="G498" s="55"/>
      <c r="H498" s="55"/>
      <c r="I498" s="55"/>
      <c r="J498" s="56">
        <v>20.65</v>
      </c>
      <c r="K498" s="65">
        <v>1.4375</v>
      </c>
      <c r="L498" s="56">
        <v>2.97</v>
      </c>
      <c r="M498" s="58">
        <v>44.77</v>
      </c>
      <c r="N498" s="60">
        <v>132.97</v>
      </c>
      <c r="AI498" s="40"/>
      <c r="AJ498" s="49"/>
      <c r="AK498" s="49"/>
      <c r="AN498" s="3" t="s">
        <v>68</v>
      </c>
      <c r="AQ498" s="49"/>
      <c r="AR498" s="49"/>
    </row>
    <row r="499" spans="1:44" s="4" customFormat="1" ht="15" x14ac:dyDescent="0.25">
      <c r="A499" s="52"/>
      <c r="B499" s="51" t="s">
        <v>69</v>
      </c>
      <c r="C499" s="543" t="s">
        <v>70</v>
      </c>
      <c r="D499" s="543"/>
      <c r="E499" s="543"/>
      <c r="F499" s="54"/>
      <c r="G499" s="55"/>
      <c r="H499" s="55"/>
      <c r="I499" s="55"/>
      <c r="J499" s="76">
        <v>5991.62</v>
      </c>
      <c r="K499" s="55"/>
      <c r="L499" s="56">
        <v>599.16</v>
      </c>
      <c r="M499" s="58">
        <v>8.16</v>
      </c>
      <c r="N499" s="59">
        <v>4889.1499999999996</v>
      </c>
      <c r="AI499" s="40"/>
      <c r="AJ499" s="49"/>
      <c r="AK499" s="49"/>
      <c r="AN499" s="3" t="s">
        <v>70</v>
      </c>
      <c r="AQ499" s="49"/>
      <c r="AR499" s="49"/>
    </row>
    <row r="500" spans="1:44" s="4" customFormat="1" ht="15" x14ac:dyDescent="0.25">
      <c r="A500" s="63"/>
      <c r="B500" s="51"/>
      <c r="C500" s="543" t="s">
        <v>71</v>
      </c>
      <c r="D500" s="543"/>
      <c r="E500" s="543"/>
      <c r="F500" s="54" t="s">
        <v>72</v>
      </c>
      <c r="G500" s="58">
        <v>258.76</v>
      </c>
      <c r="H500" s="65">
        <v>1.3225</v>
      </c>
      <c r="I500" s="77">
        <v>34.22101</v>
      </c>
      <c r="J500" s="66"/>
      <c r="K500" s="55"/>
      <c r="L500" s="66"/>
      <c r="M500" s="55"/>
      <c r="N500" s="62"/>
      <c r="AI500" s="40"/>
      <c r="AJ500" s="49"/>
      <c r="AK500" s="49"/>
      <c r="AO500" s="3" t="s">
        <v>71</v>
      </c>
      <c r="AQ500" s="49"/>
      <c r="AR500" s="49"/>
    </row>
    <row r="501" spans="1:44" s="4" customFormat="1" ht="15" x14ac:dyDescent="0.25">
      <c r="A501" s="63"/>
      <c r="B501" s="51"/>
      <c r="C501" s="543" t="s">
        <v>73</v>
      </c>
      <c r="D501" s="543"/>
      <c r="E501" s="543"/>
      <c r="F501" s="54" t="s">
        <v>72</v>
      </c>
      <c r="G501" s="58">
        <v>1.78</v>
      </c>
      <c r="H501" s="65">
        <v>1.4375</v>
      </c>
      <c r="I501" s="78">
        <v>0.25587500000000002</v>
      </c>
      <c r="J501" s="66"/>
      <c r="K501" s="55"/>
      <c r="L501" s="66"/>
      <c r="M501" s="55"/>
      <c r="N501" s="62"/>
      <c r="AI501" s="40"/>
      <c r="AJ501" s="49"/>
      <c r="AK501" s="49"/>
      <c r="AO501" s="3" t="s">
        <v>73</v>
      </c>
      <c r="AQ501" s="49"/>
      <c r="AR501" s="49"/>
    </row>
    <row r="502" spans="1:44" s="4" customFormat="1" ht="15" x14ac:dyDescent="0.25">
      <c r="A502" s="67"/>
      <c r="B502" s="51"/>
      <c r="C502" s="547" t="s">
        <v>74</v>
      </c>
      <c r="D502" s="547"/>
      <c r="E502" s="547"/>
      <c r="F502" s="68"/>
      <c r="G502" s="69"/>
      <c r="H502" s="69"/>
      <c r="I502" s="69"/>
      <c r="J502" s="79">
        <v>9540.41</v>
      </c>
      <c r="K502" s="69"/>
      <c r="L502" s="79">
        <v>1078.05</v>
      </c>
      <c r="M502" s="69"/>
      <c r="N502" s="71">
        <v>22559.02</v>
      </c>
      <c r="AI502" s="40"/>
      <c r="AJ502" s="49"/>
      <c r="AK502" s="49"/>
      <c r="AP502" s="3" t="s">
        <v>74</v>
      </c>
      <c r="AQ502" s="49"/>
      <c r="AR502" s="49"/>
    </row>
    <row r="503" spans="1:44" s="4" customFormat="1" ht="15" x14ac:dyDescent="0.25">
      <c r="A503" s="63"/>
      <c r="B503" s="51"/>
      <c r="C503" s="543" t="s">
        <v>75</v>
      </c>
      <c r="D503" s="543"/>
      <c r="E503" s="543"/>
      <c r="F503" s="54"/>
      <c r="G503" s="55"/>
      <c r="H503" s="55"/>
      <c r="I503" s="55"/>
      <c r="J503" s="66"/>
      <c r="K503" s="55"/>
      <c r="L503" s="56">
        <v>362.29</v>
      </c>
      <c r="M503" s="55"/>
      <c r="N503" s="59">
        <v>16219.73</v>
      </c>
      <c r="AI503" s="40"/>
      <c r="AJ503" s="49"/>
      <c r="AK503" s="49"/>
      <c r="AO503" s="3" t="s">
        <v>75</v>
      </c>
      <c r="AQ503" s="49"/>
      <c r="AR503" s="49"/>
    </row>
    <row r="504" spans="1:44" s="4" customFormat="1" ht="23.25" x14ac:dyDescent="0.25">
      <c r="A504" s="63"/>
      <c r="B504" s="51" t="s">
        <v>648</v>
      </c>
      <c r="C504" s="543" t="s">
        <v>649</v>
      </c>
      <c r="D504" s="543"/>
      <c r="E504" s="543"/>
      <c r="F504" s="54" t="s">
        <v>78</v>
      </c>
      <c r="G504" s="61">
        <v>117</v>
      </c>
      <c r="H504" s="55"/>
      <c r="I504" s="61">
        <v>117</v>
      </c>
      <c r="J504" s="66"/>
      <c r="K504" s="55"/>
      <c r="L504" s="56">
        <v>423.88</v>
      </c>
      <c r="M504" s="55"/>
      <c r="N504" s="59">
        <v>18977.080000000002</v>
      </c>
      <c r="AI504" s="40"/>
      <c r="AJ504" s="49"/>
      <c r="AK504" s="49"/>
      <c r="AO504" s="3" t="s">
        <v>649</v>
      </c>
      <c r="AQ504" s="49"/>
      <c r="AR504" s="49"/>
    </row>
    <row r="505" spans="1:44" s="4" customFormat="1" ht="45" x14ac:dyDescent="0.25">
      <c r="A505" s="63"/>
      <c r="B505" s="51" t="s">
        <v>650</v>
      </c>
      <c r="C505" s="543" t="s">
        <v>651</v>
      </c>
      <c r="D505" s="543"/>
      <c r="E505" s="543"/>
      <c r="F505" s="54" t="s">
        <v>78</v>
      </c>
      <c r="G505" s="61">
        <v>74</v>
      </c>
      <c r="H505" s="58">
        <v>0.85</v>
      </c>
      <c r="I505" s="64">
        <v>62.9</v>
      </c>
      <c r="J505" s="66"/>
      <c r="K505" s="55"/>
      <c r="L505" s="56">
        <v>227.88</v>
      </c>
      <c r="M505" s="55"/>
      <c r="N505" s="59">
        <v>10202.209999999999</v>
      </c>
      <c r="AI505" s="40"/>
      <c r="AJ505" s="49"/>
      <c r="AK505" s="49"/>
      <c r="AO505" s="3" t="s">
        <v>651</v>
      </c>
      <c r="AQ505" s="49"/>
      <c r="AR505" s="49"/>
    </row>
    <row r="506" spans="1:44" s="4" customFormat="1" ht="15" x14ac:dyDescent="0.25">
      <c r="A506" s="72"/>
      <c r="B506" s="73"/>
      <c r="C506" s="542" t="s">
        <v>81</v>
      </c>
      <c r="D506" s="542"/>
      <c r="E506" s="542"/>
      <c r="F506" s="43"/>
      <c r="G506" s="44"/>
      <c r="H506" s="44"/>
      <c r="I506" s="44"/>
      <c r="J506" s="47"/>
      <c r="K506" s="44"/>
      <c r="L506" s="80">
        <v>1729.81</v>
      </c>
      <c r="M506" s="69"/>
      <c r="N506" s="75">
        <v>51738.31</v>
      </c>
      <c r="AI506" s="40"/>
      <c r="AJ506" s="49"/>
      <c r="AK506" s="49"/>
      <c r="AQ506" s="49" t="s">
        <v>81</v>
      </c>
      <c r="AR506" s="49"/>
    </row>
    <row r="507" spans="1:44" s="4" customFormat="1" ht="45.75" x14ac:dyDescent="0.25">
      <c r="A507" s="41" t="s">
        <v>600</v>
      </c>
      <c r="B507" s="42" t="s">
        <v>1484</v>
      </c>
      <c r="C507" s="542" t="s">
        <v>1485</v>
      </c>
      <c r="D507" s="542"/>
      <c r="E507" s="542"/>
      <c r="F507" s="43" t="s">
        <v>115</v>
      </c>
      <c r="G507" s="44">
        <v>1</v>
      </c>
      <c r="H507" s="45">
        <v>1</v>
      </c>
      <c r="I507" s="45">
        <v>1</v>
      </c>
      <c r="J507" s="80">
        <v>5422.19</v>
      </c>
      <c r="K507" s="44"/>
      <c r="L507" s="80">
        <v>5422.19</v>
      </c>
      <c r="M507" s="46">
        <v>8.16</v>
      </c>
      <c r="N507" s="75">
        <v>44245.07</v>
      </c>
      <c r="AI507" s="40"/>
      <c r="AJ507" s="49"/>
      <c r="AK507" s="49" t="s">
        <v>1485</v>
      </c>
      <c r="AQ507" s="49"/>
      <c r="AR507" s="49"/>
    </row>
    <row r="508" spans="1:44" s="4" customFormat="1" ht="15" x14ac:dyDescent="0.25">
      <c r="A508" s="72"/>
      <c r="B508" s="73"/>
      <c r="C508" s="542" t="s">
        <v>81</v>
      </c>
      <c r="D508" s="542"/>
      <c r="E508" s="542"/>
      <c r="F508" s="43"/>
      <c r="G508" s="44"/>
      <c r="H508" s="44"/>
      <c r="I508" s="44"/>
      <c r="J508" s="47"/>
      <c r="K508" s="44"/>
      <c r="L508" s="80">
        <v>5422.19</v>
      </c>
      <c r="M508" s="69"/>
      <c r="N508" s="75">
        <v>44245.07</v>
      </c>
      <c r="AI508" s="40"/>
      <c r="AJ508" s="49"/>
      <c r="AK508" s="49"/>
      <c r="AQ508" s="49" t="s">
        <v>81</v>
      </c>
      <c r="AR508" s="49"/>
    </row>
    <row r="509" spans="1:44" s="4" customFormat="1" ht="34.5" x14ac:dyDescent="0.25">
      <c r="A509" s="41" t="s">
        <v>604</v>
      </c>
      <c r="B509" s="42" t="s">
        <v>1486</v>
      </c>
      <c r="C509" s="542" t="s">
        <v>1487</v>
      </c>
      <c r="D509" s="542"/>
      <c r="E509" s="542"/>
      <c r="F509" s="43" t="s">
        <v>115</v>
      </c>
      <c r="G509" s="44">
        <v>1</v>
      </c>
      <c r="H509" s="45">
        <v>1</v>
      </c>
      <c r="I509" s="45">
        <v>1</v>
      </c>
      <c r="J509" s="80">
        <v>1315.4</v>
      </c>
      <c r="K509" s="44"/>
      <c r="L509" s="80">
        <v>1315.4</v>
      </c>
      <c r="M509" s="46">
        <v>8.16</v>
      </c>
      <c r="N509" s="75">
        <v>10733.66</v>
      </c>
      <c r="AI509" s="40"/>
      <c r="AJ509" s="49"/>
      <c r="AK509" s="49" t="s">
        <v>1487</v>
      </c>
      <c r="AQ509" s="49"/>
      <c r="AR509" s="49"/>
    </row>
    <row r="510" spans="1:44" s="4" customFormat="1" ht="15" x14ac:dyDescent="0.25">
      <c r="A510" s="72"/>
      <c r="B510" s="73"/>
      <c r="C510" s="542" t="s">
        <v>81</v>
      </c>
      <c r="D510" s="542"/>
      <c r="E510" s="542"/>
      <c r="F510" s="43"/>
      <c r="G510" s="44"/>
      <c r="H510" s="44"/>
      <c r="I510" s="44"/>
      <c r="J510" s="47"/>
      <c r="K510" s="44"/>
      <c r="L510" s="80">
        <v>1315.4</v>
      </c>
      <c r="M510" s="69"/>
      <c r="N510" s="75">
        <v>10733.66</v>
      </c>
      <c r="AI510" s="40"/>
      <c r="AJ510" s="49"/>
      <c r="AK510" s="49"/>
      <c r="AQ510" s="49" t="s">
        <v>81</v>
      </c>
      <c r="AR510" s="49"/>
    </row>
    <row r="511" spans="1:44" s="4" customFormat="1" ht="45.75" x14ac:dyDescent="0.25">
      <c r="A511" s="41" t="s">
        <v>1130</v>
      </c>
      <c r="B511" s="42" t="s">
        <v>1488</v>
      </c>
      <c r="C511" s="542" t="s">
        <v>1489</v>
      </c>
      <c r="D511" s="542"/>
      <c r="E511" s="542"/>
      <c r="F511" s="43" t="s">
        <v>250</v>
      </c>
      <c r="G511" s="44">
        <v>4.3</v>
      </c>
      <c r="H511" s="45">
        <v>1</v>
      </c>
      <c r="I511" s="81">
        <v>4.3</v>
      </c>
      <c r="J511" s="74">
        <v>151.87</v>
      </c>
      <c r="K511" s="44"/>
      <c r="L511" s="74">
        <v>653.04</v>
      </c>
      <c r="M511" s="46">
        <v>8.16</v>
      </c>
      <c r="N511" s="75">
        <v>5328.81</v>
      </c>
      <c r="AI511" s="40"/>
      <c r="AJ511" s="49"/>
      <c r="AK511" s="49" t="s">
        <v>1489</v>
      </c>
      <c r="AQ511" s="49"/>
      <c r="AR511" s="49"/>
    </row>
    <row r="512" spans="1:44" s="4" customFormat="1" ht="15" x14ac:dyDescent="0.25">
      <c r="A512" s="72"/>
      <c r="B512" s="73"/>
      <c r="C512" s="542" t="s">
        <v>81</v>
      </c>
      <c r="D512" s="542"/>
      <c r="E512" s="542"/>
      <c r="F512" s="43"/>
      <c r="G512" s="44"/>
      <c r="H512" s="44"/>
      <c r="I512" s="44"/>
      <c r="J512" s="47"/>
      <c r="K512" s="44"/>
      <c r="L512" s="74">
        <v>653.04</v>
      </c>
      <c r="M512" s="69"/>
      <c r="N512" s="75">
        <v>5328.81</v>
      </c>
      <c r="AI512" s="40"/>
      <c r="AJ512" s="49"/>
      <c r="AK512" s="49"/>
      <c r="AQ512" s="49" t="s">
        <v>81</v>
      </c>
      <c r="AR512" s="49"/>
    </row>
    <row r="513" spans="1:44" s="4" customFormat="1" ht="57" x14ac:dyDescent="0.25">
      <c r="A513" s="41" t="s">
        <v>1134</v>
      </c>
      <c r="B513" s="42" t="s">
        <v>1490</v>
      </c>
      <c r="C513" s="542" t="s">
        <v>1491</v>
      </c>
      <c r="D513" s="542"/>
      <c r="E513" s="542"/>
      <c r="F513" s="43" t="s">
        <v>115</v>
      </c>
      <c r="G513" s="44">
        <v>2</v>
      </c>
      <c r="H513" s="45">
        <v>1</v>
      </c>
      <c r="I513" s="45">
        <v>2</v>
      </c>
      <c r="J513" s="74">
        <v>135.33000000000001</v>
      </c>
      <c r="K513" s="44"/>
      <c r="L513" s="74">
        <v>270.66000000000003</v>
      </c>
      <c r="M513" s="46">
        <v>8.16</v>
      </c>
      <c r="N513" s="75">
        <v>2208.59</v>
      </c>
      <c r="AI513" s="40"/>
      <c r="AJ513" s="49"/>
      <c r="AK513" s="49" t="s">
        <v>1491</v>
      </c>
      <c r="AQ513" s="49"/>
      <c r="AR513" s="49"/>
    </row>
    <row r="514" spans="1:44" s="4" customFormat="1" ht="15" x14ac:dyDescent="0.25">
      <c r="A514" s="72"/>
      <c r="B514" s="73"/>
      <c r="C514" s="542" t="s">
        <v>81</v>
      </c>
      <c r="D514" s="542"/>
      <c r="E514" s="542"/>
      <c r="F514" s="43"/>
      <c r="G514" s="44"/>
      <c r="H514" s="44"/>
      <c r="I514" s="44"/>
      <c r="J514" s="47"/>
      <c r="K514" s="44"/>
      <c r="L514" s="74">
        <v>270.66000000000003</v>
      </c>
      <c r="M514" s="69"/>
      <c r="N514" s="75">
        <v>2208.59</v>
      </c>
      <c r="AI514" s="40"/>
      <c r="AJ514" s="49"/>
      <c r="AK514" s="49"/>
      <c r="AQ514" s="49" t="s">
        <v>81</v>
      </c>
      <c r="AR514" s="49"/>
    </row>
    <row r="515" spans="1:44" s="4" customFormat="1" ht="57" x14ac:dyDescent="0.25">
      <c r="A515" s="41" t="s">
        <v>1142</v>
      </c>
      <c r="B515" s="42" t="s">
        <v>1492</v>
      </c>
      <c r="C515" s="542" t="s">
        <v>1493</v>
      </c>
      <c r="D515" s="542"/>
      <c r="E515" s="542"/>
      <c r="F515" s="43" t="s">
        <v>250</v>
      </c>
      <c r="G515" s="44">
        <v>2.5</v>
      </c>
      <c r="H515" s="45">
        <v>1</v>
      </c>
      <c r="I515" s="81">
        <v>2.5</v>
      </c>
      <c r="J515" s="74">
        <v>284.39999999999998</v>
      </c>
      <c r="K515" s="44"/>
      <c r="L515" s="74">
        <v>711</v>
      </c>
      <c r="M515" s="46">
        <v>8.16</v>
      </c>
      <c r="N515" s="75">
        <v>5801.76</v>
      </c>
      <c r="AI515" s="40"/>
      <c r="AJ515" s="49"/>
      <c r="AK515" s="49" t="s">
        <v>1493</v>
      </c>
      <c r="AQ515" s="49"/>
      <c r="AR515" s="49"/>
    </row>
    <row r="516" spans="1:44" s="4" customFormat="1" ht="15" x14ac:dyDescent="0.25">
      <c r="A516" s="72"/>
      <c r="B516" s="73"/>
      <c r="C516" s="542" t="s">
        <v>81</v>
      </c>
      <c r="D516" s="542"/>
      <c r="E516" s="542"/>
      <c r="F516" s="43"/>
      <c r="G516" s="44"/>
      <c r="H516" s="44"/>
      <c r="I516" s="44"/>
      <c r="J516" s="47"/>
      <c r="K516" s="44"/>
      <c r="L516" s="74">
        <v>711</v>
      </c>
      <c r="M516" s="69"/>
      <c r="N516" s="75">
        <v>5801.76</v>
      </c>
      <c r="AI516" s="40"/>
      <c r="AJ516" s="49"/>
      <c r="AK516" s="49"/>
      <c r="AQ516" s="49" t="s">
        <v>81</v>
      </c>
      <c r="AR516" s="49"/>
    </row>
    <row r="517" spans="1:44" s="4" customFormat="1" ht="68.25" x14ac:dyDescent="0.25">
      <c r="A517" s="41" t="s">
        <v>1143</v>
      </c>
      <c r="B517" s="42" t="s">
        <v>1494</v>
      </c>
      <c r="C517" s="542" t="s">
        <v>1495</v>
      </c>
      <c r="D517" s="542"/>
      <c r="E517" s="542"/>
      <c r="F517" s="43" t="s">
        <v>115</v>
      </c>
      <c r="G517" s="44">
        <v>5</v>
      </c>
      <c r="H517" s="45">
        <v>1</v>
      </c>
      <c r="I517" s="45">
        <v>5</v>
      </c>
      <c r="J517" s="47"/>
      <c r="K517" s="44"/>
      <c r="L517" s="47"/>
      <c r="M517" s="44"/>
      <c r="N517" s="48"/>
      <c r="AI517" s="40"/>
      <c r="AJ517" s="49"/>
      <c r="AK517" s="49" t="s">
        <v>1495</v>
      </c>
      <c r="AQ517" s="49"/>
      <c r="AR517" s="49"/>
    </row>
    <row r="518" spans="1:44" s="4" customFormat="1" ht="15" x14ac:dyDescent="0.25">
      <c r="A518" s="67"/>
      <c r="B518" s="53"/>
      <c r="C518" s="543" t="s">
        <v>116</v>
      </c>
      <c r="D518" s="543"/>
      <c r="E518" s="543"/>
      <c r="F518" s="543"/>
      <c r="G518" s="543"/>
      <c r="H518" s="543"/>
      <c r="I518" s="543"/>
      <c r="J518" s="543"/>
      <c r="K518" s="543"/>
      <c r="L518" s="543"/>
      <c r="M518" s="543"/>
      <c r="N518" s="544"/>
      <c r="AI518" s="40"/>
      <c r="AJ518" s="49"/>
      <c r="AK518" s="49"/>
      <c r="AL518" s="3" t="s">
        <v>116</v>
      </c>
      <c r="AQ518" s="49"/>
      <c r="AR518" s="49"/>
    </row>
    <row r="519" spans="1:44" s="4" customFormat="1" ht="23.25" x14ac:dyDescent="0.25">
      <c r="A519" s="50"/>
      <c r="B519" s="51" t="s">
        <v>117</v>
      </c>
      <c r="C519" s="545" t="s">
        <v>118</v>
      </c>
      <c r="D519" s="545"/>
      <c r="E519" s="545"/>
      <c r="F519" s="545"/>
      <c r="G519" s="545"/>
      <c r="H519" s="545"/>
      <c r="I519" s="545"/>
      <c r="J519" s="545"/>
      <c r="K519" s="545"/>
      <c r="L519" s="545"/>
      <c r="M519" s="545"/>
      <c r="N519" s="546"/>
      <c r="AI519" s="40"/>
      <c r="AJ519" s="49"/>
      <c r="AK519" s="49"/>
      <c r="AM519" s="3" t="s">
        <v>118</v>
      </c>
      <c r="AQ519" s="49"/>
      <c r="AR519" s="49"/>
    </row>
    <row r="520" spans="1:44" s="4" customFormat="1" ht="68.25" x14ac:dyDescent="0.25">
      <c r="A520" s="50"/>
      <c r="B520" s="51" t="s">
        <v>62</v>
      </c>
      <c r="C520" s="545" t="s">
        <v>63</v>
      </c>
      <c r="D520" s="545"/>
      <c r="E520" s="545"/>
      <c r="F520" s="545"/>
      <c r="G520" s="545"/>
      <c r="H520" s="545"/>
      <c r="I520" s="545"/>
      <c r="J520" s="545"/>
      <c r="K520" s="545"/>
      <c r="L520" s="545"/>
      <c r="M520" s="545"/>
      <c r="N520" s="546"/>
      <c r="AI520" s="40"/>
      <c r="AJ520" s="49"/>
      <c r="AK520" s="49"/>
      <c r="AM520" s="3" t="s">
        <v>63</v>
      </c>
      <c r="AQ520" s="49"/>
      <c r="AR520" s="49"/>
    </row>
    <row r="521" spans="1:44" s="4" customFormat="1" ht="15" x14ac:dyDescent="0.25">
      <c r="A521" s="52"/>
      <c r="B521" s="51" t="s">
        <v>56</v>
      </c>
      <c r="C521" s="543" t="s">
        <v>64</v>
      </c>
      <c r="D521" s="543"/>
      <c r="E521" s="543"/>
      <c r="F521" s="54"/>
      <c r="G521" s="55"/>
      <c r="H521" s="55"/>
      <c r="I521" s="55"/>
      <c r="J521" s="56">
        <v>18.02</v>
      </c>
      <c r="K521" s="65">
        <v>1.3225</v>
      </c>
      <c r="L521" s="56">
        <v>119.16</v>
      </c>
      <c r="M521" s="58">
        <v>44.77</v>
      </c>
      <c r="N521" s="59">
        <v>5334.79</v>
      </c>
      <c r="AI521" s="40"/>
      <c r="AJ521" s="49"/>
      <c r="AK521" s="49"/>
      <c r="AN521" s="3" t="s">
        <v>64</v>
      </c>
      <c r="AQ521" s="49"/>
      <c r="AR521" s="49"/>
    </row>
    <row r="522" spans="1:44" s="4" customFormat="1" ht="15" x14ac:dyDescent="0.25">
      <c r="A522" s="52"/>
      <c r="B522" s="51" t="s">
        <v>65</v>
      </c>
      <c r="C522" s="543" t="s">
        <v>66</v>
      </c>
      <c r="D522" s="543"/>
      <c r="E522" s="543"/>
      <c r="F522" s="54"/>
      <c r="G522" s="55"/>
      <c r="H522" s="55"/>
      <c r="I522" s="55"/>
      <c r="J522" s="56">
        <v>10.87</v>
      </c>
      <c r="K522" s="65">
        <v>1.4375</v>
      </c>
      <c r="L522" s="56">
        <v>78.13</v>
      </c>
      <c r="M522" s="58">
        <v>13.24</v>
      </c>
      <c r="N522" s="59">
        <v>1034.44</v>
      </c>
      <c r="AI522" s="40"/>
      <c r="AJ522" s="49"/>
      <c r="AK522" s="49"/>
      <c r="AN522" s="3" t="s">
        <v>66</v>
      </c>
      <c r="AQ522" s="49"/>
      <c r="AR522" s="49"/>
    </row>
    <row r="523" spans="1:44" s="4" customFormat="1" ht="15" x14ac:dyDescent="0.25">
      <c r="A523" s="52"/>
      <c r="B523" s="51" t="s">
        <v>69</v>
      </c>
      <c r="C523" s="543" t="s">
        <v>70</v>
      </c>
      <c r="D523" s="543"/>
      <c r="E523" s="543"/>
      <c r="F523" s="54"/>
      <c r="G523" s="55"/>
      <c r="H523" s="55"/>
      <c r="I523" s="55"/>
      <c r="J523" s="56">
        <v>7.04</v>
      </c>
      <c r="K523" s="55"/>
      <c r="L523" s="56">
        <v>35.200000000000003</v>
      </c>
      <c r="M523" s="58">
        <v>8.16</v>
      </c>
      <c r="N523" s="60">
        <v>287.23</v>
      </c>
      <c r="AI523" s="40"/>
      <c r="AJ523" s="49"/>
      <c r="AK523" s="49"/>
      <c r="AN523" s="3" t="s">
        <v>70</v>
      </c>
      <c r="AQ523" s="49"/>
      <c r="AR523" s="49"/>
    </row>
    <row r="524" spans="1:44" s="4" customFormat="1" ht="15" x14ac:dyDescent="0.25">
      <c r="A524" s="63"/>
      <c r="B524" s="51"/>
      <c r="C524" s="543" t="s">
        <v>71</v>
      </c>
      <c r="D524" s="543"/>
      <c r="E524" s="543"/>
      <c r="F524" s="54" t="s">
        <v>72</v>
      </c>
      <c r="G524" s="58">
        <v>1.94</v>
      </c>
      <c r="H524" s="65">
        <v>1.3225</v>
      </c>
      <c r="I524" s="77">
        <v>12.828250000000001</v>
      </c>
      <c r="J524" s="66"/>
      <c r="K524" s="55"/>
      <c r="L524" s="66"/>
      <c r="M524" s="55"/>
      <c r="N524" s="62"/>
      <c r="AI524" s="40"/>
      <c r="AJ524" s="49"/>
      <c r="AK524" s="49"/>
      <c r="AO524" s="3" t="s">
        <v>71</v>
      </c>
      <c r="AQ524" s="49"/>
      <c r="AR524" s="49"/>
    </row>
    <row r="525" spans="1:44" s="4" customFormat="1" ht="15" x14ac:dyDescent="0.25">
      <c r="A525" s="67"/>
      <c r="B525" s="51"/>
      <c r="C525" s="547" t="s">
        <v>74</v>
      </c>
      <c r="D525" s="547"/>
      <c r="E525" s="547"/>
      <c r="F525" s="68"/>
      <c r="G525" s="69"/>
      <c r="H525" s="69"/>
      <c r="I525" s="69"/>
      <c r="J525" s="70">
        <v>35.93</v>
      </c>
      <c r="K525" s="69"/>
      <c r="L525" s="70">
        <v>232.49</v>
      </c>
      <c r="M525" s="69"/>
      <c r="N525" s="71">
        <v>6656.46</v>
      </c>
      <c r="AI525" s="40"/>
      <c r="AJ525" s="49"/>
      <c r="AK525" s="49"/>
      <c r="AP525" s="3" t="s">
        <v>74</v>
      </c>
      <c r="AQ525" s="49"/>
      <c r="AR525" s="49"/>
    </row>
    <row r="526" spans="1:44" s="4" customFormat="1" ht="15" x14ac:dyDescent="0.25">
      <c r="A526" s="63"/>
      <c r="B526" s="51"/>
      <c r="C526" s="543" t="s">
        <v>75</v>
      </c>
      <c r="D526" s="543"/>
      <c r="E526" s="543"/>
      <c r="F526" s="54"/>
      <c r="G526" s="55"/>
      <c r="H526" s="55"/>
      <c r="I526" s="55"/>
      <c r="J526" s="66"/>
      <c r="K526" s="55"/>
      <c r="L526" s="56">
        <v>119.16</v>
      </c>
      <c r="M526" s="55"/>
      <c r="N526" s="59">
        <v>5334.79</v>
      </c>
      <c r="AI526" s="40"/>
      <c r="AJ526" s="49"/>
      <c r="AK526" s="49"/>
      <c r="AO526" s="3" t="s">
        <v>75</v>
      </c>
      <c r="AQ526" s="49"/>
      <c r="AR526" s="49"/>
    </row>
    <row r="527" spans="1:44" s="4" customFormat="1" ht="23.25" x14ac:dyDescent="0.25">
      <c r="A527" s="63"/>
      <c r="B527" s="51" t="s">
        <v>648</v>
      </c>
      <c r="C527" s="543" t="s">
        <v>649</v>
      </c>
      <c r="D527" s="543"/>
      <c r="E527" s="543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139.41999999999999</v>
      </c>
      <c r="M527" s="55"/>
      <c r="N527" s="59">
        <v>6241.7</v>
      </c>
      <c r="AI527" s="40"/>
      <c r="AJ527" s="49"/>
      <c r="AK527" s="49"/>
      <c r="AO527" s="3" t="s">
        <v>649</v>
      </c>
      <c r="AQ527" s="49"/>
      <c r="AR527" s="49"/>
    </row>
    <row r="528" spans="1:44" s="4" customFormat="1" ht="45" x14ac:dyDescent="0.25">
      <c r="A528" s="63"/>
      <c r="B528" s="51" t="s">
        <v>650</v>
      </c>
      <c r="C528" s="543" t="s">
        <v>651</v>
      </c>
      <c r="D528" s="543"/>
      <c r="E528" s="543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74.95</v>
      </c>
      <c r="M528" s="55"/>
      <c r="N528" s="59">
        <v>3355.58</v>
      </c>
      <c r="AI528" s="40"/>
      <c r="AJ528" s="49"/>
      <c r="AK528" s="49"/>
      <c r="AO528" s="3" t="s">
        <v>651</v>
      </c>
      <c r="AQ528" s="49"/>
      <c r="AR528" s="49"/>
    </row>
    <row r="529" spans="1:44" s="4" customFormat="1" ht="15" x14ac:dyDescent="0.25">
      <c r="A529" s="72"/>
      <c r="B529" s="73"/>
      <c r="C529" s="542" t="s">
        <v>81</v>
      </c>
      <c r="D529" s="542"/>
      <c r="E529" s="542"/>
      <c r="F529" s="43"/>
      <c r="G529" s="44"/>
      <c r="H529" s="44"/>
      <c r="I529" s="44"/>
      <c r="J529" s="47"/>
      <c r="K529" s="44"/>
      <c r="L529" s="74">
        <v>446.86</v>
      </c>
      <c r="M529" s="69"/>
      <c r="N529" s="75">
        <v>16253.74</v>
      </c>
      <c r="AI529" s="40"/>
      <c r="AJ529" s="49"/>
      <c r="AK529" s="49"/>
      <c r="AQ529" s="49" t="s">
        <v>81</v>
      </c>
      <c r="AR529" s="49"/>
    </row>
    <row r="530" spans="1:44" s="4" customFormat="1" ht="34.5" x14ac:dyDescent="0.25">
      <c r="A530" s="41" t="s">
        <v>1146</v>
      </c>
      <c r="B530" s="42" t="s">
        <v>1486</v>
      </c>
      <c r="C530" s="542" t="s">
        <v>1487</v>
      </c>
      <c r="D530" s="542"/>
      <c r="E530" s="542"/>
      <c r="F530" s="43" t="s">
        <v>115</v>
      </c>
      <c r="G530" s="44">
        <v>3</v>
      </c>
      <c r="H530" s="45">
        <v>1</v>
      </c>
      <c r="I530" s="45">
        <v>3</v>
      </c>
      <c r="J530" s="80">
        <v>1315.4</v>
      </c>
      <c r="K530" s="44"/>
      <c r="L530" s="80">
        <v>3946.2</v>
      </c>
      <c r="M530" s="46">
        <v>8.16</v>
      </c>
      <c r="N530" s="75">
        <v>32200.99</v>
      </c>
      <c r="AI530" s="40"/>
      <c r="AJ530" s="49"/>
      <c r="AK530" s="49" t="s">
        <v>1487</v>
      </c>
      <c r="AQ530" s="49"/>
      <c r="AR530" s="49"/>
    </row>
    <row r="531" spans="1:44" s="4" customFormat="1" ht="15" x14ac:dyDescent="0.25">
      <c r="A531" s="72"/>
      <c r="B531" s="73"/>
      <c r="C531" s="542" t="s">
        <v>81</v>
      </c>
      <c r="D531" s="542"/>
      <c r="E531" s="542"/>
      <c r="F531" s="43"/>
      <c r="G531" s="44"/>
      <c r="H531" s="44"/>
      <c r="I531" s="44"/>
      <c r="J531" s="47"/>
      <c r="K531" s="44"/>
      <c r="L531" s="80">
        <v>3946.2</v>
      </c>
      <c r="M531" s="69"/>
      <c r="N531" s="75">
        <v>32200.99</v>
      </c>
      <c r="AI531" s="40"/>
      <c r="AJ531" s="49"/>
      <c r="AK531" s="49"/>
      <c r="AQ531" s="49" t="s">
        <v>81</v>
      </c>
      <c r="AR531" s="49"/>
    </row>
    <row r="532" spans="1:44" s="4" customFormat="1" ht="34.5" x14ac:dyDescent="0.25">
      <c r="A532" s="41" t="s">
        <v>1150</v>
      </c>
      <c r="B532" s="42" t="s">
        <v>1496</v>
      </c>
      <c r="C532" s="542" t="s">
        <v>1497</v>
      </c>
      <c r="D532" s="542"/>
      <c r="E532" s="542"/>
      <c r="F532" s="43" t="s">
        <v>115</v>
      </c>
      <c r="G532" s="44">
        <v>2</v>
      </c>
      <c r="H532" s="45">
        <v>1</v>
      </c>
      <c r="I532" s="45">
        <v>2</v>
      </c>
      <c r="J532" s="74">
        <v>104.56</v>
      </c>
      <c r="K532" s="44"/>
      <c r="L532" s="74">
        <v>209.12</v>
      </c>
      <c r="M532" s="46">
        <v>8.16</v>
      </c>
      <c r="N532" s="75">
        <v>1706.42</v>
      </c>
      <c r="AI532" s="40"/>
      <c r="AJ532" s="49"/>
      <c r="AK532" s="49" t="s">
        <v>1497</v>
      </c>
      <c r="AQ532" s="49"/>
      <c r="AR532" s="49"/>
    </row>
    <row r="533" spans="1:44" s="4" customFormat="1" ht="15" x14ac:dyDescent="0.25">
      <c r="A533" s="72"/>
      <c r="B533" s="73"/>
      <c r="C533" s="542" t="s">
        <v>81</v>
      </c>
      <c r="D533" s="542"/>
      <c r="E533" s="542"/>
      <c r="F533" s="43"/>
      <c r="G533" s="44"/>
      <c r="H533" s="44"/>
      <c r="I533" s="44"/>
      <c r="J533" s="47"/>
      <c r="K533" s="44"/>
      <c r="L533" s="74">
        <v>209.12</v>
      </c>
      <c r="M533" s="69"/>
      <c r="N533" s="75">
        <v>1706.42</v>
      </c>
      <c r="AI533" s="40"/>
      <c r="AJ533" s="49"/>
      <c r="AK533" s="49"/>
      <c r="AQ533" s="49" t="s">
        <v>81</v>
      </c>
      <c r="AR533" s="49"/>
    </row>
    <row r="534" spans="1:44" s="4" customFormat="1" ht="34.5" x14ac:dyDescent="0.25">
      <c r="A534" s="41" t="s">
        <v>1154</v>
      </c>
      <c r="B534" s="42" t="s">
        <v>1498</v>
      </c>
      <c r="C534" s="542" t="s">
        <v>1499</v>
      </c>
      <c r="D534" s="542"/>
      <c r="E534" s="542"/>
      <c r="F534" s="43" t="s">
        <v>428</v>
      </c>
      <c r="G534" s="44">
        <v>3.0992999999999999</v>
      </c>
      <c r="H534" s="45">
        <v>1</v>
      </c>
      <c r="I534" s="119">
        <v>3.0992999999999999</v>
      </c>
      <c r="J534" s="47"/>
      <c r="K534" s="44"/>
      <c r="L534" s="47"/>
      <c r="M534" s="44"/>
      <c r="N534" s="48"/>
      <c r="AI534" s="40"/>
      <c r="AJ534" s="49"/>
      <c r="AK534" s="49" t="s">
        <v>1499</v>
      </c>
      <c r="AQ534" s="49"/>
      <c r="AR534" s="49"/>
    </row>
    <row r="535" spans="1:44" s="4" customFormat="1" ht="15" x14ac:dyDescent="0.25">
      <c r="A535" s="67"/>
      <c r="B535" s="53"/>
      <c r="C535" s="543" t="s">
        <v>1500</v>
      </c>
      <c r="D535" s="543"/>
      <c r="E535" s="543"/>
      <c r="F535" s="543"/>
      <c r="G535" s="543"/>
      <c r="H535" s="543"/>
      <c r="I535" s="543"/>
      <c r="J535" s="543"/>
      <c r="K535" s="543"/>
      <c r="L535" s="543"/>
      <c r="M535" s="543"/>
      <c r="N535" s="544"/>
      <c r="AI535" s="40"/>
      <c r="AJ535" s="49"/>
      <c r="AK535" s="49"/>
      <c r="AL535" s="3" t="s">
        <v>1500</v>
      </c>
      <c r="AQ535" s="49"/>
      <c r="AR535" s="49"/>
    </row>
    <row r="536" spans="1:44" s="4" customFormat="1" ht="68.25" x14ac:dyDescent="0.25">
      <c r="A536" s="50"/>
      <c r="B536" s="51" t="s">
        <v>62</v>
      </c>
      <c r="C536" s="545" t="s">
        <v>63</v>
      </c>
      <c r="D536" s="545"/>
      <c r="E536" s="545"/>
      <c r="F536" s="545"/>
      <c r="G536" s="545"/>
      <c r="H536" s="545"/>
      <c r="I536" s="545"/>
      <c r="J536" s="545"/>
      <c r="K536" s="545"/>
      <c r="L536" s="545"/>
      <c r="M536" s="545"/>
      <c r="N536" s="546"/>
      <c r="AI536" s="40"/>
      <c r="AJ536" s="49"/>
      <c r="AK536" s="49"/>
      <c r="AM536" s="3" t="s">
        <v>63</v>
      </c>
      <c r="AQ536" s="49"/>
      <c r="AR536" s="49"/>
    </row>
    <row r="537" spans="1:44" s="4" customFormat="1" ht="15" x14ac:dyDescent="0.25">
      <c r="A537" s="52"/>
      <c r="B537" s="51" t="s">
        <v>56</v>
      </c>
      <c r="C537" s="543" t="s">
        <v>64</v>
      </c>
      <c r="D537" s="543"/>
      <c r="E537" s="543"/>
      <c r="F537" s="54"/>
      <c r="G537" s="55"/>
      <c r="H537" s="55"/>
      <c r="I537" s="55"/>
      <c r="J537" s="56">
        <v>3.85</v>
      </c>
      <c r="K537" s="58">
        <v>1.1499999999999999</v>
      </c>
      <c r="L537" s="56">
        <v>13.72</v>
      </c>
      <c r="M537" s="58">
        <v>44.77</v>
      </c>
      <c r="N537" s="60">
        <v>614.24</v>
      </c>
      <c r="AI537" s="40"/>
      <c r="AJ537" s="49"/>
      <c r="AK537" s="49"/>
      <c r="AN537" s="3" t="s">
        <v>64</v>
      </c>
      <c r="AQ537" s="49"/>
      <c r="AR537" s="49"/>
    </row>
    <row r="538" spans="1:44" s="4" customFormat="1" ht="15" x14ac:dyDescent="0.25">
      <c r="A538" s="52"/>
      <c r="B538" s="51" t="s">
        <v>65</v>
      </c>
      <c r="C538" s="543" t="s">
        <v>66</v>
      </c>
      <c r="D538" s="543"/>
      <c r="E538" s="543"/>
      <c r="F538" s="54"/>
      <c r="G538" s="55"/>
      <c r="H538" s="55"/>
      <c r="I538" s="55"/>
      <c r="J538" s="56">
        <v>1.31</v>
      </c>
      <c r="K538" s="58">
        <v>1.1499999999999999</v>
      </c>
      <c r="L538" s="56">
        <v>4.67</v>
      </c>
      <c r="M538" s="58">
        <v>13.24</v>
      </c>
      <c r="N538" s="60">
        <v>61.83</v>
      </c>
      <c r="AI538" s="40"/>
      <c r="AJ538" s="49"/>
      <c r="AK538" s="49"/>
      <c r="AN538" s="3" t="s">
        <v>66</v>
      </c>
      <c r="AQ538" s="49"/>
      <c r="AR538" s="49"/>
    </row>
    <row r="539" spans="1:44" s="4" customFormat="1" ht="15" x14ac:dyDescent="0.25">
      <c r="A539" s="52"/>
      <c r="B539" s="51" t="s">
        <v>67</v>
      </c>
      <c r="C539" s="543" t="s">
        <v>68</v>
      </c>
      <c r="D539" s="543"/>
      <c r="E539" s="543"/>
      <c r="F539" s="54"/>
      <c r="G539" s="55"/>
      <c r="H539" s="55"/>
      <c r="I539" s="55"/>
      <c r="J539" s="56">
        <v>0.23</v>
      </c>
      <c r="K539" s="58">
        <v>1.1499999999999999</v>
      </c>
      <c r="L539" s="56">
        <v>0.82</v>
      </c>
      <c r="M539" s="58">
        <v>44.77</v>
      </c>
      <c r="N539" s="60">
        <v>36.71</v>
      </c>
      <c r="AI539" s="40"/>
      <c r="AJ539" s="49"/>
      <c r="AK539" s="49"/>
      <c r="AN539" s="3" t="s">
        <v>68</v>
      </c>
      <c r="AQ539" s="49"/>
      <c r="AR539" s="49"/>
    </row>
    <row r="540" spans="1:44" s="4" customFormat="1" ht="15" x14ac:dyDescent="0.25">
      <c r="A540" s="52"/>
      <c r="B540" s="51" t="s">
        <v>69</v>
      </c>
      <c r="C540" s="543" t="s">
        <v>70</v>
      </c>
      <c r="D540" s="543"/>
      <c r="E540" s="543"/>
      <c r="F540" s="54"/>
      <c r="G540" s="55"/>
      <c r="H540" s="55"/>
      <c r="I540" s="55"/>
      <c r="J540" s="56">
        <v>0.08</v>
      </c>
      <c r="K540" s="55"/>
      <c r="L540" s="56">
        <v>0.25</v>
      </c>
      <c r="M540" s="58">
        <v>8.16</v>
      </c>
      <c r="N540" s="60">
        <v>2.04</v>
      </c>
      <c r="AI540" s="40"/>
      <c r="AJ540" s="49"/>
      <c r="AK540" s="49"/>
      <c r="AN540" s="3" t="s">
        <v>70</v>
      </c>
      <c r="AQ540" s="49"/>
      <c r="AR540" s="49"/>
    </row>
    <row r="541" spans="1:44" s="4" customFormat="1" ht="15" x14ac:dyDescent="0.25">
      <c r="A541" s="63"/>
      <c r="B541" s="51"/>
      <c r="C541" s="543" t="s">
        <v>71</v>
      </c>
      <c r="D541" s="543"/>
      <c r="E541" s="543"/>
      <c r="F541" s="54" t="s">
        <v>72</v>
      </c>
      <c r="G541" s="58">
        <v>0.48</v>
      </c>
      <c r="H541" s="58">
        <v>1.1499999999999999</v>
      </c>
      <c r="I541" s="94">
        <v>1.7108136</v>
      </c>
      <c r="J541" s="66"/>
      <c r="K541" s="55"/>
      <c r="L541" s="66"/>
      <c r="M541" s="55"/>
      <c r="N541" s="62"/>
      <c r="AI541" s="40"/>
      <c r="AJ541" s="49"/>
      <c r="AK541" s="49"/>
      <c r="AO541" s="3" t="s">
        <v>71</v>
      </c>
      <c r="AQ541" s="49"/>
      <c r="AR541" s="49"/>
    </row>
    <row r="542" spans="1:44" s="4" customFormat="1" ht="15" x14ac:dyDescent="0.25">
      <c r="A542" s="63"/>
      <c r="B542" s="51"/>
      <c r="C542" s="543" t="s">
        <v>73</v>
      </c>
      <c r="D542" s="543"/>
      <c r="E542" s="543"/>
      <c r="F542" s="54" t="s">
        <v>72</v>
      </c>
      <c r="G542" s="58">
        <v>0.02</v>
      </c>
      <c r="H542" s="58">
        <v>1.1499999999999999</v>
      </c>
      <c r="I542" s="94">
        <v>7.1283899999999997E-2</v>
      </c>
      <c r="J542" s="66"/>
      <c r="K542" s="55"/>
      <c r="L542" s="66"/>
      <c r="M542" s="55"/>
      <c r="N542" s="62"/>
      <c r="AI542" s="40"/>
      <c r="AJ542" s="49"/>
      <c r="AK542" s="49"/>
      <c r="AO542" s="3" t="s">
        <v>73</v>
      </c>
      <c r="AQ542" s="49"/>
      <c r="AR542" s="49"/>
    </row>
    <row r="543" spans="1:44" s="4" customFormat="1" ht="15" x14ac:dyDescent="0.25">
      <c r="A543" s="67"/>
      <c r="B543" s="51"/>
      <c r="C543" s="547" t="s">
        <v>74</v>
      </c>
      <c r="D543" s="547"/>
      <c r="E543" s="547"/>
      <c r="F543" s="68"/>
      <c r="G543" s="69"/>
      <c r="H543" s="69"/>
      <c r="I543" s="69"/>
      <c r="J543" s="70">
        <v>5.24</v>
      </c>
      <c r="K543" s="69"/>
      <c r="L543" s="70">
        <v>18.64</v>
      </c>
      <c r="M543" s="69"/>
      <c r="N543" s="121">
        <v>678.11</v>
      </c>
      <c r="AI543" s="40"/>
      <c r="AJ543" s="49"/>
      <c r="AK543" s="49"/>
      <c r="AP543" s="3" t="s">
        <v>74</v>
      </c>
      <c r="AQ543" s="49"/>
      <c r="AR543" s="49"/>
    </row>
    <row r="544" spans="1:44" s="4" customFormat="1" ht="15" x14ac:dyDescent="0.25">
      <c r="A544" s="63"/>
      <c r="B544" s="51"/>
      <c r="C544" s="543" t="s">
        <v>75</v>
      </c>
      <c r="D544" s="543"/>
      <c r="E544" s="543"/>
      <c r="F544" s="54"/>
      <c r="G544" s="55"/>
      <c r="H544" s="55"/>
      <c r="I544" s="55"/>
      <c r="J544" s="66"/>
      <c r="K544" s="55"/>
      <c r="L544" s="56">
        <v>14.54</v>
      </c>
      <c r="M544" s="55"/>
      <c r="N544" s="60">
        <v>650.95000000000005</v>
      </c>
      <c r="AI544" s="40"/>
      <c r="AJ544" s="49"/>
      <c r="AK544" s="49"/>
      <c r="AO544" s="3" t="s">
        <v>75</v>
      </c>
      <c r="AQ544" s="49"/>
      <c r="AR544" s="49"/>
    </row>
    <row r="545" spans="1:44" s="4" customFormat="1" ht="23.25" x14ac:dyDescent="0.25">
      <c r="A545" s="63"/>
      <c r="B545" s="51" t="s">
        <v>365</v>
      </c>
      <c r="C545" s="543" t="s">
        <v>366</v>
      </c>
      <c r="D545" s="543"/>
      <c r="E545" s="543"/>
      <c r="F545" s="54" t="s">
        <v>78</v>
      </c>
      <c r="G545" s="61">
        <v>97</v>
      </c>
      <c r="H545" s="55"/>
      <c r="I545" s="61">
        <v>97</v>
      </c>
      <c r="J545" s="66"/>
      <c r="K545" s="55"/>
      <c r="L545" s="56">
        <v>14.1</v>
      </c>
      <c r="M545" s="55"/>
      <c r="N545" s="60">
        <v>631.41999999999996</v>
      </c>
      <c r="AI545" s="40"/>
      <c r="AJ545" s="49"/>
      <c r="AK545" s="49"/>
      <c r="AO545" s="3" t="s">
        <v>366</v>
      </c>
      <c r="AQ545" s="49"/>
      <c r="AR545" s="49"/>
    </row>
    <row r="546" spans="1:44" s="4" customFormat="1" ht="23.25" x14ac:dyDescent="0.25">
      <c r="A546" s="63"/>
      <c r="B546" s="51" t="s">
        <v>367</v>
      </c>
      <c r="C546" s="543" t="s">
        <v>368</v>
      </c>
      <c r="D546" s="543"/>
      <c r="E546" s="543"/>
      <c r="F546" s="54" t="s">
        <v>78</v>
      </c>
      <c r="G546" s="61">
        <v>51</v>
      </c>
      <c r="H546" s="55"/>
      <c r="I546" s="61">
        <v>51</v>
      </c>
      <c r="J546" s="66"/>
      <c r="K546" s="55"/>
      <c r="L546" s="56">
        <v>7.42</v>
      </c>
      <c r="M546" s="55"/>
      <c r="N546" s="60">
        <v>331.98</v>
      </c>
      <c r="AI546" s="40"/>
      <c r="AJ546" s="49"/>
      <c r="AK546" s="49"/>
      <c r="AO546" s="3" t="s">
        <v>368</v>
      </c>
      <c r="AQ546" s="49"/>
      <c r="AR546" s="49"/>
    </row>
    <row r="547" spans="1:44" s="4" customFormat="1" ht="15" x14ac:dyDescent="0.25">
      <c r="A547" s="72"/>
      <c r="B547" s="73"/>
      <c r="C547" s="542" t="s">
        <v>81</v>
      </c>
      <c r="D547" s="542"/>
      <c r="E547" s="542"/>
      <c r="F547" s="43"/>
      <c r="G547" s="44"/>
      <c r="H547" s="44"/>
      <c r="I547" s="44"/>
      <c r="J547" s="47"/>
      <c r="K547" s="44"/>
      <c r="L547" s="74">
        <v>40.159999999999997</v>
      </c>
      <c r="M547" s="69"/>
      <c r="N547" s="75">
        <v>1641.51</v>
      </c>
      <c r="AI547" s="40"/>
      <c r="AJ547" s="49"/>
      <c r="AK547" s="49"/>
      <c r="AQ547" s="49" t="s">
        <v>81</v>
      </c>
      <c r="AR547" s="49"/>
    </row>
    <row r="548" spans="1:44" s="4" customFormat="1" ht="15" x14ac:dyDescent="0.25">
      <c r="A548" s="41" t="s">
        <v>1158</v>
      </c>
      <c r="B548" s="42" t="s">
        <v>1501</v>
      </c>
      <c r="C548" s="542" t="s">
        <v>1502</v>
      </c>
      <c r="D548" s="542"/>
      <c r="E548" s="542"/>
      <c r="F548" s="43" t="s">
        <v>428</v>
      </c>
      <c r="G548" s="44">
        <v>3.0992999999999999</v>
      </c>
      <c r="H548" s="45">
        <v>1</v>
      </c>
      <c r="I548" s="119">
        <v>3.0992999999999999</v>
      </c>
      <c r="J548" s="74">
        <v>26</v>
      </c>
      <c r="K548" s="44"/>
      <c r="L548" s="74">
        <v>80.58</v>
      </c>
      <c r="M548" s="46">
        <v>8.16</v>
      </c>
      <c r="N548" s="82">
        <v>657.53</v>
      </c>
      <c r="AI548" s="40"/>
      <c r="AJ548" s="49"/>
      <c r="AK548" s="49" t="s">
        <v>1502</v>
      </c>
      <c r="AQ548" s="49"/>
      <c r="AR548" s="49"/>
    </row>
    <row r="549" spans="1:44" s="4" customFormat="1" ht="15" x14ac:dyDescent="0.25">
      <c r="A549" s="67"/>
      <c r="B549" s="53"/>
      <c r="C549" s="543" t="s">
        <v>1500</v>
      </c>
      <c r="D549" s="543"/>
      <c r="E549" s="543"/>
      <c r="F549" s="543"/>
      <c r="G549" s="543"/>
      <c r="H549" s="543"/>
      <c r="I549" s="543"/>
      <c r="J549" s="543"/>
      <c r="K549" s="543"/>
      <c r="L549" s="543"/>
      <c r="M549" s="543"/>
      <c r="N549" s="544"/>
      <c r="AI549" s="40"/>
      <c r="AJ549" s="49"/>
      <c r="AK549" s="49"/>
      <c r="AL549" s="3" t="s">
        <v>1500</v>
      </c>
      <c r="AQ549" s="49"/>
      <c r="AR549" s="49"/>
    </row>
    <row r="550" spans="1:44" s="4" customFormat="1" ht="15" x14ac:dyDescent="0.25">
      <c r="A550" s="72"/>
      <c r="B550" s="73"/>
      <c r="C550" s="542" t="s">
        <v>81</v>
      </c>
      <c r="D550" s="542"/>
      <c r="E550" s="542"/>
      <c r="F550" s="43"/>
      <c r="G550" s="44"/>
      <c r="H550" s="44"/>
      <c r="I550" s="44"/>
      <c r="J550" s="47"/>
      <c r="K550" s="44"/>
      <c r="L550" s="74">
        <v>80.58</v>
      </c>
      <c r="M550" s="69"/>
      <c r="N550" s="82">
        <v>657.53</v>
      </c>
      <c r="AI550" s="40"/>
      <c r="AJ550" s="49"/>
      <c r="AK550" s="49"/>
      <c r="AQ550" s="49" t="s">
        <v>81</v>
      </c>
      <c r="AR550" s="49"/>
    </row>
    <row r="551" spans="1:44" s="4" customFormat="1" ht="57" x14ac:dyDescent="0.25">
      <c r="A551" s="41" t="s">
        <v>1162</v>
      </c>
      <c r="B551" s="42" t="s">
        <v>1503</v>
      </c>
      <c r="C551" s="542" t="s">
        <v>1504</v>
      </c>
      <c r="D551" s="542"/>
      <c r="E551" s="542"/>
      <c r="F551" s="43" t="s">
        <v>375</v>
      </c>
      <c r="G551" s="44">
        <v>0.2</v>
      </c>
      <c r="H551" s="45">
        <v>1</v>
      </c>
      <c r="I551" s="81">
        <v>0.2</v>
      </c>
      <c r="J551" s="47"/>
      <c r="K551" s="44"/>
      <c r="L551" s="47"/>
      <c r="M551" s="44"/>
      <c r="N551" s="48"/>
      <c r="AI551" s="40"/>
      <c r="AJ551" s="49"/>
      <c r="AK551" s="49" t="s">
        <v>1504</v>
      </c>
      <c r="AQ551" s="49"/>
      <c r="AR551" s="49"/>
    </row>
    <row r="552" spans="1:44" s="4" customFormat="1" ht="15" x14ac:dyDescent="0.25">
      <c r="A552" s="67"/>
      <c r="B552" s="53"/>
      <c r="C552" s="543" t="s">
        <v>1505</v>
      </c>
      <c r="D552" s="543"/>
      <c r="E552" s="543"/>
      <c r="F552" s="543"/>
      <c r="G552" s="543"/>
      <c r="H552" s="543"/>
      <c r="I552" s="543"/>
      <c r="J552" s="543"/>
      <c r="K552" s="543"/>
      <c r="L552" s="543"/>
      <c r="M552" s="543"/>
      <c r="N552" s="544"/>
      <c r="AI552" s="40"/>
      <c r="AJ552" s="49"/>
      <c r="AK552" s="49"/>
      <c r="AL552" s="3" t="s">
        <v>1505</v>
      </c>
      <c r="AQ552" s="49"/>
      <c r="AR552" s="49"/>
    </row>
    <row r="553" spans="1:44" s="4" customFormat="1" ht="23.25" x14ac:dyDescent="0.25">
      <c r="A553" s="50"/>
      <c r="B553" s="51" t="s">
        <v>117</v>
      </c>
      <c r="C553" s="545" t="s">
        <v>118</v>
      </c>
      <c r="D553" s="545"/>
      <c r="E553" s="545"/>
      <c r="F553" s="545"/>
      <c r="G553" s="545"/>
      <c r="H553" s="545"/>
      <c r="I553" s="545"/>
      <c r="J553" s="545"/>
      <c r="K553" s="545"/>
      <c r="L553" s="545"/>
      <c r="M553" s="545"/>
      <c r="N553" s="546"/>
      <c r="AI553" s="40"/>
      <c r="AJ553" s="49"/>
      <c r="AK553" s="49"/>
      <c r="AM553" s="3" t="s">
        <v>118</v>
      </c>
      <c r="AQ553" s="49"/>
      <c r="AR553" s="49"/>
    </row>
    <row r="554" spans="1:44" s="4" customFormat="1" ht="68.25" x14ac:dyDescent="0.25">
      <c r="A554" s="50"/>
      <c r="B554" s="51" t="s">
        <v>62</v>
      </c>
      <c r="C554" s="545" t="s">
        <v>63</v>
      </c>
      <c r="D554" s="545"/>
      <c r="E554" s="545"/>
      <c r="F554" s="545"/>
      <c r="G554" s="545"/>
      <c r="H554" s="545"/>
      <c r="I554" s="545"/>
      <c r="J554" s="545"/>
      <c r="K554" s="545"/>
      <c r="L554" s="545"/>
      <c r="M554" s="545"/>
      <c r="N554" s="546"/>
      <c r="AI554" s="40"/>
      <c r="AJ554" s="49"/>
      <c r="AK554" s="49"/>
      <c r="AM554" s="3" t="s">
        <v>63</v>
      </c>
      <c r="AQ554" s="49"/>
      <c r="AR554" s="49"/>
    </row>
    <row r="555" spans="1:44" s="4" customFormat="1" ht="15" x14ac:dyDescent="0.25">
      <c r="A555" s="52"/>
      <c r="B555" s="51" t="s">
        <v>56</v>
      </c>
      <c r="C555" s="543" t="s">
        <v>64</v>
      </c>
      <c r="D555" s="543"/>
      <c r="E555" s="543"/>
      <c r="F555" s="54"/>
      <c r="G555" s="55"/>
      <c r="H555" s="55"/>
      <c r="I555" s="55"/>
      <c r="J555" s="56">
        <v>372.99</v>
      </c>
      <c r="K555" s="65">
        <v>1.3225</v>
      </c>
      <c r="L555" s="56">
        <v>98.66</v>
      </c>
      <c r="M555" s="58">
        <v>44.77</v>
      </c>
      <c r="N555" s="59">
        <v>4417.01</v>
      </c>
      <c r="AI555" s="40"/>
      <c r="AJ555" s="49"/>
      <c r="AK555" s="49"/>
      <c r="AN555" s="3" t="s">
        <v>64</v>
      </c>
      <c r="AQ555" s="49"/>
      <c r="AR555" s="49"/>
    </row>
    <row r="556" spans="1:44" s="4" customFormat="1" ht="15" x14ac:dyDescent="0.25">
      <c r="A556" s="52"/>
      <c r="B556" s="51" t="s">
        <v>65</v>
      </c>
      <c r="C556" s="543" t="s">
        <v>66</v>
      </c>
      <c r="D556" s="543"/>
      <c r="E556" s="543"/>
      <c r="F556" s="54"/>
      <c r="G556" s="55"/>
      <c r="H556" s="55"/>
      <c r="I556" s="55"/>
      <c r="J556" s="56">
        <v>253.34</v>
      </c>
      <c r="K556" s="65">
        <v>1.4375</v>
      </c>
      <c r="L556" s="56">
        <v>72.84</v>
      </c>
      <c r="M556" s="58">
        <v>13.24</v>
      </c>
      <c r="N556" s="60">
        <v>964.4</v>
      </c>
      <c r="AI556" s="40"/>
      <c r="AJ556" s="49"/>
      <c r="AK556" s="49"/>
      <c r="AN556" s="3" t="s">
        <v>66</v>
      </c>
      <c r="AQ556" s="49"/>
      <c r="AR556" s="49"/>
    </row>
    <row r="557" spans="1:44" s="4" customFormat="1" ht="15" x14ac:dyDescent="0.25">
      <c r="A557" s="52"/>
      <c r="B557" s="51" t="s">
        <v>69</v>
      </c>
      <c r="C557" s="543" t="s">
        <v>70</v>
      </c>
      <c r="D557" s="543"/>
      <c r="E557" s="543"/>
      <c r="F557" s="54"/>
      <c r="G557" s="55"/>
      <c r="H557" s="55"/>
      <c r="I557" s="55"/>
      <c r="J557" s="76">
        <v>1891.91</v>
      </c>
      <c r="K557" s="55"/>
      <c r="L557" s="56">
        <v>378.38</v>
      </c>
      <c r="M557" s="58">
        <v>8.16</v>
      </c>
      <c r="N557" s="59">
        <v>3087.58</v>
      </c>
      <c r="AI557" s="40"/>
      <c r="AJ557" s="49"/>
      <c r="AK557" s="49"/>
      <c r="AN557" s="3" t="s">
        <v>70</v>
      </c>
      <c r="AQ557" s="49"/>
      <c r="AR557" s="49"/>
    </row>
    <row r="558" spans="1:44" s="4" customFormat="1" ht="15" x14ac:dyDescent="0.25">
      <c r="A558" s="63"/>
      <c r="B558" s="51"/>
      <c r="C558" s="543" t="s">
        <v>71</v>
      </c>
      <c r="D558" s="543"/>
      <c r="E558" s="543"/>
      <c r="F558" s="54" t="s">
        <v>72</v>
      </c>
      <c r="G558" s="64">
        <v>37.6</v>
      </c>
      <c r="H558" s="65">
        <v>1.3225</v>
      </c>
      <c r="I558" s="65">
        <v>9.9451999999999998</v>
      </c>
      <c r="J558" s="66"/>
      <c r="K558" s="55"/>
      <c r="L558" s="66"/>
      <c r="M558" s="55"/>
      <c r="N558" s="62"/>
      <c r="AI558" s="40"/>
      <c r="AJ558" s="49"/>
      <c r="AK558" s="49"/>
      <c r="AO558" s="3" t="s">
        <v>71</v>
      </c>
      <c r="AQ558" s="49"/>
      <c r="AR558" s="49"/>
    </row>
    <row r="559" spans="1:44" s="4" customFormat="1" ht="15" x14ac:dyDescent="0.25">
      <c r="A559" s="67"/>
      <c r="B559" s="51"/>
      <c r="C559" s="547" t="s">
        <v>74</v>
      </c>
      <c r="D559" s="547"/>
      <c r="E559" s="547"/>
      <c r="F559" s="68"/>
      <c r="G559" s="69"/>
      <c r="H559" s="69"/>
      <c r="I559" s="69"/>
      <c r="J559" s="79">
        <v>2518.2399999999998</v>
      </c>
      <c r="K559" s="69"/>
      <c r="L559" s="70">
        <v>549.88</v>
      </c>
      <c r="M559" s="69"/>
      <c r="N559" s="71">
        <v>8468.99</v>
      </c>
      <c r="AI559" s="40"/>
      <c r="AJ559" s="49"/>
      <c r="AK559" s="49"/>
      <c r="AP559" s="3" t="s">
        <v>74</v>
      </c>
      <c r="AQ559" s="49"/>
      <c r="AR559" s="49"/>
    </row>
    <row r="560" spans="1:44" s="4" customFormat="1" ht="15" x14ac:dyDescent="0.25">
      <c r="A560" s="63"/>
      <c r="B560" s="51"/>
      <c r="C560" s="543" t="s">
        <v>75</v>
      </c>
      <c r="D560" s="543"/>
      <c r="E560" s="543"/>
      <c r="F560" s="54"/>
      <c r="G560" s="55"/>
      <c r="H560" s="55"/>
      <c r="I560" s="55"/>
      <c r="J560" s="66"/>
      <c r="K560" s="55"/>
      <c r="L560" s="56">
        <v>98.66</v>
      </c>
      <c r="M560" s="55"/>
      <c r="N560" s="59">
        <v>4417.01</v>
      </c>
      <c r="AI560" s="40"/>
      <c r="AJ560" s="49"/>
      <c r="AK560" s="49"/>
      <c r="AO560" s="3" t="s">
        <v>75</v>
      </c>
      <c r="AQ560" s="49"/>
      <c r="AR560" s="49"/>
    </row>
    <row r="561" spans="1:44" s="4" customFormat="1" ht="23.25" x14ac:dyDescent="0.25">
      <c r="A561" s="63"/>
      <c r="B561" s="51" t="s">
        <v>648</v>
      </c>
      <c r="C561" s="543" t="s">
        <v>649</v>
      </c>
      <c r="D561" s="543"/>
      <c r="E561" s="543"/>
      <c r="F561" s="54" t="s">
        <v>78</v>
      </c>
      <c r="G561" s="61">
        <v>117</v>
      </c>
      <c r="H561" s="55"/>
      <c r="I561" s="61">
        <v>117</v>
      </c>
      <c r="J561" s="66"/>
      <c r="K561" s="55"/>
      <c r="L561" s="56">
        <v>115.43</v>
      </c>
      <c r="M561" s="55"/>
      <c r="N561" s="59">
        <v>5167.8999999999996</v>
      </c>
      <c r="AI561" s="40"/>
      <c r="AJ561" s="49"/>
      <c r="AK561" s="49"/>
      <c r="AO561" s="3" t="s">
        <v>649</v>
      </c>
      <c r="AQ561" s="49"/>
      <c r="AR561" s="49"/>
    </row>
    <row r="562" spans="1:44" s="4" customFormat="1" ht="45" x14ac:dyDescent="0.25">
      <c r="A562" s="63"/>
      <c r="B562" s="51" t="s">
        <v>650</v>
      </c>
      <c r="C562" s="543" t="s">
        <v>651</v>
      </c>
      <c r="D562" s="543"/>
      <c r="E562" s="543"/>
      <c r="F562" s="54" t="s">
        <v>78</v>
      </c>
      <c r="G562" s="61">
        <v>74</v>
      </c>
      <c r="H562" s="58">
        <v>0.85</v>
      </c>
      <c r="I562" s="64">
        <v>62.9</v>
      </c>
      <c r="J562" s="66"/>
      <c r="K562" s="55"/>
      <c r="L562" s="56">
        <v>62.06</v>
      </c>
      <c r="M562" s="55"/>
      <c r="N562" s="59">
        <v>2778.3</v>
      </c>
      <c r="AI562" s="40"/>
      <c r="AJ562" s="49"/>
      <c r="AK562" s="49"/>
      <c r="AO562" s="3" t="s">
        <v>651</v>
      </c>
      <c r="AQ562" s="49"/>
      <c r="AR562" s="49"/>
    </row>
    <row r="563" spans="1:44" s="4" customFormat="1" ht="15" x14ac:dyDescent="0.25">
      <c r="A563" s="72"/>
      <c r="B563" s="73"/>
      <c r="C563" s="542" t="s">
        <v>81</v>
      </c>
      <c r="D563" s="542"/>
      <c r="E563" s="542"/>
      <c r="F563" s="43"/>
      <c r="G563" s="44"/>
      <c r="H563" s="44"/>
      <c r="I563" s="44"/>
      <c r="J563" s="47"/>
      <c r="K563" s="44"/>
      <c r="L563" s="74">
        <v>727.37</v>
      </c>
      <c r="M563" s="69"/>
      <c r="N563" s="75">
        <v>16415.189999999999</v>
      </c>
      <c r="AI563" s="40"/>
      <c r="AJ563" s="49"/>
      <c r="AK563" s="49"/>
      <c r="AQ563" s="49" t="s">
        <v>81</v>
      </c>
      <c r="AR563" s="49"/>
    </row>
    <row r="564" spans="1:44" s="4" customFormat="1" ht="15" x14ac:dyDescent="0.25">
      <c r="A564" s="83"/>
      <c r="B564" s="84"/>
      <c r="C564" s="84"/>
      <c r="D564" s="84"/>
      <c r="E564" s="84"/>
      <c r="F564" s="85"/>
      <c r="G564" s="85"/>
      <c r="H564" s="85"/>
      <c r="I564" s="85"/>
      <c r="J564" s="86"/>
      <c r="K564" s="85"/>
      <c r="L564" s="86"/>
      <c r="M564" s="55"/>
      <c r="N564" s="86"/>
      <c r="AI564" s="40"/>
      <c r="AJ564" s="49"/>
      <c r="AK564" s="49"/>
      <c r="AQ564" s="49"/>
      <c r="AR564" s="49"/>
    </row>
    <row r="565" spans="1:44" s="4" customFormat="1" ht="15" x14ac:dyDescent="0.25">
      <c r="A565" s="87"/>
      <c r="B565" s="88"/>
      <c r="C565" s="542" t="s">
        <v>1506</v>
      </c>
      <c r="D565" s="542"/>
      <c r="E565" s="542"/>
      <c r="F565" s="542"/>
      <c r="G565" s="542"/>
      <c r="H565" s="542"/>
      <c r="I565" s="542"/>
      <c r="J565" s="542"/>
      <c r="K565" s="542"/>
      <c r="L565" s="89">
        <v>282810.21000000002</v>
      </c>
      <c r="M565" s="90"/>
      <c r="N565" s="91">
        <v>2550720.63</v>
      </c>
      <c r="AI565" s="40"/>
      <c r="AJ565" s="49"/>
      <c r="AK565" s="49"/>
      <c r="AQ565" s="49"/>
      <c r="AR565" s="49" t="s">
        <v>1506</v>
      </c>
    </row>
    <row r="566" spans="1:44" s="4" customFormat="1" ht="15" x14ac:dyDescent="0.25">
      <c r="A566" s="536" t="s">
        <v>1507</v>
      </c>
      <c r="B566" s="537"/>
      <c r="C566" s="537"/>
      <c r="D566" s="537"/>
      <c r="E566" s="537"/>
      <c r="F566" s="537"/>
      <c r="G566" s="537"/>
      <c r="H566" s="537"/>
      <c r="I566" s="537"/>
      <c r="J566" s="537"/>
      <c r="K566" s="537"/>
      <c r="L566" s="537"/>
      <c r="M566" s="537"/>
      <c r="N566" s="538"/>
      <c r="AI566" s="40" t="s">
        <v>1507</v>
      </c>
      <c r="AJ566" s="49"/>
      <c r="AK566" s="49"/>
      <c r="AQ566" s="49"/>
      <c r="AR566" s="49"/>
    </row>
    <row r="567" spans="1:44" s="4" customFormat="1" ht="45.75" x14ac:dyDescent="0.25">
      <c r="A567" s="41" t="s">
        <v>1165</v>
      </c>
      <c r="B567" s="42" t="s">
        <v>1508</v>
      </c>
      <c r="C567" s="542" t="s">
        <v>1509</v>
      </c>
      <c r="D567" s="542"/>
      <c r="E567" s="542"/>
      <c r="F567" s="43" t="s">
        <v>1510</v>
      </c>
      <c r="G567" s="44">
        <v>1</v>
      </c>
      <c r="H567" s="45">
        <v>1</v>
      </c>
      <c r="I567" s="45">
        <v>1</v>
      </c>
      <c r="J567" s="47"/>
      <c r="K567" s="44"/>
      <c r="L567" s="47"/>
      <c r="M567" s="44"/>
      <c r="N567" s="48"/>
      <c r="AI567" s="40"/>
      <c r="AJ567" s="49"/>
      <c r="AK567" s="49" t="s">
        <v>1509</v>
      </c>
      <c r="AQ567" s="49"/>
      <c r="AR567" s="49"/>
    </row>
    <row r="568" spans="1:44" s="4" customFormat="1" ht="23.25" x14ac:dyDescent="0.25">
      <c r="A568" s="50"/>
      <c r="B568" s="51" t="s">
        <v>117</v>
      </c>
      <c r="C568" s="545" t="s">
        <v>118</v>
      </c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6"/>
      <c r="AI568" s="40"/>
      <c r="AJ568" s="49"/>
      <c r="AK568" s="49"/>
      <c r="AM568" s="3" t="s">
        <v>118</v>
      </c>
      <c r="AQ568" s="49"/>
      <c r="AR568" s="49"/>
    </row>
    <row r="569" spans="1:44" s="4" customFormat="1" ht="68.25" x14ac:dyDescent="0.25">
      <c r="A569" s="50"/>
      <c r="B569" s="51" t="s">
        <v>62</v>
      </c>
      <c r="C569" s="545" t="s">
        <v>63</v>
      </c>
      <c r="D569" s="545"/>
      <c r="E569" s="545"/>
      <c r="F569" s="545"/>
      <c r="G569" s="545"/>
      <c r="H569" s="545"/>
      <c r="I569" s="545"/>
      <c r="J569" s="545"/>
      <c r="K569" s="545"/>
      <c r="L569" s="545"/>
      <c r="M569" s="545"/>
      <c r="N569" s="546"/>
      <c r="AI569" s="40"/>
      <c r="AJ569" s="49"/>
      <c r="AK569" s="49"/>
      <c r="AM569" s="3" t="s">
        <v>63</v>
      </c>
      <c r="AQ569" s="49"/>
      <c r="AR569" s="49"/>
    </row>
    <row r="570" spans="1:44" s="4" customFormat="1" ht="15" x14ac:dyDescent="0.25">
      <c r="A570" s="52"/>
      <c r="B570" s="51" t="s">
        <v>56</v>
      </c>
      <c r="C570" s="543" t="s">
        <v>64</v>
      </c>
      <c r="D570" s="543"/>
      <c r="E570" s="543"/>
      <c r="F570" s="54"/>
      <c r="G570" s="55"/>
      <c r="H570" s="55"/>
      <c r="I570" s="55"/>
      <c r="J570" s="56">
        <v>89.01</v>
      </c>
      <c r="K570" s="65">
        <v>1.3225</v>
      </c>
      <c r="L570" s="56">
        <v>117.72</v>
      </c>
      <c r="M570" s="58">
        <v>44.77</v>
      </c>
      <c r="N570" s="59">
        <v>5270.32</v>
      </c>
      <c r="AI570" s="40"/>
      <c r="AJ570" s="49"/>
      <c r="AK570" s="49"/>
      <c r="AN570" s="3" t="s">
        <v>64</v>
      </c>
      <c r="AQ570" s="49"/>
      <c r="AR570" s="49"/>
    </row>
    <row r="571" spans="1:44" s="4" customFormat="1" ht="15" x14ac:dyDescent="0.25">
      <c r="A571" s="52"/>
      <c r="B571" s="51" t="s">
        <v>65</v>
      </c>
      <c r="C571" s="543" t="s">
        <v>66</v>
      </c>
      <c r="D571" s="543"/>
      <c r="E571" s="543"/>
      <c r="F571" s="54"/>
      <c r="G571" s="55"/>
      <c r="H571" s="55"/>
      <c r="I571" s="55"/>
      <c r="J571" s="56">
        <v>45.34</v>
      </c>
      <c r="K571" s="65">
        <v>1.4375</v>
      </c>
      <c r="L571" s="56">
        <v>65.180000000000007</v>
      </c>
      <c r="M571" s="58">
        <v>13.24</v>
      </c>
      <c r="N571" s="60">
        <v>862.98</v>
      </c>
      <c r="AI571" s="40"/>
      <c r="AJ571" s="49"/>
      <c r="AK571" s="49"/>
      <c r="AN571" s="3" t="s">
        <v>66</v>
      </c>
      <c r="AQ571" s="49"/>
      <c r="AR571" s="49"/>
    </row>
    <row r="572" spans="1:44" s="4" customFormat="1" ht="15" x14ac:dyDescent="0.25">
      <c r="A572" s="52"/>
      <c r="B572" s="51" t="s">
        <v>67</v>
      </c>
      <c r="C572" s="543" t="s">
        <v>68</v>
      </c>
      <c r="D572" s="543"/>
      <c r="E572" s="543"/>
      <c r="F572" s="54"/>
      <c r="G572" s="55"/>
      <c r="H572" s="55"/>
      <c r="I572" s="55"/>
      <c r="J572" s="56">
        <v>1.62</v>
      </c>
      <c r="K572" s="65">
        <v>1.4375</v>
      </c>
      <c r="L572" s="56">
        <v>2.33</v>
      </c>
      <c r="M572" s="58">
        <v>44.77</v>
      </c>
      <c r="N572" s="60">
        <v>104.31</v>
      </c>
      <c r="AI572" s="40"/>
      <c r="AJ572" s="49"/>
      <c r="AK572" s="49"/>
      <c r="AN572" s="3" t="s">
        <v>68</v>
      </c>
      <c r="AQ572" s="49"/>
      <c r="AR572" s="49"/>
    </row>
    <row r="573" spans="1:44" s="4" customFormat="1" ht="15" x14ac:dyDescent="0.25">
      <c r="A573" s="52"/>
      <c r="B573" s="51" t="s">
        <v>69</v>
      </c>
      <c r="C573" s="543" t="s">
        <v>70</v>
      </c>
      <c r="D573" s="543"/>
      <c r="E573" s="543"/>
      <c r="F573" s="54"/>
      <c r="G573" s="55"/>
      <c r="H573" s="55"/>
      <c r="I573" s="55"/>
      <c r="J573" s="56">
        <v>64.260000000000005</v>
      </c>
      <c r="K573" s="55"/>
      <c r="L573" s="56">
        <v>64.260000000000005</v>
      </c>
      <c r="M573" s="58">
        <v>8.16</v>
      </c>
      <c r="N573" s="60">
        <v>524.36</v>
      </c>
      <c r="AI573" s="40"/>
      <c r="AJ573" s="49"/>
      <c r="AK573" s="49"/>
      <c r="AN573" s="3" t="s">
        <v>70</v>
      </c>
      <c r="AQ573" s="49"/>
      <c r="AR573" s="49"/>
    </row>
    <row r="574" spans="1:44" s="4" customFormat="1" ht="15" x14ac:dyDescent="0.25">
      <c r="A574" s="63"/>
      <c r="B574" s="51"/>
      <c r="C574" s="543" t="s">
        <v>71</v>
      </c>
      <c r="D574" s="543"/>
      <c r="E574" s="543"/>
      <c r="F574" s="54" t="s">
        <v>72</v>
      </c>
      <c r="G574" s="58">
        <v>9.1199999999999992</v>
      </c>
      <c r="H574" s="65">
        <v>1.3225</v>
      </c>
      <c r="I574" s="65">
        <v>12.061199999999999</v>
      </c>
      <c r="J574" s="66"/>
      <c r="K574" s="55"/>
      <c r="L574" s="66"/>
      <c r="M574" s="55"/>
      <c r="N574" s="62"/>
      <c r="AI574" s="40"/>
      <c r="AJ574" s="49"/>
      <c r="AK574" s="49"/>
      <c r="AO574" s="3" t="s">
        <v>71</v>
      </c>
      <c r="AQ574" s="49"/>
      <c r="AR574" s="49"/>
    </row>
    <row r="575" spans="1:44" s="4" customFormat="1" ht="15" x14ac:dyDescent="0.25">
      <c r="A575" s="63"/>
      <c r="B575" s="51"/>
      <c r="C575" s="543" t="s">
        <v>73</v>
      </c>
      <c r="D575" s="543"/>
      <c r="E575" s="543"/>
      <c r="F575" s="54" t="s">
        <v>72</v>
      </c>
      <c r="G575" s="58">
        <v>0.14000000000000001</v>
      </c>
      <c r="H575" s="65">
        <v>1.4375</v>
      </c>
      <c r="I575" s="77">
        <v>0.20125000000000001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73</v>
      </c>
      <c r="AQ575" s="49"/>
      <c r="AR575" s="49"/>
    </row>
    <row r="576" spans="1:44" s="4" customFormat="1" ht="15" x14ac:dyDescent="0.25">
      <c r="A576" s="67"/>
      <c r="B576" s="51"/>
      <c r="C576" s="547" t="s">
        <v>74</v>
      </c>
      <c r="D576" s="547"/>
      <c r="E576" s="547"/>
      <c r="F576" s="68"/>
      <c r="G576" s="69"/>
      <c r="H576" s="69"/>
      <c r="I576" s="69"/>
      <c r="J576" s="70">
        <v>198.61</v>
      </c>
      <c r="K576" s="69"/>
      <c r="L576" s="70">
        <v>247.16</v>
      </c>
      <c r="M576" s="69"/>
      <c r="N576" s="71">
        <v>6657.66</v>
      </c>
      <c r="AI576" s="40"/>
      <c r="AJ576" s="49"/>
      <c r="AK576" s="49"/>
      <c r="AP576" s="3" t="s">
        <v>74</v>
      </c>
      <c r="AQ576" s="49"/>
      <c r="AR576" s="49"/>
    </row>
    <row r="577" spans="1:44" s="4" customFormat="1" ht="15" x14ac:dyDescent="0.25">
      <c r="A577" s="63"/>
      <c r="B577" s="51"/>
      <c r="C577" s="543" t="s">
        <v>75</v>
      </c>
      <c r="D577" s="543"/>
      <c r="E577" s="543"/>
      <c r="F577" s="54"/>
      <c r="G577" s="55"/>
      <c r="H577" s="55"/>
      <c r="I577" s="55"/>
      <c r="J577" s="66"/>
      <c r="K577" s="55"/>
      <c r="L577" s="56">
        <v>120.05</v>
      </c>
      <c r="M577" s="55"/>
      <c r="N577" s="59">
        <v>5374.63</v>
      </c>
      <c r="AI577" s="40"/>
      <c r="AJ577" s="49"/>
      <c r="AK577" s="49"/>
      <c r="AO577" s="3" t="s">
        <v>75</v>
      </c>
      <c r="AQ577" s="49"/>
      <c r="AR577" s="49"/>
    </row>
    <row r="578" spans="1:44" s="4" customFormat="1" ht="23.25" x14ac:dyDescent="0.25">
      <c r="A578" s="63"/>
      <c r="B578" s="51" t="s">
        <v>648</v>
      </c>
      <c r="C578" s="543" t="s">
        <v>649</v>
      </c>
      <c r="D578" s="543"/>
      <c r="E578" s="543"/>
      <c r="F578" s="54" t="s">
        <v>78</v>
      </c>
      <c r="G578" s="61">
        <v>117</v>
      </c>
      <c r="H578" s="55"/>
      <c r="I578" s="61">
        <v>117</v>
      </c>
      <c r="J578" s="66"/>
      <c r="K578" s="55"/>
      <c r="L578" s="56">
        <v>140.46</v>
      </c>
      <c r="M578" s="55"/>
      <c r="N578" s="59">
        <v>6288.32</v>
      </c>
      <c r="AI578" s="40"/>
      <c r="AJ578" s="49"/>
      <c r="AK578" s="49"/>
      <c r="AO578" s="3" t="s">
        <v>649</v>
      </c>
      <c r="AQ578" s="49"/>
      <c r="AR578" s="49"/>
    </row>
    <row r="579" spans="1:44" s="4" customFormat="1" ht="45" x14ac:dyDescent="0.25">
      <c r="A579" s="63"/>
      <c r="B579" s="51" t="s">
        <v>650</v>
      </c>
      <c r="C579" s="543" t="s">
        <v>651</v>
      </c>
      <c r="D579" s="543"/>
      <c r="E579" s="543"/>
      <c r="F579" s="54" t="s">
        <v>78</v>
      </c>
      <c r="G579" s="61">
        <v>74</v>
      </c>
      <c r="H579" s="58">
        <v>0.85</v>
      </c>
      <c r="I579" s="64">
        <v>62.9</v>
      </c>
      <c r="J579" s="66"/>
      <c r="K579" s="55"/>
      <c r="L579" s="56">
        <v>75.510000000000005</v>
      </c>
      <c r="M579" s="55"/>
      <c r="N579" s="59">
        <v>3380.64</v>
      </c>
      <c r="AI579" s="40"/>
      <c r="AJ579" s="49"/>
      <c r="AK579" s="49"/>
      <c r="AO579" s="3" t="s">
        <v>651</v>
      </c>
      <c r="AQ579" s="49"/>
      <c r="AR579" s="49"/>
    </row>
    <row r="580" spans="1:44" s="4" customFormat="1" ht="15" x14ac:dyDescent="0.25">
      <c r="A580" s="72"/>
      <c r="B580" s="73"/>
      <c r="C580" s="542" t="s">
        <v>81</v>
      </c>
      <c r="D580" s="542"/>
      <c r="E580" s="542"/>
      <c r="F580" s="43"/>
      <c r="G580" s="44"/>
      <c r="H580" s="44"/>
      <c r="I580" s="44"/>
      <c r="J580" s="47"/>
      <c r="K580" s="44"/>
      <c r="L580" s="74">
        <v>463.13</v>
      </c>
      <c r="M580" s="69"/>
      <c r="N580" s="75">
        <v>16326.62</v>
      </c>
      <c r="AI580" s="40"/>
      <c r="AJ580" s="49"/>
      <c r="AK580" s="49"/>
      <c r="AQ580" s="49" t="s">
        <v>81</v>
      </c>
      <c r="AR580" s="49"/>
    </row>
    <row r="581" spans="1:44" s="4" customFormat="1" ht="34.5" x14ac:dyDescent="0.25">
      <c r="A581" s="41" t="s">
        <v>1168</v>
      </c>
      <c r="B581" s="42" t="s">
        <v>1511</v>
      </c>
      <c r="C581" s="542" t="s">
        <v>1512</v>
      </c>
      <c r="D581" s="542"/>
      <c r="E581" s="542"/>
      <c r="F581" s="43" t="s">
        <v>428</v>
      </c>
      <c r="G581" s="44">
        <v>3.6968000000000001</v>
      </c>
      <c r="H581" s="45">
        <v>1</v>
      </c>
      <c r="I581" s="119">
        <v>3.6968000000000001</v>
      </c>
      <c r="J581" s="47"/>
      <c r="K581" s="44"/>
      <c r="L581" s="47"/>
      <c r="M581" s="44"/>
      <c r="N581" s="48"/>
      <c r="AI581" s="40"/>
      <c r="AJ581" s="49"/>
      <c r="AK581" s="49" t="s">
        <v>1512</v>
      </c>
      <c r="AQ581" s="49"/>
      <c r="AR581" s="49"/>
    </row>
    <row r="582" spans="1:44" s="4" customFormat="1" ht="15" x14ac:dyDescent="0.25">
      <c r="A582" s="67"/>
      <c r="B582" s="53"/>
      <c r="C582" s="543" t="s">
        <v>1422</v>
      </c>
      <c r="D582" s="543"/>
      <c r="E582" s="543"/>
      <c r="F582" s="543"/>
      <c r="G582" s="543"/>
      <c r="H582" s="543"/>
      <c r="I582" s="543"/>
      <c r="J582" s="543"/>
      <c r="K582" s="543"/>
      <c r="L582" s="543"/>
      <c r="M582" s="543"/>
      <c r="N582" s="544"/>
      <c r="AI582" s="40"/>
      <c r="AJ582" s="49"/>
      <c r="AK582" s="49"/>
      <c r="AL582" s="3" t="s">
        <v>1422</v>
      </c>
      <c r="AQ582" s="49"/>
      <c r="AR582" s="49"/>
    </row>
    <row r="583" spans="1:44" s="4" customFormat="1" ht="23.25" x14ac:dyDescent="0.25">
      <c r="A583" s="50"/>
      <c r="B583" s="51" t="s">
        <v>117</v>
      </c>
      <c r="C583" s="545" t="s">
        <v>118</v>
      </c>
      <c r="D583" s="545"/>
      <c r="E583" s="545"/>
      <c r="F583" s="545"/>
      <c r="G583" s="545"/>
      <c r="H583" s="545"/>
      <c r="I583" s="545"/>
      <c r="J583" s="545"/>
      <c r="K583" s="545"/>
      <c r="L583" s="545"/>
      <c r="M583" s="545"/>
      <c r="N583" s="546"/>
      <c r="AI583" s="40"/>
      <c r="AJ583" s="49"/>
      <c r="AK583" s="49"/>
      <c r="AM583" s="3" t="s">
        <v>118</v>
      </c>
      <c r="AQ583" s="49"/>
      <c r="AR583" s="49"/>
    </row>
    <row r="584" spans="1:44" s="4" customFormat="1" ht="68.25" x14ac:dyDescent="0.25">
      <c r="A584" s="50"/>
      <c r="B584" s="51" t="s">
        <v>62</v>
      </c>
      <c r="C584" s="545" t="s">
        <v>63</v>
      </c>
      <c r="D584" s="545"/>
      <c r="E584" s="545"/>
      <c r="F584" s="545"/>
      <c r="G584" s="545"/>
      <c r="H584" s="545"/>
      <c r="I584" s="545"/>
      <c r="J584" s="545"/>
      <c r="K584" s="545"/>
      <c r="L584" s="545"/>
      <c r="M584" s="545"/>
      <c r="N584" s="546"/>
      <c r="AI584" s="40"/>
      <c r="AJ584" s="49"/>
      <c r="AK584" s="49"/>
      <c r="AM584" s="3" t="s">
        <v>63</v>
      </c>
      <c r="AQ584" s="49"/>
      <c r="AR584" s="49"/>
    </row>
    <row r="585" spans="1:44" s="4" customFormat="1" ht="15" x14ac:dyDescent="0.25">
      <c r="A585" s="52"/>
      <c r="B585" s="51" t="s">
        <v>56</v>
      </c>
      <c r="C585" s="543" t="s">
        <v>64</v>
      </c>
      <c r="D585" s="543"/>
      <c r="E585" s="543"/>
      <c r="F585" s="54"/>
      <c r="G585" s="55"/>
      <c r="H585" s="55"/>
      <c r="I585" s="55"/>
      <c r="J585" s="56">
        <v>5.96</v>
      </c>
      <c r="K585" s="65">
        <v>1.3225</v>
      </c>
      <c r="L585" s="56">
        <v>29.14</v>
      </c>
      <c r="M585" s="58">
        <v>44.77</v>
      </c>
      <c r="N585" s="59">
        <v>1304.5999999999999</v>
      </c>
      <c r="AI585" s="40"/>
      <c r="AJ585" s="49"/>
      <c r="AK585" s="49"/>
      <c r="AN585" s="3" t="s">
        <v>64</v>
      </c>
      <c r="AQ585" s="49"/>
      <c r="AR585" s="49"/>
    </row>
    <row r="586" spans="1:44" s="4" customFormat="1" ht="15" x14ac:dyDescent="0.25">
      <c r="A586" s="52"/>
      <c r="B586" s="51" t="s">
        <v>65</v>
      </c>
      <c r="C586" s="543" t="s">
        <v>66</v>
      </c>
      <c r="D586" s="543"/>
      <c r="E586" s="543"/>
      <c r="F586" s="54"/>
      <c r="G586" s="55"/>
      <c r="H586" s="55"/>
      <c r="I586" s="55"/>
      <c r="J586" s="56">
        <v>27</v>
      </c>
      <c r="K586" s="65">
        <v>1.4375</v>
      </c>
      <c r="L586" s="56">
        <v>143.47999999999999</v>
      </c>
      <c r="M586" s="58">
        <v>13.24</v>
      </c>
      <c r="N586" s="59">
        <v>1899.68</v>
      </c>
      <c r="AI586" s="40"/>
      <c r="AJ586" s="49"/>
      <c r="AK586" s="49"/>
      <c r="AN586" s="3" t="s">
        <v>66</v>
      </c>
      <c r="AQ586" s="49"/>
      <c r="AR586" s="49"/>
    </row>
    <row r="587" spans="1:44" s="4" customFormat="1" ht="15" x14ac:dyDescent="0.25">
      <c r="A587" s="52"/>
      <c r="B587" s="51" t="s">
        <v>67</v>
      </c>
      <c r="C587" s="543" t="s">
        <v>68</v>
      </c>
      <c r="D587" s="543"/>
      <c r="E587" s="543"/>
      <c r="F587" s="54"/>
      <c r="G587" s="55"/>
      <c r="H587" s="55"/>
      <c r="I587" s="55"/>
      <c r="J587" s="56">
        <v>3.02</v>
      </c>
      <c r="K587" s="65">
        <v>1.4375</v>
      </c>
      <c r="L587" s="56">
        <v>16.05</v>
      </c>
      <c r="M587" s="58">
        <v>44.77</v>
      </c>
      <c r="N587" s="60">
        <v>718.56</v>
      </c>
      <c r="AI587" s="40"/>
      <c r="AJ587" s="49"/>
      <c r="AK587" s="49"/>
      <c r="AN587" s="3" t="s">
        <v>68</v>
      </c>
      <c r="AQ587" s="49"/>
      <c r="AR587" s="49"/>
    </row>
    <row r="588" spans="1:44" s="4" customFormat="1" ht="15" x14ac:dyDescent="0.25">
      <c r="A588" s="63"/>
      <c r="B588" s="51"/>
      <c r="C588" s="543" t="s">
        <v>71</v>
      </c>
      <c r="D588" s="543"/>
      <c r="E588" s="543"/>
      <c r="F588" s="54" t="s">
        <v>72</v>
      </c>
      <c r="G588" s="58">
        <v>0.62</v>
      </c>
      <c r="H588" s="65">
        <v>1.3225</v>
      </c>
      <c r="I588" s="94">
        <v>3.0311911999999999</v>
      </c>
      <c r="J588" s="66"/>
      <c r="K588" s="55"/>
      <c r="L588" s="66"/>
      <c r="M588" s="55"/>
      <c r="N588" s="62"/>
      <c r="AI588" s="40"/>
      <c r="AJ588" s="49"/>
      <c r="AK588" s="49"/>
      <c r="AO588" s="3" t="s">
        <v>71</v>
      </c>
      <c r="AQ588" s="49"/>
      <c r="AR588" s="49"/>
    </row>
    <row r="589" spans="1:44" s="4" customFormat="1" ht="15" x14ac:dyDescent="0.25">
      <c r="A589" s="63"/>
      <c r="B589" s="51"/>
      <c r="C589" s="543" t="s">
        <v>73</v>
      </c>
      <c r="D589" s="543"/>
      <c r="E589" s="543"/>
      <c r="F589" s="54" t="s">
        <v>72</v>
      </c>
      <c r="G589" s="64">
        <v>0.3</v>
      </c>
      <c r="H589" s="65">
        <v>1.4375</v>
      </c>
      <c r="I589" s="78">
        <v>1.5942449999999999</v>
      </c>
      <c r="J589" s="66"/>
      <c r="K589" s="55"/>
      <c r="L589" s="66"/>
      <c r="M589" s="55"/>
      <c r="N589" s="62"/>
      <c r="AI589" s="40"/>
      <c r="AJ589" s="49"/>
      <c r="AK589" s="49"/>
      <c r="AO589" s="3" t="s">
        <v>73</v>
      </c>
      <c r="AQ589" s="49"/>
      <c r="AR589" s="49"/>
    </row>
    <row r="590" spans="1:44" s="4" customFormat="1" ht="15" x14ac:dyDescent="0.25">
      <c r="A590" s="67"/>
      <c r="B590" s="51"/>
      <c r="C590" s="547" t="s">
        <v>74</v>
      </c>
      <c r="D590" s="547"/>
      <c r="E590" s="547"/>
      <c r="F590" s="68"/>
      <c r="G590" s="69"/>
      <c r="H590" s="69"/>
      <c r="I590" s="69"/>
      <c r="J590" s="70">
        <v>32.96</v>
      </c>
      <c r="K590" s="69"/>
      <c r="L590" s="70">
        <v>172.62</v>
      </c>
      <c r="M590" s="69"/>
      <c r="N590" s="71">
        <v>3204.28</v>
      </c>
      <c r="AI590" s="40"/>
      <c r="AJ590" s="49"/>
      <c r="AK590" s="49"/>
      <c r="AP590" s="3" t="s">
        <v>74</v>
      </c>
      <c r="AQ590" s="49"/>
      <c r="AR590" s="49"/>
    </row>
    <row r="591" spans="1:44" s="4" customFormat="1" ht="15" x14ac:dyDescent="0.25">
      <c r="A591" s="63"/>
      <c r="B591" s="51"/>
      <c r="C591" s="543" t="s">
        <v>75</v>
      </c>
      <c r="D591" s="543"/>
      <c r="E591" s="543"/>
      <c r="F591" s="54"/>
      <c r="G591" s="55"/>
      <c r="H591" s="55"/>
      <c r="I591" s="55"/>
      <c r="J591" s="66"/>
      <c r="K591" s="55"/>
      <c r="L591" s="56">
        <v>45.19</v>
      </c>
      <c r="M591" s="55"/>
      <c r="N591" s="59">
        <v>2023.16</v>
      </c>
      <c r="AI591" s="40"/>
      <c r="AJ591" s="49"/>
      <c r="AK591" s="49"/>
      <c r="AO591" s="3" t="s">
        <v>75</v>
      </c>
      <c r="AQ591" s="49"/>
      <c r="AR591" s="49"/>
    </row>
    <row r="592" spans="1:44" s="4" customFormat="1" ht="23.25" x14ac:dyDescent="0.25">
      <c r="A592" s="63"/>
      <c r="B592" s="51" t="s">
        <v>648</v>
      </c>
      <c r="C592" s="543" t="s">
        <v>649</v>
      </c>
      <c r="D592" s="543"/>
      <c r="E592" s="543"/>
      <c r="F592" s="54" t="s">
        <v>78</v>
      </c>
      <c r="G592" s="61">
        <v>117</v>
      </c>
      <c r="H592" s="55"/>
      <c r="I592" s="61">
        <v>117</v>
      </c>
      <c r="J592" s="66"/>
      <c r="K592" s="55"/>
      <c r="L592" s="56">
        <v>52.87</v>
      </c>
      <c r="M592" s="55"/>
      <c r="N592" s="59">
        <v>2367.1</v>
      </c>
      <c r="AI592" s="40"/>
      <c r="AJ592" s="49"/>
      <c r="AK592" s="49"/>
      <c r="AO592" s="3" t="s">
        <v>649</v>
      </c>
      <c r="AQ592" s="49"/>
      <c r="AR592" s="49"/>
    </row>
    <row r="593" spans="1:44" s="4" customFormat="1" ht="45" x14ac:dyDescent="0.25">
      <c r="A593" s="63"/>
      <c r="B593" s="51" t="s">
        <v>650</v>
      </c>
      <c r="C593" s="543" t="s">
        <v>651</v>
      </c>
      <c r="D593" s="543"/>
      <c r="E593" s="543"/>
      <c r="F593" s="54" t="s">
        <v>78</v>
      </c>
      <c r="G593" s="61">
        <v>74</v>
      </c>
      <c r="H593" s="58">
        <v>0.85</v>
      </c>
      <c r="I593" s="64">
        <v>62.9</v>
      </c>
      <c r="J593" s="66"/>
      <c r="K593" s="55"/>
      <c r="L593" s="56">
        <v>28.42</v>
      </c>
      <c r="M593" s="55"/>
      <c r="N593" s="59">
        <v>1272.57</v>
      </c>
      <c r="AI593" s="40"/>
      <c r="AJ593" s="49"/>
      <c r="AK593" s="49"/>
      <c r="AO593" s="3" t="s">
        <v>651</v>
      </c>
      <c r="AQ593" s="49"/>
      <c r="AR593" s="49"/>
    </row>
    <row r="594" spans="1:44" s="4" customFormat="1" ht="15" x14ac:dyDescent="0.25">
      <c r="A594" s="72"/>
      <c r="B594" s="73"/>
      <c r="C594" s="542" t="s">
        <v>81</v>
      </c>
      <c r="D594" s="542"/>
      <c r="E594" s="542"/>
      <c r="F594" s="43"/>
      <c r="G594" s="44"/>
      <c r="H594" s="44"/>
      <c r="I594" s="44"/>
      <c r="J594" s="47"/>
      <c r="K594" s="44"/>
      <c r="L594" s="74">
        <v>253.91</v>
      </c>
      <c r="M594" s="69"/>
      <c r="N594" s="75">
        <v>6843.95</v>
      </c>
      <c r="AI594" s="40"/>
      <c r="AJ594" s="49"/>
      <c r="AK594" s="49"/>
      <c r="AQ594" s="49" t="s">
        <v>81</v>
      </c>
      <c r="AR594" s="49"/>
    </row>
    <row r="595" spans="1:44" s="4" customFormat="1" ht="45.75" x14ac:dyDescent="0.25">
      <c r="A595" s="41" t="s">
        <v>1171</v>
      </c>
      <c r="B595" s="42" t="s">
        <v>1513</v>
      </c>
      <c r="C595" s="542" t="s">
        <v>1514</v>
      </c>
      <c r="D595" s="542"/>
      <c r="E595" s="542"/>
      <c r="F595" s="43" t="s">
        <v>428</v>
      </c>
      <c r="G595" s="44">
        <v>3.6968000000000001</v>
      </c>
      <c r="H595" s="45">
        <v>1</v>
      </c>
      <c r="I595" s="119">
        <v>3.6968000000000001</v>
      </c>
      <c r="J595" s="47"/>
      <c r="K595" s="44"/>
      <c r="L595" s="47"/>
      <c r="M595" s="44"/>
      <c r="N595" s="48"/>
      <c r="AI595" s="40"/>
      <c r="AJ595" s="49"/>
      <c r="AK595" s="49" t="s">
        <v>1514</v>
      </c>
      <c r="AQ595" s="49"/>
      <c r="AR595" s="49"/>
    </row>
    <row r="596" spans="1:44" s="4" customFormat="1" ht="15" x14ac:dyDescent="0.25">
      <c r="A596" s="67"/>
      <c r="B596" s="53"/>
      <c r="C596" s="543" t="s">
        <v>1422</v>
      </c>
      <c r="D596" s="543"/>
      <c r="E596" s="543"/>
      <c r="F596" s="543"/>
      <c r="G596" s="543"/>
      <c r="H596" s="543"/>
      <c r="I596" s="543"/>
      <c r="J596" s="543"/>
      <c r="K596" s="543"/>
      <c r="L596" s="543"/>
      <c r="M596" s="543"/>
      <c r="N596" s="544"/>
      <c r="AI596" s="40"/>
      <c r="AJ596" s="49"/>
      <c r="AK596" s="49"/>
      <c r="AL596" s="3" t="s">
        <v>1422</v>
      </c>
      <c r="AQ596" s="49"/>
      <c r="AR596" s="49"/>
    </row>
    <row r="597" spans="1:44" s="4" customFormat="1" ht="23.25" x14ac:dyDescent="0.25">
      <c r="A597" s="50"/>
      <c r="B597" s="51" t="s">
        <v>117</v>
      </c>
      <c r="C597" s="545" t="s">
        <v>118</v>
      </c>
      <c r="D597" s="545"/>
      <c r="E597" s="545"/>
      <c r="F597" s="545"/>
      <c r="G597" s="545"/>
      <c r="H597" s="545"/>
      <c r="I597" s="545"/>
      <c r="J597" s="545"/>
      <c r="K597" s="545"/>
      <c r="L597" s="545"/>
      <c r="M597" s="545"/>
      <c r="N597" s="546"/>
      <c r="AI597" s="40"/>
      <c r="AJ597" s="49"/>
      <c r="AK597" s="49"/>
      <c r="AM597" s="3" t="s">
        <v>118</v>
      </c>
      <c r="AQ597" s="49"/>
      <c r="AR597" s="49"/>
    </row>
    <row r="598" spans="1:44" s="4" customFormat="1" ht="68.25" x14ac:dyDescent="0.25">
      <c r="A598" s="50"/>
      <c r="B598" s="51" t="s">
        <v>62</v>
      </c>
      <c r="C598" s="545" t="s">
        <v>63</v>
      </c>
      <c r="D598" s="545"/>
      <c r="E598" s="545"/>
      <c r="F598" s="545"/>
      <c r="G598" s="545"/>
      <c r="H598" s="545"/>
      <c r="I598" s="545"/>
      <c r="J598" s="545"/>
      <c r="K598" s="545"/>
      <c r="L598" s="545"/>
      <c r="M598" s="545"/>
      <c r="N598" s="546"/>
      <c r="AI598" s="40"/>
      <c r="AJ598" s="49"/>
      <c r="AK598" s="49"/>
      <c r="AM598" s="3" t="s">
        <v>63</v>
      </c>
      <c r="AQ598" s="49"/>
      <c r="AR598" s="49"/>
    </row>
    <row r="599" spans="1:44" s="4" customFormat="1" ht="15" x14ac:dyDescent="0.25">
      <c r="A599" s="52"/>
      <c r="B599" s="51" t="s">
        <v>56</v>
      </c>
      <c r="C599" s="543" t="s">
        <v>64</v>
      </c>
      <c r="D599" s="543"/>
      <c r="E599" s="543"/>
      <c r="F599" s="54"/>
      <c r="G599" s="55"/>
      <c r="H599" s="55"/>
      <c r="I599" s="55"/>
      <c r="J599" s="56">
        <v>1.54</v>
      </c>
      <c r="K599" s="65">
        <v>1.3225</v>
      </c>
      <c r="L599" s="56">
        <v>7.53</v>
      </c>
      <c r="M599" s="58">
        <v>44.77</v>
      </c>
      <c r="N599" s="60">
        <v>337.12</v>
      </c>
      <c r="AI599" s="40"/>
      <c r="AJ599" s="49"/>
      <c r="AK599" s="49"/>
      <c r="AN599" s="3" t="s">
        <v>64</v>
      </c>
      <c r="AQ599" s="49"/>
      <c r="AR599" s="49"/>
    </row>
    <row r="600" spans="1:44" s="4" customFormat="1" ht="15" x14ac:dyDescent="0.25">
      <c r="A600" s="52"/>
      <c r="B600" s="51" t="s">
        <v>65</v>
      </c>
      <c r="C600" s="543" t="s">
        <v>66</v>
      </c>
      <c r="D600" s="543"/>
      <c r="E600" s="543"/>
      <c r="F600" s="54"/>
      <c r="G600" s="55"/>
      <c r="H600" s="55"/>
      <c r="I600" s="55"/>
      <c r="J600" s="56">
        <v>12.9</v>
      </c>
      <c r="K600" s="65">
        <v>1.4375</v>
      </c>
      <c r="L600" s="56">
        <v>68.55</v>
      </c>
      <c r="M600" s="58">
        <v>13.24</v>
      </c>
      <c r="N600" s="60">
        <v>907.6</v>
      </c>
      <c r="AI600" s="40"/>
      <c r="AJ600" s="49"/>
      <c r="AK600" s="49"/>
      <c r="AN600" s="3" t="s">
        <v>66</v>
      </c>
      <c r="AQ600" s="49"/>
      <c r="AR600" s="49"/>
    </row>
    <row r="601" spans="1:44" s="4" customFormat="1" ht="15" x14ac:dyDescent="0.25">
      <c r="A601" s="52"/>
      <c r="B601" s="51" t="s">
        <v>67</v>
      </c>
      <c r="C601" s="543" t="s">
        <v>68</v>
      </c>
      <c r="D601" s="543"/>
      <c r="E601" s="543"/>
      <c r="F601" s="54"/>
      <c r="G601" s="55"/>
      <c r="H601" s="55"/>
      <c r="I601" s="55"/>
      <c r="J601" s="56">
        <v>1.21</v>
      </c>
      <c r="K601" s="65">
        <v>1.4375</v>
      </c>
      <c r="L601" s="56">
        <v>6.43</v>
      </c>
      <c r="M601" s="58">
        <v>44.77</v>
      </c>
      <c r="N601" s="60">
        <v>287.87</v>
      </c>
      <c r="AI601" s="40"/>
      <c r="AJ601" s="49"/>
      <c r="AK601" s="49"/>
      <c r="AN601" s="3" t="s">
        <v>68</v>
      </c>
      <c r="AQ601" s="49"/>
      <c r="AR601" s="49"/>
    </row>
    <row r="602" spans="1:44" s="4" customFormat="1" ht="15" x14ac:dyDescent="0.25">
      <c r="A602" s="63"/>
      <c r="B602" s="51"/>
      <c r="C602" s="543" t="s">
        <v>71</v>
      </c>
      <c r="D602" s="543"/>
      <c r="E602" s="543"/>
      <c r="F602" s="54" t="s">
        <v>72</v>
      </c>
      <c r="G602" s="58">
        <v>0.16</v>
      </c>
      <c r="H602" s="65">
        <v>1.3225</v>
      </c>
      <c r="I602" s="94">
        <v>0.78224289999999996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R602" s="49"/>
    </row>
    <row r="603" spans="1:44" s="4" customFormat="1" ht="15" x14ac:dyDescent="0.25">
      <c r="A603" s="63"/>
      <c r="B603" s="51"/>
      <c r="C603" s="543" t="s">
        <v>73</v>
      </c>
      <c r="D603" s="543"/>
      <c r="E603" s="543"/>
      <c r="F603" s="54" t="s">
        <v>72</v>
      </c>
      <c r="G603" s="58">
        <v>0.11</v>
      </c>
      <c r="H603" s="65">
        <v>1.4375</v>
      </c>
      <c r="I603" s="94">
        <v>0.58455650000000003</v>
      </c>
      <c r="J603" s="66"/>
      <c r="K603" s="55"/>
      <c r="L603" s="66"/>
      <c r="M603" s="55"/>
      <c r="N603" s="62"/>
      <c r="AI603" s="40"/>
      <c r="AJ603" s="49"/>
      <c r="AK603" s="49"/>
      <c r="AO603" s="3" t="s">
        <v>73</v>
      </c>
      <c r="AQ603" s="49"/>
      <c r="AR603" s="49"/>
    </row>
    <row r="604" spans="1:44" s="4" customFormat="1" ht="15" x14ac:dyDescent="0.25">
      <c r="A604" s="67"/>
      <c r="B604" s="51"/>
      <c r="C604" s="547" t="s">
        <v>74</v>
      </c>
      <c r="D604" s="547"/>
      <c r="E604" s="547"/>
      <c r="F604" s="68"/>
      <c r="G604" s="69"/>
      <c r="H604" s="69"/>
      <c r="I604" s="69"/>
      <c r="J604" s="70">
        <v>14.44</v>
      </c>
      <c r="K604" s="69"/>
      <c r="L604" s="70">
        <v>76.08</v>
      </c>
      <c r="M604" s="69"/>
      <c r="N604" s="71">
        <v>1244.72</v>
      </c>
      <c r="AI604" s="40"/>
      <c r="AJ604" s="49"/>
      <c r="AK604" s="49"/>
      <c r="AP604" s="3" t="s">
        <v>74</v>
      </c>
      <c r="AQ604" s="49"/>
      <c r="AR604" s="49"/>
    </row>
    <row r="605" spans="1:44" s="4" customFormat="1" ht="15" x14ac:dyDescent="0.25">
      <c r="A605" s="63"/>
      <c r="B605" s="51"/>
      <c r="C605" s="543" t="s">
        <v>75</v>
      </c>
      <c r="D605" s="543"/>
      <c r="E605" s="543"/>
      <c r="F605" s="54"/>
      <c r="G605" s="55"/>
      <c r="H605" s="55"/>
      <c r="I605" s="55"/>
      <c r="J605" s="66"/>
      <c r="K605" s="55"/>
      <c r="L605" s="56">
        <v>13.96</v>
      </c>
      <c r="M605" s="55"/>
      <c r="N605" s="60">
        <v>624.99</v>
      </c>
      <c r="AI605" s="40"/>
      <c r="AJ605" s="49"/>
      <c r="AK605" s="49"/>
      <c r="AO605" s="3" t="s">
        <v>75</v>
      </c>
      <c r="AQ605" s="49"/>
      <c r="AR605" s="49"/>
    </row>
    <row r="606" spans="1:44" s="4" customFormat="1" ht="23.25" x14ac:dyDescent="0.25">
      <c r="A606" s="63"/>
      <c r="B606" s="51" t="s">
        <v>648</v>
      </c>
      <c r="C606" s="543" t="s">
        <v>649</v>
      </c>
      <c r="D606" s="543"/>
      <c r="E606" s="543"/>
      <c r="F606" s="54" t="s">
        <v>78</v>
      </c>
      <c r="G606" s="61">
        <v>117</v>
      </c>
      <c r="H606" s="55"/>
      <c r="I606" s="61">
        <v>117</v>
      </c>
      <c r="J606" s="66"/>
      <c r="K606" s="55"/>
      <c r="L606" s="56">
        <v>16.329999999999998</v>
      </c>
      <c r="M606" s="55"/>
      <c r="N606" s="60">
        <v>731.24</v>
      </c>
      <c r="AI606" s="40"/>
      <c r="AJ606" s="49"/>
      <c r="AK606" s="49"/>
      <c r="AO606" s="3" t="s">
        <v>649</v>
      </c>
      <c r="AQ606" s="49"/>
      <c r="AR606" s="49"/>
    </row>
    <row r="607" spans="1:44" s="4" customFormat="1" ht="45" x14ac:dyDescent="0.25">
      <c r="A607" s="63"/>
      <c r="B607" s="51" t="s">
        <v>650</v>
      </c>
      <c r="C607" s="543" t="s">
        <v>651</v>
      </c>
      <c r="D607" s="543"/>
      <c r="E607" s="543"/>
      <c r="F607" s="54" t="s">
        <v>78</v>
      </c>
      <c r="G607" s="61">
        <v>74</v>
      </c>
      <c r="H607" s="58">
        <v>0.85</v>
      </c>
      <c r="I607" s="64">
        <v>62.9</v>
      </c>
      <c r="J607" s="66"/>
      <c r="K607" s="55"/>
      <c r="L607" s="56">
        <v>8.7799999999999994</v>
      </c>
      <c r="M607" s="55"/>
      <c r="N607" s="60">
        <v>393.12</v>
      </c>
      <c r="AI607" s="40"/>
      <c r="AJ607" s="49"/>
      <c r="AK607" s="49"/>
      <c r="AO607" s="3" t="s">
        <v>651</v>
      </c>
      <c r="AQ607" s="49"/>
      <c r="AR607" s="49"/>
    </row>
    <row r="608" spans="1:44" s="4" customFormat="1" ht="15" x14ac:dyDescent="0.25">
      <c r="A608" s="72"/>
      <c r="B608" s="73"/>
      <c r="C608" s="542" t="s">
        <v>81</v>
      </c>
      <c r="D608" s="542"/>
      <c r="E608" s="542"/>
      <c r="F608" s="43"/>
      <c r="G608" s="44"/>
      <c r="H608" s="44"/>
      <c r="I608" s="44"/>
      <c r="J608" s="47"/>
      <c r="K608" s="44"/>
      <c r="L608" s="74">
        <v>101.19</v>
      </c>
      <c r="M608" s="69"/>
      <c r="N608" s="75">
        <v>2369.08</v>
      </c>
      <c r="AI608" s="40"/>
      <c r="AJ608" s="49"/>
      <c r="AK608" s="49"/>
      <c r="AQ608" s="49" t="s">
        <v>81</v>
      </c>
      <c r="AR608" s="49"/>
    </row>
    <row r="609" spans="1:44" s="4" customFormat="1" ht="45.75" x14ac:dyDescent="0.25">
      <c r="A609" s="41" t="s">
        <v>1173</v>
      </c>
      <c r="B609" s="42" t="s">
        <v>1515</v>
      </c>
      <c r="C609" s="542" t="s">
        <v>1516</v>
      </c>
      <c r="D609" s="542"/>
      <c r="E609" s="542"/>
      <c r="F609" s="43" t="s">
        <v>1517</v>
      </c>
      <c r="G609" s="44">
        <v>1</v>
      </c>
      <c r="H609" s="45">
        <v>1</v>
      </c>
      <c r="I609" s="45">
        <v>1</v>
      </c>
      <c r="J609" s="47"/>
      <c r="K609" s="44"/>
      <c r="L609" s="47"/>
      <c r="M609" s="44"/>
      <c r="N609" s="48"/>
      <c r="AI609" s="40"/>
      <c r="AJ609" s="49"/>
      <c r="AK609" s="49" t="s">
        <v>1516</v>
      </c>
      <c r="AQ609" s="49"/>
      <c r="AR609" s="49"/>
    </row>
    <row r="610" spans="1:44" s="4" customFormat="1" ht="23.25" x14ac:dyDescent="0.25">
      <c r="A610" s="50"/>
      <c r="B610" s="51" t="s">
        <v>117</v>
      </c>
      <c r="C610" s="545" t="s">
        <v>118</v>
      </c>
      <c r="D610" s="545"/>
      <c r="E610" s="545"/>
      <c r="F610" s="545"/>
      <c r="G610" s="545"/>
      <c r="H610" s="545"/>
      <c r="I610" s="545"/>
      <c r="J610" s="545"/>
      <c r="K610" s="545"/>
      <c r="L610" s="545"/>
      <c r="M610" s="545"/>
      <c r="N610" s="546"/>
      <c r="AI610" s="40"/>
      <c r="AJ610" s="49"/>
      <c r="AK610" s="49"/>
      <c r="AM610" s="3" t="s">
        <v>118</v>
      </c>
      <c r="AQ610" s="49"/>
      <c r="AR610" s="49"/>
    </row>
    <row r="611" spans="1:44" s="4" customFormat="1" ht="68.25" x14ac:dyDescent="0.25">
      <c r="A611" s="50"/>
      <c r="B611" s="51" t="s">
        <v>62</v>
      </c>
      <c r="C611" s="545" t="s">
        <v>63</v>
      </c>
      <c r="D611" s="545"/>
      <c r="E611" s="545"/>
      <c r="F611" s="545"/>
      <c r="G611" s="545"/>
      <c r="H611" s="545"/>
      <c r="I611" s="545"/>
      <c r="J611" s="545"/>
      <c r="K611" s="545"/>
      <c r="L611" s="545"/>
      <c r="M611" s="545"/>
      <c r="N611" s="546"/>
      <c r="AI611" s="40"/>
      <c r="AJ611" s="49"/>
      <c r="AK611" s="49"/>
      <c r="AM611" s="3" t="s">
        <v>63</v>
      </c>
      <c r="AQ611" s="49"/>
      <c r="AR611" s="49"/>
    </row>
    <row r="612" spans="1:44" s="4" customFormat="1" ht="15" x14ac:dyDescent="0.25">
      <c r="A612" s="52"/>
      <c r="B612" s="51" t="s">
        <v>56</v>
      </c>
      <c r="C612" s="543" t="s">
        <v>64</v>
      </c>
      <c r="D612" s="543"/>
      <c r="E612" s="543"/>
      <c r="F612" s="54"/>
      <c r="G612" s="55"/>
      <c r="H612" s="55"/>
      <c r="I612" s="55"/>
      <c r="J612" s="56">
        <v>134.68</v>
      </c>
      <c r="K612" s="65">
        <v>1.3225</v>
      </c>
      <c r="L612" s="56">
        <v>178.11</v>
      </c>
      <c r="M612" s="58">
        <v>44.77</v>
      </c>
      <c r="N612" s="59">
        <v>7973.98</v>
      </c>
      <c r="AI612" s="40"/>
      <c r="AJ612" s="49"/>
      <c r="AK612" s="49"/>
      <c r="AN612" s="3" t="s">
        <v>64</v>
      </c>
      <c r="AQ612" s="49"/>
      <c r="AR612" s="49"/>
    </row>
    <row r="613" spans="1:44" s="4" customFormat="1" ht="15" x14ac:dyDescent="0.25">
      <c r="A613" s="52"/>
      <c r="B613" s="51" t="s">
        <v>65</v>
      </c>
      <c r="C613" s="543" t="s">
        <v>66</v>
      </c>
      <c r="D613" s="543"/>
      <c r="E613" s="543"/>
      <c r="F613" s="54"/>
      <c r="G613" s="55"/>
      <c r="H613" s="55"/>
      <c r="I613" s="55"/>
      <c r="J613" s="76">
        <v>1954.26</v>
      </c>
      <c r="K613" s="65">
        <v>1.4375</v>
      </c>
      <c r="L613" s="76">
        <v>2809.25</v>
      </c>
      <c r="M613" s="58">
        <v>13.24</v>
      </c>
      <c r="N613" s="59">
        <v>37194.47</v>
      </c>
      <c r="AI613" s="40"/>
      <c r="AJ613" s="49"/>
      <c r="AK613" s="49"/>
      <c r="AN613" s="3" t="s">
        <v>66</v>
      </c>
      <c r="AQ613" s="49"/>
      <c r="AR613" s="49"/>
    </row>
    <row r="614" spans="1:44" s="4" customFormat="1" ht="15" x14ac:dyDescent="0.25">
      <c r="A614" s="52"/>
      <c r="B614" s="51" t="s">
        <v>67</v>
      </c>
      <c r="C614" s="543" t="s">
        <v>68</v>
      </c>
      <c r="D614" s="543"/>
      <c r="E614" s="543"/>
      <c r="F614" s="54"/>
      <c r="G614" s="55"/>
      <c r="H614" s="55"/>
      <c r="I614" s="55"/>
      <c r="J614" s="56">
        <v>108.22</v>
      </c>
      <c r="K614" s="65">
        <v>1.4375</v>
      </c>
      <c r="L614" s="56">
        <v>155.57</v>
      </c>
      <c r="M614" s="58">
        <v>44.77</v>
      </c>
      <c r="N614" s="59">
        <v>6964.87</v>
      </c>
      <c r="AI614" s="40"/>
      <c r="AJ614" s="49"/>
      <c r="AK614" s="49"/>
      <c r="AN614" s="3" t="s">
        <v>68</v>
      </c>
      <c r="AQ614" s="49"/>
      <c r="AR614" s="49"/>
    </row>
    <row r="615" spans="1:44" s="4" customFormat="1" ht="15" x14ac:dyDescent="0.25">
      <c r="A615" s="63"/>
      <c r="B615" s="51"/>
      <c r="C615" s="543" t="s">
        <v>71</v>
      </c>
      <c r="D615" s="543"/>
      <c r="E615" s="543"/>
      <c r="F615" s="54" t="s">
        <v>72</v>
      </c>
      <c r="G615" s="61">
        <v>14</v>
      </c>
      <c r="H615" s="65">
        <v>1.3225</v>
      </c>
      <c r="I615" s="57">
        <v>18.515000000000001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71</v>
      </c>
      <c r="AQ615" s="49"/>
      <c r="AR615" s="49"/>
    </row>
    <row r="616" spans="1:44" s="4" customFormat="1" ht="15" x14ac:dyDescent="0.25">
      <c r="A616" s="63"/>
      <c r="B616" s="51"/>
      <c r="C616" s="543" t="s">
        <v>73</v>
      </c>
      <c r="D616" s="543"/>
      <c r="E616" s="543"/>
      <c r="F616" s="54" t="s">
        <v>72</v>
      </c>
      <c r="G616" s="64">
        <v>9.8000000000000007</v>
      </c>
      <c r="H616" s="65">
        <v>1.4375</v>
      </c>
      <c r="I616" s="65">
        <v>14.0875</v>
      </c>
      <c r="J616" s="66"/>
      <c r="K616" s="55"/>
      <c r="L616" s="66"/>
      <c r="M616" s="55"/>
      <c r="N616" s="62"/>
      <c r="AI616" s="40"/>
      <c r="AJ616" s="49"/>
      <c r="AK616" s="49"/>
      <c r="AO616" s="3" t="s">
        <v>73</v>
      </c>
      <c r="AQ616" s="49"/>
      <c r="AR616" s="49"/>
    </row>
    <row r="617" spans="1:44" s="4" customFormat="1" ht="15" x14ac:dyDescent="0.25">
      <c r="A617" s="67"/>
      <c r="B617" s="51"/>
      <c r="C617" s="547" t="s">
        <v>74</v>
      </c>
      <c r="D617" s="547"/>
      <c r="E617" s="547"/>
      <c r="F617" s="68"/>
      <c r="G617" s="69"/>
      <c r="H617" s="69"/>
      <c r="I617" s="69"/>
      <c r="J617" s="79">
        <v>2088.94</v>
      </c>
      <c r="K617" s="69"/>
      <c r="L617" s="79">
        <v>2987.36</v>
      </c>
      <c r="M617" s="69"/>
      <c r="N617" s="71">
        <v>45168.45</v>
      </c>
      <c r="AI617" s="40"/>
      <c r="AJ617" s="49"/>
      <c r="AK617" s="49"/>
      <c r="AP617" s="3" t="s">
        <v>74</v>
      </c>
      <c r="AQ617" s="49"/>
      <c r="AR617" s="49"/>
    </row>
    <row r="618" spans="1:44" s="4" customFormat="1" ht="15" x14ac:dyDescent="0.25">
      <c r="A618" s="63"/>
      <c r="B618" s="51"/>
      <c r="C618" s="543" t="s">
        <v>75</v>
      </c>
      <c r="D618" s="543"/>
      <c r="E618" s="543"/>
      <c r="F618" s="54"/>
      <c r="G618" s="55"/>
      <c r="H618" s="55"/>
      <c r="I618" s="55"/>
      <c r="J618" s="66"/>
      <c r="K618" s="55"/>
      <c r="L618" s="56">
        <v>333.68</v>
      </c>
      <c r="M618" s="55"/>
      <c r="N618" s="59">
        <v>14938.85</v>
      </c>
      <c r="AI618" s="40"/>
      <c r="AJ618" s="49"/>
      <c r="AK618" s="49"/>
      <c r="AO618" s="3" t="s">
        <v>75</v>
      </c>
      <c r="AQ618" s="49"/>
      <c r="AR618" s="49"/>
    </row>
    <row r="619" spans="1:44" s="4" customFormat="1" ht="23.25" x14ac:dyDescent="0.25">
      <c r="A619" s="63"/>
      <c r="B619" s="51" t="s">
        <v>648</v>
      </c>
      <c r="C619" s="543" t="s">
        <v>649</v>
      </c>
      <c r="D619" s="543"/>
      <c r="E619" s="543"/>
      <c r="F619" s="54" t="s">
        <v>78</v>
      </c>
      <c r="G619" s="61">
        <v>117</v>
      </c>
      <c r="H619" s="55"/>
      <c r="I619" s="61">
        <v>117</v>
      </c>
      <c r="J619" s="66"/>
      <c r="K619" s="55"/>
      <c r="L619" s="56">
        <v>390.41</v>
      </c>
      <c r="M619" s="55"/>
      <c r="N619" s="59">
        <v>17478.45</v>
      </c>
      <c r="AI619" s="40"/>
      <c r="AJ619" s="49"/>
      <c r="AK619" s="49"/>
      <c r="AO619" s="3" t="s">
        <v>649</v>
      </c>
      <c r="AQ619" s="49"/>
      <c r="AR619" s="49"/>
    </row>
    <row r="620" spans="1:44" s="4" customFormat="1" ht="45" x14ac:dyDescent="0.25">
      <c r="A620" s="63"/>
      <c r="B620" s="51" t="s">
        <v>650</v>
      </c>
      <c r="C620" s="543" t="s">
        <v>651</v>
      </c>
      <c r="D620" s="543"/>
      <c r="E620" s="543"/>
      <c r="F620" s="54" t="s">
        <v>78</v>
      </c>
      <c r="G620" s="61">
        <v>74</v>
      </c>
      <c r="H620" s="58">
        <v>0.85</v>
      </c>
      <c r="I620" s="64">
        <v>62.9</v>
      </c>
      <c r="J620" s="66"/>
      <c r="K620" s="55"/>
      <c r="L620" s="56">
        <v>209.88</v>
      </c>
      <c r="M620" s="55"/>
      <c r="N620" s="59">
        <v>9396.5400000000009</v>
      </c>
      <c r="AI620" s="40"/>
      <c r="AJ620" s="49"/>
      <c r="AK620" s="49"/>
      <c r="AO620" s="3" t="s">
        <v>651</v>
      </c>
      <c r="AQ620" s="49"/>
      <c r="AR620" s="49"/>
    </row>
    <row r="621" spans="1:44" s="4" customFormat="1" ht="15" x14ac:dyDescent="0.25">
      <c r="A621" s="72"/>
      <c r="B621" s="73"/>
      <c r="C621" s="542" t="s">
        <v>81</v>
      </c>
      <c r="D621" s="542"/>
      <c r="E621" s="542"/>
      <c r="F621" s="43"/>
      <c r="G621" s="44"/>
      <c r="H621" s="44"/>
      <c r="I621" s="44"/>
      <c r="J621" s="47"/>
      <c r="K621" s="44"/>
      <c r="L621" s="80">
        <v>3587.65</v>
      </c>
      <c r="M621" s="69"/>
      <c r="N621" s="75">
        <v>72043.44</v>
      </c>
      <c r="AI621" s="40"/>
      <c r="AJ621" s="49"/>
      <c r="AK621" s="49"/>
      <c r="AQ621" s="49" t="s">
        <v>81</v>
      </c>
      <c r="AR621" s="49"/>
    </row>
    <row r="622" spans="1:44" s="4" customFormat="1" ht="15" x14ac:dyDescent="0.25">
      <c r="A622" s="539" t="s">
        <v>1518</v>
      </c>
      <c r="B622" s="540"/>
      <c r="C622" s="540"/>
      <c r="D622" s="540"/>
      <c r="E622" s="540"/>
      <c r="F622" s="540"/>
      <c r="G622" s="540"/>
      <c r="H622" s="540"/>
      <c r="I622" s="540"/>
      <c r="J622" s="540"/>
      <c r="K622" s="540"/>
      <c r="L622" s="540"/>
      <c r="M622" s="540"/>
      <c r="N622" s="541"/>
      <c r="AI622" s="40"/>
      <c r="AJ622" s="49" t="s">
        <v>1518</v>
      </c>
      <c r="AK622" s="49"/>
      <c r="AQ622" s="49"/>
      <c r="AR622" s="49"/>
    </row>
    <row r="623" spans="1:44" s="4" customFormat="1" ht="45.75" x14ac:dyDescent="0.25">
      <c r="A623" s="41" t="s">
        <v>1175</v>
      </c>
      <c r="B623" s="42" t="s">
        <v>1519</v>
      </c>
      <c r="C623" s="542" t="s">
        <v>1520</v>
      </c>
      <c r="D623" s="542"/>
      <c r="E623" s="542"/>
      <c r="F623" s="43" t="s">
        <v>1521</v>
      </c>
      <c r="G623" s="44">
        <v>48</v>
      </c>
      <c r="H623" s="45">
        <v>1</v>
      </c>
      <c r="I623" s="45">
        <v>48</v>
      </c>
      <c r="J623" s="47"/>
      <c r="K623" s="44"/>
      <c r="L623" s="47"/>
      <c r="M623" s="44"/>
      <c r="N623" s="48"/>
      <c r="AI623" s="40"/>
      <c r="AJ623" s="49"/>
      <c r="AK623" s="49" t="s">
        <v>1520</v>
      </c>
      <c r="AQ623" s="49"/>
      <c r="AR623" s="49"/>
    </row>
    <row r="624" spans="1:44" s="4" customFormat="1" ht="15" x14ac:dyDescent="0.25">
      <c r="A624" s="67"/>
      <c r="B624" s="53"/>
      <c r="C624" s="543" t="s">
        <v>1522</v>
      </c>
      <c r="D624" s="543"/>
      <c r="E624" s="543"/>
      <c r="F624" s="543"/>
      <c r="G624" s="543"/>
      <c r="H624" s="543"/>
      <c r="I624" s="543"/>
      <c r="J624" s="543"/>
      <c r="K624" s="543"/>
      <c r="L624" s="543"/>
      <c r="M624" s="543"/>
      <c r="N624" s="544"/>
      <c r="AI624" s="40"/>
      <c r="AJ624" s="49"/>
      <c r="AK624" s="49"/>
      <c r="AL624" s="3" t="s">
        <v>1522</v>
      </c>
      <c r="AQ624" s="49"/>
      <c r="AR624" s="49"/>
    </row>
    <row r="625" spans="1:47" s="4" customFormat="1" ht="68.25" x14ac:dyDescent="0.25">
      <c r="A625" s="50"/>
      <c r="B625" s="51" t="s">
        <v>62</v>
      </c>
      <c r="C625" s="545" t="s">
        <v>63</v>
      </c>
      <c r="D625" s="545"/>
      <c r="E625" s="545"/>
      <c r="F625" s="545"/>
      <c r="G625" s="545"/>
      <c r="H625" s="545"/>
      <c r="I625" s="545"/>
      <c r="J625" s="545"/>
      <c r="K625" s="545"/>
      <c r="L625" s="545"/>
      <c r="M625" s="545"/>
      <c r="N625" s="546"/>
      <c r="AI625" s="40"/>
      <c r="AJ625" s="49"/>
      <c r="AK625" s="49"/>
      <c r="AM625" s="3" t="s">
        <v>63</v>
      </c>
      <c r="AQ625" s="49"/>
      <c r="AR625" s="49"/>
    </row>
    <row r="626" spans="1:47" s="4" customFormat="1" ht="15" x14ac:dyDescent="0.25">
      <c r="A626" s="52"/>
      <c r="B626" s="51" t="s">
        <v>56</v>
      </c>
      <c r="C626" s="543" t="s">
        <v>64</v>
      </c>
      <c r="D626" s="543"/>
      <c r="E626" s="543"/>
      <c r="F626" s="54"/>
      <c r="G626" s="55"/>
      <c r="H626" s="55"/>
      <c r="I626" s="55"/>
      <c r="J626" s="56">
        <v>1.77</v>
      </c>
      <c r="K626" s="58">
        <v>1.1499999999999999</v>
      </c>
      <c r="L626" s="56">
        <v>97.7</v>
      </c>
      <c r="M626" s="58">
        <v>44.77</v>
      </c>
      <c r="N626" s="59">
        <v>4374.03</v>
      </c>
      <c r="AI626" s="40"/>
      <c r="AJ626" s="49"/>
      <c r="AK626" s="49"/>
      <c r="AN626" s="3" t="s">
        <v>64</v>
      </c>
      <c r="AQ626" s="49"/>
      <c r="AR626" s="49"/>
    </row>
    <row r="627" spans="1:47" s="4" customFormat="1" ht="15" x14ac:dyDescent="0.25">
      <c r="A627" s="52"/>
      <c r="B627" s="51" t="s">
        <v>69</v>
      </c>
      <c r="C627" s="543" t="s">
        <v>70</v>
      </c>
      <c r="D627" s="543"/>
      <c r="E627" s="543"/>
      <c r="F627" s="54"/>
      <c r="G627" s="55"/>
      <c r="H627" s="55"/>
      <c r="I627" s="55"/>
      <c r="J627" s="56">
        <v>0.04</v>
      </c>
      <c r="K627" s="55"/>
      <c r="L627" s="56">
        <v>1.92</v>
      </c>
      <c r="M627" s="58">
        <v>8.16</v>
      </c>
      <c r="N627" s="60">
        <v>15.67</v>
      </c>
      <c r="AI627" s="40"/>
      <c r="AJ627" s="49"/>
      <c r="AK627" s="49"/>
      <c r="AN627" s="3" t="s">
        <v>70</v>
      </c>
      <c r="AQ627" s="49"/>
      <c r="AR627" s="49"/>
    </row>
    <row r="628" spans="1:47" s="4" customFormat="1" ht="15" x14ac:dyDescent="0.25">
      <c r="A628" s="63"/>
      <c r="B628" s="51"/>
      <c r="C628" s="543" t="s">
        <v>71</v>
      </c>
      <c r="D628" s="543"/>
      <c r="E628" s="543"/>
      <c r="F628" s="54" t="s">
        <v>72</v>
      </c>
      <c r="G628" s="58">
        <v>0.16</v>
      </c>
      <c r="H628" s="58">
        <v>1.1499999999999999</v>
      </c>
      <c r="I628" s="57">
        <v>8.8320000000000007</v>
      </c>
      <c r="J628" s="66"/>
      <c r="K628" s="55"/>
      <c r="L628" s="66"/>
      <c r="M628" s="55"/>
      <c r="N628" s="62"/>
      <c r="AI628" s="40"/>
      <c r="AJ628" s="49"/>
      <c r="AK628" s="49"/>
      <c r="AO628" s="3" t="s">
        <v>71</v>
      </c>
      <c r="AQ628" s="49"/>
      <c r="AR628" s="49"/>
    </row>
    <row r="629" spans="1:47" s="4" customFormat="1" ht="15" x14ac:dyDescent="0.25">
      <c r="A629" s="67"/>
      <c r="B629" s="51"/>
      <c r="C629" s="547" t="s">
        <v>74</v>
      </c>
      <c r="D629" s="547"/>
      <c r="E629" s="547"/>
      <c r="F629" s="68"/>
      <c r="G629" s="69"/>
      <c r="H629" s="69"/>
      <c r="I629" s="69"/>
      <c r="J629" s="70">
        <v>1.81</v>
      </c>
      <c r="K629" s="69"/>
      <c r="L629" s="70">
        <v>99.62</v>
      </c>
      <c r="M629" s="69"/>
      <c r="N629" s="71">
        <v>4389.7</v>
      </c>
      <c r="AI629" s="40"/>
      <c r="AJ629" s="49"/>
      <c r="AK629" s="49"/>
      <c r="AP629" s="3" t="s">
        <v>74</v>
      </c>
      <c r="AQ629" s="49"/>
      <c r="AR629" s="49"/>
    </row>
    <row r="630" spans="1:47" s="4" customFormat="1" ht="15" x14ac:dyDescent="0.25">
      <c r="A630" s="63"/>
      <c r="B630" s="51"/>
      <c r="C630" s="543" t="s">
        <v>75</v>
      </c>
      <c r="D630" s="543"/>
      <c r="E630" s="543"/>
      <c r="F630" s="54"/>
      <c r="G630" s="55"/>
      <c r="H630" s="55"/>
      <c r="I630" s="55"/>
      <c r="J630" s="66"/>
      <c r="K630" s="55"/>
      <c r="L630" s="56">
        <v>97.7</v>
      </c>
      <c r="M630" s="55"/>
      <c r="N630" s="59">
        <v>4374.03</v>
      </c>
      <c r="AI630" s="40"/>
      <c r="AJ630" s="49"/>
      <c r="AK630" s="49"/>
      <c r="AO630" s="3" t="s">
        <v>75</v>
      </c>
      <c r="AQ630" s="49"/>
      <c r="AR630" s="49"/>
    </row>
    <row r="631" spans="1:47" s="4" customFormat="1" ht="23.25" x14ac:dyDescent="0.25">
      <c r="A631" s="63"/>
      <c r="B631" s="51" t="s">
        <v>1523</v>
      </c>
      <c r="C631" s="543" t="s">
        <v>1524</v>
      </c>
      <c r="D631" s="543"/>
      <c r="E631" s="543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86.95</v>
      </c>
      <c r="M631" s="55"/>
      <c r="N631" s="59">
        <v>3892.89</v>
      </c>
      <c r="AI631" s="40"/>
      <c r="AJ631" s="49"/>
      <c r="AK631" s="49"/>
      <c r="AO631" s="3" t="s">
        <v>1524</v>
      </c>
      <c r="AQ631" s="49"/>
      <c r="AR631" s="49"/>
    </row>
    <row r="632" spans="1:47" s="4" customFormat="1" ht="23.25" x14ac:dyDescent="0.25">
      <c r="A632" s="63"/>
      <c r="B632" s="51" t="s">
        <v>1525</v>
      </c>
      <c r="C632" s="543" t="s">
        <v>1526</v>
      </c>
      <c r="D632" s="543"/>
      <c r="E632" s="543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43.97</v>
      </c>
      <c r="M632" s="55"/>
      <c r="N632" s="59">
        <v>1968.31</v>
      </c>
      <c r="AI632" s="40"/>
      <c r="AJ632" s="49"/>
      <c r="AK632" s="49"/>
      <c r="AO632" s="3" t="s">
        <v>1526</v>
      </c>
      <c r="AQ632" s="49"/>
      <c r="AR632" s="49"/>
    </row>
    <row r="633" spans="1:47" s="4" customFormat="1" ht="15" x14ac:dyDescent="0.25">
      <c r="A633" s="72"/>
      <c r="B633" s="73"/>
      <c r="C633" s="542" t="s">
        <v>81</v>
      </c>
      <c r="D633" s="542"/>
      <c r="E633" s="542"/>
      <c r="F633" s="43"/>
      <c r="G633" s="44"/>
      <c r="H633" s="44"/>
      <c r="I633" s="44"/>
      <c r="J633" s="47"/>
      <c r="K633" s="44"/>
      <c r="L633" s="74">
        <v>230.54</v>
      </c>
      <c r="M633" s="69"/>
      <c r="N633" s="75">
        <v>10250.9</v>
      </c>
      <c r="AI633" s="40"/>
      <c r="AJ633" s="49"/>
      <c r="AK633" s="49"/>
      <c r="AQ633" s="49" t="s">
        <v>81</v>
      </c>
      <c r="AR633" s="49"/>
    </row>
    <row r="634" spans="1:47" s="4" customFormat="1" ht="15" x14ac:dyDescent="0.25">
      <c r="A634" s="83"/>
      <c r="B634" s="84"/>
      <c r="C634" s="84"/>
      <c r="D634" s="84"/>
      <c r="E634" s="84"/>
      <c r="F634" s="85"/>
      <c r="G634" s="85"/>
      <c r="H634" s="85"/>
      <c r="I634" s="85"/>
      <c r="J634" s="86"/>
      <c r="K634" s="85"/>
      <c r="L634" s="86"/>
      <c r="M634" s="55"/>
      <c r="N634" s="86"/>
      <c r="AI634" s="40"/>
      <c r="AJ634" s="49"/>
      <c r="AK634" s="49"/>
      <c r="AQ634" s="49"/>
      <c r="AR634" s="49"/>
    </row>
    <row r="635" spans="1:47" s="4" customFormat="1" ht="15" x14ac:dyDescent="0.25">
      <c r="A635" s="87"/>
      <c r="B635" s="88"/>
      <c r="C635" s="542" t="s">
        <v>1527</v>
      </c>
      <c r="D635" s="542"/>
      <c r="E635" s="542"/>
      <c r="F635" s="542"/>
      <c r="G635" s="542"/>
      <c r="H635" s="542"/>
      <c r="I635" s="542"/>
      <c r="J635" s="542"/>
      <c r="K635" s="542"/>
      <c r="L635" s="89">
        <v>4636.42</v>
      </c>
      <c r="M635" s="90"/>
      <c r="N635" s="91">
        <v>107833.99</v>
      </c>
      <c r="AI635" s="40"/>
      <c r="AJ635" s="49"/>
      <c r="AK635" s="49"/>
      <c r="AQ635" s="49"/>
      <c r="AR635" s="49" t="s">
        <v>1527</v>
      </c>
    </row>
    <row r="636" spans="1:47" s="4" customFormat="1" ht="11.25" hidden="1" customHeight="1" x14ac:dyDescent="0.25"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6"/>
      <c r="M636" s="96"/>
      <c r="N636" s="96"/>
    </row>
    <row r="637" spans="1:47" s="4" customFormat="1" ht="15" x14ac:dyDescent="0.25">
      <c r="A637" s="87"/>
      <c r="B637" s="88"/>
      <c r="C637" s="542" t="s">
        <v>291</v>
      </c>
      <c r="D637" s="542"/>
      <c r="E637" s="542"/>
      <c r="F637" s="542"/>
      <c r="G637" s="542"/>
      <c r="H637" s="542"/>
      <c r="I637" s="542"/>
      <c r="J637" s="542"/>
      <c r="K637" s="542"/>
      <c r="L637" s="97"/>
      <c r="M637" s="90"/>
      <c r="N637" s="98"/>
      <c r="AT637" s="49" t="s">
        <v>291</v>
      </c>
    </row>
    <row r="638" spans="1:47" s="4" customFormat="1" ht="16.5" x14ac:dyDescent="0.3">
      <c r="A638" s="99"/>
      <c r="B638" s="51"/>
      <c r="C638" s="543" t="s">
        <v>292</v>
      </c>
      <c r="D638" s="543"/>
      <c r="E638" s="543"/>
      <c r="F638" s="543"/>
      <c r="G638" s="543"/>
      <c r="H638" s="543"/>
      <c r="I638" s="543"/>
      <c r="J638" s="543"/>
      <c r="K638" s="543"/>
      <c r="L638" s="100">
        <v>384721.83</v>
      </c>
      <c r="M638" s="101"/>
      <c r="N638" s="102">
        <v>3692071.91</v>
      </c>
      <c r="O638" s="103"/>
      <c r="P638" s="103"/>
      <c r="Q638" s="103"/>
      <c r="AT638" s="49"/>
      <c r="AU638" s="3" t="s">
        <v>292</v>
      </c>
    </row>
    <row r="639" spans="1:47" s="4" customFormat="1" ht="16.5" x14ac:dyDescent="0.3">
      <c r="A639" s="99"/>
      <c r="B639" s="51"/>
      <c r="C639" s="543" t="s">
        <v>293</v>
      </c>
      <c r="D639" s="543"/>
      <c r="E639" s="543"/>
      <c r="F639" s="543"/>
      <c r="G639" s="543"/>
      <c r="H639" s="543"/>
      <c r="I639" s="543"/>
      <c r="J639" s="543"/>
      <c r="K639" s="543"/>
      <c r="L639" s="104"/>
      <c r="M639" s="101"/>
      <c r="N639" s="105"/>
      <c r="O639" s="103"/>
      <c r="P639" s="103"/>
      <c r="Q639" s="103"/>
      <c r="AT639" s="49"/>
      <c r="AU639" s="3" t="s">
        <v>293</v>
      </c>
    </row>
    <row r="640" spans="1:47" s="4" customFormat="1" ht="16.5" x14ac:dyDescent="0.3">
      <c r="A640" s="99"/>
      <c r="B640" s="51"/>
      <c r="C640" s="543" t="s">
        <v>294</v>
      </c>
      <c r="D640" s="543"/>
      <c r="E640" s="543"/>
      <c r="F640" s="543"/>
      <c r="G640" s="543"/>
      <c r="H640" s="543"/>
      <c r="I640" s="543"/>
      <c r="J640" s="543"/>
      <c r="K640" s="543"/>
      <c r="L640" s="100">
        <v>10331.89</v>
      </c>
      <c r="M640" s="101"/>
      <c r="N640" s="102">
        <v>462558.71</v>
      </c>
      <c r="O640" s="103"/>
      <c r="P640" s="103"/>
      <c r="Q640" s="103"/>
      <c r="AT640" s="49"/>
      <c r="AU640" s="3" t="s">
        <v>294</v>
      </c>
    </row>
    <row r="641" spans="1:47" s="4" customFormat="1" ht="16.5" x14ac:dyDescent="0.3">
      <c r="A641" s="99"/>
      <c r="B641" s="51"/>
      <c r="C641" s="543" t="s">
        <v>295</v>
      </c>
      <c r="D641" s="543"/>
      <c r="E641" s="543"/>
      <c r="F641" s="543"/>
      <c r="G641" s="543"/>
      <c r="H641" s="543"/>
      <c r="I641" s="543"/>
      <c r="J641" s="543"/>
      <c r="K641" s="543"/>
      <c r="L641" s="100">
        <v>34348.68</v>
      </c>
      <c r="M641" s="101"/>
      <c r="N641" s="102">
        <v>454776.52</v>
      </c>
      <c r="O641" s="103"/>
      <c r="P641" s="103"/>
      <c r="Q641" s="103"/>
      <c r="AT641" s="49"/>
      <c r="AU641" s="3" t="s">
        <v>295</v>
      </c>
    </row>
    <row r="642" spans="1:47" s="4" customFormat="1" ht="16.5" x14ac:dyDescent="0.3">
      <c r="A642" s="99"/>
      <c r="B642" s="51"/>
      <c r="C642" s="543" t="s">
        <v>296</v>
      </c>
      <c r="D642" s="543"/>
      <c r="E642" s="543"/>
      <c r="F642" s="543"/>
      <c r="G642" s="543"/>
      <c r="H642" s="543"/>
      <c r="I642" s="543"/>
      <c r="J642" s="543"/>
      <c r="K642" s="543"/>
      <c r="L642" s="100">
        <v>3424.55</v>
      </c>
      <c r="M642" s="101"/>
      <c r="N642" s="102">
        <v>153317.07999999999</v>
      </c>
      <c r="O642" s="103"/>
      <c r="P642" s="103"/>
      <c r="Q642" s="103"/>
      <c r="AT642" s="49"/>
      <c r="AU642" s="3" t="s">
        <v>296</v>
      </c>
    </row>
    <row r="643" spans="1:47" s="4" customFormat="1" ht="16.5" x14ac:dyDescent="0.3">
      <c r="A643" s="99"/>
      <c r="B643" s="51"/>
      <c r="C643" s="543" t="s">
        <v>297</v>
      </c>
      <c r="D643" s="543"/>
      <c r="E643" s="543"/>
      <c r="F643" s="543"/>
      <c r="G643" s="543"/>
      <c r="H643" s="543"/>
      <c r="I643" s="543"/>
      <c r="J643" s="543"/>
      <c r="K643" s="543"/>
      <c r="L643" s="100">
        <v>340041.26</v>
      </c>
      <c r="M643" s="101"/>
      <c r="N643" s="102">
        <v>2774736.68</v>
      </c>
      <c r="O643" s="103"/>
      <c r="P643" s="103"/>
      <c r="Q643" s="103"/>
      <c r="AT643" s="49"/>
      <c r="AU643" s="3" t="s">
        <v>297</v>
      </c>
    </row>
    <row r="644" spans="1:47" s="4" customFormat="1" ht="16.5" x14ac:dyDescent="0.3">
      <c r="A644" s="99"/>
      <c r="B644" s="51"/>
      <c r="C644" s="543" t="s">
        <v>298</v>
      </c>
      <c r="D644" s="543"/>
      <c r="E644" s="543"/>
      <c r="F644" s="543"/>
      <c r="G644" s="543"/>
      <c r="H644" s="543"/>
      <c r="I644" s="543"/>
      <c r="J644" s="543"/>
      <c r="K644" s="543"/>
      <c r="L644" s="100">
        <v>404470.73</v>
      </c>
      <c r="M644" s="101"/>
      <c r="N644" s="102">
        <v>4579406.8499999996</v>
      </c>
      <c r="O644" s="103"/>
      <c r="P644" s="103"/>
      <c r="Q644" s="103"/>
      <c r="AT644" s="49"/>
      <c r="AU644" s="3" t="s">
        <v>298</v>
      </c>
    </row>
    <row r="645" spans="1:47" s="4" customFormat="1" ht="16.5" x14ac:dyDescent="0.3">
      <c r="A645" s="99"/>
      <c r="B645" s="51"/>
      <c r="C645" s="543" t="s">
        <v>617</v>
      </c>
      <c r="D645" s="543"/>
      <c r="E645" s="543"/>
      <c r="F645" s="543"/>
      <c r="G645" s="543"/>
      <c r="H645" s="543"/>
      <c r="I645" s="543"/>
      <c r="J645" s="543"/>
      <c r="K645" s="543"/>
      <c r="L645" s="100">
        <v>403310.89</v>
      </c>
      <c r="M645" s="101"/>
      <c r="N645" s="102">
        <v>4564050.57</v>
      </c>
      <c r="O645" s="103"/>
      <c r="P645" s="103"/>
      <c r="Q645" s="103"/>
      <c r="AT645" s="49"/>
      <c r="AU645" s="3" t="s">
        <v>617</v>
      </c>
    </row>
    <row r="646" spans="1:47" s="4" customFormat="1" ht="16.5" x14ac:dyDescent="0.3">
      <c r="A646" s="99"/>
      <c r="B646" s="51"/>
      <c r="C646" s="543" t="s">
        <v>618</v>
      </c>
      <c r="D646" s="543"/>
      <c r="E646" s="543"/>
      <c r="F646" s="543"/>
      <c r="G646" s="543"/>
      <c r="H646" s="543"/>
      <c r="I646" s="543"/>
      <c r="J646" s="543"/>
      <c r="K646" s="543"/>
      <c r="L646" s="104"/>
      <c r="M646" s="101"/>
      <c r="N646" s="105"/>
      <c r="O646" s="103"/>
      <c r="P646" s="103"/>
      <c r="Q646" s="103"/>
      <c r="AT646" s="49"/>
      <c r="AU646" s="3" t="s">
        <v>618</v>
      </c>
    </row>
    <row r="647" spans="1:47" s="4" customFormat="1" ht="16.5" x14ac:dyDescent="0.3">
      <c r="A647" s="99"/>
      <c r="B647" s="51"/>
      <c r="C647" s="543" t="s">
        <v>619</v>
      </c>
      <c r="D647" s="543"/>
      <c r="E647" s="543"/>
      <c r="F647" s="543"/>
      <c r="G647" s="543"/>
      <c r="H647" s="543"/>
      <c r="I647" s="543"/>
      <c r="J647" s="543"/>
      <c r="K647" s="543"/>
      <c r="L647" s="100">
        <v>10220.469999999999</v>
      </c>
      <c r="M647" s="101"/>
      <c r="N647" s="102">
        <v>457570.44</v>
      </c>
      <c r="O647" s="103"/>
      <c r="P647" s="103"/>
      <c r="Q647" s="103"/>
      <c r="AT647" s="49"/>
      <c r="AU647" s="3" t="s">
        <v>619</v>
      </c>
    </row>
    <row r="648" spans="1:47" s="4" customFormat="1" ht="16.5" x14ac:dyDescent="0.3">
      <c r="A648" s="99"/>
      <c r="B648" s="51"/>
      <c r="C648" s="543" t="s">
        <v>620</v>
      </c>
      <c r="D648" s="543"/>
      <c r="E648" s="543"/>
      <c r="F648" s="543"/>
      <c r="G648" s="543"/>
      <c r="H648" s="543"/>
      <c r="I648" s="543"/>
      <c r="J648" s="543"/>
      <c r="K648" s="543"/>
      <c r="L648" s="100">
        <v>33184.17</v>
      </c>
      <c r="M648" s="101"/>
      <c r="N648" s="102">
        <v>439358.41</v>
      </c>
      <c r="O648" s="103"/>
      <c r="P648" s="103"/>
      <c r="Q648" s="103"/>
      <c r="AT648" s="49"/>
      <c r="AU648" s="3" t="s">
        <v>620</v>
      </c>
    </row>
    <row r="649" spans="1:47" s="4" customFormat="1" ht="16.5" x14ac:dyDescent="0.3">
      <c r="A649" s="99"/>
      <c r="B649" s="51"/>
      <c r="C649" s="543" t="s">
        <v>621</v>
      </c>
      <c r="D649" s="543"/>
      <c r="E649" s="543"/>
      <c r="F649" s="543"/>
      <c r="G649" s="543"/>
      <c r="H649" s="543"/>
      <c r="I649" s="543"/>
      <c r="J649" s="543"/>
      <c r="K649" s="543"/>
      <c r="L649" s="100">
        <v>3423.73</v>
      </c>
      <c r="M649" s="101"/>
      <c r="N649" s="102">
        <v>153280.37</v>
      </c>
      <c r="O649" s="103"/>
      <c r="P649" s="103"/>
      <c r="Q649" s="103"/>
      <c r="AT649" s="49"/>
      <c r="AU649" s="3" t="s">
        <v>621</v>
      </c>
    </row>
    <row r="650" spans="1:47" s="4" customFormat="1" ht="16.5" x14ac:dyDescent="0.3">
      <c r="A650" s="99"/>
      <c r="B650" s="51"/>
      <c r="C650" s="543" t="s">
        <v>622</v>
      </c>
      <c r="D650" s="543"/>
      <c r="E650" s="543"/>
      <c r="F650" s="543"/>
      <c r="G650" s="543"/>
      <c r="H650" s="543"/>
      <c r="I650" s="543"/>
      <c r="J650" s="543"/>
      <c r="K650" s="543"/>
      <c r="L650" s="100">
        <v>339958.51</v>
      </c>
      <c r="M650" s="101"/>
      <c r="N650" s="102">
        <v>2774061.44</v>
      </c>
      <c r="O650" s="103"/>
      <c r="P650" s="103"/>
      <c r="Q650" s="103"/>
      <c r="AT650" s="49"/>
      <c r="AU650" s="3" t="s">
        <v>622</v>
      </c>
    </row>
    <row r="651" spans="1:47" s="4" customFormat="1" ht="16.5" x14ac:dyDescent="0.3">
      <c r="A651" s="99"/>
      <c r="B651" s="51"/>
      <c r="C651" s="543" t="s">
        <v>623</v>
      </c>
      <c r="D651" s="543"/>
      <c r="E651" s="543"/>
      <c r="F651" s="543"/>
      <c r="G651" s="543"/>
      <c r="H651" s="543"/>
      <c r="I651" s="543"/>
      <c r="J651" s="543"/>
      <c r="K651" s="543"/>
      <c r="L651" s="100">
        <v>13653.75</v>
      </c>
      <c r="M651" s="101"/>
      <c r="N651" s="102">
        <v>611278.51</v>
      </c>
      <c r="O651" s="103"/>
      <c r="P651" s="103"/>
      <c r="Q651" s="103"/>
      <c r="AT651" s="49"/>
      <c r="AU651" s="3" t="s">
        <v>623</v>
      </c>
    </row>
    <row r="652" spans="1:47" s="4" customFormat="1" ht="16.5" x14ac:dyDescent="0.3">
      <c r="A652" s="99"/>
      <c r="B652" s="51"/>
      <c r="C652" s="543" t="s">
        <v>624</v>
      </c>
      <c r="D652" s="543"/>
      <c r="E652" s="543"/>
      <c r="F652" s="543"/>
      <c r="G652" s="543"/>
      <c r="H652" s="543"/>
      <c r="I652" s="543"/>
      <c r="J652" s="543"/>
      <c r="K652" s="543"/>
      <c r="L652" s="100">
        <v>6293.99</v>
      </c>
      <c r="M652" s="101"/>
      <c r="N652" s="102">
        <v>281781.77</v>
      </c>
      <c r="O652" s="103"/>
      <c r="P652" s="103"/>
      <c r="Q652" s="103"/>
      <c r="AT652" s="49"/>
      <c r="AU652" s="3" t="s">
        <v>624</v>
      </c>
    </row>
    <row r="653" spans="1:47" s="4" customFormat="1" ht="16.5" x14ac:dyDescent="0.3">
      <c r="A653" s="99"/>
      <c r="B653" s="51"/>
      <c r="C653" s="543" t="s">
        <v>783</v>
      </c>
      <c r="D653" s="543"/>
      <c r="E653" s="543"/>
      <c r="F653" s="543"/>
      <c r="G653" s="543"/>
      <c r="H653" s="543"/>
      <c r="I653" s="543"/>
      <c r="J653" s="543"/>
      <c r="K653" s="543"/>
      <c r="L653" s="100">
        <v>1159.8399999999999</v>
      </c>
      <c r="M653" s="101"/>
      <c r="N653" s="102">
        <v>15356.28</v>
      </c>
      <c r="O653" s="103"/>
      <c r="P653" s="103"/>
      <c r="Q653" s="103"/>
      <c r="AT653" s="49"/>
      <c r="AU653" s="3" t="s">
        <v>783</v>
      </c>
    </row>
    <row r="654" spans="1:47" s="4" customFormat="1" ht="16.5" x14ac:dyDescent="0.3">
      <c r="A654" s="99"/>
      <c r="B654" s="51"/>
      <c r="C654" s="543" t="s">
        <v>305</v>
      </c>
      <c r="D654" s="543"/>
      <c r="E654" s="543"/>
      <c r="F654" s="543"/>
      <c r="G654" s="543"/>
      <c r="H654" s="543"/>
      <c r="I654" s="543"/>
      <c r="J654" s="543"/>
      <c r="K654" s="543"/>
      <c r="L654" s="106">
        <v>351.28</v>
      </c>
      <c r="M654" s="101"/>
      <c r="N654" s="102">
        <v>12549.94</v>
      </c>
      <c r="O654" s="103"/>
      <c r="P654" s="103"/>
      <c r="Q654" s="103"/>
      <c r="AT654" s="49"/>
      <c r="AU654" s="3" t="s">
        <v>305</v>
      </c>
    </row>
    <row r="655" spans="1:47" s="4" customFormat="1" ht="16.5" x14ac:dyDescent="0.3">
      <c r="A655" s="99"/>
      <c r="B655" s="51"/>
      <c r="C655" s="543" t="s">
        <v>293</v>
      </c>
      <c r="D655" s="543"/>
      <c r="E655" s="543"/>
      <c r="F655" s="543"/>
      <c r="G655" s="543"/>
      <c r="H655" s="543"/>
      <c r="I655" s="543"/>
      <c r="J655" s="543"/>
      <c r="K655" s="543"/>
      <c r="L655" s="104"/>
      <c r="M655" s="101"/>
      <c r="N655" s="105"/>
      <c r="O655" s="103"/>
      <c r="P655" s="103"/>
      <c r="Q655" s="103"/>
      <c r="AT655" s="49"/>
      <c r="AU655" s="3" t="s">
        <v>293</v>
      </c>
    </row>
    <row r="656" spans="1:47" s="4" customFormat="1" ht="16.5" x14ac:dyDescent="0.3">
      <c r="A656" s="99"/>
      <c r="B656" s="51"/>
      <c r="C656" s="543" t="s">
        <v>299</v>
      </c>
      <c r="D656" s="543"/>
      <c r="E656" s="543"/>
      <c r="F656" s="543"/>
      <c r="G656" s="543"/>
      <c r="H656" s="543"/>
      <c r="I656" s="543"/>
      <c r="J656" s="543"/>
      <c r="K656" s="543"/>
      <c r="L656" s="106">
        <v>111.42</v>
      </c>
      <c r="M656" s="101"/>
      <c r="N656" s="102">
        <v>4988.2700000000004</v>
      </c>
      <c r="O656" s="103"/>
      <c r="P656" s="103"/>
      <c r="Q656" s="103"/>
      <c r="AT656" s="49"/>
      <c r="AU656" s="3" t="s">
        <v>299</v>
      </c>
    </row>
    <row r="657" spans="1:49" s="4" customFormat="1" ht="16.5" x14ac:dyDescent="0.3">
      <c r="A657" s="99"/>
      <c r="B657" s="51"/>
      <c r="C657" s="543" t="s">
        <v>300</v>
      </c>
      <c r="D657" s="543"/>
      <c r="E657" s="543"/>
      <c r="F657" s="543"/>
      <c r="G657" s="543"/>
      <c r="H657" s="543"/>
      <c r="I657" s="543"/>
      <c r="J657" s="543"/>
      <c r="K657" s="543"/>
      <c r="L657" s="106">
        <v>4.67</v>
      </c>
      <c r="M657" s="101"/>
      <c r="N657" s="120">
        <v>61.83</v>
      </c>
      <c r="O657" s="103"/>
      <c r="P657" s="103"/>
      <c r="Q657" s="103"/>
      <c r="AT657" s="49"/>
      <c r="AU657" s="3" t="s">
        <v>300</v>
      </c>
    </row>
    <row r="658" spans="1:49" s="4" customFormat="1" ht="16.5" x14ac:dyDescent="0.3">
      <c r="A658" s="99"/>
      <c r="B658" s="51"/>
      <c r="C658" s="543" t="s">
        <v>301</v>
      </c>
      <c r="D658" s="543"/>
      <c r="E658" s="543"/>
      <c r="F658" s="543"/>
      <c r="G658" s="543"/>
      <c r="H658" s="543"/>
      <c r="I658" s="543"/>
      <c r="J658" s="543"/>
      <c r="K658" s="543"/>
      <c r="L658" s="106">
        <v>0.82</v>
      </c>
      <c r="M658" s="101"/>
      <c r="N658" s="120">
        <v>36.71</v>
      </c>
      <c r="O658" s="103"/>
      <c r="P658" s="103"/>
      <c r="Q658" s="103"/>
      <c r="AT658" s="49"/>
      <c r="AU658" s="3" t="s">
        <v>301</v>
      </c>
    </row>
    <row r="659" spans="1:49" s="4" customFormat="1" ht="16.5" x14ac:dyDescent="0.3">
      <c r="A659" s="99"/>
      <c r="B659" s="51"/>
      <c r="C659" s="543" t="s">
        <v>302</v>
      </c>
      <c r="D659" s="543"/>
      <c r="E659" s="543"/>
      <c r="F659" s="543"/>
      <c r="G659" s="543"/>
      <c r="H659" s="543"/>
      <c r="I659" s="543"/>
      <c r="J659" s="543"/>
      <c r="K659" s="543"/>
      <c r="L659" s="106">
        <v>82.75</v>
      </c>
      <c r="M659" s="101"/>
      <c r="N659" s="120">
        <v>675.24</v>
      </c>
      <c r="O659" s="103"/>
      <c r="P659" s="103"/>
      <c r="Q659" s="103"/>
      <c r="AT659" s="49"/>
      <c r="AU659" s="3" t="s">
        <v>302</v>
      </c>
    </row>
    <row r="660" spans="1:49" s="4" customFormat="1" ht="16.5" x14ac:dyDescent="0.3">
      <c r="A660" s="99"/>
      <c r="B660" s="51"/>
      <c r="C660" s="543" t="s">
        <v>303</v>
      </c>
      <c r="D660" s="543"/>
      <c r="E660" s="543"/>
      <c r="F660" s="543"/>
      <c r="G660" s="543"/>
      <c r="H660" s="543"/>
      <c r="I660" s="543"/>
      <c r="J660" s="543"/>
      <c r="K660" s="543"/>
      <c r="L660" s="106">
        <v>101.05</v>
      </c>
      <c r="M660" s="101"/>
      <c r="N660" s="102">
        <v>4524.3100000000004</v>
      </c>
      <c r="O660" s="103"/>
      <c r="P660" s="103"/>
      <c r="Q660" s="103"/>
      <c r="AT660" s="49"/>
      <c r="AU660" s="3" t="s">
        <v>303</v>
      </c>
    </row>
    <row r="661" spans="1:49" s="4" customFormat="1" ht="16.5" x14ac:dyDescent="0.3">
      <c r="A661" s="99"/>
      <c r="B661" s="51"/>
      <c r="C661" s="543" t="s">
        <v>304</v>
      </c>
      <c r="D661" s="543"/>
      <c r="E661" s="543"/>
      <c r="F661" s="543"/>
      <c r="G661" s="543"/>
      <c r="H661" s="543"/>
      <c r="I661" s="543"/>
      <c r="J661" s="543"/>
      <c r="K661" s="543"/>
      <c r="L661" s="106">
        <v>51.39</v>
      </c>
      <c r="M661" s="101"/>
      <c r="N661" s="102">
        <v>2300.29</v>
      </c>
      <c r="O661" s="103"/>
      <c r="P661" s="103"/>
      <c r="Q661" s="103"/>
      <c r="AT661" s="49"/>
      <c r="AU661" s="3" t="s">
        <v>304</v>
      </c>
    </row>
    <row r="662" spans="1:49" s="4" customFormat="1" ht="16.5" x14ac:dyDescent="0.3">
      <c r="A662" s="99"/>
      <c r="B662" s="107"/>
      <c r="C662" s="548" t="s">
        <v>306</v>
      </c>
      <c r="D662" s="548"/>
      <c r="E662" s="548"/>
      <c r="F662" s="548"/>
      <c r="G662" s="548"/>
      <c r="H662" s="548"/>
      <c r="I662" s="548"/>
      <c r="J662" s="548"/>
      <c r="K662" s="548"/>
      <c r="L662" s="108">
        <v>404822.01</v>
      </c>
      <c r="M662" s="109"/>
      <c r="N662" s="110">
        <v>4591956.79</v>
      </c>
      <c r="O662" s="103"/>
      <c r="P662" s="103"/>
      <c r="Q662" s="103"/>
      <c r="AT662" s="49"/>
      <c r="AV662" s="49" t="s">
        <v>306</v>
      </c>
    </row>
    <row r="663" spans="1:49" s="4" customFormat="1" ht="16.5" x14ac:dyDescent="0.3">
      <c r="A663" s="99"/>
      <c r="B663" s="51"/>
      <c r="C663" s="543" t="s">
        <v>307</v>
      </c>
      <c r="D663" s="543"/>
      <c r="E663" s="543"/>
      <c r="F663" s="543"/>
      <c r="G663" s="543"/>
      <c r="H663" s="543"/>
      <c r="I663" s="543"/>
      <c r="J663" s="543"/>
      <c r="K663" s="543"/>
      <c r="L663" s="100">
        <v>13756.44</v>
      </c>
      <c r="M663" s="101"/>
      <c r="N663" s="102">
        <v>615875.79</v>
      </c>
      <c r="O663" s="103"/>
      <c r="P663" s="103"/>
      <c r="Q663" s="103"/>
      <c r="AT663" s="49"/>
      <c r="AU663" s="3" t="s">
        <v>307</v>
      </c>
      <c r="AV663" s="49"/>
    </row>
    <row r="664" spans="1:49" s="4" customFormat="1" ht="16.5" x14ac:dyDescent="0.3">
      <c r="A664" s="99"/>
      <c r="B664" s="51"/>
      <c r="C664" s="543" t="s">
        <v>308</v>
      </c>
      <c r="D664" s="543"/>
      <c r="E664" s="543"/>
      <c r="F664" s="543"/>
      <c r="G664" s="543"/>
      <c r="H664" s="543"/>
      <c r="I664" s="543"/>
      <c r="J664" s="543"/>
      <c r="K664" s="543"/>
      <c r="L664" s="100">
        <v>13754.8</v>
      </c>
      <c r="M664" s="101"/>
      <c r="N664" s="102">
        <v>615802.81999999995</v>
      </c>
      <c r="O664" s="103"/>
      <c r="P664" s="103"/>
      <c r="Q664" s="103"/>
      <c r="AT664" s="49"/>
      <c r="AU664" s="3" t="s">
        <v>308</v>
      </c>
      <c r="AV664" s="49"/>
    </row>
    <row r="665" spans="1:49" s="4" customFormat="1" ht="16.5" x14ac:dyDescent="0.3">
      <c r="A665" s="99"/>
      <c r="B665" s="51"/>
      <c r="C665" s="543" t="s">
        <v>309</v>
      </c>
      <c r="D665" s="543"/>
      <c r="E665" s="543"/>
      <c r="F665" s="543"/>
      <c r="G665" s="543"/>
      <c r="H665" s="543"/>
      <c r="I665" s="543"/>
      <c r="J665" s="543"/>
      <c r="K665" s="543"/>
      <c r="L665" s="100">
        <v>6345.38</v>
      </c>
      <c r="M665" s="101"/>
      <c r="N665" s="102">
        <v>284082.06</v>
      </c>
      <c r="O665" s="103"/>
      <c r="P665" s="103"/>
      <c r="Q665" s="103"/>
      <c r="AT665" s="49"/>
      <c r="AU665" s="3" t="s">
        <v>309</v>
      </c>
      <c r="AV665" s="49"/>
    </row>
    <row r="666" spans="1:49" s="4" customFormat="1" ht="16.5" x14ac:dyDescent="0.3">
      <c r="A666" s="99"/>
      <c r="B666" s="51"/>
      <c r="C666" s="543" t="s">
        <v>310</v>
      </c>
      <c r="D666" s="543"/>
      <c r="E666" s="543"/>
      <c r="F666" s="543"/>
      <c r="G666" s="543"/>
      <c r="H666" s="543"/>
      <c r="I666" s="543"/>
      <c r="J666" s="543"/>
      <c r="K666" s="543"/>
      <c r="L666" s="100">
        <v>33195.4</v>
      </c>
      <c r="M666" s="101"/>
      <c r="N666" s="102">
        <v>376540.46</v>
      </c>
      <c r="O666" s="103"/>
      <c r="P666" s="103"/>
      <c r="Q666" s="103"/>
      <c r="AT666" s="49"/>
      <c r="AU666" s="3" t="s">
        <v>310</v>
      </c>
      <c r="AV666" s="49"/>
    </row>
    <row r="667" spans="1:49" s="4" customFormat="1" ht="16.5" x14ac:dyDescent="0.3">
      <c r="A667" s="99"/>
      <c r="B667" s="107"/>
      <c r="C667" s="548" t="s">
        <v>306</v>
      </c>
      <c r="D667" s="548"/>
      <c r="E667" s="548"/>
      <c r="F667" s="548"/>
      <c r="G667" s="548"/>
      <c r="H667" s="548"/>
      <c r="I667" s="548"/>
      <c r="J667" s="548"/>
      <c r="K667" s="548"/>
      <c r="L667" s="108">
        <v>438017.41</v>
      </c>
      <c r="M667" s="109"/>
      <c r="N667" s="110">
        <v>4968497.25</v>
      </c>
      <c r="O667" s="103"/>
      <c r="P667" s="103"/>
      <c r="Q667" s="103"/>
      <c r="AT667" s="49"/>
      <c r="AV667" s="49" t="s">
        <v>306</v>
      </c>
    </row>
    <row r="668" spans="1:49" s="4" customFormat="1" ht="16.5" x14ac:dyDescent="0.3">
      <c r="A668" s="99"/>
      <c r="B668" s="51"/>
      <c r="C668" s="543" t="s">
        <v>311</v>
      </c>
      <c r="D668" s="543"/>
      <c r="E668" s="543"/>
      <c r="F668" s="543"/>
      <c r="G668" s="543"/>
      <c r="H668" s="543"/>
      <c r="I668" s="543"/>
      <c r="J668" s="543"/>
      <c r="K668" s="543"/>
      <c r="L668" s="100">
        <v>10512.42</v>
      </c>
      <c r="M668" s="101"/>
      <c r="N668" s="102">
        <v>119243.93</v>
      </c>
      <c r="O668" s="103"/>
      <c r="P668" s="103"/>
      <c r="Q668" s="103"/>
      <c r="AT668" s="49"/>
      <c r="AU668" s="3" t="s">
        <v>311</v>
      </c>
      <c r="AV668" s="49"/>
    </row>
    <row r="669" spans="1:49" s="4" customFormat="1" ht="16.5" x14ac:dyDescent="0.3">
      <c r="A669" s="99"/>
      <c r="B669" s="107"/>
      <c r="C669" s="548" t="s">
        <v>306</v>
      </c>
      <c r="D669" s="548"/>
      <c r="E669" s="548"/>
      <c r="F669" s="548"/>
      <c r="G669" s="548"/>
      <c r="H669" s="548"/>
      <c r="I669" s="548"/>
      <c r="J669" s="548"/>
      <c r="K669" s="548"/>
      <c r="L669" s="108">
        <v>448529.83</v>
      </c>
      <c r="M669" s="109"/>
      <c r="N669" s="110">
        <v>5087741.18</v>
      </c>
      <c r="O669" s="103"/>
      <c r="P669" s="103"/>
      <c r="Q669" s="103"/>
      <c r="AT669" s="49"/>
      <c r="AV669" s="49" t="s">
        <v>306</v>
      </c>
    </row>
    <row r="670" spans="1:49" s="4" customFormat="1" ht="16.5" x14ac:dyDescent="0.3">
      <c r="A670" s="99"/>
      <c r="B670" s="107"/>
      <c r="C670" s="548" t="s">
        <v>312</v>
      </c>
      <c r="D670" s="548"/>
      <c r="E670" s="548"/>
      <c r="F670" s="548"/>
      <c r="G670" s="548"/>
      <c r="H670" s="548"/>
      <c r="I670" s="548"/>
      <c r="J670" s="548"/>
      <c r="K670" s="548"/>
      <c r="L670" s="108">
        <v>448529.83</v>
      </c>
      <c r="M670" s="109"/>
      <c r="N670" s="110">
        <v>5087741.18</v>
      </c>
      <c r="O670" s="103"/>
      <c r="P670" s="103"/>
      <c r="Q670" s="103"/>
      <c r="AT670" s="49"/>
      <c r="AV670" s="49" t="s">
        <v>312</v>
      </c>
    </row>
    <row r="671" spans="1:49" s="4" customFormat="1" ht="16.5" x14ac:dyDescent="0.3">
      <c r="A671" s="99"/>
      <c r="B671" s="107"/>
      <c r="C671" s="548" t="s">
        <v>313</v>
      </c>
      <c r="D671" s="548"/>
      <c r="E671" s="548"/>
      <c r="F671" s="548"/>
      <c r="G671" s="548"/>
      <c r="H671" s="548"/>
      <c r="I671" s="548"/>
      <c r="J671" s="548"/>
      <c r="K671" s="548"/>
      <c r="L671" s="108">
        <v>448529.83</v>
      </c>
      <c r="M671" s="109"/>
      <c r="N671" s="110">
        <v>5087741.18</v>
      </c>
      <c r="O671" s="103"/>
      <c r="P671" s="103"/>
      <c r="Q671" s="103"/>
      <c r="AT671" s="49"/>
      <c r="AV671" s="49"/>
      <c r="AW671" s="49" t="s">
        <v>313</v>
      </c>
    </row>
    <row r="672" spans="1:49" s="4" customFormat="1" ht="1.5" customHeight="1" x14ac:dyDescent="0.25">
      <c r="B672" s="86"/>
      <c r="C672" s="84"/>
      <c r="D672" s="84"/>
      <c r="E672" s="84"/>
      <c r="F672" s="84"/>
      <c r="G672" s="84"/>
      <c r="H672" s="84"/>
      <c r="I672" s="84"/>
      <c r="J672" s="84"/>
      <c r="K672" s="84"/>
      <c r="L672" s="108"/>
      <c r="M672" s="111"/>
      <c r="N672" s="112"/>
    </row>
    <row r="673" spans="1:53" s="4" customFormat="1" ht="25.9" customHeight="1" x14ac:dyDescent="0.25">
      <c r="A673" s="113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</row>
    <row r="674" spans="1:53" s="23" customFormat="1" ht="15" hidden="1" x14ac:dyDescent="0.25">
      <c r="A674" s="6"/>
      <c r="B674" s="115" t="s">
        <v>314</v>
      </c>
      <c r="C674" s="549"/>
      <c r="D674" s="549"/>
      <c r="E674" s="549"/>
      <c r="F674" s="549"/>
      <c r="G674" s="549"/>
      <c r="H674" s="550"/>
      <c r="I674" s="550"/>
      <c r="J674" s="550"/>
      <c r="K674" s="550"/>
      <c r="L674" s="550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 t="s">
        <v>9</v>
      </c>
      <c r="AY674" s="10" t="s">
        <v>9</v>
      </c>
      <c r="AZ674" s="10"/>
      <c r="BA674" s="10"/>
    </row>
    <row r="675" spans="1:53" s="116" customFormat="1" ht="16.149999999999999" hidden="1" customHeight="1" x14ac:dyDescent="0.25">
      <c r="A675" s="8"/>
      <c r="B675" s="115"/>
      <c r="C675" s="551" t="s">
        <v>315</v>
      </c>
      <c r="D675" s="551"/>
      <c r="E675" s="551"/>
      <c r="F675" s="551"/>
      <c r="G675" s="551"/>
      <c r="H675" s="551"/>
      <c r="I675" s="551"/>
      <c r="J675" s="551"/>
      <c r="K675" s="551"/>
      <c r="L675" s="551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  <c r="AW675" s="117"/>
      <c r="AX675" s="117"/>
      <c r="AY675" s="117"/>
      <c r="AZ675" s="117"/>
      <c r="BA675" s="117"/>
    </row>
    <row r="676" spans="1:53" s="23" customFormat="1" ht="15" hidden="1" x14ac:dyDescent="0.25">
      <c r="A676" s="6"/>
      <c r="B676" s="115" t="s">
        <v>316</v>
      </c>
      <c r="C676" s="549"/>
      <c r="D676" s="549"/>
      <c r="E676" s="549"/>
      <c r="F676" s="549"/>
      <c r="G676" s="549"/>
      <c r="H676" s="550"/>
      <c r="I676" s="550"/>
      <c r="J676" s="550"/>
      <c r="K676" s="550"/>
      <c r="L676" s="550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 t="s">
        <v>9</v>
      </c>
      <c r="BA676" s="10" t="s">
        <v>9</v>
      </c>
    </row>
    <row r="677" spans="1:53" s="116" customFormat="1" ht="16.149999999999999" hidden="1" customHeight="1" x14ac:dyDescent="0.25">
      <c r="A677" s="8"/>
      <c r="C677" s="551" t="s">
        <v>315</v>
      </c>
      <c r="D677" s="551"/>
      <c r="E677" s="551"/>
      <c r="F677" s="551"/>
      <c r="G677" s="551"/>
      <c r="H677" s="551"/>
      <c r="I677" s="551"/>
      <c r="J677" s="551"/>
      <c r="K677" s="551"/>
      <c r="L677" s="551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  <c r="AV677" s="117"/>
      <c r="AW677" s="117"/>
      <c r="AX677" s="117"/>
      <c r="AY677" s="117"/>
      <c r="AZ677" s="117"/>
      <c r="BA677" s="117"/>
    </row>
    <row r="678" spans="1:53" s="4" customFormat="1" ht="21" customHeight="1" x14ac:dyDescent="0.25"/>
    <row r="679" spans="1:53" s="23" customFormat="1" ht="22.5" customHeight="1" x14ac:dyDescent="0.25">
      <c r="A679" s="545" t="s">
        <v>317</v>
      </c>
      <c r="B679" s="545"/>
      <c r="C679" s="545"/>
      <c r="D679" s="545"/>
      <c r="E679" s="545"/>
      <c r="F679" s="545"/>
      <c r="G679" s="545"/>
      <c r="H679" s="545"/>
      <c r="I679" s="545"/>
      <c r="J679" s="545"/>
      <c r="K679" s="545"/>
      <c r="L679" s="545"/>
      <c r="M679" s="545"/>
      <c r="N679" s="545"/>
      <c r="O679" s="95"/>
      <c r="P679" s="95"/>
      <c r="Q679" s="4"/>
      <c r="R679" s="4"/>
      <c r="S679" s="4"/>
      <c r="T679" s="4"/>
      <c r="U679" s="4"/>
      <c r="V679" s="4"/>
      <c r="W679" s="4"/>
      <c r="X679" s="4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</row>
    <row r="680" spans="1:53" s="23" customFormat="1" ht="12.75" customHeight="1" x14ac:dyDescent="0.25">
      <c r="A680" s="545" t="s">
        <v>318</v>
      </c>
      <c r="B680" s="545"/>
      <c r="C680" s="545"/>
      <c r="D680" s="545"/>
      <c r="E680" s="545"/>
      <c r="F680" s="545"/>
      <c r="G680" s="545"/>
      <c r="H680" s="545"/>
      <c r="I680" s="545"/>
      <c r="J680" s="545"/>
      <c r="K680" s="545"/>
      <c r="L680" s="545"/>
      <c r="M680" s="545"/>
      <c r="N680" s="545"/>
      <c r="O680" s="95"/>
      <c r="P680" s="95"/>
      <c r="Q680" s="4"/>
      <c r="R680" s="4"/>
      <c r="S680" s="4"/>
      <c r="T680" s="4"/>
      <c r="U680" s="4"/>
      <c r="V680" s="4"/>
      <c r="W680" s="4"/>
      <c r="X680" s="4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</row>
    <row r="681" spans="1:53" s="23" customFormat="1" ht="12.75" customHeight="1" x14ac:dyDescent="0.25">
      <c r="A681" s="545" t="s">
        <v>319</v>
      </c>
      <c r="B681" s="545"/>
      <c r="C681" s="545"/>
      <c r="D681" s="545"/>
      <c r="E681" s="545"/>
      <c r="F681" s="545"/>
      <c r="G681" s="545"/>
      <c r="H681" s="545"/>
      <c r="I681" s="545"/>
      <c r="J681" s="545"/>
      <c r="K681" s="545"/>
      <c r="L681" s="545"/>
      <c r="M681" s="545"/>
      <c r="N681" s="545"/>
      <c r="O681" s="95"/>
      <c r="P681" s="95"/>
      <c r="Q681" s="4"/>
      <c r="R681" s="4"/>
      <c r="S681" s="4"/>
      <c r="T681" s="4"/>
      <c r="U681" s="4"/>
      <c r="V681" s="4"/>
      <c r="W681" s="4"/>
      <c r="X681" s="4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</row>
    <row r="682" spans="1:53" s="23" customFormat="1" ht="20.2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95"/>
      <c r="P682" s="95"/>
      <c r="Q682" s="4"/>
      <c r="R682" s="4"/>
      <c r="S682" s="4"/>
      <c r="T682" s="4"/>
      <c r="U682" s="4"/>
      <c r="V682" s="4"/>
      <c r="W682" s="4"/>
      <c r="X682" s="4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</row>
    <row r="683" spans="1:53" s="4" customFormat="1" ht="15" x14ac:dyDescent="0.25">
      <c r="B683" s="118"/>
      <c r="D683" s="118"/>
      <c r="F683" s="118"/>
    </row>
  </sheetData>
  <mergeCells count="669">
    <mergeCell ref="C7:D7"/>
    <mergeCell ref="A1:N1"/>
    <mergeCell ref="A3:N3"/>
    <mergeCell ref="H5:I5"/>
    <mergeCell ref="A6:D6"/>
    <mergeCell ref="H6:K6"/>
    <mergeCell ref="A681:N681"/>
    <mergeCell ref="C676:G676"/>
    <mergeCell ref="H676:L676"/>
    <mergeCell ref="C677:L677"/>
    <mergeCell ref="A679:N679"/>
    <mergeCell ref="A680:N680"/>
    <mergeCell ref="C670:K670"/>
    <mergeCell ref="C671:K671"/>
    <mergeCell ref="C674:G674"/>
    <mergeCell ref="H674:L674"/>
    <mergeCell ref="C675:L675"/>
    <mergeCell ref="C665:K665"/>
    <mergeCell ref="C666:K666"/>
    <mergeCell ref="C667:K667"/>
    <mergeCell ref="C668:K668"/>
    <mergeCell ref="C669:K669"/>
    <mergeCell ref="C660:K660"/>
    <mergeCell ref="C661:K661"/>
    <mergeCell ref="C662:K662"/>
    <mergeCell ref="C663:K663"/>
    <mergeCell ref="C664:K66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3:E633"/>
    <mergeCell ref="C635:K635"/>
    <mergeCell ref="C637:K637"/>
    <mergeCell ref="C638:K638"/>
    <mergeCell ref="C639:K639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A622:N62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N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N597"/>
    <mergeCell ref="C588:E588"/>
    <mergeCell ref="C589:E589"/>
    <mergeCell ref="C590:E590"/>
    <mergeCell ref="C591:E591"/>
    <mergeCell ref="C592:E592"/>
    <mergeCell ref="C583:N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562:E562"/>
    <mergeCell ref="C563:E563"/>
    <mergeCell ref="C565:K565"/>
    <mergeCell ref="A566:N566"/>
    <mergeCell ref="C567:E567"/>
    <mergeCell ref="C557:E557"/>
    <mergeCell ref="C558:E558"/>
    <mergeCell ref="C559:E559"/>
    <mergeCell ref="C560:E560"/>
    <mergeCell ref="C561:E561"/>
    <mergeCell ref="C552:N552"/>
    <mergeCell ref="C553:N553"/>
    <mergeCell ref="C554:N554"/>
    <mergeCell ref="C555:E555"/>
    <mergeCell ref="C556:E556"/>
    <mergeCell ref="C547:E547"/>
    <mergeCell ref="C548:E548"/>
    <mergeCell ref="C549:N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N535"/>
    <mergeCell ref="C536:N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N518"/>
    <mergeCell ref="C519:N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N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N479"/>
    <mergeCell ref="C480:N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N458"/>
    <mergeCell ref="C459:E459"/>
    <mergeCell ref="C460:E460"/>
    <mergeCell ref="C461:N461"/>
    <mergeCell ref="C452:E452"/>
    <mergeCell ref="C453:E453"/>
    <mergeCell ref="C454:E454"/>
    <mergeCell ref="C455:N455"/>
    <mergeCell ref="C456:E456"/>
    <mergeCell ref="C447:N447"/>
    <mergeCell ref="C448:N448"/>
    <mergeCell ref="C449:E449"/>
    <mergeCell ref="C450:E450"/>
    <mergeCell ref="C451:E451"/>
    <mergeCell ref="C442:E442"/>
    <mergeCell ref="C443:N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E413"/>
    <mergeCell ref="C414:E414"/>
    <mergeCell ref="C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1:N201"/>
    <mergeCell ref="C202:E202"/>
    <mergeCell ref="C204:K204"/>
    <mergeCell ref="A205:N205"/>
    <mergeCell ref="C206:E206"/>
    <mergeCell ref="A196:N196"/>
    <mergeCell ref="C197:E197"/>
    <mergeCell ref="C198:N198"/>
    <mergeCell ref="C199:E199"/>
    <mergeCell ref="C200:E200"/>
    <mergeCell ref="C191:E191"/>
    <mergeCell ref="C192:E192"/>
    <mergeCell ref="C193:E193"/>
    <mergeCell ref="C194:N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N183"/>
    <mergeCell ref="C184:N184"/>
    <mergeCell ref="C185:N185"/>
    <mergeCell ref="C176:E176"/>
    <mergeCell ref="C177:E177"/>
    <mergeCell ref="C178:E178"/>
    <mergeCell ref="C179:E179"/>
    <mergeCell ref="C180:E180"/>
    <mergeCell ref="C171:N171"/>
    <mergeCell ref="C172:E172"/>
    <mergeCell ref="C173:E173"/>
    <mergeCell ref="C174:E174"/>
    <mergeCell ref="C175:E175"/>
    <mergeCell ref="C166:E166"/>
    <mergeCell ref="C167:E167"/>
    <mergeCell ref="C168:E168"/>
    <mergeCell ref="C169:N169"/>
    <mergeCell ref="C170:N170"/>
    <mergeCell ref="C161:E161"/>
    <mergeCell ref="C162:E162"/>
    <mergeCell ref="C163:E163"/>
    <mergeCell ref="C164:E164"/>
    <mergeCell ref="C165:E165"/>
    <mergeCell ref="C156:E156"/>
    <mergeCell ref="C157:N157"/>
    <mergeCell ref="C158:N158"/>
    <mergeCell ref="C159:N159"/>
    <mergeCell ref="C160:E160"/>
    <mergeCell ref="C151:N151"/>
    <mergeCell ref="C152:E152"/>
    <mergeCell ref="C153:E153"/>
    <mergeCell ref="C154:N154"/>
    <mergeCell ref="C155:E155"/>
    <mergeCell ref="C146:E146"/>
    <mergeCell ref="C147:E147"/>
    <mergeCell ref="C148:E148"/>
    <mergeCell ref="C149:N149"/>
    <mergeCell ref="C150:N150"/>
    <mergeCell ref="C141:E141"/>
    <mergeCell ref="C142:E142"/>
    <mergeCell ref="C143:E143"/>
    <mergeCell ref="C144:E144"/>
    <mergeCell ref="C145:E145"/>
    <mergeCell ref="C136:E136"/>
    <mergeCell ref="C137:E137"/>
    <mergeCell ref="C138:N138"/>
    <mergeCell ref="C139:N139"/>
    <mergeCell ref="C140:N140"/>
    <mergeCell ref="C131:E131"/>
    <mergeCell ref="C132:E132"/>
    <mergeCell ref="C133:N133"/>
    <mergeCell ref="C134:N134"/>
    <mergeCell ref="C135:N135"/>
    <mergeCell ref="C126:E126"/>
    <mergeCell ref="C127:E127"/>
    <mergeCell ref="C128:E128"/>
    <mergeCell ref="C129:E129"/>
    <mergeCell ref="C130:E130"/>
    <mergeCell ref="C121:N121"/>
    <mergeCell ref="C122:E122"/>
    <mergeCell ref="C123:E123"/>
    <mergeCell ref="C124:E124"/>
    <mergeCell ref="C125:E125"/>
    <mergeCell ref="C116:E116"/>
    <mergeCell ref="C117:E117"/>
    <mergeCell ref="C118:E118"/>
    <mergeCell ref="C119:N119"/>
    <mergeCell ref="C120:N12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N109"/>
    <mergeCell ref="C110:N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N92"/>
    <mergeCell ref="C93:N93"/>
    <mergeCell ref="C94:N94"/>
    <mergeCell ref="C95:E95"/>
    <mergeCell ref="C86:E86"/>
    <mergeCell ref="C87:E87"/>
    <mergeCell ref="C88:E88"/>
    <mergeCell ref="C89:E89"/>
    <mergeCell ref="C90:E90"/>
    <mergeCell ref="C81:N81"/>
    <mergeCell ref="C82:N82"/>
    <mergeCell ref="C83:E83"/>
    <mergeCell ref="C84:E84"/>
    <mergeCell ref="C85:E85"/>
    <mergeCell ref="C76:E76"/>
    <mergeCell ref="C77:E77"/>
    <mergeCell ref="C78:E78"/>
    <mergeCell ref="C79:E79"/>
    <mergeCell ref="C80:N80"/>
    <mergeCell ref="C71:N71"/>
    <mergeCell ref="C72:E72"/>
    <mergeCell ref="C73:E73"/>
    <mergeCell ref="C74:E74"/>
    <mergeCell ref="C75:E75"/>
    <mergeCell ref="A66:N66"/>
    <mergeCell ref="C67:E67"/>
    <mergeCell ref="C68:N68"/>
    <mergeCell ref="C69:N69"/>
    <mergeCell ref="C70:N70"/>
    <mergeCell ref="C60:E60"/>
    <mergeCell ref="C61:E61"/>
    <mergeCell ref="C62:E62"/>
    <mergeCell ref="C63:E63"/>
    <mergeCell ref="C65:K6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8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628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629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629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624.62</v>
      </c>
      <c r="D36" s="26" t="s">
        <v>630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563.75</v>
      </c>
      <c r="D38" s="26" t="s">
        <v>631</v>
      </c>
      <c r="E38" s="27" t="s">
        <v>28</v>
      </c>
      <c r="G38" s="23" t="s">
        <v>32</v>
      </c>
      <c r="I38" s="23"/>
      <c r="J38" s="23"/>
      <c r="K38" s="23"/>
      <c r="L38" s="25">
        <v>102.5</v>
      </c>
      <c r="M38" s="33" t="s">
        <v>391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277.19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67.2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632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632</v>
      </c>
    </row>
    <row r="48" spans="1:36" s="4" customFormat="1" ht="15" x14ac:dyDescent="0.25">
      <c r="A48" s="539" t="s">
        <v>633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633</v>
      </c>
    </row>
    <row r="49" spans="1:43" s="4" customFormat="1" ht="57" x14ac:dyDescent="0.25">
      <c r="A49" s="41" t="s">
        <v>56</v>
      </c>
      <c r="B49" s="42" t="s">
        <v>634</v>
      </c>
      <c r="C49" s="542" t="s">
        <v>635</v>
      </c>
      <c r="D49" s="542"/>
      <c r="E49" s="542"/>
      <c r="F49" s="43" t="s">
        <v>453</v>
      </c>
      <c r="G49" s="44">
        <v>2.801E-2</v>
      </c>
      <c r="H49" s="45">
        <v>1</v>
      </c>
      <c r="I49" s="93">
        <v>2.801E-2</v>
      </c>
      <c r="J49" s="47"/>
      <c r="K49" s="44"/>
      <c r="L49" s="47"/>
      <c r="M49" s="44"/>
      <c r="N49" s="48"/>
      <c r="AI49" s="40"/>
      <c r="AJ49" s="49"/>
      <c r="AK49" s="49" t="s">
        <v>635</v>
      </c>
    </row>
    <row r="50" spans="1:43" s="4" customFormat="1" ht="15" x14ac:dyDescent="0.25">
      <c r="A50" s="67"/>
      <c r="B50" s="53"/>
      <c r="C50" s="543" t="s">
        <v>636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636</v>
      </c>
    </row>
    <row r="51" spans="1:43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76">
        <v>2493.86</v>
      </c>
      <c r="K53" s="65">
        <v>1.4375</v>
      </c>
      <c r="L53" s="56">
        <v>100.41</v>
      </c>
      <c r="M53" s="58">
        <v>13.24</v>
      </c>
      <c r="N53" s="59">
        <v>1329.43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614.25</v>
      </c>
      <c r="K54" s="65">
        <v>1.4375</v>
      </c>
      <c r="L54" s="56">
        <v>24.73</v>
      </c>
      <c r="M54" s="58">
        <v>44.77</v>
      </c>
      <c r="N54" s="59">
        <v>1107.1600000000001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43" t="s">
        <v>73</v>
      </c>
      <c r="D55" s="543"/>
      <c r="E55" s="543"/>
      <c r="F55" s="54" t="s">
        <v>72</v>
      </c>
      <c r="G55" s="64">
        <v>45.5</v>
      </c>
      <c r="H55" s="65">
        <v>1.4375</v>
      </c>
      <c r="I55" s="94">
        <v>1.8320291</v>
      </c>
      <c r="J55" s="66"/>
      <c r="K55" s="55"/>
      <c r="L55" s="66"/>
      <c r="M55" s="55"/>
      <c r="N55" s="62"/>
      <c r="AI55" s="40"/>
      <c r="AJ55" s="49"/>
      <c r="AK55" s="49"/>
      <c r="AO55" s="3" t="s">
        <v>73</v>
      </c>
    </row>
    <row r="56" spans="1:43" s="4" customFormat="1" ht="15" x14ac:dyDescent="0.25">
      <c r="A56" s="67"/>
      <c r="B56" s="51"/>
      <c r="C56" s="547" t="s">
        <v>74</v>
      </c>
      <c r="D56" s="547"/>
      <c r="E56" s="547"/>
      <c r="F56" s="68"/>
      <c r="G56" s="69"/>
      <c r="H56" s="69"/>
      <c r="I56" s="69"/>
      <c r="J56" s="79">
        <v>2493.86</v>
      </c>
      <c r="K56" s="69"/>
      <c r="L56" s="70">
        <v>100.41</v>
      </c>
      <c r="M56" s="69"/>
      <c r="N56" s="71">
        <v>1329.43</v>
      </c>
      <c r="AI56" s="40"/>
      <c r="AJ56" s="49"/>
      <c r="AK56" s="49"/>
      <c r="AP56" s="3" t="s">
        <v>74</v>
      </c>
    </row>
    <row r="57" spans="1:43" s="4" customFormat="1" ht="15" x14ac:dyDescent="0.25">
      <c r="A57" s="63"/>
      <c r="B57" s="51"/>
      <c r="C57" s="543" t="s">
        <v>75</v>
      </c>
      <c r="D57" s="543"/>
      <c r="E57" s="543"/>
      <c r="F57" s="54"/>
      <c r="G57" s="55"/>
      <c r="H57" s="55"/>
      <c r="I57" s="55"/>
      <c r="J57" s="66"/>
      <c r="K57" s="55"/>
      <c r="L57" s="56">
        <v>24.73</v>
      </c>
      <c r="M57" s="55"/>
      <c r="N57" s="59">
        <v>1107.1600000000001</v>
      </c>
      <c r="AI57" s="40"/>
      <c r="AJ57" s="49"/>
      <c r="AK57" s="49"/>
      <c r="AO57" s="3" t="s">
        <v>75</v>
      </c>
    </row>
    <row r="58" spans="1:43" s="4" customFormat="1" ht="23.25" x14ac:dyDescent="0.25">
      <c r="A58" s="63"/>
      <c r="B58" s="51" t="s">
        <v>455</v>
      </c>
      <c r="C58" s="543" t="s">
        <v>456</v>
      </c>
      <c r="D58" s="543"/>
      <c r="E58" s="543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22.75</v>
      </c>
      <c r="M58" s="55"/>
      <c r="N58" s="59">
        <v>1018.59</v>
      </c>
      <c r="AI58" s="40"/>
      <c r="AJ58" s="49"/>
      <c r="AK58" s="49"/>
      <c r="AO58" s="3" t="s">
        <v>456</v>
      </c>
    </row>
    <row r="59" spans="1:43" s="4" customFormat="1" ht="45" x14ac:dyDescent="0.25">
      <c r="A59" s="63"/>
      <c r="B59" s="51" t="s">
        <v>457</v>
      </c>
      <c r="C59" s="543" t="s">
        <v>458</v>
      </c>
      <c r="D59" s="543"/>
      <c r="E59" s="543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9.67</v>
      </c>
      <c r="M59" s="55"/>
      <c r="N59" s="60">
        <v>432.9</v>
      </c>
      <c r="AI59" s="40"/>
      <c r="AJ59" s="49"/>
      <c r="AK59" s="49"/>
      <c r="AO59" s="3" t="s">
        <v>458</v>
      </c>
    </row>
    <row r="60" spans="1:43" s="4" customFormat="1" ht="15" x14ac:dyDescent="0.25">
      <c r="A60" s="72"/>
      <c r="B60" s="73"/>
      <c r="C60" s="542" t="s">
        <v>81</v>
      </c>
      <c r="D60" s="542"/>
      <c r="E60" s="542"/>
      <c r="F60" s="43"/>
      <c r="G60" s="44"/>
      <c r="H60" s="44"/>
      <c r="I60" s="44"/>
      <c r="J60" s="47"/>
      <c r="K60" s="44"/>
      <c r="L60" s="74">
        <v>132.83000000000001</v>
      </c>
      <c r="M60" s="69"/>
      <c r="N60" s="75">
        <v>2780.92</v>
      </c>
      <c r="AI60" s="40"/>
      <c r="AJ60" s="49"/>
      <c r="AK60" s="49"/>
      <c r="AQ60" s="49" t="s">
        <v>81</v>
      </c>
    </row>
    <row r="61" spans="1:43" s="4" customFormat="1" ht="34.5" x14ac:dyDescent="0.25">
      <c r="A61" s="41" t="s">
        <v>65</v>
      </c>
      <c r="B61" s="42" t="s">
        <v>459</v>
      </c>
      <c r="C61" s="542" t="s">
        <v>637</v>
      </c>
      <c r="D61" s="542"/>
      <c r="E61" s="542"/>
      <c r="F61" s="43" t="s">
        <v>461</v>
      </c>
      <c r="G61" s="44">
        <v>8.6999999999999994E-3</v>
      </c>
      <c r="H61" s="45">
        <v>1</v>
      </c>
      <c r="I61" s="119">
        <v>8.6999999999999994E-3</v>
      </c>
      <c r="J61" s="47"/>
      <c r="K61" s="44"/>
      <c r="L61" s="47"/>
      <c r="M61" s="44"/>
      <c r="N61" s="48"/>
      <c r="AI61" s="40"/>
      <c r="AJ61" s="49"/>
      <c r="AK61" s="49" t="s">
        <v>637</v>
      </c>
      <c r="AQ61" s="49"/>
    </row>
    <row r="62" spans="1:43" s="4" customFormat="1" ht="15" x14ac:dyDescent="0.25">
      <c r="A62" s="67"/>
      <c r="B62" s="53"/>
      <c r="C62" s="543" t="s">
        <v>638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4"/>
      <c r="AI62" s="40"/>
      <c r="AJ62" s="49"/>
      <c r="AK62" s="49"/>
      <c r="AL62" s="3" t="s">
        <v>638</v>
      </c>
      <c r="AQ62" s="49"/>
    </row>
    <row r="63" spans="1:43" s="4" customFormat="1" ht="15" x14ac:dyDescent="0.25">
      <c r="A63" s="50"/>
      <c r="B63" s="51" t="s">
        <v>463</v>
      </c>
      <c r="C63" s="545" t="s">
        <v>464</v>
      </c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  <c r="AI63" s="40"/>
      <c r="AJ63" s="49"/>
      <c r="AK63" s="49"/>
      <c r="AM63" s="3" t="s">
        <v>464</v>
      </c>
      <c r="AQ63" s="49"/>
    </row>
    <row r="64" spans="1:43" s="4" customFormat="1" ht="23.25" x14ac:dyDescent="0.25">
      <c r="A64" s="50"/>
      <c r="B64" s="51" t="s">
        <v>117</v>
      </c>
      <c r="C64" s="545" t="s">
        <v>118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545" t="s">
        <v>63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56</v>
      </c>
      <c r="C66" s="543" t="s">
        <v>64</v>
      </c>
      <c r="D66" s="543"/>
      <c r="E66" s="543"/>
      <c r="F66" s="54"/>
      <c r="G66" s="55"/>
      <c r="H66" s="55"/>
      <c r="I66" s="55"/>
      <c r="J66" s="76">
        <v>1201.2</v>
      </c>
      <c r="K66" s="57">
        <v>1.587</v>
      </c>
      <c r="L66" s="56">
        <v>16.579999999999998</v>
      </c>
      <c r="M66" s="58">
        <v>44.77</v>
      </c>
      <c r="N66" s="60">
        <v>742.29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63"/>
      <c r="B67" s="51"/>
      <c r="C67" s="543" t="s">
        <v>71</v>
      </c>
      <c r="D67" s="543"/>
      <c r="E67" s="543"/>
      <c r="F67" s="54" t="s">
        <v>72</v>
      </c>
      <c r="G67" s="61">
        <v>154</v>
      </c>
      <c r="H67" s="57">
        <v>1.587</v>
      </c>
      <c r="I67" s="94">
        <v>2.1262626</v>
      </c>
      <c r="J67" s="66"/>
      <c r="K67" s="55"/>
      <c r="L67" s="66"/>
      <c r="M67" s="55"/>
      <c r="N67" s="62"/>
      <c r="AI67" s="40"/>
      <c r="AJ67" s="49"/>
      <c r="AK67" s="49"/>
      <c r="AO67" s="3" t="s">
        <v>71</v>
      </c>
      <c r="AQ67" s="49"/>
    </row>
    <row r="68" spans="1:43" s="4" customFormat="1" ht="15" x14ac:dyDescent="0.25">
      <c r="A68" s="67"/>
      <c r="B68" s="51"/>
      <c r="C68" s="547" t="s">
        <v>74</v>
      </c>
      <c r="D68" s="547"/>
      <c r="E68" s="547"/>
      <c r="F68" s="68"/>
      <c r="G68" s="69"/>
      <c r="H68" s="69"/>
      <c r="I68" s="69"/>
      <c r="J68" s="79">
        <v>1201.2</v>
      </c>
      <c r="K68" s="69"/>
      <c r="L68" s="70">
        <v>16.579999999999998</v>
      </c>
      <c r="M68" s="69"/>
      <c r="N68" s="121">
        <v>742.29</v>
      </c>
      <c r="AI68" s="40"/>
      <c r="AJ68" s="49"/>
      <c r="AK68" s="49"/>
      <c r="AP68" s="3" t="s">
        <v>74</v>
      </c>
      <c r="AQ68" s="49"/>
    </row>
    <row r="69" spans="1:43" s="4" customFormat="1" ht="15" x14ac:dyDescent="0.25">
      <c r="A69" s="63"/>
      <c r="B69" s="51"/>
      <c r="C69" s="543" t="s">
        <v>75</v>
      </c>
      <c r="D69" s="543"/>
      <c r="E69" s="543"/>
      <c r="F69" s="54"/>
      <c r="G69" s="55"/>
      <c r="H69" s="55"/>
      <c r="I69" s="55"/>
      <c r="J69" s="66"/>
      <c r="K69" s="55"/>
      <c r="L69" s="56">
        <v>16.579999999999998</v>
      </c>
      <c r="M69" s="55"/>
      <c r="N69" s="60">
        <v>742.29</v>
      </c>
      <c r="AI69" s="40"/>
      <c r="AJ69" s="49"/>
      <c r="AK69" s="49"/>
      <c r="AO69" s="3" t="s">
        <v>75</v>
      </c>
      <c r="AQ69" s="49"/>
    </row>
    <row r="70" spans="1:43" s="4" customFormat="1" ht="23.25" x14ac:dyDescent="0.25">
      <c r="A70" s="63"/>
      <c r="B70" s="51" t="s">
        <v>465</v>
      </c>
      <c r="C70" s="543" t="s">
        <v>466</v>
      </c>
      <c r="D70" s="543"/>
      <c r="E70" s="543"/>
      <c r="F70" s="54" t="s">
        <v>78</v>
      </c>
      <c r="G70" s="61">
        <v>89</v>
      </c>
      <c r="H70" s="55"/>
      <c r="I70" s="61">
        <v>89</v>
      </c>
      <c r="J70" s="66"/>
      <c r="K70" s="55"/>
      <c r="L70" s="56">
        <v>14.76</v>
      </c>
      <c r="M70" s="55"/>
      <c r="N70" s="60">
        <v>660.64</v>
      </c>
      <c r="AI70" s="40"/>
      <c r="AJ70" s="49"/>
      <c r="AK70" s="49"/>
      <c r="AO70" s="3" t="s">
        <v>466</v>
      </c>
      <c r="AQ70" s="49"/>
    </row>
    <row r="71" spans="1:43" s="4" customFormat="1" ht="45" x14ac:dyDescent="0.25">
      <c r="A71" s="63"/>
      <c r="B71" s="51" t="s">
        <v>467</v>
      </c>
      <c r="C71" s="543" t="s">
        <v>468</v>
      </c>
      <c r="D71" s="543"/>
      <c r="E71" s="543"/>
      <c r="F71" s="54" t="s">
        <v>78</v>
      </c>
      <c r="G71" s="61">
        <v>40</v>
      </c>
      <c r="H71" s="58">
        <v>0.85</v>
      </c>
      <c r="I71" s="61">
        <v>34</v>
      </c>
      <c r="J71" s="66"/>
      <c r="K71" s="55"/>
      <c r="L71" s="56">
        <v>5.64</v>
      </c>
      <c r="M71" s="55"/>
      <c r="N71" s="60">
        <v>252.38</v>
      </c>
      <c r="AI71" s="40"/>
      <c r="AJ71" s="49"/>
      <c r="AK71" s="49"/>
      <c r="AO71" s="3" t="s">
        <v>468</v>
      </c>
      <c r="AQ71" s="49"/>
    </row>
    <row r="72" spans="1:43" s="4" customFormat="1" ht="15" x14ac:dyDescent="0.25">
      <c r="A72" s="72"/>
      <c r="B72" s="73"/>
      <c r="C72" s="542" t="s">
        <v>81</v>
      </c>
      <c r="D72" s="542"/>
      <c r="E72" s="542"/>
      <c r="F72" s="43"/>
      <c r="G72" s="44"/>
      <c r="H72" s="44"/>
      <c r="I72" s="44"/>
      <c r="J72" s="47"/>
      <c r="K72" s="44"/>
      <c r="L72" s="74">
        <v>36.979999999999997</v>
      </c>
      <c r="M72" s="69"/>
      <c r="N72" s="75">
        <v>1655.31</v>
      </c>
      <c r="AI72" s="40"/>
      <c r="AJ72" s="49"/>
      <c r="AK72" s="49"/>
      <c r="AQ72" s="49" t="s">
        <v>81</v>
      </c>
    </row>
    <row r="73" spans="1:43" s="4" customFormat="1" ht="34.5" x14ac:dyDescent="0.25">
      <c r="A73" s="41" t="s">
        <v>67</v>
      </c>
      <c r="B73" s="42" t="s">
        <v>459</v>
      </c>
      <c r="C73" s="542" t="s">
        <v>639</v>
      </c>
      <c r="D73" s="542"/>
      <c r="E73" s="542"/>
      <c r="F73" s="43" t="s">
        <v>461</v>
      </c>
      <c r="G73" s="44">
        <v>9.7999999999999997E-3</v>
      </c>
      <c r="H73" s="45">
        <v>1</v>
      </c>
      <c r="I73" s="119">
        <v>9.7999999999999997E-3</v>
      </c>
      <c r="J73" s="47"/>
      <c r="K73" s="44"/>
      <c r="L73" s="47"/>
      <c r="M73" s="44"/>
      <c r="N73" s="48"/>
      <c r="AI73" s="40"/>
      <c r="AJ73" s="49"/>
      <c r="AK73" s="49" t="s">
        <v>639</v>
      </c>
      <c r="AQ73" s="49"/>
    </row>
    <row r="74" spans="1:43" s="4" customFormat="1" ht="15" x14ac:dyDescent="0.25">
      <c r="A74" s="67"/>
      <c r="B74" s="53"/>
      <c r="C74" s="543" t="s">
        <v>640</v>
      </c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4"/>
      <c r="AI74" s="40"/>
      <c r="AJ74" s="49"/>
      <c r="AK74" s="49"/>
      <c r="AL74" s="3" t="s">
        <v>640</v>
      </c>
      <c r="AQ74" s="49"/>
    </row>
    <row r="75" spans="1:43" s="4" customFormat="1" ht="23.25" x14ac:dyDescent="0.25">
      <c r="A75" s="50"/>
      <c r="B75" s="51" t="s">
        <v>117</v>
      </c>
      <c r="C75" s="545" t="s">
        <v>118</v>
      </c>
      <c r="D75" s="545"/>
      <c r="E75" s="545"/>
      <c r="F75" s="545"/>
      <c r="G75" s="545"/>
      <c r="H75" s="545"/>
      <c r="I75" s="545"/>
      <c r="J75" s="545"/>
      <c r="K75" s="545"/>
      <c r="L75" s="545"/>
      <c r="M75" s="545"/>
      <c r="N75" s="546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545" t="s">
        <v>63</v>
      </c>
      <c r="D76" s="545"/>
      <c r="E76" s="545"/>
      <c r="F76" s="545"/>
      <c r="G76" s="545"/>
      <c r="H76" s="545"/>
      <c r="I76" s="545"/>
      <c r="J76" s="545"/>
      <c r="K76" s="545"/>
      <c r="L76" s="545"/>
      <c r="M76" s="545"/>
      <c r="N76" s="546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56</v>
      </c>
      <c r="C77" s="543" t="s">
        <v>64</v>
      </c>
      <c r="D77" s="543"/>
      <c r="E77" s="543"/>
      <c r="F77" s="54"/>
      <c r="G77" s="55"/>
      <c r="H77" s="55"/>
      <c r="I77" s="55"/>
      <c r="J77" s="76">
        <v>1201.2</v>
      </c>
      <c r="K77" s="65">
        <v>1.3225</v>
      </c>
      <c r="L77" s="56">
        <v>15.57</v>
      </c>
      <c r="M77" s="58">
        <v>44.77</v>
      </c>
      <c r="N77" s="60">
        <v>697.07</v>
      </c>
      <c r="AI77" s="40"/>
      <c r="AJ77" s="49"/>
      <c r="AK77" s="49"/>
      <c r="AN77" s="3" t="s">
        <v>64</v>
      </c>
      <c r="AQ77" s="49"/>
    </row>
    <row r="78" spans="1:43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61">
        <v>154</v>
      </c>
      <c r="H78" s="65">
        <v>1.3225</v>
      </c>
      <c r="I78" s="78">
        <v>1.9959169999999999</v>
      </c>
      <c r="J78" s="66"/>
      <c r="K78" s="55"/>
      <c r="L78" s="66"/>
      <c r="M78" s="55"/>
      <c r="N78" s="62"/>
      <c r="AI78" s="40"/>
      <c r="AJ78" s="49"/>
      <c r="AK78" s="49"/>
      <c r="AO78" s="3" t="s">
        <v>71</v>
      </c>
      <c r="AQ78" s="49"/>
    </row>
    <row r="79" spans="1:43" s="4" customFormat="1" ht="15" x14ac:dyDescent="0.25">
      <c r="A79" s="67"/>
      <c r="B79" s="51"/>
      <c r="C79" s="547" t="s">
        <v>74</v>
      </c>
      <c r="D79" s="547"/>
      <c r="E79" s="547"/>
      <c r="F79" s="68"/>
      <c r="G79" s="69"/>
      <c r="H79" s="69"/>
      <c r="I79" s="69"/>
      <c r="J79" s="79">
        <v>1201.2</v>
      </c>
      <c r="K79" s="69"/>
      <c r="L79" s="70">
        <v>15.57</v>
      </c>
      <c r="M79" s="69"/>
      <c r="N79" s="121">
        <v>697.07</v>
      </c>
      <c r="AI79" s="40"/>
      <c r="AJ79" s="49"/>
      <c r="AK79" s="49"/>
      <c r="AP79" s="3" t="s">
        <v>74</v>
      </c>
      <c r="AQ79" s="49"/>
    </row>
    <row r="80" spans="1:43" s="4" customFormat="1" ht="15" x14ac:dyDescent="0.25">
      <c r="A80" s="63"/>
      <c r="B80" s="51"/>
      <c r="C80" s="543" t="s">
        <v>75</v>
      </c>
      <c r="D80" s="543"/>
      <c r="E80" s="543"/>
      <c r="F80" s="54"/>
      <c r="G80" s="55"/>
      <c r="H80" s="55"/>
      <c r="I80" s="55"/>
      <c r="J80" s="66"/>
      <c r="K80" s="55"/>
      <c r="L80" s="56">
        <v>15.57</v>
      </c>
      <c r="M80" s="55"/>
      <c r="N80" s="60">
        <v>697.07</v>
      </c>
      <c r="AI80" s="40"/>
      <c r="AJ80" s="49"/>
      <c r="AK80" s="49"/>
      <c r="AO80" s="3" t="s">
        <v>75</v>
      </c>
      <c r="AQ80" s="49"/>
    </row>
    <row r="81" spans="1:43" s="4" customFormat="1" ht="23.25" x14ac:dyDescent="0.25">
      <c r="A81" s="63"/>
      <c r="B81" s="51" t="s">
        <v>465</v>
      </c>
      <c r="C81" s="543" t="s">
        <v>466</v>
      </c>
      <c r="D81" s="543"/>
      <c r="E81" s="543"/>
      <c r="F81" s="54" t="s">
        <v>78</v>
      </c>
      <c r="G81" s="61">
        <v>89</v>
      </c>
      <c r="H81" s="55"/>
      <c r="I81" s="61">
        <v>89</v>
      </c>
      <c r="J81" s="66"/>
      <c r="K81" s="55"/>
      <c r="L81" s="56">
        <v>13.86</v>
      </c>
      <c r="M81" s="55"/>
      <c r="N81" s="60">
        <v>620.39</v>
      </c>
      <c r="AI81" s="40"/>
      <c r="AJ81" s="49"/>
      <c r="AK81" s="49"/>
      <c r="AO81" s="3" t="s">
        <v>466</v>
      </c>
      <c r="AQ81" s="49"/>
    </row>
    <row r="82" spans="1:43" s="4" customFormat="1" ht="45" x14ac:dyDescent="0.25">
      <c r="A82" s="63"/>
      <c r="B82" s="51" t="s">
        <v>467</v>
      </c>
      <c r="C82" s="543" t="s">
        <v>468</v>
      </c>
      <c r="D82" s="543"/>
      <c r="E82" s="543"/>
      <c r="F82" s="54" t="s">
        <v>78</v>
      </c>
      <c r="G82" s="61">
        <v>40</v>
      </c>
      <c r="H82" s="58">
        <v>0.85</v>
      </c>
      <c r="I82" s="61">
        <v>34</v>
      </c>
      <c r="J82" s="66"/>
      <c r="K82" s="55"/>
      <c r="L82" s="56">
        <v>5.29</v>
      </c>
      <c r="M82" s="55"/>
      <c r="N82" s="60">
        <v>237</v>
      </c>
      <c r="AI82" s="40"/>
      <c r="AJ82" s="49"/>
      <c r="AK82" s="49"/>
      <c r="AO82" s="3" t="s">
        <v>468</v>
      </c>
      <c r="AQ82" s="49"/>
    </row>
    <row r="83" spans="1:43" s="4" customFormat="1" ht="15" x14ac:dyDescent="0.25">
      <c r="A83" s="72"/>
      <c r="B83" s="73"/>
      <c r="C83" s="542" t="s">
        <v>81</v>
      </c>
      <c r="D83" s="542"/>
      <c r="E83" s="542"/>
      <c r="F83" s="43"/>
      <c r="G83" s="44"/>
      <c r="H83" s="44"/>
      <c r="I83" s="44"/>
      <c r="J83" s="47"/>
      <c r="K83" s="44"/>
      <c r="L83" s="74">
        <v>34.72</v>
      </c>
      <c r="M83" s="69"/>
      <c r="N83" s="75">
        <v>1554.46</v>
      </c>
      <c r="AI83" s="40"/>
      <c r="AJ83" s="49"/>
      <c r="AK83" s="49"/>
      <c r="AQ83" s="49" t="s">
        <v>81</v>
      </c>
    </row>
    <row r="84" spans="1:43" s="4" customFormat="1" ht="45.75" x14ac:dyDescent="0.25">
      <c r="A84" s="41" t="s">
        <v>69</v>
      </c>
      <c r="B84" s="42" t="s">
        <v>641</v>
      </c>
      <c r="C84" s="542" t="s">
        <v>642</v>
      </c>
      <c r="D84" s="542"/>
      <c r="E84" s="542"/>
      <c r="F84" s="43" t="s">
        <v>461</v>
      </c>
      <c r="G84" s="44">
        <v>1.8499999999999999E-2</v>
      </c>
      <c r="H84" s="45">
        <v>1</v>
      </c>
      <c r="I84" s="119">
        <v>1.8499999999999999E-2</v>
      </c>
      <c r="J84" s="47"/>
      <c r="K84" s="44"/>
      <c r="L84" s="47"/>
      <c r="M84" s="44"/>
      <c r="N84" s="48"/>
      <c r="AI84" s="40"/>
      <c r="AJ84" s="49"/>
      <c r="AK84" s="49" t="s">
        <v>642</v>
      </c>
      <c r="AQ84" s="49"/>
    </row>
    <row r="85" spans="1:43" s="4" customFormat="1" ht="15" x14ac:dyDescent="0.25">
      <c r="A85" s="67"/>
      <c r="B85" s="53"/>
      <c r="C85" s="543" t="s">
        <v>643</v>
      </c>
      <c r="D85" s="543"/>
      <c r="E85" s="543"/>
      <c r="F85" s="543"/>
      <c r="G85" s="543"/>
      <c r="H85" s="543"/>
      <c r="I85" s="543"/>
      <c r="J85" s="543"/>
      <c r="K85" s="543"/>
      <c r="L85" s="543"/>
      <c r="M85" s="543"/>
      <c r="N85" s="544"/>
      <c r="AI85" s="40"/>
      <c r="AJ85" s="49"/>
      <c r="AK85" s="49"/>
      <c r="AL85" s="3" t="s">
        <v>643</v>
      </c>
      <c r="AQ85" s="49"/>
    </row>
    <row r="86" spans="1:43" s="4" customFormat="1" ht="23.25" x14ac:dyDescent="0.25">
      <c r="A86" s="50"/>
      <c r="B86" s="51" t="s">
        <v>117</v>
      </c>
      <c r="C86" s="545" t="s">
        <v>118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45" t="s">
        <v>63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543" t="s">
        <v>64</v>
      </c>
      <c r="D88" s="543"/>
      <c r="E88" s="543"/>
      <c r="F88" s="54"/>
      <c r="G88" s="55"/>
      <c r="H88" s="55"/>
      <c r="I88" s="55"/>
      <c r="J88" s="56">
        <v>401.7</v>
      </c>
      <c r="K88" s="65">
        <v>1.3225</v>
      </c>
      <c r="L88" s="56">
        <v>9.83</v>
      </c>
      <c r="M88" s="58">
        <v>44.77</v>
      </c>
      <c r="N88" s="60">
        <v>440.09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63"/>
      <c r="B89" s="51"/>
      <c r="C89" s="543" t="s">
        <v>71</v>
      </c>
      <c r="D89" s="543"/>
      <c r="E89" s="543"/>
      <c r="F89" s="54" t="s">
        <v>72</v>
      </c>
      <c r="G89" s="58">
        <v>53.56</v>
      </c>
      <c r="H89" s="65">
        <v>1.3225</v>
      </c>
      <c r="I89" s="94">
        <v>1.3104123999999999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5" x14ac:dyDescent="0.25">
      <c r="A90" s="67"/>
      <c r="B90" s="51"/>
      <c r="C90" s="547" t="s">
        <v>74</v>
      </c>
      <c r="D90" s="547"/>
      <c r="E90" s="547"/>
      <c r="F90" s="68"/>
      <c r="G90" s="69"/>
      <c r="H90" s="69"/>
      <c r="I90" s="69"/>
      <c r="J90" s="70">
        <v>401.7</v>
      </c>
      <c r="K90" s="69"/>
      <c r="L90" s="70">
        <v>9.83</v>
      </c>
      <c r="M90" s="69"/>
      <c r="N90" s="121">
        <v>440.09</v>
      </c>
      <c r="AI90" s="40"/>
      <c r="AJ90" s="49"/>
      <c r="AK90" s="49"/>
      <c r="AP90" s="3" t="s">
        <v>74</v>
      </c>
      <c r="AQ90" s="49"/>
    </row>
    <row r="91" spans="1:43" s="4" customFormat="1" ht="15" x14ac:dyDescent="0.25">
      <c r="A91" s="63"/>
      <c r="B91" s="51"/>
      <c r="C91" s="543" t="s">
        <v>75</v>
      </c>
      <c r="D91" s="543"/>
      <c r="E91" s="543"/>
      <c r="F91" s="54"/>
      <c r="G91" s="55"/>
      <c r="H91" s="55"/>
      <c r="I91" s="55"/>
      <c r="J91" s="66"/>
      <c r="K91" s="55"/>
      <c r="L91" s="56">
        <v>9.83</v>
      </c>
      <c r="M91" s="55"/>
      <c r="N91" s="60">
        <v>440.09</v>
      </c>
      <c r="AI91" s="40"/>
      <c r="AJ91" s="49"/>
      <c r="AK91" s="49"/>
      <c r="AO91" s="3" t="s">
        <v>75</v>
      </c>
      <c r="AQ91" s="49"/>
    </row>
    <row r="92" spans="1:43" s="4" customFormat="1" ht="23.25" x14ac:dyDescent="0.25">
      <c r="A92" s="63"/>
      <c r="B92" s="51" t="s">
        <v>465</v>
      </c>
      <c r="C92" s="543" t="s">
        <v>466</v>
      </c>
      <c r="D92" s="543"/>
      <c r="E92" s="543"/>
      <c r="F92" s="54" t="s">
        <v>78</v>
      </c>
      <c r="G92" s="61">
        <v>89</v>
      </c>
      <c r="H92" s="55"/>
      <c r="I92" s="61">
        <v>89</v>
      </c>
      <c r="J92" s="66"/>
      <c r="K92" s="55"/>
      <c r="L92" s="56">
        <v>8.75</v>
      </c>
      <c r="M92" s="55"/>
      <c r="N92" s="60">
        <v>391.68</v>
      </c>
      <c r="AI92" s="40"/>
      <c r="AJ92" s="49"/>
      <c r="AK92" s="49"/>
      <c r="AO92" s="3" t="s">
        <v>466</v>
      </c>
      <c r="AQ92" s="49"/>
    </row>
    <row r="93" spans="1:43" s="4" customFormat="1" ht="45" x14ac:dyDescent="0.25">
      <c r="A93" s="63"/>
      <c r="B93" s="51" t="s">
        <v>467</v>
      </c>
      <c r="C93" s="543" t="s">
        <v>468</v>
      </c>
      <c r="D93" s="543"/>
      <c r="E93" s="543"/>
      <c r="F93" s="54" t="s">
        <v>78</v>
      </c>
      <c r="G93" s="61">
        <v>40</v>
      </c>
      <c r="H93" s="58">
        <v>0.85</v>
      </c>
      <c r="I93" s="61">
        <v>34</v>
      </c>
      <c r="J93" s="66"/>
      <c r="K93" s="55"/>
      <c r="L93" s="56">
        <v>3.34</v>
      </c>
      <c r="M93" s="55"/>
      <c r="N93" s="60">
        <v>149.63</v>
      </c>
      <c r="AI93" s="40"/>
      <c r="AJ93" s="49"/>
      <c r="AK93" s="49"/>
      <c r="AO93" s="3" t="s">
        <v>468</v>
      </c>
      <c r="AQ93" s="49"/>
    </row>
    <row r="94" spans="1:43" s="4" customFormat="1" ht="15" x14ac:dyDescent="0.25">
      <c r="A94" s="72"/>
      <c r="B94" s="73"/>
      <c r="C94" s="542" t="s">
        <v>81</v>
      </c>
      <c r="D94" s="542"/>
      <c r="E94" s="542"/>
      <c r="F94" s="43"/>
      <c r="G94" s="44"/>
      <c r="H94" s="44"/>
      <c r="I94" s="44"/>
      <c r="J94" s="47"/>
      <c r="K94" s="44"/>
      <c r="L94" s="74">
        <v>21.92</v>
      </c>
      <c r="M94" s="69"/>
      <c r="N94" s="82">
        <v>981.4</v>
      </c>
      <c r="AI94" s="40"/>
      <c r="AJ94" s="49"/>
      <c r="AK94" s="49"/>
      <c r="AQ94" s="49" t="s">
        <v>81</v>
      </c>
    </row>
    <row r="95" spans="1:43" s="4" customFormat="1" ht="23.25" x14ac:dyDescent="0.25">
      <c r="A95" s="41" t="s">
        <v>96</v>
      </c>
      <c r="B95" s="42" t="s">
        <v>644</v>
      </c>
      <c r="C95" s="542" t="s">
        <v>645</v>
      </c>
      <c r="D95" s="542"/>
      <c r="E95" s="542"/>
      <c r="F95" s="43" t="s">
        <v>646</v>
      </c>
      <c r="G95" s="44">
        <v>0.23300000000000001</v>
      </c>
      <c r="H95" s="45">
        <v>1</v>
      </c>
      <c r="I95" s="92">
        <v>0.23300000000000001</v>
      </c>
      <c r="J95" s="47"/>
      <c r="K95" s="44"/>
      <c r="L95" s="47"/>
      <c r="M95" s="44"/>
      <c r="N95" s="48"/>
      <c r="AI95" s="40"/>
      <c r="AJ95" s="49"/>
      <c r="AK95" s="49" t="s">
        <v>645</v>
      </c>
      <c r="AQ95" s="49"/>
    </row>
    <row r="96" spans="1:43" s="4" customFormat="1" ht="15" x14ac:dyDescent="0.25">
      <c r="A96" s="67"/>
      <c r="B96" s="53"/>
      <c r="C96" s="543" t="s">
        <v>647</v>
      </c>
      <c r="D96" s="543"/>
      <c r="E96" s="543"/>
      <c r="F96" s="543"/>
      <c r="G96" s="543"/>
      <c r="H96" s="543"/>
      <c r="I96" s="543"/>
      <c r="J96" s="543"/>
      <c r="K96" s="543"/>
      <c r="L96" s="543"/>
      <c r="M96" s="543"/>
      <c r="N96" s="544"/>
      <c r="AI96" s="40"/>
      <c r="AJ96" s="49"/>
      <c r="AK96" s="49"/>
      <c r="AL96" s="3" t="s">
        <v>647</v>
      </c>
      <c r="AQ96" s="49"/>
    </row>
    <row r="97" spans="1:44" s="4" customFormat="1" ht="23.25" x14ac:dyDescent="0.25">
      <c r="A97" s="50"/>
      <c r="B97" s="51" t="s">
        <v>117</v>
      </c>
      <c r="C97" s="545" t="s">
        <v>118</v>
      </c>
      <c r="D97" s="545"/>
      <c r="E97" s="545"/>
      <c r="F97" s="545"/>
      <c r="G97" s="545"/>
      <c r="H97" s="545"/>
      <c r="I97" s="545"/>
      <c r="J97" s="545"/>
      <c r="K97" s="545"/>
      <c r="L97" s="545"/>
      <c r="M97" s="545"/>
      <c r="N97" s="546"/>
      <c r="AI97" s="40"/>
      <c r="AJ97" s="49"/>
      <c r="AK97" s="49"/>
      <c r="AM97" s="3" t="s">
        <v>118</v>
      </c>
      <c r="AQ97" s="49"/>
    </row>
    <row r="98" spans="1:44" s="4" customFormat="1" ht="68.25" x14ac:dyDescent="0.25">
      <c r="A98" s="50"/>
      <c r="B98" s="51" t="s">
        <v>62</v>
      </c>
      <c r="C98" s="545" t="s">
        <v>63</v>
      </c>
      <c r="D98" s="545"/>
      <c r="E98" s="545"/>
      <c r="F98" s="545"/>
      <c r="G98" s="545"/>
      <c r="H98" s="545"/>
      <c r="I98" s="545"/>
      <c r="J98" s="545"/>
      <c r="K98" s="545"/>
      <c r="L98" s="545"/>
      <c r="M98" s="545"/>
      <c r="N98" s="546"/>
      <c r="AI98" s="40"/>
      <c r="AJ98" s="49"/>
      <c r="AK98" s="49"/>
      <c r="AM98" s="3" t="s">
        <v>63</v>
      </c>
      <c r="AQ98" s="49"/>
    </row>
    <row r="99" spans="1:44" s="4" customFormat="1" ht="15" x14ac:dyDescent="0.25">
      <c r="A99" s="52"/>
      <c r="B99" s="51" t="s">
        <v>56</v>
      </c>
      <c r="C99" s="543" t="s">
        <v>64</v>
      </c>
      <c r="D99" s="543"/>
      <c r="E99" s="543"/>
      <c r="F99" s="54"/>
      <c r="G99" s="55"/>
      <c r="H99" s="55"/>
      <c r="I99" s="55"/>
      <c r="J99" s="56">
        <v>83.33</v>
      </c>
      <c r="K99" s="65">
        <v>1.3225</v>
      </c>
      <c r="L99" s="56">
        <v>25.68</v>
      </c>
      <c r="M99" s="58">
        <v>44.77</v>
      </c>
      <c r="N99" s="59">
        <v>1149.69</v>
      </c>
      <c r="AI99" s="40"/>
      <c r="AJ99" s="49"/>
      <c r="AK99" s="49"/>
      <c r="AN99" s="3" t="s">
        <v>64</v>
      </c>
      <c r="AQ99" s="49"/>
    </row>
    <row r="100" spans="1:44" s="4" customFormat="1" ht="15" x14ac:dyDescent="0.25">
      <c r="A100" s="52"/>
      <c r="B100" s="51" t="s">
        <v>65</v>
      </c>
      <c r="C100" s="543" t="s">
        <v>66</v>
      </c>
      <c r="D100" s="543"/>
      <c r="E100" s="543"/>
      <c r="F100" s="54"/>
      <c r="G100" s="55"/>
      <c r="H100" s="55"/>
      <c r="I100" s="55"/>
      <c r="J100" s="56">
        <v>28.8</v>
      </c>
      <c r="K100" s="65">
        <v>1.4375</v>
      </c>
      <c r="L100" s="56">
        <v>9.65</v>
      </c>
      <c r="M100" s="58">
        <v>13.24</v>
      </c>
      <c r="N100" s="60">
        <v>127.77</v>
      </c>
      <c r="AI100" s="40"/>
      <c r="AJ100" s="49"/>
      <c r="AK100" s="49"/>
      <c r="AN100" s="3" t="s">
        <v>66</v>
      </c>
      <c r="AQ100" s="49"/>
    </row>
    <row r="101" spans="1:44" s="4" customFormat="1" ht="15" x14ac:dyDescent="0.25">
      <c r="A101" s="52"/>
      <c r="B101" s="51" t="s">
        <v>67</v>
      </c>
      <c r="C101" s="543" t="s">
        <v>68</v>
      </c>
      <c r="D101" s="543"/>
      <c r="E101" s="543"/>
      <c r="F101" s="54"/>
      <c r="G101" s="55"/>
      <c r="H101" s="55"/>
      <c r="I101" s="55"/>
      <c r="J101" s="56">
        <v>3.22</v>
      </c>
      <c r="K101" s="65">
        <v>1.4375</v>
      </c>
      <c r="L101" s="56">
        <v>1.08</v>
      </c>
      <c r="M101" s="58">
        <v>44.77</v>
      </c>
      <c r="N101" s="60">
        <v>48.35</v>
      </c>
      <c r="AI101" s="40"/>
      <c r="AJ101" s="49"/>
      <c r="AK101" s="49"/>
      <c r="AN101" s="3" t="s">
        <v>68</v>
      </c>
      <c r="AQ101" s="49"/>
    </row>
    <row r="102" spans="1:44" s="4" customFormat="1" ht="15" x14ac:dyDescent="0.25">
      <c r="A102" s="63"/>
      <c r="B102" s="51"/>
      <c r="C102" s="543" t="s">
        <v>71</v>
      </c>
      <c r="D102" s="543"/>
      <c r="E102" s="543"/>
      <c r="F102" s="54" t="s">
        <v>72</v>
      </c>
      <c r="G102" s="64">
        <v>10.199999999999999</v>
      </c>
      <c r="H102" s="65">
        <v>1.3225</v>
      </c>
      <c r="I102" s="94">
        <v>3.1430535000000002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4" s="4" customFormat="1" ht="15" x14ac:dyDescent="0.25">
      <c r="A103" s="63"/>
      <c r="B103" s="51"/>
      <c r="C103" s="543" t="s">
        <v>73</v>
      </c>
      <c r="D103" s="543"/>
      <c r="E103" s="543"/>
      <c r="F103" s="54" t="s">
        <v>72</v>
      </c>
      <c r="G103" s="58">
        <v>0.32</v>
      </c>
      <c r="H103" s="65">
        <v>1.4375</v>
      </c>
      <c r="I103" s="77">
        <v>0.10718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4" s="4" customFormat="1" ht="15" x14ac:dyDescent="0.25">
      <c r="A104" s="67"/>
      <c r="B104" s="51"/>
      <c r="C104" s="547" t="s">
        <v>74</v>
      </c>
      <c r="D104" s="547"/>
      <c r="E104" s="547"/>
      <c r="F104" s="68"/>
      <c r="G104" s="69"/>
      <c r="H104" s="69"/>
      <c r="I104" s="69"/>
      <c r="J104" s="70">
        <v>112.13</v>
      </c>
      <c r="K104" s="69"/>
      <c r="L104" s="70">
        <v>35.33</v>
      </c>
      <c r="M104" s="69"/>
      <c r="N104" s="71">
        <v>1277.46</v>
      </c>
      <c r="AI104" s="40"/>
      <c r="AJ104" s="49"/>
      <c r="AK104" s="49"/>
      <c r="AP104" s="3" t="s">
        <v>74</v>
      </c>
      <c r="AQ104" s="49"/>
    </row>
    <row r="105" spans="1:44" s="4" customFormat="1" ht="15" x14ac:dyDescent="0.25">
      <c r="A105" s="63"/>
      <c r="B105" s="51"/>
      <c r="C105" s="543" t="s">
        <v>75</v>
      </c>
      <c r="D105" s="543"/>
      <c r="E105" s="543"/>
      <c r="F105" s="54"/>
      <c r="G105" s="55"/>
      <c r="H105" s="55"/>
      <c r="I105" s="55"/>
      <c r="J105" s="66"/>
      <c r="K105" s="55"/>
      <c r="L105" s="56">
        <v>26.76</v>
      </c>
      <c r="M105" s="55"/>
      <c r="N105" s="59">
        <v>1198.04</v>
      </c>
      <c r="AI105" s="40"/>
      <c r="AJ105" s="49"/>
      <c r="AK105" s="49"/>
      <c r="AO105" s="3" t="s">
        <v>75</v>
      </c>
      <c r="AQ105" s="49"/>
    </row>
    <row r="106" spans="1:44" s="4" customFormat="1" ht="23.25" x14ac:dyDescent="0.25">
      <c r="A106" s="63"/>
      <c r="B106" s="51" t="s">
        <v>648</v>
      </c>
      <c r="C106" s="543" t="s">
        <v>649</v>
      </c>
      <c r="D106" s="543"/>
      <c r="E106" s="543"/>
      <c r="F106" s="54" t="s">
        <v>78</v>
      </c>
      <c r="G106" s="61">
        <v>117</v>
      </c>
      <c r="H106" s="55"/>
      <c r="I106" s="61">
        <v>117</v>
      </c>
      <c r="J106" s="66"/>
      <c r="K106" s="55"/>
      <c r="L106" s="56">
        <v>31.31</v>
      </c>
      <c r="M106" s="55"/>
      <c r="N106" s="59">
        <v>1401.71</v>
      </c>
      <c r="AI106" s="40"/>
      <c r="AJ106" s="49"/>
      <c r="AK106" s="49"/>
      <c r="AO106" s="3" t="s">
        <v>649</v>
      </c>
      <c r="AQ106" s="49"/>
    </row>
    <row r="107" spans="1:44" s="4" customFormat="1" ht="45" x14ac:dyDescent="0.25">
      <c r="A107" s="63"/>
      <c r="B107" s="51" t="s">
        <v>650</v>
      </c>
      <c r="C107" s="543" t="s">
        <v>651</v>
      </c>
      <c r="D107" s="543"/>
      <c r="E107" s="543"/>
      <c r="F107" s="54" t="s">
        <v>78</v>
      </c>
      <c r="G107" s="61">
        <v>74</v>
      </c>
      <c r="H107" s="58">
        <v>0.85</v>
      </c>
      <c r="I107" s="64">
        <v>62.9</v>
      </c>
      <c r="J107" s="66"/>
      <c r="K107" s="55"/>
      <c r="L107" s="56">
        <v>16.829999999999998</v>
      </c>
      <c r="M107" s="55"/>
      <c r="N107" s="60">
        <v>753.57</v>
      </c>
      <c r="AI107" s="40"/>
      <c r="AJ107" s="49"/>
      <c r="AK107" s="49"/>
      <c r="AO107" s="3" t="s">
        <v>651</v>
      </c>
      <c r="AQ107" s="49"/>
    </row>
    <row r="108" spans="1:44" s="4" customFormat="1" ht="15" x14ac:dyDescent="0.25">
      <c r="A108" s="72"/>
      <c r="B108" s="73"/>
      <c r="C108" s="542" t="s">
        <v>81</v>
      </c>
      <c r="D108" s="542"/>
      <c r="E108" s="542"/>
      <c r="F108" s="43"/>
      <c r="G108" s="44"/>
      <c r="H108" s="44"/>
      <c r="I108" s="44"/>
      <c r="J108" s="47"/>
      <c r="K108" s="44"/>
      <c r="L108" s="74">
        <v>83.47</v>
      </c>
      <c r="M108" s="69"/>
      <c r="N108" s="75">
        <v>3432.74</v>
      </c>
      <c r="AI108" s="40"/>
      <c r="AJ108" s="49"/>
      <c r="AK108" s="49"/>
      <c r="AQ108" s="49" t="s">
        <v>81</v>
      </c>
    </row>
    <row r="109" spans="1:44" s="4" customFormat="1" ht="22.5" x14ac:dyDescent="0.25">
      <c r="A109" s="41" t="s">
        <v>103</v>
      </c>
      <c r="B109" s="42" t="s">
        <v>652</v>
      </c>
      <c r="C109" s="542" t="s">
        <v>653</v>
      </c>
      <c r="D109" s="542"/>
      <c r="E109" s="542"/>
      <c r="F109" s="43" t="s">
        <v>86</v>
      </c>
      <c r="G109" s="44">
        <v>2.56</v>
      </c>
      <c r="H109" s="45">
        <v>1</v>
      </c>
      <c r="I109" s="46">
        <v>2.56</v>
      </c>
      <c r="J109" s="74">
        <v>99.98</v>
      </c>
      <c r="K109" s="92">
        <v>1.012</v>
      </c>
      <c r="L109" s="74">
        <v>259.02</v>
      </c>
      <c r="M109" s="46">
        <v>8.16</v>
      </c>
      <c r="N109" s="75">
        <v>2113.6</v>
      </c>
      <c r="AI109" s="40"/>
      <c r="AJ109" s="49"/>
      <c r="AK109" s="49" t="s">
        <v>653</v>
      </c>
      <c r="AQ109" s="49"/>
    </row>
    <row r="110" spans="1:44" s="4" customFormat="1" ht="15" x14ac:dyDescent="0.25">
      <c r="A110" s="67"/>
      <c r="B110" s="53"/>
      <c r="C110" s="543" t="s">
        <v>654</v>
      </c>
      <c r="D110" s="543"/>
      <c r="E110" s="543"/>
      <c r="F110" s="543"/>
      <c r="G110" s="543"/>
      <c r="H110" s="543"/>
      <c r="I110" s="543"/>
      <c r="J110" s="543"/>
      <c r="K110" s="543"/>
      <c r="L110" s="543"/>
      <c r="M110" s="543"/>
      <c r="N110" s="544"/>
      <c r="AI110" s="40"/>
      <c r="AJ110" s="49"/>
      <c r="AK110" s="49"/>
      <c r="AL110" s="3" t="s">
        <v>654</v>
      </c>
      <c r="AQ110" s="49"/>
    </row>
    <row r="111" spans="1:44" s="4" customFormat="1" ht="15" x14ac:dyDescent="0.25">
      <c r="A111" s="67"/>
      <c r="B111" s="53"/>
      <c r="C111" s="543" t="s">
        <v>655</v>
      </c>
      <c r="D111" s="543"/>
      <c r="E111" s="543"/>
      <c r="F111" s="543"/>
      <c r="G111" s="543"/>
      <c r="H111" s="543"/>
      <c r="I111" s="543"/>
      <c r="J111" s="543"/>
      <c r="K111" s="543"/>
      <c r="L111" s="543"/>
      <c r="M111" s="543"/>
      <c r="N111" s="544"/>
      <c r="AI111" s="40"/>
      <c r="AJ111" s="49"/>
      <c r="AK111" s="49"/>
      <c r="AQ111" s="49"/>
      <c r="AR111" s="3" t="s">
        <v>655</v>
      </c>
    </row>
    <row r="112" spans="1:44" s="4" customFormat="1" ht="15" x14ac:dyDescent="0.25">
      <c r="A112" s="50"/>
      <c r="B112" s="51"/>
      <c r="C112" s="545" t="s">
        <v>127</v>
      </c>
      <c r="D112" s="545"/>
      <c r="E112" s="545"/>
      <c r="F112" s="545"/>
      <c r="G112" s="545"/>
      <c r="H112" s="545"/>
      <c r="I112" s="545"/>
      <c r="J112" s="545"/>
      <c r="K112" s="545"/>
      <c r="L112" s="545"/>
      <c r="M112" s="545"/>
      <c r="N112" s="546"/>
      <c r="AI112" s="40"/>
      <c r="AJ112" s="49"/>
      <c r="AK112" s="49"/>
      <c r="AM112" s="3" t="s">
        <v>127</v>
      </c>
      <c r="AQ112" s="49"/>
    </row>
    <row r="113" spans="1:44" s="4" customFormat="1" ht="15" x14ac:dyDescent="0.25">
      <c r="A113" s="72"/>
      <c r="B113" s="73"/>
      <c r="C113" s="542" t="s">
        <v>81</v>
      </c>
      <c r="D113" s="542"/>
      <c r="E113" s="542"/>
      <c r="F113" s="43"/>
      <c r="G113" s="44"/>
      <c r="H113" s="44"/>
      <c r="I113" s="44"/>
      <c r="J113" s="47"/>
      <c r="K113" s="44"/>
      <c r="L113" s="74">
        <v>259.02</v>
      </c>
      <c r="M113" s="69"/>
      <c r="N113" s="75">
        <v>2113.6</v>
      </c>
      <c r="AI113" s="40"/>
      <c r="AJ113" s="49"/>
      <c r="AK113" s="49"/>
      <c r="AQ113" s="49" t="s">
        <v>81</v>
      </c>
    </row>
    <row r="114" spans="1:44" s="4" customFormat="1" ht="45.75" x14ac:dyDescent="0.25">
      <c r="A114" s="41" t="s">
        <v>112</v>
      </c>
      <c r="B114" s="42" t="s">
        <v>656</v>
      </c>
      <c r="C114" s="542" t="s">
        <v>657</v>
      </c>
      <c r="D114" s="542"/>
      <c r="E114" s="542"/>
      <c r="F114" s="43" t="s">
        <v>453</v>
      </c>
      <c r="G114" s="44">
        <v>2.4E-2</v>
      </c>
      <c r="H114" s="45">
        <v>1</v>
      </c>
      <c r="I114" s="92">
        <v>2.4E-2</v>
      </c>
      <c r="J114" s="47"/>
      <c r="K114" s="44"/>
      <c r="L114" s="47"/>
      <c r="M114" s="44"/>
      <c r="N114" s="48"/>
      <c r="AI114" s="40"/>
      <c r="AJ114" s="49"/>
      <c r="AK114" s="49" t="s">
        <v>657</v>
      </c>
      <c r="AQ114" s="49"/>
    </row>
    <row r="115" spans="1:44" s="4" customFormat="1" ht="15" x14ac:dyDescent="0.25">
      <c r="A115" s="67"/>
      <c r="B115" s="53"/>
      <c r="C115" s="543" t="s">
        <v>658</v>
      </c>
      <c r="D115" s="543"/>
      <c r="E115" s="543"/>
      <c r="F115" s="543"/>
      <c r="G115" s="543"/>
      <c r="H115" s="543"/>
      <c r="I115" s="543"/>
      <c r="J115" s="543"/>
      <c r="K115" s="543"/>
      <c r="L115" s="543"/>
      <c r="M115" s="543"/>
      <c r="N115" s="544"/>
      <c r="AI115" s="40"/>
      <c r="AJ115" s="49"/>
      <c r="AK115" s="49"/>
      <c r="AL115" s="3" t="s">
        <v>658</v>
      </c>
      <c r="AQ115" s="49"/>
    </row>
    <row r="116" spans="1:44" s="4" customFormat="1" ht="23.25" x14ac:dyDescent="0.25">
      <c r="A116" s="50"/>
      <c r="B116" s="51" t="s">
        <v>117</v>
      </c>
      <c r="C116" s="545" t="s">
        <v>118</v>
      </c>
      <c r="D116" s="545"/>
      <c r="E116" s="545"/>
      <c r="F116" s="545"/>
      <c r="G116" s="545"/>
      <c r="H116" s="545"/>
      <c r="I116" s="545"/>
      <c r="J116" s="545"/>
      <c r="K116" s="545"/>
      <c r="L116" s="545"/>
      <c r="M116" s="545"/>
      <c r="N116" s="546"/>
      <c r="AI116" s="40"/>
      <c r="AJ116" s="49"/>
      <c r="AK116" s="49"/>
      <c r="AM116" s="3" t="s">
        <v>118</v>
      </c>
      <c r="AQ116" s="49"/>
    </row>
    <row r="117" spans="1:44" s="4" customFormat="1" ht="68.25" x14ac:dyDescent="0.25">
      <c r="A117" s="50"/>
      <c r="B117" s="51" t="s">
        <v>62</v>
      </c>
      <c r="C117" s="545" t="s">
        <v>63</v>
      </c>
      <c r="D117" s="545"/>
      <c r="E117" s="545"/>
      <c r="F117" s="545"/>
      <c r="G117" s="545"/>
      <c r="H117" s="545"/>
      <c r="I117" s="545"/>
      <c r="J117" s="545"/>
      <c r="K117" s="545"/>
      <c r="L117" s="545"/>
      <c r="M117" s="545"/>
      <c r="N117" s="546"/>
      <c r="AI117" s="40"/>
      <c r="AJ117" s="49"/>
      <c r="AK117" s="49"/>
      <c r="AM117" s="3" t="s">
        <v>63</v>
      </c>
      <c r="AQ117" s="49"/>
    </row>
    <row r="118" spans="1:44" s="4" customFormat="1" ht="15" x14ac:dyDescent="0.25">
      <c r="A118" s="52"/>
      <c r="B118" s="51" t="s">
        <v>65</v>
      </c>
      <c r="C118" s="543" t="s">
        <v>66</v>
      </c>
      <c r="D118" s="543"/>
      <c r="E118" s="543"/>
      <c r="F118" s="54"/>
      <c r="G118" s="55"/>
      <c r="H118" s="55"/>
      <c r="I118" s="55"/>
      <c r="J118" s="56">
        <v>410.94</v>
      </c>
      <c r="K118" s="65">
        <v>1.4375</v>
      </c>
      <c r="L118" s="56">
        <v>14.18</v>
      </c>
      <c r="M118" s="58">
        <v>13.24</v>
      </c>
      <c r="N118" s="60">
        <v>187.74</v>
      </c>
      <c r="AI118" s="40"/>
      <c r="AJ118" s="49"/>
      <c r="AK118" s="49"/>
      <c r="AN118" s="3" t="s">
        <v>66</v>
      </c>
      <c r="AQ118" s="49"/>
    </row>
    <row r="119" spans="1:44" s="4" customFormat="1" ht="15" x14ac:dyDescent="0.25">
      <c r="A119" s="52"/>
      <c r="B119" s="51" t="s">
        <v>67</v>
      </c>
      <c r="C119" s="543" t="s">
        <v>68</v>
      </c>
      <c r="D119" s="543"/>
      <c r="E119" s="543"/>
      <c r="F119" s="54"/>
      <c r="G119" s="55"/>
      <c r="H119" s="55"/>
      <c r="I119" s="55"/>
      <c r="J119" s="56">
        <v>80.16</v>
      </c>
      <c r="K119" s="65">
        <v>1.4375</v>
      </c>
      <c r="L119" s="56">
        <v>2.77</v>
      </c>
      <c r="M119" s="58">
        <v>44.77</v>
      </c>
      <c r="N119" s="60">
        <v>124.01</v>
      </c>
      <c r="AI119" s="40"/>
      <c r="AJ119" s="49"/>
      <c r="AK119" s="49"/>
      <c r="AN119" s="3" t="s">
        <v>68</v>
      </c>
      <c r="AQ119" s="49"/>
    </row>
    <row r="120" spans="1:44" s="4" customFormat="1" ht="15" x14ac:dyDescent="0.25">
      <c r="A120" s="63"/>
      <c r="B120" s="51"/>
      <c r="C120" s="543" t="s">
        <v>73</v>
      </c>
      <c r="D120" s="543"/>
      <c r="E120" s="543"/>
      <c r="F120" s="54" t="s">
        <v>72</v>
      </c>
      <c r="G120" s="58">
        <v>6.91</v>
      </c>
      <c r="H120" s="65">
        <v>1.4375</v>
      </c>
      <c r="I120" s="78">
        <v>0.238395</v>
      </c>
      <c r="J120" s="66"/>
      <c r="K120" s="55"/>
      <c r="L120" s="66"/>
      <c r="M120" s="55"/>
      <c r="N120" s="62"/>
      <c r="AI120" s="40"/>
      <c r="AJ120" s="49"/>
      <c r="AK120" s="49"/>
      <c r="AO120" s="3" t="s">
        <v>73</v>
      </c>
      <c r="AQ120" s="49"/>
    </row>
    <row r="121" spans="1:44" s="4" customFormat="1" ht="15" x14ac:dyDescent="0.25">
      <c r="A121" s="67"/>
      <c r="B121" s="51"/>
      <c r="C121" s="547" t="s">
        <v>74</v>
      </c>
      <c r="D121" s="547"/>
      <c r="E121" s="547"/>
      <c r="F121" s="68"/>
      <c r="G121" s="69"/>
      <c r="H121" s="69"/>
      <c r="I121" s="69"/>
      <c r="J121" s="70">
        <v>410.94</v>
      </c>
      <c r="K121" s="69"/>
      <c r="L121" s="70">
        <v>14.18</v>
      </c>
      <c r="M121" s="69"/>
      <c r="N121" s="121">
        <v>187.74</v>
      </c>
      <c r="AI121" s="40"/>
      <c r="AJ121" s="49"/>
      <c r="AK121" s="49"/>
      <c r="AP121" s="3" t="s">
        <v>74</v>
      </c>
      <c r="AQ121" s="49"/>
    </row>
    <row r="122" spans="1:44" s="4" customFormat="1" ht="15" x14ac:dyDescent="0.25">
      <c r="A122" s="63"/>
      <c r="B122" s="51"/>
      <c r="C122" s="543" t="s">
        <v>75</v>
      </c>
      <c r="D122" s="543"/>
      <c r="E122" s="543"/>
      <c r="F122" s="54"/>
      <c r="G122" s="55"/>
      <c r="H122" s="55"/>
      <c r="I122" s="55"/>
      <c r="J122" s="66"/>
      <c r="K122" s="55"/>
      <c r="L122" s="56">
        <v>2.77</v>
      </c>
      <c r="M122" s="55"/>
      <c r="N122" s="60">
        <v>124.01</v>
      </c>
      <c r="AI122" s="40"/>
      <c r="AJ122" s="49"/>
      <c r="AK122" s="49"/>
      <c r="AO122" s="3" t="s">
        <v>75</v>
      </c>
      <c r="AQ122" s="49"/>
    </row>
    <row r="123" spans="1:44" s="4" customFormat="1" ht="23.25" x14ac:dyDescent="0.25">
      <c r="A123" s="63"/>
      <c r="B123" s="51" t="s">
        <v>455</v>
      </c>
      <c r="C123" s="543" t="s">
        <v>456</v>
      </c>
      <c r="D123" s="543"/>
      <c r="E123" s="543"/>
      <c r="F123" s="54" t="s">
        <v>78</v>
      </c>
      <c r="G123" s="61">
        <v>92</v>
      </c>
      <c r="H123" s="55"/>
      <c r="I123" s="61">
        <v>92</v>
      </c>
      <c r="J123" s="66"/>
      <c r="K123" s="55"/>
      <c r="L123" s="56">
        <v>2.5499999999999998</v>
      </c>
      <c r="M123" s="55"/>
      <c r="N123" s="60">
        <v>114.09</v>
      </c>
      <c r="AI123" s="40"/>
      <c r="AJ123" s="49"/>
      <c r="AK123" s="49"/>
      <c r="AO123" s="3" t="s">
        <v>456</v>
      </c>
      <c r="AQ123" s="49"/>
    </row>
    <row r="124" spans="1:44" s="4" customFormat="1" ht="45" x14ac:dyDescent="0.25">
      <c r="A124" s="63"/>
      <c r="B124" s="51" t="s">
        <v>457</v>
      </c>
      <c r="C124" s="543" t="s">
        <v>458</v>
      </c>
      <c r="D124" s="543"/>
      <c r="E124" s="543"/>
      <c r="F124" s="54" t="s">
        <v>78</v>
      </c>
      <c r="G124" s="61">
        <v>46</v>
      </c>
      <c r="H124" s="58">
        <v>0.85</v>
      </c>
      <c r="I124" s="64">
        <v>39.1</v>
      </c>
      <c r="J124" s="66"/>
      <c r="K124" s="55"/>
      <c r="L124" s="56">
        <v>1.08</v>
      </c>
      <c r="M124" s="55"/>
      <c r="N124" s="60">
        <v>48.49</v>
      </c>
      <c r="AI124" s="40"/>
      <c r="AJ124" s="49"/>
      <c r="AK124" s="49"/>
      <c r="AO124" s="3" t="s">
        <v>458</v>
      </c>
      <c r="AQ124" s="49"/>
    </row>
    <row r="125" spans="1:44" s="4" customFormat="1" ht="15" x14ac:dyDescent="0.25">
      <c r="A125" s="72"/>
      <c r="B125" s="73"/>
      <c r="C125" s="542" t="s">
        <v>81</v>
      </c>
      <c r="D125" s="542"/>
      <c r="E125" s="542"/>
      <c r="F125" s="43"/>
      <c r="G125" s="44"/>
      <c r="H125" s="44"/>
      <c r="I125" s="44"/>
      <c r="J125" s="47"/>
      <c r="K125" s="44"/>
      <c r="L125" s="74">
        <v>17.809999999999999</v>
      </c>
      <c r="M125" s="69"/>
      <c r="N125" s="82">
        <v>350.32</v>
      </c>
      <c r="AI125" s="40"/>
      <c r="AJ125" s="49"/>
      <c r="AK125" s="49"/>
      <c r="AQ125" s="49" t="s">
        <v>81</v>
      </c>
    </row>
    <row r="126" spans="1:44" s="4" customFormat="1" ht="22.5" x14ac:dyDescent="0.25">
      <c r="A126" s="41" t="s">
        <v>123</v>
      </c>
      <c r="B126" s="42" t="s">
        <v>652</v>
      </c>
      <c r="C126" s="542" t="s">
        <v>653</v>
      </c>
      <c r="D126" s="542"/>
      <c r="E126" s="542"/>
      <c r="F126" s="43" t="s">
        <v>86</v>
      </c>
      <c r="G126" s="44">
        <v>26.37</v>
      </c>
      <c r="H126" s="45">
        <v>1</v>
      </c>
      <c r="I126" s="46">
        <v>26.37</v>
      </c>
      <c r="J126" s="74">
        <v>99.98</v>
      </c>
      <c r="K126" s="92">
        <v>1.012</v>
      </c>
      <c r="L126" s="80">
        <v>2668.11</v>
      </c>
      <c r="M126" s="46">
        <v>8.16</v>
      </c>
      <c r="N126" s="75">
        <v>21771.78</v>
      </c>
      <c r="AI126" s="40"/>
      <c r="AJ126" s="49"/>
      <c r="AK126" s="49" t="s">
        <v>653</v>
      </c>
      <c r="AQ126" s="49"/>
    </row>
    <row r="127" spans="1:44" s="4" customFormat="1" ht="15" x14ac:dyDescent="0.25">
      <c r="A127" s="67"/>
      <c r="B127" s="53"/>
      <c r="C127" s="543" t="s">
        <v>659</v>
      </c>
      <c r="D127" s="543"/>
      <c r="E127" s="543"/>
      <c r="F127" s="543"/>
      <c r="G127" s="543"/>
      <c r="H127" s="543"/>
      <c r="I127" s="543"/>
      <c r="J127" s="543"/>
      <c r="K127" s="543"/>
      <c r="L127" s="543"/>
      <c r="M127" s="543"/>
      <c r="N127" s="544"/>
      <c r="AI127" s="40"/>
      <c r="AJ127" s="49"/>
      <c r="AK127" s="49"/>
      <c r="AL127" s="3" t="s">
        <v>659</v>
      </c>
      <c r="AQ127" s="49"/>
    </row>
    <row r="128" spans="1:44" s="4" customFormat="1" ht="15" x14ac:dyDescent="0.25">
      <c r="A128" s="67"/>
      <c r="B128" s="53"/>
      <c r="C128" s="543" t="s">
        <v>655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4"/>
      <c r="AI128" s="40"/>
      <c r="AJ128" s="49"/>
      <c r="AK128" s="49"/>
      <c r="AQ128" s="49"/>
      <c r="AR128" s="3" t="s">
        <v>655</v>
      </c>
    </row>
    <row r="129" spans="1:43" s="4" customFormat="1" ht="15" x14ac:dyDescent="0.25">
      <c r="A129" s="50"/>
      <c r="B129" s="51"/>
      <c r="C129" s="545" t="s">
        <v>127</v>
      </c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6"/>
      <c r="AI129" s="40"/>
      <c r="AJ129" s="49"/>
      <c r="AK129" s="49"/>
      <c r="AM129" s="3" t="s">
        <v>127</v>
      </c>
      <c r="AQ129" s="49"/>
    </row>
    <row r="130" spans="1:43" s="4" customFormat="1" ht="15" x14ac:dyDescent="0.25">
      <c r="A130" s="72"/>
      <c r="B130" s="73"/>
      <c r="C130" s="542" t="s">
        <v>81</v>
      </c>
      <c r="D130" s="542"/>
      <c r="E130" s="542"/>
      <c r="F130" s="43"/>
      <c r="G130" s="44"/>
      <c r="H130" s="44"/>
      <c r="I130" s="44"/>
      <c r="J130" s="47"/>
      <c r="K130" s="44"/>
      <c r="L130" s="80">
        <v>2668.11</v>
      </c>
      <c r="M130" s="69"/>
      <c r="N130" s="75">
        <v>21771.78</v>
      </c>
      <c r="AI130" s="40"/>
      <c r="AJ130" s="49"/>
      <c r="AK130" s="49"/>
      <c r="AQ130" s="49" t="s">
        <v>81</v>
      </c>
    </row>
    <row r="131" spans="1:43" s="4" customFormat="1" ht="23.25" x14ac:dyDescent="0.25">
      <c r="A131" s="41" t="s">
        <v>128</v>
      </c>
      <c r="B131" s="42" t="s">
        <v>488</v>
      </c>
      <c r="C131" s="542" t="s">
        <v>489</v>
      </c>
      <c r="D131" s="542"/>
      <c r="E131" s="542"/>
      <c r="F131" s="43" t="s">
        <v>461</v>
      </c>
      <c r="G131" s="44">
        <v>0.2397</v>
      </c>
      <c r="H131" s="45">
        <v>1</v>
      </c>
      <c r="I131" s="119">
        <v>0.2397</v>
      </c>
      <c r="J131" s="47"/>
      <c r="K131" s="44"/>
      <c r="L131" s="47"/>
      <c r="M131" s="44"/>
      <c r="N131" s="48"/>
      <c r="AI131" s="40"/>
      <c r="AJ131" s="49"/>
      <c r="AK131" s="49" t="s">
        <v>489</v>
      </c>
      <c r="AQ131" s="49"/>
    </row>
    <row r="132" spans="1:43" s="4" customFormat="1" ht="15" x14ac:dyDescent="0.25">
      <c r="A132" s="67"/>
      <c r="B132" s="53"/>
      <c r="C132" s="543" t="s">
        <v>660</v>
      </c>
      <c r="D132" s="543"/>
      <c r="E132" s="543"/>
      <c r="F132" s="543"/>
      <c r="G132" s="543"/>
      <c r="H132" s="543"/>
      <c r="I132" s="543"/>
      <c r="J132" s="543"/>
      <c r="K132" s="543"/>
      <c r="L132" s="543"/>
      <c r="M132" s="543"/>
      <c r="N132" s="544"/>
      <c r="AI132" s="40"/>
      <c r="AJ132" s="49"/>
      <c r="AK132" s="49"/>
      <c r="AL132" s="3" t="s">
        <v>660</v>
      </c>
      <c r="AQ132" s="49"/>
    </row>
    <row r="133" spans="1:43" s="4" customFormat="1" ht="23.25" x14ac:dyDescent="0.25">
      <c r="A133" s="50"/>
      <c r="B133" s="51" t="s">
        <v>117</v>
      </c>
      <c r="C133" s="545" t="s">
        <v>118</v>
      </c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6"/>
      <c r="AI133" s="40"/>
      <c r="AJ133" s="49"/>
      <c r="AK133" s="49"/>
      <c r="AM133" s="3" t="s">
        <v>118</v>
      </c>
      <c r="AQ133" s="49"/>
    </row>
    <row r="134" spans="1:43" s="4" customFormat="1" ht="68.25" x14ac:dyDescent="0.25">
      <c r="A134" s="50"/>
      <c r="B134" s="51" t="s">
        <v>62</v>
      </c>
      <c r="C134" s="545" t="s">
        <v>63</v>
      </c>
      <c r="D134" s="545"/>
      <c r="E134" s="545"/>
      <c r="F134" s="545"/>
      <c r="G134" s="545"/>
      <c r="H134" s="545"/>
      <c r="I134" s="545"/>
      <c r="J134" s="545"/>
      <c r="K134" s="545"/>
      <c r="L134" s="545"/>
      <c r="M134" s="545"/>
      <c r="N134" s="546"/>
      <c r="AI134" s="40"/>
      <c r="AJ134" s="49"/>
      <c r="AK134" s="49"/>
      <c r="AM134" s="3" t="s">
        <v>63</v>
      </c>
      <c r="AQ134" s="49"/>
    </row>
    <row r="135" spans="1:43" s="4" customFormat="1" ht="15" x14ac:dyDescent="0.25">
      <c r="A135" s="52"/>
      <c r="B135" s="51" t="s">
        <v>56</v>
      </c>
      <c r="C135" s="543" t="s">
        <v>64</v>
      </c>
      <c r="D135" s="543"/>
      <c r="E135" s="543"/>
      <c r="F135" s="54"/>
      <c r="G135" s="55"/>
      <c r="H135" s="55"/>
      <c r="I135" s="55"/>
      <c r="J135" s="56">
        <v>106.88</v>
      </c>
      <c r="K135" s="65">
        <v>1.3225</v>
      </c>
      <c r="L135" s="56">
        <v>33.880000000000003</v>
      </c>
      <c r="M135" s="58">
        <v>44.77</v>
      </c>
      <c r="N135" s="59">
        <v>1516.81</v>
      </c>
      <c r="AI135" s="40"/>
      <c r="AJ135" s="49"/>
      <c r="AK135" s="49"/>
      <c r="AN135" s="3" t="s">
        <v>64</v>
      </c>
      <c r="AQ135" s="49"/>
    </row>
    <row r="136" spans="1:43" s="4" customFormat="1" ht="15" x14ac:dyDescent="0.25">
      <c r="A136" s="52"/>
      <c r="B136" s="51" t="s">
        <v>65</v>
      </c>
      <c r="C136" s="543" t="s">
        <v>66</v>
      </c>
      <c r="D136" s="543"/>
      <c r="E136" s="543"/>
      <c r="F136" s="54"/>
      <c r="G136" s="55"/>
      <c r="H136" s="55"/>
      <c r="I136" s="55"/>
      <c r="J136" s="56">
        <v>241.58</v>
      </c>
      <c r="K136" s="65">
        <v>1.4375</v>
      </c>
      <c r="L136" s="56">
        <v>83.24</v>
      </c>
      <c r="M136" s="58">
        <v>13.24</v>
      </c>
      <c r="N136" s="59">
        <v>1102.0999999999999</v>
      </c>
      <c r="AI136" s="40"/>
      <c r="AJ136" s="49"/>
      <c r="AK136" s="49"/>
      <c r="AN136" s="3" t="s">
        <v>66</v>
      </c>
      <c r="AQ136" s="49"/>
    </row>
    <row r="137" spans="1:43" s="4" customFormat="1" ht="15" x14ac:dyDescent="0.25">
      <c r="A137" s="52"/>
      <c r="B137" s="51" t="s">
        <v>67</v>
      </c>
      <c r="C137" s="543" t="s">
        <v>68</v>
      </c>
      <c r="D137" s="543"/>
      <c r="E137" s="543"/>
      <c r="F137" s="54"/>
      <c r="G137" s="55"/>
      <c r="H137" s="55"/>
      <c r="I137" s="55"/>
      <c r="J137" s="56">
        <v>26.36</v>
      </c>
      <c r="K137" s="65">
        <v>1.4375</v>
      </c>
      <c r="L137" s="56">
        <v>9.08</v>
      </c>
      <c r="M137" s="58">
        <v>44.77</v>
      </c>
      <c r="N137" s="60">
        <v>406.51</v>
      </c>
      <c r="AI137" s="40"/>
      <c r="AJ137" s="49"/>
      <c r="AK137" s="49"/>
      <c r="AN137" s="3" t="s">
        <v>68</v>
      </c>
      <c r="AQ137" s="49"/>
    </row>
    <row r="138" spans="1:43" s="4" customFormat="1" ht="15" x14ac:dyDescent="0.25">
      <c r="A138" s="63"/>
      <c r="B138" s="51"/>
      <c r="C138" s="543" t="s">
        <v>71</v>
      </c>
      <c r="D138" s="543"/>
      <c r="E138" s="543"/>
      <c r="F138" s="54" t="s">
        <v>72</v>
      </c>
      <c r="G138" s="58">
        <v>12.53</v>
      </c>
      <c r="H138" s="65">
        <v>1.3225</v>
      </c>
      <c r="I138" s="94">
        <v>3.9720507</v>
      </c>
      <c r="J138" s="66"/>
      <c r="K138" s="55"/>
      <c r="L138" s="66"/>
      <c r="M138" s="55"/>
      <c r="N138" s="62"/>
      <c r="AI138" s="40"/>
      <c r="AJ138" s="49"/>
      <c r="AK138" s="49"/>
      <c r="AO138" s="3" t="s">
        <v>71</v>
      </c>
      <c r="AQ138" s="49"/>
    </row>
    <row r="139" spans="1:43" s="4" customFormat="1" ht="15" x14ac:dyDescent="0.25">
      <c r="A139" s="63"/>
      <c r="B139" s="51"/>
      <c r="C139" s="543" t="s">
        <v>73</v>
      </c>
      <c r="D139" s="543"/>
      <c r="E139" s="543"/>
      <c r="F139" s="54" t="s">
        <v>72</v>
      </c>
      <c r="G139" s="58">
        <v>2.62</v>
      </c>
      <c r="H139" s="65">
        <v>1.4375</v>
      </c>
      <c r="I139" s="94">
        <v>0.90277010000000002</v>
      </c>
      <c r="J139" s="66"/>
      <c r="K139" s="55"/>
      <c r="L139" s="66"/>
      <c r="M139" s="55"/>
      <c r="N139" s="62"/>
      <c r="AI139" s="40"/>
      <c r="AJ139" s="49"/>
      <c r="AK139" s="49"/>
      <c r="AO139" s="3" t="s">
        <v>73</v>
      </c>
      <c r="AQ139" s="49"/>
    </row>
    <row r="140" spans="1:43" s="4" customFormat="1" ht="15" x14ac:dyDescent="0.25">
      <c r="A140" s="67"/>
      <c r="B140" s="51"/>
      <c r="C140" s="547" t="s">
        <v>74</v>
      </c>
      <c r="D140" s="547"/>
      <c r="E140" s="547"/>
      <c r="F140" s="68"/>
      <c r="G140" s="69"/>
      <c r="H140" s="69"/>
      <c r="I140" s="69"/>
      <c r="J140" s="70">
        <v>348.46</v>
      </c>
      <c r="K140" s="69"/>
      <c r="L140" s="70">
        <v>117.12</v>
      </c>
      <c r="M140" s="69"/>
      <c r="N140" s="71">
        <v>2618.91</v>
      </c>
      <c r="AI140" s="40"/>
      <c r="AJ140" s="49"/>
      <c r="AK140" s="49"/>
      <c r="AP140" s="3" t="s">
        <v>74</v>
      </c>
      <c r="AQ140" s="49"/>
    </row>
    <row r="141" spans="1:43" s="4" customFormat="1" ht="15" x14ac:dyDescent="0.25">
      <c r="A141" s="63"/>
      <c r="B141" s="51"/>
      <c r="C141" s="543" t="s">
        <v>75</v>
      </c>
      <c r="D141" s="543"/>
      <c r="E141" s="543"/>
      <c r="F141" s="54"/>
      <c r="G141" s="55"/>
      <c r="H141" s="55"/>
      <c r="I141" s="55"/>
      <c r="J141" s="66"/>
      <c r="K141" s="55"/>
      <c r="L141" s="56">
        <v>42.96</v>
      </c>
      <c r="M141" s="55"/>
      <c r="N141" s="59">
        <v>1923.32</v>
      </c>
      <c r="AI141" s="40"/>
      <c r="AJ141" s="49"/>
      <c r="AK141" s="49"/>
      <c r="AO141" s="3" t="s">
        <v>75</v>
      </c>
      <c r="AQ141" s="49"/>
    </row>
    <row r="142" spans="1:43" s="4" customFormat="1" ht="23.25" x14ac:dyDescent="0.25">
      <c r="A142" s="63"/>
      <c r="B142" s="51" t="s">
        <v>455</v>
      </c>
      <c r="C142" s="543" t="s">
        <v>456</v>
      </c>
      <c r="D142" s="543"/>
      <c r="E142" s="543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39.520000000000003</v>
      </c>
      <c r="M142" s="55"/>
      <c r="N142" s="59">
        <v>1769.45</v>
      </c>
      <c r="AI142" s="40"/>
      <c r="AJ142" s="49"/>
      <c r="AK142" s="49"/>
      <c r="AO142" s="3" t="s">
        <v>456</v>
      </c>
      <c r="AQ142" s="49"/>
    </row>
    <row r="143" spans="1:43" s="4" customFormat="1" ht="45" x14ac:dyDescent="0.25">
      <c r="A143" s="63"/>
      <c r="B143" s="51" t="s">
        <v>457</v>
      </c>
      <c r="C143" s="543" t="s">
        <v>458</v>
      </c>
      <c r="D143" s="543"/>
      <c r="E143" s="543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16.8</v>
      </c>
      <c r="M143" s="55"/>
      <c r="N143" s="60">
        <v>752.02</v>
      </c>
      <c r="AI143" s="40"/>
      <c r="AJ143" s="49"/>
      <c r="AK143" s="49"/>
      <c r="AO143" s="3" t="s">
        <v>458</v>
      </c>
      <c r="AQ143" s="49"/>
    </row>
    <row r="144" spans="1:43" s="4" customFormat="1" ht="15" x14ac:dyDescent="0.25">
      <c r="A144" s="72"/>
      <c r="B144" s="73"/>
      <c r="C144" s="542" t="s">
        <v>81</v>
      </c>
      <c r="D144" s="542"/>
      <c r="E144" s="542"/>
      <c r="F144" s="43"/>
      <c r="G144" s="44"/>
      <c r="H144" s="44"/>
      <c r="I144" s="44"/>
      <c r="J144" s="47"/>
      <c r="K144" s="44"/>
      <c r="L144" s="74">
        <v>173.44</v>
      </c>
      <c r="M144" s="69"/>
      <c r="N144" s="75">
        <v>5140.38</v>
      </c>
      <c r="AI144" s="40"/>
      <c r="AJ144" s="49"/>
      <c r="AK144" s="49"/>
      <c r="AQ144" s="49" t="s">
        <v>81</v>
      </c>
    </row>
    <row r="145" spans="1:44" s="4" customFormat="1" ht="15" x14ac:dyDescent="0.25">
      <c r="A145" s="539" t="s">
        <v>491</v>
      </c>
      <c r="B145" s="540"/>
      <c r="C145" s="540"/>
      <c r="D145" s="540"/>
      <c r="E145" s="540"/>
      <c r="F145" s="540"/>
      <c r="G145" s="540"/>
      <c r="H145" s="540"/>
      <c r="I145" s="540"/>
      <c r="J145" s="540"/>
      <c r="K145" s="540"/>
      <c r="L145" s="540"/>
      <c r="M145" s="540"/>
      <c r="N145" s="541"/>
      <c r="AI145" s="40"/>
      <c r="AJ145" s="49" t="s">
        <v>491</v>
      </c>
      <c r="AK145" s="49"/>
      <c r="AQ145" s="49"/>
    </row>
    <row r="146" spans="1:44" s="4" customFormat="1" ht="23.25" x14ac:dyDescent="0.25">
      <c r="A146" s="41" t="s">
        <v>132</v>
      </c>
      <c r="B146" s="42" t="s">
        <v>97</v>
      </c>
      <c r="C146" s="542" t="s">
        <v>98</v>
      </c>
      <c r="D146" s="542"/>
      <c r="E146" s="542"/>
      <c r="F146" s="43" t="s">
        <v>86</v>
      </c>
      <c r="G146" s="44">
        <v>29.86</v>
      </c>
      <c r="H146" s="45">
        <v>1</v>
      </c>
      <c r="I146" s="46">
        <v>29.86</v>
      </c>
      <c r="J146" s="74">
        <v>162.38</v>
      </c>
      <c r="K146" s="44"/>
      <c r="L146" s="80">
        <v>4848.67</v>
      </c>
      <c r="M146" s="46">
        <v>8.16</v>
      </c>
      <c r="N146" s="75">
        <v>39565.15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543" t="s">
        <v>99</v>
      </c>
      <c r="D147" s="543"/>
      <c r="E147" s="543"/>
      <c r="F147" s="543"/>
      <c r="G147" s="543"/>
      <c r="H147" s="543"/>
      <c r="I147" s="543"/>
      <c r="J147" s="543"/>
      <c r="K147" s="543"/>
      <c r="L147" s="543"/>
      <c r="M147" s="543"/>
      <c r="N147" s="544"/>
      <c r="AI147" s="40"/>
      <c r="AJ147" s="49"/>
      <c r="AK147" s="49"/>
      <c r="AQ147" s="49"/>
      <c r="AR147" s="3" t="s">
        <v>99</v>
      </c>
    </row>
    <row r="148" spans="1:44" s="4" customFormat="1" ht="15" x14ac:dyDescent="0.25">
      <c r="A148" s="72"/>
      <c r="B148" s="73"/>
      <c r="C148" s="542" t="s">
        <v>81</v>
      </c>
      <c r="D148" s="542"/>
      <c r="E148" s="542"/>
      <c r="F148" s="43"/>
      <c r="G148" s="44"/>
      <c r="H148" s="44"/>
      <c r="I148" s="44"/>
      <c r="J148" s="47"/>
      <c r="K148" s="44"/>
      <c r="L148" s="80">
        <v>4848.67</v>
      </c>
      <c r="M148" s="69"/>
      <c r="N148" s="75">
        <v>39565.15</v>
      </c>
      <c r="AI148" s="40"/>
      <c r="AJ148" s="49"/>
      <c r="AK148" s="49"/>
      <c r="AQ148" s="49" t="s">
        <v>81</v>
      </c>
    </row>
    <row r="149" spans="1:44" s="4" customFormat="1" ht="15" x14ac:dyDescent="0.25">
      <c r="A149" s="539" t="s">
        <v>661</v>
      </c>
      <c r="B149" s="540"/>
      <c r="C149" s="540"/>
      <c r="D149" s="540"/>
      <c r="E149" s="540"/>
      <c r="F149" s="540"/>
      <c r="G149" s="540"/>
      <c r="H149" s="540"/>
      <c r="I149" s="540"/>
      <c r="J149" s="540"/>
      <c r="K149" s="540"/>
      <c r="L149" s="540"/>
      <c r="M149" s="540"/>
      <c r="N149" s="541"/>
      <c r="AI149" s="40"/>
      <c r="AJ149" s="49" t="s">
        <v>661</v>
      </c>
      <c r="AK149" s="49"/>
      <c r="AQ149" s="49"/>
    </row>
    <row r="150" spans="1:44" s="4" customFormat="1" ht="15" x14ac:dyDescent="0.25">
      <c r="A150" s="539" t="s">
        <v>662</v>
      </c>
      <c r="B150" s="540"/>
      <c r="C150" s="540"/>
      <c r="D150" s="540"/>
      <c r="E150" s="540"/>
      <c r="F150" s="540"/>
      <c r="G150" s="540"/>
      <c r="H150" s="540"/>
      <c r="I150" s="540"/>
      <c r="J150" s="540"/>
      <c r="K150" s="540"/>
      <c r="L150" s="540"/>
      <c r="M150" s="540"/>
      <c r="N150" s="541"/>
      <c r="AI150" s="40"/>
      <c r="AJ150" s="49" t="s">
        <v>662</v>
      </c>
      <c r="AK150" s="49"/>
      <c r="AQ150" s="49"/>
    </row>
    <row r="151" spans="1:44" s="4" customFormat="1" ht="45.75" x14ac:dyDescent="0.25">
      <c r="A151" s="41" t="s">
        <v>136</v>
      </c>
      <c r="B151" s="42" t="s">
        <v>663</v>
      </c>
      <c r="C151" s="542" t="s">
        <v>664</v>
      </c>
      <c r="D151" s="542"/>
      <c r="E151" s="542"/>
      <c r="F151" s="43" t="s">
        <v>646</v>
      </c>
      <c r="G151" s="44">
        <v>0.12</v>
      </c>
      <c r="H151" s="45">
        <v>1</v>
      </c>
      <c r="I151" s="46">
        <v>0.12</v>
      </c>
      <c r="J151" s="47"/>
      <c r="K151" s="44"/>
      <c r="L151" s="47"/>
      <c r="M151" s="44"/>
      <c r="N151" s="48"/>
      <c r="AI151" s="40"/>
      <c r="AJ151" s="49"/>
      <c r="AK151" s="49" t="s">
        <v>664</v>
      </c>
      <c r="AQ151" s="49"/>
    </row>
    <row r="152" spans="1:44" s="4" customFormat="1" ht="15" x14ac:dyDescent="0.25">
      <c r="A152" s="67"/>
      <c r="B152" s="53"/>
      <c r="C152" s="543" t="s">
        <v>665</v>
      </c>
      <c r="D152" s="543"/>
      <c r="E152" s="543"/>
      <c r="F152" s="543"/>
      <c r="G152" s="543"/>
      <c r="H152" s="543"/>
      <c r="I152" s="543"/>
      <c r="J152" s="543"/>
      <c r="K152" s="543"/>
      <c r="L152" s="543"/>
      <c r="M152" s="543"/>
      <c r="N152" s="544"/>
      <c r="AI152" s="40"/>
      <c r="AJ152" s="49"/>
      <c r="AK152" s="49"/>
      <c r="AL152" s="3" t="s">
        <v>665</v>
      </c>
      <c r="AQ152" s="49"/>
    </row>
    <row r="153" spans="1:44" s="4" customFormat="1" ht="23.25" x14ac:dyDescent="0.25">
      <c r="A153" s="50"/>
      <c r="B153" s="51" t="s">
        <v>117</v>
      </c>
      <c r="C153" s="545" t="s">
        <v>118</v>
      </c>
      <c r="D153" s="545"/>
      <c r="E153" s="545"/>
      <c r="F153" s="545"/>
      <c r="G153" s="545"/>
      <c r="H153" s="545"/>
      <c r="I153" s="545"/>
      <c r="J153" s="545"/>
      <c r="K153" s="545"/>
      <c r="L153" s="545"/>
      <c r="M153" s="545"/>
      <c r="N153" s="546"/>
      <c r="AI153" s="40"/>
      <c r="AJ153" s="49"/>
      <c r="AK153" s="49"/>
      <c r="AM153" s="3" t="s">
        <v>118</v>
      </c>
      <c r="AQ153" s="49"/>
    </row>
    <row r="154" spans="1:44" s="4" customFormat="1" ht="68.25" x14ac:dyDescent="0.25">
      <c r="A154" s="50"/>
      <c r="B154" s="51" t="s">
        <v>62</v>
      </c>
      <c r="C154" s="545" t="s">
        <v>63</v>
      </c>
      <c r="D154" s="545"/>
      <c r="E154" s="545"/>
      <c r="F154" s="545"/>
      <c r="G154" s="545"/>
      <c r="H154" s="545"/>
      <c r="I154" s="545"/>
      <c r="J154" s="545"/>
      <c r="K154" s="545"/>
      <c r="L154" s="545"/>
      <c r="M154" s="545"/>
      <c r="N154" s="546"/>
      <c r="AI154" s="40"/>
      <c r="AJ154" s="49"/>
      <c r="AK154" s="49"/>
      <c r="AM154" s="3" t="s">
        <v>63</v>
      </c>
      <c r="AQ154" s="49"/>
    </row>
    <row r="155" spans="1:44" s="4" customFormat="1" ht="15" x14ac:dyDescent="0.25">
      <c r="A155" s="52"/>
      <c r="B155" s="51" t="s">
        <v>56</v>
      </c>
      <c r="C155" s="543" t="s">
        <v>64</v>
      </c>
      <c r="D155" s="543"/>
      <c r="E155" s="543"/>
      <c r="F155" s="54"/>
      <c r="G155" s="55"/>
      <c r="H155" s="55"/>
      <c r="I155" s="55"/>
      <c r="J155" s="76">
        <v>1257.92</v>
      </c>
      <c r="K155" s="65">
        <v>1.3225</v>
      </c>
      <c r="L155" s="56">
        <v>199.63</v>
      </c>
      <c r="M155" s="58">
        <v>44.77</v>
      </c>
      <c r="N155" s="59">
        <v>8937.44</v>
      </c>
      <c r="AI155" s="40"/>
      <c r="AJ155" s="49"/>
      <c r="AK155" s="49"/>
      <c r="AN155" s="3" t="s">
        <v>64</v>
      </c>
      <c r="AQ155" s="49"/>
    </row>
    <row r="156" spans="1:44" s="4" customFormat="1" ht="15" x14ac:dyDescent="0.25">
      <c r="A156" s="52"/>
      <c r="B156" s="51" t="s">
        <v>65</v>
      </c>
      <c r="C156" s="543" t="s">
        <v>66</v>
      </c>
      <c r="D156" s="543"/>
      <c r="E156" s="543"/>
      <c r="F156" s="54"/>
      <c r="G156" s="55"/>
      <c r="H156" s="55"/>
      <c r="I156" s="55"/>
      <c r="J156" s="76">
        <v>2297.79</v>
      </c>
      <c r="K156" s="65">
        <v>1.4375</v>
      </c>
      <c r="L156" s="56">
        <v>396.37</v>
      </c>
      <c r="M156" s="58">
        <v>13.24</v>
      </c>
      <c r="N156" s="59">
        <v>5247.94</v>
      </c>
      <c r="AI156" s="40"/>
      <c r="AJ156" s="49"/>
      <c r="AK156" s="49"/>
      <c r="AN156" s="3" t="s">
        <v>66</v>
      </c>
      <c r="AQ156" s="49"/>
    </row>
    <row r="157" spans="1:44" s="4" customFormat="1" ht="15" x14ac:dyDescent="0.25">
      <c r="A157" s="52"/>
      <c r="B157" s="51" t="s">
        <v>67</v>
      </c>
      <c r="C157" s="543" t="s">
        <v>68</v>
      </c>
      <c r="D157" s="543"/>
      <c r="E157" s="543"/>
      <c r="F157" s="54"/>
      <c r="G157" s="55"/>
      <c r="H157" s="55"/>
      <c r="I157" s="55"/>
      <c r="J157" s="56">
        <v>286.33999999999997</v>
      </c>
      <c r="K157" s="65">
        <v>1.4375</v>
      </c>
      <c r="L157" s="56">
        <v>49.39</v>
      </c>
      <c r="M157" s="58">
        <v>44.77</v>
      </c>
      <c r="N157" s="59">
        <v>2211.19</v>
      </c>
      <c r="AI157" s="40"/>
      <c r="AJ157" s="49"/>
      <c r="AK157" s="49"/>
      <c r="AN157" s="3" t="s">
        <v>68</v>
      </c>
      <c r="AQ157" s="49"/>
    </row>
    <row r="158" spans="1:44" s="4" customFormat="1" ht="15" x14ac:dyDescent="0.25">
      <c r="A158" s="52"/>
      <c r="B158" s="51" t="s">
        <v>69</v>
      </c>
      <c r="C158" s="543" t="s">
        <v>70</v>
      </c>
      <c r="D158" s="543"/>
      <c r="E158" s="543"/>
      <c r="F158" s="54"/>
      <c r="G158" s="55"/>
      <c r="H158" s="55"/>
      <c r="I158" s="55"/>
      <c r="J158" s="76">
        <v>3018.09</v>
      </c>
      <c r="K158" s="55"/>
      <c r="L158" s="56">
        <v>362.17</v>
      </c>
      <c r="M158" s="58">
        <v>8.16</v>
      </c>
      <c r="N158" s="59">
        <v>2955.31</v>
      </c>
      <c r="AI158" s="40"/>
      <c r="AJ158" s="49"/>
      <c r="AK158" s="49"/>
      <c r="AN158" s="3" t="s">
        <v>70</v>
      </c>
      <c r="AQ158" s="49"/>
    </row>
    <row r="159" spans="1:44" s="4" customFormat="1" ht="15" x14ac:dyDescent="0.25">
      <c r="A159" s="63"/>
      <c r="B159" s="51"/>
      <c r="C159" s="543" t="s">
        <v>71</v>
      </c>
      <c r="D159" s="543"/>
      <c r="E159" s="543"/>
      <c r="F159" s="54" t="s">
        <v>72</v>
      </c>
      <c r="G159" s="58">
        <v>138.69</v>
      </c>
      <c r="H159" s="65">
        <v>1.3225</v>
      </c>
      <c r="I159" s="78">
        <v>22.010103000000001</v>
      </c>
      <c r="J159" s="66"/>
      <c r="K159" s="55"/>
      <c r="L159" s="66"/>
      <c r="M159" s="55"/>
      <c r="N159" s="62"/>
      <c r="AI159" s="40"/>
      <c r="AJ159" s="49"/>
      <c r="AK159" s="49"/>
      <c r="AO159" s="3" t="s">
        <v>71</v>
      </c>
      <c r="AQ159" s="49"/>
    </row>
    <row r="160" spans="1:44" s="4" customFormat="1" ht="15" x14ac:dyDescent="0.25">
      <c r="A160" s="63"/>
      <c r="B160" s="51"/>
      <c r="C160" s="543" t="s">
        <v>73</v>
      </c>
      <c r="D160" s="543"/>
      <c r="E160" s="543"/>
      <c r="F160" s="54" t="s">
        <v>72</v>
      </c>
      <c r="G160" s="58">
        <v>21.87</v>
      </c>
      <c r="H160" s="65">
        <v>1.4375</v>
      </c>
      <c r="I160" s="78">
        <v>3.7725749999999998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73</v>
      </c>
      <c r="AQ160" s="49"/>
    </row>
    <row r="161" spans="1:43" s="4" customFormat="1" ht="15" x14ac:dyDescent="0.25">
      <c r="A161" s="67"/>
      <c r="B161" s="51"/>
      <c r="C161" s="547" t="s">
        <v>74</v>
      </c>
      <c r="D161" s="547"/>
      <c r="E161" s="547"/>
      <c r="F161" s="68"/>
      <c r="G161" s="69"/>
      <c r="H161" s="69"/>
      <c r="I161" s="69"/>
      <c r="J161" s="79">
        <v>6573.8</v>
      </c>
      <c r="K161" s="69"/>
      <c r="L161" s="70">
        <v>958.17</v>
      </c>
      <c r="M161" s="69"/>
      <c r="N161" s="71">
        <v>17140.689999999999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543" t="s">
        <v>75</v>
      </c>
      <c r="D162" s="543"/>
      <c r="E162" s="543"/>
      <c r="F162" s="54"/>
      <c r="G162" s="55"/>
      <c r="H162" s="55"/>
      <c r="I162" s="55"/>
      <c r="J162" s="66"/>
      <c r="K162" s="55"/>
      <c r="L162" s="56">
        <v>249.02</v>
      </c>
      <c r="M162" s="55"/>
      <c r="N162" s="59">
        <v>11148.63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648</v>
      </c>
      <c r="C163" s="543" t="s">
        <v>649</v>
      </c>
      <c r="D163" s="543"/>
      <c r="E163" s="543"/>
      <c r="F163" s="54" t="s">
        <v>78</v>
      </c>
      <c r="G163" s="61">
        <v>117</v>
      </c>
      <c r="H163" s="55"/>
      <c r="I163" s="61">
        <v>117</v>
      </c>
      <c r="J163" s="66"/>
      <c r="K163" s="55"/>
      <c r="L163" s="56">
        <v>291.35000000000002</v>
      </c>
      <c r="M163" s="55"/>
      <c r="N163" s="59">
        <v>13043.9</v>
      </c>
      <c r="AI163" s="40"/>
      <c r="AJ163" s="49"/>
      <c r="AK163" s="49"/>
      <c r="AO163" s="3" t="s">
        <v>649</v>
      </c>
      <c r="AQ163" s="49"/>
    </row>
    <row r="164" spans="1:43" s="4" customFormat="1" ht="45" x14ac:dyDescent="0.25">
      <c r="A164" s="63"/>
      <c r="B164" s="51" t="s">
        <v>650</v>
      </c>
      <c r="C164" s="543" t="s">
        <v>651</v>
      </c>
      <c r="D164" s="543"/>
      <c r="E164" s="543"/>
      <c r="F164" s="54" t="s">
        <v>78</v>
      </c>
      <c r="G164" s="61">
        <v>74</v>
      </c>
      <c r="H164" s="58">
        <v>0.85</v>
      </c>
      <c r="I164" s="64">
        <v>62.9</v>
      </c>
      <c r="J164" s="66"/>
      <c r="K164" s="55"/>
      <c r="L164" s="56">
        <v>156.63</v>
      </c>
      <c r="M164" s="55"/>
      <c r="N164" s="59">
        <v>7012.49</v>
      </c>
      <c r="AI164" s="40"/>
      <c r="AJ164" s="49"/>
      <c r="AK164" s="49"/>
      <c r="AO164" s="3" t="s">
        <v>651</v>
      </c>
      <c r="AQ164" s="49"/>
    </row>
    <row r="165" spans="1:43" s="4" customFormat="1" ht="15" x14ac:dyDescent="0.25">
      <c r="A165" s="72"/>
      <c r="B165" s="73"/>
      <c r="C165" s="542" t="s">
        <v>81</v>
      </c>
      <c r="D165" s="542"/>
      <c r="E165" s="542"/>
      <c r="F165" s="43"/>
      <c r="G165" s="44"/>
      <c r="H165" s="44"/>
      <c r="I165" s="44"/>
      <c r="J165" s="47"/>
      <c r="K165" s="44"/>
      <c r="L165" s="80">
        <v>1406.15</v>
      </c>
      <c r="M165" s="69"/>
      <c r="N165" s="75">
        <v>37197.08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138</v>
      </c>
      <c r="B166" s="42" t="s">
        <v>666</v>
      </c>
      <c r="C166" s="542" t="s">
        <v>667</v>
      </c>
      <c r="D166" s="542"/>
      <c r="E166" s="542"/>
      <c r="F166" s="43" t="s">
        <v>115</v>
      </c>
      <c r="G166" s="44">
        <v>2</v>
      </c>
      <c r="H166" s="45">
        <v>1</v>
      </c>
      <c r="I166" s="45">
        <v>2</v>
      </c>
      <c r="J166" s="74">
        <v>215.48</v>
      </c>
      <c r="K166" s="44"/>
      <c r="L166" s="74">
        <v>430.96</v>
      </c>
      <c r="M166" s="46">
        <v>8.16</v>
      </c>
      <c r="N166" s="75">
        <v>3516.63</v>
      </c>
      <c r="AI166" s="40"/>
      <c r="AJ166" s="49"/>
      <c r="AK166" s="49" t="s">
        <v>667</v>
      </c>
      <c r="AQ166" s="49"/>
    </row>
    <row r="167" spans="1:43" s="4" customFormat="1" ht="15" x14ac:dyDescent="0.25">
      <c r="A167" s="72"/>
      <c r="B167" s="73"/>
      <c r="C167" s="542" t="s">
        <v>81</v>
      </c>
      <c r="D167" s="542"/>
      <c r="E167" s="542"/>
      <c r="F167" s="43"/>
      <c r="G167" s="44"/>
      <c r="H167" s="44"/>
      <c r="I167" s="44"/>
      <c r="J167" s="47"/>
      <c r="K167" s="44"/>
      <c r="L167" s="74">
        <v>430.96</v>
      </c>
      <c r="M167" s="69"/>
      <c r="N167" s="75">
        <v>3516.63</v>
      </c>
      <c r="AI167" s="40"/>
      <c r="AJ167" s="49"/>
      <c r="AK167" s="49"/>
      <c r="AQ167" s="49" t="s">
        <v>81</v>
      </c>
    </row>
    <row r="168" spans="1:43" s="4" customFormat="1" ht="34.5" x14ac:dyDescent="0.25">
      <c r="A168" s="41" t="s">
        <v>141</v>
      </c>
      <c r="B168" s="42" t="s">
        <v>668</v>
      </c>
      <c r="C168" s="542" t="s">
        <v>669</v>
      </c>
      <c r="D168" s="542"/>
      <c r="E168" s="542"/>
      <c r="F168" s="43" t="s">
        <v>115</v>
      </c>
      <c r="G168" s="44">
        <v>2</v>
      </c>
      <c r="H168" s="45">
        <v>1</v>
      </c>
      <c r="I168" s="45">
        <v>2</v>
      </c>
      <c r="J168" s="74">
        <v>362.1</v>
      </c>
      <c r="K168" s="44"/>
      <c r="L168" s="74">
        <v>724.2</v>
      </c>
      <c r="M168" s="46">
        <v>8.16</v>
      </c>
      <c r="N168" s="75">
        <v>5909.47</v>
      </c>
      <c r="AI168" s="40"/>
      <c r="AJ168" s="49"/>
      <c r="AK168" s="49" t="s">
        <v>669</v>
      </c>
      <c r="AQ168" s="49"/>
    </row>
    <row r="169" spans="1:43" s="4" customFormat="1" ht="15" x14ac:dyDescent="0.25">
      <c r="A169" s="72"/>
      <c r="B169" s="73"/>
      <c r="C169" s="542" t="s">
        <v>81</v>
      </c>
      <c r="D169" s="542"/>
      <c r="E169" s="542"/>
      <c r="F169" s="43"/>
      <c r="G169" s="44"/>
      <c r="H169" s="44"/>
      <c r="I169" s="44"/>
      <c r="J169" s="47"/>
      <c r="K169" s="44"/>
      <c r="L169" s="74">
        <v>724.2</v>
      </c>
      <c r="M169" s="69"/>
      <c r="N169" s="75">
        <v>5909.47</v>
      </c>
      <c r="AI169" s="40"/>
      <c r="AJ169" s="49"/>
      <c r="AK169" s="49"/>
      <c r="AQ169" s="49" t="s">
        <v>81</v>
      </c>
    </row>
    <row r="170" spans="1:43" s="4" customFormat="1" ht="23.25" x14ac:dyDescent="0.25">
      <c r="A170" s="41" t="s">
        <v>146</v>
      </c>
      <c r="B170" s="42" t="s">
        <v>670</v>
      </c>
      <c r="C170" s="542" t="s">
        <v>671</v>
      </c>
      <c r="D170" s="542"/>
      <c r="E170" s="542"/>
      <c r="F170" s="43" t="s">
        <v>115</v>
      </c>
      <c r="G170" s="44">
        <v>2</v>
      </c>
      <c r="H170" s="45">
        <v>1</v>
      </c>
      <c r="I170" s="45">
        <v>2</v>
      </c>
      <c r="J170" s="74">
        <v>175.57</v>
      </c>
      <c r="K170" s="44"/>
      <c r="L170" s="74">
        <v>351.14</v>
      </c>
      <c r="M170" s="46">
        <v>8.16</v>
      </c>
      <c r="N170" s="75">
        <v>2865.3</v>
      </c>
      <c r="AI170" s="40"/>
      <c r="AJ170" s="49"/>
      <c r="AK170" s="49" t="s">
        <v>671</v>
      </c>
      <c r="AQ170" s="49"/>
    </row>
    <row r="171" spans="1:43" s="4" customFormat="1" ht="15" x14ac:dyDescent="0.25">
      <c r="A171" s="72"/>
      <c r="B171" s="73"/>
      <c r="C171" s="542" t="s">
        <v>81</v>
      </c>
      <c r="D171" s="542"/>
      <c r="E171" s="542"/>
      <c r="F171" s="43"/>
      <c r="G171" s="44"/>
      <c r="H171" s="44"/>
      <c r="I171" s="44"/>
      <c r="J171" s="47"/>
      <c r="K171" s="44"/>
      <c r="L171" s="74">
        <v>351.14</v>
      </c>
      <c r="M171" s="69"/>
      <c r="N171" s="75">
        <v>2865.3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672</v>
      </c>
      <c r="C172" s="542" t="s">
        <v>673</v>
      </c>
      <c r="D172" s="542"/>
      <c r="E172" s="542"/>
      <c r="F172" s="43" t="s">
        <v>115</v>
      </c>
      <c r="G172" s="44">
        <v>2</v>
      </c>
      <c r="H172" s="45">
        <v>1</v>
      </c>
      <c r="I172" s="45">
        <v>2</v>
      </c>
      <c r="J172" s="74">
        <v>596.04</v>
      </c>
      <c r="K172" s="44"/>
      <c r="L172" s="80">
        <v>1192.08</v>
      </c>
      <c r="M172" s="46">
        <v>8.16</v>
      </c>
      <c r="N172" s="75">
        <v>9727.3700000000008</v>
      </c>
      <c r="AI172" s="40"/>
      <c r="AJ172" s="49"/>
      <c r="AK172" s="49" t="s">
        <v>673</v>
      </c>
      <c r="AQ172" s="49"/>
    </row>
    <row r="173" spans="1:43" s="4" customFormat="1" ht="15" x14ac:dyDescent="0.25">
      <c r="A173" s="72"/>
      <c r="B173" s="73"/>
      <c r="C173" s="542" t="s">
        <v>81</v>
      </c>
      <c r="D173" s="542"/>
      <c r="E173" s="542"/>
      <c r="F173" s="43"/>
      <c r="G173" s="44"/>
      <c r="H173" s="44"/>
      <c r="I173" s="44"/>
      <c r="J173" s="47"/>
      <c r="K173" s="44"/>
      <c r="L173" s="80">
        <v>1192.08</v>
      </c>
      <c r="M173" s="69"/>
      <c r="N173" s="75">
        <v>9727.3700000000008</v>
      </c>
      <c r="AI173" s="40"/>
      <c r="AJ173" s="49"/>
      <c r="AK173" s="49"/>
      <c r="AQ173" s="49" t="s">
        <v>81</v>
      </c>
    </row>
    <row r="174" spans="1:43" s="4" customFormat="1" ht="15" x14ac:dyDescent="0.25">
      <c r="A174" s="539" t="s">
        <v>674</v>
      </c>
      <c r="B174" s="540"/>
      <c r="C174" s="540"/>
      <c r="D174" s="540"/>
      <c r="E174" s="540"/>
      <c r="F174" s="540"/>
      <c r="G174" s="540"/>
      <c r="H174" s="540"/>
      <c r="I174" s="540"/>
      <c r="J174" s="540"/>
      <c r="K174" s="540"/>
      <c r="L174" s="540"/>
      <c r="M174" s="540"/>
      <c r="N174" s="541"/>
      <c r="AI174" s="40"/>
      <c r="AJ174" s="49" t="s">
        <v>674</v>
      </c>
      <c r="AK174" s="49"/>
      <c r="AQ174" s="49"/>
    </row>
    <row r="175" spans="1:43" s="4" customFormat="1" ht="45.75" x14ac:dyDescent="0.25">
      <c r="A175" s="41" t="s">
        <v>153</v>
      </c>
      <c r="B175" s="42" t="s">
        <v>675</v>
      </c>
      <c r="C175" s="542" t="s">
        <v>676</v>
      </c>
      <c r="D175" s="542"/>
      <c r="E175" s="542"/>
      <c r="F175" s="43" t="s">
        <v>646</v>
      </c>
      <c r="G175" s="44">
        <v>0.06</v>
      </c>
      <c r="H175" s="45">
        <v>1</v>
      </c>
      <c r="I175" s="46">
        <v>0.06</v>
      </c>
      <c r="J175" s="47"/>
      <c r="K175" s="44"/>
      <c r="L175" s="47"/>
      <c r="M175" s="44"/>
      <c r="N175" s="48"/>
      <c r="AI175" s="40"/>
      <c r="AJ175" s="49"/>
      <c r="AK175" s="49" t="s">
        <v>676</v>
      </c>
      <c r="AQ175" s="49"/>
    </row>
    <row r="176" spans="1:43" s="4" customFormat="1" ht="15" x14ac:dyDescent="0.25">
      <c r="A176" s="67"/>
      <c r="B176" s="53"/>
      <c r="C176" s="543" t="s">
        <v>677</v>
      </c>
      <c r="D176" s="543"/>
      <c r="E176" s="543"/>
      <c r="F176" s="543"/>
      <c r="G176" s="543"/>
      <c r="H176" s="543"/>
      <c r="I176" s="543"/>
      <c r="J176" s="543"/>
      <c r="K176" s="543"/>
      <c r="L176" s="543"/>
      <c r="M176" s="543"/>
      <c r="N176" s="544"/>
      <c r="AI176" s="40"/>
      <c r="AJ176" s="49"/>
      <c r="AK176" s="49"/>
      <c r="AL176" s="3" t="s">
        <v>677</v>
      </c>
      <c r="AQ176" s="49"/>
    </row>
    <row r="177" spans="1:43" s="4" customFormat="1" ht="23.25" x14ac:dyDescent="0.25">
      <c r="A177" s="50"/>
      <c r="B177" s="51" t="s">
        <v>117</v>
      </c>
      <c r="C177" s="545" t="s">
        <v>118</v>
      </c>
      <c r="D177" s="545"/>
      <c r="E177" s="545"/>
      <c r="F177" s="545"/>
      <c r="G177" s="545"/>
      <c r="H177" s="545"/>
      <c r="I177" s="545"/>
      <c r="J177" s="545"/>
      <c r="K177" s="545"/>
      <c r="L177" s="545"/>
      <c r="M177" s="545"/>
      <c r="N177" s="546"/>
      <c r="AI177" s="40"/>
      <c r="AJ177" s="49"/>
      <c r="AK177" s="49"/>
      <c r="AM177" s="3" t="s">
        <v>118</v>
      </c>
      <c r="AQ177" s="49"/>
    </row>
    <row r="178" spans="1:43" s="4" customFormat="1" ht="68.25" x14ac:dyDescent="0.25">
      <c r="A178" s="50"/>
      <c r="B178" s="51" t="s">
        <v>62</v>
      </c>
      <c r="C178" s="545" t="s">
        <v>63</v>
      </c>
      <c r="D178" s="545"/>
      <c r="E178" s="545"/>
      <c r="F178" s="545"/>
      <c r="G178" s="545"/>
      <c r="H178" s="545"/>
      <c r="I178" s="545"/>
      <c r="J178" s="545"/>
      <c r="K178" s="545"/>
      <c r="L178" s="545"/>
      <c r="M178" s="545"/>
      <c r="N178" s="546"/>
      <c r="AI178" s="40"/>
      <c r="AJ178" s="49"/>
      <c r="AK178" s="49"/>
      <c r="AM178" s="3" t="s">
        <v>63</v>
      </c>
      <c r="AQ178" s="49"/>
    </row>
    <row r="179" spans="1:43" s="4" customFormat="1" ht="15" x14ac:dyDescent="0.25">
      <c r="A179" s="52"/>
      <c r="B179" s="51" t="s">
        <v>56</v>
      </c>
      <c r="C179" s="543" t="s">
        <v>64</v>
      </c>
      <c r="D179" s="543"/>
      <c r="E179" s="543"/>
      <c r="F179" s="54"/>
      <c r="G179" s="55"/>
      <c r="H179" s="55"/>
      <c r="I179" s="55"/>
      <c r="J179" s="76">
        <v>1287.3599999999999</v>
      </c>
      <c r="K179" s="65">
        <v>1.3225</v>
      </c>
      <c r="L179" s="56">
        <v>102.15</v>
      </c>
      <c r="M179" s="58">
        <v>44.77</v>
      </c>
      <c r="N179" s="59">
        <v>4573.26</v>
      </c>
      <c r="AI179" s="40"/>
      <c r="AJ179" s="49"/>
      <c r="AK179" s="49"/>
      <c r="AN179" s="3" t="s">
        <v>64</v>
      </c>
      <c r="AQ179" s="49"/>
    </row>
    <row r="180" spans="1:43" s="4" customFormat="1" ht="15" x14ac:dyDescent="0.25">
      <c r="A180" s="52"/>
      <c r="B180" s="51" t="s">
        <v>65</v>
      </c>
      <c r="C180" s="543" t="s">
        <v>66</v>
      </c>
      <c r="D180" s="543"/>
      <c r="E180" s="543"/>
      <c r="F180" s="54"/>
      <c r="G180" s="55"/>
      <c r="H180" s="55"/>
      <c r="I180" s="55"/>
      <c r="J180" s="76">
        <v>3182.23</v>
      </c>
      <c r="K180" s="65">
        <v>1.4375</v>
      </c>
      <c r="L180" s="56">
        <v>274.47000000000003</v>
      </c>
      <c r="M180" s="58">
        <v>13.24</v>
      </c>
      <c r="N180" s="59">
        <v>3633.98</v>
      </c>
      <c r="AI180" s="40"/>
      <c r="AJ180" s="49"/>
      <c r="AK180" s="49"/>
      <c r="AN180" s="3" t="s">
        <v>66</v>
      </c>
      <c r="AQ180" s="49"/>
    </row>
    <row r="181" spans="1:43" s="4" customFormat="1" ht="15" x14ac:dyDescent="0.25">
      <c r="A181" s="52"/>
      <c r="B181" s="51" t="s">
        <v>67</v>
      </c>
      <c r="C181" s="543" t="s">
        <v>68</v>
      </c>
      <c r="D181" s="543"/>
      <c r="E181" s="543"/>
      <c r="F181" s="54"/>
      <c r="G181" s="55"/>
      <c r="H181" s="55"/>
      <c r="I181" s="55"/>
      <c r="J181" s="56">
        <v>375.86</v>
      </c>
      <c r="K181" s="65">
        <v>1.4375</v>
      </c>
      <c r="L181" s="56">
        <v>32.42</v>
      </c>
      <c r="M181" s="58">
        <v>44.77</v>
      </c>
      <c r="N181" s="59">
        <v>1451.44</v>
      </c>
      <c r="AI181" s="40"/>
      <c r="AJ181" s="49"/>
      <c r="AK181" s="49"/>
      <c r="AN181" s="3" t="s">
        <v>68</v>
      </c>
      <c r="AQ181" s="49"/>
    </row>
    <row r="182" spans="1:43" s="4" customFormat="1" ht="15" x14ac:dyDescent="0.25">
      <c r="A182" s="52"/>
      <c r="B182" s="51" t="s">
        <v>69</v>
      </c>
      <c r="C182" s="543" t="s">
        <v>70</v>
      </c>
      <c r="D182" s="543"/>
      <c r="E182" s="543"/>
      <c r="F182" s="54"/>
      <c r="G182" s="55"/>
      <c r="H182" s="55"/>
      <c r="I182" s="55"/>
      <c r="J182" s="76">
        <v>1345.08</v>
      </c>
      <c r="K182" s="55"/>
      <c r="L182" s="56">
        <v>80.7</v>
      </c>
      <c r="M182" s="58">
        <v>8.16</v>
      </c>
      <c r="N182" s="60">
        <v>658.51</v>
      </c>
      <c r="AI182" s="40"/>
      <c r="AJ182" s="49"/>
      <c r="AK182" s="49"/>
      <c r="AN182" s="3" t="s">
        <v>70</v>
      </c>
      <c r="AQ182" s="49"/>
    </row>
    <row r="183" spans="1:43" s="4" customFormat="1" ht="15" x14ac:dyDescent="0.25">
      <c r="A183" s="63"/>
      <c r="B183" s="51"/>
      <c r="C183" s="543" t="s">
        <v>71</v>
      </c>
      <c r="D183" s="543"/>
      <c r="E183" s="543"/>
      <c r="F183" s="54" t="s">
        <v>72</v>
      </c>
      <c r="G183" s="61">
        <v>149</v>
      </c>
      <c r="H183" s="65">
        <v>1.3225</v>
      </c>
      <c r="I183" s="77">
        <v>11.82315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5" x14ac:dyDescent="0.25">
      <c r="A184" s="63"/>
      <c r="B184" s="51"/>
      <c r="C184" s="543" t="s">
        <v>73</v>
      </c>
      <c r="D184" s="543"/>
      <c r="E184" s="543"/>
      <c r="F184" s="54" t="s">
        <v>72</v>
      </c>
      <c r="G184" s="58">
        <v>28.02</v>
      </c>
      <c r="H184" s="65">
        <v>1.4375</v>
      </c>
      <c r="I184" s="78">
        <v>2.416725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5" x14ac:dyDescent="0.25">
      <c r="A185" s="67"/>
      <c r="B185" s="51"/>
      <c r="C185" s="547" t="s">
        <v>74</v>
      </c>
      <c r="D185" s="547"/>
      <c r="E185" s="547"/>
      <c r="F185" s="68"/>
      <c r="G185" s="69"/>
      <c r="H185" s="69"/>
      <c r="I185" s="69"/>
      <c r="J185" s="79">
        <v>5814.67</v>
      </c>
      <c r="K185" s="69"/>
      <c r="L185" s="70">
        <v>457.32</v>
      </c>
      <c r="M185" s="69"/>
      <c r="N185" s="71">
        <v>8865.75</v>
      </c>
      <c r="AI185" s="40"/>
      <c r="AJ185" s="49"/>
      <c r="AK185" s="49"/>
      <c r="AP185" s="3" t="s">
        <v>74</v>
      </c>
      <c r="AQ185" s="49"/>
    </row>
    <row r="186" spans="1:43" s="4" customFormat="1" ht="15" x14ac:dyDescent="0.25">
      <c r="A186" s="63"/>
      <c r="B186" s="51"/>
      <c r="C186" s="543" t="s">
        <v>75</v>
      </c>
      <c r="D186" s="543"/>
      <c r="E186" s="543"/>
      <c r="F186" s="54"/>
      <c r="G186" s="55"/>
      <c r="H186" s="55"/>
      <c r="I186" s="55"/>
      <c r="J186" s="66"/>
      <c r="K186" s="55"/>
      <c r="L186" s="56">
        <v>134.57</v>
      </c>
      <c r="M186" s="55"/>
      <c r="N186" s="59">
        <v>6024.7</v>
      </c>
      <c r="AI186" s="40"/>
      <c r="AJ186" s="49"/>
      <c r="AK186" s="49"/>
      <c r="AO186" s="3" t="s">
        <v>75</v>
      </c>
      <c r="AQ186" s="49"/>
    </row>
    <row r="187" spans="1:43" s="4" customFormat="1" ht="23.25" x14ac:dyDescent="0.25">
      <c r="A187" s="63"/>
      <c r="B187" s="51" t="s">
        <v>648</v>
      </c>
      <c r="C187" s="543" t="s">
        <v>649</v>
      </c>
      <c r="D187" s="543"/>
      <c r="E187" s="543"/>
      <c r="F187" s="54" t="s">
        <v>78</v>
      </c>
      <c r="G187" s="61">
        <v>117</v>
      </c>
      <c r="H187" s="55"/>
      <c r="I187" s="61">
        <v>117</v>
      </c>
      <c r="J187" s="66"/>
      <c r="K187" s="55"/>
      <c r="L187" s="56">
        <v>157.44999999999999</v>
      </c>
      <c r="M187" s="55"/>
      <c r="N187" s="59">
        <v>7048.9</v>
      </c>
      <c r="AI187" s="40"/>
      <c r="AJ187" s="49"/>
      <c r="AK187" s="49"/>
      <c r="AO187" s="3" t="s">
        <v>649</v>
      </c>
      <c r="AQ187" s="49"/>
    </row>
    <row r="188" spans="1:43" s="4" customFormat="1" ht="45" x14ac:dyDescent="0.25">
      <c r="A188" s="63"/>
      <c r="B188" s="51" t="s">
        <v>650</v>
      </c>
      <c r="C188" s="543" t="s">
        <v>651</v>
      </c>
      <c r="D188" s="543"/>
      <c r="E188" s="543"/>
      <c r="F188" s="54" t="s">
        <v>78</v>
      </c>
      <c r="G188" s="61">
        <v>74</v>
      </c>
      <c r="H188" s="58">
        <v>0.85</v>
      </c>
      <c r="I188" s="64">
        <v>62.9</v>
      </c>
      <c r="J188" s="66"/>
      <c r="K188" s="55"/>
      <c r="L188" s="56">
        <v>84.64</v>
      </c>
      <c r="M188" s="55"/>
      <c r="N188" s="59">
        <v>3789.54</v>
      </c>
      <c r="AI188" s="40"/>
      <c r="AJ188" s="49"/>
      <c r="AK188" s="49"/>
      <c r="AO188" s="3" t="s">
        <v>651</v>
      </c>
      <c r="AQ188" s="49"/>
    </row>
    <row r="189" spans="1:43" s="4" customFormat="1" ht="15" x14ac:dyDescent="0.25">
      <c r="A189" s="72"/>
      <c r="B189" s="73"/>
      <c r="C189" s="542" t="s">
        <v>81</v>
      </c>
      <c r="D189" s="542"/>
      <c r="E189" s="542"/>
      <c r="F189" s="43"/>
      <c r="G189" s="44"/>
      <c r="H189" s="44"/>
      <c r="I189" s="44"/>
      <c r="J189" s="47"/>
      <c r="K189" s="44"/>
      <c r="L189" s="74">
        <v>699.41</v>
      </c>
      <c r="M189" s="69"/>
      <c r="N189" s="75">
        <v>19704.189999999999</v>
      </c>
      <c r="AI189" s="40"/>
      <c r="AJ189" s="49"/>
      <c r="AK189" s="49"/>
      <c r="AQ189" s="49" t="s">
        <v>81</v>
      </c>
    </row>
    <row r="190" spans="1:43" s="4" customFormat="1" ht="23.25" x14ac:dyDescent="0.25">
      <c r="A190" s="41" t="s">
        <v>161</v>
      </c>
      <c r="B190" s="42" t="s">
        <v>666</v>
      </c>
      <c r="C190" s="542" t="s">
        <v>667</v>
      </c>
      <c r="D190" s="542"/>
      <c r="E190" s="542"/>
      <c r="F190" s="43" t="s">
        <v>115</v>
      </c>
      <c r="G190" s="44">
        <v>1</v>
      </c>
      <c r="H190" s="45">
        <v>1</v>
      </c>
      <c r="I190" s="45">
        <v>1</v>
      </c>
      <c r="J190" s="74">
        <v>215.48</v>
      </c>
      <c r="K190" s="44"/>
      <c r="L190" s="74">
        <v>215.48</v>
      </c>
      <c r="M190" s="46">
        <v>8.16</v>
      </c>
      <c r="N190" s="75">
        <v>1758.32</v>
      </c>
      <c r="AI190" s="40"/>
      <c r="AJ190" s="49"/>
      <c r="AK190" s="49" t="s">
        <v>667</v>
      </c>
      <c r="AQ190" s="49"/>
    </row>
    <row r="191" spans="1:43" s="4" customFormat="1" ht="15" x14ac:dyDescent="0.25">
      <c r="A191" s="72"/>
      <c r="B191" s="73"/>
      <c r="C191" s="542" t="s">
        <v>81</v>
      </c>
      <c r="D191" s="542"/>
      <c r="E191" s="542"/>
      <c r="F191" s="43"/>
      <c r="G191" s="44"/>
      <c r="H191" s="44"/>
      <c r="I191" s="44"/>
      <c r="J191" s="47"/>
      <c r="K191" s="44"/>
      <c r="L191" s="74">
        <v>215.48</v>
      </c>
      <c r="M191" s="69"/>
      <c r="N191" s="75">
        <v>1758.32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668</v>
      </c>
      <c r="C192" s="542" t="s">
        <v>669</v>
      </c>
      <c r="D192" s="542"/>
      <c r="E192" s="542"/>
      <c r="F192" s="43" t="s">
        <v>115</v>
      </c>
      <c r="G192" s="44">
        <v>1</v>
      </c>
      <c r="H192" s="45">
        <v>1</v>
      </c>
      <c r="I192" s="45">
        <v>1</v>
      </c>
      <c r="J192" s="74">
        <v>362.1</v>
      </c>
      <c r="K192" s="44"/>
      <c r="L192" s="74">
        <v>362.1</v>
      </c>
      <c r="M192" s="46">
        <v>8.16</v>
      </c>
      <c r="N192" s="75">
        <v>2954.74</v>
      </c>
      <c r="AI192" s="40"/>
      <c r="AJ192" s="49"/>
      <c r="AK192" s="49" t="s">
        <v>669</v>
      </c>
      <c r="AQ192" s="49"/>
    </row>
    <row r="193" spans="1:43" s="4" customFormat="1" ht="15" x14ac:dyDescent="0.25">
      <c r="A193" s="72"/>
      <c r="B193" s="73"/>
      <c r="C193" s="542" t="s">
        <v>81</v>
      </c>
      <c r="D193" s="542"/>
      <c r="E193" s="542"/>
      <c r="F193" s="43"/>
      <c r="G193" s="44"/>
      <c r="H193" s="44"/>
      <c r="I193" s="44"/>
      <c r="J193" s="47"/>
      <c r="K193" s="44"/>
      <c r="L193" s="74">
        <v>362.1</v>
      </c>
      <c r="M193" s="69"/>
      <c r="N193" s="75">
        <v>2954.74</v>
      </c>
      <c r="AI193" s="40"/>
      <c r="AJ193" s="49"/>
      <c r="AK193" s="49"/>
      <c r="AQ193" s="49" t="s">
        <v>81</v>
      </c>
    </row>
    <row r="194" spans="1:43" s="4" customFormat="1" ht="23.25" x14ac:dyDescent="0.25">
      <c r="A194" s="41" t="s">
        <v>174</v>
      </c>
      <c r="B194" s="42" t="s">
        <v>670</v>
      </c>
      <c r="C194" s="542" t="s">
        <v>671</v>
      </c>
      <c r="D194" s="542"/>
      <c r="E194" s="542"/>
      <c r="F194" s="43" t="s">
        <v>115</v>
      </c>
      <c r="G194" s="44">
        <v>1</v>
      </c>
      <c r="H194" s="45">
        <v>1</v>
      </c>
      <c r="I194" s="45">
        <v>1</v>
      </c>
      <c r="J194" s="74">
        <v>175.57</v>
      </c>
      <c r="K194" s="44"/>
      <c r="L194" s="74">
        <v>175.57</v>
      </c>
      <c r="M194" s="46">
        <v>8.16</v>
      </c>
      <c r="N194" s="75">
        <v>1432.65</v>
      </c>
      <c r="AI194" s="40"/>
      <c r="AJ194" s="49"/>
      <c r="AK194" s="49" t="s">
        <v>671</v>
      </c>
      <c r="AQ194" s="49"/>
    </row>
    <row r="195" spans="1:43" s="4" customFormat="1" ht="15" x14ac:dyDescent="0.25">
      <c r="A195" s="72"/>
      <c r="B195" s="73"/>
      <c r="C195" s="542" t="s">
        <v>81</v>
      </c>
      <c r="D195" s="542"/>
      <c r="E195" s="542"/>
      <c r="F195" s="43"/>
      <c r="G195" s="44"/>
      <c r="H195" s="44"/>
      <c r="I195" s="44"/>
      <c r="J195" s="47"/>
      <c r="K195" s="44"/>
      <c r="L195" s="74">
        <v>175.57</v>
      </c>
      <c r="M195" s="69"/>
      <c r="N195" s="75">
        <v>1432.65</v>
      </c>
      <c r="AI195" s="40"/>
      <c r="AJ195" s="49"/>
      <c r="AK195" s="49"/>
      <c r="AQ195" s="49" t="s">
        <v>81</v>
      </c>
    </row>
    <row r="196" spans="1:43" s="4" customFormat="1" ht="34.5" x14ac:dyDescent="0.25">
      <c r="A196" s="41" t="s">
        <v>178</v>
      </c>
      <c r="B196" s="42" t="s">
        <v>678</v>
      </c>
      <c r="C196" s="542" t="s">
        <v>679</v>
      </c>
      <c r="D196" s="542"/>
      <c r="E196" s="542"/>
      <c r="F196" s="43" t="s">
        <v>115</v>
      </c>
      <c r="G196" s="44">
        <v>1</v>
      </c>
      <c r="H196" s="45">
        <v>1</v>
      </c>
      <c r="I196" s="45">
        <v>1</v>
      </c>
      <c r="J196" s="74">
        <v>352.6</v>
      </c>
      <c r="K196" s="44"/>
      <c r="L196" s="74">
        <v>352.6</v>
      </c>
      <c r="M196" s="46">
        <v>8.16</v>
      </c>
      <c r="N196" s="75">
        <v>2877.22</v>
      </c>
      <c r="AI196" s="40"/>
      <c r="AJ196" s="49"/>
      <c r="AK196" s="49" t="s">
        <v>679</v>
      </c>
      <c r="AQ196" s="49"/>
    </row>
    <row r="197" spans="1:43" s="4" customFormat="1" ht="15" x14ac:dyDescent="0.25">
      <c r="A197" s="72"/>
      <c r="B197" s="73"/>
      <c r="C197" s="542" t="s">
        <v>81</v>
      </c>
      <c r="D197" s="542"/>
      <c r="E197" s="542"/>
      <c r="F197" s="43"/>
      <c r="G197" s="44"/>
      <c r="H197" s="44"/>
      <c r="I197" s="44"/>
      <c r="J197" s="47"/>
      <c r="K197" s="44"/>
      <c r="L197" s="74">
        <v>352.6</v>
      </c>
      <c r="M197" s="69"/>
      <c r="N197" s="75">
        <v>2877.22</v>
      </c>
      <c r="AI197" s="40"/>
      <c r="AJ197" s="49"/>
      <c r="AK197" s="49"/>
      <c r="AQ197" s="49" t="s">
        <v>81</v>
      </c>
    </row>
    <row r="198" spans="1:43" s="4" customFormat="1" ht="45.75" x14ac:dyDescent="0.25">
      <c r="A198" s="41" t="s">
        <v>181</v>
      </c>
      <c r="B198" s="42" t="s">
        <v>508</v>
      </c>
      <c r="C198" s="542" t="s">
        <v>509</v>
      </c>
      <c r="D198" s="542"/>
      <c r="E198" s="542"/>
      <c r="F198" s="43" t="s">
        <v>164</v>
      </c>
      <c r="G198" s="44">
        <v>0.14580000000000001</v>
      </c>
      <c r="H198" s="45">
        <v>1</v>
      </c>
      <c r="I198" s="119">
        <v>0.14580000000000001</v>
      </c>
      <c r="J198" s="47"/>
      <c r="K198" s="44"/>
      <c r="L198" s="47"/>
      <c r="M198" s="44"/>
      <c r="N198" s="48"/>
      <c r="AI198" s="40"/>
      <c r="AJ198" s="49"/>
      <c r="AK198" s="49" t="s">
        <v>509</v>
      </c>
      <c r="AQ198" s="49"/>
    </row>
    <row r="199" spans="1:43" s="4" customFormat="1" ht="15" x14ac:dyDescent="0.25">
      <c r="A199" s="67"/>
      <c r="B199" s="53"/>
      <c r="C199" s="543" t="s">
        <v>680</v>
      </c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4"/>
      <c r="AI199" s="40"/>
      <c r="AJ199" s="49"/>
      <c r="AK199" s="49"/>
      <c r="AL199" s="3" t="s">
        <v>680</v>
      </c>
      <c r="AQ199" s="49"/>
    </row>
    <row r="200" spans="1:43" s="4" customFormat="1" ht="23.25" x14ac:dyDescent="0.25">
      <c r="A200" s="50"/>
      <c r="B200" s="51" t="s">
        <v>117</v>
      </c>
      <c r="C200" s="545" t="s">
        <v>118</v>
      </c>
      <c r="D200" s="545"/>
      <c r="E200" s="545"/>
      <c r="F200" s="545"/>
      <c r="G200" s="545"/>
      <c r="H200" s="545"/>
      <c r="I200" s="545"/>
      <c r="J200" s="545"/>
      <c r="K200" s="545"/>
      <c r="L200" s="545"/>
      <c r="M200" s="545"/>
      <c r="N200" s="546"/>
      <c r="AI200" s="40"/>
      <c r="AJ200" s="49"/>
      <c r="AK200" s="49"/>
      <c r="AM200" s="3" t="s">
        <v>118</v>
      </c>
      <c r="AQ200" s="49"/>
    </row>
    <row r="201" spans="1:43" s="4" customFormat="1" ht="68.25" x14ac:dyDescent="0.25">
      <c r="A201" s="50"/>
      <c r="B201" s="51" t="s">
        <v>62</v>
      </c>
      <c r="C201" s="545" t="s">
        <v>63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K201" s="49"/>
      <c r="AM201" s="3" t="s">
        <v>63</v>
      </c>
      <c r="AQ201" s="49"/>
    </row>
    <row r="202" spans="1:43" s="4" customFormat="1" ht="15" x14ac:dyDescent="0.25">
      <c r="A202" s="52"/>
      <c r="B202" s="51" t="s">
        <v>56</v>
      </c>
      <c r="C202" s="543" t="s">
        <v>64</v>
      </c>
      <c r="D202" s="543"/>
      <c r="E202" s="543"/>
      <c r="F202" s="54"/>
      <c r="G202" s="55"/>
      <c r="H202" s="55"/>
      <c r="I202" s="55"/>
      <c r="J202" s="56">
        <v>201.61</v>
      </c>
      <c r="K202" s="65">
        <v>1.3225</v>
      </c>
      <c r="L202" s="56">
        <v>38.869999999999997</v>
      </c>
      <c r="M202" s="58">
        <v>44.77</v>
      </c>
      <c r="N202" s="59">
        <v>1740.21</v>
      </c>
      <c r="AI202" s="40"/>
      <c r="AJ202" s="49"/>
      <c r="AK202" s="49"/>
      <c r="AN202" s="3" t="s">
        <v>64</v>
      </c>
      <c r="AQ202" s="49"/>
    </row>
    <row r="203" spans="1:43" s="4" customFormat="1" ht="15" x14ac:dyDescent="0.25">
      <c r="A203" s="52"/>
      <c r="B203" s="51" t="s">
        <v>65</v>
      </c>
      <c r="C203" s="543" t="s">
        <v>66</v>
      </c>
      <c r="D203" s="543"/>
      <c r="E203" s="543"/>
      <c r="F203" s="54"/>
      <c r="G203" s="55"/>
      <c r="H203" s="55"/>
      <c r="I203" s="55"/>
      <c r="J203" s="56">
        <v>71.64</v>
      </c>
      <c r="K203" s="65">
        <v>1.4375</v>
      </c>
      <c r="L203" s="56">
        <v>15.01</v>
      </c>
      <c r="M203" s="58">
        <v>13.24</v>
      </c>
      <c r="N203" s="60">
        <v>198.73</v>
      </c>
      <c r="AI203" s="40"/>
      <c r="AJ203" s="49"/>
      <c r="AK203" s="49"/>
      <c r="AN203" s="3" t="s">
        <v>66</v>
      </c>
      <c r="AQ203" s="49"/>
    </row>
    <row r="204" spans="1:43" s="4" customFormat="1" ht="15" x14ac:dyDescent="0.25">
      <c r="A204" s="52"/>
      <c r="B204" s="51" t="s">
        <v>67</v>
      </c>
      <c r="C204" s="543" t="s">
        <v>68</v>
      </c>
      <c r="D204" s="543"/>
      <c r="E204" s="543"/>
      <c r="F204" s="54"/>
      <c r="G204" s="55"/>
      <c r="H204" s="55"/>
      <c r="I204" s="55"/>
      <c r="J204" s="56">
        <v>2.3199999999999998</v>
      </c>
      <c r="K204" s="65">
        <v>1.4375</v>
      </c>
      <c r="L204" s="56">
        <v>0.49</v>
      </c>
      <c r="M204" s="58">
        <v>44.77</v>
      </c>
      <c r="N204" s="60">
        <v>21.94</v>
      </c>
      <c r="AI204" s="40"/>
      <c r="AJ204" s="49"/>
      <c r="AK204" s="49"/>
      <c r="AN204" s="3" t="s">
        <v>68</v>
      </c>
      <c r="AQ204" s="49"/>
    </row>
    <row r="205" spans="1:43" s="4" customFormat="1" ht="15" x14ac:dyDescent="0.25">
      <c r="A205" s="52"/>
      <c r="B205" s="51" t="s">
        <v>69</v>
      </c>
      <c r="C205" s="543" t="s">
        <v>70</v>
      </c>
      <c r="D205" s="543"/>
      <c r="E205" s="543"/>
      <c r="F205" s="54"/>
      <c r="G205" s="55"/>
      <c r="H205" s="55"/>
      <c r="I205" s="55"/>
      <c r="J205" s="56">
        <v>62.75</v>
      </c>
      <c r="K205" s="55"/>
      <c r="L205" s="56">
        <v>9.15</v>
      </c>
      <c r="M205" s="58">
        <v>8.16</v>
      </c>
      <c r="N205" s="60">
        <v>74.66</v>
      </c>
      <c r="AI205" s="40"/>
      <c r="AJ205" s="49"/>
      <c r="AK205" s="49"/>
      <c r="AN205" s="3" t="s">
        <v>70</v>
      </c>
      <c r="AQ205" s="49"/>
    </row>
    <row r="206" spans="1:43" s="4" customFormat="1" ht="15" x14ac:dyDescent="0.25">
      <c r="A206" s="63"/>
      <c r="B206" s="51"/>
      <c r="C206" s="543" t="s">
        <v>71</v>
      </c>
      <c r="D206" s="543"/>
      <c r="E206" s="543"/>
      <c r="F206" s="54" t="s">
        <v>72</v>
      </c>
      <c r="G206" s="64">
        <v>21.2</v>
      </c>
      <c r="H206" s="65">
        <v>1.3225</v>
      </c>
      <c r="I206" s="94">
        <v>4.0877945999999996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3" s="4" customFormat="1" ht="15" x14ac:dyDescent="0.25">
      <c r="A207" s="63"/>
      <c r="B207" s="51"/>
      <c r="C207" s="543" t="s">
        <v>73</v>
      </c>
      <c r="D207" s="543"/>
      <c r="E207" s="543"/>
      <c r="F207" s="54" t="s">
        <v>72</v>
      </c>
      <c r="G207" s="64">
        <v>0.2</v>
      </c>
      <c r="H207" s="65">
        <v>1.4375</v>
      </c>
      <c r="I207" s="94">
        <v>4.1917500000000003E-2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</row>
    <row r="208" spans="1:43" s="4" customFormat="1" ht="15" x14ac:dyDescent="0.25">
      <c r="A208" s="67"/>
      <c r="B208" s="51"/>
      <c r="C208" s="547" t="s">
        <v>74</v>
      </c>
      <c r="D208" s="547"/>
      <c r="E208" s="547"/>
      <c r="F208" s="68"/>
      <c r="G208" s="69"/>
      <c r="H208" s="69"/>
      <c r="I208" s="69"/>
      <c r="J208" s="70">
        <v>336</v>
      </c>
      <c r="K208" s="69"/>
      <c r="L208" s="70">
        <v>63.03</v>
      </c>
      <c r="M208" s="69"/>
      <c r="N208" s="71">
        <v>2013.6</v>
      </c>
      <c r="AI208" s="40"/>
      <c r="AJ208" s="49"/>
      <c r="AK208" s="49"/>
      <c r="AP208" s="3" t="s">
        <v>74</v>
      </c>
      <c r="AQ208" s="49"/>
    </row>
    <row r="209" spans="1:43" s="4" customFormat="1" ht="15" x14ac:dyDescent="0.25">
      <c r="A209" s="63"/>
      <c r="B209" s="51"/>
      <c r="C209" s="543" t="s">
        <v>75</v>
      </c>
      <c r="D209" s="543"/>
      <c r="E209" s="543"/>
      <c r="F209" s="54"/>
      <c r="G209" s="55"/>
      <c r="H209" s="55"/>
      <c r="I209" s="55"/>
      <c r="J209" s="66"/>
      <c r="K209" s="55"/>
      <c r="L209" s="56">
        <v>39.36</v>
      </c>
      <c r="M209" s="55"/>
      <c r="N209" s="59">
        <v>1762.15</v>
      </c>
      <c r="AI209" s="40"/>
      <c r="AJ209" s="49"/>
      <c r="AK209" s="49"/>
      <c r="AO209" s="3" t="s">
        <v>75</v>
      </c>
      <c r="AQ209" s="49"/>
    </row>
    <row r="210" spans="1:43" s="4" customFormat="1" ht="22.5" x14ac:dyDescent="0.25">
      <c r="A210" s="63"/>
      <c r="B210" s="51" t="s">
        <v>475</v>
      </c>
      <c r="C210" s="543" t="s">
        <v>476</v>
      </c>
      <c r="D210" s="543"/>
      <c r="E210" s="543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43.3</v>
      </c>
      <c r="M210" s="55"/>
      <c r="N210" s="59">
        <v>1938.37</v>
      </c>
      <c r="AI210" s="40"/>
      <c r="AJ210" s="49"/>
      <c r="AK210" s="49"/>
      <c r="AO210" s="3" t="s">
        <v>476</v>
      </c>
      <c r="AQ210" s="49"/>
    </row>
    <row r="211" spans="1:43" s="4" customFormat="1" ht="45" x14ac:dyDescent="0.25">
      <c r="A211" s="63"/>
      <c r="B211" s="51" t="s">
        <v>477</v>
      </c>
      <c r="C211" s="543" t="s">
        <v>478</v>
      </c>
      <c r="D211" s="543"/>
      <c r="E211" s="543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23.08</v>
      </c>
      <c r="M211" s="55"/>
      <c r="N211" s="59">
        <v>1033.5</v>
      </c>
      <c r="AI211" s="40"/>
      <c r="AJ211" s="49"/>
      <c r="AK211" s="49"/>
      <c r="AO211" s="3" t="s">
        <v>478</v>
      </c>
      <c r="AQ211" s="49"/>
    </row>
    <row r="212" spans="1:43" s="4" customFormat="1" ht="15" x14ac:dyDescent="0.25">
      <c r="A212" s="72"/>
      <c r="B212" s="73"/>
      <c r="C212" s="542" t="s">
        <v>81</v>
      </c>
      <c r="D212" s="542"/>
      <c r="E212" s="542"/>
      <c r="F212" s="43"/>
      <c r="G212" s="44"/>
      <c r="H212" s="44"/>
      <c r="I212" s="44"/>
      <c r="J212" s="47"/>
      <c r="K212" s="44"/>
      <c r="L212" s="74">
        <v>129.41</v>
      </c>
      <c r="M212" s="69"/>
      <c r="N212" s="75">
        <v>4985.47</v>
      </c>
      <c r="AI212" s="40"/>
      <c r="AJ212" s="49"/>
      <c r="AK212" s="49"/>
      <c r="AQ212" s="49" t="s">
        <v>81</v>
      </c>
    </row>
    <row r="213" spans="1:43" s="4" customFormat="1" ht="15" x14ac:dyDescent="0.25">
      <c r="A213" s="41" t="s">
        <v>185</v>
      </c>
      <c r="B213" s="42" t="s">
        <v>511</v>
      </c>
      <c r="C213" s="542" t="s">
        <v>512</v>
      </c>
      <c r="D213" s="542"/>
      <c r="E213" s="542"/>
      <c r="F213" s="43" t="s">
        <v>513</v>
      </c>
      <c r="G213" s="44">
        <v>-0.40899999999999997</v>
      </c>
      <c r="H213" s="45">
        <v>1</v>
      </c>
      <c r="I213" s="92">
        <v>-0.40899999999999997</v>
      </c>
      <c r="J213" s="74">
        <v>30</v>
      </c>
      <c r="K213" s="119">
        <v>1.4375</v>
      </c>
      <c r="L213" s="74">
        <v>-17.64</v>
      </c>
      <c r="M213" s="46">
        <v>13.24</v>
      </c>
      <c r="N213" s="82">
        <v>-233.55</v>
      </c>
      <c r="AI213" s="40"/>
      <c r="AJ213" s="49"/>
      <c r="AK213" s="49" t="s">
        <v>512</v>
      </c>
      <c r="AQ213" s="49"/>
    </row>
    <row r="214" spans="1:43" s="4" customFormat="1" ht="23.25" x14ac:dyDescent="0.25">
      <c r="A214" s="50"/>
      <c r="B214" s="51" t="s">
        <v>117</v>
      </c>
      <c r="C214" s="545" t="s">
        <v>118</v>
      </c>
      <c r="D214" s="545"/>
      <c r="E214" s="545"/>
      <c r="F214" s="545"/>
      <c r="G214" s="545"/>
      <c r="H214" s="545"/>
      <c r="I214" s="545"/>
      <c r="J214" s="545"/>
      <c r="K214" s="545"/>
      <c r="L214" s="545"/>
      <c r="M214" s="545"/>
      <c r="N214" s="546"/>
      <c r="AI214" s="40"/>
      <c r="AJ214" s="49"/>
      <c r="AK214" s="49"/>
      <c r="AM214" s="3" t="s">
        <v>118</v>
      </c>
      <c r="AQ214" s="49"/>
    </row>
    <row r="215" spans="1:43" s="4" customFormat="1" ht="68.25" x14ac:dyDescent="0.25">
      <c r="A215" s="50"/>
      <c r="B215" s="51" t="s">
        <v>62</v>
      </c>
      <c r="C215" s="545" t="s">
        <v>63</v>
      </c>
      <c r="D215" s="545"/>
      <c r="E215" s="545"/>
      <c r="F215" s="545"/>
      <c r="G215" s="545"/>
      <c r="H215" s="545"/>
      <c r="I215" s="545"/>
      <c r="J215" s="545"/>
      <c r="K215" s="545"/>
      <c r="L215" s="545"/>
      <c r="M215" s="545"/>
      <c r="N215" s="546"/>
      <c r="AI215" s="40"/>
      <c r="AJ215" s="49"/>
      <c r="AK215" s="49"/>
      <c r="AM215" s="3" t="s">
        <v>63</v>
      </c>
      <c r="AQ215" s="49"/>
    </row>
    <row r="216" spans="1:43" s="4" customFormat="1" ht="15" x14ac:dyDescent="0.25">
      <c r="A216" s="72"/>
      <c r="B216" s="73"/>
      <c r="C216" s="542" t="s">
        <v>81</v>
      </c>
      <c r="D216" s="542"/>
      <c r="E216" s="542"/>
      <c r="F216" s="43"/>
      <c r="G216" s="44"/>
      <c r="H216" s="44"/>
      <c r="I216" s="44"/>
      <c r="J216" s="47"/>
      <c r="K216" s="44"/>
      <c r="L216" s="74">
        <v>-17.64</v>
      </c>
      <c r="M216" s="69"/>
      <c r="N216" s="82">
        <v>-233.55</v>
      </c>
      <c r="AI216" s="40"/>
      <c r="AJ216" s="49"/>
      <c r="AK216" s="49"/>
      <c r="AQ216" s="49" t="s">
        <v>81</v>
      </c>
    </row>
    <row r="217" spans="1:43" s="4" customFormat="1" ht="23.25" x14ac:dyDescent="0.25">
      <c r="A217" s="41" t="s">
        <v>188</v>
      </c>
      <c r="B217" s="42" t="s">
        <v>514</v>
      </c>
      <c r="C217" s="542" t="s">
        <v>515</v>
      </c>
      <c r="D217" s="542"/>
      <c r="E217" s="542"/>
      <c r="F217" s="43" t="s">
        <v>72</v>
      </c>
      <c r="G217" s="44">
        <v>-4.0880000000000001</v>
      </c>
      <c r="H217" s="45">
        <v>1</v>
      </c>
      <c r="I217" s="92">
        <v>-4.0880000000000001</v>
      </c>
      <c r="J217" s="74">
        <v>9.51</v>
      </c>
      <c r="K217" s="44"/>
      <c r="L217" s="74">
        <v>-138.11000000000001</v>
      </c>
      <c r="M217" s="44"/>
      <c r="N217" s="75">
        <v>-6183.33</v>
      </c>
      <c r="AI217" s="40"/>
      <c r="AJ217" s="49"/>
      <c r="AK217" s="49" t="s">
        <v>515</v>
      </c>
      <c r="AQ217" s="49"/>
    </row>
    <row r="218" spans="1:43" s="4" customFormat="1" ht="23.25" x14ac:dyDescent="0.25">
      <c r="A218" s="50"/>
      <c r="B218" s="51" t="s">
        <v>117</v>
      </c>
      <c r="C218" s="545" t="s">
        <v>118</v>
      </c>
      <c r="D218" s="545"/>
      <c r="E218" s="545"/>
      <c r="F218" s="545"/>
      <c r="G218" s="545"/>
      <c r="H218" s="545"/>
      <c r="I218" s="545"/>
      <c r="J218" s="545"/>
      <c r="K218" s="545"/>
      <c r="L218" s="545"/>
      <c r="M218" s="545"/>
      <c r="N218" s="546"/>
      <c r="AI218" s="40"/>
      <c r="AJ218" s="49"/>
      <c r="AK218" s="49"/>
      <c r="AM218" s="3" t="s">
        <v>118</v>
      </c>
      <c r="AQ218" s="49"/>
    </row>
    <row r="219" spans="1:43" s="4" customFormat="1" ht="68.25" x14ac:dyDescent="0.25">
      <c r="A219" s="50"/>
      <c r="B219" s="51" t="s">
        <v>62</v>
      </c>
      <c r="C219" s="545" t="s">
        <v>63</v>
      </c>
      <c r="D219" s="545"/>
      <c r="E219" s="545"/>
      <c r="F219" s="545"/>
      <c r="G219" s="545"/>
      <c r="H219" s="545"/>
      <c r="I219" s="545"/>
      <c r="J219" s="545"/>
      <c r="K219" s="545"/>
      <c r="L219" s="545"/>
      <c r="M219" s="545"/>
      <c r="N219" s="546"/>
      <c r="AI219" s="40"/>
      <c r="AJ219" s="49"/>
      <c r="AK219" s="49"/>
      <c r="AM219" s="3" t="s">
        <v>63</v>
      </c>
      <c r="AQ219" s="49"/>
    </row>
    <row r="220" spans="1:43" s="4" customFormat="1" ht="15" x14ac:dyDescent="0.25">
      <c r="A220" s="52"/>
      <c r="B220" s="51" t="s">
        <v>56</v>
      </c>
      <c r="C220" s="543" t="s">
        <v>64</v>
      </c>
      <c r="D220" s="543"/>
      <c r="E220" s="543"/>
      <c r="F220" s="54"/>
      <c r="G220" s="55"/>
      <c r="H220" s="55"/>
      <c r="I220" s="55"/>
      <c r="J220" s="56">
        <v>9.51</v>
      </c>
      <c r="K220" s="65">
        <v>1.3225</v>
      </c>
      <c r="L220" s="56">
        <v>-51.41</v>
      </c>
      <c r="M220" s="58">
        <v>44.77</v>
      </c>
      <c r="N220" s="59">
        <v>-2301.63</v>
      </c>
      <c r="AI220" s="40"/>
      <c r="AJ220" s="49"/>
      <c r="AK220" s="49"/>
      <c r="AN220" s="3" t="s">
        <v>64</v>
      </c>
      <c r="AQ220" s="49"/>
    </row>
    <row r="221" spans="1:43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-51.41</v>
      </c>
      <c r="M221" s="55"/>
      <c r="N221" s="59">
        <v>-2301.63</v>
      </c>
      <c r="AI221" s="40"/>
      <c r="AJ221" s="49"/>
      <c r="AK221" s="49"/>
      <c r="AO221" s="3" t="s">
        <v>75</v>
      </c>
      <c r="AQ221" s="49"/>
    </row>
    <row r="222" spans="1:43" s="4" customFormat="1" ht="22.5" x14ac:dyDescent="0.25">
      <c r="A222" s="63"/>
      <c r="B222" s="51" t="s">
        <v>475</v>
      </c>
      <c r="C222" s="543" t="s">
        <v>476</v>
      </c>
      <c r="D222" s="543"/>
      <c r="E222" s="543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-56.55</v>
      </c>
      <c r="M222" s="55"/>
      <c r="N222" s="59">
        <v>-2531.79</v>
      </c>
      <c r="AI222" s="40"/>
      <c r="AJ222" s="49"/>
      <c r="AK222" s="49"/>
      <c r="AO222" s="3" t="s">
        <v>476</v>
      </c>
      <c r="AQ222" s="49"/>
    </row>
    <row r="223" spans="1:43" s="4" customFormat="1" ht="45" x14ac:dyDescent="0.25">
      <c r="A223" s="63"/>
      <c r="B223" s="51" t="s">
        <v>477</v>
      </c>
      <c r="C223" s="543" t="s">
        <v>478</v>
      </c>
      <c r="D223" s="543"/>
      <c r="E223" s="543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-30.15</v>
      </c>
      <c r="M223" s="55"/>
      <c r="N223" s="59">
        <v>-1349.91</v>
      </c>
      <c r="AI223" s="40"/>
      <c r="AJ223" s="49"/>
      <c r="AK223" s="49"/>
      <c r="AO223" s="3" t="s">
        <v>478</v>
      </c>
      <c r="AQ223" s="49"/>
    </row>
    <row r="224" spans="1:43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74">
        <v>-138.11000000000001</v>
      </c>
      <c r="M224" s="69"/>
      <c r="N224" s="75">
        <v>-6183.33</v>
      </c>
      <c r="AI224" s="40"/>
      <c r="AJ224" s="49"/>
      <c r="AK224" s="49"/>
      <c r="AQ224" s="49" t="s">
        <v>81</v>
      </c>
    </row>
    <row r="225" spans="1:43" s="4" customFormat="1" ht="124.5" x14ac:dyDescent="0.25">
      <c r="A225" s="41" t="s">
        <v>193</v>
      </c>
      <c r="B225" s="42" t="s">
        <v>516</v>
      </c>
      <c r="C225" s="542" t="s">
        <v>517</v>
      </c>
      <c r="D225" s="542"/>
      <c r="E225" s="542"/>
      <c r="F225" s="43" t="s">
        <v>177</v>
      </c>
      <c r="G225" s="44">
        <v>72.900000000000006</v>
      </c>
      <c r="H225" s="45">
        <v>1</v>
      </c>
      <c r="I225" s="81">
        <v>72.900000000000006</v>
      </c>
      <c r="J225" s="74">
        <v>10.33</v>
      </c>
      <c r="K225" s="44"/>
      <c r="L225" s="74">
        <v>753.06</v>
      </c>
      <c r="M225" s="46">
        <v>8.16</v>
      </c>
      <c r="N225" s="75">
        <v>6144.97</v>
      </c>
      <c r="AI225" s="40"/>
      <c r="AJ225" s="49"/>
      <c r="AK225" s="49" t="s">
        <v>517</v>
      </c>
      <c r="AQ225" s="49"/>
    </row>
    <row r="226" spans="1:43" s="4" customFormat="1" ht="15" x14ac:dyDescent="0.25">
      <c r="A226" s="67"/>
      <c r="B226" s="53"/>
      <c r="C226" s="543" t="s">
        <v>681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681</v>
      </c>
      <c r="AQ226" s="49"/>
    </row>
    <row r="227" spans="1:43" s="4" customFormat="1" ht="15" x14ac:dyDescent="0.25">
      <c r="A227" s="72"/>
      <c r="B227" s="73"/>
      <c r="C227" s="542" t="s">
        <v>81</v>
      </c>
      <c r="D227" s="542"/>
      <c r="E227" s="542"/>
      <c r="F227" s="43"/>
      <c r="G227" s="44"/>
      <c r="H227" s="44"/>
      <c r="I227" s="44"/>
      <c r="J227" s="47"/>
      <c r="K227" s="44"/>
      <c r="L227" s="74">
        <v>753.06</v>
      </c>
      <c r="M227" s="69"/>
      <c r="N227" s="75">
        <v>6144.97</v>
      </c>
      <c r="AI227" s="40"/>
      <c r="AJ227" s="49"/>
      <c r="AK227" s="49"/>
      <c r="AQ227" s="49" t="s">
        <v>81</v>
      </c>
    </row>
    <row r="228" spans="1:43" s="4" customFormat="1" ht="23.25" x14ac:dyDescent="0.25">
      <c r="A228" s="41" t="s">
        <v>196</v>
      </c>
      <c r="B228" s="42" t="s">
        <v>519</v>
      </c>
      <c r="C228" s="542" t="s">
        <v>520</v>
      </c>
      <c r="D228" s="542"/>
      <c r="E228" s="542"/>
      <c r="F228" s="43" t="s">
        <v>191</v>
      </c>
      <c r="G228" s="44">
        <v>4.7000000000000002E-3</v>
      </c>
      <c r="H228" s="45">
        <v>1</v>
      </c>
      <c r="I228" s="119">
        <v>4.7000000000000002E-3</v>
      </c>
      <c r="J228" s="80">
        <v>11885.47</v>
      </c>
      <c r="K228" s="44"/>
      <c r="L228" s="74">
        <v>55.86</v>
      </c>
      <c r="M228" s="46">
        <v>8.16</v>
      </c>
      <c r="N228" s="82">
        <v>455.82</v>
      </c>
      <c r="AI228" s="40"/>
      <c r="AJ228" s="49"/>
      <c r="AK228" s="49" t="s">
        <v>520</v>
      </c>
      <c r="AQ228" s="49"/>
    </row>
    <row r="229" spans="1:43" s="4" customFormat="1" ht="15" x14ac:dyDescent="0.25">
      <c r="A229" s="67"/>
      <c r="B229" s="53"/>
      <c r="C229" s="543" t="s">
        <v>682</v>
      </c>
      <c r="D229" s="543"/>
      <c r="E229" s="543"/>
      <c r="F229" s="543"/>
      <c r="G229" s="543"/>
      <c r="H229" s="543"/>
      <c r="I229" s="543"/>
      <c r="J229" s="543"/>
      <c r="K229" s="543"/>
      <c r="L229" s="543"/>
      <c r="M229" s="543"/>
      <c r="N229" s="544"/>
      <c r="AI229" s="40"/>
      <c r="AJ229" s="49"/>
      <c r="AK229" s="49"/>
      <c r="AL229" s="3" t="s">
        <v>682</v>
      </c>
      <c r="AQ229" s="49"/>
    </row>
    <row r="230" spans="1:43" s="4" customFormat="1" ht="15" x14ac:dyDescent="0.25">
      <c r="A230" s="72"/>
      <c r="B230" s="73"/>
      <c r="C230" s="542" t="s">
        <v>81</v>
      </c>
      <c r="D230" s="542"/>
      <c r="E230" s="542"/>
      <c r="F230" s="43"/>
      <c r="G230" s="44"/>
      <c r="H230" s="44"/>
      <c r="I230" s="44"/>
      <c r="J230" s="47"/>
      <c r="K230" s="44"/>
      <c r="L230" s="74">
        <v>55.86</v>
      </c>
      <c r="M230" s="69"/>
      <c r="N230" s="82">
        <v>455.82</v>
      </c>
      <c r="AI230" s="40"/>
      <c r="AJ230" s="49"/>
      <c r="AK230" s="49"/>
      <c r="AQ230" s="49" t="s">
        <v>81</v>
      </c>
    </row>
    <row r="231" spans="1:43" s="4" customFormat="1" ht="15" x14ac:dyDescent="0.25">
      <c r="A231" s="539" t="s">
        <v>683</v>
      </c>
      <c r="B231" s="540"/>
      <c r="C231" s="540"/>
      <c r="D231" s="540"/>
      <c r="E231" s="540"/>
      <c r="F231" s="540"/>
      <c r="G231" s="540"/>
      <c r="H231" s="540"/>
      <c r="I231" s="540"/>
      <c r="J231" s="540"/>
      <c r="K231" s="540"/>
      <c r="L231" s="540"/>
      <c r="M231" s="540"/>
      <c r="N231" s="541"/>
      <c r="AI231" s="40"/>
      <c r="AJ231" s="49" t="s">
        <v>683</v>
      </c>
      <c r="AK231" s="49"/>
      <c r="AQ231" s="49"/>
    </row>
    <row r="232" spans="1:43" s="4" customFormat="1" ht="34.5" x14ac:dyDescent="0.25">
      <c r="A232" s="41" t="s">
        <v>199</v>
      </c>
      <c r="B232" s="42" t="s">
        <v>684</v>
      </c>
      <c r="C232" s="542" t="s">
        <v>685</v>
      </c>
      <c r="D232" s="542"/>
      <c r="E232" s="542"/>
      <c r="F232" s="43" t="s">
        <v>428</v>
      </c>
      <c r="G232" s="44">
        <v>5.4899999999999997E-2</v>
      </c>
      <c r="H232" s="45">
        <v>1</v>
      </c>
      <c r="I232" s="119">
        <v>5.4899999999999997E-2</v>
      </c>
      <c r="J232" s="47"/>
      <c r="K232" s="44"/>
      <c r="L232" s="47"/>
      <c r="M232" s="44"/>
      <c r="N232" s="48"/>
      <c r="AI232" s="40"/>
      <c r="AJ232" s="49"/>
      <c r="AK232" s="49" t="s">
        <v>685</v>
      </c>
      <c r="AQ232" s="49"/>
    </row>
    <row r="233" spans="1:43" s="4" customFormat="1" ht="15" x14ac:dyDescent="0.25">
      <c r="A233" s="67"/>
      <c r="B233" s="53"/>
      <c r="C233" s="543" t="s">
        <v>686</v>
      </c>
      <c r="D233" s="543"/>
      <c r="E233" s="543"/>
      <c r="F233" s="543"/>
      <c r="G233" s="543"/>
      <c r="H233" s="543"/>
      <c r="I233" s="543"/>
      <c r="J233" s="543"/>
      <c r="K233" s="543"/>
      <c r="L233" s="543"/>
      <c r="M233" s="543"/>
      <c r="N233" s="544"/>
      <c r="AI233" s="40"/>
      <c r="AJ233" s="49"/>
      <c r="AK233" s="49"/>
      <c r="AL233" s="3" t="s">
        <v>686</v>
      </c>
      <c r="AQ233" s="49"/>
    </row>
    <row r="234" spans="1:43" s="4" customFormat="1" ht="23.25" x14ac:dyDescent="0.25">
      <c r="A234" s="50"/>
      <c r="B234" s="51" t="s">
        <v>117</v>
      </c>
      <c r="C234" s="545" t="s">
        <v>118</v>
      </c>
      <c r="D234" s="545"/>
      <c r="E234" s="545"/>
      <c r="F234" s="545"/>
      <c r="G234" s="545"/>
      <c r="H234" s="545"/>
      <c r="I234" s="545"/>
      <c r="J234" s="545"/>
      <c r="K234" s="545"/>
      <c r="L234" s="545"/>
      <c r="M234" s="545"/>
      <c r="N234" s="546"/>
      <c r="AI234" s="40"/>
      <c r="AJ234" s="49"/>
      <c r="AK234" s="49"/>
      <c r="AM234" s="3" t="s">
        <v>118</v>
      </c>
      <c r="AQ234" s="49"/>
    </row>
    <row r="235" spans="1:43" s="4" customFormat="1" ht="68.25" x14ac:dyDescent="0.25">
      <c r="A235" s="50"/>
      <c r="B235" s="51" t="s">
        <v>62</v>
      </c>
      <c r="C235" s="545" t="s">
        <v>63</v>
      </c>
      <c r="D235" s="545"/>
      <c r="E235" s="545"/>
      <c r="F235" s="545"/>
      <c r="G235" s="545"/>
      <c r="H235" s="545"/>
      <c r="I235" s="545"/>
      <c r="J235" s="545"/>
      <c r="K235" s="545"/>
      <c r="L235" s="545"/>
      <c r="M235" s="545"/>
      <c r="N235" s="546"/>
      <c r="AI235" s="40"/>
      <c r="AJ235" s="49"/>
      <c r="AK235" s="49"/>
      <c r="AM235" s="3" t="s">
        <v>63</v>
      </c>
      <c r="AQ235" s="49"/>
    </row>
    <row r="236" spans="1:43" s="4" customFormat="1" ht="15" x14ac:dyDescent="0.25">
      <c r="A236" s="52"/>
      <c r="B236" s="51" t="s">
        <v>56</v>
      </c>
      <c r="C236" s="543" t="s">
        <v>64</v>
      </c>
      <c r="D236" s="543"/>
      <c r="E236" s="543"/>
      <c r="F236" s="54"/>
      <c r="G236" s="55"/>
      <c r="H236" s="55"/>
      <c r="I236" s="55"/>
      <c r="J236" s="56">
        <v>524.79999999999995</v>
      </c>
      <c r="K236" s="65">
        <v>1.3225</v>
      </c>
      <c r="L236" s="56">
        <v>38.1</v>
      </c>
      <c r="M236" s="58">
        <v>44.77</v>
      </c>
      <c r="N236" s="59">
        <v>1705.74</v>
      </c>
      <c r="AI236" s="40"/>
      <c r="AJ236" s="49"/>
      <c r="AK236" s="49"/>
      <c r="AN236" s="3" t="s">
        <v>64</v>
      </c>
      <c r="AQ236" s="49"/>
    </row>
    <row r="237" spans="1:43" s="4" customFormat="1" ht="15" x14ac:dyDescent="0.25">
      <c r="A237" s="52"/>
      <c r="B237" s="51" t="s">
        <v>65</v>
      </c>
      <c r="C237" s="543" t="s">
        <v>66</v>
      </c>
      <c r="D237" s="543"/>
      <c r="E237" s="543"/>
      <c r="F237" s="54"/>
      <c r="G237" s="55"/>
      <c r="H237" s="55"/>
      <c r="I237" s="55"/>
      <c r="J237" s="56">
        <v>41.24</v>
      </c>
      <c r="K237" s="65">
        <v>1.4375</v>
      </c>
      <c r="L237" s="56">
        <v>3.25</v>
      </c>
      <c r="M237" s="58">
        <v>13.24</v>
      </c>
      <c r="N237" s="60">
        <v>43.03</v>
      </c>
      <c r="AI237" s="40"/>
      <c r="AJ237" s="49"/>
      <c r="AK237" s="49"/>
      <c r="AN237" s="3" t="s">
        <v>66</v>
      </c>
      <c r="AQ237" s="49"/>
    </row>
    <row r="238" spans="1:43" s="4" customFormat="1" ht="15" x14ac:dyDescent="0.25">
      <c r="A238" s="52"/>
      <c r="B238" s="51" t="s">
        <v>67</v>
      </c>
      <c r="C238" s="543" t="s">
        <v>68</v>
      </c>
      <c r="D238" s="543"/>
      <c r="E238" s="543"/>
      <c r="F238" s="54"/>
      <c r="G238" s="55"/>
      <c r="H238" s="55"/>
      <c r="I238" s="55"/>
      <c r="J238" s="56">
        <v>5.87</v>
      </c>
      <c r="K238" s="65">
        <v>1.4375</v>
      </c>
      <c r="L238" s="56">
        <v>0.46</v>
      </c>
      <c r="M238" s="58">
        <v>44.77</v>
      </c>
      <c r="N238" s="60">
        <v>20.59</v>
      </c>
      <c r="AI238" s="40"/>
      <c r="AJ238" s="49"/>
      <c r="AK238" s="49"/>
      <c r="AN238" s="3" t="s">
        <v>68</v>
      </c>
      <c r="AQ238" s="49"/>
    </row>
    <row r="239" spans="1:43" s="4" customFormat="1" ht="15" x14ac:dyDescent="0.25">
      <c r="A239" s="52"/>
      <c r="B239" s="51" t="s">
        <v>69</v>
      </c>
      <c r="C239" s="543" t="s">
        <v>70</v>
      </c>
      <c r="D239" s="543"/>
      <c r="E239" s="543"/>
      <c r="F239" s="54"/>
      <c r="G239" s="55"/>
      <c r="H239" s="55"/>
      <c r="I239" s="55"/>
      <c r="J239" s="56">
        <v>58.29</v>
      </c>
      <c r="K239" s="55"/>
      <c r="L239" s="56">
        <v>3.2</v>
      </c>
      <c r="M239" s="58">
        <v>8.16</v>
      </c>
      <c r="N239" s="60">
        <v>26.11</v>
      </c>
      <c r="AI239" s="40"/>
      <c r="AJ239" s="49"/>
      <c r="AK239" s="49"/>
      <c r="AN239" s="3" t="s">
        <v>70</v>
      </c>
      <c r="AQ239" s="49"/>
    </row>
    <row r="240" spans="1:43" s="4" customFormat="1" ht="15" x14ac:dyDescent="0.25">
      <c r="A240" s="63"/>
      <c r="B240" s="51"/>
      <c r="C240" s="543" t="s">
        <v>71</v>
      </c>
      <c r="D240" s="543"/>
      <c r="E240" s="543"/>
      <c r="F240" s="54" t="s">
        <v>72</v>
      </c>
      <c r="G240" s="58">
        <v>55.83</v>
      </c>
      <c r="H240" s="65">
        <v>1.3225</v>
      </c>
      <c r="I240" s="94">
        <v>4.0535511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</row>
    <row r="241" spans="1:44" s="4" customFormat="1" ht="15" x14ac:dyDescent="0.25">
      <c r="A241" s="63"/>
      <c r="B241" s="51"/>
      <c r="C241" s="543" t="s">
        <v>73</v>
      </c>
      <c r="D241" s="543"/>
      <c r="E241" s="543"/>
      <c r="F241" s="54" t="s">
        <v>72</v>
      </c>
      <c r="G241" s="58">
        <v>0.46</v>
      </c>
      <c r="H241" s="65">
        <v>1.4375</v>
      </c>
      <c r="I241" s="94">
        <v>3.6302599999999997E-2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</row>
    <row r="242" spans="1:44" s="4" customFormat="1" ht="15" x14ac:dyDescent="0.25">
      <c r="A242" s="67"/>
      <c r="B242" s="51"/>
      <c r="C242" s="547" t="s">
        <v>74</v>
      </c>
      <c r="D242" s="547"/>
      <c r="E242" s="547"/>
      <c r="F242" s="68"/>
      <c r="G242" s="69"/>
      <c r="H242" s="69"/>
      <c r="I242" s="69"/>
      <c r="J242" s="70">
        <v>624.33000000000004</v>
      </c>
      <c r="K242" s="69"/>
      <c r="L242" s="70">
        <v>44.55</v>
      </c>
      <c r="M242" s="69"/>
      <c r="N242" s="71">
        <v>1774.88</v>
      </c>
      <c r="AI242" s="40"/>
      <c r="AJ242" s="49"/>
      <c r="AK242" s="49"/>
      <c r="AP242" s="3" t="s">
        <v>74</v>
      </c>
      <c r="AQ242" s="49"/>
    </row>
    <row r="243" spans="1:44" s="4" customFormat="1" ht="15" x14ac:dyDescent="0.25">
      <c r="A243" s="63"/>
      <c r="B243" s="51"/>
      <c r="C243" s="543" t="s">
        <v>75</v>
      </c>
      <c r="D243" s="543"/>
      <c r="E243" s="543"/>
      <c r="F243" s="54"/>
      <c r="G243" s="55"/>
      <c r="H243" s="55"/>
      <c r="I243" s="55"/>
      <c r="J243" s="66"/>
      <c r="K243" s="55"/>
      <c r="L243" s="56">
        <v>38.56</v>
      </c>
      <c r="M243" s="55"/>
      <c r="N243" s="59">
        <v>1726.33</v>
      </c>
      <c r="AI243" s="40"/>
      <c r="AJ243" s="49"/>
      <c r="AK243" s="49"/>
      <c r="AO243" s="3" t="s">
        <v>75</v>
      </c>
      <c r="AQ243" s="49"/>
    </row>
    <row r="244" spans="1:44" s="4" customFormat="1" ht="45.75" x14ac:dyDescent="0.25">
      <c r="A244" s="63"/>
      <c r="B244" s="51" t="s">
        <v>687</v>
      </c>
      <c r="C244" s="543" t="s">
        <v>688</v>
      </c>
      <c r="D244" s="543"/>
      <c r="E244" s="543"/>
      <c r="F244" s="54" t="s">
        <v>78</v>
      </c>
      <c r="G244" s="61">
        <v>121</v>
      </c>
      <c r="H244" s="55"/>
      <c r="I244" s="61">
        <v>121</v>
      </c>
      <c r="J244" s="66"/>
      <c r="K244" s="55"/>
      <c r="L244" s="56">
        <v>46.66</v>
      </c>
      <c r="M244" s="55"/>
      <c r="N244" s="59">
        <v>2088.86</v>
      </c>
      <c r="AI244" s="40"/>
      <c r="AJ244" s="49"/>
      <c r="AK244" s="49"/>
      <c r="AO244" s="3" t="s">
        <v>688</v>
      </c>
      <c r="AQ244" s="49"/>
    </row>
    <row r="245" spans="1:44" s="4" customFormat="1" ht="45.75" x14ac:dyDescent="0.25">
      <c r="A245" s="63"/>
      <c r="B245" s="51" t="s">
        <v>689</v>
      </c>
      <c r="C245" s="543" t="s">
        <v>690</v>
      </c>
      <c r="D245" s="543"/>
      <c r="E245" s="543"/>
      <c r="F245" s="54" t="s">
        <v>78</v>
      </c>
      <c r="G245" s="61">
        <v>72</v>
      </c>
      <c r="H245" s="58">
        <v>0.85</v>
      </c>
      <c r="I245" s="64">
        <v>61.2</v>
      </c>
      <c r="J245" s="66"/>
      <c r="K245" s="55"/>
      <c r="L245" s="56">
        <v>23.6</v>
      </c>
      <c r="M245" s="55"/>
      <c r="N245" s="59">
        <v>1056.51</v>
      </c>
      <c r="AI245" s="40"/>
      <c r="AJ245" s="49"/>
      <c r="AK245" s="49"/>
      <c r="AO245" s="3" t="s">
        <v>690</v>
      </c>
      <c r="AQ245" s="49"/>
    </row>
    <row r="246" spans="1:44" s="4" customFormat="1" ht="15" x14ac:dyDescent="0.25">
      <c r="A246" s="72"/>
      <c r="B246" s="73"/>
      <c r="C246" s="542" t="s">
        <v>81</v>
      </c>
      <c r="D246" s="542"/>
      <c r="E246" s="542"/>
      <c r="F246" s="43"/>
      <c r="G246" s="44"/>
      <c r="H246" s="44"/>
      <c r="I246" s="44"/>
      <c r="J246" s="47"/>
      <c r="K246" s="44"/>
      <c r="L246" s="74">
        <v>114.81</v>
      </c>
      <c r="M246" s="69"/>
      <c r="N246" s="75">
        <v>4920.25</v>
      </c>
      <c r="AI246" s="40"/>
      <c r="AJ246" s="49"/>
      <c r="AK246" s="49"/>
      <c r="AQ246" s="49" t="s">
        <v>81</v>
      </c>
    </row>
    <row r="247" spans="1:44" s="4" customFormat="1" ht="57" x14ac:dyDescent="0.25">
      <c r="A247" s="41" t="s">
        <v>202</v>
      </c>
      <c r="B247" s="42" t="s">
        <v>691</v>
      </c>
      <c r="C247" s="542" t="s">
        <v>692</v>
      </c>
      <c r="D247" s="542"/>
      <c r="E247" s="542"/>
      <c r="F247" s="43" t="s">
        <v>250</v>
      </c>
      <c r="G247" s="44">
        <v>5.49</v>
      </c>
      <c r="H247" s="45">
        <v>1</v>
      </c>
      <c r="I247" s="46">
        <v>5.49</v>
      </c>
      <c r="J247" s="74">
        <v>64.27</v>
      </c>
      <c r="K247" s="44"/>
      <c r="L247" s="74">
        <v>352.84</v>
      </c>
      <c r="M247" s="46">
        <v>8.16</v>
      </c>
      <c r="N247" s="75">
        <v>2879.17</v>
      </c>
      <c r="AI247" s="40"/>
      <c r="AJ247" s="49"/>
      <c r="AK247" s="49" t="s">
        <v>692</v>
      </c>
      <c r="AQ247" s="49"/>
    </row>
    <row r="248" spans="1:44" s="4" customFormat="1" ht="15" x14ac:dyDescent="0.25">
      <c r="A248" s="72"/>
      <c r="B248" s="73"/>
      <c r="C248" s="542" t="s">
        <v>81</v>
      </c>
      <c r="D248" s="542"/>
      <c r="E248" s="542"/>
      <c r="F248" s="43"/>
      <c r="G248" s="44"/>
      <c r="H248" s="44"/>
      <c r="I248" s="44"/>
      <c r="J248" s="47"/>
      <c r="K248" s="44"/>
      <c r="L248" s="74">
        <v>352.84</v>
      </c>
      <c r="M248" s="69"/>
      <c r="N248" s="75">
        <v>2879.17</v>
      </c>
      <c r="AI248" s="40"/>
      <c r="AJ248" s="49"/>
      <c r="AK248" s="49"/>
      <c r="AQ248" s="49" t="s">
        <v>81</v>
      </c>
    </row>
    <row r="249" spans="1:44" s="4" customFormat="1" ht="45" x14ac:dyDescent="0.25">
      <c r="A249" s="41" t="s">
        <v>205</v>
      </c>
      <c r="B249" s="42" t="s">
        <v>693</v>
      </c>
      <c r="C249" s="542" t="s">
        <v>694</v>
      </c>
      <c r="D249" s="542"/>
      <c r="E249" s="542"/>
      <c r="F249" s="43" t="s">
        <v>115</v>
      </c>
      <c r="G249" s="44">
        <v>9</v>
      </c>
      <c r="H249" s="45">
        <v>1</v>
      </c>
      <c r="I249" s="45">
        <v>9</v>
      </c>
      <c r="J249" s="74">
        <v>165.24</v>
      </c>
      <c r="K249" s="93">
        <v>1.04236</v>
      </c>
      <c r="L249" s="80">
        <v>1550.16</v>
      </c>
      <c r="M249" s="46">
        <v>8.16</v>
      </c>
      <c r="N249" s="75">
        <v>12649.31</v>
      </c>
      <c r="AI249" s="40"/>
      <c r="AJ249" s="49"/>
      <c r="AK249" s="49" t="s">
        <v>694</v>
      </c>
      <c r="AQ249" s="49"/>
    </row>
    <row r="250" spans="1:44" s="4" customFormat="1" ht="15" x14ac:dyDescent="0.25">
      <c r="A250" s="67"/>
      <c r="B250" s="53"/>
      <c r="C250" s="543" t="s">
        <v>695</v>
      </c>
      <c r="D250" s="543"/>
      <c r="E250" s="543"/>
      <c r="F250" s="543"/>
      <c r="G250" s="543"/>
      <c r="H250" s="543"/>
      <c r="I250" s="543"/>
      <c r="J250" s="543"/>
      <c r="K250" s="543"/>
      <c r="L250" s="543"/>
      <c r="M250" s="543"/>
      <c r="N250" s="544"/>
      <c r="AI250" s="40"/>
      <c r="AJ250" s="49"/>
      <c r="AK250" s="49"/>
      <c r="AQ250" s="49"/>
      <c r="AR250" s="3" t="s">
        <v>695</v>
      </c>
    </row>
    <row r="251" spans="1:44" s="4" customFormat="1" ht="15" x14ac:dyDescent="0.25">
      <c r="A251" s="50"/>
      <c r="B251" s="51"/>
      <c r="C251" s="545" t="s">
        <v>696</v>
      </c>
      <c r="D251" s="545"/>
      <c r="E251" s="545"/>
      <c r="F251" s="545"/>
      <c r="G251" s="545"/>
      <c r="H251" s="545"/>
      <c r="I251" s="545"/>
      <c r="J251" s="545"/>
      <c r="K251" s="545"/>
      <c r="L251" s="545"/>
      <c r="M251" s="545"/>
      <c r="N251" s="546"/>
      <c r="AI251" s="40"/>
      <c r="AJ251" s="49"/>
      <c r="AK251" s="49"/>
      <c r="AM251" s="3" t="s">
        <v>696</v>
      </c>
      <c r="AQ251" s="49"/>
    </row>
    <row r="252" spans="1:44" s="4" customFormat="1" ht="15" x14ac:dyDescent="0.25">
      <c r="A252" s="50"/>
      <c r="B252" s="51"/>
      <c r="C252" s="545" t="s">
        <v>697</v>
      </c>
      <c r="D252" s="545"/>
      <c r="E252" s="545"/>
      <c r="F252" s="545"/>
      <c r="G252" s="545"/>
      <c r="H252" s="545"/>
      <c r="I252" s="545"/>
      <c r="J252" s="545"/>
      <c r="K252" s="545"/>
      <c r="L252" s="545"/>
      <c r="M252" s="545"/>
      <c r="N252" s="546"/>
      <c r="AI252" s="40"/>
      <c r="AJ252" s="49"/>
      <c r="AK252" s="49"/>
      <c r="AM252" s="3" t="s">
        <v>697</v>
      </c>
      <c r="AQ252" s="49"/>
    </row>
    <row r="253" spans="1:44" s="4" customFormat="1" ht="15" x14ac:dyDescent="0.25">
      <c r="A253" s="72"/>
      <c r="B253" s="73"/>
      <c r="C253" s="542" t="s">
        <v>81</v>
      </c>
      <c r="D253" s="542"/>
      <c r="E253" s="542"/>
      <c r="F253" s="43"/>
      <c r="G253" s="44"/>
      <c r="H253" s="44"/>
      <c r="I253" s="44"/>
      <c r="J253" s="47"/>
      <c r="K253" s="44"/>
      <c r="L253" s="80">
        <v>1550.16</v>
      </c>
      <c r="M253" s="69"/>
      <c r="N253" s="75">
        <v>12649.31</v>
      </c>
      <c r="AI253" s="40"/>
      <c r="AJ253" s="49"/>
      <c r="AK253" s="49"/>
      <c r="AQ253" s="49" t="s">
        <v>81</v>
      </c>
    </row>
    <row r="254" spans="1:44" s="4" customFormat="1" ht="34.5" x14ac:dyDescent="0.25">
      <c r="A254" s="41" t="s">
        <v>208</v>
      </c>
      <c r="B254" s="42" t="s">
        <v>698</v>
      </c>
      <c r="C254" s="542" t="s">
        <v>699</v>
      </c>
      <c r="D254" s="542"/>
      <c r="E254" s="542"/>
      <c r="F254" s="43" t="s">
        <v>428</v>
      </c>
      <c r="G254" s="44">
        <v>0.31890000000000002</v>
      </c>
      <c r="H254" s="45">
        <v>1</v>
      </c>
      <c r="I254" s="119">
        <v>0.31890000000000002</v>
      </c>
      <c r="J254" s="47"/>
      <c r="K254" s="44"/>
      <c r="L254" s="47"/>
      <c r="M254" s="44"/>
      <c r="N254" s="48"/>
      <c r="AI254" s="40"/>
      <c r="AJ254" s="49"/>
      <c r="AK254" s="49" t="s">
        <v>699</v>
      </c>
      <c r="AQ254" s="49"/>
    </row>
    <row r="255" spans="1:44" s="4" customFormat="1" ht="15" x14ac:dyDescent="0.25">
      <c r="A255" s="67"/>
      <c r="B255" s="53"/>
      <c r="C255" s="543" t="s">
        <v>700</v>
      </c>
      <c r="D255" s="543"/>
      <c r="E255" s="543"/>
      <c r="F255" s="543"/>
      <c r="G255" s="543"/>
      <c r="H255" s="543"/>
      <c r="I255" s="543"/>
      <c r="J255" s="543"/>
      <c r="K255" s="543"/>
      <c r="L255" s="543"/>
      <c r="M255" s="543"/>
      <c r="N255" s="544"/>
      <c r="AI255" s="40"/>
      <c r="AJ255" s="49"/>
      <c r="AK255" s="49"/>
      <c r="AL255" s="3" t="s">
        <v>700</v>
      </c>
      <c r="AQ255" s="49"/>
    </row>
    <row r="256" spans="1:44" s="4" customFormat="1" ht="23.25" x14ac:dyDescent="0.25">
      <c r="A256" s="50"/>
      <c r="B256" s="51" t="s">
        <v>117</v>
      </c>
      <c r="C256" s="545" t="s">
        <v>118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6"/>
      <c r="AI256" s="40"/>
      <c r="AJ256" s="49"/>
      <c r="AK256" s="49"/>
      <c r="AM256" s="3" t="s">
        <v>118</v>
      </c>
      <c r="AQ256" s="49"/>
    </row>
    <row r="257" spans="1:43" s="4" customFormat="1" ht="68.25" x14ac:dyDescent="0.25">
      <c r="A257" s="50"/>
      <c r="B257" s="51" t="s">
        <v>62</v>
      </c>
      <c r="C257" s="545" t="s">
        <v>63</v>
      </c>
      <c r="D257" s="545"/>
      <c r="E257" s="545"/>
      <c r="F257" s="545"/>
      <c r="G257" s="545"/>
      <c r="H257" s="545"/>
      <c r="I257" s="545"/>
      <c r="J257" s="545"/>
      <c r="K257" s="545"/>
      <c r="L257" s="545"/>
      <c r="M257" s="545"/>
      <c r="N257" s="546"/>
      <c r="AI257" s="40"/>
      <c r="AJ257" s="49"/>
      <c r="AK257" s="49"/>
      <c r="AM257" s="3" t="s">
        <v>63</v>
      </c>
      <c r="AQ257" s="49"/>
    </row>
    <row r="258" spans="1:43" s="4" customFormat="1" ht="15" x14ac:dyDescent="0.25">
      <c r="A258" s="52"/>
      <c r="B258" s="51" t="s">
        <v>56</v>
      </c>
      <c r="C258" s="543" t="s">
        <v>64</v>
      </c>
      <c r="D258" s="543"/>
      <c r="E258" s="543"/>
      <c r="F258" s="54"/>
      <c r="G258" s="55"/>
      <c r="H258" s="55"/>
      <c r="I258" s="55"/>
      <c r="J258" s="56">
        <v>228.03</v>
      </c>
      <c r="K258" s="65">
        <v>1.3225</v>
      </c>
      <c r="L258" s="56">
        <v>96.17</v>
      </c>
      <c r="M258" s="58">
        <v>44.77</v>
      </c>
      <c r="N258" s="59">
        <v>4305.53</v>
      </c>
      <c r="AI258" s="40"/>
      <c r="AJ258" s="49"/>
      <c r="AK258" s="49"/>
      <c r="AN258" s="3" t="s">
        <v>64</v>
      </c>
      <c r="AQ258" s="49"/>
    </row>
    <row r="259" spans="1:43" s="4" customFormat="1" ht="15" x14ac:dyDescent="0.25">
      <c r="A259" s="52"/>
      <c r="B259" s="51" t="s">
        <v>65</v>
      </c>
      <c r="C259" s="543" t="s">
        <v>66</v>
      </c>
      <c r="D259" s="543"/>
      <c r="E259" s="543"/>
      <c r="F259" s="54"/>
      <c r="G259" s="55"/>
      <c r="H259" s="55"/>
      <c r="I259" s="55"/>
      <c r="J259" s="56">
        <v>11.52</v>
      </c>
      <c r="K259" s="65">
        <v>1.4375</v>
      </c>
      <c r="L259" s="56">
        <v>5.28</v>
      </c>
      <c r="M259" s="58">
        <v>13.24</v>
      </c>
      <c r="N259" s="60">
        <v>69.91</v>
      </c>
      <c r="AI259" s="40"/>
      <c r="AJ259" s="49"/>
      <c r="AK259" s="49"/>
      <c r="AN259" s="3" t="s">
        <v>66</v>
      </c>
      <c r="AQ259" s="49"/>
    </row>
    <row r="260" spans="1:43" s="4" customFormat="1" ht="15" x14ac:dyDescent="0.25">
      <c r="A260" s="52"/>
      <c r="B260" s="51" t="s">
        <v>67</v>
      </c>
      <c r="C260" s="543" t="s">
        <v>68</v>
      </c>
      <c r="D260" s="543"/>
      <c r="E260" s="543"/>
      <c r="F260" s="54"/>
      <c r="G260" s="55"/>
      <c r="H260" s="55"/>
      <c r="I260" s="55"/>
      <c r="J260" s="56">
        <v>1.62</v>
      </c>
      <c r="K260" s="65">
        <v>1.4375</v>
      </c>
      <c r="L260" s="56">
        <v>0.74</v>
      </c>
      <c r="M260" s="58">
        <v>44.77</v>
      </c>
      <c r="N260" s="60">
        <v>33.130000000000003</v>
      </c>
      <c r="AI260" s="40"/>
      <c r="AJ260" s="49"/>
      <c r="AK260" s="49"/>
      <c r="AN260" s="3" t="s">
        <v>68</v>
      </c>
      <c r="AQ260" s="49"/>
    </row>
    <row r="261" spans="1:43" s="4" customFormat="1" ht="15" x14ac:dyDescent="0.25">
      <c r="A261" s="52"/>
      <c r="B261" s="51" t="s">
        <v>69</v>
      </c>
      <c r="C261" s="543" t="s">
        <v>70</v>
      </c>
      <c r="D261" s="543"/>
      <c r="E261" s="543"/>
      <c r="F261" s="54"/>
      <c r="G261" s="55"/>
      <c r="H261" s="55"/>
      <c r="I261" s="55"/>
      <c r="J261" s="56">
        <v>7.66</v>
      </c>
      <c r="K261" s="55"/>
      <c r="L261" s="56">
        <v>2.44</v>
      </c>
      <c r="M261" s="58">
        <v>8.16</v>
      </c>
      <c r="N261" s="60">
        <v>19.91</v>
      </c>
      <c r="AI261" s="40"/>
      <c r="AJ261" s="49"/>
      <c r="AK261" s="49"/>
      <c r="AN261" s="3" t="s">
        <v>70</v>
      </c>
      <c r="AQ261" s="49"/>
    </row>
    <row r="262" spans="1:43" s="4" customFormat="1" ht="15" x14ac:dyDescent="0.25">
      <c r="A262" s="63"/>
      <c r="B262" s="51"/>
      <c r="C262" s="543" t="s">
        <v>71</v>
      </c>
      <c r="D262" s="543"/>
      <c r="E262" s="543"/>
      <c r="F262" s="54" t="s">
        <v>72</v>
      </c>
      <c r="G262" s="58">
        <v>24.84</v>
      </c>
      <c r="H262" s="65">
        <v>1.3225</v>
      </c>
      <c r="I262" s="78">
        <v>10.476152000000001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71</v>
      </c>
      <c r="AQ262" s="49"/>
    </row>
    <row r="263" spans="1:43" s="4" customFormat="1" ht="15" x14ac:dyDescent="0.25">
      <c r="A263" s="63"/>
      <c r="B263" s="51"/>
      <c r="C263" s="543" t="s">
        <v>73</v>
      </c>
      <c r="D263" s="543"/>
      <c r="E263" s="543"/>
      <c r="F263" s="54" t="s">
        <v>72</v>
      </c>
      <c r="G263" s="58">
        <v>0.13</v>
      </c>
      <c r="H263" s="65">
        <v>1.4375</v>
      </c>
      <c r="I263" s="94">
        <v>5.9594399999999999E-2</v>
      </c>
      <c r="J263" s="66"/>
      <c r="K263" s="55"/>
      <c r="L263" s="66"/>
      <c r="M263" s="55"/>
      <c r="N263" s="62"/>
      <c r="AI263" s="40"/>
      <c r="AJ263" s="49"/>
      <c r="AK263" s="49"/>
      <c r="AO263" s="3" t="s">
        <v>73</v>
      </c>
      <c r="AQ263" s="49"/>
    </row>
    <row r="264" spans="1:43" s="4" customFormat="1" ht="15" x14ac:dyDescent="0.25">
      <c r="A264" s="67"/>
      <c r="B264" s="51"/>
      <c r="C264" s="547" t="s">
        <v>74</v>
      </c>
      <c r="D264" s="547"/>
      <c r="E264" s="547"/>
      <c r="F264" s="68"/>
      <c r="G264" s="69"/>
      <c r="H264" s="69"/>
      <c r="I264" s="69"/>
      <c r="J264" s="70">
        <v>247.21</v>
      </c>
      <c r="K264" s="69"/>
      <c r="L264" s="70">
        <v>103.89</v>
      </c>
      <c r="M264" s="69"/>
      <c r="N264" s="71">
        <v>4395.3500000000004</v>
      </c>
      <c r="AI264" s="40"/>
      <c r="AJ264" s="49"/>
      <c r="AK264" s="49"/>
      <c r="AP264" s="3" t="s">
        <v>74</v>
      </c>
      <c r="AQ264" s="49"/>
    </row>
    <row r="265" spans="1:43" s="4" customFormat="1" ht="15" x14ac:dyDescent="0.25">
      <c r="A265" s="63"/>
      <c r="B265" s="51"/>
      <c r="C265" s="543" t="s">
        <v>75</v>
      </c>
      <c r="D265" s="543"/>
      <c r="E265" s="543"/>
      <c r="F265" s="54"/>
      <c r="G265" s="55"/>
      <c r="H265" s="55"/>
      <c r="I265" s="55"/>
      <c r="J265" s="66"/>
      <c r="K265" s="55"/>
      <c r="L265" s="56">
        <v>96.91</v>
      </c>
      <c r="M265" s="55"/>
      <c r="N265" s="59">
        <v>4338.66</v>
      </c>
      <c r="AI265" s="40"/>
      <c r="AJ265" s="49"/>
      <c r="AK265" s="49"/>
      <c r="AO265" s="3" t="s">
        <v>75</v>
      </c>
      <c r="AQ265" s="49"/>
    </row>
    <row r="266" spans="1:43" s="4" customFormat="1" ht="23.25" x14ac:dyDescent="0.25">
      <c r="A266" s="63"/>
      <c r="B266" s="51" t="s">
        <v>648</v>
      </c>
      <c r="C266" s="543" t="s">
        <v>649</v>
      </c>
      <c r="D266" s="543"/>
      <c r="E266" s="543"/>
      <c r="F266" s="54" t="s">
        <v>78</v>
      </c>
      <c r="G266" s="61">
        <v>117</v>
      </c>
      <c r="H266" s="55"/>
      <c r="I266" s="61">
        <v>117</v>
      </c>
      <c r="J266" s="66"/>
      <c r="K266" s="55"/>
      <c r="L266" s="56">
        <v>113.38</v>
      </c>
      <c r="M266" s="55"/>
      <c r="N266" s="59">
        <v>5076.2299999999996</v>
      </c>
      <c r="AI266" s="40"/>
      <c r="AJ266" s="49"/>
      <c r="AK266" s="49"/>
      <c r="AO266" s="3" t="s">
        <v>649</v>
      </c>
      <c r="AQ266" s="49"/>
    </row>
    <row r="267" spans="1:43" s="4" customFormat="1" ht="45" x14ac:dyDescent="0.25">
      <c r="A267" s="63"/>
      <c r="B267" s="51" t="s">
        <v>650</v>
      </c>
      <c r="C267" s="543" t="s">
        <v>651</v>
      </c>
      <c r="D267" s="543"/>
      <c r="E267" s="543"/>
      <c r="F267" s="54" t="s">
        <v>78</v>
      </c>
      <c r="G267" s="61">
        <v>74</v>
      </c>
      <c r="H267" s="58">
        <v>0.85</v>
      </c>
      <c r="I267" s="64">
        <v>62.9</v>
      </c>
      <c r="J267" s="66"/>
      <c r="K267" s="55"/>
      <c r="L267" s="56">
        <v>60.96</v>
      </c>
      <c r="M267" s="55"/>
      <c r="N267" s="59">
        <v>2729.02</v>
      </c>
      <c r="AI267" s="40"/>
      <c r="AJ267" s="49"/>
      <c r="AK267" s="49"/>
      <c r="AO267" s="3" t="s">
        <v>651</v>
      </c>
      <c r="AQ267" s="49"/>
    </row>
    <row r="268" spans="1:43" s="4" customFormat="1" ht="15" x14ac:dyDescent="0.25">
      <c r="A268" s="72"/>
      <c r="B268" s="73"/>
      <c r="C268" s="542" t="s">
        <v>81</v>
      </c>
      <c r="D268" s="542"/>
      <c r="E268" s="542"/>
      <c r="F268" s="43"/>
      <c r="G268" s="44"/>
      <c r="H268" s="44"/>
      <c r="I268" s="44"/>
      <c r="J268" s="47"/>
      <c r="K268" s="44"/>
      <c r="L268" s="74">
        <v>278.23</v>
      </c>
      <c r="M268" s="69"/>
      <c r="N268" s="75">
        <v>12200.6</v>
      </c>
      <c r="AI268" s="40"/>
      <c r="AJ268" s="49"/>
      <c r="AK268" s="49"/>
      <c r="AQ268" s="49" t="s">
        <v>81</v>
      </c>
    </row>
    <row r="269" spans="1:43" s="4" customFormat="1" ht="57" x14ac:dyDescent="0.25">
      <c r="A269" s="41" t="s">
        <v>211</v>
      </c>
      <c r="B269" s="42" t="s">
        <v>701</v>
      </c>
      <c r="C269" s="542" t="s">
        <v>702</v>
      </c>
      <c r="D269" s="542"/>
      <c r="E269" s="542"/>
      <c r="F269" s="43" t="s">
        <v>250</v>
      </c>
      <c r="G269" s="44">
        <v>31.89</v>
      </c>
      <c r="H269" s="45">
        <v>1</v>
      </c>
      <c r="I269" s="46">
        <v>31.89</v>
      </c>
      <c r="J269" s="74">
        <v>148.57</v>
      </c>
      <c r="K269" s="44"/>
      <c r="L269" s="80">
        <v>4737.8999999999996</v>
      </c>
      <c r="M269" s="46">
        <v>8.16</v>
      </c>
      <c r="N269" s="75">
        <v>38661.26</v>
      </c>
      <c r="AI269" s="40"/>
      <c r="AJ269" s="49"/>
      <c r="AK269" s="49" t="s">
        <v>702</v>
      </c>
      <c r="AQ269" s="49"/>
    </row>
    <row r="270" spans="1:43" s="4" customFormat="1" ht="15" x14ac:dyDescent="0.25">
      <c r="A270" s="72"/>
      <c r="B270" s="73"/>
      <c r="C270" s="542" t="s">
        <v>81</v>
      </c>
      <c r="D270" s="542"/>
      <c r="E270" s="542"/>
      <c r="F270" s="43"/>
      <c r="G270" s="44"/>
      <c r="H270" s="44"/>
      <c r="I270" s="44"/>
      <c r="J270" s="47"/>
      <c r="K270" s="44"/>
      <c r="L270" s="80">
        <v>4737.8999999999996</v>
      </c>
      <c r="M270" s="69"/>
      <c r="N270" s="75">
        <v>38661.26</v>
      </c>
      <c r="AI270" s="40"/>
      <c r="AJ270" s="49"/>
      <c r="AK270" s="49"/>
      <c r="AQ270" s="49" t="s">
        <v>81</v>
      </c>
    </row>
    <row r="271" spans="1:43" s="4" customFormat="1" ht="23.25" x14ac:dyDescent="0.25">
      <c r="A271" s="41" t="s">
        <v>215</v>
      </c>
      <c r="B271" s="42" t="s">
        <v>703</v>
      </c>
      <c r="C271" s="542" t="s">
        <v>704</v>
      </c>
      <c r="D271" s="542"/>
      <c r="E271" s="542"/>
      <c r="F271" s="43" t="s">
        <v>250</v>
      </c>
      <c r="G271" s="44">
        <v>16.59</v>
      </c>
      <c r="H271" s="45">
        <v>1</v>
      </c>
      <c r="I271" s="46">
        <v>16.59</v>
      </c>
      <c r="J271" s="47"/>
      <c r="K271" s="44"/>
      <c r="L271" s="47"/>
      <c r="M271" s="44"/>
      <c r="N271" s="48"/>
      <c r="AI271" s="40"/>
      <c r="AJ271" s="49"/>
      <c r="AK271" s="49" t="s">
        <v>704</v>
      </c>
      <c r="AQ271" s="49"/>
    </row>
    <row r="272" spans="1:43" s="4" customFormat="1" ht="15" x14ac:dyDescent="0.25">
      <c r="A272" s="67"/>
      <c r="B272" s="53"/>
      <c r="C272" s="543" t="s">
        <v>705</v>
      </c>
      <c r="D272" s="543"/>
      <c r="E272" s="543"/>
      <c r="F272" s="543"/>
      <c r="G272" s="543"/>
      <c r="H272" s="543"/>
      <c r="I272" s="543"/>
      <c r="J272" s="543"/>
      <c r="K272" s="543"/>
      <c r="L272" s="543"/>
      <c r="M272" s="543"/>
      <c r="N272" s="544"/>
      <c r="AI272" s="40"/>
      <c r="AJ272" s="49"/>
      <c r="AK272" s="49"/>
      <c r="AL272" s="3" t="s">
        <v>705</v>
      </c>
      <c r="AQ272" s="49"/>
    </row>
    <row r="273" spans="1:43" s="4" customFormat="1" ht="23.25" x14ac:dyDescent="0.25">
      <c r="A273" s="50"/>
      <c r="B273" s="51" t="s">
        <v>117</v>
      </c>
      <c r="C273" s="545" t="s">
        <v>118</v>
      </c>
      <c r="D273" s="545"/>
      <c r="E273" s="545"/>
      <c r="F273" s="545"/>
      <c r="G273" s="545"/>
      <c r="H273" s="545"/>
      <c r="I273" s="545"/>
      <c r="J273" s="545"/>
      <c r="K273" s="545"/>
      <c r="L273" s="545"/>
      <c r="M273" s="545"/>
      <c r="N273" s="546"/>
      <c r="AI273" s="40"/>
      <c r="AJ273" s="49"/>
      <c r="AK273" s="49"/>
      <c r="AM273" s="3" t="s">
        <v>118</v>
      </c>
      <c r="AQ273" s="49"/>
    </row>
    <row r="274" spans="1:43" s="4" customFormat="1" ht="68.25" x14ac:dyDescent="0.25">
      <c r="A274" s="50"/>
      <c r="B274" s="51" t="s">
        <v>62</v>
      </c>
      <c r="C274" s="545" t="s">
        <v>63</v>
      </c>
      <c r="D274" s="545"/>
      <c r="E274" s="545"/>
      <c r="F274" s="545"/>
      <c r="G274" s="545"/>
      <c r="H274" s="545"/>
      <c r="I274" s="545"/>
      <c r="J274" s="545"/>
      <c r="K274" s="545"/>
      <c r="L274" s="545"/>
      <c r="M274" s="545"/>
      <c r="N274" s="546"/>
      <c r="AI274" s="40"/>
      <c r="AJ274" s="49"/>
      <c r="AK274" s="49"/>
      <c r="AM274" s="3" t="s">
        <v>63</v>
      </c>
      <c r="AQ274" s="49"/>
    </row>
    <row r="275" spans="1:43" s="4" customFormat="1" ht="15" x14ac:dyDescent="0.25">
      <c r="A275" s="52"/>
      <c r="B275" s="51" t="s">
        <v>56</v>
      </c>
      <c r="C275" s="543" t="s">
        <v>64</v>
      </c>
      <c r="D275" s="543"/>
      <c r="E275" s="543"/>
      <c r="F275" s="54"/>
      <c r="G275" s="55"/>
      <c r="H275" s="55"/>
      <c r="I275" s="55"/>
      <c r="J275" s="56">
        <v>42.14</v>
      </c>
      <c r="K275" s="65">
        <v>1.3225</v>
      </c>
      <c r="L275" s="56">
        <v>924.56</v>
      </c>
      <c r="M275" s="58">
        <v>44.77</v>
      </c>
      <c r="N275" s="59">
        <v>41392.550000000003</v>
      </c>
      <c r="AI275" s="40"/>
      <c r="AJ275" s="49"/>
      <c r="AK275" s="49"/>
      <c r="AN275" s="3" t="s">
        <v>64</v>
      </c>
      <c r="AQ275" s="49"/>
    </row>
    <row r="276" spans="1:43" s="4" customFormat="1" ht="15" x14ac:dyDescent="0.25">
      <c r="A276" s="52"/>
      <c r="B276" s="51" t="s">
        <v>65</v>
      </c>
      <c r="C276" s="543" t="s">
        <v>66</v>
      </c>
      <c r="D276" s="543"/>
      <c r="E276" s="543"/>
      <c r="F276" s="54"/>
      <c r="G276" s="55"/>
      <c r="H276" s="55"/>
      <c r="I276" s="55"/>
      <c r="J276" s="56">
        <v>218.88</v>
      </c>
      <c r="K276" s="65">
        <v>1.4375</v>
      </c>
      <c r="L276" s="76">
        <v>5219.88</v>
      </c>
      <c r="M276" s="58">
        <v>13.24</v>
      </c>
      <c r="N276" s="59">
        <v>69111.210000000006</v>
      </c>
      <c r="AI276" s="40"/>
      <c r="AJ276" s="49"/>
      <c r="AK276" s="49"/>
      <c r="AN276" s="3" t="s">
        <v>66</v>
      </c>
      <c r="AQ276" s="49"/>
    </row>
    <row r="277" spans="1:43" s="4" customFormat="1" ht="15" x14ac:dyDescent="0.25">
      <c r="A277" s="52"/>
      <c r="B277" s="51" t="s">
        <v>67</v>
      </c>
      <c r="C277" s="543" t="s">
        <v>68</v>
      </c>
      <c r="D277" s="543"/>
      <c r="E277" s="543"/>
      <c r="F277" s="54"/>
      <c r="G277" s="55"/>
      <c r="H277" s="55"/>
      <c r="I277" s="55"/>
      <c r="J277" s="56">
        <v>24.14</v>
      </c>
      <c r="K277" s="65">
        <v>1.4375</v>
      </c>
      <c r="L277" s="56">
        <v>575.69000000000005</v>
      </c>
      <c r="M277" s="58">
        <v>44.77</v>
      </c>
      <c r="N277" s="59">
        <v>25773.64</v>
      </c>
      <c r="AI277" s="40"/>
      <c r="AJ277" s="49"/>
      <c r="AK277" s="49"/>
      <c r="AN277" s="3" t="s">
        <v>68</v>
      </c>
      <c r="AQ277" s="49"/>
    </row>
    <row r="278" spans="1:43" s="4" customFormat="1" ht="15" x14ac:dyDescent="0.25">
      <c r="A278" s="63"/>
      <c r="B278" s="51"/>
      <c r="C278" s="543" t="s">
        <v>71</v>
      </c>
      <c r="D278" s="543"/>
      <c r="E278" s="543"/>
      <c r="F278" s="54" t="s">
        <v>72</v>
      </c>
      <c r="G278" s="58">
        <v>4.9400000000000004</v>
      </c>
      <c r="H278" s="65">
        <v>1.3225</v>
      </c>
      <c r="I278" s="94">
        <v>108.3849585</v>
      </c>
      <c r="J278" s="66"/>
      <c r="K278" s="55"/>
      <c r="L278" s="66"/>
      <c r="M278" s="55"/>
      <c r="N278" s="62"/>
      <c r="AI278" s="40"/>
      <c r="AJ278" s="49"/>
      <c r="AK278" s="49"/>
      <c r="AO278" s="3" t="s">
        <v>71</v>
      </c>
      <c r="AQ278" s="49"/>
    </row>
    <row r="279" spans="1:43" s="4" customFormat="1" ht="15" x14ac:dyDescent="0.25">
      <c r="A279" s="63"/>
      <c r="B279" s="51"/>
      <c r="C279" s="543" t="s">
        <v>73</v>
      </c>
      <c r="D279" s="543"/>
      <c r="E279" s="543"/>
      <c r="F279" s="54" t="s">
        <v>72</v>
      </c>
      <c r="G279" s="64">
        <v>2.4</v>
      </c>
      <c r="H279" s="65">
        <v>1.4375</v>
      </c>
      <c r="I279" s="65">
        <v>57.235500000000002</v>
      </c>
      <c r="J279" s="66"/>
      <c r="K279" s="55"/>
      <c r="L279" s="66"/>
      <c r="M279" s="55"/>
      <c r="N279" s="62"/>
      <c r="AI279" s="40"/>
      <c r="AJ279" s="49"/>
      <c r="AK279" s="49"/>
      <c r="AO279" s="3" t="s">
        <v>73</v>
      </c>
      <c r="AQ279" s="49"/>
    </row>
    <row r="280" spans="1:43" s="4" customFormat="1" ht="15" x14ac:dyDescent="0.25">
      <c r="A280" s="67"/>
      <c r="B280" s="51"/>
      <c r="C280" s="547" t="s">
        <v>74</v>
      </c>
      <c r="D280" s="547"/>
      <c r="E280" s="547"/>
      <c r="F280" s="68"/>
      <c r="G280" s="69"/>
      <c r="H280" s="69"/>
      <c r="I280" s="69"/>
      <c r="J280" s="70">
        <v>261.02</v>
      </c>
      <c r="K280" s="69"/>
      <c r="L280" s="79">
        <v>6144.44</v>
      </c>
      <c r="M280" s="69"/>
      <c r="N280" s="71">
        <v>110503.76</v>
      </c>
      <c r="AI280" s="40"/>
      <c r="AJ280" s="49"/>
      <c r="AK280" s="49"/>
      <c r="AP280" s="3" t="s">
        <v>74</v>
      </c>
      <c r="AQ280" s="49"/>
    </row>
    <row r="281" spans="1:43" s="4" customFormat="1" ht="15" x14ac:dyDescent="0.25">
      <c r="A281" s="63"/>
      <c r="B281" s="51"/>
      <c r="C281" s="543" t="s">
        <v>75</v>
      </c>
      <c r="D281" s="543"/>
      <c r="E281" s="543"/>
      <c r="F281" s="54"/>
      <c r="G281" s="55"/>
      <c r="H281" s="55"/>
      <c r="I281" s="55"/>
      <c r="J281" s="66"/>
      <c r="K281" s="55"/>
      <c r="L281" s="76">
        <v>1500.25</v>
      </c>
      <c r="M281" s="55"/>
      <c r="N281" s="59">
        <v>67166.19</v>
      </c>
      <c r="AI281" s="40"/>
      <c r="AJ281" s="49"/>
      <c r="AK281" s="49"/>
      <c r="AO281" s="3" t="s">
        <v>75</v>
      </c>
      <c r="AQ281" s="49"/>
    </row>
    <row r="282" spans="1:43" s="4" customFormat="1" ht="23.25" x14ac:dyDescent="0.25">
      <c r="A282" s="63"/>
      <c r="B282" s="51" t="s">
        <v>706</v>
      </c>
      <c r="C282" s="543" t="s">
        <v>707</v>
      </c>
      <c r="D282" s="543"/>
      <c r="E282" s="543"/>
      <c r="F282" s="54" t="s">
        <v>78</v>
      </c>
      <c r="G282" s="61">
        <v>98</v>
      </c>
      <c r="H282" s="55"/>
      <c r="I282" s="61">
        <v>98</v>
      </c>
      <c r="J282" s="66"/>
      <c r="K282" s="55"/>
      <c r="L282" s="76">
        <v>1470.25</v>
      </c>
      <c r="M282" s="55"/>
      <c r="N282" s="59">
        <v>65822.87</v>
      </c>
      <c r="AI282" s="40"/>
      <c r="AJ282" s="49"/>
      <c r="AK282" s="49"/>
      <c r="AO282" s="3" t="s">
        <v>707</v>
      </c>
      <c r="AQ282" s="49"/>
    </row>
    <row r="283" spans="1:43" s="4" customFormat="1" ht="23.25" x14ac:dyDescent="0.25">
      <c r="A283" s="63"/>
      <c r="B283" s="51" t="s">
        <v>708</v>
      </c>
      <c r="C283" s="543" t="s">
        <v>709</v>
      </c>
      <c r="D283" s="543"/>
      <c r="E283" s="543"/>
      <c r="F283" s="54" t="s">
        <v>78</v>
      </c>
      <c r="G283" s="61">
        <v>58</v>
      </c>
      <c r="H283" s="58">
        <v>0.85</v>
      </c>
      <c r="I283" s="64">
        <v>49.3</v>
      </c>
      <c r="J283" s="66"/>
      <c r="K283" s="55"/>
      <c r="L283" s="56">
        <v>739.62</v>
      </c>
      <c r="M283" s="55"/>
      <c r="N283" s="59">
        <v>33112.93</v>
      </c>
      <c r="AI283" s="40"/>
      <c r="AJ283" s="49"/>
      <c r="AK283" s="49"/>
      <c r="AO283" s="3" t="s">
        <v>709</v>
      </c>
      <c r="AQ283" s="49"/>
    </row>
    <row r="284" spans="1:43" s="4" customFormat="1" ht="15" x14ac:dyDescent="0.25">
      <c r="A284" s="72"/>
      <c r="B284" s="73"/>
      <c r="C284" s="542" t="s">
        <v>81</v>
      </c>
      <c r="D284" s="542"/>
      <c r="E284" s="542"/>
      <c r="F284" s="43"/>
      <c r="G284" s="44"/>
      <c r="H284" s="44"/>
      <c r="I284" s="44"/>
      <c r="J284" s="47"/>
      <c r="K284" s="44"/>
      <c r="L284" s="80">
        <v>8354.31</v>
      </c>
      <c r="M284" s="69"/>
      <c r="N284" s="75">
        <v>209439.56</v>
      </c>
      <c r="AI284" s="40"/>
      <c r="AJ284" s="49"/>
      <c r="AK284" s="49"/>
      <c r="AQ284" s="49" t="s">
        <v>81</v>
      </c>
    </row>
    <row r="285" spans="1:43" s="4" customFormat="1" ht="34.5" x14ac:dyDescent="0.25">
      <c r="A285" s="41" t="s">
        <v>219</v>
      </c>
      <c r="B285" s="42" t="s">
        <v>710</v>
      </c>
      <c r="C285" s="542" t="s">
        <v>711</v>
      </c>
      <c r="D285" s="542"/>
      <c r="E285" s="542"/>
      <c r="F285" s="43" t="s">
        <v>86</v>
      </c>
      <c r="G285" s="44">
        <v>1.2</v>
      </c>
      <c r="H285" s="45">
        <v>1</v>
      </c>
      <c r="I285" s="81">
        <v>1.2</v>
      </c>
      <c r="J285" s="47"/>
      <c r="K285" s="44"/>
      <c r="L285" s="47"/>
      <c r="M285" s="44"/>
      <c r="N285" s="48"/>
      <c r="AI285" s="40"/>
      <c r="AJ285" s="49"/>
      <c r="AK285" s="49" t="s">
        <v>711</v>
      </c>
      <c r="AQ285" s="49"/>
    </row>
    <row r="286" spans="1:43" s="4" customFormat="1" ht="15" x14ac:dyDescent="0.25">
      <c r="A286" s="67"/>
      <c r="B286" s="53"/>
      <c r="C286" s="543" t="s">
        <v>712</v>
      </c>
      <c r="D286" s="543"/>
      <c r="E286" s="543"/>
      <c r="F286" s="543"/>
      <c r="G286" s="543"/>
      <c r="H286" s="543"/>
      <c r="I286" s="543"/>
      <c r="J286" s="543"/>
      <c r="K286" s="543"/>
      <c r="L286" s="543"/>
      <c r="M286" s="543"/>
      <c r="N286" s="544"/>
      <c r="AI286" s="40"/>
      <c r="AJ286" s="49"/>
      <c r="AK286" s="49"/>
      <c r="AL286" s="3" t="s">
        <v>712</v>
      </c>
      <c r="AQ286" s="49"/>
    </row>
    <row r="287" spans="1:43" s="4" customFormat="1" ht="68.25" x14ac:dyDescent="0.25">
      <c r="A287" s="50"/>
      <c r="B287" s="51" t="s">
        <v>62</v>
      </c>
      <c r="C287" s="545" t="s">
        <v>63</v>
      </c>
      <c r="D287" s="545"/>
      <c r="E287" s="545"/>
      <c r="F287" s="545"/>
      <c r="G287" s="545"/>
      <c r="H287" s="545"/>
      <c r="I287" s="545"/>
      <c r="J287" s="545"/>
      <c r="K287" s="545"/>
      <c r="L287" s="545"/>
      <c r="M287" s="545"/>
      <c r="N287" s="546"/>
      <c r="AI287" s="40"/>
      <c r="AJ287" s="49"/>
      <c r="AK287" s="49"/>
      <c r="AM287" s="3" t="s">
        <v>63</v>
      </c>
      <c r="AQ287" s="49"/>
    </row>
    <row r="288" spans="1:43" s="4" customFormat="1" ht="15" x14ac:dyDescent="0.25">
      <c r="A288" s="52"/>
      <c r="B288" s="51" t="s">
        <v>56</v>
      </c>
      <c r="C288" s="543" t="s">
        <v>64</v>
      </c>
      <c r="D288" s="543"/>
      <c r="E288" s="543"/>
      <c r="F288" s="54"/>
      <c r="G288" s="55"/>
      <c r="H288" s="55"/>
      <c r="I288" s="55"/>
      <c r="J288" s="56">
        <v>608.53</v>
      </c>
      <c r="K288" s="58">
        <v>1.1499999999999999</v>
      </c>
      <c r="L288" s="56">
        <v>839.77</v>
      </c>
      <c r="M288" s="58">
        <v>44.77</v>
      </c>
      <c r="N288" s="59">
        <v>37596.5</v>
      </c>
      <c r="AI288" s="40"/>
      <c r="AJ288" s="49"/>
      <c r="AK288" s="49"/>
      <c r="AN288" s="3" t="s">
        <v>64</v>
      </c>
      <c r="AQ288" s="49"/>
    </row>
    <row r="289" spans="1:46" s="4" customFormat="1" ht="15" x14ac:dyDescent="0.25">
      <c r="A289" s="52"/>
      <c r="B289" s="51" t="s">
        <v>65</v>
      </c>
      <c r="C289" s="543" t="s">
        <v>66</v>
      </c>
      <c r="D289" s="543"/>
      <c r="E289" s="543"/>
      <c r="F289" s="54"/>
      <c r="G289" s="55"/>
      <c r="H289" s="55"/>
      <c r="I289" s="55"/>
      <c r="J289" s="56">
        <v>26.64</v>
      </c>
      <c r="K289" s="58">
        <v>1.1499999999999999</v>
      </c>
      <c r="L289" s="56">
        <v>36.76</v>
      </c>
      <c r="M289" s="58">
        <v>13.24</v>
      </c>
      <c r="N289" s="60">
        <v>486.7</v>
      </c>
      <c r="AI289" s="40"/>
      <c r="AJ289" s="49"/>
      <c r="AK289" s="49"/>
      <c r="AN289" s="3" t="s">
        <v>66</v>
      </c>
      <c r="AQ289" s="49"/>
    </row>
    <row r="290" spans="1:46" s="4" customFormat="1" ht="15" x14ac:dyDescent="0.25">
      <c r="A290" s="52"/>
      <c r="B290" s="51" t="s">
        <v>67</v>
      </c>
      <c r="C290" s="543" t="s">
        <v>68</v>
      </c>
      <c r="D290" s="543"/>
      <c r="E290" s="543"/>
      <c r="F290" s="54"/>
      <c r="G290" s="55"/>
      <c r="H290" s="55"/>
      <c r="I290" s="55"/>
      <c r="J290" s="56">
        <v>4.6399999999999997</v>
      </c>
      <c r="K290" s="58">
        <v>1.1499999999999999</v>
      </c>
      <c r="L290" s="56">
        <v>6.4</v>
      </c>
      <c r="M290" s="58">
        <v>44.77</v>
      </c>
      <c r="N290" s="60">
        <v>286.52999999999997</v>
      </c>
      <c r="AI290" s="40"/>
      <c r="AJ290" s="49"/>
      <c r="AK290" s="49"/>
      <c r="AN290" s="3" t="s">
        <v>68</v>
      </c>
      <c r="AQ290" s="49"/>
    </row>
    <row r="291" spans="1:46" s="4" customFormat="1" ht="15" x14ac:dyDescent="0.25">
      <c r="A291" s="52"/>
      <c r="B291" s="51" t="s">
        <v>69</v>
      </c>
      <c r="C291" s="543" t="s">
        <v>70</v>
      </c>
      <c r="D291" s="543"/>
      <c r="E291" s="543"/>
      <c r="F291" s="54"/>
      <c r="G291" s="55"/>
      <c r="H291" s="55"/>
      <c r="I291" s="55"/>
      <c r="J291" s="56">
        <v>592.22</v>
      </c>
      <c r="K291" s="55"/>
      <c r="L291" s="56">
        <v>710.66</v>
      </c>
      <c r="M291" s="58">
        <v>8.16</v>
      </c>
      <c r="N291" s="59">
        <v>5798.99</v>
      </c>
      <c r="AI291" s="40"/>
      <c r="AJ291" s="49"/>
      <c r="AK291" s="49"/>
      <c r="AN291" s="3" t="s">
        <v>70</v>
      </c>
      <c r="AQ291" s="49"/>
    </row>
    <row r="292" spans="1:46" s="4" customFormat="1" ht="15" x14ac:dyDescent="0.25">
      <c r="A292" s="63"/>
      <c r="B292" s="51"/>
      <c r="C292" s="543" t="s">
        <v>71</v>
      </c>
      <c r="D292" s="543"/>
      <c r="E292" s="543"/>
      <c r="F292" s="54" t="s">
        <v>72</v>
      </c>
      <c r="G292" s="58">
        <v>75.22</v>
      </c>
      <c r="H292" s="58">
        <v>1.1499999999999999</v>
      </c>
      <c r="I292" s="65">
        <v>103.8036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</row>
    <row r="293" spans="1:46" s="4" customFormat="1" ht="15" x14ac:dyDescent="0.25">
      <c r="A293" s="63"/>
      <c r="B293" s="51"/>
      <c r="C293" s="543" t="s">
        <v>73</v>
      </c>
      <c r="D293" s="543"/>
      <c r="E293" s="543"/>
      <c r="F293" s="54" t="s">
        <v>72</v>
      </c>
      <c r="G293" s="64">
        <v>0.4</v>
      </c>
      <c r="H293" s="58">
        <v>1.1499999999999999</v>
      </c>
      <c r="I293" s="57">
        <v>0.55200000000000005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</row>
    <row r="294" spans="1:46" s="4" customFormat="1" ht="15" x14ac:dyDescent="0.25">
      <c r="A294" s="67"/>
      <c r="B294" s="51"/>
      <c r="C294" s="547" t="s">
        <v>74</v>
      </c>
      <c r="D294" s="547"/>
      <c r="E294" s="547"/>
      <c r="F294" s="68"/>
      <c r="G294" s="69"/>
      <c r="H294" s="69"/>
      <c r="I294" s="69"/>
      <c r="J294" s="79">
        <v>1227.3900000000001</v>
      </c>
      <c r="K294" s="69"/>
      <c r="L294" s="79">
        <v>1587.19</v>
      </c>
      <c r="M294" s="69"/>
      <c r="N294" s="71">
        <v>43882.19</v>
      </c>
      <c r="AI294" s="40"/>
      <c r="AJ294" s="49"/>
      <c r="AK294" s="49"/>
      <c r="AP294" s="3" t="s">
        <v>74</v>
      </c>
      <c r="AQ294" s="49"/>
    </row>
    <row r="295" spans="1:46" s="4" customFormat="1" ht="15" x14ac:dyDescent="0.25">
      <c r="A295" s="63"/>
      <c r="B295" s="51"/>
      <c r="C295" s="543" t="s">
        <v>75</v>
      </c>
      <c r="D295" s="543"/>
      <c r="E295" s="543"/>
      <c r="F295" s="54"/>
      <c r="G295" s="55"/>
      <c r="H295" s="55"/>
      <c r="I295" s="55"/>
      <c r="J295" s="66"/>
      <c r="K295" s="55"/>
      <c r="L295" s="56">
        <v>846.17</v>
      </c>
      <c r="M295" s="55"/>
      <c r="N295" s="59">
        <v>37883.03</v>
      </c>
      <c r="AI295" s="40"/>
      <c r="AJ295" s="49"/>
      <c r="AK295" s="49"/>
      <c r="AO295" s="3" t="s">
        <v>75</v>
      </c>
      <c r="AQ295" s="49"/>
    </row>
    <row r="296" spans="1:46" s="4" customFormat="1" ht="45.75" x14ac:dyDescent="0.25">
      <c r="A296" s="63"/>
      <c r="B296" s="51" t="s">
        <v>713</v>
      </c>
      <c r="C296" s="543" t="s">
        <v>406</v>
      </c>
      <c r="D296" s="543"/>
      <c r="E296" s="543"/>
      <c r="F296" s="54" t="s">
        <v>78</v>
      </c>
      <c r="G296" s="61">
        <v>103</v>
      </c>
      <c r="H296" s="55"/>
      <c r="I296" s="61">
        <v>103</v>
      </c>
      <c r="J296" s="66"/>
      <c r="K296" s="55"/>
      <c r="L296" s="56">
        <v>871.56</v>
      </c>
      <c r="M296" s="55"/>
      <c r="N296" s="59">
        <v>39019.519999999997</v>
      </c>
      <c r="AI296" s="40"/>
      <c r="AJ296" s="49"/>
      <c r="AK296" s="49"/>
      <c r="AO296" s="3" t="s">
        <v>406</v>
      </c>
      <c r="AQ296" s="49"/>
    </row>
    <row r="297" spans="1:46" s="4" customFormat="1" ht="45.75" x14ac:dyDescent="0.25">
      <c r="A297" s="63"/>
      <c r="B297" s="51" t="s">
        <v>714</v>
      </c>
      <c r="C297" s="543" t="s">
        <v>408</v>
      </c>
      <c r="D297" s="543"/>
      <c r="E297" s="543"/>
      <c r="F297" s="54" t="s">
        <v>78</v>
      </c>
      <c r="G297" s="61">
        <v>59</v>
      </c>
      <c r="H297" s="55"/>
      <c r="I297" s="61">
        <v>59</v>
      </c>
      <c r="J297" s="66"/>
      <c r="K297" s="55"/>
      <c r="L297" s="56">
        <v>499.24</v>
      </c>
      <c r="M297" s="55"/>
      <c r="N297" s="59">
        <v>22350.99</v>
      </c>
      <c r="AI297" s="40"/>
      <c r="AJ297" s="49"/>
      <c r="AK297" s="49"/>
      <c r="AO297" s="3" t="s">
        <v>408</v>
      </c>
      <c r="AQ297" s="49"/>
    </row>
    <row r="298" spans="1:46" s="4" customFormat="1" ht="15" x14ac:dyDescent="0.25">
      <c r="A298" s="72"/>
      <c r="B298" s="73"/>
      <c r="C298" s="542" t="s">
        <v>81</v>
      </c>
      <c r="D298" s="542"/>
      <c r="E298" s="542"/>
      <c r="F298" s="43"/>
      <c r="G298" s="44"/>
      <c r="H298" s="44"/>
      <c r="I298" s="44"/>
      <c r="J298" s="47"/>
      <c r="K298" s="44"/>
      <c r="L298" s="80">
        <v>2957.99</v>
      </c>
      <c r="M298" s="69"/>
      <c r="N298" s="75">
        <v>105252.7</v>
      </c>
      <c r="AI298" s="40"/>
      <c r="AJ298" s="49"/>
      <c r="AK298" s="49"/>
      <c r="AQ298" s="49" t="s">
        <v>81</v>
      </c>
    </row>
    <row r="299" spans="1:46" s="4" customFormat="1" ht="23.25" x14ac:dyDescent="0.25">
      <c r="A299" s="41" t="s">
        <v>222</v>
      </c>
      <c r="B299" s="42" t="s">
        <v>715</v>
      </c>
      <c r="C299" s="542" t="s">
        <v>716</v>
      </c>
      <c r="D299" s="542"/>
      <c r="E299" s="542"/>
      <c r="F299" s="43" t="s">
        <v>86</v>
      </c>
      <c r="G299" s="44">
        <v>1.248</v>
      </c>
      <c r="H299" s="45">
        <v>1</v>
      </c>
      <c r="I299" s="92">
        <v>1.248</v>
      </c>
      <c r="J299" s="74">
        <v>519.79999999999995</v>
      </c>
      <c r="K299" s="44"/>
      <c r="L299" s="74">
        <v>648.71</v>
      </c>
      <c r="M299" s="46">
        <v>8.16</v>
      </c>
      <c r="N299" s="75">
        <v>5293.47</v>
      </c>
      <c r="AI299" s="40"/>
      <c r="AJ299" s="49"/>
      <c r="AK299" s="49" t="s">
        <v>716</v>
      </c>
      <c r="AQ299" s="49"/>
    </row>
    <row r="300" spans="1:46" s="4" customFormat="1" ht="15" x14ac:dyDescent="0.25">
      <c r="A300" s="72"/>
      <c r="B300" s="73"/>
      <c r="C300" s="542" t="s">
        <v>81</v>
      </c>
      <c r="D300" s="542"/>
      <c r="E300" s="542"/>
      <c r="F300" s="43"/>
      <c r="G300" s="44"/>
      <c r="H300" s="44"/>
      <c r="I300" s="44"/>
      <c r="J300" s="47"/>
      <c r="K300" s="44"/>
      <c r="L300" s="74">
        <v>648.71</v>
      </c>
      <c r="M300" s="69"/>
      <c r="N300" s="75">
        <v>5293.47</v>
      </c>
      <c r="AI300" s="40"/>
      <c r="AJ300" s="49"/>
      <c r="AK300" s="49"/>
      <c r="AQ300" s="49" t="s">
        <v>81</v>
      </c>
    </row>
    <row r="301" spans="1:46" s="4" customFormat="1" ht="15" x14ac:dyDescent="0.25">
      <c r="A301" s="83"/>
      <c r="B301" s="84"/>
      <c r="C301" s="84"/>
      <c r="D301" s="84"/>
      <c r="E301" s="84"/>
      <c r="F301" s="85"/>
      <c r="G301" s="85"/>
      <c r="H301" s="85"/>
      <c r="I301" s="85"/>
      <c r="J301" s="86"/>
      <c r="K301" s="85"/>
      <c r="L301" s="86"/>
      <c r="M301" s="55"/>
      <c r="N301" s="86"/>
      <c r="AI301" s="40"/>
      <c r="AJ301" s="49"/>
      <c r="AK301" s="49"/>
      <c r="AQ301" s="49"/>
    </row>
    <row r="302" spans="1:46" s="4" customFormat="1" ht="11.25" hidden="1" customHeight="1" x14ac:dyDescent="0.25"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6"/>
      <c r="M302" s="96"/>
      <c r="N302" s="96"/>
    </row>
    <row r="303" spans="1:46" s="4" customFormat="1" ht="15" x14ac:dyDescent="0.25">
      <c r="A303" s="87"/>
      <c r="B303" s="88"/>
      <c r="C303" s="542" t="s">
        <v>291</v>
      </c>
      <c r="D303" s="542"/>
      <c r="E303" s="542"/>
      <c r="F303" s="542"/>
      <c r="G303" s="542"/>
      <c r="H303" s="542"/>
      <c r="I303" s="542"/>
      <c r="J303" s="542"/>
      <c r="K303" s="542"/>
      <c r="L303" s="97"/>
      <c r="M303" s="90"/>
      <c r="N303" s="98"/>
      <c r="AS303" s="49" t="s">
        <v>291</v>
      </c>
    </row>
    <row r="304" spans="1:46" s="4" customFormat="1" ht="16.5" x14ac:dyDescent="0.3">
      <c r="A304" s="99"/>
      <c r="B304" s="51"/>
      <c r="C304" s="543" t="s">
        <v>292</v>
      </c>
      <c r="D304" s="543"/>
      <c r="E304" s="543"/>
      <c r="F304" s="543"/>
      <c r="G304" s="543"/>
      <c r="H304" s="543"/>
      <c r="I304" s="543"/>
      <c r="J304" s="543"/>
      <c r="K304" s="543"/>
      <c r="L304" s="100">
        <v>29277.02</v>
      </c>
      <c r="M304" s="101"/>
      <c r="N304" s="102">
        <v>353910.26</v>
      </c>
      <c r="O304" s="103"/>
      <c r="P304" s="103"/>
      <c r="Q304" s="103"/>
      <c r="AS304" s="49"/>
      <c r="AT304" s="3" t="s">
        <v>292</v>
      </c>
    </row>
    <row r="305" spans="1:46" s="4" customFormat="1" ht="16.5" x14ac:dyDescent="0.3">
      <c r="A305" s="99"/>
      <c r="B305" s="51"/>
      <c r="C305" s="543" t="s">
        <v>293</v>
      </c>
      <c r="D305" s="543"/>
      <c r="E305" s="543"/>
      <c r="F305" s="543"/>
      <c r="G305" s="543"/>
      <c r="H305" s="543"/>
      <c r="I305" s="543"/>
      <c r="J305" s="543"/>
      <c r="K305" s="543"/>
      <c r="L305" s="104"/>
      <c r="M305" s="101"/>
      <c r="N305" s="105"/>
      <c r="O305" s="103"/>
      <c r="P305" s="103"/>
      <c r="Q305" s="103"/>
      <c r="AS305" s="49"/>
      <c r="AT305" s="3" t="s">
        <v>293</v>
      </c>
    </row>
    <row r="306" spans="1:46" s="4" customFormat="1" ht="16.5" x14ac:dyDescent="0.3">
      <c r="A306" s="99"/>
      <c r="B306" s="51"/>
      <c r="C306" s="543" t="s">
        <v>294</v>
      </c>
      <c r="D306" s="543"/>
      <c r="E306" s="543"/>
      <c r="F306" s="543"/>
      <c r="G306" s="543"/>
      <c r="H306" s="543"/>
      <c r="I306" s="543"/>
      <c r="J306" s="543"/>
      <c r="K306" s="543"/>
      <c r="L306" s="100">
        <v>2289.38</v>
      </c>
      <c r="M306" s="101"/>
      <c r="N306" s="102">
        <v>102495.55</v>
      </c>
      <c r="O306" s="103"/>
      <c r="P306" s="103"/>
      <c r="Q306" s="103"/>
      <c r="AS306" s="49"/>
      <c r="AT306" s="3" t="s">
        <v>294</v>
      </c>
    </row>
    <row r="307" spans="1:46" s="4" customFormat="1" ht="16.5" x14ac:dyDescent="0.3">
      <c r="A307" s="99"/>
      <c r="B307" s="51"/>
      <c r="C307" s="543" t="s">
        <v>295</v>
      </c>
      <c r="D307" s="543"/>
      <c r="E307" s="543"/>
      <c r="F307" s="543"/>
      <c r="G307" s="543"/>
      <c r="H307" s="543"/>
      <c r="I307" s="543"/>
      <c r="J307" s="543"/>
      <c r="K307" s="543"/>
      <c r="L307" s="100">
        <v>6140.86</v>
      </c>
      <c r="M307" s="101"/>
      <c r="N307" s="102">
        <v>81304.990000000005</v>
      </c>
      <c r="O307" s="103"/>
      <c r="P307" s="103"/>
      <c r="Q307" s="103"/>
      <c r="AS307" s="49"/>
      <c r="AT307" s="3" t="s">
        <v>295</v>
      </c>
    </row>
    <row r="308" spans="1:46" s="4" customFormat="1" ht="16.5" x14ac:dyDescent="0.3">
      <c r="A308" s="99"/>
      <c r="B308" s="51"/>
      <c r="C308" s="543" t="s">
        <v>296</v>
      </c>
      <c r="D308" s="543"/>
      <c r="E308" s="543"/>
      <c r="F308" s="543"/>
      <c r="G308" s="543"/>
      <c r="H308" s="543"/>
      <c r="I308" s="543"/>
      <c r="J308" s="543"/>
      <c r="K308" s="543"/>
      <c r="L308" s="106">
        <v>703.25</v>
      </c>
      <c r="M308" s="101"/>
      <c r="N308" s="102">
        <v>31484.49</v>
      </c>
      <c r="O308" s="103"/>
      <c r="P308" s="103"/>
      <c r="Q308" s="103"/>
      <c r="AS308" s="49"/>
      <c r="AT308" s="3" t="s">
        <v>296</v>
      </c>
    </row>
    <row r="309" spans="1:46" s="4" customFormat="1" ht="16.5" x14ac:dyDescent="0.3">
      <c r="A309" s="99"/>
      <c r="B309" s="51"/>
      <c r="C309" s="543" t="s">
        <v>297</v>
      </c>
      <c r="D309" s="543"/>
      <c r="E309" s="543"/>
      <c r="F309" s="543"/>
      <c r="G309" s="543"/>
      <c r="H309" s="543"/>
      <c r="I309" s="543"/>
      <c r="J309" s="543"/>
      <c r="K309" s="543"/>
      <c r="L309" s="100">
        <v>20846.78</v>
      </c>
      <c r="M309" s="101"/>
      <c r="N309" s="102">
        <v>170109.72</v>
      </c>
      <c r="O309" s="103"/>
      <c r="P309" s="103"/>
      <c r="Q309" s="103"/>
      <c r="AS309" s="49"/>
      <c r="AT309" s="3" t="s">
        <v>297</v>
      </c>
    </row>
    <row r="310" spans="1:46" s="4" customFormat="1" ht="16.5" x14ac:dyDescent="0.3">
      <c r="A310" s="99"/>
      <c r="B310" s="51"/>
      <c r="C310" s="543" t="s">
        <v>298</v>
      </c>
      <c r="D310" s="543"/>
      <c r="E310" s="543"/>
      <c r="F310" s="543"/>
      <c r="G310" s="543"/>
      <c r="H310" s="543"/>
      <c r="I310" s="543"/>
      <c r="J310" s="543"/>
      <c r="K310" s="543"/>
      <c r="L310" s="100">
        <v>33964.19</v>
      </c>
      <c r="M310" s="101"/>
      <c r="N310" s="102">
        <v>563754.73</v>
      </c>
      <c r="O310" s="103"/>
      <c r="P310" s="103"/>
      <c r="Q310" s="103"/>
      <c r="AS310" s="49"/>
      <c r="AT310" s="3" t="s">
        <v>298</v>
      </c>
    </row>
    <row r="311" spans="1:46" s="4" customFormat="1" ht="16.5" x14ac:dyDescent="0.3">
      <c r="A311" s="99"/>
      <c r="B311" s="51"/>
      <c r="C311" s="543" t="s">
        <v>293</v>
      </c>
      <c r="D311" s="543"/>
      <c r="E311" s="543"/>
      <c r="F311" s="543"/>
      <c r="G311" s="543"/>
      <c r="H311" s="543"/>
      <c r="I311" s="543"/>
      <c r="J311" s="543"/>
      <c r="K311" s="543"/>
      <c r="L311" s="104"/>
      <c r="M311" s="101"/>
      <c r="N311" s="105"/>
      <c r="O311" s="103"/>
      <c r="P311" s="103"/>
      <c r="Q311" s="103"/>
      <c r="AS311" s="49"/>
      <c r="AT311" s="3" t="s">
        <v>293</v>
      </c>
    </row>
    <row r="312" spans="1:46" s="4" customFormat="1" ht="16.5" x14ac:dyDescent="0.3">
      <c r="A312" s="99"/>
      <c r="B312" s="51"/>
      <c r="C312" s="543" t="s">
        <v>299</v>
      </c>
      <c r="D312" s="543"/>
      <c r="E312" s="543"/>
      <c r="F312" s="543"/>
      <c r="G312" s="543"/>
      <c r="H312" s="543"/>
      <c r="I312" s="543"/>
      <c r="J312" s="543"/>
      <c r="K312" s="543"/>
      <c r="L312" s="100">
        <v>2289.38</v>
      </c>
      <c r="M312" s="101"/>
      <c r="N312" s="102">
        <v>102495.55</v>
      </c>
      <c r="O312" s="103"/>
      <c r="P312" s="103"/>
      <c r="Q312" s="103"/>
      <c r="AS312" s="49"/>
      <c r="AT312" s="3" t="s">
        <v>299</v>
      </c>
    </row>
    <row r="313" spans="1:46" s="4" customFormat="1" ht="16.5" x14ac:dyDescent="0.3">
      <c r="A313" s="99"/>
      <c r="B313" s="51"/>
      <c r="C313" s="543" t="s">
        <v>300</v>
      </c>
      <c r="D313" s="543"/>
      <c r="E313" s="543"/>
      <c r="F313" s="543"/>
      <c r="G313" s="543"/>
      <c r="H313" s="543"/>
      <c r="I313" s="543"/>
      <c r="J313" s="543"/>
      <c r="K313" s="543"/>
      <c r="L313" s="100">
        <v>6140.86</v>
      </c>
      <c r="M313" s="101"/>
      <c r="N313" s="102">
        <v>81304.990000000005</v>
      </c>
      <c r="O313" s="103"/>
      <c r="P313" s="103"/>
      <c r="Q313" s="103"/>
      <c r="AS313" s="49"/>
      <c r="AT313" s="3" t="s">
        <v>300</v>
      </c>
    </row>
    <row r="314" spans="1:46" s="4" customFormat="1" ht="16.5" x14ac:dyDescent="0.3">
      <c r="A314" s="99"/>
      <c r="B314" s="51"/>
      <c r="C314" s="543" t="s">
        <v>301</v>
      </c>
      <c r="D314" s="543"/>
      <c r="E314" s="543"/>
      <c r="F314" s="543"/>
      <c r="G314" s="543"/>
      <c r="H314" s="543"/>
      <c r="I314" s="543"/>
      <c r="J314" s="543"/>
      <c r="K314" s="543"/>
      <c r="L314" s="106">
        <v>703.25</v>
      </c>
      <c r="M314" s="101"/>
      <c r="N314" s="102">
        <v>31484.49</v>
      </c>
      <c r="O314" s="103"/>
      <c r="P314" s="103"/>
      <c r="Q314" s="103"/>
      <c r="AS314" s="49"/>
      <c r="AT314" s="3" t="s">
        <v>301</v>
      </c>
    </row>
    <row r="315" spans="1:46" s="4" customFormat="1" ht="16.5" x14ac:dyDescent="0.3">
      <c r="A315" s="99"/>
      <c r="B315" s="51"/>
      <c r="C315" s="543" t="s">
        <v>302</v>
      </c>
      <c r="D315" s="543"/>
      <c r="E315" s="543"/>
      <c r="F315" s="543"/>
      <c r="G315" s="543"/>
      <c r="H315" s="543"/>
      <c r="I315" s="543"/>
      <c r="J315" s="543"/>
      <c r="K315" s="543"/>
      <c r="L315" s="100">
        <v>20846.78</v>
      </c>
      <c r="M315" s="101"/>
      <c r="N315" s="102">
        <v>170109.72</v>
      </c>
      <c r="O315" s="103"/>
      <c r="P315" s="103"/>
      <c r="Q315" s="103"/>
      <c r="AS315" s="49"/>
      <c r="AT315" s="3" t="s">
        <v>302</v>
      </c>
    </row>
    <row r="316" spans="1:46" s="4" customFormat="1" ht="16.5" x14ac:dyDescent="0.3">
      <c r="A316" s="99"/>
      <c r="B316" s="51"/>
      <c r="C316" s="543" t="s">
        <v>303</v>
      </c>
      <c r="D316" s="543"/>
      <c r="E316" s="543"/>
      <c r="F316" s="543"/>
      <c r="G316" s="543"/>
      <c r="H316" s="543"/>
      <c r="I316" s="543"/>
      <c r="J316" s="543"/>
      <c r="K316" s="543"/>
      <c r="L316" s="100">
        <v>3070.9</v>
      </c>
      <c r="M316" s="101"/>
      <c r="N316" s="102">
        <v>137483.41</v>
      </c>
      <c r="O316" s="103"/>
      <c r="P316" s="103"/>
      <c r="Q316" s="103"/>
      <c r="AS316" s="49"/>
      <c r="AT316" s="3" t="s">
        <v>303</v>
      </c>
    </row>
    <row r="317" spans="1:46" s="4" customFormat="1" ht="16.5" x14ac:dyDescent="0.3">
      <c r="A317" s="99"/>
      <c r="B317" s="51"/>
      <c r="C317" s="543" t="s">
        <v>304</v>
      </c>
      <c r="D317" s="543"/>
      <c r="E317" s="543"/>
      <c r="F317" s="543"/>
      <c r="G317" s="543"/>
      <c r="H317" s="543"/>
      <c r="I317" s="543"/>
      <c r="J317" s="543"/>
      <c r="K317" s="543"/>
      <c r="L317" s="100">
        <v>1616.27</v>
      </c>
      <c r="M317" s="101"/>
      <c r="N317" s="102">
        <v>72361.06</v>
      </c>
      <c r="O317" s="103"/>
      <c r="P317" s="103"/>
      <c r="Q317" s="103"/>
      <c r="AS317" s="49"/>
      <c r="AT317" s="3" t="s">
        <v>304</v>
      </c>
    </row>
    <row r="318" spans="1:46" s="4" customFormat="1" ht="16.5" x14ac:dyDescent="0.3">
      <c r="A318" s="99"/>
      <c r="B318" s="51"/>
      <c r="C318" s="543" t="s">
        <v>307</v>
      </c>
      <c r="D318" s="543"/>
      <c r="E318" s="543"/>
      <c r="F318" s="543"/>
      <c r="G318" s="543"/>
      <c r="H318" s="543"/>
      <c r="I318" s="543"/>
      <c r="J318" s="543"/>
      <c r="K318" s="543"/>
      <c r="L318" s="100">
        <v>2992.63</v>
      </c>
      <c r="M318" s="101"/>
      <c r="N318" s="102">
        <v>133980.04</v>
      </c>
      <c r="O318" s="103"/>
      <c r="P318" s="103"/>
      <c r="Q318" s="103"/>
      <c r="AS318" s="49"/>
      <c r="AT318" s="3" t="s">
        <v>307</v>
      </c>
    </row>
    <row r="319" spans="1:46" s="4" customFormat="1" ht="16.5" x14ac:dyDescent="0.3">
      <c r="A319" s="99"/>
      <c r="B319" s="51"/>
      <c r="C319" s="543" t="s">
        <v>308</v>
      </c>
      <c r="D319" s="543"/>
      <c r="E319" s="543"/>
      <c r="F319" s="543"/>
      <c r="G319" s="543"/>
      <c r="H319" s="543"/>
      <c r="I319" s="543"/>
      <c r="J319" s="543"/>
      <c r="K319" s="543"/>
      <c r="L319" s="100">
        <v>3070.9</v>
      </c>
      <c r="M319" s="101"/>
      <c r="N319" s="102">
        <v>137483.41</v>
      </c>
      <c r="O319" s="103"/>
      <c r="P319" s="103"/>
      <c r="Q319" s="103"/>
      <c r="AS319" s="49"/>
      <c r="AT319" s="3" t="s">
        <v>308</v>
      </c>
    </row>
    <row r="320" spans="1:46" s="4" customFormat="1" ht="16.5" x14ac:dyDescent="0.3">
      <c r="A320" s="99"/>
      <c r="B320" s="51"/>
      <c r="C320" s="543" t="s">
        <v>309</v>
      </c>
      <c r="D320" s="543"/>
      <c r="E320" s="543"/>
      <c r="F320" s="543"/>
      <c r="G320" s="543"/>
      <c r="H320" s="543"/>
      <c r="I320" s="543"/>
      <c r="J320" s="543"/>
      <c r="K320" s="543"/>
      <c r="L320" s="100">
        <v>1616.27</v>
      </c>
      <c r="M320" s="101"/>
      <c r="N320" s="102">
        <v>72361.06</v>
      </c>
      <c r="O320" s="103"/>
      <c r="P320" s="103"/>
      <c r="Q320" s="103"/>
      <c r="AS320" s="49"/>
      <c r="AT320" s="3" t="s">
        <v>309</v>
      </c>
    </row>
    <row r="321" spans="1:52" s="4" customFormat="1" ht="16.5" x14ac:dyDescent="0.3">
      <c r="A321" s="99"/>
      <c r="B321" s="51"/>
      <c r="C321" s="543" t="s">
        <v>310</v>
      </c>
      <c r="D321" s="543"/>
      <c r="E321" s="543"/>
      <c r="F321" s="543"/>
      <c r="G321" s="543"/>
      <c r="H321" s="543"/>
      <c r="I321" s="543"/>
      <c r="J321" s="543"/>
      <c r="K321" s="543"/>
      <c r="L321" s="100">
        <v>2785.06</v>
      </c>
      <c r="M321" s="101"/>
      <c r="N321" s="102">
        <v>46227.89</v>
      </c>
      <c r="O321" s="103"/>
      <c r="P321" s="103"/>
      <c r="Q321" s="103"/>
      <c r="AS321" s="49"/>
      <c r="AT321" s="3" t="s">
        <v>310</v>
      </c>
    </row>
    <row r="322" spans="1:52" s="4" customFormat="1" ht="16.5" x14ac:dyDescent="0.3">
      <c r="A322" s="99"/>
      <c r="B322" s="107"/>
      <c r="C322" s="548" t="s">
        <v>306</v>
      </c>
      <c r="D322" s="548"/>
      <c r="E322" s="548"/>
      <c r="F322" s="548"/>
      <c r="G322" s="548"/>
      <c r="H322" s="548"/>
      <c r="I322" s="548"/>
      <c r="J322" s="548"/>
      <c r="K322" s="548"/>
      <c r="L322" s="108">
        <v>36749.25</v>
      </c>
      <c r="M322" s="109"/>
      <c r="N322" s="110">
        <v>609982.62</v>
      </c>
      <c r="O322" s="103"/>
      <c r="P322" s="103"/>
      <c r="Q322" s="103"/>
      <c r="AS322" s="49"/>
      <c r="AU322" s="49" t="s">
        <v>306</v>
      </c>
    </row>
    <row r="323" spans="1:52" s="4" customFormat="1" ht="16.5" x14ac:dyDescent="0.3">
      <c r="A323" s="99"/>
      <c r="B323" s="51"/>
      <c r="C323" s="543" t="s">
        <v>311</v>
      </c>
      <c r="D323" s="543"/>
      <c r="E323" s="543"/>
      <c r="F323" s="543"/>
      <c r="G323" s="543"/>
      <c r="H323" s="543"/>
      <c r="I323" s="543"/>
      <c r="J323" s="543"/>
      <c r="K323" s="543"/>
      <c r="L323" s="106">
        <v>881.98</v>
      </c>
      <c r="M323" s="101"/>
      <c r="N323" s="102">
        <v>14639.58</v>
      </c>
      <c r="O323" s="103"/>
      <c r="P323" s="103"/>
      <c r="Q323" s="103"/>
      <c r="AS323" s="49"/>
      <c r="AT323" s="3" t="s">
        <v>311</v>
      </c>
      <c r="AU323" s="49"/>
    </row>
    <row r="324" spans="1:52" s="4" customFormat="1" ht="16.5" x14ac:dyDescent="0.3">
      <c r="A324" s="99"/>
      <c r="B324" s="107"/>
      <c r="C324" s="548" t="s">
        <v>306</v>
      </c>
      <c r="D324" s="548"/>
      <c r="E324" s="548"/>
      <c r="F324" s="548"/>
      <c r="G324" s="548"/>
      <c r="H324" s="548"/>
      <c r="I324" s="548"/>
      <c r="J324" s="548"/>
      <c r="K324" s="548"/>
      <c r="L324" s="108">
        <v>37631.230000000003</v>
      </c>
      <c r="M324" s="109"/>
      <c r="N324" s="110">
        <v>624622.19999999995</v>
      </c>
      <c r="O324" s="103"/>
      <c r="P324" s="103"/>
      <c r="Q324" s="103"/>
      <c r="AS324" s="49"/>
      <c r="AU324" s="49" t="s">
        <v>306</v>
      </c>
    </row>
    <row r="325" spans="1:52" s="4" customFormat="1" ht="16.5" x14ac:dyDescent="0.3">
      <c r="A325" s="99"/>
      <c r="B325" s="107"/>
      <c r="C325" s="548" t="s">
        <v>312</v>
      </c>
      <c r="D325" s="548"/>
      <c r="E325" s="548"/>
      <c r="F325" s="548"/>
      <c r="G325" s="548"/>
      <c r="H325" s="548"/>
      <c r="I325" s="548"/>
      <c r="J325" s="548"/>
      <c r="K325" s="548"/>
      <c r="L325" s="108">
        <v>37631.230000000003</v>
      </c>
      <c r="M325" s="109"/>
      <c r="N325" s="110">
        <v>624622.19999999995</v>
      </c>
      <c r="O325" s="103"/>
      <c r="P325" s="103"/>
      <c r="Q325" s="103"/>
      <c r="AS325" s="49"/>
      <c r="AU325" s="49" t="s">
        <v>312</v>
      </c>
    </row>
    <row r="326" spans="1:52" s="4" customFormat="1" ht="16.5" x14ac:dyDescent="0.3">
      <c r="A326" s="99"/>
      <c r="B326" s="107"/>
      <c r="C326" s="548" t="s">
        <v>313</v>
      </c>
      <c r="D326" s="548"/>
      <c r="E326" s="548"/>
      <c r="F326" s="548"/>
      <c r="G326" s="548"/>
      <c r="H326" s="548"/>
      <c r="I326" s="548"/>
      <c r="J326" s="548"/>
      <c r="K326" s="548"/>
      <c r="L326" s="108">
        <v>37631.230000000003</v>
      </c>
      <c r="M326" s="109"/>
      <c r="N326" s="110">
        <v>624622.19999999995</v>
      </c>
      <c r="O326" s="103"/>
      <c r="P326" s="103"/>
      <c r="Q326" s="103"/>
      <c r="AS326" s="49"/>
      <c r="AU326" s="49"/>
      <c r="AV326" s="49" t="s">
        <v>313</v>
      </c>
    </row>
    <row r="327" spans="1:52" s="4" customFormat="1" ht="1.5" customHeight="1" x14ac:dyDescent="0.25">
      <c r="B327" s="86"/>
      <c r="C327" s="84"/>
      <c r="D327" s="84"/>
      <c r="E327" s="84"/>
      <c r="F327" s="84"/>
      <c r="G327" s="84"/>
      <c r="H327" s="84"/>
      <c r="I327" s="84"/>
      <c r="J327" s="84"/>
      <c r="K327" s="84"/>
      <c r="L327" s="108"/>
      <c r="M327" s="111"/>
      <c r="N327" s="112"/>
    </row>
    <row r="328" spans="1:52" s="4" customFormat="1" ht="25.9" customHeight="1" x14ac:dyDescent="0.25">
      <c r="A328" s="113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</row>
    <row r="329" spans="1:52" s="23" customFormat="1" ht="15" hidden="1" x14ac:dyDescent="0.25">
      <c r="A329" s="6"/>
      <c r="B329" s="115" t="s">
        <v>314</v>
      </c>
      <c r="C329" s="549"/>
      <c r="D329" s="549"/>
      <c r="E329" s="549"/>
      <c r="F329" s="549"/>
      <c r="G329" s="549"/>
      <c r="H329" s="550"/>
      <c r="I329" s="550"/>
      <c r="J329" s="550"/>
      <c r="K329" s="550"/>
      <c r="L329" s="550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 t="s">
        <v>9</v>
      </c>
      <c r="AX329" s="10" t="s">
        <v>443</v>
      </c>
      <c r="AY329" s="10"/>
      <c r="AZ329" s="10"/>
    </row>
    <row r="330" spans="1:52" s="116" customFormat="1" ht="16.149999999999999" hidden="1" customHeight="1" x14ac:dyDescent="0.25">
      <c r="A330" s="8"/>
      <c r="B330" s="115"/>
      <c r="C330" s="551" t="s">
        <v>315</v>
      </c>
      <c r="D330" s="551"/>
      <c r="E330" s="551"/>
      <c r="F330" s="551"/>
      <c r="G330" s="551"/>
      <c r="H330" s="551"/>
      <c r="I330" s="551"/>
      <c r="J330" s="551"/>
      <c r="K330" s="551"/>
      <c r="L330" s="551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  <c r="AV330" s="117"/>
      <c r="AW330" s="117"/>
      <c r="AX330" s="117"/>
      <c r="AY330" s="117"/>
      <c r="AZ330" s="117"/>
    </row>
    <row r="331" spans="1:52" s="23" customFormat="1" ht="15" hidden="1" x14ac:dyDescent="0.25">
      <c r="A331" s="6"/>
      <c r="B331" s="115" t="s">
        <v>316</v>
      </c>
      <c r="C331" s="549"/>
      <c r="D331" s="549"/>
      <c r="E331" s="549"/>
      <c r="F331" s="549"/>
      <c r="G331" s="549"/>
      <c r="H331" s="550"/>
      <c r="I331" s="550"/>
      <c r="J331" s="550"/>
      <c r="K331" s="550"/>
      <c r="L331" s="550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 t="s">
        <v>9</v>
      </c>
      <c r="AZ331" s="10" t="s">
        <v>9</v>
      </c>
    </row>
    <row r="332" spans="1:52" s="116" customFormat="1" ht="16.149999999999999" hidden="1" customHeight="1" x14ac:dyDescent="0.25">
      <c r="A332" s="8"/>
      <c r="C332" s="551" t="s">
        <v>315</v>
      </c>
      <c r="D332" s="551"/>
      <c r="E332" s="551"/>
      <c r="F332" s="551"/>
      <c r="G332" s="551"/>
      <c r="H332" s="551"/>
      <c r="I332" s="551"/>
      <c r="J332" s="551"/>
      <c r="K332" s="551"/>
      <c r="L332" s="551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  <c r="AV332" s="117"/>
      <c r="AW332" s="117"/>
      <c r="AX332" s="117"/>
      <c r="AY332" s="117"/>
      <c r="AZ332" s="117"/>
    </row>
    <row r="333" spans="1:52" s="4" customFormat="1" ht="21" customHeight="1" x14ac:dyDescent="0.25"/>
    <row r="334" spans="1:52" s="23" customFormat="1" ht="22.5" customHeight="1" x14ac:dyDescent="0.25">
      <c r="A334" s="545" t="s">
        <v>317</v>
      </c>
      <c r="B334" s="545"/>
      <c r="C334" s="545"/>
      <c r="D334" s="545"/>
      <c r="E334" s="545"/>
      <c r="F334" s="545"/>
      <c r="G334" s="545"/>
      <c r="H334" s="545"/>
      <c r="I334" s="545"/>
      <c r="J334" s="545"/>
      <c r="K334" s="545"/>
      <c r="L334" s="545"/>
      <c r="M334" s="545"/>
      <c r="N334" s="545"/>
      <c r="O334" s="95"/>
      <c r="P334" s="95"/>
      <c r="Q334" s="4"/>
      <c r="R334" s="4"/>
      <c r="S334" s="4"/>
      <c r="T334" s="4"/>
      <c r="U334" s="4"/>
      <c r="V334" s="4"/>
      <c r="W334" s="4"/>
      <c r="X334" s="4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</row>
    <row r="335" spans="1:52" s="23" customFormat="1" ht="12.75" customHeight="1" x14ac:dyDescent="0.25">
      <c r="A335" s="545" t="s">
        <v>318</v>
      </c>
      <c r="B335" s="545"/>
      <c r="C335" s="545"/>
      <c r="D335" s="545"/>
      <c r="E335" s="545"/>
      <c r="F335" s="545"/>
      <c r="G335" s="545"/>
      <c r="H335" s="545"/>
      <c r="I335" s="545"/>
      <c r="J335" s="545"/>
      <c r="K335" s="545"/>
      <c r="L335" s="545"/>
      <c r="M335" s="545"/>
      <c r="N335" s="545"/>
      <c r="O335" s="95"/>
      <c r="P335" s="95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</row>
    <row r="336" spans="1:52" s="23" customFormat="1" ht="12.75" customHeight="1" x14ac:dyDescent="0.25">
      <c r="A336" s="545" t="s">
        <v>319</v>
      </c>
      <c r="B336" s="545"/>
      <c r="C336" s="545"/>
      <c r="D336" s="545"/>
      <c r="E336" s="545"/>
      <c r="F336" s="545"/>
      <c r="G336" s="545"/>
      <c r="H336" s="545"/>
      <c r="I336" s="545"/>
      <c r="J336" s="545"/>
      <c r="K336" s="545"/>
      <c r="L336" s="545"/>
      <c r="M336" s="545"/>
      <c r="N336" s="545"/>
      <c r="O336" s="95"/>
      <c r="P336" s="95"/>
      <c r="Q336" s="4"/>
      <c r="R336" s="4"/>
      <c r="S336" s="4"/>
      <c r="T336" s="4"/>
      <c r="U336" s="4"/>
      <c r="V336" s="4"/>
      <c r="W336" s="4"/>
      <c r="X336" s="4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</row>
    <row r="337" spans="1:52" s="23" customFormat="1" ht="20.2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95"/>
      <c r="P337" s="95"/>
      <c r="Q337" s="4"/>
      <c r="R337" s="4"/>
      <c r="S337" s="4"/>
      <c r="T337" s="4"/>
      <c r="U337" s="4"/>
      <c r="V337" s="4"/>
      <c r="W337" s="4"/>
      <c r="X337" s="4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</row>
    <row r="338" spans="1:52" s="4" customFormat="1" ht="15" x14ac:dyDescent="0.25">
      <c r="B338" s="118"/>
      <c r="D338" s="118"/>
      <c r="F338" s="118"/>
    </row>
  </sheetData>
  <mergeCells count="327">
    <mergeCell ref="C7:D7"/>
    <mergeCell ref="A1:N1"/>
    <mergeCell ref="A3:N3"/>
    <mergeCell ref="H5:I5"/>
    <mergeCell ref="A6:D6"/>
    <mergeCell ref="H6:K6"/>
    <mergeCell ref="C332:L332"/>
    <mergeCell ref="A334:N334"/>
    <mergeCell ref="A335:N335"/>
    <mergeCell ref="C317:K317"/>
    <mergeCell ref="C318:K318"/>
    <mergeCell ref="C319:K319"/>
    <mergeCell ref="C320:K320"/>
    <mergeCell ref="C321:K321"/>
    <mergeCell ref="C312:K312"/>
    <mergeCell ref="C313:K313"/>
    <mergeCell ref="C314:K314"/>
    <mergeCell ref="C315:K315"/>
    <mergeCell ref="C316:K316"/>
    <mergeCell ref="C307:K307"/>
    <mergeCell ref="C308:K308"/>
    <mergeCell ref="C309:K309"/>
    <mergeCell ref="C310:K310"/>
    <mergeCell ref="C311:K311"/>
    <mergeCell ref="A336:N336"/>
    <mergeCell ref="C329:G329"/>
    <mergeCell ref="H329:L329"/>
    <mergeCell ref="C330:L330"/>
    <mergeCell ref="C331:G331"/>
    <mergeCell ref="H331:L331"/>
    <mergeCell ref="C322:K322"/>
    <mergeCell ref="C323:K323"/>
    <mergeCell ref="C324:K324"/>
    <mergeCell ref="C325:K325"/>
    <mergeCell ref="C326:K326"/>
    <mergeCell ref="C300:E300"/>
    <mergeCell ref="C303:K303"/>
    <mergeCell ref="C304:K304"/>
    <mergeCell ref="C305:K305"/>
    <mergeCell ref="C306:K306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N255"/>
    <mergeCell ref="C256:N256"/>
    <mergeCell ref="C257:N257"/>
    <mergeCell ref="C258:E258"/>
    <mergeCell ref="C259:E259"/>
    <mergeCell ref="C250:N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N235"/>
    <mergeCell ref="C236:E236"/>
    <mergeCell ref="C237:E237"/>
    <mergeCell ref="C238:E238"/>
    <mergeCell ref="C239:E239"/>
    <mergeCell ref="C230:E230"/>
    <mergeCell ref="A231:N231"/>
    <mergeCell ref="C232:E232"/>
    <mergeCell ref="C233:N233"/>
    <mergeCell ref="C234:N234"/>
    <mergeCell ref="C225:E225"/>
    <mergeCell ref="C226:N226"/>
    <mergeCell ref="C227:E227"/>
    <mergeCell ref="C228:E228"/>
    <mergeCell ref="C229:N229"/>
    <mergeCell ref="C220:E220"/>
    <mergeCell ref="C221:E221"/>
    <mergeCell ref="C222:E222"/>
    <mergeCell ref="C223:E223"/>
    <mergeCell ref="C224:E224"/>
    <mergeCell ref="C215:N215"/>
    <mergeCell ref="C216:E216"/>
    <mergeCell ref="C217:E217"/>
    <mergeCell ref="C218:N218"/>
    <mergeCell ref="C219:N219"/>
    <mergeCell ref="C210:E210"/>
    <mergeCell ref="C211:E211"/>
    <mergeCell ref="C212:E212"/>
    <mergeCell ref="C213:E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E202"/>
    <mergeCell ref="C203:E203"/>
    <mergeCell ref="C204:E20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N178"/>
    <mergeCell ref="C179:E17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A150:N150"/>
    <mergeCell ref="C151:E151"/>
    <mergeCell ref="C152:N152"/>
    <mergeCell ref="C153:N153"/>
    <mergeCell ref="C154:N154"/>
    <mergeCell ref="A145:N145"/>
    <mergeCell ref="C146:E146"/>
    <mergeCell ref="C147:N147"/>
    <mergeCell ref="C148:E148"/>
    <mergeCell ref="A149:N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N134"/>
    <mergeCell ref="C125:E125"/>
    <mergeCell ref="C126:E126"/>
    <mergeCell ref="C127:N127"/>
    <mergeCell ref="C128:N128"/>
    <mergeCell ref="C129:N129"/>
    <mergeCell ref="C120:E120"/>
    <mergeCell ref="C121:E121"/>
    <mergeCell ref="C122:E122"/>
    <mergeCell ref="C123:E123"/>
    <mergeCell ref="C124:E124"/>
    <mergeCell ref="C115:N115"/>
    <mergeCell ref="C116:N116"/>
    <mergeCell ref="C117:N117"/>
    <mergeCell ref="C118:E118"/>
    <mergeCell ref="C119:E119"/>
    <mergeCell ref="C110:N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N96"/>
    <mergeCell ref="C97:N97"/>
    <mergeCell ref="C98:N98"/>
    <mergeCell ref="C99:E99"/>
    <mergeCell ref="C90:E90"/>
    <mergeCell ref="C91:E91"/>
    <mergeCell ref="C92:E92"/>
    <mergeCell ref="C93:E93"/>
    <mergeCell ref="C94:E94"/>
    <mergeCell ref="C85:N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N75"/>
    <mergeCell ref="C76:N76"/>
    <mergeCell ref="C77:E77"/>
    <mergeCell ref="C78:E78"/>
    <mergeCell ref="C79:E79"/>
    <mergeCell ref="C70:E70"/>
    <mergeCell ref="C71:E71"/>
    <mergeCell ref="C72:E72"/>
    <mergeCell ref="C73:E73"/>
    <mergeCell ref="C74:N74"/>
    <mergeCell ref="C65:N65"/>
    <mergeCell ref="C66:E66"/>
    <mergeCell ref="C67:E67"/>
    <mergeCell ref="C68:E68"/>
    <mergeCell ref="C69:E6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8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1332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1333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1333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719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15100.6</v>
      </c>
      <c r="D36" s="26" t="s">
        <v>1334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13629.09</v>
      </c>
      <c r="D38" s="26" t="s">
        <v>1335</v>
      </c>
      <c r="E38" s="27" t="s">
        <v>28</v>
      </c>
      <c r="G38" s="23" t="s">
        <v>32</v>
      </c>
      <c r="I38" s="23"/>
      <c r="J38" s="23"/>
      <c r="K38" s="23"/>
      <c r="L38" s="25">
        <v>661.2</v>
      </c>
      <c r="M38" s="33" t="s">
        <v>1336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1811.58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677.08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34.5" x14ac:dyDescent="0.25">
      <c r="A48" s="41" t="s">
        <v>56</v>
      </c>
      <c r="B48" s="42" t="s">
        <v>724</v>
      </c>
      <c r="C48" s="542" t="s">
        <v>725</v>
      </c>
      <c r="D48" s="542"/>
      <c r="E48" s="542"/>
      <c r="F48" s="43" t="s">
        <v>428</v>
      </c>
      <c r="G48" s="44">
        <v>0.37319999999999998</v>
      </c>
      <c r="H48" s="45">
        <v>1</v>
      </c>
      <c r="I48" s="119">
        <v>0.37319999999999998</v>
      </c>
      <c r="J48" s="47"/>
      <c r="K48" s="44"/>
      <c r="L48" s="47"/>
      <c r="M48" s="44"/>
      <c r="N48" s="48"/>
      <c r="AI48" s="40"/>
      <c r="AJ48" s="49" t="s">
        <v>725</v>
      </c>
    </row>
    <row r="49" spans="1:42" s="4" customFormat="1" ht="15" x14ac:dyDescent="0.25">
      <c r="A49" s="67"/>
      <c r="B49" s="53"/>
      <c r="C49" s="543" t="s">
        <v>1337</v>
      </c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4"/>
      <c r="AI49" s="40"/>
      <c r="AJ49" s="49"/>
      <c r="AK49" s="3" t="s">
        <v>1337</v>
      </c>
    </row>
    <row r="50" spans="1:42" s="4" customFormat="1" ht="23.25" x14ac:dyDescent="0.25">
      <c r="A50" s="50"/>
      <c r="B50" s="51" t="s">
        <v>117</v>
      </c>
      <c r="C50" s="545" t="s">
        <v>118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6"/>
      <c r="AI50" s="40"/>
      <c r="AJ50" s="49"/>
      <c r="AL50" s="3" t="s">
        <v>118</v>
      </c>
    </row>
    <row r="51" spans="1:42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L51" s="3" t="s">
        <v>63</v>
      </c>
    </row>
    <row r="52" spans="1:42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58.71</v>
      </c>
      <c r="K52" s="65">
        <v>1.3225</v>
      </c>
      <c r="L52" s="56">
        <v>28.98</v>
      </c>
      <c r="M52" s="58">
        <v>44.77</v>
      </c>
      <c r="N52" s="59">
        <v>1297.43</v>
      </c>
      <c r="AI52" s="40"/>
      <c r="AJ52" s="49"/>
      <c r="AM52" s="3" t="s">
        <v>64</v>
      </c>
    </row>
    <row r="53" spans="1:42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76">
        <v>4673.8100000000004</v>
      </c>
      <c r="K53" s="65">
        <v>1.4375</v>
      </c>
      <c r="L53" s="76">
        <v>2507.38</v>
      </c>
      <c r="M53" s="58">
        <v>13.24</v>
      </c>
      <c r="N53" s="59">
        <v>33197.71</v>
      </c>
      <c r="AI53" s="40"/>
      <c r="AJ53" s="49"/>
      <c r="AM53" s="3" t="s">
        <v>66</v>
      </c>
    </row>
    <row r="54" spans="1:42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188.96</v>
      </c>
      <c r="K54" s="65">
        <v>1.4375</v>
      </c>
      <c r="L54" s="56">
        <v>101.37</v>
      </c>
      <c r="M54" s="58">
        <v>44.77</v>
      </c>
      <c r="N54" s="59">
        <v>4538.33</v>
      </c>
      <c r="AI54" s="40"/>
      <c r="AJ54" s="49"/>
      <c r="AM54" s="3" t="s">
        <v>68</v>
      </c>
    </row>
    <row r="55" spans="1:42" s="4" customFormat="1" ht="15" x14ac:dyDescent="0.25">
      <c r="A55" s="52"/>
      <c r="B55" s="51" t="s">
        <v>69</v>
      </c>
      <c r="C55" s="543" t="s">
        <v>70</v>
      </c>
      <c r="D55" s="543"/>
      <c r="E55" s="543"/>
      <c r="F55" s="54"/>
      <c r="G55" s="55"/>
      <c r="H55" s="55"/>
      <c r="I55" s="55"/>
      <c r="J55" s="56">
        <v>468.17</v>
      </c>
      <c r="K55" s="55"/>
      <c r="L55" s="56">
        <v>174.72</v>
      </c>
      <c r="M55" s="58">
        <v>8.16</v>
      </c>
      <c r="N55" s="59">
        <v>1425.72</v>
      </c>
      <c r="AI55" s="40"/>
      <c r="AJ55" s="49"/>
      <c r="AM55" s="3" t="s">
        <v>70</v>
      </c>
    </row>
    <row r="56" spans="1:42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58">
        <v>7.46</v>
      </c>
      <c r="H56" s="65">
        <v>1.3225</v>
      </c>
      <c r="I56" s="94">
        <v>3.6819351999999999</v>
      </c>
      <c r="J56" s="66"/>
      <c r="K56" s="55"/>
      <c r="L56" s="66"/>
      <c r="M56" s="55"/>
      <c r="N56" s="62"/>
      <c r="AI56" s="40"/>
      <c r="AJ56" s="49"/>
      <c r="AN56" s="3" t="s">
        <v>71</v>
      </c>
    </row>
    <row r="57" spans="1:42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16.34</v>
      </c>
      <c r="H57" s="65">
        <v>1.4375</v>
      </c>
      <c r="I57" s="94">
        <v>8.7660014999999998</v>
      </c>
      <c r="J57" s="66"/>
      <c r="K57" s="55"/>
      <c r="L57" s="66"/>
      <c r="M57" s="55"/>
      <c r="N57" s="62"/>
      <c r="AI57" s="40"/>
      <c r="AJ57" s="49"/>
      <c r="AN57" s="3" t="s">
        <v>73</v>
      </c>
    </row>
    <row r="58" spans="1:42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5200.6899999999996</v>
      </c>
      <c r="K58" s="69"/>
      <c r="L58" s="79">
        <v>2711.08</v>
      </c>
      <c r="M58" s="69"/>
      <c r="N58" s="71">
        <v>35920.86</v>
      </c>
      <c r="AI58" s="40"/>
      <c r="AJ58" s="49"/>
      <c r="AO58" s="3" t="s">
        <v>74</v>
      </c>
    </row>
    <row r="59" spans="1:42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130.35</v>
      </c>
      <c r="M59" s="55"/>
      <c r="N59" s="59">
        <v>5835.76</v>
      </c>
      <c r="AI59" s="40"/>
      <c r="AJ59" s="49"/>
      <c r="AN59" s="3" t="s">
        <v>75</v>
      </c>
    </row>
    <row r="60" spans="1:42" s="4" customFormat="1" ht="45" x14ac:dyDescent="0.25">
      <c r="A60" s="63"/>
      <c r="B60" s="51" t="s">
        <v>727</v>
      </c>
      <c r="C60" s="543" t="s">
        <v>728</v>
      </c>
      <c r="D60" s="543"/>
      <c r="E60" s="54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191.61</v>
      </c>
      <c r="M60" s="55"/>
      <c r="N60" s="59">
        <v>8578.57</v>
      </c>
      <c r="AI60" s="40"/>
      <c r="AJ60" s="49"/>
      <c r="AN60" s="3" t="s">
        <v>728</v>
      </c>
    </row>
    <row r="61" spans="1:42" s="4" customFormat="1" ht="56.25" x14ac:dyDescent="0.25">
      <c r="A61" s="63"/>
      <c r="B61" s="51" t="s">
        <v>729</v>
      </c>
      <c r="C61" s="543" t="s">
        <v>730</v>
      </c>
      <c r="D61" s="543"/>
      <c r="E61" s="54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148.47</v>
      </c>
      <c r="M61" s="55"/>
      <c r="N61" s="59">
        <v>6646.93</v>
      </c>
      <c r="AI61" s="40"/>
      <c r="AJ61" s="49"/>
      <c r="AN61" s="3" t="s">
        <v>730</v>
      </c>
    </row>
    <row r="62" spans="1:42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80">
        <v>3051.16</v>
      </c>
      <c r="M62" s="69"/>
      <c r="N62" s="75">
        <v>51146.36</v>
      </c>
      <c r="AI62" s="40"/>
      <c r="AJ62" s="49"/>
      <c r="AP62" s="49" t="s">
        <v>81</v>
      </c>
    </row>
    <row r="63" spans="1:42" s="4" customFormat="1" ht="15" x14ac:dyDescent="0.25">
      <c r="A63" s="41" t="s">
        <v>65</v>
      </c>
      <c r="B63" s="42" t="s">
        <v>511</v>
      </c>
      <c r="C63" s="542" t="s">
        <v>512</v>
      </c>
      <c r="D63" s="542"/>
      <c r="E63" s="542"/>
      <c r="F63" s="43" t="s">
        <v>513</v>
      </c>
      <c r="G63" s="44">
        <v>-0.10199999999999999</v>
      </c>
      <c r="H63" s="45">
        <v>1</v>
      </c>
      <c r="I63" s="92">
        <v>-0.10199999999999999</v>
      </c>
      <c r="J63" s="74">
        <v>30</v>
      </c>
      <c r="K63" s="119">
        <v>1.4375</v>
      </c>
      <c r="L63" s="74">
        <v>-4.4000000000000004</v>
      </c>
      <c r="M63" s="46">
        <v>13.24</v>
      </c>
      <c r="N63" s="82">
        <v>-58.26</v>
      </c>
      <c r="AI63" s="40"/>
      <c r="AJ63" s="49" t="s">
        <v>512</v>
      </c>
      <c r="AP63" s="49"/>
    </row>
    <row r="64" spans="1:42" s="4" customFormat="1" ht="23.25" x14ac:dyDescent="0.25">
      <c r="A64" s="50"/>
      <c r="B64" s="51" t="s">
        <v>117</v>
      </c>
      <c r="C64" s="545" t="s">
        <v>118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6"/>
      <c r="AI64" s="40"/>
      <c r="AJ64" s="49"/>
      <c r="AL64" s="3" t="s">
        <v>118</v>
      </c>
      <c r="AP64" s="49"/>
    </row>
    <row r="65" spans="1:42" s="4" customFormat="1" ht="68.25" x14ac:dyDescent="0.25">
      <c r="A65" s="50"/>
      <c r="B65" s="51" t="s">
        <v>62</v>
      </c>
      <c r="C65" s="545" t="s">
        <v>63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L65" s="3" t="s">
        <v>63</v>
      </c>
      <c r="AP65" s="49"/>
    </row>
    <row r="66" spans="1:42" s="4" customFormat="1" ht="15" x14ac:dyDescent="0.25">
      <c r="A66" s="72"/>
      <c r="B66" s="73"/>
      <c r="C66" s="542" t="s">
        <v>81</v>
      </c>
      <c r="D66" s="542"/>
      <c r="E66" s="542"/>
      <c r="F66" s="43"/>
      <c r="G66" s="44"/>
      <c r="H66" s="44"/>
      <c r="I66" s="44"/>
      <c r="J66" s="47"/>
      <c r="K66" s="44"/>
      <c r="L66" s="74">
        <v>-4.4000000000000004</v>
      </c>
      <c r="M66" s="69"/>
      <c r="N66" s="82">
        <v>-58.26</v>
      </c>
      <c r="AI66" s="40"/>
      <c r="AJ66" s="49"/>
      <c r="AP66" s="49" t="s">
        <v>81</v>
      </c>
    </row>
    <row r="67" spans="1:42" s="4" customFormat="1" ht="23.25" x14ac:dyDescent="0.25">
      <c r="A67" s="41" t="s">
        <v>67</v>
      </c>
      <c r="B67" s="42" t="s">
        <v>731</v>
      </c>
      <c r="C67" s="542" t="s">
        <v>732</v>
      </c>
      <c r="D67" s="542"/>
      <c r="E67" s="542"/>
      <c r="F67" s="43" t="s">
        <v>72</v>
      </c>
      <c r="G67" s="44">
        <v>-0.96035999999999999</v>
      </c>
      <c r="H67" s="45">
        <v>1</v>
      </c>
      <c r="I67" s="93">
        <v>-0.96035999999999999</v>
      </c>
      <c r="J67" s="74">
        <v>7.87</v>
      </c>
      <c r="K67" s="44"/>
      <c r="L67" s="74">
        <v>-36.090000000000003</v>
      </c>
      <c r="M67" s="44"/>
      <c r="N67" s="75">
        <v>-1615.75</v>
      </c>
      <c r="AI67" s="40"/>
      <c r="AJ67" s="49" t="s">
        <v>732</v>
      </c>
      <c r="AP67" s="49"/>
    </row>
    <row r="68" spans="1:42" s="4" customFormat="1" ht="15" x14ac:dyDescent="0.25">
      <c r="A68" s="67"/>
      <c r="B68" s="53"/>
      <c r="C68" s="543" t="s">
        <v>1338</v>
      </c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4"/>
      <c r="AI68" s="40"/>
      <c r="AJ68" s="49"/>
      <c r="AK68" s="3" t="s">
        <v>1338</v>
      </c>
      <c r="AP68" s="49"/>
    </row>
    <row r="69" spans="1:42" s="4" customFormat="1" ht="23.25" x14ac:dyDescent="0.25">
      <c r="A69" s="50"/>
      <c r="B69" s="51" t="s">
        <v>117</v>
      </c>
      <c r="C69" s="545" t="s">
        <v>118</v>
      </c>
      <c r="D69" s="545"/>
      <c r="E69" s="545"/>
      <c r="F69" s="545"/>
      <c r="G69" s="545"/>
      <c r="H69" s="545"/>
      <c r="I69" s="545"/>
      <c r="J69" s="545"/>
      <c r="K69" s="545"/>
      <c r="L69" s="545"/>
      <c r="M69" s="545"/>
      <c r="N69" s="546"/>
      <c r="AI69" s="40"/>
      <c r="AJ69" s="49"/>
      <c r="AL69" s="3" t="s">
        <v>118</v>
      </c>
      <c r="AP69" s="49"/>
    </row>
    <row r="70" spans="1:42" s="4" customFormat="1" ht="68.25" x14ac:dyDescent="0.25">
      <c r="A70" s="50"/>
      <c r="B70" s="51" t="s">
        <v>62</v>
      </c>
      <c r="C70" s="545" t="s">
        <v>63</v>
      </c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6"/>
      <c r="AI70" s="40"/>
      <c r="AJ70" s="49"/>
      <c r="AL70" s="3" t="s">
        <v>63</v>
      </c>
      <c r="AP70" s="49"/>
    </row>
    <row r="71" spans="1:42" s="4" customFormat="1" ht="15" x14ac:dyDescent="0.25">
      <c r="A71" s="52"/>
      <c r="B71" s="51" t="s">
        <v>56</v>
      </c>
      <c r="C71" s="543" t="s">
        <v>64</v>
      </c>
      <c r="D71" s="543"/>
      <c r="E71" s="543"/>
      <c r="F71" s="54"/>
      <c r="G71" s="55"/>
      <c r="H71" s="55"/>
      <c r="I71" s="55"/>
      <c r="J71" s="56">
        <v>7.87</v>
      </c>
      <c r="K71" s="65">
        <v>1.3225</v>
      </c>
      <c r="L71" s="56">
        <v>-10</v>
      </c>
      <c r="M71" s="58">
        <v>44.77</v>
      </c>
      <c r="N71" s="60">
        <v>-447.7</v>
      </c>
      <c r="AI71" s="40"/>
      <c r="AJ71" s="49"/>
      <c r="AM71" s="3" t="s">
        <v>64</v>
      </c>
      <c r="AP71" s="49"/>
    </row>
    <row r="72" spans="1:42" s="4" customFormat="1" ht="15" x14ac:dyDescent="0.25">
      <c r="A72" s="63"/>
      <c r="B72" s="51"/>
      <c r="C72" s="543" t="s">
        <v>75</v>
      </c>
      <c r="D72" s="543"/>
      <c r="E72" s="543"/>
      <c r="F72" s="54"/>
      <c r="G72" s="55"/>
      <c r="H72" s="55"/>
      <c r="I72" s="55"/>
      <c r="J72" s="66"/>
      <c r="K72" s="55"/>
      <c r="L72" s="56">
        <v>-10</v>
      </c>
      <c r="M72" s="55"/>
      <c r="N72" s="60">
        <v>-447.7</v>
      </c>
      <c r="AI72" s="40"/>
      <c r="AJ72" s="49"/>
      <c r="AN72" s="3" t="s">
        <v>75</v>
      </c>
      <c r="AP72" s="49"/>
    </row>
    <row r="73" spans="1:42" s="4" customFormat="1" ht="45" x14ac:dyDescent="0.25">
      <c r="A73" s="63"/>
      <c r="B73" s="51" t="s">
        <v>727</v>
      </c>
      <c r="C73" s="543" t="s">
        <v>728</v>
      </c>
      <c r="D73" s="543"/>
      <c r="E73" s="54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-14.7</v>
      </c>
      <c r="M73" s="55"/>
      <c r="N73" s="60">
        <v>-658.12</v>
      </c>
      <c r="AI73" s="40"/>
      <c r="AJ73" s="49"/>
      <c r="AN73" s="3" t="s">
        <v>728</v>
      </c>
      <c r="AP73" s="49"/>
    </row>
    <row r="74" spans="1:42" s="4" customFormat="1" ht="56.25" x14ac:dyDescent="0.25">
      <c r="A74" s="63"/>
      <c r="B74" s="51" t="s">
        <v>729</v>
      </c>
      <c r="C74" s="543" t="s">
        <v>730</v>
      </c>
      <c r="D74" s="543"/>
      <c r="E74" s="54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-11.39</v>
      </c>
      <c r="M74" s="55"/>
      <c r="N74" s="60">
        <v>-509.93</v>
      </c>
      <c r="AI74" s="40"/>
      <c r="AJ74" s="49"/>
      <c r="AN74" s="3" t="s">
        <v>730</v>
      </c>
      <c r="AP74" s="49"/>
    </row>
    <row r="75" spans="1:42" s="4" customFormat="1" ht="15" x14ac:dyDescent="0.25">
      <c r="A75" s="72"/>
      <c r="B75" s="73"/>
      <c r="C75" s="542" t="s">
        <v>81</v>
      </c>
      <c r="D75" s="542"/>
      <c r="E75" s="542"/>
      <c r="F75" s="43"/>
      <c r="G75" s="44"/>
      <c r="H75" s="44"/>
      <c r="I75" s="44"/>
      <c r="J75" s="47"/>
      <c r="K75" s="44"/>
      <c r="L75" s="74">
        <v>-36.090000000000003</v>
      </c>
      <c r="M75" s="69"/>
      <c r="N75" s="75">
        <v>-1615.75</v>
      </c>
      <c r="AI75" s="40"/>
      <c r="AJ75" s="49"/>
      <c r="AP75" s="49" t="s">
        <v>81</v>
      </c>
    </row>
    <row r="76" spans="1:42" s="4" customFormat="1" ht="34.5" x14ac:dyDescent="0.25">
      <c r="A76" s="41" t="s">
        <v>69</v>
      </c>
      <c r="B76" s="42" t="s">
        <v>734</v>
      </c>
      <c r="C76" s="542" t="s">
        <v>735</v>
      </c>
      <c r="D76" s="542"/>
      <c r="E76" s="542"/>
      <c r="F76" s="43" t="s">
        <v>177</v>
      </c>
      <c r="G76" s="44">
        <v>-14.928000000000001</v>
      </c>
      <c r="H76" s="45">
        <v>1</v>
      </c>
      <c r="I76" s="92">
        <v>-14.928000000000001</v>
      </c>
      <c r="J76" s="74">
        <v>7.59</v>
      </c>
      <c r="K76" s="44"/>
      <c r="L76" s="74">
        <v>-113.3</v>
      </c>
      <c r="M76" s="46">
        <v>8.16</v>
      </c>
      <c r="N76" s="82">
        <v>-924.53</v>
      </c>
      <c r="AI76" s="40"/>
      <c r="AJ76" s="49" t="s">
        <v>735</v>
      </c>
      <c r="AP76" s="49"/>
    </row>
    <row r="77" spans="1:42" s="4" customFormat="1" ht="15" x14ac:dyDescent="0.25">
      <c r="A77" s="72"/>
      <c r="B77" s="73"/>
      <c r="C77" s="542" t="s">
        <v>81</v>
      </c>
      <c r="D77" s="542"/>
      <c r="E77" s="542"/>
      <c r="F77" s="43"/>
      <c r="G77" s="44"/>
      <c r="H77" s="44"/>
      <c r="I77" s="44"/>
      <c r="J77" s="47"/>
      <c r="K77" s="44"/>
      <c r="L77" s="74">
        <v>-113.3</v>
      </c>
      <c r="M77" s="69"/>
      <c r="N77" s="82">
        <v>-924.53</v>
      </c>
      <c r="AI77" s="40"/>
      <c r="AJ77" s="49"/>
      <c r="AP77" s="49" t="s">
        <v>81</v>
      </c>
    </row>
    <row r="78" spans="1:42" s="4" customFormat="1" ht="23.25" x14ac:dyDescent="0.25">
      <c r="A78" s="41" t="s">
        <v>96</v>
      </c>
      <c r="B78" s="42" t="s">
        <v>736</v>
      </c>
      <c r="C78" s="542" t="s">
        <v>737</v>
      </c>
      <c r="D78" s="542"/>
      <c r="E78" s="542"/>
      <c r="F78" s="43" t="s">
        <v>86</v>
      </c>
      <c r="G78" s="44">
        <v>-0.37319999999999998</v>
      </c>
      <c r="H78" s="45">
        <v>1</v>
      </c>
      <c r="I78" s="119">
        <v>-0.37319999999999998</v>
      </c>
      <c r="J78" s="74">
        <v>59.99</v>
      </c>
      <c r="K78" s="44"/>
      <c r="L78" s="74">
        <v>-22.39</v>
      </c>
      <c r="M78" s="46">
        <v>8.16</v>
      </c>
      <c r="N78" s="82">
        <v>-182.7</v>
      </c>
      <c r="AI78" s="40"/>
      <c r="AJ78" s="49" t="s">
        <v>737</v>
      </c>
      <c r="AP78" s="49"/>
    </row>
    <row r="79" spans="1:42" s="4" customFormat="1" ht="15" x14ac:dyDescent="0.25">
      <c r="A79" s="72"/>
      <c r="B79" s="73"/>
      <c r="C79" s="542" t="s">
        <v>81</v>
      </c>
      <c r="D79" s="542"/>
      <c r="E79" s="542"/>
      <c r="F79" s="43"/>
      <c r="G79" s="44"/>
      <c r="H79" s="44"/>
      <c r="I79" s="44"/>
      <c r="J79" s="47"/>
      <c r="K79" s="44"/>
      <c r="L79" s="74">
        <v>-22.39</v>
      </c>
      <c r="M79" s="69"/>
      <c r="N79" s="82">
        <v>-182.7</v>
      </c>
      <c r="AI79" s="40"/>
      <c r="AJ79" s="49"/>
      <c r="AP79" s="49" t="s">
        <v>81</v>
      </c>
    </row>
    <row r="80" spans="1:42" s="4" customFormat="1" ht="23.25" x14ac:dyDescent="0.25">
      <c r="A80" s="41" t="s">
        <v>103</v>
      </c>
      <c r="B80" s="42" t="s">
        <v>738</v>
      </c>
      <c r="C80" s="542" t="s">
        <v>739</v>
      </c>
      <c r="D80" s="542"/>
      <c r="E80" s="542"/>
      <c r="F80" s="43" t="s">
        <v>191</v>
      </c>
      <c r="G80" s="44">
        <v>-2.9899999999999998E-5</v>
      </c>
      <c r="H80" s="45">
        <v>1</v>
      </c>
      <c r="I80" s="122">
        <v>-2.9899999999999998E-5</v>
      </c>
      <c r="J80" s="80">
        <v>40650</v>
      </c>
      <c r="K80" s="44"/>
      <c r="L80" s="74">
        <v>-1.22</v>
      </c>
      <c r="M80" s="46">
        <v>8.16</v>
      </c>
      <c r="N80" s="82">
        <v>-9.9600000000000009</v>
      </c>
      <c r="AI80" s="40"/>
      <c r="AJ80" s="49" t="s">
        <v>739</v>
      </c>
      <c r="AP80" s="49"/>
    </row>
    <row r="81" spans="1:42" s="4" customFormat="1" ht="15" x14ac:dyDescent="0.25">
      <c r="A81" s="72"/>
      <c r="B81" s="73"/>
      <c r="C81" s="542" t="s">
        <v>81</v>
      </c>
      <c r="D81" s="542"/>
      <c r="E81" s="542"/>
      <c r="F81" s="43"/>
      <c r="G81" s="44"/>
      <c r="H81" s="44"/>
      <c r="I81" s="44"/>
      <c r="J81" s="47"/>
      <c r="K81" s="44"/>
      <c r="L81" s="74">
        <v>-1.22</v>
      </c>
      <c r="M81" s="69"/>
      <c r="N81" s="82">
        <v>-9.9600000000000009</v>
      </c>
      <c r="AI81" s="40"/>
      <c r="AJ81" s="49"/>
      <c r="AP81" s="49" t="s">
        <v>81</v>
      </c>
    </row>
    <row r="82" spans="1:42" s="4" customFormat="1" ht="15" x14ac:dyDescent="0.25">
      <c r="A82" s="41" t="s">
        <v>112</v>
      </c>
      <c r="B82" s="42" t="s">
        <v>740</v>
      </c>
      <c r="C82" s="542" t="s">
        <v>741</v>
      </c>
      <c r="D82" s="542"/>
      <c r="E82" s="542"/>
      <c r="F82" s="43" t="s">
        <v>191</v>
      </c>
      <c r="G82" s="44">
        <v>-2.2391999999999999E-2</v>
      </c>
      <c r="H82" s="45">
        <v>1</v>
      </c>
      <c r="I82" s="125">
        <v>-2.2391999999999999E-2</v>
      </c>
      <c r="J82" s="80">
        <v>1554.2</v>
      </c>
      <c r="K82" s="44"/>
      <c r="L82" s="74">
        <v>-34.799999999999997</v>
      </c>
      <c r="M82" s="46">
        <v>8.16</v>
      </c>
      <c r="N82" s="82">
        <v>-283.97000000000003</v>
      </c>
      <c r="AI82" s="40"/>
      <c r="AJ82" s="49" t="s">
        <v>741</v>
      </c>
      <c r="AP82" s="49"/>
    </row>
    <row r="83" spans="1:42" s="4" customFormat="1" ht="15" x14ac:dyDescent="0.25">
      <c r="A83" s="72"/>
      <c r="B83" s="73"/>
      <c r="C83" s="542" t="s">
        <v>81</v>
      </c>
      <c r="D83" s="542"/>
      <c r="E83" s="542"/>
      <c r="F83" s="43"/>
      <c r="G83" s="44"/>
      <c r="H83" s="44"/>
      <c r="I83" s="44"/>
      <c r="J83" s="47"/>
      <c r="K83" s="44"/>
      <c r="L83" s="74">
        <v>-34.799999999999997</v>
      </c>
      <c r="M83" s="69"/>
      <c r="N83" s="82">
        <v>-283.97000000000003</v>
      </c>
      <c r="AI83" s="40"/>
      <c r="AJ83" s="49"/>
      <c r="AP83" s="49" t="s">
        <v>81</v>
      </c>
    </row>
    <row r="84" spans="1:42" s="4" customFormat="1" ht="15" x14ac:dyDescent="0.25">
      <c r="A84" s="41" t="s">
        <v>123</v>
      </c>
      <c r="B84" s="42" t="s">
        <v>742</v>
      </c>
      <c r="C84" s="542" t="s">
        <v>743</v>
      </c>
      <c r="D84" s="542"/>
      <c r="E84" s="542"/>
      <c r="F84" s="43" t="s">
        <v>513</v>
      </c>
      <c r="G84" s="44">
        <v>-0.85836000000000001</v>
      </c>
      <c r="H84" s="45">
        <v>1</v>
      </c>
      <c r="I84" s="93">
        <v>-0.85836000000000001</v>
      </c>
      <c r="J84" s="47"/>
      <c r="K84" s="44"/>
      <c r="L84" s="74">
        <v>-253.58</v>
      </c>
      <c r="M84" s="44"/>
      <c r="N84" s="75">
        <v>-4534.5</v>
      </c>
      <c r="AI84" s="40"/>
      <c r="AJ84" s="49" t="s">
        <v>743</v>
      </c>
      <c r="AP84" s="49"/>
    </row>
    <row r="85" spans="1:42" s="4" customFormat="1" ht="23.25" x14ac:dyDescent="0.25">
      <c r="A85" s="50"/>
      <c r="B85" s="51" t="s">
        <v>117</v>
      </c>
      <c r="C85" s="545" t="s">
        <v>118</v>
      </c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6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545" t="s">
        <v>63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L86" s="3" t="s">
        <v>63</v>
      </c>
      <c r="AP86" s="49"/>
    </row>
    <row r="87" spans="1:42" s="4" customFormat="1" ht="15" x14ac:dyDescent="0.25">
      <c r="A87" s="52"/>
      <c r="B87" s="51" t="s">
        <v>65</v>
      </c>
      <c r="C87" s="543" t="s">
        <v>66</v>
      </c>
      <c r="D87" s="543"/>
      <c r="E87" s="543"/>
      <c r="F87" s="54"/>
      <c r="G87" s="55"/>
      <c r="H87" s="55"/>
      <c r="I87" s="55"/>
      <c r="J87" s="56">
        <v>175.25</v>
      </c>
      <c r="K87" s="65">
        <v>1.4375</v>
      </c>
      <c r="L87" s="56">
        <v>-216.24</v>
      </c>
      <c r="M87" s="58">
        <v>13.24</v>
      </c>
      <c r="N87" s="59">
        <v>-2863.02</v>
      </c>
      <c r="AI87" s="40"/>
      <c r="AJ87" s="49"/>
      <c r="AM87" s="3" t="s">
        <v>66</v>
      </c>
      <c r="AP87" s="49"/>
    </row>
    <row r="88" spans="1:42" s="4" customFormat="1" ht="15" x14ac:dyDescent="0.25">
      <c r="A88" s="52"/>
      <c r="B88" s="51" t="s">
        <v>67</v>
      </c>
      <c r="C88" s="543" t="s">
        <v>68</v>
      </c>
      <c r="D88" s="543"/>
      <c r="E88" s="543"/>
      <c r="F88" s="54"/>
      <c r="G88" s="55"/>
      <c r="H88" s="55"/>
      <c r="I88" s="55"/>
      <c r="J88" s="56">
        <v>11.6</v>
      </c>
      <c r="K88" s="65">
        <v>1.4375</v>
      </c>
      <c r="L88" s="56">
        <v>-14.31</v>
      </c>
      <c r="M88" s="58">
        <v>44.77</v>
      </c>
      <c r="N88" s="60">
        <v>-640.66</v>
      </c>
      <c r="AI88" s="40"/>
      <c r="AJ88" s="49"/>
      <c r="AM88" s="3" t="s">
        <v>68</v>
      </c>
      <c r="AP88" s="49"/>
    </row>
    <row r="89" spans="1:42" s="4" customFormat="1" ht="15" x14ac:dyDescent="0.25">
      <c r="A89" s="63"/>
      <c r="B89" s="51"/>
      <c r="C89" s="543" t="s">
        <v>75</v>
      </c>
      <c r="D89" s="543"/>
      <c r="E89" s="543"/>
      <c r="F89" s="54"/>
      <c r="G89" s="55"/>
      <c r="H89" s="55"/>
      <c r="I89" s="55"/>
      <c r="J89" s="66"/>
      <c r="K89" s="55"/>
      <c r="L89" s="56">
        <v>-14.31</v>
      </c>
      <c r="M89" s="55"/>
      <c r="N89" s="60">
        <v>-640.66</v>
      </c>
      <c r="AI89" s="40"/>
      <c r="AJ89" s="49"/>
      <c r="AN89" s="3" t="s">
        <v>75</v>
      </c>
      <c r="AP89" s="49"/>
    </row>
    <row r="90" spans="1:42" s="4" customFormat="1" ht="45" x14ac:dyDescent="0.25">
      <c r="A90" s="63"/>
      <c r="B90" s="51" t="s">
        <v>727</v>
      </c>
      <c r="C90" s="543" t="s">
        <v>728</v>
      </c>
      <c r="D90" s="543"/>
      <c r="E90" s="543"/>
      <c r="F90" s="54" t="s">
        <v>78</v>
      </c>
      <c r="G90" s="61">
        <v>147</v>
      </c>
      <c r="H90" s="55"/>
      <c r="I90" s="61">
        <v>147</v>
      </c>
      <c r="J90" s="66"/>
      <c r="K90" s="55"/>
      <c r="L90" s="56">
        <v>-21.04</v>
      </c>
      <c r="M90" s="55"/>
      <c r="N90" s="60">
        <v>-941.77</v>
      </c>
      <c r="AI90" s="40"/>
      <c r="AJ90" s="49"/>
      <c r="AN90" s="3" t="s">
        <v>728</v>
      </c>
      <c r="AP90" s="49"/>
    </row>
    <row r="91" spans="1:42" s="4" customFormat="1" ht="56.25" x14ac:dyDescent="0.25">
      <c r="A91" s="63"/>
      <c r="B91" s="51" t="s">
        <v>729</v>
      </c>
      <c r="C91" s="543" t="s">
        <v>730</v>
      </c>
      <c r="D91" s="543"/>
      <c r="E91" s="543"/>
      <c r="F91" s="54" t="s">
        <v>78</v>
      </c>
      <c r="G91" s="61">
        <v>134</v>
      </c>
      <c r="H91" s="58">
        <v>0.85</v>
      </c>
      <c r="I91" s="64">
        <v>113.9</v>
      </c>
      <c r="J91" s="66"/>
      <c r="K91" s="55"/>
      <c r="L91" s="56">
        <v>-16.3</v>
      </c>
      <c r="M91" s="55"/>
      <c r="N91" s="60">
        <v>-729.71</v>
      </c>
      <c r="AI91" s="40"/>
      <c r="AJ91" s="49"/>
      <c r="AN91" s="3" t="s">
        <v>730</v>
      </c>
      <c r="AP91" s="49"/>
    </row>
    <row r="92" spans="1:42" s="4" customFormat="1" ht="15" x14ac:dyDescent="0.25">
      <c r="A92" s="72"/>
      <c r="B92" s="73"/>
      <c r="C92" s="542" t="s">
        <v>81</v>
      </c>
      <c r="D92" s="542"/>
      <c r="E92" s="542"/>
      <c r="F92" s="43"/>
      <c r="G92" s="44"/>
      <c r="H92" s="44"/>
      <c r="I92" s="44"/>
      <c r="J92" s="47"/>
      <c r="K92" s="44"/>
      <c r="L92" s="74">
        <v>-253.58</v>
      </c>
      <c r="M92" s="69"/>
      <c r="N92" s="75">
        <v>-4534.5</v>
      </c>
      <c r="AI92" s="40"/>
      <c r="AJ92" s="49"/>
      <c r="AP92" s="49" t="s">
        <v>81</v>
      </c>
    </row>
    <row r="93" spans="1:42" s="4" customFormat="1" ht="23.25" x14ac:dyDescent="0.25">
      <c r="A93" s="41" t="s">
        <v>128</v>
      </c>
      <c r="B93" s="42" t="s">
        <v>1012</v>
      </c>
      <c r="C93" s="542" t="s">
        <v>1013</v>
      </c>
      <c r="D93" s="542"/>
      <c r="E93" s="542"/>
      <c r="F93" s="43" t="s">
        <v>428</v>
      </c>
      <c r="G93" s="44">
        <v>0.83730000000000004</v>
      </c>
      <c r="H93" s="45">
        <v>1</v>
      </c>
      <c r="I93" s="119">
        <v>0.83730000000000004</v>
      </c>
      <c r="J93" s="47"/>
      <c r="K93" s="44"/>
      <c r="L93" s="47"/>
      <c r="M93" s="44"/>
      <c r="N93" s="48"/>
      <c r="AI93" s="40"/>
      <c r="AJ93" s="49" t="s">
        <v>1013</v>
      </c>
      <c r="AP93" s="49"/>
    </row>
    <row r="94" spans="1:42" s="4" customFormat="1" ht="15" x14ac:dyDescent="0.25">
      <c r="A94" s="67"/>
      <c r="B94" s="53"/>
      <c r="C94" s="543" t="s">
        <v>1339</v>
      </c>
      <c r="D94" s="543"/>
      <c r="E94" s="543"/>
      <c r="F94" s="543"/>
      <c r="G94" s="543"/>
      <c r="H94" s="543"/>
      <c r="I94" s="543"/>
      <c r="J94" s="543"/>
      <c r="K94" s="543"/>
      <c r="L94" s="543"/>
      <c r="M94" s="543"/>
      <c r="N94" s="544"/>
      <c r="AI94" s="40"/>
      <c r="AJ94" s="49"/>
      <c r="AK94" s="3" t="s">
        <v>1339</v>
      </c>
      <c r="AP94" s="49"/>
    </row>
    <row r="95" spans="1:42" s="4" customFormat="1" ht="68.25" x14ac:dyDescent="0.25">
      <c r="A95" s="50"/>
      <c r="B95" s="51" t="s">
        <v>62</v>
      </c>
      <c r="C95" s="545" t="s">
        <v>63</v>
      </c>
      <c r="D95" s="545"/>
      <c r="E95" s="545"/>
      <c r="F95" s="545"/>
      <c r="G95" s="545"/>
      <c r="H95" s="545"/>
      <c r="I95" s="545"/>
      <c r="J95" s="545"/>
      <c r="K95" s="545"/>
      <c r="L95" s="545"/>
      <c r="M95" s="545"/>
      <c r="N95" s="546"/>
      <c r="AI95" s="40"/>
      <c r="AJ95" s="49"/>
      <c r="AL95" s="3" t="s">
        <v>63</v>
      </c>
      <c r="AP95" s="49"/>
    </row>
    <row r="96" spans="1:42" s="4" customFormat="1" ht="15" x14ac:dyDescent="0.25">
      <c r="A96" s="52"/>
      <c r="B96" s="51" t="s">
        <v>56</v>
      </c>
      <c r="C96" s="543" t="s">
        <v>64</v>
      </c>
      <c r="D96" s="543"/>
      <c r="E96" s="543"/>
      <c r="F96" s="54"/>
      <c r="G96" s="55"/>
      <c r="H96" s="55"/>
      <c r="I96" s="55"/>
      <c r="J96" s="56">
        <v>437.36</v>
      </c>
      <c r="K96" s="58">
        <v>1.1499999999999999</v>
      </c>
      <c r="L96" s="56">
        <v>421.13</v>
      </c>
      <c r="M96" s="58">
        <v>44.77</v>
      </c>
      <c r="N96" s="59">
        <v>18853.990000000002</v>
      </c>
      <c r="AI96" s="40"/>
      <c r="AJ96" s="49"/>
      <c r="AM96" s="3" t="s">
        <v>64</v>
      </c>
      <c r="AP96" s="49"/>
    </row>
    <row r="97" spans="1:42" s="4" customFormat="1" ht="15" x14ac:dyDescent="0.25">
      <c r="A97" s="52"/>
      <c r="B97" s="51" t="s">
        <v>65</v>
      </c>
      <c r="C97" s="543" t="s">
        <v>66</v>
      </c>
      <c r="D97" s="543"/>
      <c r="E97" s="543"/>
      <c r="F97" s="54"/>
      <c r="G97" s="55"/>
      <c r="H97" s="55"/>
      <c r="I97" s="55"/>
      <c r="J97" s="56">
        <v>605.38</v>
      </c>
      <c r="K97" s="58">
        <v>1.1499999999999999</v>
      </c>
      <c r="L97" s="56">
        <v>582.91999999999996</v>
      </c>
      <c r="M97" s="58">
        <v>13.24</v>
      </c>
      <c r="N97" s="59">
        <v>7717.86</v>
      </c>
      <c r="AI97" s="40"/>
      <c r="AJ97" s="49"/>
      <c r="AM97" s="3" t="s">
        <v>66</v>
      </c>
      <c r="AP97" s="49"/>
    </row>
    <row r="98" spans="1:42" s="4" customFormat="1" ht="15" x14ac:dyDescent="0.25">
      <c r="A98" s="52"/>
      <c r="B98" s="51" t="s">
        <v>67</v>
      </c>
      <c r="C98" s="543" t="s">
        <v>68</v>
      </c>
      <c r="D98" s="543"/>
      <c r="E98" s="543"/>
      <c r="F98" s="54"/>
      <c r="G98" s="55"/>
      <c r="H98" s="55"/>
      <c r="I98" s="55"/>
      <c r="J98" s="56">
        <v>64.38</v>
      </c>
      <c r="K98" s="58">
        <v>1.1499999999999999</v>
      </c>
      <c r="L98" s="56">
        <v>61.99</v>
      </c>
      <c r="M98" s="58">
        <v>44.77</v>
      </c>
      <c r="N98" s="59">
        <v>2775.29</v>
      </c>
      <c r="AI98" s="40"/>
      <c r="AJ98" s="49"/>
      <c r="AM98" s="3" t="s">
        <v>68</v>
      </c>
      <c r="AP98" s="49"/>
    </row>
    <row r="99" spans="1:42" s="4" customFormat="1" ht="15" x14ac:dyDescent="0.25">
      <c r="A99" s="63"/>
      <c r="B99" s="51"/>
      <c r="C99" s="543" t="s">
        <v>71</v>
      </c>
      <c r="D99" s="543"/>
      <c r="E99" s="543"/>
      <c r="F99" s="54" t="s">
        <v>72</v>
      </c>
      <c r="G99" s="58">
        <v>52.63</v>
      </c>
      <c r="H99" s="58">
        <v>1.1499999999999999</v>
      </c>
      <c r="I99" s="94">
        <v>50.677163899999996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</row>
    <row r="100" spans="1:42" s="4" customFormat="1" ht="15" x14ac:dyDescent="0.25">
      <c r="A100" s="63"/>
      <c r="B100" s="51"/>
      <c r="C100" s="543" t="s">
        <v>73</v>
      </c>
      <c r="D100" s="543"/>
      <c r="E100" s="543"/>
      <c r="F100" s="54" t="s">
        <v>72</v>
      </c>
      <c r="G100" s="64">
        <v>6.4</v>
      </c>
      <c r="H100" s="58">
        <v>1.1499999999999999</v>
      </c>
      <c r="I100" s="78">
        <v>6.162528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</row>
    <row r="101" spans="1:42" s="4" customFormat="1" ht="15" x14ac:dyDescent="0.25">
      <c r="A101" s="67"/>
      <c r="B101" s="51"/>
      <c r="C101" s="547" t="s">
        <v>74</v>
      </c>
      <c r="D101" s="547"/>
      <c r="E101" s="547"/>
      <c r="F101" s="68"/>
      <c r="G101" s="69"/>
      <c r="H101" s="69"/>
      <c r="I101" s="69"/>
      <c r="J101" s="79">
        <v>1042.74</v>
      </c>
      <c r="K101" s="69"/>
      <c r="L101" s="79">
        <v>1004.05</v>
      </c>
      <c r="M101" s="69"/>
      <c r="N101" s="71">
        <v>26571.85</v>
      </c>
      <c r="AI101" s="40"/>
      <c r="AJ101" s="49"/>
      <c r="AO101" s="3" t="s">
        <v>74</v>
      </c>
      <c r="AP101" s="49"/>
    </row>
    <row r="102" spans="1:42" s="4" customFormat="1" ht="15" x14ac:dyDescent="0.25">
      <c r="A102" s="63"/>
      <c r="B102" s="51"/>
      <c r="C102" s="543" t="s">
        <v>75</v>
      </c>
      <c r="D102" s="543"/>
      <c r="E102" s="543"/>
      <c r="F102" s="54"/>
      <c r="G102" s="55"/>
      <c r="H102" s="55"/>
      <c r="I102" s="55"/>
      <c r="J102" s="66"/>
      <c r="K102" s="55"/>
      <c r="L102" s="56">
        <v>483.12</v>
      </c>
      <c r="M102" s="55"/>
      <c r="N102" s="59">
        <v>21629.279999999999</v>
      </c>
      <c r="AI102" s="40"/>
      <c r="AJ102" s="49"/>
      <c r="AN102" s="3" t="s">
        <v>75</v>
      </c>
      <c r="AP102" s="49"/>
    </row>
    <row r="103" spans="1:42" s="4" customFormat="1" ht="23.25" x14ac:dyDescent="0.25">
      <c r="A103" s="63"/>
      <c r="B103" s="51" t="s">
        <v>1015</v>
      </c>
      <c r="C103" s="543" t="s">
        <v>1016</v>
      </c>
      <c r="D103" s="543"/>
      <c r="E103" s="543"/>
      <c r="F103" s="54" t="s">
        <v>78</v>
      </c>
      <c r="G103" s="61">
        <v>102</v>
      </c>
      <c r="H103" s="55"/>
      <c r="I103" s="61">
        <v>102</v>
      </c>
      <c r="J103" s="66"/>
      <c r="K103" s="55"/>
      <c r="L103" s="56">
        <v>492.78</v>
      </c>
      <c r="M103" s="55"/>
      <c r="N103" s="59">
        <v>22061.87</v>
      </c>
      <c r="AI103" s="40"/>
      <c r="AJ103" s="49"/>
      <c r="AN103" s="3" t="s">
        <v>1016</v>
      </c>
      <c r="AP103" s="49"/>
    </row>
    <row r="104" spans="1:42" s="4" customFormat="1" ht="23.25" x14ac:dyDescent="0.25">
      <c r="A104" s="63"/>
      <c r="B104" s="51" t="s">
        <v>1017</v>
      </c>
      <c r="C104" s="543" t="s">
        <v>1018</v>
      </c>
      <c r="D104" s="543"/>
      <c r="E104" s="543"/>
      <c r="F104" s="54" t="s">
        <v>78</v>
      </c>
      <c r="G104" s="61">
        <v>54</v>
      </c>
      <c r="H104" s="55"/>
      <c r="I104" s="61">
        <v>54</v>
      </c>
      <c r="J104" s="66"/>
      <c r="K104" s="55"/>
      <c r="L104" s="56">
        <v>260.88</v>
      </c>
      <c r="M104" s="55"/>
      <c r="N104" s="59">
        <v>11679.81</v>
      </c>
      <c r="AI104" s="40"/>
      <c r="AJ104" s="49"/>
      <c r="AN104" s="3" t="s">
        <v>1018</v>
      </c>
      <c r="AP104" s="49"/>
    </row>
    <row r="105" spans="1:42" s="4" customFormat="1" ht="15" x14ac:dyDescent="0.25">
      <c r="A105" s="72"/>
      <c r="B105" s="73"/>
      <c r="C105" s="542" t="s">
        <v>81</v>
      </c>
      <c r="D105" s="542"/>
      <c r="E105" s="542"/>
      <c r="F105" s="43"/>
      <c r="G105" s="44"/>
      <c r="H105" s="44"/>
      <c r="I105" s="44"/>
      <c r="J105" s="47"/>
      <c r="K105" s="44"/>
      <c r="L105" s="80">
        <v>1757.71</v>
      </c>
      <c r="M105" s="69"/>
      <c r="N105" s="75">
        <v>60313.53</v>
      </c>
      <c r="AI105" s="40"/>
      <c r="AJ105" s="49"/>
      <c r="AP105" s="49" t="s">
        <v>81</v>
      </c>
    </row>
    <row r="106" spans="1:42" s="4" customFormat="1" ht="23.25" x14ac:dyDescent="0.25">
      <c r="A106" s="41" t="s">
        <v>132</v>
      </c>
      <c r="B106" s="42" t="s">
        <v>744</v>
      </c>
      <c r="C106" s="542" t="s">
        <v>745</v>
      </c>
      <c r="D106" s="542"/>
      <c r="E106" s="542"/>
      <c r="F106" s="43" t="s">
        <v>461</v>
      </c>
      <c r="G106" s="44">
        <v>2.6669999999999998</v>
      </c>
      <c r="H106" s="45">
        <v>1</v>
      </c>
      <c r="I106" s="92">
        <v>2.6669999999999998</v>
      </c>
      <c r="J106" s="47"/>
      <c r="K106" s="44"/>
      <c r="L106" s="47"/>
      <c r="M106" s="44"/>
      <c r="N106" s="48"/>
      <c r="AI106" s="40"/>
      <c r="AJ106" s="49" t="s">
        <v>745</v>
      </c>
      <c r="AP106" s="49"/>
    </row>
    <row r="107" spans="1:42" s="4" customFormat="1" ht="15" x14ac:dyDescent="0.25">
      <c r="A107" s="67"/>
      <c r="B107" s="53"/>
      <c r="C107" s="543" t="s">
        <v>1340</v>
      </c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4"/>
      <c r="AI107" s="40"/>
      <c r="AJ107" s="49"/>
      <c r="AK107" s="3" t="s">
        <v>1340</v>
      </c>
      <c r="AP107" s="49"/>
    </row>
    <row r="108" spans="1:42" s="4" customFormat="1" ht="23.25" x14ac:dyDescent="0.25">
      <c r="A108" s="50"/>
      <c r="B108" s="51" t="s">
        <v>117</v>
      </c>
      <c r="C108" s="545" t="s">
        <v>118</v>
      </c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6"/>
      <c r="AI108" s="40"/>
      <c r="AJ108" s="49"/>
      <c r="AL108" s="3" t="s">
        <v>118</v>
      </c>
      <c r="AP108" s="49"/>
    </row>
    <row r="109" spans="1:42" s="4" customFormat="1" ht="68.25" x14ac:dyDescent="0.25">
      <c r="A109" s="50"/>
      <c r="B109" s="51" t="s">
        <v>62</v>
      </c>
      <c r="C109" s="545" t="s">
        <v>63</v>
      </c>
      <c r="D109" s="545"/>
      <c r="E109" s="545"/>
      <c r="F109" s="545"/>
      <c r="G109" s="545"/>
      <c r="H109" s="545"/>
      <c r="I109" s="545"/>
      <c r="J109" s="545"/>
      <c r="K109" s="545"/>
      <c r="L109" s="545"/>
      <c r="M109" s="545"/>
      <c r="N109" s="546"/>
      <c r="AI109" s="40"/>
      <c r="AJ109" s="49"/>
      <c r="AL109" s="3" t="s">
        <v>63</v>
      </c>
      <c r="AP109" s="49"/>
    </row>
    <row r="110" spans="1:42" s="4" customFormat="1" ht="15" x14ac:dyDescent="0.25">
      <c r="A110" s="52"/>
      <c r="B110" s="51" t="s">
        <v>56</v>
      </c>
      <c r="C110" s="543" t="s">
        <v>64</v>
      </c>
      <c r="D110" s="543"/>
      <c r="E110" s="543"/>
      <c r="F110" s="54"/>
      <c r="G110" s="55"/>
      <c r="H110" s="55"/>
      <c r="I110" s="55"/>
      <c r="J110" s="76">
        <v>1494.14</v>
      </c>
      <c r="K110" s="65">
        <v>1.3225</v>
      </c>
      <c r="L110" s="76">
        <v>5269.99</v>
      </c>
      <c r="M110" s="58">
        <v>44.77</v>
      </c>
      <c r="N110" s="59">
        <v>235937.45</v>
      </c>
      <c r="AI110" s="40"/>
      <c r="AJ110" s="49"/>
      <c r="AM110" s="3" t="s">
        <v>64</v>
      </c>
      <c r="AP110" s="49"/>
    </row>
    <row r="111" spans="1:42" s="4" customFormat="1" ht="15" x14ac:dyDescent="0.25">
      <c r="A111" s="52"/>
      <c r="B111" s="51" t="s">
        <v>65</v>
      </c>
      <c r="C111" s="543" t="s">
        <v>66</v>
      </c>
      <c r="D111" s="543"/>
      <c r="E111" s="543"/>
      <c r="F111" s="54"/>
      <c r="G111" s="55"/>
      <c r="H111" s="55"/>
      <c r="I111" s="55"/>
      <c r="J111" s="76">
        <v>4292.7299999999996</v>
      </c>
      <c r="K111" s="65">
        <v>1.4375</v>
      </c>
      <c r="L111" s="76">
        <v>16457.52</v>
      </c>
      <c r="M111" s="58">
        <v>13.24</v>
      </c>
      <c r="N111" s="59">
        <v>217897.56</v>
      </c>
      <c r="AI111" s="40"/>
      <c r="AJ111" s="49"/>
      <c r="AM111" s="3" t="s">
        <v>66</v>
      </c>
      <c r="AP111" s="49"/>
    </row>
    <row r="112" spans="1:42" s="4" customFormat="1" ht="15" x14ac:dyDescent="0.25">
      <c r="A112" s="52"/>
      <c r="B112" s="51" t="s">
        <v>67</v>
      </c>
      <c r="C112" s="543" t="s">
        <v>68</v>
      </c>
      <c r="D112" s="543"/>
      <c r="E112" s="543"/>
      <c r="F112" s="54"/>
      <c r="G112" s="55"/>
      <c r="H112" s="55"/>
      <c r="I112" s="55"/>
      <c r="J112" s="56">
        <v>464.37</v>
      </c>
      <c r="K112" s="65">
        <v>1.4375</v>
      </c>
      <c r="L112" s="76">
        <v>1780.31</v>
      </c>
      <c r="M112" s="58">
        <v>44.77</v>
      </c>
      <c r="N112" s="59">
        <v>79704.479999999996</v>
      </c>
      <c r="AI112" s="40"/>
      <c r="AJ112" s="49"/>
      <c r="AM112" s="3" t="s">
        <v>68</v>
      </c>
      <c r="AP112" s="49"/>
    </row>
    <row r="113" spans="1:42" s="4" customFormat="1" ht="15" x14ac:dyDescent="0.25">
      <c r="A113" s="63"/>
      <c r="B113" s="51"/>
      <c r="C113" s="543" t="s">
        <v>71</v>
      </c>
      <c r="D113" s="543"/>
      <c r="E113" s="543"/>
      <c r="F113" s="54" t="s">
        <v>72</v>
      </c>
      <c r="G113" s="64">
        <v>179.8</v>
      </c>
      <c r="H113" s="65">
        <v>1.3225</v>
      </c>
      <c r="I113" s="94">
        <v>634.17392849999999</v>
      </c>
      <c r="J113" s="66"/>
      <c r="K113" s="55"/>
      <c r="L113" s="66"/>
      <c r="M113" s="55"/>
      <c r="N113" s="62"/>
      <c r="AI113" s="40"/>
      <c r="AJ113" s="49"/>
      <c r="AN113" s="3" t="s">
        <v>71</v>
      </c>
      <c r="AP113" s="49"/>
    </row>
    <row r="114" spans="1:42" s="4" customFormat="1" ht="15" x14ac:dyDescent="0.25">
      <c r="A114" s="63"/>
      <c r="B114" s="51"/>
      <c r="C114" s="543" t="s">
        <v>73</v>
      </c>
      <c r="D114" s="543"/>
      <c r="E114" s="543"/>
      <c r="F114" s="54" t="s">
        <v>72</v>
      </c>
      <c r="G114" s="58">
        <v>45.63</v>
      </c>
      <c r="H114" s="65">
        <v>1.4375</v>
      </c>
      <c r="I114" s="94">
        <v>174.93686439999999</v>
      </c>
      <c r="J114" s="66"/>
      <c r="K114" s="55"/>
      <c r="L114" s="66"/>
      <c r="M114" s="55"/>
      <c r="N114" s="62"/>
      <c r="AI114" s="40"/>
      <c r="AJ114" s="49"/>
      <c r="AN114" s="3" t="s">
        <v>73</v>
      </c>
      <c r="AP114" s="49"/>
    </row>
    <row r="115" spans="1:42" s="4" customFormat="1" ht="15" x14ac:dyDescent="0.25">
      <c r="A115" s="67"/>
      <c r="B115" s="51"/>
      <c r="C115" s="547" t="s">
        <v>74</v>
      </c>
      <c r="D115" s="547"/>
      <c r="E115" s="547"/>
      <c r="F115" s="68"/>
      <c r="G115" s="69"/>
      <c r="H115" s="69"/>
      <c r="I115" s="69"/>
      <c r="J115" s="79">
        <v>5786.87</v>
      </c>
      <c r="K115" s="69"/>
      <c r="L115" s="79">
        <v>21727.51</v>
      </c>
      <c r="M115" s="69"/>
      <c r="N115" s="71">
        <v>453835.01</v>
      </c>
      <c r="AI115" s="40"/>
      <c r="AJ115" s="49"/>
      <c r="AO115" s="3" t="s">
        <v>74</v>
      </c>
      <c r="AP115" s="49"/>
    </row>
    <row r="116" spans="1:42" s="4" customFormat="1" ht="15" x14ac:dyDescent="0.25">
      <c r="A116" s="63"/>
      <c r="B116" s="51"/>
      <c r="C116" s="543" t="s">
        <v>75</v>
      </c>
      <c r="D116" s="543"/>
      <c r="E116" s="543"/>
      <c r="F116" s="54"/>
      <c r="G116" s="55"/>
      <c r="H116" s="55"/>
      <c r="I116" s="55"/>
      <c r="J116" s="66"/>
      <c r="K116" s="55"/>
      <c r="L116" s="76">
        <v>7050.3</v>
      </c>
      <c r="M116" s="55"/>
      <c r="N116" s="59">
        <v>315641.93</v>
      </c>
      <c r="AI116" s="40"/>
      <c r="AJ116" s="49"/>
      <c r="AN116" s="3" t="s">
        <v>75</v>
      </c>
      <c r="AP116" s="49"/>
    </row>
    <row r="117" spans="1:42" s="4" customFormat="1" ht="45" x14ac:dyDescent="0.25">
      <c r="A117" s="63"/>
      <c r="B117" s="51" t="s">
        <v>727</v>
      </c>
      <c r="C117" s="543" t="s">
        <v>728</v>
      </c>
      <c r="D117" s="543"/>
      <c r="E117" s="543"/>
      <c r="F117" s="54" t="s">
        <v>78</v>
      </c>
      <c r="G117" s="61">
        <v>147</v>
      </c>
      <c r="H117" s="55"/>
      <c r="I117" s="61">
        <v>147</v>
      </c>
      <c r="J117" s="66"/>
      <c r="K117" s="55"/>
      <c r="L117" s="76">
        <v>10363.94</v>
      </c>
      <c r="M117" s="55"/>
      <c r="N117" s="59">
        <v>463993.64</v>
      </c>
      <c r="AI117" s="40"/>
      <c r="AJ117" s="49"/>
      <c r="AN117" s="3" t="s">
        <v>728</v>
      </c>
      <c r="AP117" s="49"/>
    </row>
    <row r="118" spans="1:42" s="4" customFormat="1" ht="56.25" x14ac:dyDescent="0.25">
      <c r="A118" s="63"/>
      <c r="B118" s="51" t="s">
        <v>729</v>
      </c>
      <c r="C118" s="543" t="s">
        <v>730</v>
      </c>
      <c r="D118" s="543"/>
      <c r="E118" s="543"/>
      <c r="F118" s="54" t="s">
        <v>78</v>
      </c>
      <c r="G118" s="61">
        <v>134</v>
      </c>
      <c r="H118" s="58">
        <v>0.85</v>
      </c>
      <c r="I118" s="64">
        <v>113.9</v>
      </c>
      <c r="J118" s="66"/>
      <c r="K118" s="55"/>
      <c r="L118" s="76">
        <v>8030.29</v>
      </c>
      <c r="M118" s="55"/>
      <c r="N118" s="59">
        <v>359516.15999999997</v>
      </c>
      <c r="AI118" s="40"/>
      <c r="AJ118" s="49"/>
      <c r="AN118" s="3" t="s">
        <v>730</v>
      </c>
      <c r="AP118" s="49"/>
    </row>
    <row r="119" spans="1:42" s="4" customFormat="1" ht="15" x14ac:dyDescent="0.25">
      <c r="A119" s="72"/>
      <c r="B119" s="73"/>
      <c r="C119" s="542" t="s">
        <v>81</v>
      </c>
      <c r="D119" s="542"/>
      <c r="E119" s="542"/>
      <c r="F119" s="43"/>
      <c r="G119" s="44"/>
      <c r="H119" s="44"/>
      <c r="I119" s="44"/>
      <c r="J119" s="47"/>
      <c r="K119" s="44"/>
      <c r="L119" s="80">
        <v>40121.74</v>
      </c>
      <c r="M119" s="69"/>
      <c r="N119" s="75">
        <v>1277344.81</v>
      </c>
      <c r="AI119" s="40"/>
      <c r="AJ119" s="49"/>
      <c r="AP119" s="49" t="s">
        <v>81</v>
      </c>
    </row>
    <row r="120" spans="1:42" s="4" customFormat="1" ht="23.25" x14ac:dyDescent="0.25">
      <c r="A120" s="41" t="s">
        <v>136</v>
      </c>
      <c r="B120" s="42" t="s">
        <v>747</v>
      </c>
      <c r="C120" s="542" t="s">
        <v>748</v>
      </c>
      <c r="D120" s="542"/>
      <c r="E120" s="542"/>
      <c r="F120" s="43" t="s">
        <v>461</v>
      </c>
      <c r="G120" s="44">
        <v>4.2119999999999997</v>
      </c>
      <c r="H120" s="45">
        <v>1</v>
      </c>
      <c r="I120" s="92">
        <v>4.2119999999999997</v>
      </c>
      <c r="J120" s="47"/>
      <c r="K120" s="44"/>
      <c r="L120" s="47"/>
      <c r="M120" s="44"/>
      <c r="N120" s="48"/>
      <c r="AI120" s="40"/>
      <c r="AJ120" s="49" t="s">
        <v>748</v>
      </c>
      <c r="AP120" s="49"/>
    </row>
    <row r="121" spans="1:42" s="4" customFormat="1" ht="15" x14ac:dyDescent="0.25">
      <c r="A121" s="67"/>
      <c r="B121" s="53"/>
      <c r="C121" s="543" t="s">
        <v>1341</v>
      </c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4"/>
      <c r="AI121" s="40"/>
      <c r="AJ121" s="49"/>
      <c r="AK121" s="3" t="s">
        <v>1341</v>
      </c>
      <c r="AP121" s="49"/>
    </row>
    <row r="122" spans="1:42" s="4" customFormat="1" ht="23.25" x14ac:dyDescent="0.25">
      <c r="A122" s="50"/>
      <c r="B122" s="51" t="s">
        <v>117</v>
      </c>
      <c r="C122" s="545" t="s">
        <v>118</v>
      </c>
      <c r="D122" s="545"/>
      <c r="E122" s="545"/>
      <c r="F122" s="545"/>
      <c r="G122" s="545"/>
      <c r="H122" s="545"/>
      <c r="I122" s="545"/>
      <c r="J122" s="545"/>
      <c r="K122" s="545"/>
      <c r="L122" s="545"/>
      <c r="M122" s="545"/>
      <c r="N122" s="546"/>
      <c r="AI122" s="40"/>
      <c r="AJ122" s="49"/>
      <c r="AL122" s="3" t="s">
        <v>118</v>
      </c>
      <c r="AP122" s="49"/>
    </row>
    <row r="123" spans="1:42" s="4" customFormat="1" ht="68.25" x14ac:dyDescent="0.25">
      <c r="A123" s="50"/>
      <c r="B123" s="51" t="s">
        <v>62</v>
      </c>
      <c r="C123" s="545" t="s">
        <v>63</v>
      </c>
      <c r="D123" s="545"/>
      <c r="E123" s="545"/>
      <c r="F123" s="545"/>
      <c r="G123" s="545"/>
      <c r="H123" s="545"/>
      <c r="I123" s="545"/>
      <c r="J123" s="545"/>
      <c r="K123" s="545"/>
      <c r="L123" s="545"/>
      <c r="M123" s="545"/>
      <c r="N123" s="546"/>
      <c r="AI123" s="40"/>
      <c r="AJ123" s="49"/>
      <c r="AL123" s="3" t="s">
        <v>63</v>
      </c>
      <c r="AP123" s="49"/>
    </row>
    <row r="124" spans="1:42" s="4" customFormat="1" ht="15" x14ac:dyDescent="0.25">
      <c r="A124" s="52"/>
      <c r="B124" s="51" t="s">
        <v>56</v>
      </c>
      <c r="C124" s="543" t="s">
        <v>64</v>
      </c>
      <c r="D124" s="543"/>
      <c r="E124" s="543"/>
      <c r="F124" s="54"/>
      <c r="G124" s="55"/>
      <c r="H124" s="55"/>
      <c r="I124" s="55"/>
      <c r="J124" s="56">
        <v>103.12</v>
      </c>
      <c r="K124" s="65">
        <v>1.3225</v>
      </c>
      <c r="L124" s="56">
        <v>574.41999999999996</v>
      </c>
      <c r="M124" s="58">
        <v>44.77</v>
      </c>
      <c r="N124" s="59">
        <v>25716.78</v>
      </c>
      <c r="AI124" s="40"/>
      <c r="AJ124" s="49"/>
      <c r="AM124" s="3" t="s">
        <v>64</v>
      </c>
      <c r="AP124" s="49"/>
    </row>
    <row r="125" spans="1:42" s="4" customFormat="1" ht="15" x14ac:dyDescent="0.25">
      <c r="A125" s="52"/>
      <c r="B125" s="51" t="s">
        <v>65</v>
      </c>
      <c r="C125" s="543" t="s">
        <v>66</v>
      </c>
      <c r="D125" s="543"/>
      <c r="E125" s="543"/>
      <c r="F125" s="54"/>
      <c r="G125" s="55"/>
      <c r="H125" s="55"/>
      <c r="I125" s="55"/>
      <c r="J125" s="56">
        <v>407.65</v>
      </c>
      <c r="K125" s="65">
        <v>1.4375</v>
      </c>
      <c r="L125" s="76">
        <v>2468.2199999999998</v>
      </c>
      <c r="M125" s="58">
        <v>13.24</v>
      </c>
      <c r="N125" s="59">
        <v>32679.23</v>
      </c>
      <c r="AI125" s="40"/>
      <c r="AJ125" s="49"/>
      <c r="AM125" s="3" t="s">
        <v>66</v>
      </c>
      <c r="AP125" s="49"/>
    </row>
    <row r="126" spans="1:42" s="4" customFormat="1" ht="15" x14ac:dyDescent="0.25">
      <c r="A126" s="52"/>
      <c r="B126" s="51" t="s">
        <v>67</v>
      </c>
      <c r="C126" s="543" t="s">
        <v>68</v>
      </c>
      <c r="D126" s="543"/>
      <c r="E126" s="543"/>
      <c r="F126" s="54"/>
      <c r="G126" s="55"/>
      <c r="H126" s="55"/>
      <c r="I126" s="55"/>
      <c r="J126" s="56">
        <v>50.3</v>
      </c>
      <c r="K126" s="65">
        <v>1.4375</v>
      </c>
      <c r="L126" s="56">
        <v>304.55</v>
      </c>
      <c r="M126" s="58">
        <v>44.77</v>
      </c>
      <c r="N126" s="59">
        <v>13634.7</v>
      </c>
      <c r="AI126" s="40"/>
      <c r="AJ126" s="49"/>
      <c r="AM126" s="3" t="s">
        <v>68</v>
      </c>
      <c r="AP126" s="49"/>
    </row>
    <row r="127" spans="1:42" s="4" customFormat="1" ht="15" x14ac:dyDescent="0.25">
      <c r="A127" s="63"/>
      <c r="B127" s="51"/>
      <c r="C127" s="543" t="s">
        <v>71</v>
      </c>
      <c r="D127" s="543"/>
      <c r="E127" s="543"/>
      <c r="F127" s="54" t="s">
        <v>72</v>
      </c>
      <c r="G127" s="58">
        <v>13.22</v>
      </c>
      <c r="H127" s="65">
        <v>1.3225</v>
      </c>
      <c r="I127" s="94">
        <v>73.640291399999995</v>
      </c>
      <c r="J127" s="66"/>
      <c r="K127" s="55"/>
      <c r="L127" s="66"/>
      <c r="M127" s="55"/>
      <c r="N127" s="62"/>
      <c r="AI127" s="40"/>
      <c r="AJ127" s="49"/>
      <c r="AN127" s="3" t="s">
        <v>71</v>
      </c>
      <c r="AP127" s="49"/>
    </row>
    <row r="128" spans="1:42" s="4" customFormat="1" ht="15" x14ac:dyDescent="0.25">
      <c r="A128" s="63"/>
      <c r="B128" s="51"/>
      <c r="C128" s="543" t="s">
        <v>73</v>
      </c>
      <c r="D128" s="543"/>
      <c r="E128" s="543"/>
      <c r="F128" s="54" t="s">
        <v>72</v>
      </c>
      <c r="G128" s="58">
        <v>3.79</v>
      </c>
      <c r="H128" s="65">
        <v>1.4375</v>
      </c>
      <c r="I128" s="94">
        <v>22.947502499999999</v>
      </c>
      <c r="J128" s="66"/>
      <c r="K128" s="55"/>
      <c r="L128" s="66"/>
      <c r="M128" s="55"/>
      <c r="N128" s="62"/>
      <c r="AI128" s="40"/>
      <c r="AJ128" s="49"/>
      <c r="AN128" s="3" t="s">
        <v>73</v>
      </c>
      <c r="AP128" s="49"/>
    </row>
    <row r="129" spans="1:45" s="4" customFormat="1" ht="15" x14ac:dyDescent="0.25">
      <c r="A129" s="67"/>
      <c r="B129" s="51"/>
      <c r="C129" s="547" t="s">
        <v>74</v>
      </c>
      <c r="D129" s="547"/>
      <c r="E129" s="547"/>
      <c r="F129" s="68"/>
      <c r="G129" s="69"/>
      <c r="H129" s="69"/>
      <c r="I129" s="69"/>
      <c r="J129" s="70">
        <v>510.77</v>
      </c>
      <c r="K129" s="69"/>
      <c r="L129" s="79">
        <v>3042.64</v>
      </c>
      <c r="M129" s="69"/>
      <c r="N129" s="71">
        <v>58396.01</v>
      </c>
      <c r="AI129" s="40"/>
      <c r="AJ129" s="49"/>
      <c r="AO129" s="3" t="s">
        <v>74</v>
      </c>
      <c r="AP129" s="49"/>
    </row>
    <row r="130" spans="1:45" s="4" customFormat="1" ht="15" x14ac:dyDescent="0.25">
      <c r="A130" s="63"/>
      <c r="B130" s="51"/>
      <c r="C130" s="543" t="s">
        <v>75</v>
      </c>
      <c r="D130" s="543"/>
      <c r="E130" s="543"/>
      <c r="F130" s="54"/>
      <c r="G130" s="55"/>
      <c r="H130" s="55"/>
      <c r="I130" s="55"/>
      <c r="J130" s="66"/>
      <c r="K130" s="55"/>
      <c r="L130" s="56">
        <v>878.97</v>
      </c>
      <c r="M130" s="55"/>
      <c r="N130" s="59">
        <v>39351.480000000003</v>
      </c>
      <c r="AI130" s="40"/>
      <c r="AJ130" s="49"/>
      <c r="AN130" s="3" t="s">
        <v>75</v>
      </c>
      <c r="AP130" s="49"/>
    </row>
    <row r="131" spans="1:45" s="4" customFormat="1" ht="45" x14ac:dyDescent="0.25">
      <c r="A131" s="63"/>
      <c r="B131" s="51" t="s">
        <v>727</v>
      </c>
      <c r="C131" s="543" t="s">
        <v>728</v>
      </c>
      <c r="D131" s="543"/>
      <c r="E131" s="543"/>
      <c r="F131" s="54" t="s">
        <v>78</v>
      </c>
      <c r="G131" s="61">
        <v>147</v>
      </c>
      <c r="H131" s="55"/>
      <c r="I131" s="61">
        <v>147</v>
      </c>
      <c r="J131" s="66"/>
      <c r="K131" s="55"/>
      <c r="L131" s="76">
        <v>1292.0899999999999</v>
      </c>
      <c r="M131" s="55"/>
      <c r="N131" s="59">
        <v>57846.68</v>
      </c>
      <c r="AI131" s="40"/>
      <c r="AJ131" s="49"/>
      <c r="AN131" s="3" t="s">
        <v>728</v>
      </c>
      <c r="AP131" s="49"/>
    </row>
    <row r="132" spans="1:45" s="4" customFormat="1" ht="56.25" x14ac:dyDescent="0.25">
      <c r="A132" s="63"/>
      <c r="B132" s="51" t="s">
        <v>729</v>
      </c>
      <c r="C132" s="543" t="s">
        <v>730</v>
      </c>
      <c r="D132" s="543"/>
      <c r="E132" s="543"/>
      <c r="F132" s="54" t="s">
        <v>78</v>
      </c>
      <c r="G132" s="61">
        <v>134</v>
      </c>
      <c r="H132" s="58">
        <v>0.85</v>
      </c>
      <c r="I132" s="64">
        <v>113.9</v>
      </c>
      <c r="J132" s="66"/>
      <c r="K132" s="55"/>
      <c r="L132" s="76">
        <v>1001.15</v>
      </c>
      <c r="M132" s="55"/>
      <c r="N132" s="59">
        <v>44821.34</v>
      </c>
      <c r="AI132" s="40"/>
      <c r="AJ132" s="49"/>
      <c r="AN132" s="3" t="s">
        <v>730</v>
      </c>
      <c r="AP132" s="49"/>
    </row>
    <row r="133" spans="1:45" s="4" customFormat="1" ht="15" x14ac:dyDescent="0.25">
      <c r="A133" s="72"/>
      <c r="B133" s="73"/>
      <c r="C133" s="542" t="s">
        <v>81</v>
      </c>
      <c r="D133" s="542"/>
      <c r="E133" s="542"/>
      <c r="F133" s="43"/>
      <c r="G133" s="44"/>
      <c r="H133" s="44"/>
      <c r="I133" s="44"/>
      <c r="J133" s="47"/>
      <c r="K133" s="44"/>
      <c r="L133" s="80">
        <v>5335.88</v>
      </c>
      <c r="M133" s="69"/>
      <c r="N133" s="75">
        <v>161064.03</v>
      </c>
      <c r="AI133" s="40"/>
      <c r="AJ133" s="49"/>
      <c r="AP133" s="49" t="s">
        <v>81</v>
      </c>
    </row>
    <row r="134" spans="1:45" s="4" customFormat="1" ht="15" x14ac:dyDescent="0.25">
      <c r="A134" s="539" t="s">
        <v>491</v>
      </c>
      <c r="B134" s="540"/>
      <c r="C134" s="540"/>
      <c r="D134" s="540"/>
      <c r="E134" s="540"/>
      <c r="F134" s="540"/>
      <c r="G134" s="540"/>
      <c r="H134" s="540"/>
      <c r="I134" s="540"/>
      <c r="J134" s="540"/>
      <c r="K134" s="540"/>
      <c r="L134" s="540"/>
      <c r="M134" s="540"/>
      <c r="N134" s="541"/>
      <c r="AI134" s="40"/>
      <c r="AJ134" s="49"/>
      <c r="AP134" s="49"/>
      <c r="AQ134" s="49" t="s">
        <v>491</v>
      </c>
    </row>
    <row r="135" spans="1:45" s="4" customFormat="1" ht="45.75" x14ac:dyDescent="0.25">
      <c r="A135" s="41" t="s">
        <v>138</v>
      </c>
      <c r="B135" s="42" t="s">
        <v>750</v>
      </c>
      <c r="C135" s="542" t="s">
        <v>751</v>
      </c>
      <c r="D135" s="542"/>
      <c r="E135" s="542"/>
      <c r="F135" s="43" t="s">
        <v>94</v>
      </c>
      <c r="G135" s="44">
        <v>1078.1400000000001</v>
      </c>
      <c r="H135" s="45">
        <v>1</v>
      </c>
      <c r="I135" s="46">
        <v>1078.1400000000001</v>
      </c>
      <c r="J135" s="74">
        <v>3.28</v>
      </c>
      <c r="K135" s="44"/>
      <c r="L135" s="80">
        <v>3536.3</v>
      </c>
      <c r="M135" s="44"/>
      <c r="N135" s="75">
        <v>3536.3</v>
      </c>
      <c r="AI135" s="40"/>
      <c r="AJ135" s="49" t="s">
        <v>751</v>
      </c>
      <c r="AP135" s="49"/>
      <c r="AQ135" s="49"/>
    </row>
    <row r="136" spans="1:45" s="4" customFormat="1" ht="15" x14ac:dyDescent="0.25">
      <c r="A136" s="72"/>
      <c r="B136" s="73"/>
      <c r="C136" s="542" t="s">
        <v>81</v>
      </c>
      <c r="D136" s="542"/>
      <c r="E136" s="542"/>
      <c r="F136" s="43"/>
      <c r="G136" s="44"/>
      <c r="H136" s="44"/>
      <c r="I136" s="44"/>
      <c r="J136" s="47"/>
      <c r="K136" s="44"/>
      <c r="L136" s="80">
        <v>3536.3</v>
      </c>
      <c r="M136" s="69"/>
      <c r="N136" s="75">
        <v>3536.3</v>
      </c>
      <c r="AI136" s="40"/>
      <c r="AJ136" s="49"/>
      <c r="AP136" s="49" t="s">
        <v>81</v>
      </c>
      <c r="AQ136" s="49"/>
    </row>
    <row r="137" spans="1:45" s="4" customFormat="1" ht="23.25" x14ac:dyDescent="0.25">
      <c r="A137" s="41" t="s">
        <v>141</v>
      </c>
      <c r="B137" s="42" t="s">
        <v>97</v>
      </c>
      <c r="C137" s="542" t="s">
        <v>98</v>
      </c>
      <c r="D137" s="542"/>
      <c r="E137" s="542"/>
      <c r="F137" s="43" t="s">
        <v>86</v>
      </c>
      <c r="G137" s="44">
        <v>691.51</v>
      </c>
      <c r="H137" s="45">
        <v>1</v>
      </c>
      <c r="I137" s="46">
        <v>691.51</v>
      </c>
      <c r="J137" s="74">
        <v>162.38</v>
      </c>
      <c r="K137" s="44"/>
      <c r="L137" s="80">
        <v>112287.39</v>
      </c>
      <c r="M137" s="46">
        <v>8.16</v>
      </c>
      <c r="N137" s="75">
        <v>916265.1</v>
      </c>
      <c r="AI137" s="40"/>
      <c r="AJ137" s="49" t="s">
        <v>98</v>
      </c>
      <c r="AP137" s="49"/>
      <c r="AQ137" s="49"/>
    </row>
    <row r="138" spans="1:45" s="4" customFormat="1" ht="15" x14ac:dyDescent="0.25">
      <c r="A138" s="67"/>
      <c r="B138" s="53"/>
      <c r="C138" s="543" t="s">
        <v>99</v>
      </c>
      <c r="D138" s="543"/>
      <c r="E138" s="543"/>
      <c r="F138" s="543"/>
      <c r="G138" s="543"/>
      <c r="H138" s="543"/>
      <c r="I138" s="543"/>
      <c r="J138" s="543"/>
      <c r="K138" s="543"/>
      <c r="L138" s="543"/>
      <c r="M138" s="543"/>
      <c r="N138" s="544"/>
      <c r="AI138" s="40"/>
      <c r="AJ138" s="49"/>
      <c r="AP138" s="49"/>
      <c r="AQ138" s="49"/>
      <c r="AR138" s="3" t="s">
        <v>99</v>
      </c>
    </row>
    <row r="139" spans="1:45" s="4" customFormat="1" ht="15" x14ac:dyDescent="0.25">
      <c r="A139" s="72"/>
      <c r="B139" s="73"/>
      <c r="C139" s="542" t="s">
        <v>81</v>
      </c>
      <c r="D139" s="542"/>
      <c r="E139" s="542"/>
      <c r="F139" s="43"/>
      <c r="G139" s="44"/>
      <c r="H139" s="44"/>
      <c r="I139" s="44"/>
      <c r="J139" s="47"/>
      <c r="K139" s="44"/>
      <c r="L139" s="80">
        <v>112287.39</v>
      </c>
      <c r="M139" s="69"/>
      <c r="N139" s="75">
        <v>916265.1</v>
      </c>
      <c r="AI139" s="40"/>
      <c r="AJ139" s="49"/>
      <c r="AP139" s="49" t="s">
        <v>81</v>
      </c>
      <c r="AQ139" s="49"/>
    </row>
    <row r="140" spans="1:45" s="4" customFormat="1" ht="15" x14ac:dyDescent="0.25">
      <c r="A140" s="83"/>
      <c r="B140" s="84"/>
      <c r="C140" s="84"/>
      <c r="D140" s="84"/>
      <c r="E140" s="84"/>
      <c r="F140" s="85"/>
      <c r="G140" s="85"/>
      <c r="H140" s="85"/>
      <c r="I140" s="85"/>
      <c r="J140" s="86"/>
      <c r="K140" s="85"/>
      <c r="L140" s="86"/>
      <c r="M140" s="55"/>
      <c r="N140" s="86"/>
      <c r="AI140" s="40"/>
      <c r="AJ140" s="49"/>
      <c r="AP140" s="49"/>
      <c r="AQ140" s="49"/>
    </row>
    <row r="141" spans="1:45" s="4" customFormat="1" ht="15" x14ac:dyDescent="0.25">
      <c r="A141" s="87"/>
      <c r="B141" s="88"/>
      <c r="C141" s="542" t="s">
        <v>100</v>
      </c>
      <c r="D141" s="542"/>
      <c r="E141" s="542"/>
      <c r="F141" s="542"/>
      <c r="G141" s="542"/>
      <c r="H141" s="542"/>
      <c r="I141" s="542"/>
      <c r="J141" s="542"/>
      <c r="K141" s="542"/>
      <c r="L141" s="89">
        <v>165624.4</v>
      </c>
      <c r="M141" s="90"/>
      <c r="N141" s="91">
        <v>2462060.46</v>
      </c>
      <c r="AI141" s="40"/>
      <c r="AJ141" s="49"/>
      <c r="AP141" s="49"/>
      <c r="AQ141" s="49"/>
      <c r="AS141" s="49" t="s">
        <v>100</v>
      </c>
    </row>
    <row r="142" spans="1:45" s="4" customFormat="1" ht="15" x14ac:dyDescent="0.25">
      <c r="A142" s="536" t="s">
        <v>796</v>
      </c>
      <c r="B142" s="537"/>
      <c r="C142" s="537"/>
      <c r="D142" s="537"/>
      <c r="E142" s="537"/>
      <c r="F142" s="537"/>
      <c r="G142" s="537"/>
      <c r="H142" s="537"/>
      <c r="I142" s="537"/>
      <c r="J142" s="537"/>
      <c r="K142" s="537"/>
      <c r="L142" s="537"/>
      <c r="M142" s="537"/>
      <c r="N142" s="538"/>
      <c r="AI142" s="40" t="s">
        <v>796</v>
      </c>
      <c r="AJ142" s="49"/>
      <c r="AP142" s="49"/>
      <c r="AQ142" s="49"/>
      <c r="AS142" s="49"/>
    </row>
    <row r="143" spans="1:45" s="4" customFormat="1" ht="57" x14ac:dyDescent="0.25">
      <c r="A143" s="41" t="s">
        <v>146</v>
      </c>
      <c r="B143" s="42" t="s">
        <v>1342</v>
      </c>
      <c r="C143" s="542" t="s">
        <v>1343</v>
      </c>
      <c r="D143" s="542"/>
      <c r="E143" s="542"/>
      <c r="F143" s="43" t="s">
        <v>453</v>
      </c>
      <c r="G143" s="44">
        <v>1.50674</v>
      </c>
      <c r="H143" s="45">
        <v>1</v>
      </c>
      <c r="I143" s="93">
        <v>1.50674</v>
      </c>
      <c r="J143" s="47"/>
      <c r="K143" s="44"/>
      <c r="L143" s="47"/>
      <c r="M143" s="44"/>
      <c r="N143" s="48"/>
      <c r="AI143" s="40"/>
      <c r="AJ143" s="49" t="s">
        <v>1343</v>
      </c>
      <c r="AP143" s="49"/>
      <c r="AQ143" s="49"/>
      <c r="AS143" s="49"/>
    </row>
    <row r="144" spans="1:45" s="4" customFormat="1" ht="15" x14ac:dyDescent="0.25">
      <c r="A144" s="67"/>
      <c r="B144" s="53"/>
      <c r="C144" s="543" t="s">
        <v>1344</v>
      </c>
      <c r="D144" s="543"/>
      <c r="E144" s="543"/>
      <c r="F144" s="543"/>
      <c r="G144" s="543"/>
      <c r="H144" s="543"/>
      <c r="I144" s="543"/>
      <c r="J144" s="543"/>
      <c r="K144" s="543"/>
      <c r="L144" s="543"/>
      <c r="M144" s="543"/>
      <c r="N144" s="544"/>
      <c r="AI144" s="40"/>
      <c r="AJ144" s="49"/>
      <c r="AK144" s="3" t="s">
        <v>1344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545" t="s">
        <v>118</v>
      </c>
      <c r="D145" s="545"/>
      <c r="E145" s="545"/>
      <c r="F145" s="545"/>
      <c r="G145" s="545"/>
      <c r="H145" s="545"/>
      <c r="I145" s="545"/>
      <c r="J145" s="545"/>
      <c r="K145" s="545"/>
      <c r="L145" s="545"/>
      <c r="M145" s="545"/>
      <c r="N145" s="546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545" t="s">
        <v>63</v>
      </c>
      <c r="D146" s="545"/>
      <c r="E146" s="545"/>
      <c r="F146" s="545"/>
      <c r="G146" s="545"/>
      <c r="H146" s="545"/>
      <c r="I146" s="545"/>
      <c r="J146" s="545"/>
      <c r="K146" s="545"/>
      <c r="L146" s="545"/>
      <c r="M146" s="545"/>
      <c r="N146" s="546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543" t="s">
        <v>64</v>
      </c>
      <c r="D147" s="543"/>
      <c r="E147" s="543"/>
      <c r="F147" s="54"/>
      <c r="G147" s="55"/>
      <c r="H147" s="55"/>
      <c r="I147" s="55"/>
      <c r="J147" s="56">
        <v>66.069999999999993</v>
      </c>
      <c r="K147" s="65">
        <v>1.3225</v>
      </c>
      <c r="L147" s="56">
        <v>131.66</v>
      </c>
      <c r="M147" s="58">
        <v>44.77</v>
      </c>
      <c r="N147" s="59">
        <v>5894.42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543" t="s">
        <v>66</v>
      </c>
      <c r="D148" s="543"/>
      <c r="E148" s="543"/>
      <c r="F148" s="54"/>
      <c r="G148" s="55"/>
      <c r="H148" s="55"/>
      <c r="I148" s="55"/>
      <c r="J148" s="76">
        <v>3393.43</v>
      </c>
      <c r="K148" s="65">
        <v>1.4375</v>
      </c>
      <c r="L148" s="76">
        <v>7349.96</v>
      </c>
      <c r="M148" s="58">
        <v>13.24</v>
      </c>
      <c r="N148" s="59">
        <v>97313.47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543" t="s">
        <v>68</v>
      </c>
      <c r="D149" s="543"/>
      <c r="E149" s="543"/>
      <c r="F149" s="54"/>
      <c r="G149" s="55"/>
      <c r="H149" s="55"/>
      <c r="I149" s="55"/>
      <c r="J149" s="56">
        <v>323.2</v>
      </c>
      <c r="K149" s="65">
        <v>1.4375</v>
      </c>
      <c r="L149" s="56">
        <v>700.03</v>
      </c>
      <c r="M149" s="58">
        <v>44.77</v>
      </c>
      <c r="N149" s="59">
        <v>31340.34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52"/>
      <c r="B150" s="51" t="s">
        <v>69</v>
      </c>
      <c r="C150" s="543" t="s">
        <v>70</v>
      </c>
      <c r="D150" s="543"/>
      <c r="E150" s="543"/>
      <c r="F150" s="54"/>
      <c r="G150" s="55"/>
      <c r="H150" s="55"/>
      <c r="I150" s="55"/>
      <c r="J150" s="56">
        <v>10.84</v>
      </c>
      <c r="K150" s="55"/>
      <c r="L150" s="56">
        <v>16.329999999999998</v>
      </c>
      <c r="M150" s="58">
        <v>8.16</v>
      </c>
      <c r="N150" s="60">
        <v>133.25</v>
      </c>
      <c r="AI150" s="40"/>
      <c r="AJ150" s="49"/>
      <c r="AM150" s="3" t="s">
        <v>70</v>
      </c>
      <c r="AP150" s="49"/>
      <c r="AQ150" s="49"/>
      <c r="AS150" s="49"/>
    </row>
    <row r="151" spans="1:45" s="4" customFormat="1" ht="15" x14ac:dyDescent="0.25">
      <c r="A151" s="63"/>
      <c r="B151" s="51"/>
      <c r="C151" s="543" t="s">
        <v>71</v>
      </c>
      <c r="D151" s="543"/>
      <c r="E151" s="543"/>
      <c r="F151" s="54" t="s">
        <v>72</v>
      </c>
      <c r="G151" s="58">
        <v>8.4700000000000006</v>
      </c>
      <c r="H151" s="65">
        <v>1.3225</v>
      </c>
      <c r="I151" s="94">
        <v>16.877861100000001</v>
      </c>
      <c r="J151" s="66"/>
      <c r="K151" s="55"/>
      <c r="L151" s="66"/>
      <c r="M151" s="55"/>
      <c r="N151" s="62"/>
      <c r="AI151" s="40"/>
      <c r="AJ151" s="49"/>
      <c r="AN151" s="3" t="s">
        <v>71</v>
      </c>
      <c r="AP151" s="49"/>
      <c r="AQ151" s="49"/>
      <c r="AS151" s="49"/>
    </row>
    <row r="152" spans="1:45" s="4" customFormat="1" ht="15" x14ac:dyDescent="0.25">
      <c r="A152" s="63"/>
      <c r="B152" s="51"/>
      <c r="C152" s="543" t="s">
        <v>73</v>
      </c>
      <c r="D152" s="543"/>
      <c r="E152" s="543"/>
      <c r="F152" s="54" t="s">
        <v>72</v>
      </c>
      <c r="G152" s="58">
        <v>23.94</v>
      </c>
      <c r="H152" s="65">
        <v>1.4375</v>
      </c>
      <c r="I152" s="94">
        <v>51.852573700000001</v>
      </c>
      <c r="J152" s="66"/>
      <c r="K152" s="55"/>
      <c r="L152" s="66"/>
      <c r="M152" s="55"/>
      <c r="N152" s="62"/>
      <c r="AI152" s="40"/>
      <c r="AJ152" s="49"/>
      <c r="AN152" s="3" t="s">
        <v>73</v>
      </c>
      <c r="AP152" s="49"/>
      <c r="AQ152" s="49"/>
      <c r="AS152" s="49"/>
    </row>
    <row r="153" spans="1:45" s="4" customFormat="1" ht="15" x14ac:dyDescent="0.25">
      <c r="A153" s="67"/>
      <c r="B153" s="51"/>
      <c r="C153" s="547" t="s">
        <v>74</v>
      </c>
      <c r="D153" s="547"/>
      <c r="E153" s="547"/>
      <c r="F153" s="68"/>
      <c r="G153" s="69"/>
      <c r="H153" s="69"/>
      <c r="I153" s="69"/>
      <c r="J153" s="79">
        <v>3470.34</v>
      </c>
      <c r="K153" s="69"/>
      <c r="L153" s="79">
        <v>7497.95</v>
      </c>
      <c r="M153" s="69"/>
      <c r="N153" s="71">
        <v>103341.14</v>
      </c>
      <c r="AI153" s="40"/>
      <c r="AJ153" s="49"/>
      <c r="AO153" s="3" t="s">
        <v>74</v>
      </c>
      <c r="AP153" s="49"/>
      <c r="AQ153" s="49"/>
      <c r="AS153" s="49"/>
    </row>
    <row r="154" spans="1:45" s="4" customFormat="1" ht="15" x14ac:dyDescent="0.25">
      <c r="A154" s="63"/>
      <c r="B154" s="51"/>
      <c r="C154" s="543" t="s">
        <v>75</v>
      </c>
      <c r="D154" s="543"/>
      <c r="E154" s="543"/>
      <c r="F154" s="54"/>
      <c r="G154" s="55"/>
      <c r="H154" s="55"/>
      <c r="I154" s="55"/>
      <c r="J154" s="66"/>
      <c r="K154" s="55"/>
      <c r="L154" s="56">
        <v>831.69</v>
      </c>
      <c r="M154" s="55"/>
      <c r="N154" s="59">
        <v>37234.76</v>
      </c>
      <c r="AI154" s="40"/>
      <c r="AJ154" s="49"/>
      <c r="AN154" s="3" t="s">
        <v>75</v>
      </c>
      <c r="AP154" s="49"/>
      <c r="AQ154" s="49"/>
      <c r="AS154" s="49"/>
    </row>
    <row r="155" spans="1:45" s="4" customFormat="1" ht="23.25" x14ac:dyDescent="0.25">
      <c r="A155" s="63"/>
      <c r="B155" s="51" t="s">
        <v>455</v>
      </c>
      <c r="C155" s="543" t="s">
        <v>456</v>
      </c>
      <c r="D155" s="543"/>
      <c r="E155" s="543"/>
      <c r="F155" s="54" t="s">
        <v>78</v>
      </c>
      <c r="G155" s="61">
        <v>92</v>
      </c>
      <c r="H155" s="55"/>
      <c r="I155" s="61">
        <v>92</v>
      </c>
      <c r="J155" s="66"/>
      <c r="K155" s="55"/>
      <c r="L155" s="56">
        <v>765.15</v>
      </c>
      <c r="M155" s="55"/>
      <c r="N155" s="59">
        <v>34255.980000000003</v>
      </c>
      <c r="AI155" s="40"/>
      <c r="AJ155" s="49"/>
      <c r="AN155" s="3" t="s">
        <v>456</v>
      </c>
      <c r="AP155" s="49"/>
      <c r="AQ155" s="49"/>
      <c r="AS155" s="49"/>
    </row>
    <row r="156" spans="1:45" s="4" customFormat="1" ht="45" x14ac:dyDescent="0.25">
      <c r="A156" s="63"/>
      <c r="B156" s="51" t="s">
        <v>457</v>
      </c>
      <c r="C156" s="543" t="s">
        <v>458</v>
      </c>
      <c r="D156" s="543"/>
      <c r="E156" s="543"/>
      <c r="F156" s="54" t="s">
        <v>78</v>
      </c>
      <c r="G156" s="61">
        <v>46</v>
      </c>
      <c r="H156" s="58">
        <v>0.85</v>
      </c>
      <c r="I156" s="64">
        <v>39.1</v>
      </c>
      <c r="J156" s="66"/>
      <c r="K156" s="55"/>
      <c r="L156" s="56">
        <v>325.19</v>
      </c>
      <c r="M156" s="55"/>
      <c r="N156" s="59">
        <v>14558.79</v>
      </c>
      <c r="AI156" s="40"/>
      <c r="AJ156" s="49"/>
      <c r="AN156" s="3" t="s">
        <v>458</v>
      </c>
      <c r="AP156" s="49"/>
      <c r="AQ156" s="49"/>
      <c r="AS156" s="49"/>
    </row>
    <row r="157" spans="1:45" s="4" customFormat="1" ht="15" x14ac:dyDescent="0.25">
      <c r="A157" s="72"/>
      <c r="B157" s="73"/>
      <c r="C157" s="542" t="s">
        <v>81</v>
      </c>
      <c r="D157" s="542"/>
      <c r="E157" s="542"/>
      <c r="F157" s="43"/>
      <c r="G157" s="44"/>
      <c r="H157" s="44"/>
      <c r="I157" s="44"/>
      <c r="J157" s="47"/>
      <c r="K157" s="44"/>
      <c r="L157" s="80">
        <v>8588.2900000000009</v>
      </c>
      <c r="M157" s="69"/>
      <c r="N157" s="75">
        <v>152155.91</v>
      </c>
      <c r="AI157" s="40"/>
      <c r="AJ157" s="49"/>
      <c r="AP157" s="49" t="s">
        <v>81</v>
      </c>
      <c r="AQ157" s="49"/>
      <c r="AS157" s="49"/>
    </row>
    <row r="158" spans="1:45" s="4" customFormat="1" ht="34.5" x14ac:dyDescent="0.25">
      <c r="A158" s="41" t="s">
        <v>149</v>
      </c>
      <c r="B158" s="42" t="s">
        <v>1345</v>
      </c>
      <c r="C158" s="542" t="s">
        <v>1346</v>
      </c>
      <c r="D158" s="542"/>
      <c r="E158" s="542"/>
      <c r="F158" s="43" t="s">
        <v>461</v>
      </c>
      <c r="G158" s="44">
        <v>0.1898</v>
      </c>
      <c r="H158" s="45">
        <v>1</v>
      </c>
      <c r="I158" s="119">
        <v>0.1898</v>
      </c>
      <c r="J158" s="47"/>
      <c r="K158" s="44"/>
      <c r="L158" s="47"/>
      <c r="M158" s="44"/>
      <c r="N158" s="48"/>
      <c r="AI158" s="40"/>
      <c r="AJ158" s="49" t="s">
        <v>1346</v>
      </c>
      <c r="AP158" s="49"/>
      <c r="AQ158" s="49"/>
      <c r="AS158" s="49"/>
    </row>
    <row r="159" spans="1:45" s="4" customFormat="1" ht="15" x14ac:dyDescent="0.25">
      <c r="A159" s="67"/>
      <c r="B159" s="53"/>
      <c r="C159" s="543" t="s">
        <v>1347</v>
      </c>
      <c r="D159" s="543"/>
      <c r="E159" s="543"/>
      <c r="F159" s="543"/>
      <c r="G159" s="543"/>
      <c r="H159" s="543"/>
      <c r="I159" s="543"/>
      <c r="J159" s="543"/>
      <c r="K159" s="543"/>
      <c r="L159" s="543"/>
      <c r="M159" s="543"/>
      <c r="N159" s="544"/>
      <c r="AI159" s="40"/>
      <c r="AJ159" s="49"/>
      <c r="AK159" s="3" t="s">
        <v>1347</v>
      </c>
      <c r="AP159" s="49"/>
      <c r="AQ159" s="49"/>
      <c r="AS159" s="49"/>
    </row>
    <row r="160" spans="1:45" s="4" customFormat="1" ht="15" x14ac:dyDescent="0.25">
      <c r="A160" s="50"/>
      <c r="B160" s="51" t="s">
        <v>463</v>
      </c>
      <c r="C160" s="545" t="s">
        <v>464</v>
      </c>
      <c r="D160" s="545"/>
      <c r="E160" s="545"/>
      <c r="F160" s="545"/>
      <c r="G160" s="545"/>
      <c r="H160" s="545"/>
      <c r="I160" s="545"/>
      <c r="J160" s="545"/>
      <c r="K160" s="545"/>
      <c r="L160" s="545"/>
      <c r="M160" s="545"/>
      <c r="N160" s="546"/>
      <c r="AI160" s="40"/>
      <c r="AJ160" s="49"/>
      <c r="AL160" s="3" t="s">
        <v>464</v>
      </c>
      <c r="AP160" s="49"/>
      <c r="AQ160" s="49"/>
      <c r="AS160" s="49"/>
    </row>
    <row r="161" spans="1:45" s="4" customFormat="1" ht="23.25" x14ac:dyDescent="0.25">
      <c r="A161" s="50"/>
      <c r="B161" s="51" t="s">
        <v>117</v>
      </c>
      <c r="C161" s="545" t="s">
        <v>118</v>
      </c>
      <c r="D161" s="545"/>
      <c r="E161" s="545"/>
      <c r="F161" s="545"/>
      <c r="G161" s="545"/>
      <c r="H161" s="545"/>
      <c r="I161" s="545"/>
      <c r="J161" s="545"/>
      <c r="K161" s="545"/>
      <c r="L161" s="545"/>
      <c r="M161" s="545"/>
      <c r="N161" s="546"/>
      <c r="AI161" s="40"/>
      <c r="AJ161" s="49"/>
      <c r="AL161" s="3" t="s">
        <v>118</v>
      </c>
      <c r="AP161" s="49"/>
      <c r="AQ161" s="49"/>
      <c r="AS161" s="49"/>
    </row>
    <row r="162" spans="1:45" s="4" customFormat="1" ht="68.25" x14ac:dyDescent="0.25">
      <c r="A162" s="50"/>
      <c r="B162" s="51" t="s">
        <v>62</v>
      </c>
      <c r="C162" s="545" t="s">
        <v>63</v>
      </c>
      <c r="D162" s="545"/>
      <c r="E162" s="545"/>
      <c r="F162" s="545"/>
      <c r="G162" s="545"/>
      <c r="H162" s="545"/>
      <c r="I162" s="545"/>
      <c r="J162" s="545"/>
      <c r="K162" s="545"/>
      <c r="L162" s="545"/>
      <c r="M162" s="545"/>
      <c r="N162" s="546"/>
      <c r="AI162" s="40"/>
      <c r="AJ162" s="49"/>
      <c r="AL162" s="3" t="s">
        <v>63</v>
      </c>
      <c r="AP162" s="49"/>
      <c r="AQ162" s="49"/>
      <c r="AS162" s="49"/>
    </row>
    <row r="163" spans="1:45" s="4" customFormat="1" ht="15" x14ac:dyDescent="0.25">
      <c r="A163" s="52"/>
      <c r="B163" s="51" t="s">
        <v>56</v>
      </c>
      <c r="C163" s="543" t="s">
        <v>64</v>
      </c>
      <c r="D163" s="543"/>
      <c r="E163" s="543"/>
      <c r="F163" s="54"/>
      <c r="G163" s="55"/>
      <c r="H163" s="55"/>
      <c r="I163" s="55"/>
      <c r="J163" s="56">
        <v>920.4</v>
      </c>
      <c r="K163" s="57">
        <v>1.587</v>
      </c>
      <c r="L163" s="56">
        <v>277.24</v>
      </c>
      <c r="M163" s="58">
        <v>44.77</v>
      </c>
      <c r="N163" s="59">
        <v>12412.03</v>
      </c>
      <c r="AI163" s="40"/>
      <c r="AJ163" s="49"/>
      <c r="AM163" s="3" t="s">
        <v>64</v>
      </c>
      <c r="AP163" s="49"/>
      <c r="AQ163" s="49"/>
      <c r="AS163" s="49"/>
    </row>
    <row r="164" spans="1:45" s="4" customFormat="1" ht="15" x14ac:dyDescent="0.25">
      <c r="A164" s="63"/>
      <c r="B164" s="51"/>
      <c r="C164" s="543" t="s">
        <v>71</v>
      </c>
      <c r="D164" s="543"/>
      <c r="E164" s="543"/>
      <c r="F164" s="54" t="s">
        <v>72</v>
      </c>
      <c r="G164" s="61">
        <v>118</v>
      </c>
      <c r="H164" s="57">
        <v>1.587</v>
      </c>
      <c r="I164" s="94">
        <v>35.543086799999998</v>
      </c>
      <c r="J164" s="66"/>
      <c r="K164" s="55"/>
      <c r="L164" s="66"/>
      <c r="M164" s="55"/>
      <c r="N164" s="62"/>
      <c r="AI164" s="40"/>
      <c r="AJ164" s="49"/>
      <c r="AN164" s="3" t="s">
        <v>71</v>
      </c>
      <c r="AP164" s="49"/>
      <c r="AQ164" s="49"/>
      <c r="AS164" s="49"/>
    </row>
    <row r="165" spans="1:45" s="4" customFormat="1" ht="15" x14ac:dyDescent="0.25">
      <c r="A165" s="67"/>
      <c r="B165" s="51"/>
      <c r="C165" s="547" t="s">
        <v>74</v>
      </c>
      <c r="D165" s="547"/>
      <c r="E165" s="547"/>
      <c r="F165" s="68"/>
      <c r="G165" s="69"/>
      <c r="H165" s="69"/>
      <c r="I165" s="69"/>
      <c r="J165" s="70">
        <v>920.4</v>
      </c>
      <c r="K165" s="69"/>
      <c r="L165" s="70">
        <v>277.24</v>
      </c>
      <c r="M165" s="69"/>
      <c r="N165" s="71">
        <v>12412.03</v>
      </c>
      <c r="AI165" s="40"/>
      <c r="AJ165" s="49"/>
      <c r="AO165" s="3" t="s">
        <v>74</v>
      </c>
      <c r="AP165" s="49"/>
      <c r="AQ165" s="49"/>
      <c r="AS165" s="49"/>
    </row>
    <row r="166" spans="1:45" s="4" customFormat="1" ht="15" x14ac:dyDescent="0.25">
      <c r="A166" s="63"/>
      <c r="B166" s="51"/>
      <c r="C166" s="543" t="s">
        <v>75</v>
      </c>
      <c r="D166" s="543"/>
      <c r="E166" s="543"/>
      <c r="F166" s="54"/>
      <c r="G166" s="55"/>
      <c r="H166" s="55"/>
      <c r="I166" s="55"/>
      <c r="J166" s="66"/>
      <c r="K166" s="55"/>
      <c r="L166" s="56">
        <v>277.24</v>
      </c>
      <c r="M166" s="55"/>
      <c r="N166" s="59">
        <v>12412.03</v>
      </c>
      <c r="AI166" s="40"/>
      <c r="AJ166" s="49"/>
      <c r="AN166" s="3" t="s">
        <v>75</v>
      </c>
      <c r="AP166" s="49"/>
      <c r="AQ166" s="49"/>
      <c r="AS166" s="49"/>
    </row>
    <row r="167" spans="1:45" s="4" customFormat="1" ht="23.25" x14ac:dyDescent="0.25">
      <c r="A167" s="63"/>
      <c r="B167" s="51" t="s">
        <v>465</v>
      </c>
      <c r="C167" s="543" t="s">
        <v>466</v>
      </c>
      <c r="D167" s="543"/>
      <c r="E167" s="543"/>
      <c r="F167" s="54" t="s">
        <v>78</v>
      </c>
      <c r="G167" s="61">
        <v>89</v>
      </c>
      <c r="H167" s="55"/>
      <c r="I167" s="61">
        <v>89</v>
      </c>
      <c r="J167" s="66"/>
      <c r="K167" s="55"/>
      <c r="L167" s="56">
        <v>246.74</v>
      </c>
      <c r="M167" s="55"/>
      <c r="N167" s="59">
        <v>11046.71</v>
      </c>
      <c r="AI167" s="40"/>
      <c r="AJ167" s="49"/>
      <c r="AN167" s="3" t="s">
        <v>466</v>
      </c>
      <c r="AP167" s="49"/>
      <c r="AQ167" s="49"/>
      <c r="AS167" s="49"/>
    </row>
    <row r="168" spans="1:45" s="4" customFormat="1" ht="45" x14ac:dyDescent="0.25">
      <c r="A168" s="63"/>
      <c r="B168" s="51" t="s">
        <v>467</v>
      </c>
      <c r="C168" s="543" t="s">
        <v>468</v>
      </c>
      <c r="D168" s="543"/>
      <c r="E168" s="543"/>
      <c r="F168" s="54" t="s">
        <v>78</v>
      </c>
      <c r="G168" s="61">
        <v>40</v>
      </c>
      <c r="H168" s="58">
        <v>0.85</v>
      </c>
      <c r="I168" s="61">
        <v>34</v>
      </c>
      <c r="J168" s="66"/>
      <c r="K168" s="55"/>
      <c r="L168" s="56">
        <v>94.26</v>
      </c>
      <c r="M168" s="55"/>
      <c r="N168" s="59">
        <v>4220.09</v>
      </c>
      <c r="AI168" s="40"/>
      <c r="AJ168" s="49"/>
      <c r="AN168" s="3" t="s">
        <v>468</v>
      </c>
      <c r="AP168" s="49"/>
      <c r="AQ168" s="49"/>
      <c r="AS168" s="49"/>
    </row>
    <row r="169" spans="1:45" s="4" customFormat="1" ht="15" x14ac:dyDescent="0.25">
      <c r="A169" s="72"/>
      <c r="B169" s="73"/>
      <c r="C169" s="542" t="s">
        <v>81</v>
      </c>
      <c r="D169" s="542"/>
      <c r="E169" s="542"/>
      <c r="F169" s="43"/>
      <c r="G169" s="44"/>
      <c r="H169" s="44"/>
      <c r="I169" s="44"/>
      <c r="J169" s="47"/>
      <c r="K169" s="44"/>
      <c r="L169" s="74">
        <v>618.24</v>
      </c>
      <c r="M169" s="69"/>
      <c r="N169" s="75">
        <v>27678.83</v>
      </c>
      <c r="AI169" s="40"/>
      <c r="AJ169" s="49"/>
      <c r="AP169" s="49" t="s">
        <v>81</v>
      </c>
      <c r="AQ169" s="49"/>
      <c r="AS169" s="49"/>
    </row>
    <row r="170" spans="1:45" s="4" customFormat="1" ht="15" x14ac:dyDescent="0.25">
      <c r="A170" s="539" t="s">
        <v>491</v>
      </c>
      <c r="B170" s="540"/>
      <c r="C170" s="540"/>
      <c r="D170" s="540"/>
      <c r="E170" s="540"/>
      <c r="F170" s="540"/>
      <c r="G170" s="540"/>
      <c r="H170" s="540"/>
      <c r="I170" s="540"/>
      <c r="J170" s="540"/>
      <c r="K170" s="540"/>
      <c r="L170" s="540"/>
      <c r="M170" s="540"/>
      <c r="N170" s="541"/>
      <c r="AI170" s="40"/>
      <c r="AJ170" s="49"/>
      <c r="AP170" s="49"/>
      <c r="AQ170" s="49" t="s">
        <v>491</v>
      </c>
      <c r="AS170" s="49"/>
    </row>
    <row r="171" spans="1:45" s="4" customFormat="1" ht="34.5" x14ac:dyDescent="0.25">
      <c r="A171" s="41" t="s">
        <v>153</v>
      </c>
      <c r="B171" s="42" t="s">
        <v>492</v>
      </c>
      <c r="C171" s="542" t="s">
        <v>493</v>
      </c>
      <c r="D171" s="542"/>
      <c r="E171" s="542"/>
      <c r="F171" s="43" t="s">
        <v>94</v>
      </c>
      <c r="G171" s="44">
        <v>36.06</v>
      </c>
      <c r="H171" s="45">
        <v>1</v>
      </c>
      <c r="I171" s="46">
        <v>36.06</v>
      </c>
      <c r="J171" s="74">
        <v>3.96</v>
      </c>
      <c r="K171" s="44"/>
      <c r="L171" s="74">
        <v>142.80000000000001</v>
      </c>
      <c r="M171" s="46">
        <v>13.24</v>
      </c>
      <c r="N171" s="75">
        <v>1890.67</v>
      </c>
      <c r="AI171" s="40"/>
      <c r="AJ171" s="49" t="s">
        <v>493</v>
      </c>
      <c r="AP171" s="49"/>
      <c r="AQ171" s="49"/>
      <c r="AS171" s="49"/>
    </row>
    <row r="172" spans="1:45" s="4" customFormat="1" ht="15" x14ac:dyDescent="0.25">
      <c r="A172" s="67"/>
      <c r="B172" s="53"/>
      <c r="C172" s="543" t="s">
        <v>1348</v>
      </c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4"/>
      <c r="AI172" s="40"/>
      <c r="AJ172" s="49"/>
      <c r="AK172" s="3" t="s">
        <v>1348</v>
      </c>
      <c r="AP172" s="49"/>
      <c r="AQ172" s="49"/>
      <c r="AS172" s="49"/>
    </row>
    <row r="173" spans="1:45" s="4" customFormat="1" ht="15" x14ac:dyDescent="0.25">
      <c r="A173" s="72"/>
      <c r="B173" s="73"/>
      <c r="C173" s="542" t="s">
        <v>81</v>
      </c>
      <c r="D173" s="542"/>
      <c r="E173" s="542"/>
      <c r="F173" s="43"/>
      <c r="G173" s="44"/>
      <c r="H173" s="44"/>
      <c r="I173" s="44"/>
      <c r="J173" s="47"/>
      <c r="K173" s="44"/>
      <c r="L173" s="74">
        <v>142.80000000000001</v>
      </c>
      <c r="M173" s="69"/>
      <c r="N173" s="75">
        <v>1890.67</v>
      </c>
      <c r="AI173" s="40"/>
      <c r="AJ173" s="49"/>
      <c r="AP173" s="49" t="s">
        <v>81</v>
      </c>
      <c r="AQ173" s="49"/>
      <c r="AS173" s="49"/>
    </row>
    <row r="174" spans="1:45" s="4" customFormat="1" ht="23.25" x14ac:dyDescent="0.25">
      <c r="A174" s="41" t="s">
        <v>161</v>
      </c>
      <c r="B174" s="42" t="s">
        <v>97</v>
      </c>
      <c r="C174" s="542" t="s">
        <v>98</v>
      </c>
      <c r="D174" s="542"/>
      <c r="E174" s="542"/>
      <c r="F174" s="43" t="s">
        <v>86</v>
      </c>
      <c r="G174" s="44">
        <v>1525.72</v>
      </c>
      <c r="H174" s="45">
        <v>1</v>
      </c>
      <c r="I174" s="46">
        <v>1525.72</v>
      </c>
      <c r="J174" s="74">
        <v>162.38</v>
      </c>
      <c r="K174" s="44"/>
      <c r="L174" s="80">
        <v>247746.41</v>
      </c>
      <c r="M174" s="46">
        <v>8.16</v>
      </c>
      <c r="N174" s="75">
        <v>2021610.71</v>
      </c>
      <c r="AI174" s="40"/>
      <c r="AJ174" s="49" t="s">
        <v>98</v>
      </c>
      <c r="AP174" s="49"/>
      <c r="AQ174" s="49"/>
      <c r="AS174" s="49"/>
    </row>
    <row r="175" spans="1:45" s="4" customFormat="1" ht="15" x14ac:dyDescent="0.25">
      <c r="A175" s="67"/>
      <c r="B175" s="53"/>
      <c r="C175" s="543" t="s">
        <v>99</v>
      </c>
      <c r="D175" s="543"/>
      <c r="E175" s="543"/>
      <c r="F175" s="543"/>
      <c r="G175" s="543"/>
      <c r="H175" s="543"/>
      <c r="I175" s="543"/>
      <c r="J175" s="543"/>
      <c r="K175" s="543"/>
      <c r="L175" s="543"/>
      <c r="M175" s="543"/>
      <c r="N175" s="544"/>
      <c r="AI175" s="40"/>
      <c r="AJ175" s="49"/>
      <c r="AP175" s="49"/>
      <c r="AQ175" s="49"/>
      <c r="AR175" s="3" t="s">
        <v>99</v>
      </c>
      <c r="AS175" s="49"/>
    </row>
    <row r="176" spans="1:45" s="4" customFormat="1" ht="15" x14ac:dyDescent="0.25">
      <c r="A176" s="72"/>
      <c r="B176" s="73"/>
      <c r="C176" s="542" t="s">
        <v>81</v>
      </c>
      <c r="D176" s="542"/>
      <c r="E176" s="542"/>
      <c r="F176" s="43"/>
      <c r="G176" s="44"/>
      <c r="H176" s="44"/>
      <c r="I176" s="44"/>
      <c r="J176" s="47"/>
      <c r="K176" s="44"/>
      <c r="L176" s="80">
        <v>247746.41</v>
      </c>
      <c r="M176" s="69"/>
      <c r="N176" s="75">
        <v>2021610.71</v>
      </c>
      <c r="AI176" s="40"/>
      <c r="AJ176" s="49"/>
      <c r="AP176" s="49" t="s">
        <v>81</v>
      </c>
      <c r="AQ176" s="49"/>
      <c r="AS176" s="49"/>
    </row>
    <row r="177" spans="1:45" s="4" customFormat="1" ht="15" x14ac:dyDescent="0.25">
      <c r="A177" s="83"/>
      <c r="B177" s="84"/>
      <c r="C177" s="84"/>
      <c r="D177" s="84"/>
      <c r="E177" s="84"/>
      <c r="F177" s="85"/>
      <c r="G177" s="85"/>
      <c r="H177" s="85"/>
      <c r="I177" s="85"/>
      <c r="J177" s="86"/>
      <c r="K177" s="85"/>
      <c r="L177" s="86"/>
      <c r="M177" s="55"/>
      <c r="N177" s="86"/>
      <c r="AI177" s="40"/>
      <c r="AJ177" s="49"/>
      <c r="AP177" s="49"/>
      <c r="AQ177" s="49"/>
      <c r="AS177" s="49"/>
    </row>
    <row r="178" spans="1:45" s="4" customFormat="1" ht="15" x14ac:dyDescent="0.25">
      <c r="A178" s="87"/>
      <c r="B178" s="88"/>
      <c r="C178" s="542" t="s">
        <v>828</v>
      </c>
      <c r="D178" s="542"/>
      <c r="E178" s="542"/>
      <c r="F178" s="542"/>
      <c r="G178" s="542"/>
      <c r="H178" s="542"/>
      <c r="I178" s="542"/>
      <c r="J178" s="542"/>
      <c r="K178" s="542"/>
      <c r="L178" s="89">
        <v>257095.74</v>
      </c>
      <c r="M178" s="90"/>
      <c r="N178" s="91">
        <v>2203336.12</v>
      </c>
      <c r="AI178" s="40"/>
      <c r="AJ178" s="49"/>
      <c r="AP178" s="49"/>
      <c r="AQ178" s="49"/>
      <c r="AS178" s="49" t="s">
        <v>828</v>
      </c>
    </row>
    <row r="179" spans="1:45" s="4" customFormat="1" ht="15" x14ac:dyDescent="0.25">
      <c r="A179" s="536" t="s">
        <v>765</v>
      </c>
      <c r="B179" s="537"/>
      <c r="C179" s="537"/>
      <c r="D179" s="537"/>
      <c r="E179" s="537"/>
      <c r="F179" s="537"/>
      <c r="G179" s="537"/>
      <c r="H179" s="537"/>
      <c r="I179" s="537"/>
      <c r="J179" s="537"/>
      <c r="K179" s="537"/>
      <c r="L179" s="537"/>
      <c r="M179" s="537"/>
      <c r="N179" s="538"/>
      <c r="AI179" s="40" t="s">
        <v>765</v>
      </c>
      <c r="AJ179" s="49"/>
      <c r="AP179" s="49"/>
      <c r="AQ179" s="49"/>
      <c r="AS179" s="49"/>
    </row>
    <row r="180" spans="1:45" s="4" customFormat="1" ht="34.5" x14ac:dyDescent="0.25">
      <c r="A180" s="41" t="s">
        <v>170</v>
      </c>
      <c r="B180" s="42" t="s">
        <v>1044</v>
      </c>
      <c r="C180" s="542" t="s">
        <v>1045</v>
      </c>
      <c r="D180" s="542"/>
      <c r="E180" s="542"/>
      <c r="F180" s="43" t="s">
        <v>769</v>
      </c>
      <c r="G180" s="44">
        <v>1.4541900000000001</v>
      </c>
      <c r="H180" s="45">
        <v>1</v>
      </c>
      <c r="I180" s="93">
        <v>1.4541900000000001</v>
      </c>
      <c r="J180" s="47"/>
      <c r="K180" s="44"/>
      <c r="L180" s="47"/>
      <c r="M180" s="44"/>
      <c r="N180" s="48"/>
      <c r="AI180" s="40"/>
      <c r="AJ180" s="49" t="s">
        <v>1045</v>
      </c>
      <c r="AP180" s="49"/>
      <c r="AQ180" s="49"/>
      <c r="AS180" s="49"/>
    </row>
    <row r="181" spans="1:45" s="4" customFormat="1" ht="15" x14ac:dyDescent="0.25">
      <c r="A181" s="67"/>
      <c r="B181" s="53"/>
      <c r="C181" s="543" t="s">
        <v>1349</v>
      </c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4"/>
      <c r="AI181" s="40"/>
      <c r="AJ181" s="49"/>
      <c r="AK181" s="3" t="s">
        <v>1349</v>
      </c>
      <c r="AP181" s="49"/>
      <c r="AQ181" s="49"/>
      <c r="AS181" s="49"/>
    </row>
    <row r="182" spans="1:45" s="4" customFormat="1" ht="23.25" x14ac:dyDescent="0.25">
      <c r="A182" s="50"/>
      <c r="B182" s="51" t="s">
        <v>117</v>
      </c>
      <c r="C182" s="545" t="s">
        <v>118</v>
      </c>
      <c r="D182" s="545"/>
      <c r="E182" s="545"/>
      <c r="F182" s="545"/>
      <c r="G182" s="545"/>
      <c r="H182" s="545"/>
      <c r="I182" s="545"/>
      <c r="J182" s="545"/>
      <c r="K182" s="545"/>
      <c r="L182" s="545"/>
      <c r="M182" s="545"/>
      <c r="N182" s="546"/>
      <c r="AI182" s="40"/>
      <c r="AJ182" s="49"/>
      <c r="AL182" s="3" t="s">
        <v>118</v>
      </c>
      <c r="AP182" s="49"/>
      <c r="AQ182" s="49"/>
      <c r="AS182" s="49"/>
    </row>
    <row r="183" spans="1:45" s="4" customFormat="1" ht="68.25" x14ac:dyDescent="0.25">
      <c r="A183" s="50"/>
      <c r="B183" s="51" t="s">
        <v>62</v>
      </c>
      <c r="C183" s="545" t="s">
        <v>63</v>
      </c>
      <c r="D183" s="545"/>
      <c r="E183" s="545"/>
      <c r="F183" s="545"/>
      <c r="G183" s="545"/>
      <c r="H183" s="545"/>
      <c r="I183" s="545"/>
      <c r="J183" s="545"/>
      <c r="K183" s="545"/>
      <c r="L183" s="545"/>
      <c r="M183" s="545"/>
      <c r="N183" s="546"/>
      <c r="AI183" s="40"/>
      <c r="AJ183" s="49"/>
      <c r="AL183" s="3" t="s">
        <v>63</v>
      </c>
      <c r="AP183" s="49"/>
      <c r="AQ183" s="49"/>
      <c r="AS183" s="49"/>
    </row>
    <row r="184" spans="1:45" s="4" customFormat="1" ht="15" x14ac:dyDescent="0.25">
      <c r="A184" s="52"/>
      <c r="B184" s="51" t="s">
        <v>56</v>
      </c>
      <c r="C184" s="543" t="s">
        <v>64</v>
      </c>
      <c r="D184" s="543"/>
      <c r="E184" s="543"/>
      <c r="F184" s="54"/>
      <c r="G184" s="55"/>
      <c r="H184" s="55"/>
      <c r="I184" s="55"/>
      <c r="J184" s="56">
        <v>219.94</v>
      </c>
      <c r="K184" s="65">
        <v>1.3225</v>
      </c>
      <c r="L184" s="56">
        <v>422.98</v>
      </c>
      <c r="M184" s="58">
        <v>44.77</v>
      </c>
      <c r="N184" s="59">
        <v>18936.810000000001</v>
      </c>
      <c r="AI184" s="40"/>
      <c r="AJ184" s="49"/>
      <c r="AM184" s="3" t="s">
        <v>64</v>
      </c>
      <c r="AP184" s="49"/>
      <c r="AQ184" s="49"/>
      <c r="AS184" s="49"/>
    </row>
    <row r="185" spans="1:45" s="4" customFormat="1" ht="15" x14ac:dyDescent="0.25">
      <c r="A185" s="52"/>
      <c r="B185" s="51" t="s">
        <v>65</v>
      </c>
      <c r="C185" s="543" t="s">
        <v>66</v>
      </c>
      <c r="D185" s="543"/>
      <c r="E185" s="543"/>
      <c r="F185" s="54"/>
      <c r="G185" s="55"/>
      <c r="H185" s="55"/>
      <c r="I185" s="55"/>
      <c r="J185" s="56">
        <v>557.59</v>
      </c>
      <c r="K185" s="65">
        <v>1.4375</v>
      </c>
      <c r="L185" s="76">
        <v>1165.5899999999999</v>
      </c>
      <c r="M185" s="58">
        <v>13.24</v>
      </c>
      <c r="N185" s="59">
        <v>15432.41</v>
      </c>
      <c r="AI185" s="40"/>
      <c r="AJ185" s="49"/>
      <c r="AM185" s="3" t="s">
        <v>66</v>
      </c>
      <c r="AP185" s="49"/>
      <c r="AQ185" s="49"/>
      <c r="AS185" s="49"/>
    </row>
    <row r="186" spans="1:45" s="4" customFormat="1" ht="15" x14ac:dyDescent="0.25">
      <c r="A186" s="52"/>
      <c r="B186" s="51" t="s">
        <v>67</v>
      </c>
      <c r="C186" s="543" t="s">
        <v>68</v>
      </c>
      <c r="D186" s="543"/>
      <c r="E186" s="543"/>
      <c r="F186" s="54"/>
      <c r="G186" s="55"/>
      <c r="H186" s="55"/>
      <c r="I186" s="55"/>
      <c r="J186" s="56">
        <v>51.27</v>
      </c>
      <c r="K186" s="65">
        <v>1.4375</v>
      </c>
      <c r="L186" s="56">
        <v>107.17</v>
      </c>
      <c r="M186" s="58">
        <v>44.77</v>
      </c>
      <c r="N186" s="59">
        <v>4798</v>
      </c>
      <c r="AI186" s="40"/>
      <c r="AJ186" s="49"/>
      <c r="AM186" s="3" t="s">
        <v>68</v>
      </c>
      <c r="AP186" s="49"/>
      <c r="AQ186" s="49"/>
      <c r="AS186" s="49"/>
    </row>
    <row r="187" spans="1:45" s="4" customFormat="1" ht="15" x14ac:dyDescent="0.25">
      <c r="A187" s="52"/>
      <c r="B187" s="51" t="s">
        <v>69</v>
      </c>
      <c r="C187" s="543" t="s">
        <v>70</v>
      </c>
      <c r="D187" s="543"/>
      <c r="E187" s="543"/>
      <c r="F187" s="54"/>
      <c r="G187" s="55"/>
      <c r="H187" s="55"/>
      <c r="I187" s="55"/>
      <c r="J187" s="56">
        <v>0.78</v>
      </c>
      <c r="K187" s="55"/>
      <c r="L187" s="56">
        <v>1.1299999999999999</v>
      </c>
      <c r="M187" s="58">
        <v>8.16</v>
      </c>
      <c r="N187" s="60">
        <v>9.2200000000000006</v>
      </c>
      <c r="AI187" s="40"/>
      <c r="AJ187" s="49"/>
      <c r="AM187" s="3" t="s">
        <v>70</v>
      </c>
      <c r="AP187" s="49"/>
      <c r="AQ187" s="49"/>
      <c r="AS187" s="49"/>
    </row>
    <row r="188" spans="1:45" s="4" customFormat="1" ht="15" x14ac:dyDescent="0.25">
      <c r="A188" s="63"/>
      <c r="B188" s="51"/>
      <c r="C188" s="543" t="s">
        <v>71</v>
      </c>
      <c r="D188" s="543"/>
      <c r="E188" s="543"/>
      <c r="F188" s="54" t="s">
        <v>72</v>
      </c>
      <c r="G188" s="64">
        <v>27.7</v>
      </c>
      <c r="H188" s="65">
        <v>1.3225</v>
      </c>
      <c r="I188" s="94">
        <v>53.271705799999999</v>
      </c>
      <c r="J188" s="66"/>
      <c r="K188" s="55"/>
      <c r="L188" s="66"/>
      <c r="M188" s="55"/>
      <c r="N188" s="62"/>
      <c r="AI188" s="40"/>
      <c r="AJ188" s="49"/>
      <c r="AN188" s="3" t="s">
        <v>71</v>
      </c>
      <c r="AP188" s="49"/>
      <c r="AQ188" s="49"/>
      <c r="AS188" s="49"/>
    </row>
    <row r="189" spans="1:45" s="4" customFormat="1" ht="15" x14ac:dyDescent="0.25">
      <c r="A189" s="63"/>
      <c r="B189" s="51"/>
      <c r="C189" s="543" t="s">
        <v>73</v>
      </c>
      <c r="D189" s="543"/>
      <c r="E189" s="543"/>
      <c r="F189" s="54" t="s">
        <v>72</v>
      </c>
      <c r="G189" s="58">
        <v>3.84</v>
      </c>
      <c r="H189" s="65">
        <v>1.4375</v>
      </c>
      <c r="I189" s="94">
        <v>8.0271287999999998</v>
      </c>
      <c r="J189" s="66"/>
      <c r="K189" s="55"/>
      <c r="L189" s="66"/>
      <c r="M189" s="55"/>
      <c r="N189" s="62"/>
      <c r="AI189" s="40"/>
      <c r="AJ189" s="49"/>
      <c r="AN189" s="3" t="s">
        <v>73</v>
      </c>
      <c r="AP189" s="49"/>
      <c r="AQ189" s="49"/>
      <c r="AS189" s="49"/>
    </row>
    <row r="190" spans="1:45" s="4" customFormat="1" ht="15" x14ac:dyDescent="0.25">
      <c r="A190" s="67"/>
      <c r="B190" s="51"/>
      <c r="C190" s="547" t="s">
        <v>74</v>
      </c>
      <c r="D190" s="547"/>
      <c r="E190" s="547"/>
      <c r="F190" s="68"/>
      <c r="G190" s="69"/>
      <c r="H190" s="69"/>
      <c r="I190" s="69"/>
      <c r="J190" s="70">
        <v>778.31</v>
      </c>
      <c r="K190" s="69"/>
      <c r="L190" s="79">
        <v>1589.7</v>
      </c>
      <c r="M190" s="69"/>
      <c r="N190" s="71">
        <v>34378.44</v>
      </c>
      <c r="AI190" s="40"/>
      <c r="AJ190" s="49"/>
      <c r="AO190" s="3" t="s">
        <v>74</v>
      </c>
      <c r="AP190" s="49"/>
      <c r="AQ190" s="49"/>
      <c r="AS190" s="49"/>
    </row>
    <row r="191" spans="1:45" s="4" customFormat="1" ht="15" x14ac:dyDescent="0.25">
      <c r="A191" s="63"/>
      <c r="B191" s="51"/>
      <c r="C191" s="543" t="s">
        <v>75</v>
      </c>
      <c r="D191" s="543"/>
      <c r="E191" s="543"/>
      <c r="F191" s="54"/>
      <c r="G191" s="55"/>
      <c r="H191" s="55"/>
      <c r="I191" s="55"/>
      <c r="J191" s="66"/>
      <c r="K191" s="55"/>
      <c r="L191" s="56">
        <v>530.15</v>
      </c>
      <c r="M191" s="55"/>
      <c r="N191" s="59">
        <v>23734.81</v>
      </c>
      <c r="AI191" s="40"/>
      <c r="AJ191" s="49"/>
      <c r="AN191" s="3" t="s">
        <v>75</v>
      </c>
      <c r="AP191" s="49"/>
      <c r="AQ191" s="49"/>
      <c r="AS191" s="49"/>
    </row>
    <row r="192" spans="1:45" s="4" customFormat="1" ht="45" x14ac:dyDescent="0.25">
      <c r="A192" s="63"/>
      <c r="B192" s="51" t="s">
        <v>727</v>
      </c>
      <c r="C192" s="543" t="s">
        <v>728</v>
      </c>
      <c r="D192" s="543"/>
      <c r="E192" s="543"/>
      <c r="F192" s="54" t="s">
        <v>78</v>
      </c>
      <c r="G192" s="61">
        <v>147</v>
      </c>
      <c r="H192" s="55"/>
      <c r="I192" s="61">
        <v>147</v>
      </c>
      <c r="J192" s="66"/>
      <c r="K192" s="55"/>
      <c r="L192" s="56">
        <v>779.32</v>
      </c>
      <c r="M192" s="55"/>
      <c r="N192" s="59">
        <v>34890.17</v>
      </c>
      <c r="AI192" s="40"/>
      <c r="AJ192" s="49"/>
      <c r="AN192" s="3" t="s">
        <v>728</v>
      </c>
      <c r="AP192" s="49"/>
      <c r="AQ192" s="49"/>
      <c r="AS192" s="49"/>
    </row>
    <row r="193" spans="1:45" s="4" customFormat="1" ht="56.25" x14ac:dyDescent="0.25">
      <c r="A193" s="63"/>
      <c r="B193" s="51" t="s">
        <v>729</v>
      </c>
      <c r="C193" s="543" t="s">
        <v>730</v>
      </c>
      <c r="D193" s="543"/>
      <c r="E193" s="543"/>
      <c r="F193" s="54" t="s">
        <v>78</v>
      </c>
      <c r="G193" s="61">
        <v>134</v>
      </c>
      <c r="H193" s="58">
        <v>0.85</v>
      </c>
      <c r="I193" s="64">
        <v>113.9</v>
      </c>
      <c r="J193" s="66"/>
      <c r="K193" s="55"/>
      <c r="L193" s="56">
        <v>603.84</v>
      </c>
      <c r="M193" s="55"/>
      <c r="N193" s="59">
        <v>27033.95</v>
      </c>
      <c r="AI193" s="40"/>
      <c r="AJ193" s="49"/>
      <c r="AN193" s="3" t="s">
        <v>730</v>
      </c>
      <c r="AP193" s="49"/>
      <c r="AQ193" s="49"/>
      <c r="AS193" s="49"/>
    </row>
    <row r="194" spans="1:45" s="4" customFormat="1" ht="15" x14ac:dyDescent="0.25">
      <c r="A194" s="72"/>
      <c r="B194" s="73"/>
      <c r="C194" s="542" t="s">
        <v>81</v>
      </c>
      <c r="D194" s="542"/>
      <c r="E194" s="542"/>
      <c r="F194" s="43"/>
      <c r="G194" s="44"/>
      <c r="H194" s="44"/>
      <c r="I194" s="44"/>
      <c r="J194" s="47"/>
      <c r="K194" s="44"/>
      <c r="L194" s="80">
        <v>2972.86</v>
      </c>
      <c r="M194" s="69"/>
      <c r="N194" s="75">
        <v>96302.56</v>
      </c>
      <c r="AI194" s="40"/>
      <c r="AJ194" s="49"/>
      <c r="AP194" s="49" t="s">
        <v>81</v>
      </c>
      <c r="AQ194" s="49"/>
      <c r="AS194" s="49"/>
    </row>
    <row r="195" spans="1:45" s="4" customFormat="1" ht="15" x14ac:dyDescent="0.25">
      <c r="A195" s="41" t="s">
        <v>174</v>
      </c>
      <c r="B195" s="42" t="s">
        <v>1047</v>
      </c>
      <c r="C195" s="542" t="s">
        <v>1048</v>
      </c>
      <c r="D195" s="542"/>
      <c r="E195" s="542"/>
      <c r="F195" s="43" t="s">
        <v>584</v>
      </c>
      <c r="G195" s="44">
        <v>1599.6089999999999</v>
      </c>
      <c r="H195" s="45">
        <v>1</v>
      </c>
      <c r="I195" s="92">
        <v>1599.6089999999999</v>
      </c>
      <c r="J195" s="74">
        <v>11.16</v>
      </c>
      <c r="K195" s="44"/>
      <c r="L195" s="80">
        <v>17851.64</v>
      </c>
      <c r="M195" s="46">
        <v>8.16</v>
      </c>
      <c r="N195" s="75">
        <v>145669.38</v>
      </c>
      <c r="AI195" s="40"/>
      <c r="AJ195" s="49" t="s">
        <v>1048</v>
      </c>
      <c r="AP195" s="49"/>
      <c r="AQ195" s="49"/>
      <c r="AS195" s="49"/>
    </row>
    <row r="196" spans="1:45" s="4" customFormat="1" ht="15" x14ac:dyDescent="0.25">
      <c r="A196" s="67"/>
      <c r="B196" s="53"/>
      <c r="C196" s="543" t="s">
        <v>1350</v>
      </c>
      <c r="D196" s="543"/>
      <c r="E196" s="543"/>
      <c r="F196" s="543"/>
      <c r="G196" s="543"/>
      <c r="H196" s="543"/>
      <c r="I196" s="543"/>
      <c r="J196" s="543"/>
      <c r="K196" s="543"/>
      <c r="L196" s="543"/>
      <c r="M196" s="543"/>
      <c r="N196" s="544"/>
      <c r="AI196" s="40"/>
      <c r="AJ196" s="49"/>
      <c r="AK196" s="3" t="s">
        <v>1350</v>
      </c>
      <c r="AP196" s="49"/>
      <c r="AQ196" s="49"/>
      <c r="AS196" s="49"/>
    </row>
    <row r="197" spans="1:45" s="4" customFormat="1" ht="15" x14ac:dyDescent="0.25">
      <c r="A197" s="72"/>
      <c r="B197" s="73"/>
      <c r="C197" s="542" t="s">
        <v>81</v>
      </c>
      <c r="D197" s="542"/>
      <c r="E197" s="542"/>
      <c r="F197" s="43"/>
      <c r="G197" s="44"/>
      <c r="H197" s="44"/>
      <c r="I197" s="44"/>
      <c r="J197" s="47"/>
      <c r="K197" s="44"/>
      <c r="L197" s="80">
        <v>17851.64</v>
      </c>
      <c r="M197" s="69"/>
      <c r="N197" s="75">
        <v>145669.38</v>
      </c>
      <c r="AI197" s="40"/>
      <c r="AJ197" s="49"/>
      <c r="AP197" s="49" t="s">
        <v>81</v>
      </c>
      <c r="AQ197" s="49"/>
      <c r="AS197" s="49"/>
    </row>
    <row r="198" spans="1:45" s="4" customFormat="1" ht="34.5" x14ac:dyDescent="0.25">
      <c r="A198" s="41" t="s">
        <v>178</v>
      </c>
      <c r="B198" s="42" t="s">
        <v>1050</v>
      </c>
      <c r="C198" s="542" t="s">
        <v>1051</v>
      </c>
      <c r="D198" s="542"/>
      <c r="E198" s="542"/>
      <c r="F198" s="43" t="s">
        <v>461</v>
      </c>
      <c r="G198" s="44">
        <v>5.3640999999999996</v>
      </c>
      <c r="H198" s="45">
        <v>1</v>
      </c>
      <c r="I198" s="119">
        <v>5.3640999999999996</v>
      </c>
      <c r="J198" s="47"/>
      <c r="K198" s="44"/>
      <c r="L198" s="47"/>
      <c r="M198" s="44"/>
      <c r="N198" s="48"/>
      <c r="AI198" s="40"/>
      <c r="AJ198" s="49" t="s">
        <v>1051</v>
      </c>
      <c r="AP198" s="49"/>
      <c r="AQ198" s="49"/>
      <c r="AS198" s="49"/>
    </row>
    <row r="199" spans="1:45" s="4" customFormat="1" ht="15" x14ac:dyDescent="0.25">
      <c r="A199" s="67"/>
      <c r="B199" s="53"/>
      <c r="C199" s="543" t="s">
        <v>1351</v>
      </c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4"/>
      <c r="AI199" s="40"/>
      <c r="AJ199" s="49"/>
      <c r="AK199" s="3" t="s">
        <v>1351</v>
      </c>
      <c r="AP199" s="49"/>
      <c r="AQ199" s="49"/>
      <c r="AS199" s="49"/>
    </row>
    <row r="200" spans="1:45" s="4" customFormat="1" ht="23.25" x14ac:dyDescent="0.25">
      <c r="A200" s="50"/>
      <c r="B200" s="51" t="s">
        <v>117</v>
      </c>
      <c r="C200" s="545" t="s">
        <v>118</v>
      </c>
      <c r="D200" s="545"/>
      <c r="E200" s="545"/>
      <c r="F200" s="545"/>
      <c r="G200" s="545"/>
      <c r="H200" s="545"/>
      <c r="I200" s="545"/>
      <c r="J200" s="545"/>
      <c r="K200" s="545"/>
      <c r="L200" s="545"/>
      <c r="M200" s="545"/>
      <c r="N200" s="546"/>
      <c r="AI200" s="40"/>
      <c r="AJ200" s="49"/>
      <c r="AL200" s="3" t="s">
        <v>118</v>
      </c>
      <c r="AP200" s="49"/>
      <c r="AQ200" s="49"/>
      <c r="AS200" s="49"/>
    </row>
    <row r="201" spans="1:45" s="4" customFormat="1" ht="68.25" x14ac:dyDescent="0.25">
      <c r="A201" s="50"/>
      <c r="B201" s="51" t="s">
        <v>62</v>
      </c>
      <c r="C201" s="545" t="s">
        <v>63</v>
      </c>
      <c r="D201" s="545"/>
      <c r="E201" s="545"/>
      <c r="F201" s="545"/>
      <c r="G201" s="545"/>
      <c r="H201" s="545"/>
      <c r="I201" s="545"/>
      <c r="J201" s="545"/>
      <c r="K201" s="545"/>
      <c r="L201" s="545"/>
      <c r="M201" s="545"/>
      <c r="N201" s="546"/>
      <c r="AI201" s="40"/>
      <c r="AJ201" s="49"/>
      <c r="AL201" s="3" t="s">
        <v>63</v>
      </c>
      <c r="AP201" s="49"/>
      <c r="AQ201" s="49"/>
      <c r="AS201" s="49"/>
    </row>
    <row r="202" spans="1:45" s="4" customFormat="1" ht="15" x14ac:dyDescent="0.25">
      <c r="A202" s="52"/>
      <c r="B202" s="51" t="s">
        <v>56</v>
      </c>
      <c r="C202" s="543" t="s">
        <v>64</v>
      </c>
      <c r="D202" s="543"/>
      <c r="E202" s="543"/>
      <c r="F202" s="54"/>
      <c r="G202" s="55"/>
      <c r="H202" s="55"/>
      <c r="I202" s="55"/>
      <c r="J202" s="56">
        <v>115.49</v>
      </c>
      <c r="K202" s="65">
        <v>1.3225</v>
      </c>
      <c r="L202" s="56">
        <v>819.29</v>
      </c>
      <c r="M202" s="58">
        <v>44.77</v>
      </c>
      <c r="N202" s="59">
        <v>36679.61</v>
      </c>
      <c r="AI202" s="40"/>
      <c r="AJ202" s="49"/>
      <c r="AM202" s="3" t="s">
        <v>64</v>
      </c>
      <c r="AP202" s="49"/>
      <c r="AQ202" s="49"/>
      <c r="AS202" s="49"/>
    </row>
    <row r="203" spans="1:45" s="4" customFormat="1" ht="15" x14ac:dyDescent="0.25">
      <c r="A203" s="52"/>
      <c r="B203" s="51" t="s">
        <v>65</v>
      </c>
      <c r="C203" s="543" t="s">
        <v>66</v>
      </c>
      <c r="D203" s="543"/>
      <c r="E203" s="543"/>
      <c r="F203" s="54"/>
      <c r="G203" s="55"/>
      <c r="H203" s="55"/>
      <c r="I203" s="55"/>
      <c r="J203" s="76">
        <v>3262.79</v>
      </c>
      <c r="K203" s="65">
        <v>1.4375</v>
      </c>
      <c r="L203" s="76">
        <v>25159.03</v>
      </c>
      <c r="M203" s="58">
        <v>13.24</v>
      </c>
      <c r="N203" s="59">
        <v>333105.56</v>
      </c>
      <c r="AI203" s="40"/>
      <c r="AJ203" s="49"/>
      <c r="AM203" s="3" t="s">
        <v>66</v>
      </c>
      <c r="AP203" s="49"/>
      <c r="AQ203" s="49"/>
      <c r="AS203" s="49"/>
    </row>
    <row r="204" spans="1:45" s="4" customFormat="1" ht="15" x14ac:dyDescent="0.25">
      <c r="A204" s="52"/>
      <c r="B204" s="51" t="s">
        <v>67</v>
      </c>
      <c r="C204" s="543" t="s">
        <v>68</v>
      </c>
      <c r="D204" s="543"/>
      <c r="E204" s="543"/>
      <c r="F204" s="54"/>
      <c r="G204" s="55"/>
      <c r="H204" s="55"/>
      <c r="I204" s="55"/>
      <c r="J204" s="56">
        <v>171.22</v>
      </c>
      <c r="K204" s="65">
        <v>1.4375</v>
      </c>
      <c r="L204" s="76">
        <v>1320.26</v>
      </c>
      <c r="M204" s="58">
        <v>44.77</v>
      </c>
      <c r="N204" s="59">
        <v>59108.04</v>
      </c>
      <c r="AI204" s="40"/>
      <c r="AJ204" s="49"/>
      <c r="AM204" s="3" t="s">
        <v>68</v>
      </c>
      <c r="AP204" s="49"/>
      <c r="AQ204" s="49"/>
      <c r="AS204" s="49"/>
    </row>
    <row r="205" spans="1:45" s="4" customFormat="1" ht="15" x14ac:dyDescent="0.25">
      <c r="A205" s="52"/>
      <c r="B205" s="51" t="s">
        <v>69</v>
      </c>
      <c r="C205" s="543" t="s">
        <v>70</v>
      </c>
      <c r="D205" s="543"/>
      <c r="E205" s="543"/>
      <c r="F205" s="54"/>
      <c r="G205" s="55"/>
      <c r="H205" s="55"/>
      <c r="I205" s="55"/>
      <c r="J205" s="56">
        <v>12.2</v>
      </c>
      <c r="K205" s="55"/>
      <c r="L205" s="56">
        <v>65.44</v>
      </c>
      <c r="M205" s="58">
        <v>8.16</v>
      </c>
      <c r="N205" s="60">
        <v>533.99</v>
      </c>
      <c r="AI205" s="40"/>
      <c r="AJ205" s="49"/>
      <c r="AM205" s="3" t="s">
        <v>70</v>
      </c>
      <c r="AP205" s="49"/>
      <c r="AQ205" s="49"/>
      <c r="AS205" s="49"/>
    </row>
    <row r="206" spans="1:45" s="4" customFormat="1" ht="15" x14ac:dyDescent="0.25">
      <c r="A206" s="63"/>
      <c r="B206" s="51"/>
      <c r="C206" s="543" t="s">
        <v>71</v>
      </c>
      <c r="D206" s="543"/>
      <c r="E206" s="543"/>
      <c r="F206" s="54" t="s">
        <v>72</v>
      </c>
      <c r="G206" s="64">
        <v>14.4</v>
      </c>
      <c r="H206" s="65">
        <v>1.3225</v>
      </c>
      <c r="I206" s="94">
        <v>102.1539204</v>
      </c>
      <c r="J206" s="66"/>
      <c r="K206" s="55"/>
      <c r="L206" s="66"/>
      <c r="M206" s="55"/>
      <c r="N206" s="62"/>
      <c r="AI206" s="40"/>
      <c r="AJ206" s="49"/>
      <c r="AN206" s="3" t="s">
        <v>71</v>
      </c>
      <c r="AP206" s="49"/>
      <c r="AQ206" s="49"/>
      <c r="AS206" s="49"/>
    </row>
    <row r="207" spans="1:45" s="4" customFormat="1" ht="15" x14ac:dyDescent="0.25">
      <c r="A207" s="63"/>
      <c r="B207" s="51"/>
      <c r="C207" s="543" t="s">
        <v>73</v>
      </c>
      <c r="D207" s="543"/>
      <c r="E207" s="543"/>
      <c r="F207" s="54" t="s">
        <v>72</v>
      </c>
      <c r="G207" s="58">
        <v>13.88</v>
      </c>
      <c r="H207" s="65">
        <v>1.4375</v>
      </c>
      <c r="I207" s="94">
        <v>107.02720530000001</v>
      </c>
      <c r="J207" s="66"/>
      <c r="K207" s="55"/>
      <c r="L207" s="66"/>
      <c r="M207" s="55"/>
      <c r="N207" s="62"/>
      <c r="AI207" s="40"/>
      <c r="AJ207" s="49"/>
      <c r="AN207" s="3" t="s">
        <v>73</v>
      </c>
      <c r="AP207" s="49"/>
      <c r="AQ207" s="49"/>
      <c r="AS207" s="49"/>
    </row>
    <row r="208" spans="1:45" s="4" customFormat="1" ht="15" x14ac:dyDescent="0.25">
      <c r="A208" s="67"/>
      <c r="B208" s="51"/>
      <c r="C208" s="547" t="s">
        <v>74</v>
      </c>
      <c r="D208" s="547"/>
      <c r="E208" s="547"/>
      <c r="F208" s="68"/>
      <c r="G208" s="69"/>
      <c r="H208" s="69"/>
      <c r="I208" s="69"/>
      <c r="J208" s="79">
        <v>3390.48</v>
      </c>
      <c r="K208" s="69"/>
      <c r="L208" s="79">
        <v>26043.759999999998</v>
      </c>
      <c r="M208" s="69"/>
      <c r="N208" s="71">
        <v>370319.16</v>
      </c>
      <c r="AI208" s="40"/>
      <c r="AJ208" s="49"/>
      <c r="AO208" s="3" t="s">
        <v>74</v>
      </c>
      <c r="AP208" s="49"/>
      <c r="AQ208" s="49"/>
      <c r="AS208" s="49"/>
    </row>
    <row r="209" spans="1:45" s="4" customFormat="1" ht="15" x14ac:dyDescent="0.25">
      <c r="A209" s="63"/>
      <c r="B209" s="51"/>
      <c r="C209" s="543" t="s">
        <v>75</v>
      </c>
      <c r="D209" s="543"/>
      <c r="E209" s="543"/>
      <c r="F209" s="54"/>
      <c r="G209" s="55"/>
      <c r="H209" s="55"/>
      <c r="I209" s="55"/>
      <c r="J209" s="66"/>
      <c r="K209" s="55"/>
      <c r="L209" s="76">
        <v>2139.5500000000002</v>
      </c>
      <c r="M209" s="55"/>
      <c r="N209" s="59">
        <v>95787.65</v>
      </c>
      <c r="AI209" s="40"/>
      <c r="AJ209" s="49"/>
      <c r="AN209" s="3" t="s">
        <v>75</v>
      </c>
      <c r="AP209" s="49"/>
      <c r="AQ209" s="49"/>
      <c r="AS209" s="49"/>
    </row>
    <row r="210" spans="1:45" s="4" customFormat="1" ht="45" x14ac:dyDescent="0.25">
      <c r="A210" s="63"/>
      <c r="B210" s="51" t="s">
        <v>727</v>
      </c>
      <c r="C210" s="543" t="s">
        <v>728</v>
      </c>
      <c r="D210" s="543"/>
      <c r="E210" s="543"/>
      <c r="F210" s="54" t="s">
        <v>78</v>
      </c>
      <c r="G210" s="61">
        <v>147</v>
      </c>
      <c r="H210" s="55"/>
      <c r="I210" s="61">
        <v>147</v>
      </c>
      <c r="J210" s="66"/>
      <c r="K210" s="55"/>
      <c r="L210" s="76">
        <v>3145.14</v>
      </c>
      <c r="M210" s="55"/>
      <c r="N210" s="59">
        <v>140807.85</v>
      </c>
      <c r="AI210" s="40"/>
      <c r="AJ210" s="49"/>
      <c r="AN210" s="3" t="s">
        <v>728</v>
      </c>
      <c r="AP210" s="49"/>
      <c r="AQ210" s="49"/>
      <c r="AS210" s="49"/>
    </row>
    <row r="211" spans="1:45" s="4" customFormat="1" ht="56.25" x14ac:dyDescent="0.25">
      <c r="A211" s="63"/>
      <c r="B211" s="51" t="s">
        <v>729</v>
      </c>
      <c r="C211" s="543" t="s">
        <v>730</v>
      </c>
      <c r="D211" s="543"/>
      <c r="E211" s="543"/>
      <c r="F211" s="54" t="s">
        <v>78</v>
      </c>
      <c r="G211" s="61">
        <v>134</v>
      </c>
      <c r="H211" s="58">
        <v>0.85</v>
      </c>
      <c r="I211" s="64">
        <v>113.9</v>
      </c>
      <c r="J211" s="66"/>
      <c r="K211" s="55"/>
      <c r="L211" s="76">
        <v>2436.9499999999998</v>
      </c>
      <c r="M211" s="55"/>
      <c r="N211" s="59">
        <v>109102.13</v>
      </c>
      <c r="AI211" s="40"/>
      <c r="AJ211" s="49"/>
      <c r="AN211" s="3" t="s">
        <v>730</v>
      </c>
      <c r="AP211" s="49"/>
      <c r="AQ211" s="49"/>
      <c r="AS211" s="49"/>
    </row>
    <row r="212" spans="1:45" s="4" customFormat="1" ht="15" x14ac:dyDescent="0.25">
      <c r="A212" s="72"/>
      <c r="B212" s="73"/>
      <c r="C212" s="542" t="s">
        <v>81</v>
      </c>
      <c r="D212" s="542"/>
      <c r="E212" s="542"/>
      <c r="F212" s="43"/>
      <c r="G212" s="44"/>
      <c r="H212" s="44"/>
      <c r="I212" s="44"/>
      <c r="J212" s="47"/>
      <c r="K212" s="44"/>
      <c r="L212" s="80">
        <v>31625.85</v>
      </c>
      <c r="M212" s="69"/>
      <c r="N212" s="75">
        <v>620229.14</v>
      </c>
      <c r="AI212" s="40"/>
      <c r="AJ212" s="49"/>
      <c r="AP212" s="49" t="s">
        <v>81</v>
      </c>
      <c r="AQ212" s="49"/>
      <c r="AS212" s="49"/>
    </row>
    <row r="213" spans="1:45" s="4" customFormat="1" ht="22.5" x14ac:dyDescent="0.25">
      <c r="A213" s="41" t="s">
        <v>181</v>
      </c>
      <c r="B213" s="42" t="s">
        <v>652</v>
      </c>
      <c r="C213" s="542" t="s">
        <v>653</v>
      </c>
      <c r="D213" s="542"/>
      <c r="E213" s="542"/>
      <c r="F213" s="43" t="s">
        <v>86</v>
      </c>
      <c r="G213" s="44">
        <v>590.05100000000004</v>
      </c>
      <c r="H213" s="45">
        <v>1</v>
      </c>
      <c r="I213" s="92">
        <v>590.05100000000004</v>
      </c>
      <c r="J213" s="74">
        <v>99.98</v>
      </c>
      <c r="K213" s="92">
        <v>1.012</v>
      </c>
      <c r="L213" s="80">
        <v>59701.22</v>
      </c>
      <c r="M213" s="46">
        <v>8.16</v>
      </c>
      <c r="N213" s="75">
        <v>487161.96</v>
      </c>
      <c r="AI213" s="40"/>
      <c r="AJ213" s="49" t="s">
        <v>653</v>
      </c>
      <c r="AP213" s="49"/>
      <c r="AQ213" s="49"/>
      <c r="AS213" s="49"/>
    </row>
    <row r="214" spans="1:45" s="4" customFormat="1" ht="15" x14ac:dyDescent="0.25">
      <c r="A214" s="67"/>
      <c r="B214" s="53"/>
      <c r="C214" s="543" t="s">
        <v>1352</v>
      </c>
      <c r="D214" s="543"/>
      <c r="E214" s="543"/>
      <c r="F214" s="543"/>
      <c r="G214" s="543"/>
      <c r="H214" s="543"/>
      <c r="I214" s="543"/>
      <c r="J214" s="543"/>
      <c r="K214" s="543"/>
      <c r="L214" s="543"/>
      <c r="M214" s="543"/>
      <c r="N214" s="544"/>
      <c r="AI214" s="40"/>
      <c r="AJ214" s="49"/>
      <c r="AK214" s="3" t="s">
        <v>1352</v>
      </c>
      <c r="AP214" s="49"/>
      <c r="AQ214" s="49"/>
      <c r="AS214" s="49"/>
    </row>
    <row r="215" spans="1:45" s="4" customFormat="1" ht="15" x14ac:dyDescent="0.25">
      <c r="A215" s="67"/>
      <c r="B215" s="53"/>
      <c r="C215" s="543" t="s">
        <v>655</v>
      </c>
      <c r="D215" s="543"/>
      <c r="E215" s="543"/>
      <c r="F215" s="543"/>
      <c r="G215" s="543"/>
      <c r="H215" s="543"/>
      <c r="I215" s="543"/>
      <c r="J215" s="543"/>
      <c r="K215" s="543"/>
      <c r="L215" s="543"/>
      <c r="M215" s="543"/>
      <c r="N215" s="544"/>
      <c r="AI215" s="40"/>
      <c r="AJ215" s="49"/>
      <c r="AP215" s="49"/>
      <c r="AQ215" s="49"/>
      <c r="AR215" s="3" t="s">
        <v>655</v>
      </c>
      <c r="AS215" s="49"/>
    </row>
    <row r="216" spans="1:45" s="4" customFormat="1" ht="15" x14ac:dyDescent="0.25">
      <c r="A216" s="50"/>
      <c r="B216" s="51"/>
      <c r="C216" s="545" t="s">
        <v>1054</v>
      </c>
      <c r="D216" s="545"/>
      <c r="E216" s="545"/>
      <c r="F216" s="545"/>
      <c r="G216" s="545"/>
      <c r="H216" s="545"/>
      <c r="I216" s="545"/>
      <c r="J216" s="545"/>
      <c r="K216" s="545"/>
      <c r="L216" s="545"/>
      <c r="M216" s="545"/>
      <c r="N216" s="546"/>
      <c r="AI216" s="40"/>
      <c r="AJ216" s="49"/>
      <c r="AL216" s="3" t="s">
        <v>1054</v>
      </c>
      <c r="AP216" s="49"/>
      <c r="AQ216" s="49"/>
      <c r="AS216" s="49"/>
    </row>
    <row r="217" spans="1:45" s="4" customFormat="1" ht="15" x14ac:dyDescent="0.25">
      <c r="A217" s="72"/>
      <c r="B217" s="73"/>
      <c r="C217" s="542" t="s">
        <v>81</v>
      </c>
      <c r="D217" s="542"/>
      <c r="E217" s="542"/>
      <c r="F217" s="43"/>
      <c r="G217" s="44"/>
      <c r="H217" s="44"/>
      <c r="I217" s="44"/>
      <c r="J217" s="47"/>
      <c r="K217" s="44"/>
      <c r="L217" s="80">
        <v>59701.22</v>
      </c>
      <c r="M217" s="69"/>
      <c r="N217" s="75">
        <v>487161.96</v>
      </c>
      <c r="AI217" s="40"/>
      <c r="AJ217" s="49"/>
      <c r="AP217" s="49" t="s">
        <v>81</v>
      </c>
      <c r="AQ217" s="49"/>
      <c r="AS217" s="49"/>
    </row>
    <row r="218" spans="1:45" s="4" customFormat="1" ht="34.5" x14ac:dyDescent="0.25">
      <c r="A218" s="41" t="s">
        <v>185</v>
      </c>
      <c r="B218" s="42" t="s">
        <v>754</v>
      </c>
      <c r="C218" s="542" t="s">
        <v>755</v>
      </c>
      <c r="D218" s="542"/>
      <c r="E218" s="542"/>
      <c r="F218" s="43" t="s">
        <v>461</v>
      </c>
      <c r="G218" s="44">
        <v>2.5777000000000001</v>
      </c>
      <c r="H218" s="45">
        <v>1</v>
      </c>
      <c r="I218" s="119">
        <v>2.5777000000000001</v>
      </c>
      <c r="J218" s="47"/>
      <c r="K218" s="44"/>
      <c r="L218" s="47"/>
      <c r="M218" s="44"/>
      <c r="N218" s="48"/>
      <c r="AI218" s="40"/>
      <c r="AJ218" s="49" t="s">
        <v>755</v>
      </c>
      <c r="AP218" s="49"/>
      <c r="AQ218" s="49"/>
      <c r="AS218" s="49"/>
    </row>
    <row r="219" spans="1:45" s="4" customFormat="1" ht="15" x14ac:dyDescent="0.25">
      <c r="A219" s="67"/>
      <c r="B219" s="53"/>
      <c r="C219" s="543" t="s">
        <v>1353</v>
      </c>
      <c r="D219" s="543"/>
      <c r="E219" s="543"/>
      <c r="F219" s="543"/>
      <c r="G219" s="543"/>
      <c r="H219" s="543"/>
      <c r="I219" s="543"/>
      <c r="J219" s="543"/>
      <c r="K219" s="543"/>
      <c r="L219" s="543"/>
      <c r="M219" s="543"/>
      <c r="N219" s="544"/>
      <c r="AI219" s="40"/>
      <c r="AJ219" s="49"/>
      <c r="AK219" s="3" t="s">
        <v>1353</v>
      </c>
      <c r="AP219" s="49"/>
      <c r="AQ219" s="49"/>
      <c r="AS219" s="49"/>
    </row>
    <row r="220" spans="1:45" s="4" customFormat="1" ht="23.25" x14ac:dyDescent="0.25">
      <c r="A220" s="50"/>
      <c r="B220" s="51" t="s">
        <v>117</v>
      </c>
      <c r="C220" s="545" t="s">
        <v>118</v>
      </c>
      <c r="D220" s="545"/>
      <c r="E220" s="545"/>
      <c r="F220" s="545"/>
      <c r="G220" s="545"/>
      <c r="H220" s="545"/>
      <c r="I220" s="545"/>
      <c r="J220" s="545"/>
      <c r="K220" s="545"/>
      <c r="L220" s="545"/>
      <c r="M220" s="545"/>
      <c r="N220" s="546"/>
      <c r="AI220" s="40"/>
      <c r="AJ220" s="49"/>
      <c r="AL220" s="3" t="s">
        <v>118</v>
      </c>
      <c r="AP220" s="49"/>
      <c r="AQ220" s="49"/>
      <c r="AS220" s="49"/>
    </row>
    <row r="221" spans="1:45" s="4" customFormat="1" ht="68.25" x14ac:dyDescent="0.25">
      <c r="A221" s="50"/>
      <c r="B221" s="51" t="s">
        <v>62</v>
      </c>
      <c r="C221" s="545" t="s">
        <v>63</v>
      </c>
      <c r="D221" s="545"/>
      <c r="E221" s="545"/>
      <c r="F221" s="545"/>
      <c r="G221" s="545"/>
      <c r="H221" s="545"/>
      <c r="I221" s="545"/>
      <c r="J221" s="545"/>
      <c r="K221" s="545"/>
      <c r="L221" s="545"/>
      <c r="M221" s="545"/>
      <c r="N221" s="546"/>
      <c r="AI221" s="40"/>
      <c r="AJ221" s="49"/>
      <c r="AL221" s="3" t="s">
        <v>63</v>
      </c>
      <c r="AP221" s="49"/>
      <c r="AQ221" s="49"/>
      <c r="AS221" s="49"/>
    </row>
    <row r="222" spans="1:45" s="4" customFormat="1" ht="15" x14ac:dyDescent="0.25">
      <c r="A222" s="52"/>
      <c r="B222" s="51" t="s">
        <v>56</v>
      </c>
      <c r="C222" s="543" t="s">
        <v>64</v>
      </c>
      <c r="D222" s="543"/>
      <c r="E222" s="543"/>
      <c r="F222" s="54"/>
      <c r="G222" s="55"/>
      <c r="H222" s="55"/>
      <c r="I222" s="55"/>
      <c r="J222" s="56">
        <v>173.23</v>
      </c>
      <c r="K222" s="65">
        <v>1.3225</v>
      </c>
      <c r="L222" s="56">
        <v>590.54</v>
      </c>
      <c r="M222" s="58">
        <v>44.77</v>
      </c>
      <c r="N222" s="59">
        <v>26438.48</v>
      </c>
      <c r="AI222" s="40"/>
      <c r="AJ222" s="49"/>
      <c r="AM222" s="3" t="s">
        <v>64</v>
      </c>
      <c r="AP222" s="49"/>
      <c r="AQ222" s="49"/>
      <c r="AS222" s="49"/>
    </row>
    <row r="223" spans="1:45" s="4" customFormat="1" ht="15" x14ac:dyDescent="0.25">
      <c r="A223" s="52"/>
      <c r="B223" s="51" t="s">
        <v>65</v>
      </c>
      <c r="C223" s="543" t="s">
        <v>66</v>
      </c>
      <c r="D223" s="543"/>
      <c r="E223" s="543"/>
      <c r="F223" s="54"/>
      <c r="G223" s="55"/>
      <c r="H223" s="55"/>
      <c r="I223" s="55"/>
      <c r="J223" s="76">
        <v>5268.76</v>
      </c>
      <c r="K223" s="65">
        <v>1.4375</v>
      </c>
      <c r="L223" s="76">
        <v>19523.09</v>
      </c>
      <c r="M223" s="58">
        <v>13.24</v>
      </c>
      <c r="N223" s="59">
        <v>258485.71</v>
      </c>
      <c r="AI223" s="40"/>
      <c r="AJ223" s="49"/>
      <c r="AM223" s="3" t="s">
        <v>66</v>
      </c>
      <c r="AP223" s="49"/>
      <c r="AQ223" s="49"/>
      <c r="AS223" s="49"/>
    </row>
    <row r="224" spans="1:45" s="4" customFormat="1" ht="15" x14ac:dyDescent="0.25">
      <c r="A224" s="52"/>
      <c r="B224" s="51" t="s">
        <v>67</v>
      </c>
      <c r="C224" s="543" t="s">
        <v>68</v>
      </c>
      <c r="D224" s="543"/>
      <c r="E224" s="543"/>
      <c r="F224" s="54"/>
      <c r="G224" s="55"/>
      <c r="H224" s="55"/>
      <c r="I224" s="55"/>
      <c r="J224" s="56">
        <v>267.67</v>
      </c>
      <c r="K224" s="65">
        <v>1.4375</v>
      </c>
      <c r="L224" s="56">
        <v>991.84</v>
      </c>
      <c r="M224" s="58">
        <v>44.77</v>
      </c>
      <c r="N224" s="59">
        <v>44404.68</v>
      </c>
      <c r="AI224" s="40"/>
      <c r="AJ224" s="49"/>
      <c r="AM224" s="3" t="s">
        <v>68</v>
      </c>
      <c r="AP224" s="49"/>
      <c r="AQ224" s="49"/>
      <c r="AS224" s="49"/>
    </row>
    <row r="225" spans="1:45" s="4" customFormat="1" ht="15" x14ac:dyDescent="0.25">
      <c r="A225" s="52"/>
      <c r="B225" s="51" t="s">
        <v>69</v>
      </c>
      <c r="C225" s="543" t="s">
        <v>70</v>
      </c>
      <c r="D225" s="543"/>
      <c r="E225" s="543"/>
      <c r="F225" s="54"/>
      <c r="G225" s="55"/>
      <c r="H225" s="55"/>
      <c r="I225" s="55"/>
      <c r="J225" s="56">
        <v>17.079999999999998</v>
      </c>
      <c r="K225" s="55"/>
      <c r="L225" s="56">
        <v>44.03</v>
      </c>
      <c r="M225" s="58">
        <v>8.16</v>
      </c>
      <c r="N225" s="60">
        <v>359.28</v>
      </c>
      <c r="AI225" s="40"/>
      <c r="AJ225" s="49"/>
      <c r="AM225" s="3" t="s">
        <v>70</v>
      </c>
      <c r="AP225" s="49"/>
      <c r="AQ225" s="49"/>
      <c r="AS225" s="49"/>
    </row>
    <row r="226" spans="1:45" s="4" customFormat="1" ht="15" x14ac:dyDescent="0.25">
      <c r="A226" s="63"/>
      <c r="B226" s="51"/>
      <c r="C226" s="543" t="s">
        <v>71</v>
      </c>
      <c r="D226" s="543"/>
      <c r="E226" s="543"/>
      <c r="F226" s="54" t="s">
        <v>72</v>
      </c>
      <c r="G226" s="64">
        <v>21.6</v>
      </c>
      <c r="H226" s="65">
        <v>1.3225</v>
      </c>
      <c r="I226" s="94">
        <v>73.634578200000007</v>
      </c>
      <c r="J226" s="66"/>
      <c r="K226" s="55"/>
      <c r="L226" s="66"/>
      <c r="M226" s="55"/>
      <c r="N226" s="62"/>
      <c r="AI226" s="40"/>
      <c r="AJ226" s="49"/>
      <c r="AN226" s="3" t="s">
        <v>71</v>
      </c>
      <c r="AP226" s="49"/>
      <c r="AQ226" s="49"/>
      <c r="AS226" s="49"/>
    </row>
    <row r="227" spans="1:45" s="4" customFormat="1" ht="15" x14ac:dyDescent="0.25">
      <c r="A227" s="63"/>
      <c r="B227" s="51"/>
      <c r="C227" s="543" t="s">
        <v>73</v>
      </c>
      <c r="D227" s="543"/>
      <c r="E227" s="543"/>
      <c r="F227" s="54" t="s">
        <v>72</v>
      </c>
      <c r="G227" s="64">
        <v>20.6</v>
      </c>
      <c r="H227" s="65">
        <v>1.4375</v>
      </c>
      <c r="I227" s="94">
        <v>76.332141300000004</v>
      </c>
      <c r="J227" s="66"/>
      <c r="K227" s="55"/>
      <c r="L227" s="66"/>
      <c r="M227" s="55"/>
      <c r="N227" s="62"/>
      <c r="AI227" s="40"/>
      <c r="AJ227" s="49"/>
      <c r="AN227" s="3" t="s">
        <v>73</v>
      </c>
      <c r="AP227" s="49"/>
      <c r="AQ227" s="49"/>
      <c r="AS227" s="49"/>
    </row>
    <row r="228" spans="1:45" s="4" customFormat="1" ht="15" x14ac:dyDescent="0.25">
      <c r="A228" s="67"/>
      <c r="B228" s="51"/>
      <c r="C228" s="547" t="s">
        <v>74</v>
      </c>
      <c r="D228" s="547"/>
      <c r="E228" s="547"/>
      <c r="F228" s="68"/>
      <c r="G228" s="69"/>
      <c r="H228" s="69"/>
      <c r="I228" s="69"/>
      <c r="J228" s="79">
        <v>5459.07</v>
      </c>
      <c r="K228" s="69"/>
      <c r="L228" s="79">
        <v>20157.66</v>
      </c>
      <c r="M228" s="69"/>
      <c r="N228" s="71">
        <v>285283.46999999997</v>
      </c>
      <c r="AI228" s="40"/>
      <c r="AJ228" s="49"/>
      <c r="AO228" s="3" t="s">
        <v>74</v>
      </c>
      <c r="AP228" s="49"/>
      <c r="AQ228" s="49"/>
      <c r="AS228" s="49"/>
    </row>
    <row r="229" spans="1:45" s="4" customFormat="1" ht="15" x14ac:dyDescent="0.25">
      <c r="A229" s="63"/>
      <c r="B229" s="51"/>
      <c r="C229" s="543" t="s">
        <v>75</v>
      </c>
      <c r="D229" s="543"/>
      <c r="E229" s="543"/>
      <c r="F229" s="54"/>
      <c r="G229" s="55"/>
      <c r="H229" s="55"/>
      <c r="I229" s="55"/>
      <c r="J229" s="66"/>
      <c r="K229" s="55"/>
      <c r="L229" s="76">
        <v>1582.38</v>
      </c>
      <c r="M229" s="55"/>
      <c r="N229" s="59">
        <v>70843.16</v>
      </c>
      <c r="AI229" s="40"/>
      <c r="AJ229" s="49"/>
      <c r="AN229" s="3" t="s">
        <v>75</v>
      </c>
      <c r="AP229" s="49"/>
      <c r="AQ229" s="49"/>
      <c r="AS229" s="49"/>
    </row>
    <row r="230" spans="1:45" s="4" customFormat="1" ht="45" x14ac:dyDescent="0.25">
      <c r="A230" s="63"/>
      <c r="B230" s="51" t="s">
        <v>727</v>
      </c>
      <c r="C230" s="543" t="s">
        <v>728</v>
      </c>
      <c r="D230" s="543"/>
      <c r="E230" s="543"/>
      <c r="F230" s="54" t="s">
        <v>78</v>
      </c>
      <c r="G230" s="61">
        <v>147</v>
      </c>
      <c r="H230" s="55"/>
      <c r="I230" s="61">
        <v>147</v>
      </c>
      <c r="J230" s="66"/>
      <c r="K230" s="55"/>
      <c r="L230" s="76">
        <v>2326.1</v>
      </c>
      <c r="M230" s="55"/>
      <c r="N230" s="59">
        <v>104139.45</v>
      </c>
      <c r="AI230" s="40"/>
      <c r="AJ230" s="49"/>
      <c r="AN230" s="3" t="s">
        <v>728</v>
      </c>
      <c r="AP230" s="49"/>
      <c r="AQ230" s="49"/>
      <c r="AS230" s="49"/>
    </row>
    <row r="231" spans="1:45" s="4" customFormat="1" ht="56.25" x14ac:dyDescent="0.25">
      <c r="A231" s="63"/>
      <c r="B231" s="51" t="s">
        <v>729</v>
      </c>
      <c r="C231" s="543" t="s">
        <v>730</v>
      </c>
      <c r="D231" s="543"/>
      <c r="E231" s="543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76">
        <v>1802.33</v>
      </c>
      <c r="M231" s="55"/>
      <c r="N231" s="59">
        <v>80690.36</v>
      </c>
      <c r="AI231" s="40"/>
      <c r="AJ231" s="49"/>
      <c r="AN231" s="3" t="s">
        <v>730</v>
      </c>
      <c r="AP231" s="49"/>
      <c r="AQ231" s="49"/>
      <c r="AS231" s="49"/>
    </row>
    <row r="232" spans="1:45" s="4" customFormat="1" ht="15" x14ac:dyDescent="0.25">
      <c r="A232" s="72"/>
      <c r="B232" s="73"/>
      <c r="C232" s="542" t="s">
        <v>81</v>
      </c>
      <c r="D232" s="542"/>
      <c r="E232" s="542"/>
      <c r="F232" s="43"/>
      <c r="G232" s="44"/>
      <c r="H232" s="44"/>
      <c r="I232" s="44"/>
      <c r="J232" s="47"/>
      <c r="K232" s="44"/>
      <c r="L232" s="80">
        <v>24286.09</v>
      </c>
      <c r="M232" s="69"/>
      <c r="N232" s="75">
        <v>470113.28000000003</v>
      </c>
      <c r="AI232" s="40"/>
      <c r="AJ232" s="49"/>
      <c r="AP232" s="49" t="s">
        <v>81</v>
      </c>
      <c r="AQ232" s="49"/>
      <c r="AS232" s="49"/>
    </row>
    <row r="233" spans="1:45" s="4" customFormat="1" ht="33.75" x14ac:dyDescent="0.25">
      <c r="A233" s="41" t="s">
        <v>188</v>
      </c>
      <c r="B233" s="42" t="s">
        <v>1354</v>
      </c>
      <c r="C233" s="542" t="s">
        <v>1355</v>
      </c>
      <c r="D233" s="542"/>
      <c r="E233" s="542"/>
      <c r="F233" s="43" t="s">
        <v>86</v>
      </c>
      <c r="G233" s="44">
        <v>324.79020000000003</v>
      </c>
      <c r="H233" s="45">
        <v>1</v>
      </c>
      <c r="I233" s="119">
        <v>324.79020000000003</v>
      </c>
      <c r="J233" s="74">
        <v>466.71</v>
      </c>
      <c r="K233" s="92">
        <v>1.012</v>
      </c>
      <c r="L233" s="80">
        <v>153401.82999999999</v>
      </c>
      <c r="M233" s="46">
        <v>8.16</v>
      </c>
      <c r="N233" s="75">
        <v>1251758.93</v>
      </c>
      <c r="AI233" s="40"/>
      <c r="AJ233" s="49" t="s">
        <v>1355</v>
      </c>
      <c r="AP233" s="49"/>
      <c r="AQ233" s="49"/>
      <c r="AS233" s="49"/>
    </row>
    <row r="234" spans="1:45" s="4" customFormat="1" ht="15" x14ac:dyDescent="0.25">
      <c r="A234" s="67"/>
      <c r="B234" s="53"/>
      <c r="C234" s="543" t="s">
        <v>1356</v>
      </c>
      <c r="D234" s="543"/>
      <c r="E234" s="543"/>
      <c r="F234" s="543"/>
      <c r="G234" s="543"/>
      <c r="H234" s="543"/>
      <c r="I234" s="543"/>
      <c r="J234" s="543"/>
      <c r="K234" s="543"/>
      <c r="L234" s="543"/>
      <c r="M234" s="543"/>
      <c r="N234" s="544"/>
      <c r="AI234" s="40"/>
      <c r="AJ234" s="49"/>
      <c r="AK234" s="3" t="s">
        <v>1356</v>
      </c>
      <c r="AP234" s="49"/>
      <c r="AQ234" s="49"/>
      <c r="AS234" s="49"/>
    </row>
    <row r="235" spans="1:45" s="4" customFormat="1" ht="15" x14ac:dyDescent="0.25">
      <c r="A235" s="67"/>
      <c r="B235" s="53"/>
      <c r="C235" s="543" t="s">
        <v>760</v>
      </c>
      <c r="D235" s="543"/>
      <c r="E235" s="543"/>
      <c r="F235" s="543"/>
      <c r="G235" s="543"/>
      <c r="H235" s="543"/>
      <c r="I235" s="543"/>
      <c r="J235" s="543"/>
      <c r="K235" s="543"/>
      <c r="L235" s="543"/>
      <c r="M235" s="543"/>
      <c r="N235" s="544"/>
      <c r="AI235" s="40"/>
      <c r="AJ235" s="49"/>
      <c r="AP235" s="49"/>
      <c r="AQ235" s="49"/>
      <c r="AR235" s="3" t="s">
        <v>760</v>
      </c>
      <c r="AS235" s="49"/>
    </row>
    <row r="236" spans="1:45" s="4" customFormat="1" ht="15" x14ac:dyDescent="0.25">
      <c r="A236" s="50"/>
      <c r="B236" s="51"/>
      <c r="C236" s="545" t="s">
        <v>1054</v>
      </c>
      <c r="D236" s="545"/>
      <c r="E236" s="545"/>
      <c r="F236" s="545"/>
      <c r="G236" s="545"/>
      <c r="H236" s="545"/>
      <c r="I236" s="545"/>
      <c r="J236" s="545"/>
      <c r="K236" s="545"/>
      <c r="L236" s="545"/>
      <c r="M236" s="545"/>
      <c r="N236" s="546"/>
      <c r="AI236" s="40"/>
      <c r="AJ236" s="49"/>
      <c r="AL236" s="3" t="s">
        <v>1054</v>
      </c>
      <c r="AP236" s="49"/>
      <c r="AQ236" s="49"/>
      <c r="AS236" s="49"/>
    </row>
    <row r="237" spans="1:45" s="4" customFormat="1" ht="15" x14ac:dyDescent="0.25">
      <c r="A237" s="72"/>
      <c r="B237" s="73"/>
      <c r="C237" s="542" t="s">
        <v>81</v>
      </c>
      <c r="D237" s="542"/>
      <c r="E237" s="542"/>
      <c r="F237" s="43"/>
      <c r="G237" s="44"/>
      <c r="H237" s="44"/>
      <c r="I237" s="44"/>
      <c r="J237" s="47"/>
      <c r="K237" s="44"/>
      <c r="L237" s="80">
        <v>153401.82999999999</v>
      </c>
      <c r="M237" s="69"/>
      <c r="N237" s="75">
        <v>1251758.93</v>
      </c>
      <c r="AI237" s="40"/>
      <c r="AJ237" s="49"/>
      <c r="AP237" s="49" t="s">
        <v>81</v>
      </c>
      <c r="AQ237" s="49"/>
      <c r="AS237" s="49"/>
    </row>
    <row r="238" spans="1:45" s="4" customFormat="1" ht="34.5" x14ac:dyDescent="0.25">
      <c r="A238" s="41" t="s">
        <v>193</v>
      </c>
      <c r="B238" s="42" t="s">
        <v>754</v>
      </c>
      <c r="C238" s="542" t="s">
        <v>755</v>
      </c>
      <c r="D238" s="542"/>
      <c r="E238" s="542"/>
      <c r="F238" s="43" t="s">
        <v>461</v>
      </c>
      <c r="G238" s="44">
        <v>1.8199000000000001</v>
      </c>
      <c r="H238" s="45">
        <v>1</v>
      </c>
      <c r="I238" s="119">
        <v>1.8199000000000001</v>
      </c>
      <c r="J238" s="47"/>
      <c r="K238" s="44"/>
      <c r="L238" s="47"/>
      <c r="M238" s="44"/>
      <c r="N238" s="48"/>
      <c r="AI238" s="40"/>
      <c r="AJ238" s="49" t="s">
        <v>755</v>
      </c>
      <c r="AP238" s="49"/>
      <c r="AQ238" s="49"/>
      <c r="AS238" s="49"/>
    </row>
    <row r="239" spans="1:45" s="4" customFormat="1" ht="15" x14ac:dyDescent="0.25">
      <c r="A239" s="67"/>
      <c r="B239" s="53"/>
      <c r="C239" s="543" t="s">
        <v>1357</v>
      </c>
      <c r="D239" s="543"/>
      <c r="E239" s="543"/>
      <c r="F239" s="543"/>
      <c r="G239" s="543"/>
      <c r="H239" s="543"/>
      <c r="I239" s="543"/>
      <c r="J239" s="543"/>
      <c r="K239" s="543"/>
      <c r="L239" s="543"/>
      <c r="M239" s="543"/>
      <c r="N239" s="544"/>
      <c r="AI239" s="40"/>
      <c r="AJ239" s="49"/>
      <c r="AK239" s="3" t="s">
        <v>1357</v>
      </c>
      <c r="AP239" s="49"/>
      <c r="AQ239" s="49"/>
      <c r="AS239" s="49"/>
    </row>
    <row r="240" spans="1:45" s="4" customFormat="1" ht="23.25" x14ac:dyDescent="0.25">
      <c r="A240" s="50"/>
      <c r="B240" s="51" t="s">
        <v>117</v>
      </c>
      <c r="C240" s="545" t="s">
        <v>118</v>
      </c>
      <c r="D240" s="545"/>
      <c r="E240" s="545"/>
      <c r="F240" s="545"/>
      <c r="G240" s="545"/>
      <c r="H240" s="545"/>
      <c r="I240" s="545"/>
      <c r="J240" s="545"/>
      <c r="K240" s="545"/>
      <c r="L240" s="545"/>
      <c r="M240" s="545"/>
      <c r="N240" s="546"/>
      <c r="AI240" s="40"/>
      <c r="AJ240" s="49"/>
      <c r="AL240" s="3" t="s">
        <v>118</v>
      </c>
      <c r="AP240" s="49"/>
      <c r="AQ240" s="49"/>
      <c r="AS240" s="49"/>
    </row>
    <row r="241" spans="1:45" s="4" customFormat="1" ht="68.25" x14ac:dyDescent="0.25">
      <c r="A241" s="50"/>
      <c r="B241" s="51" t="s">
        <v>62</v>
      </c>
      <c r="C241" s="545" t="s">
        <v>63</v>
      </c>
      <c r="D241" s="545"/>
      <c r="E241" s="545"/>
      <c r="F241" s="545"/>
      <c r="G241" s="545"/>
      <c r="H241" s="545"/>
      <c r="I241" s="545"/>
      <c r="J241" s="545"/>
      <c r="K241" s="545"/>
      <c r="L241" s="545"/>
      <c r="M241" s="545"/>
      <c r="N241" s="546"/>
      <c r="AI241" s="40"/>
      <c r="AJ241" s="49"/>
      <c r="AL241" s="3" t="s">
        <v>63</v>
      </c>
      <c r="AP241" s="49"/>
      <c r="AQ241" s="49"/>
      <c r="AS241" s="49"/>
    </row>
    <row r="242" spans="1:45" s="4" customFormat="1" ht="15" x14ac:dyDescent="0.25">
      <c r="A242" s="52"/>
      <c r="B242" s="51" t="s">
        <v>56</v>
      </c>
      <c r="C242" s="543" t="s">
        <v>64</v>
      </c>
      <c r="D242" s="543"/>
      <c r="E242" s="543"/>
      <c r="F242" s="54"/>
      <c r="G242" s="55"/>
      <c r="H242" s="55"/>
      <c r="I242" s="55"/>
      <c r="J242" s="56">
        <v>173.23</v>
      </c>
      <c r="K242" s="65">
        <v>1.3225</v>
      </c>
      <c r="L242" s="56">
        <v>416.93</v>
      </c>
      <c r="M242" s="58">
        <v>44.77</v>
      </c>
      <c r="N242" s="59">
        <v>18665.96</v>
      </c>
      <c r="AI242" s="40"/>
      <c r="AJ242" s="49"/>
      <c r="AM242" s="3" t="s">
        <v>64</v>
      </c>
      <c r="AP242" s="49"/>
      <c r="AQ242" s="49"/>
      <c r="AS242" s="49"/>
    </row>
    <row r="243" spans="1:45" s="4" customFormat="1" ht="15" x14ac:dyDescent="0.25">
      <c r="A243" s="52"/>
      <c r="B243" s="51" t="s">
        <v>65</v>
      </c>
      <c r="C243" s="543" t="s">
        <v>66</v>
      </c>
      <c r="D243" s="543"/>
      <c r="E243" s="543"/>
      <c r="F243" s="54"/>
      <c r="G243" s="55"/>
      <c r="H243" s="55"/>
      <c r="I243" s="55"/>
      <c r="J243" s="76">
        <v>5268.76</v>
      </c>
      <c r="K243" s="65">
        <v>1.4375</v>
      </c>
      <c r="L243" s="76">
        <v>13783.64</v>
      </c>
      <c r="M243" s="58">
        <v>13.24</v>
      </c>
      <c r="N243" s="59">
        <v>182495.39</v>
      </c>
      <c r="AI243" s="40"/>
      <c r="AJ243" s="49"/>
      <c r="AM243" s="3" t="s">
        <v>66</v>
      </c>
      <c r="AP243" s="49"/>
      <c r="AQ243" s="49"/>
      <c r="AS243" s="49"/>
    </row>
    <row r="244" spans="1:45" s="4" customFormat="1" ht="15" x14ac:dyDescent="0.25">
      <c r="A244" s="52"/>
      <c r="B244" s="51" t="s">
        <v>67</v>
      </c>
      <c r="C244" s="543" t="s">
        <v>68</v>
      </c>
      <c r="D244" s="543"/>
      <c r="E244" s="543"/>
      <c r="F244" s="54"/>
      <c r="G244" s="55"/>
      <c r="H244" s="55"/>
      <c r="I244" s="55"/>
      <c r="J244" s="56">
        <v>267.67</v>
      </c>
      <c r="K244" s="65">
        <v>1.4375</v>
      </c>
      <c r="L244" s="56">
        <v>700.25</v>
      </c>
      <c r="M244" s="58">
        <v>44.77</v>
      </c>
      <c r="N244" s="59">
        <v>31350.19</v>
      </c>
      <c r="AI244" s="40"/>
      <c r="AJ244" s="49"/>
      <c r="AM244" s="3" t="s">
        <v>68</v>
      </c>
      <c r="AP244" s="49"/>
      <c r="AQ244" s="49"/>
      <c r="AS244" s="49"/>
    </row>
    <row r="245" spans="1:45" s="4" customFormat="1" ht="15" x14ac:dyDescent="0.25">
      <c r="A245" s="52"/>
      <c r="B245" s="51" t="s">
        <v>69</v>
      </c>
      <c r="C245" s="543" t="s">
        <v>70</v>
      </c>
      <c r="D245" s="543"/>
      <c r="E245" s="543"/>
      <c r="F245" s="54"/>
      <c r="G245" s="55"/>
      <c r="H245" s="55"/>
      <c r="I245" s="55"/>
      <c r="J245" s="56">
        <v>17.079999999999998</v>
      </c>
      <c r="K245" s="55"/>
      <c r="L245" s="56">
        <v>31.08</v>
      </c>
      <c r="M245" s="58">
        <v>8.16</v>
      </c>
      <c r="N245" s="60">
        <v>253.61</v>
      </c>
      <c r="AI245" s="40"/>
      <c r="AJ245" s="49"/>
      <c r="AM245" s="3" t="s">
        <v>70</v>
      </c>
      <c r="AP245" s="49"/>
      <c r="AQ245" s="49"/>
      <c r="AS245" s="49"/>
    </row>
    <row r="246" spans="1:45" s="4" customFormat="1" ht="15" x14ac:dyDescent="0.25">
      <c r="A246" s="63"/>
      <c r="B246" s="51"/>
      <c r="C246" s="543" t="s">
        <v>71</v>
      </c>
      <c r="D246" s="543"/>
      <c r="E246" s="543"/>
      <c r="F246" s="54" t="s">
        <v>72</v>
      </c>
      <c r="G246" s="64">
        <v>21.6</v>
      </c>
      <c r="H246" s="65">
        <v>1.3225</v>
      </c>
      <c r="I246" s="94">
        <v>51.987263400000003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5" x14ac:dyDescent="0.25">
      <c r="A247" s="63"/>
      <c r="B247" s="51"/>
      <c r="C247" s="543" t="s">
        <v>73</v>
      </c>
      <c r="D247" s="543"/>
      <c r="E247" s="543"/>
      <c r="F247" s="54" t="s">
        <v>72</v>
      </c>
      <c r="G247" s="64">
        <v>20.6</v>
      </c>
      <c r="H247" s="65">
        <v>1.4375</v>
      </c>
      <c r="I247" s="94">
        <v>53.8917888</v>
      </c>
      <c r="J247" s="66"/>
      <c r="K247" s="55"/>
      <c r="L247" s="66"/>
      <c r="M247" s="55"/>
      <c r="N247" s="62"/>
      <c r="AI247" s="40"/>
      <c r="AJ247" s="49"/>
      <c r="AN247" s="3" t="s">
        <v>73</v>
      </c>
      <c r="AP247" s="49"/>
      <c r="AQ247" s="49"/>
      <c r="AS247" s="49"/>
    </row>
    <row r="248" spans="1:45" s="4" customFormat="1" ht="15" x14ac:dyDescent="0.25">
      <c r="A248" s="67"/>
      <c r="B248" s="51"/>
      <c r="C248" s="547" t="s">
        <v>74</v>
      </c>
      <c r="D248" s="547"/>
      <c r="E248" s="547"/>
      <c r="F248" s="68"/>
      <c r="G248" s="69"/>
      <c r="H248" s="69"/>
      <c r="I248" s="69"/>
      <c r="J248" s="79">
        <v>5459.07</v>
      </c>
      <c r="K248" s="69"/>
      <c r="L248" s="79">
        <v>14231.65</v>
      </c>
      <c r="M248" s="69"/>
      <c r="N248" s="71">
        <v>201414.96</v>
      </c>
      <c r="AI248" s="40"/>
      <c r="AJ248" s="49"/>
      <c r="AO248" s="3" t="s">
        <v>74</v>
      </c>
      <c r="AP248" s="49"/>
      <c r="AQ248" s="49"/>
      <c r="AS248" s="49"/>
    </row>
    <row r="249" spans="1:45" s="4" customFormat="1" ht="15" x14ac:dyDescent="0.25">
      <c r="A249" s="63"/>
      <c r="B249" s="51"/>
      <c r="C249" s="543" t="s">
        <v>75</v>
      </c>
      <c r="D249" s="543"/>
      <c r="E249" s="543"/>
      <c r="F249" s="54"/>
      <c r="G249" s="55"/>
      <c r="H249" s="55"/>
      <c r="I249" s="55"/>
      <c r="J249" s="66"/>
      <c r="K249" s="55"/>
      <c r="L249" s="76">
        <v>1117.18</v>
      </c>
      <c r="M249" s="55"/>
      <c r="N249" s="59">
        <v>50016.15</v>
      </c>
      <c r="AI249" s="40"/>
      <c r="AJ249" s="49"/>
      <c r="AN249" s="3" t="s">
        <v>75</v>
      </c>
      <c r="AP249" s="49"/>
      <c r="AQ249" s="49"/>
      <c r="AS249" s="49"/>
    </row>
    <row r="250" spans="1:45" s="4" customFormat="1" ht="45" x14ac:dyDescent="0.25">
      <c r="A250" s="63"/>
      <c r="B250" s="51" t="s">
        <v>727</v>
      </c>
      <c r="C250" s="543" t="s">
        <v>728</v>
      </c>
      <c r="D250" s="543"/>
      <c r="E250" s="543"/>
      <c r="F250" s="54" t="s">
        <v>78</v>
      </c>
      <c r="G250" s="61">
        <v>147</v>
      </c>
      <c r="H250" s="55"/>
      <c r="I250" s="61">
        <v>147</v>
      </c>
      <c r="J250" s="66"/>
      <c r="K250" s="55"/>
      <c r="L250" s="76">
        <v>1642.25</v>
      </c>
      <c r="M250" s="55"/>
      <c r="N250" s="59">
        <v>73523.740000000005</v>
      </c>
      <c r="AI250" s="40"/>
      <c r="AJ250" s="49"/>
      <c r="AN250" s="3" t="s">
        <v>728</v>
      </c>
      <c r="AP250" s="49"/>
      <c r="AQ250" s="49"/>
      <c r="AS250" s="49"/>
    </row>
    <row r="251" spans="1:45" s="4" customFormat="1" ht="56.25" x14ac:dyDescent="0.25">
      <c r="A251" s="63"/>
      <c r="B251" s="51" t="s">
        <v>729</v>
      </c>
      <c r="C251" s="543" t="s">
        <v>730</v>
      </c>
      <c r="D251" s="543"/>
      <c r="E251" s="543"/>
      <c r="F251" s="54" t="s">
        <v>78</v>
      </c>
      <c r="G251" s="61">
        <v>134</v>
      </c>
      <c r="H251" s="58">
        <v>0.85</v>
      </c>
      <c r="I251" s="64">
        <v>113.9</v>
      </c>
      <c r="J251" s="66"/>
      <c r="K251" s="55"/>
      <c r="L251" s="76">
        <v>1272.47</v>
      </c>
      <c r="M251" s="55"/>
      <c r="N251" s="59">
        <v>56968.39</v>
      </c>
      <c r="AI251" s="40"/>
      <c r="AJ251" s="49"/>
      <c r="AN251" s="3" t="s">
        <v>730</v>
      </c>
      <c r="AP251" s="49"/>
      <c r="AQ251" s="49"/>
      <c r="AS251" s="49"/>
    </row>
    <row r="252" spans="1:45" s="4" customFormat="1" ht="15" x14ac:dyDescent="0.25">
      <c r="A252" s="72"/>
      <c r="B252" s="73"/>
      <c r="C252" s="542" t="s">
        <v>81</v>
      </c>
      <c r="D252" s="542"/>
      <c r="E252" s="542"/>
      <c r="F252" s="43"/>
      <c r="G252" s="44"/>
      <c r="H252" s="44"/>
      <c r="I252" s="44"/>
      <c r="J252" s="47"/>
      <c r="K252" s="44"/>
      <c r="L252" s="80">
        <v>17146.37</v>
      </c>
      <c r="M252" s="69"/>
      <c r="N252" s="75">
        <v>331907.09000000003</v>
      </c>
      <c r="AI252" s="40"/>
      <c r="AJ252" s="49"/>
      <c r="AP252" s="49" t="s">
        <v>81</v>
      </c>
      <c r="AQ252" s="49"/>
      <c r="AS252" s="49"/>
    </row>
    <row r="253" spans="1:45" s="4" customFormat="1" ht="33.75" x14ac:dyDescent="0.25">
      <c r="A253" s="41" t="s">
        <v>196</v>
      </c>
      <c r="B253" s="42" t="s">
        <v>757</v>
      </c>
      <c r="C253" s="542" t="s">
        <v>1358</v>
      </c>
      <c r="D253" s="542"/>
      <c r="E253" s="542"/>
      <c r="F253" s="43" t="s">
        <v>86</v>
      </c>
      <c r="G253" s="44">
        <v>229.3074</v>
      </c>
      <c r="H253" s="45">
        <v>1</v>
      </c>
      <c r="I253" s="119">
        <v>229.3074</v>
      </c>
      <c r="J253" s="74">
        <v>466.71</v>
      </c>
      <c r="K253" s="92">
        <v>1.012</v>
      </c>
      <c r="L253" s="80">
        <v>108304.3</v>
      </c>
      <c r="M253" s="46">
        <v>8.16</v>
      </c>
      <c r="N253" s="75">
        <v>883763.09</v>
      </c>
      <c r="AI253" s="40"/>
      <c r="AJ253" s="49" t="s">
        <v>1358</v>
      </c>
      <c r="AP253" s="49"/>
      <c r="AQ253" s="49"/>
      <c r="AS253" s="49"/>
    </row>
    <row r="254" spans="1:45" s="4" customFormat="1" ht="15" x14ac:dyDescent="0.25">
      <c r="A254" s="67"/>
      <c r="B254" s="53"/>
      <c r="C254" s="543" t="s">
        <v>1359</v>
      </c>
      <c r="D254" s="543"/>
      <c r="E254" s="543"/>
      <c r="F254" s="543"/>
      <c r="G254" s="543"/>
      <c r="H254" s="543"/>
      <c r="I254" s="543"/>
      <c r="J254" s="543"/>
      <c r="K254" s="543"/>
      <c r="L254" s="543"/>
      <c r="M254" s="543"/>
      <c r="N254" s="544"/>
      <c r="AI254" s="40"/>
      <c r="AJ254" s="49"/>
      <c r="AK254" s="3" t="s">
        <v>1359</v>
      </c>
      <c r="AP254" s="49"/>
      <c r="AQ254" s="49"/>
      <c r="AS254" s="49"/>
    </row>
    <row r="255" spans="1:45" s="4" customFormat="1" ht="15" x14ac:dyDescent="0.25">
      <c r="A255" s="67"/>
      <c r="B255" s="53"/>
      <c r="C255" s="543" t="s">
        <v>760</v>
      </c>
      <c r="D255" s="543"/>
      <c r="E255" s="543"/>
      <c r="F255" s="543"/>
      <c r="G255" s="543"/>
      <c r="H255" s="543"/>
      <c r="I255" s="543"/>
      <c r="J255" s="543"/>
      <c r="K255" s="543"/>
      <c r="L255" s="543"/>
      <c r="M255" s="543"/>
      <c r="N255" s="544"/>
      <c r="AI255" s="40"/>
      <c r="AJ255" s="49"/>
      <c r="AP255" s="49"/>
      <c r="AQ255" s="49"/>
      <c r="AR255" s="3" t="s">
        <v>760</v>
      </c>
      <c r="AS255" s="49"/>
    </row>
    <row r="256" spans="1:45" s="4" customFormat="1" ht="15" x14ac:dyDescent="0.25">
      <c r="A256" s="50"/>
      <c r="B256" s="51"/>
      <c r="C256" s="545" t="s">
        <v>1054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6"/>
      <c r="AI256" s="40"/>
      <c r="AJ256" s="49"/>
      <c r="AL256" s="3" t="s">
        <v>1054</v>
      </c>
      <c r="AP256" s="49"/>
      <c r="AQ256" s="49"/>
      <c r="AS256" s="49"/>
    </row>
    <row r="257" spans="1:45" s="4" customFormat="1" ht="15" x14ac:dyDescent="0.25">
      <c r="A257" s="72"/>
      <c r="B257" s="73"/>
      <c r="C257" s="542" t="s">
        <v>81</v>
      </c>
      <c r="D257" s="542"/>
      <c r="E257" s="542"/>
      <c r="F257" s="43"/>
      <c r="G257" s="44"/>
      <c r="H257" s="44"/>
      <c r="I257" s="44"/>
      <c r="J257" s="47"/>
      <c r="K257" s="44"/>
      <c r="L257" s="80">
        <v>108304.3</v>
      </c>
      <c r="M257" s="69"/>
      <c r="N257" s="75">
        <v>883763.09</v>
      </c>
      <c r="AI257" s="40"/>
      <c r="AJ257" s="49"/>
      <c r="AP257" s="49" t="s">
        <v>81</v>
      </c>
      <c r="AQ257" s="49"/>
      <c r="AS257" s="49"/>
    </row>
    <row r="258" spans="1:45" s="4" customFormat="1" ht="57" x14ac:dyDescent="0.25">
      <c r="A258" s="41" t="s">
        <v>199</v>
      </c>
      <c r="B258" s="42" t="s">
        <v>767</v>
      </c>
      <c r="C258" s="542" t="s">
        <v>768</v>
      </c>
      <c r="D258" s="542"/>
      <c r="E258" s="542"/>
      <c r="F258" s="43" t="s">
        <v>769</v>
      </c>
      <c r="G258" s="44">
        <v>2.2749000000000001</v>
      </c>
      <c r="H258" s="45">
        <v>1</v>
      </c>
      <c r="I258" s="119">
        <v>2.2749000000000001</v>
      </c>
      <c r="J258" s="47"/>
      <c r="K258" s="44"/>
      <c r="L258" s="47"/>
      <c r="M258" s="44"/>
      <c r="N258" s="48"/>
      <c r="AI258" s="40"/>
      <c r="AJ258" s="49" t="s">
        <v>768</v>
      </c>
      <c r="AP258" s="49"/>
      <c r="AQ258" s="49"/>
      <c r="AS258" s="49"/>
    </row>
    <row r="259" spans="1:45" s="4" customFormat="1" ht="15" x14ac:dyDescent="0.25">
      <c r="A259" s="67"/>
      <c r="B259" s="53"/>
      <c r="C259" s="543" t="s">
        <v>1360</v>
      </c>
      <c r="D259" s="543"/>
      <c r="E259" s="543"/>
      <c r="F259" s="543"/>
      <c r="G259" s="543"/>
      <c r="H259" s="543"/>
      <c r="I259" s="543"/>
      <c r="J259" s="543"/>
      <c r="K259" s="543"/>
      <c r="L259" s="543"/>
      <c r="M259" s="543"/>
      <c r="N259" s="544"/>
      <c r="AI259" s="40"/>
      <c r="AJ259" s="49"/>
      <c r="AK259" s="3" t="s">
        <v>1360</v>
      </c>
      <c r="AP259" s="49"/>
      <c r="AQ259" s="49"/>
      <c r="AS259" s="49"/>
    </row>
    <row r="260" spans="1:45" s="4" customFormat="1" ht="23.25" x14ac:dyDescent="0.25">
      <c r="A260" s="50"/>
      <c r="B260" s="51" t="s">
        <v>117</v>
      </c>
      <c r="C260" s="545" t="s">
        <v>118</v>
      </c>
      <c r="D260" s="545"/>
      <c r="E260" s="545"/>
      <c r="F260" s="545"/>
      <c r="G260" s="545"/>
      <c r="H260" s="545"/>
      <c r="I260" s="545"/>
      <c r="J260" s="545"/>
      <c r="K260" s="545"/>
      <c r="L260" s="545"/>
      <c r="M260" s="545"/>
      <c r="N260" s="546"/>
      <c r="AI260" s="40"/>
      <c r="AJ260" s="49"/>
      <c r="AL260" s="3" t="s">
        <v>118</v>
      </c>
      <c r="AP260" s="49"/>
      <c r="AQ260" s="49"/>
      <c r="AS260" s="49"/>
    </row>
    <row r="261" spans="1:45" s="4" customFormat="1" ht="68.25" x14ac:dyDescent="0.25">
      <c r="A261" s="50"/>
      <c r="B261" s="51" t="s">
        <v>62</v>
      </c>
      <c r="C261" s="545" t="s">
        <v>63</v>
      </c>
      <c r="D261" s="545"/>
      <c r="E261" s="545"/>
      <c r="F261" s="545"/>
      <c r="G261" s="545"/>
      <c r="H261" s="545"/>
      <c r="I261" s="545"/>
      <c r="J261" s="545"/>
      <c r="K261" s="545"/>
      <c r="L261" s="545"/>
      <c r="M261" s="545"/>
      <c r="N261" s="546"/>
      <c r="AI261" s="40"/>
      <c r="AJ261" s="49"/>
      <c r="AL261" s="3" t="s">
        <v>63</v>
      </c>
      <c r="AP261" s="49"/>
      <c r="AQ261" s="49"/>
      <c r="AS261" s="49"/>
    </row>
    <row r="262" spans="1:45" s="4" customFormat="1" ht="15" x14ac:dyDescent="0.25">
      <c r="A262" s="52"/>
      <c r="B262" s="51" t="s">
        <v>56</v>
      </c>
      <c r="C262" s="543" t="s">
        <v>64</v>
      </c>
      <c r="D262" s="543"/>
      <c r="E262" s="543"/>
      <c r="F262" s="54"/>
      <c r="G262" s="55"/>
      <c r="H262" s="55"/>
      <c r="I262" s="55"/>
      <c r="J262" s="56">
        <v>182.32</v>
      </c>
      <c r="K262" s="65">
        <v>1.3225</v>
      </c>
      <c r="L262" s="56">
        <v>548.52</v>
      </c>
      <c r="M262" s="58">
        <v>44.77</v>
      </c>
      <c r="N262" s="59">
        <v>24557.24</v>
      </c>
      <c r="AI262" s="40"/>
      <c r="AJ262" s="49"/>
      <c r="AM262" s="3" t="s">
        <v>64</v>
      </c>
      <c r="AP262" s="49"/>
      <c r="AQ262" s="49"/>
      <c r="AS262" s="49"/>
    </row>
    <row r="263" spans="1:45" s="4" customFormat="1" ht="15" x14ac:dyDescent="0.25">
      <c r="A263" s="52"/>
      <c r="B263" s="51" t="s">
        <v>65</v>
      </c>
      <c r="C263" s="543" t="s">
        <v>66</v>
      </c>
      <c r="D263" s="543"/>
      <c r="E263" s="543"/>
      <c r="F263" s="54"/>
      <c r="G263" s="55"/>
      <c r="H263" s="55"/>
      <c r="I263" s="55"/>
      <c r="J263" s="76">
        <v>7479.03</v>
      </c>
      <c r="K263" s="65">
        <v>1.4375</v>
      </c>
      <c r="L263" s="76">
        <v>24457.69</v>
      </c>
      <c r="M263" s="58">
        <v>13.24</v>
      </c>
      <c r="N263" s="59">
        <v>323819.82</v>
      </c>
      <c r="AI263" s="40"/>
      <c r="AJ263" s="49"/>
      <c r="AM263" s="3" t="s">
        <v>66</v>
      </c>
      <c r="AP263" s="49"/>
      <c r="AQ263" s="49"/>
      <c r="AS263" s="49"/>
    </row>
    <row r="264" spans="1:45" s="4" customFormat="1" ht="15" x14ac:dyDescent="0.25">
      <c r="A264" s="52"/>
      <c r="B264" s="51" t="s">
        <v>67</v>
      </c>
      <c r="C264" s="543" t="s">
        <v>68</v>
      </c>
      <c r="D264" s="543"/>
      <c r="E264" s="543"/>
      <c r="F264" s="54"/>
      <c r="G264" s="55"/>
      <c r="H264" s="55"/>
      <c r="I264" s="55"/>
      <c r="J264" s="56">
        <v>234.46</v>
      </c>
      <c r="K264" s="65">
        <v>1.4375</v>
      </c>
      <c r="L264" s="56">
        <v>766.72</v>
      </c>
      <c r="M264" s="58">
        <v>44.77</v>
      </c>
      <c r="N264" s="59">
        <v>34326.050000000003</v>
      </c>
      <c r="AI264" s="40"/>
      <c r="AJ264" s="49"/>
      <c r="AM264" s="3" t="s">
        <v>68</v>
      </c>
      <c r="AP264" s="49"/>
      <c r="AQ264" s="49"/>
      <c r="AS264" s="49"/>
    </row>
    <row r="265" spans="1:45" s="4" customFormat="1" ht="15" x14ac:dyDescent="0.25">
      <c r="A265" s="52"/>
      <c r="B265" s="51" t="s">
        <v>69</v>
      </c>
      <c r="C265" s="543" t="s">
        <v>70</v>
      </c>
      <c r="D265" s="543"/>
      <c r="E265" s="543"/>
      <c r="F265" s="54"/>
      <c r="G265" s="55"/>
      <c r="H265" s="55"/>
      <c r="I265" s="55"/>
      <c r="J265" s="56">
        <v>874.78</v>
      </c>
      <c r="K265" s="55"/>
      <c r="L265" s="76">
        <v>1990.04</v>
      </c>
      <c r="M265" s="58">
        <v>8.16</v>
      </c>
      <c r="N265" s="59">
        <v>16238.73</v>
      </c>
      <c r="AI265" s="40"/>
      <c r="AJ265" s="49"/>
      <c r="AM265" s="3" t="s">
        <v>70</v>
      </c>
      <c r="AP265" s="49"/>
      <c r="AQ265" s="49"/>
      <c r="AS265" s="49"/>
    </row>
    <row r="266" spans="1:45" s="4" customFormat="1" ht="15" x14ac:dyDescent="0.25">
      <c r="A266" s="63"/>
      <c r="B266" s="51"/>
      <c r="C266" s="543" t="s">
        <v>71</v>
      </c>
      <c r="D266" s="543"/>
      <c r="E266" s="543"/>
      <c r="F266" s="54" t="s">
        <v>72</v>
      </c>
      <c r="G266" s="58">
        <v>20.86</v>
      </c>
      <c r="H266" s="65">
        <v>1.3225</v>
      </c>
      <c r="I266" s="94">
        <v>62.7584625</v>
      </c>
      <c r="J266" s="66"/>
      <c r="K266" s="55"/>
      <c r="L266" s="66"/>
      <c r="M266" s="55"/>
      <c r="N266" s="62"/>
      <c r="AI266" s="40"/>
      <c r="AJ266" s="49"/>
      <c r="AN266" s="3" t="s">
        <v>71</v>
      </c>
      <c r="AP266" s="49"/>
      <c r="AQ266" s="49"/>
      <c r="AS266" s="49"/>
    </row>
    <row r="267" spans="1:45" s="4" customFormat="1" ht="15" x14ac:dyDescent="0.25">
      <c r="A267" s="63"/>
      <c r="B267" s="51"/>
      <c r="C267" s="543" t="s">
        <v>73</v>
      </c>
      <c r="D267" s="543"/>
      <c r="E267" s="543"/>
      <c r="F267" s="54" t="s">
        <v>72</v>
      </c>
      <c r="G267" s="58">
        <v>18.850000000000001</v>
      </c>
      <c r="H267" s="65">
        <v>1.4375</v>
      </c>
      <c r="I267" s="94">
        <v>61.642680900000002</v>
      </c>
      <c r="J267" s="66"/>
      <c r="K267" s="55"/>
      <c r="L267" s="66"/>
      <c r="M267" s="55"/>
      <c r="N267" s="62"/>
      <c r="AI267" s="40"/>
      <c r="AJ267" s="49"/>
      <c r="AN267" s="3" t="s">
        <v>73</v>
      </c>
      <c r="AP267" s="49"/>
      <c r="AQ267" s="49"/>
      <c r="AS267" s="49"/>
    </row>
    <row r="268" spans="1:45" s="4" customFormat="1" ht="15" x14ac:dyDescent="0.25">
      <c r="A268" s="67"/>
      <c r="B268" s="51"/>
      <c r="C268" s="547" t="s">
        <v>74</v>
      </c>
      <c r="D268" s="547"/>
      <c r="E268" s="547"/>
      <c r="F268" s="68"/>
      <c r="G268" s="69"/>
      <c r="H268" s="69"/>
      <c r="I268" s="69"/>
      <c r="J268" s="79">
        <v>8536.1299999999992</v>
      </c>
      <c r="K268" s="69"/>
      <c r="L268" s="79">
        <v>26996.25</v>
      </c>
      <c r="M268" s="69"/>
      <c r="N268" s="71">
        <v>364615.79</v>
      </c>
      <c r="AI268" s="40"/>
      <c r="AJ268" s="49"/>
      <c r="AO268" s="3" t="s">
        <v>74</v>
      </c>
      <c r="AP268" s="49"/>
      <c r="AQ268" s="49"/>
      <c r="AS268" s="49"/>
    </row>
    <row r="269" spans="1:45" s="4" customFormat="1" ht="15" x14ac:dyDescent="0.25">
      <c r="A269" s="63"/>
      <c r="B269" s="51"/>
      <c r="C269" s="543" t="s">
        <v>75</v>
      </c>
      <c r="D269" s="543"/>
      <c r="E269" s="543"/>
      <c r="F269" s="54"/>
      <c r="G269" s="55"/>
      <c r="H269" s="55"/>
      <c r="I269" s="55"/>
      <c r="J269" s="66"/>
      <c r="K269" s="55"/>
      <c r="L269" s="76">
        <v>1315.24</v>
      </c>
      <c r="M269" s="55"/>
      <c r="N269" s="59">
        <v>58883.29</v>
      </c>
      <c r="AI269" s="40"/>
      <c r="AJ269" s="49"/>
      <c r="AN269" s="3" t="s">
        <v>75</v>
      </c>
      <c r="AP269" s="49"/>
      <c r="AQ269" s="49"/>
      <c r="AS269" s="49"/>
    </row>
    <row r="270" spans="1:45" s="4" customFormat="1" ht="45" x14ac:dyDescent="0.25">
      <c r="A270" s="63"/>
      <c r="B270" s="51" t="s">
        <v>727</v>
      </c>
      <c r="C270" s="543" t="s">
        <v>728</v>
      </c>
      <c r="D270" s="543"/>
      <c r="E270" s="543"/>
      <c r="F270" s="54" t="s">
        <v>78</v>
      </c>
      <c r="G270" s="61">
        <v>147</v>
      </c>
      <c r="H270" s="55"/>
      <c r="I270" s="61">
        <v>147</v>
      </c>
      <c r="J270" s="66"/>
      <c r="K270" s="55"/>
      <c r="L270" s="76">
        <v>1933.4</v>
      </c>
      <c r="M270" s="55"/>
      <c r="N270" s="59">
        <v>86558.44</v>
      </c>
      <c r="AI270" s="40"/>
      <c r="AJ270" s="49"/>
      <c r="AN270" s="3" t="s">
        <v>728</v>
      </c>
      <c r="AP270" s="49"/>
      <c r="AQ270" s="49"/>
      <c r="AS270" s="49"/>
    </row>
    <row r="271" spans="1:45" s="4" customFormat="1" ht="56.25" x14ac:dyDescent="0.25">
      <c r="A271" s="63"/>
      <c r="B271" s="51" t="s">
        <v>729</v>
      </c>
      <c r="C271" s="543" t="s">
        <v>730</v>
      </c>
      <c r="D271" s="543"/>
      <c r="E271" s="543"/>
      <c r="F271" s="54" t="s">
        <v>78</v>
      </c>
      <c r="G271" s="61">
        <v>134</v>
      </c>
      <c r="H271" s="58">
        <v>0.85</v>
      </c>
      <c r="I271" s="64">
        <v>113.9</v>
      </c>
      <c r="J271" s="66"/>
      <c r="K271" s="55"/>
      <c r="L271" s="76">
        <v>1498.06</v>
      </c>
      <c r="M271" s="55"/>
      <c r="N271" s="59">
        <v>67068.070000000007</v>
      </c>
      <c r="AI271" s="40"/>
      <c r="AJ271" s="49"/>
      <c r="AN271" s="3" t="s">
        <v>730</v>
      </c>
      <c r="AP271" s="49"/>
      <c r="AQ271" s="49"/>
      <c r="AS271" s="49"/>
    </row>
    <row r="272" spans="1:45" s="4" customFormat="1" ht="15" x14ac:dyDescent="0.25">
      <c r="A272" s="72"/>
      <c r="B272" s="73"/>
      <c r="C272" s="542" t="s">
        <v>81</v>
      </c>
      <c r="D272" s="542"/>
      <c r="E272" s="542"/>
      <c r="F272" s="43"/>
      <c r="G272" s="44"/>
      <c r="H272" s="44"/>
      <c r="I272" s="44"/>
      <c r="J272" s="47"/>
      <c r="K272" s="44"/>
      <c r="L272" s="80">
        <v>30427.71</v>
      </c>
      <c r="M272" s="69"/>
      <c r="N272" s="75">
        <v>518242.3</v>
      </c>
      <c r="AI272" s="40"/>
      <c r="AJ272" s="49"/>
      <c r="AP272" s="49" t="s">
        <v>81</v>
      </c>
      <c r="AQ272" s="49"/>
      <c r="AS272" s="49"/>
    </row>
    <row r="273" spans="1:45" s="4" customFormat="1" ht="34.5" x14ac:dyDescent="0.25">
      <c r="A273" s="41" t="s">
        <v>202</v>
      </c>
      <c r="B273" s="42" t="s">
        <v>771</v>
      </c>
      <c r="C273" s="542" t="s">
        <v>772</v>
      </c>
      <c r="D273" s="542"/>
      <c r="E273" s="542"/>
      <c r="F273" s="43" t="s">
        <v>769</v>
      </c>
      <c r="G273" s="44">
        <v>2.2749000000000001</v>
      </c>
      <c r="H273" s="45">
        <v>1</v>
      </c>
      <c r="I273" s="119">
        <v>2.2749000000000001</v>
      </c>
      <c r="J273" s="47"/>
      <c r="K273" s="44"/>
      <c r="L273" s="47"/>
      <c r="M273" s="44"/>
      <c r="N273" s="48"/>
      <c r="AI273" s="40"/>
      <c r="AJ273" s="49" t="s">
        <v>772</v>
      </c>
      <c r="AP273" s="49"/>
      <c r="AQ273" s="49"/>
      <c r="AS273" s="49"/>
    </row>
    <row r="274" spans="1:45" s="4" customFormat="1" ht="15" x14ac:dyDescent="0.25">
      <c r="A274" s="67"/>
      <c r="B274" s="53"/>
      <c r="C274" s="543" t="s">
        <v>1361</v>
      </c>
      <c r="D274" s="543"/>
      <c r="E274" s="543"/>
      <c r="F274" s="543"/>
      <c r="G274" s="543"/>
      <c r="H274" s="543"/>
      <c r="I274" s="543"/>
      <c r="J274" s="543"/>
      <c r="K274" s="543"/>
      <c r="L274" s="543"/>
      <c r="M274" s="543"/>
      <c r="N274" s="544"/>
      <c r="AI274" s="40"/>
      <c r="AJ274" s="49"/>
      <c r="AK274" s="3" t="s">
        <v>1361</v>
      </c>
      <c r="AP274" s="49"/>
      <c r="AQ274" s="49"/>
      <c r="AS274" s="49"/>
    </row>
    <row r="275" spans="1:45" s="4" customFormat="1" ht="15" x14ac:dyDescent="0.25">
      <c r="A275" s="50"/>
      <c r="B275" s="51"/>
      <c r="C275" s="545" t="s">
        <v>773</v>
      </c>
      <c r="D275" s="545"/>
      <c r="E275" s="545"/>
      <c r="F275" s="545"/>
      <c r="G275" s="545"/>
      <c r="H275" s="545"/>
      <c r="I275" s="545"/>
      <c r="J275" s="545"/>
      <c r="K275" s="545"/>
      <c r="L275" s="545"/>
      <c r="M275" s="545"/>
      <c r="N275" s="546"/>
      <c r="AI275" s="40"/>
      <c r="AJ275" s="49"/>
      <c r="AL275" s="3" t="s">
        <v>773</v>
      </c>
      <c r="AP275" s="49"/>
      <c r="AQ275" s="49"/>
      <c r="AS275" s="49"/>
    </row>
    <row r="276" spans="1:45" s="4" customFormat="1" ht="23.25" x14ac:dyDescent="0.25">
      <c r="A276" s="50"/>
      <c r="B276" s="51" t="s">
        <v>117</v>
      </c>
      <c r="C276" s="545" t="s">
        <v>118</v>
      </c>
      <c r="D276" s="545"/>
      <c r="E276" s="545"/>
      <c r="F276" s="545"/>
      <c r="G276" s="545"/>
      <c r="H276" s="545"/>
      <c r="I276" s="545"/>
      <c r="J276" s="545"/>
      <c r="K276" s="545"/>
      <c r="L276" s="545"/>
      <c r="M276" s="545"/>
      <c r="N276" s="546"/>
      <c r="AI276" s="40"/>
      <c r="AJ276" s="49"/>
      <c r="AL276" s="3" t="s">
        <v>118</v>
      </c>
      <c r="AP276" s="49"/>
      <c r="AQ276" s="49"/>
      <c r="AS276" s="49"/>
    </row>
    <row r="277" spans="1:45" s="4" customFormat="1" ht="68.25" x14ac:dyDescent="0.25">
      <c r="A277" s="50"/>
      <c r="B277" s="51" t="s">
        <v>62</v>
      </c>
      <c r="C277" s="545" t="s">
        <v>63</v>
      </c>
      <c r="D277" s="545"/>
      <c r="E277" s="545"/>
      <c r="F277" s="545"/>
      <c r="G277" s="545"/>
      <c r="H277" s="545"/>
      <c r="I277" s="545"/>
      <c r="J277" s="545"/>
      <c r="K277" s="545"/>
      <c r="L277" s="545"/>
      <c r="M277" s="545"/>
      <c r="N277" s="546"/>
      <c r="AI277" s="40"/>
      <c r="AJ277" s="49"/>
      <c r="AL277" s="3" t="s">
        <v>63</v>
      </c>
      <c r="AP277" s="49"/>
      <c r="AQ277" s="49"/>
      <c r="AS277" s="49"/>
    </row>
    <row r="278" spans="1:45" s="4" customFormat="1" ht="15" x14ac:dyDescent="0.25">
      <c r="A278" s="52"/>
      <c r="B278" s="51" t="s">
        <v>56</v>
      </c>
      <c r="C278" s="543" t="s">
        <v>64</v>
      </c>
      <c r="D278" s="543"/>
      <c r="E278" s="543"/>
      <c r="F278" s="54"/>
      <c r="G278" s="55"/>
      <c r="H278" s="55"/>
      <c r="I278" s="55"/>
      <c r="J278" s="56">
        <v>3.29</v>
      </c>
      <c r="K278" s="57">
        <v>7.9349999999999996</v>
      </c>
      <c r="L278" s="56">
        <v>59.39</v>
      </c>
      <c r="M278" s="58">
        <v>44.77</v>
      </c>
      <c r="N278" s="59">
        <v>2658.89</v>
      </c>
      <c r="AI278" s="40"/>
      <c r="AJ278" s="49"/>
      <c r="AM278" s="3" t="s">
        <v>64</v>
      </c>
      <c r="AP278" s="49"/>
      <c r="AQ278" s="49"/>
      <c r="AS278" s="49"/>
    </row>
    <row r="279" spans="1:45" s="4" customFormat="1" ht="15" x14ac:dyDescent="0.25">
      <c r="A279" s="52"/>
      <c r="B279" s="51" t="s">
        <v>65</v>
      </c>
      <c r="C279" s="543" t="s">
        <v>66</v>
      </c>
      <c r="D279" s="543"/>
      <c r="E279" s="543"/>
      <c r="F279" s="54"/>
      <c r="G279" s="55"/>
      <c r="H279" s="55"/>
      <c r="I279" s="55"/>
      <c r="J279" s="56">
        <v>254.89</v>
      </c>
      <c r="K279" s="57">
        <v>8.625</v>
      </c>
      <c r="L279" s="76">
        <v>5001.2</v>
      </c>
      <c r="M279" s="58">
        <v>13.24</v>
      </c>
      <c r="N279" s="59">
        <v>66215.89</v>
      </c>
      <c r="AI279" s="40"/>
      <c r="AJ279" s="49"/>
      <c r="AM279" s="3" t="s">
        <v>66</v>
      </c>
      <c r="AP279" s="49"/>
      <c r="AQ279" s="49"/>
      <c r="AS279" s="49"/>
    </row>
    <row r="280" spans="1:45" s="4" customFormat="1" ht="15" x14ac:dyDescent="0.25">
      <c r="A280" s="52"/>
      <c r="B280" s="51" t="s">
        <v>67</v>
      </c>
      <c r="C280" s="543" t="s">
        <v>68</v>
      </c>
      <c r="D280" s="543"/>
      <c r="E280" s="543"/>
      <c r="F280" s="54"/>
      <c r="G280" s="55"/>
      <c r="H280" s="55"/>
      <c r="I280" s="55"/>
      <c r="J280" s="56">
        <v>5.95</v>
      </c>
      <c r="K280" s="57">
        <v>8.625</v>
      </c>
      <c r="L280" s="56">
        <v>116.75</v>
      </c>
      <c r="M280" s="58">
        <v>44.77</v>
      </c>
      <c r="N280" s="59">
        <v>5226.8999999999996</v>
      </c>
      <c r="AI280" s="40"/>
      <c r="AJ280" s="49"/>
      <c r="AM280" s="3" t="s">
        <v>68</v>
      </c>
      <c r="AP280" s="49"/>
      <c r="AQ280" s="49"/>
      <c r="AS280" s="49"/>
    </row>
    <row r="281" spans="1:45" s="4" customFormat="1" ht="15" x14ac:dyDescent="0.25">
      <c r="A281" s="52"/>
      <c r="B281" s="51" t="s">
        <v>69</v>
      </c>
      <c r="C281" s="543" t="s">
        <v>70</v>
      </c>
      <c r="D281" s="543"/>
      <c r="E281" s="543"/>
      <c r="F281" s="54"/>
      <c r="G281" s="55"/>
      <c r="H281" s="55"/>
      <c r="I281" s="55"/>
      <c r="J281" s="56">
        <v>2.94</v>
      </c>
      <c r="K281" s="61">
        <v>6</v>
      </c>
      <c r="L281" s="56">
        <v>40.130000000000003</v>
      </c>
      <c r="M281" s="58">
        <v>8.16</v>
      </c>
      <c r="N281" s="60">
        <v>327.45999999999998</v>
      </c>
      <c r="AI281" s="40"/>
      <c r="AJ281" s="49"/>
      <c r="AM281" s="3" t="s">
        <v>70</v>
      </c>
      <c r="AP281" s="49"/>
      <c r="AQ281" s="49"/>
      <c r="AS281" s="49"/>
    </row>
    <row r="282" spans="1:45" s="4" customFormat="1" ht="15" x14ac:dyDescent="0.25">
      <c r="A282" s="63"/>
      <c r="B282" s="51"/>
      <c r="C282" s="543" t="s">
        <v>71</v>
      </c>
      <c r="D282" s="543"/>
      <c r="E282" s="543"/>
      <c r="F282" s="54" t="s">
        <v>72</v>
      </c>
      <c r="G282" s="58">
        <v>0.35</v>
      </c>
      <c r="H282" s="57">
        <v>7.9349999999999996</v>
      </c>
      <c r="I282" s="78">
        <v>6.3179660000000002</v>
      </c>
      <c r="J282" s="66"/>
      <c r="K282" s="55"/>
      <c r="L282" s="66"/>
      <c r="M282" s="55"/>
      <c r="N282" s="62"/>
      <c r="AI282" s="40"/>
      <c r="AJ282" s="49"/>
      <c r="AN282" s="3" t="s">
        <v>71</v>
      </c>
      <c r="AP282" s="49"/>
      <c r="AQ282" s="49"/>
      <c r="AS282" s="49"/>
    </row>
    <row r="283" spans="1:45" s="4" customFormat="1" ht="15" x14ac:dyDescent="0.25">
      <c r="A283" s="63"/>
      <c r="B283" s="51"/>
      <c r="C283" s="543" t="s">
        <v>73</v>
      </c>
      <c r="D283" s="543"/>
      <c r="E283" s="543"/>
      <c r="F283" s="54" t="s">
        <v>72</v>
      </c>
      <c r="G283" s="58">
        <v>0.47</v>
      </c>
      <c r="H283" s="57">
        <v>8.625</v>
      </c>
      <c r="I283" s="94">
        <v>9.2218759000000006</v>
      </c>
      <c r="J283" s="66"/>
      <c r="K283" s="55"/>
      <c r="L283" s="66"/>
      <c r="M283" s="55"/>
      <c r="N283" s="62"/>
      <c r="AI283" s="40"/>
      <c r="AJ283" s="49"/>
      <c r="AN283" s="3" t="s">
        <v>73</v>
      </c>
      <c r="AP283" s="49"/>
      <c r="AQ283" s="49"/>
      <c r="AS283" s="49"/>
    </row>
    <row r="284" spans="1:45" s="4" customFormat="1" ht="15" x14ac:dyDescent="0.25">
      <c r="A284" s="67"/>
      <c r="B284" s="51"/>
      <c r="C284" s="547" t="s">
        <v>74</v>
      </c>
      <c r="D284" s="547"/>
      <c r="E284" s="547"/>
      <c r="F284" s="68"/>
      <c r="G284" s="69"/>
      <c r="H284" s="69"/>
      <c r="I284" s="69"/>
      <c r="J284" s="70">
        <v>261.12</v>
      </c>
      <c r="K284" s="69"/>
      <c r="L284" s="79">
        <v>5100.72</v>
      </c>
      <c r="M284" s="69"/>
      <c r="N284" s="71">
        <v>69202.240000000005</v>
      </c>
      <c r="AI284" s="40"/>
      <c r="AJ284" s="49"/>
      <c r="AO284" s="3" t="s">
        <v>74</v>
      </c>
      <c r="AP284" s="49"/>
      <c r="AQ284" s="49"/>
      <c r="AS284" s="49"/>
    </row>
    <row r="285" spans="1:45" s="4" customFormat="1" ht="15" x14ac:dyDescent="0.25">
      <c r="A285" s="63"/>
      <c r="B285" s="51"/>
      <c r="C285" s="543" t="s">
        <v>75</v>
      </c>
      <c r="D285" s="543"/>
      <c r="E285" s="543"/>
      <c r="F285" s="54"/>
      <c r="G285" s="55"/>
      <c r="H285" s="55"/>
      <c r="I285" s="55"/>
      <c r="J285" s="66"/>
      <c r="K285" s="55"/>
      <c r="L285" s="56">
        <v>176.14</v>
      </c>
      <c r="M285" s="55"/>
      <c r="N285" s="59">
        <v>7885.79</v>
      </c>
      <c r="AI285" s="40"/>
      <c r="AJ285" s="49"/>
      <c r="AN285" s="3" t="s">
        <v>75</v>
      </c>
      <c r="AP285" s="49"/>
      <c r="AQ285" s="49"/>
      <c r="AS285" s="49"/>
    </row>
    <row r="286" spans="1:45" s="4" customFormat="1" ht="45" x14ac:dyDescent="0.25">
      <c r="A286" s="63"/>
      <c r="B286" s="51" t="s">
        <v>727</v>
      </c>
      <c r="C286" s="543" t="s">
        <v>728</v>
      </c>
      <c r="D286" s="543"/>
      <c r="E286" s="543"/>
      <c r="F286" s="54" t="s">
        <v>78</v>
      </c>
      <c r="G286" s="61">
        <v>147</v>
      </c>
      <c r="H286" s="55"/>
      <c r="I286" s="61">
        <v>147</v>
      </c>
      <c r="J286" s="66"/>
      <c r="K286" s="55"/>
      <c r="L286" s="56">
        <v>258.93</v>
      </c>
      <c r="M286" s="55"/>
      <c r="N286" s="59">
        <v>11592.11</v>
      </c>
      <c r="AI286" s="40"/>
      <c r="AJ286" s="49"/>
      <c r="AN286" s="3" t="s">
        <v>728</v>
      </c>
      <c r="AP286" s="49"/>
      <c r="AQ286" s="49"/>
      <c r="AS286" s="49"/>
    </row>
    <row r="287" spans="1:45" s="4" customFormat="1" ht="56.25" x14ac:dyDescent="0.25">
      <c r="A287" s="63"/>
      <c r="B287" s="51" t="s">
        <v>729</v>
      </c>
      <c r="C287" s="543" t="s">
        <v>730</v>
      </c>
      <c r="D287" s="543"/>
      <c r="E287" s="543"/>
      <c r="F287" s="54" t="s">
        <v>78</v>
      </c>
      <c r="G287" s="61">
        <v>134</v>
      </c>
      <c r="H287" s="58">
        <v>0.85</v>
      </c>
      <c r="I287" s="64">
        <v>113.9</v>
      </c>
      <c r="J287" s="66"/>
      <c r="K287" s="55"/>
      <c r="L287" s="56">
        <v>200.62</v>
      </c>
      <c r="M287" s="55"/>
      <c r="N287" s="59">
        <v>8981.91</v>
      </c>
      <c r="AI287" s="40"/>
      <c r="AJ287" s="49"/>
      <c r="AN287" s="3" t="s">
        <v>730</v>
      </c>
      <c r="AP287" s="49"/>
      <c r="AQ287" s="49"/>
      <c r="AS287" s="49"/>
    </row>
    <row r="288" spans="1:45" s="4" customFormat="1" ht="15" x14ac:dyDescent="0.25">
      <c r="A288" s="72"/>
      <c r="B288" s="73"/>
      <c r="C288" s="542" t="s">
        <v>81</v>
      </c>
      <c r="D288" s="542"/>
      <c r="E288" s="542"/>
      <c r="F288" s="43"/>
      <c r="G288" s="44"/>
      <c r="H288" s="44"/>
      <c r="I288" s="44"/>
      <c r="J288" s="47"/>
      <c r="K288" s="44"/>
      <c r="L288" s="80">
        <v>5560.27</v>
      </c>
      <c r="M288" s="69"/>
      <c r="N288" s="75">
        <v>89776.26</v>
      </c>
      <c r="AI288" s="40"/>
      <c r="AJ288" s="49"/>
      <c r="AP288" s="49" t="s">
        <v>81</v>
      </c>
      <c r="AQ288" s="49"/>
      <c r="AS288" s="49"/>
    </row>
    <row r="289" spans="1:45" s="4" customFormat="1" ht="23.25" x14ac:dyDescent="0.25">
      <c r="A289" s="41" t="s">
        <v>205</v>
      </c>
      <c r="B289" s="42" t="s">
        <v>774</v>
      </c>
      <c r="C289" s="542" t="s">
        <v>775</v>
      </c>
      <c r="D289" s="542"/>
      <c r="E289" s="542"/>
      <c r="F289" s="43" t="s">
        <v>191</v>
      </c>
      <c r="G289" s="44">
        <v>394.91520000000003</v>
      </c>
      <c r="H289" s="45">
        <v>1</v>
      </c>
      <c r="I289" s="119">
        <v>394.91520000000003</v>
      </c>
      <c r="J289" s="74">
        <v>478.23</v>
      </c>
      <c r="K289" s="44"/>
      <c r="L289" s="80">
        <v>188860.3</v>
      </c>
      <c r="M289" s="46">
        <v>8.16</v>
      </c>
      <c r="N289" s="75">
        <v>1541100.05</v>
      </c>
      <c r="AI289" s="40"/>
      <c r="AJ289" s="49" t="s">
        <v>775</v>
      </c>
      <c r="AP289" s="49"/>
      <c r="AQ289" s="49"/>
      <c r="AS289" s="49"/>
    </row>
    <row r="290" spans="1:45" s="4" customFormat="1" ht="15" x14ac:dyDescent="0.25">
      <c r="A290" s="67"/>
      <c r="B290" s="53"/>
      <c r="C290" s="543" t="s">
        <v>1362</v>
      </c>
      <c r="D290" s="543"/>
      <c r="E290" s="543"/>
      <c r="F290" s="543"/>
      <c r="G290" s="543"/>
      <c r="H290" s="543"/>
      <c r="I290" s="543"/>
      <c r="J290" s="543"/>
      <c r="K290" s="543"/>
      <c r="L290" s="543"/>
      <c r="M290" s="543"/>
      <c r="N290" s="544"/>
      <c r="AI290" s="40"/>
      <c r="AJ290" s="49"/>
      <c r="AK290" s="3" t="s">
        <v>1362</v>
      </c>
      <c r="AP290" s="49"/>
      <c r="AQ290" s="49"/>
      <c r="AS290" s="49"/>
    </row>
    <row r="291" spans="1:45" s="4" customFormat="1" ht="15" x14ac:dyDescent="0.25">
      <c r="A291" s="72"/>
      <c r="B291" s="73"/>
      <c r="C291" s="542" t="s">
        <v>81</v>
      </c>
      <c r="D291" s="542"/>
      <c r="E291" s="542"/>
      <c r="F291" s="43"/>
      <c r="G291" s="44"/>
      <c r="H291" s="44"/>
      <c r="I291" s="44"/>
      <c r="J291" s="47"/>
      <c r="K291" s="44"/>
      <c r="L291" s="80">
        <v>188860.3</v>
      </c>
      <c r="M291" s="69"/>
      <c r="N291" s="75">
        <v>1541100.05</v>
      </c>
      <c r="AI291" s="40"/>
      <c r="AJ291" s="49"/>
      <c r="AP291" s="49" t="s">
        <v>81</v>
      </c>
      <c r="AQ291" s="49"/>
      <c r="AS291" s="49"/>
    </row>
    <row r="292" spans="1:45" s="4" customFormat="1" ht="57" x14ac:dyDescent="0.25">
      <c r="A292" s="41" t="s">
        <v>208</v>
      </c>
      <c r="B292" s="42" t="s">
        <v>767</v>
      </c>
      <c r="C292" s="542" t="s">
        <v>777</v>
      </c>
      <c r="D292" s="542"/>
      <c r="E292" s="542"/>
      <c r="F292" s="43" t="s">
        <v>769</v>
      </c>
      <c r="G292" s="44">
        <v>2.2503700000000002</v>
      </c>
      <c r="H292" s="45">
        <v>1</v>
      </c>
      <c r="I292" s="93">
        <v>2.2503700000000002</v>
      </c>
      <c r="J292" s="47"/>
      <c r="K292" s="44"/>
      <c r="L292" s="47"/>
      <c r="M292" s="44"/>
      <c r="N292" s="48"/>
      <c r="AI292" s="40"/>
      <c r="AJ292" s="49" t="s">
        <v>777</v>
      </c>
      <c r="AP292" s="49"/>
      <c r="AQ292" s="49"/>
      <c r="AS292" s="49"/>
    </row>
    <row r="293" spans="1:45" s="4" customFormat="1" ht="15" x14ac:dyDescent="0.25">
      <c r="A293" s="67"/>
      <c r="B293" s="53"/>
      <c r="C293" s="543" t="s">
        <v>1363</v>
      </c>
      <c r="D293" s="543"/>
      <c r="E293" s="543"/>
      <c r="F293" s="543"/>
      <c r="G293" s="543"/>
      <c r="H293" s="543"/>
      <c r="I293" s="543"/>
      <c r="J293" s="543"/>
      <c r="K293" s="543"/>
      <c r="L293" s="543"/>
      <c r="M293" s="543"/>
      <c r="N293" s="544"/>
      <c r="AI293" s="40"/>
      <c r="AJ293" s="49"/>
      <c r="AK293" s="3" t="s">
        <v>1363</v>
      </c>
      <c r="AP293" s="49"/>
      <c r="AQ293" s="49"/>
      <c r="AS293" s="49"/>
    </row>
    <row r="294" spans="1:45" s="4" customFormat="1" ht="23.25" x14ac:dyDescent="0.25">
      <c r="A294" s="50"/>
      <c r="B294" s="51" t="s">
        <v>117</v>
      </c>
      <c r="C294" s="545" t="s">
        <v>118</v>
      </c>
      <c r="D294" s="545"/>
      <c r="E294" s="545"/>
      <c r="F294" s="545"/>
      <c r="G294" s="545"/>
      <c r="H294" s="545"/>
      <c r="I294" s="545"/>
      <c r="J294" s="545"/>
      <c r="K294" s="545"/>
      <c r="L294" s="545"/>
      <c r="M294" s="545"/>
      <c r="N294" s="546"/>
      <c r="AI294" s="40"/>
      <c r="AJ294" s="49"/>
      <c r="AL294" s="3" t="s">
        <v>118</v>
      </c>
      <c r="AP294" s="49"/>
      <c r="AQ294" s="49"/>
      <c r="AS294" s="49"/>
    </row>
    <row r="295" spans="1:45" s="4" customFormat="1" ht="68.25" x14ac:dyDescent="0.25">
      <c r="A295" s="50"/>
      <c r="B295" s="51" t="s">
        <v>62</v>
      </c>
      <c r="C295" s="545" t="s">
        <v>63</v>
      </c>
      <c r="D295" s="545"/>
      <c r="E295" s="545"/>
      <c r="F295" s="545"/>
      <c r="G295" s="545"/>
      <c r="H295" s="545"/>
      <c r="I295" s="545"/>
      <c r="J295" s="545"/>
      <c r="K295" s="545"/>
      <c r="L295" s="545"/>
      <c r="M295" s="545"/>
      <c r="N295" s="546"/>
      <c r="AI295" s="40"/>
      <c r="AJ295" s="49"/>
      <c r="AL295" s="3" t="s">
        <v>63</v>
      </c>
      <c r="AP295" s="49"/>
      <c r="AQ295" s="49"/>
      <c r="AS295" s="49"/>
    </row>
    <row r="296" spans="1:45" s="4" customFormat="1" ht="15" x14ac:dyDescent="0.25">
      <c r="A296" s="52"/>
      <c r="B296" s="51" t="s">
        <v>56</v>
      </c>
      <c r="C296" s="543" t="s">
        <v>64</v>
      </c>
      <c r="D296" s="543"/>
      <c r="E296" s="543"/>
      <c r="F296" s="54"/>
      <c r="G296" s="55"/>
      <c r="H296" s="55"/>
      <c r="I296" s="55"/>
      <c r="J296" s="56">
        <v>182.32</v>
      </c>
      <c r="K296" s="65">
        <v>1.3225</v>
      </c>
      <c r="L296" s="56">
        <v>542.61</v>
      </c>
      <c r="M296" s="58">
        <v>44.77</v>
      </c>
      <c r="N296" s="59">
        <v>24292.65</v>
      </c>
      <c r="AI296" s="40"/>
      <c r="AJ296" s="49"/>
      <c r="AM296" s="3" t="s">
        <v>64</v>
      </c>
      <c r="AP296" s="49"/>
      <c r="AQ296" s="49"/>
      <c r="AS296" s="49"/>
    </row>
    <row r="297" spans="1:45" s="4" customFormat="1" ht="15" x14ac:dyDescent="0.25">
      <c r="A297" s="52"/>
      <c r="B297" s="51" t="s">
        <v>65</v>
      </c>
      <c r="C297" s="543" t="s">
        <v>66</v>
      </c>
      <c r="D297" s="543"/>
      <c r="E297" s="543"/>
      <c r="F297" s="54"/>
      <c r="G297" s="55"/>
      <c r="H297" s="55"/>
      <c r="I297" s="55"/>
      <c r="J297" s="76">
        <v>7479.03</v>
      </c>
      <c r="K297" s="65">
        <v>1.4375</v>
      </c>
      <c r="L297" s="76">
        <v>24193.97</v>
      </c>
      <c r="M297" s="58">
        <v>13.24</v>
      </c>
      <c r="N297" s="59">
        <v>320328.15999999997</v>
      </c>
      <c r="AI297" s="40"/>
      <c r="AJ297" s="49"/>
      <c r="AM297" s="3" t="s">
        <v>66</v>
      </c>
      <c r="AP297" s="49"/>
      <c r="AQ297" s="49"/>
      <c r="AS297" s="49"/>
    </row>
    <row r="298" spans="1:45" s="4" customFormat="1" ht="15" x14ac:dyDescent="0.25">
      <c r="A298" s="52"/>
      <c r="B298" s="51" t="s">
        <v>67</v>
      </c>
      <c r="C298" s="543" t="s">
        <v>68</v>
      </c>
      <c r="D298" s="543"/>
      <c r="E298" s="543"/>
      <c r="F298" s="54"/>
      <c r="G298" s="55"/>
      <c r="H298" s="55"/>
      <c r="I298" s="55"/>
      <c r="J298" s="56">
        <v>234.46</v>
      </c>
      <c r="K298" s="65">
        <v>1.4375</v>
      </c>
      <c r="L298" s="56">
        <v>758.46</v>
      </c>
      <c r="M298" s="58">
        <v>44.77</v>
      </c>
      <c r="N298" s="59">
        <v>33956.25</v>
      </c>
      <c r="AI298" s="40"/>
      <c r="AJ298" s="49"/>
      <c r="AM298" s="3" t="s">
        <v>68</v>
      </c>
      <c r="AP298" s="49"/>
      <c r="AQ298" s="49"/>
      <c r="AS298" s="49"/>
    </row>
    <row r="299" spans="1:45" s="4" customFormat="1" ht="15" x14ac:dyDescent="0.25">
      <c r="A299" s="52"/>
      <c r="B299" s="51" t="s">
        <v>69</v>
      </c>
      <c r="C299" s="543" t="s">
        <v>70</v>
      </c>
      <c r="D299" s="543"/>
      <c r="E299" s="543"/>
      <c r="F299" s="54"/>
      <c r="G299" s="55"/>
      <c r="H299" s="55"/>
      <c r="I299" s="55"/>
      <c r="J299" s="56">
        <v>874.78</v>
      </c>
      <c r="K299" s="55"/>
      <c r="L299" s="76">
        <v>1968.58</v>
      </c>
      <c r="M299" s="58">
        <v>8.16</v>
      </c>
      <c r="N299" s="59">
        <v>16063.61</v>
      </c>
      <c r="AI299" s="40"/>
      <c r="AJ299" s="49"/>
      <c r="AM299" s="3" t="s">
        <v>70</v>
      </c>
      <c r="AP299" s="49"/>
      <c r="AQ299" s="49"/>
      <c r="AS299" s="49"/>
    </row>
    <row r="300" spans="1:45" s="4" customFormat="1" ht="15" x14ac:dyDescent="0.25">
      <c r="A300" s="63"/>
      <c r="B300" s="51"/>
      <c r="C300" s="543" t="s">
        <v>71</v>
      </c>
      <c r="D300" s="543"/>
      <c r="E300" s="543"/>
      <c r="F300" s="54" t="s">
        <v>72</v>
      </c>
      <c r="G300" s="58">
        <v>20.86</v>
      </c>
      <c r="H300" s="65">
        <v>1.3225</v>
      </c>
      <c r="I300" s="94">
        <v>62.081744800000003</v>
      </c>
      <c r="J300" s="66"/>
      <c r="K300" s="55"/>
      <c r="L300" s="66"/>
      <c r="M300" s="55"/>
      <c r="N300" s="62"/>
      <c r="AI300" s="40"/>
      <c r="AJ300" s="49"/>
      <c r="AN300" s="3" t="s">
        <v>71</v>
      </c>
      <c r="AP300" s="49"/>
      <c r="AQ300" s="49"/>
      <c r="AS300" s="49"/>
    </row>
    <row r="301" spans="1:45" s="4" customFormat="1" ht="15" x14ac:dyDescent="0.25">
      <c r="A301" s="63"/>
      <c r="B301" s="51"/>
      <c r="C301" s="543" t="s">
        <v>73</v>
      </c>
      <c r="D301" s="543"/>
      <c r="E301" s="543"/>
      <c r="F301" s="54" t="s">
        <v>72</v>
      </c>
      <c r="G301" s="58">
        <v>18.850000000000001</v>
      </c>
      <c r="H301" s="65">
        <v>1.4375</v>
      </c>
      <c r="I301" s="94">
        <v>60.977994600000002</v>
      </c>
      <c r="J301" s="66"/>
      <c r="K301" s="55"/>
      <c r="L301" s="66"/>
      <c r="M301" s="55"/>
      <c r="N301" s="62"/>
      <c r="AI301" s="40"/>
      <c r="AJ301" s="49"/>
      <c r="AN301" s="3" t="s">
        <v>73</v>
      </c>
      <c r="AP301" s="49"/>
      <c r="AQ301" s="49"/>
      <c r="AS301" s="49"/>
    </row>
    <row r="302" spans="1:45" s="4" customFormat="1" ht="15" x14ac:dyDescent="0.25">
      <c r="A302" s="67"/>
      <c r="B302" s="51"/>
      <c r="C302" s="547" t="s">
        <v>74</v>
      </c>
      <c r="D302" s="547"/>
      <c r="E302" s="547"/>
      <c r="F302" s="68"/>
      <c r="G302" s="69"/>
      <c r="H302" s="69"/>
      <c r="I302" s="69"/>
      <c r="J302" s="79">
        <v>8536.1299999999992</v>
      </c>
      <c r="K302" s="69"/>
      <c r="L302" s="79">
        <v>26705.16</v>
      </c>
      <c r="M302" s="69"/>
      <c r="N302" s="71">
        <v>360684.42</v>
      </c>
      <c r="AI302" s="40"/>
      <c r="AJ302" s="49"/>
      <c r="AO302" s="3" t="s">
        <v>74</v>
      </c>
      <c r="AP302" s="49"/>
      <c r="AQ302" s="49"/>
      <c r="AS302" s="49"/>
    </row>
    <row r="303" spans="1:45" s="4" customFormat="1" ht="15" x14ac:dyDescent="0.25">
      <c r="A303" s="63"/>
      <c r="B303" s="51"/>
      <c r="C303" s="543" t="s">
        <v>75</v>
      </c>
      <c r="D303" s="543"/>
      <c r="E303" s="543"/>
      <c r="F303" s="54"/>
      <c r="G303" s="55"/>
      <c r="H303" s="55"/>
      <c r="I303" s="55"/>
      <c r="J303" s="66"/>
      <c r="K303" s="55"/>
      <c r="L303" s="76">
        <v>1301.07</v>
      </c>
      <c r="M303" s="55"/>
      <c r="N303" s="59">
        <v>58248.9</v>
      </c>
      <c r="AI303" s="40"/>
      <c r="AJ303" s="49"/>
      <c r="AN303" s="3" t="s">
        <v>75</v>
      </c>
      <c r="AP303" s="49"/>
      <c r="AQ303" s="49"/>
      <c r="AS303" s="49"/>
    </row>
    <row r="304" spans="1:45" s="4" customFormat="1" ht="45" x14ac:dyDescent="0.25">
      <c r="A304" s="63"/>
      <c r="B304" s="51" t="s">
        <v>727</v>
      </c>
      <c r="C304" s="543" t="s">
        <v>728</v>
      </c>
      <c r="D304" s="543"/>
      <c r="E304" s="543"/>
      <c r="F304" s="54" t="s">
        <v>78</v>
      </c>
      <c r="G304" s="61">
        <v>147</v>
      </c>
      <c r="H304" s="55"/>
      <c r="I304" s="61">
        <v>147</v>
      </c>
      <c r="J304" s="66"/>
      <c r="K304" s="55"/>
      <c r="L304" s="76">
        <v>1912.57</v>
      </c>
      <c r="M304" s="55"/>
      <c r="N304" s="59">
        <v>85625.88</v>
      </c>
      <c r="AI304" s="40"/>
      <c r="AJ304" s="49"/>
      <c r="AN304" s="3" t="s">
        <v>728</v>
      </c>
      <c r="AP304" s="49"/>
      <c r="AQ304" s="49"/>
      <c r="AS304" s="49"/>
    </row>
    <row r="305" spans="1:45" s="4" customFormat="1" ht="56.25" x14ac:dyDescent="0.25">
      <c r="A305" s="63"/>
      <c r="B305" s="51" t="s">
        <v>729</v>
      </c>
      <c r="C305" s="543" t="s">
        <v>730</v>
      </c>
      <c r="D305" s="543"/>
      <c r="E305" s="543"/>
      <c r="F305" s="54" t="s">
        <v>78</v>
      </c>
      <c r="G305" s="61">
        <v>134</v>
      </c>
      <c r="H305" s="58">
        <v>0.85</v>
      </c>
      <c r="I305" s="64">
        <v>113.9</v>
      </c>
      <c r="J305" s="66"/>
      <c r="K305" s="55"/>
      <c r="L305" s="76">
        <v>1481.92</v>
      </c>
      <c r="M305" s="55"/>
      <c r="N305" s="59">
        <v>66345.5</v>
      </c>
      <c r="AI305" s="40"/>
      <c r="AJ305" s="49"/>
      <c r="AN305" s="3" t="s">
        <v>730</v>
      </c>
      <c r="AP305" s="49"/>
      <c r="AQ305" s="49"/>
      <c r="AS305" s="49"/>
    </row>
    <row r="306" spans="1:45" s="4" customFormat="1" ht="15" x14ac:dyDescent="0.25">
      <c r="A306" s="72"/>
      <c r="B306" s="73"/>
      <c r="C306" s="542" t="s">
        <v>81</v>
      </c>
      <c r="D306" s="542"/>
      <c r="E306" s="542"/>
      <c r="F306" s="43"/>
      <c r="G306" s="44"/>
      <c r="H306" s="44"/>
      <c r="I306" s="44"/>
      <c r="J306" s="47"/>
      <c r="K306" s="44"/>
      <c r="L306" s="80">
        <v>30099.65</v>
      </c>
      <c r="M306" s="69"/>
      <c r="N306" s="75">
        <v>512655.8</v>
      </c>
      <c r="AI306" s="40"/>
      <c r="AJ306" s="49"/>
      <c r="AP306" s="49" t="s">
        <v>81</v>
      </c>
      <c r="AQ306" s="49"/>
      <c r="AS306" s="49"/>
    </row>
    <row r="307" spans="1:45" s="4" customFormat="1" ht="34.5" x14ac:dyDescent="0.25">
      <c r="A307" s="41" t="s">
        <v>211</v>
      </c>
      <c r="B307" s="42" t="s">
        <v>771</v>
      </c>
      <c r="C307" s="542" t="s">
        <v>772</v>
      </c>
      <c r="D307" s="542"/>
      <c r="E307" s="542"/>
      <c r="F307" s="43" t="s">
        <v>769</v>
      </c>
      <c r="G307" s="44">
        <v>2.2503700000000002</v>
      </c>
      <c r="H307" s="45">
        <v>1</v>
      </c>
      <c r="I307" s="93">
        <v>2.2503700000000002</v>
      </c>
      <c r="J307" s="47"/>
      <c r="K307" s="44"/>
      <c r="L307" s="47"/>
      <c r="M307" s="44"/>
      <c r="N307" s="48"/>
      <c r="AI307" s="40"/>
      <c r="AJ307" s="49" t="s">
        <v>772</v>
      </c>
      <c r="AP307" s="49"/>
      <c r="AQ307" s="49"/>
      <c r="AS307" s="49"/>
    </row>
    <row r="308" spans="1:45" s="4" customFormat="1" ht="15" x14ac:dyDescent="0.25">
      <c r="A308" s="67"/>
      <c r="B308" s="53"/>
      <c r="C308" s="543" t="s">
        <v>1363</v>
      </c>
      <c r="D308" s="543"/>
      <c r="E308" s="543"/>
      <c r="F308" s="543"/>
      <c r="G308" s="543"/>
      <c r="H308" s="543"/>
      <c r="I308" s="543"/>
      <c r="J308" s="543"/>
      <c r="K308" s="543"/>
      <c r="L308" s="543"/>
      <c r="M308" s="543"/>
      <c r="N308" s="544"/>
      <c r="AI308" s="40"/>
      <c r="AJ308" s="49"/>
      <c r="AK308" s="3" t="s">
        <v>1363</v>
      </c>
      <c r="AP308" s="49"/>
      <c r="AQ308" s="49"/>
      <c r="AS308" s="49"/>
    </row>
    <row r="309" spans="1:45" s="4" customFormat="1" ht="15" x14ac:dyDescent="0.25">
      <c r="A309" s="50"/>
      <c r="B309" s="51"/>
      <c r="C309" s="545" t="s">
        <v>778</v>
      </c>
      <c r="D309" s="545"/>
      <c r="E309" s="545"/>
      <c r="F309" s="545"/>
      <c r="G309" s="545"/>
      <c r="H309" s="545"/>
      <c r="I309" s="545"/>
      <c r="J309" s="545"/>
      <c r="K309" s="545"/>
      <c r="L309" s="545"/>
      <c r="M309" s="545"/>
      <c r="N309" s="546"/>
      <c r="AI309" s="40"/>
      <c r="AJ309" s="49"/>
      <c r="AL309" s="3" t="s">
        <v>778</v>
      </c>
      <c r="AP309" s="49"/>
      <c r="AQ309" s="49"/>
      <c r="AS309" s="49"/>
    </row>
    <row r="310" spans="1:45" s="4" customFormat="1" ht="23.25" x14ac:dyDescent="0.25">
      <c r="A310" s="50"/>
      <c r="B310" s="51" t="s">
        <v>117</v>
      </c>
      <c r="C310" s="545" t="s">
        <v>118</v>
      </c>
      <c r="D310" s="545"/>
      <c r="E310" s="545"/>
      <c r="F310" s="545"/>
      <c r="G310" s="545"/>
      <c r="H310" s="545"/>
      <c r="I310" s="545"/>
      <c r="J310" s="545"/>
      <c r="K310" s="545"/>
      <c r="L310" s="545"/>
      <c r="M310" s="545"/>
      <c r="N310" s="546"/>
      <c r="AI310" s="40"/>
      <c r="AJ310" s="49"/>
      <c r="AL310" s="3" t="s">
        <v>118</v>
      </c>
      <c r="AP310" s="49"/>
      <c r="AQ310" s="49"/>
      <c r="AS310" s="49"/>
    </row>
    <row r="311" spans="1:45" s="4" customFormat="1" ht="68.25" x14ac:dyDescent="0.25">
      <c r="A311" s="50"/>
      <c r="B311" s="51" t="s">
        <v>62</v>
      </c>
      <c r="C311" s="545" t="s">
        <v>63</v>
      </c>
      <c r="D311" s="545"/>
      <c r="E311" s="545"/>
      <c r="F311" s="545"/>
      <c r="G311" s="545"/>
      <c r="H311" s="545"/>
      <c r="I311" s="545"/>
      <c r="J311" s="545"/>
      <c r="K311" s="545"/>
      <c r="L311" s="545"/>
      <c r="M311" s="545"/>
      <c r="N311" s="546"/>
      <c r="AI311" s="40"/>
      <c r="AJ311" s="49"/>
      <c r="AL311" s="3" t="s">
        <v>63</v>
      </c>
      <c r="AP311" s="49"/>
      <c r="AQ311" s="49"/>
      <c r="AS311" s="49"/>
    </row>
    <row r="312" spans="1:45" s="4" customFormat="1" ht="15" x14ac:dyDescent="0.25">
      <c r="A312" s="52"/>
      <c r="B312" s="51" t="s">
        <v>56</v>
      </c>
      <c r="C312" s="543" t="s">
        <v>64</v>
      </c>
      <c r="D312" s="543"/>
      <c r="E312" s="543"/>
      <c r="F312" s="54"/>
      <c r="G312" s="55"/>
      <c r="H312" s="55"/>
      <c r="I312" s="55"/>
      <c r="J312" s="56">
        <v>3.29</v>
      </c>
      <c r="K312" s="57">
        <v>2.645</v>
      </c>
      <c r="L312" s="56">
        <v>19.579999999999998</v>
      </c>
      <c r="M312" s="58">
        <v>44.77</v>
      </c>
      <c r="N312" s="60">
        <v>876.6</v>
      </c>
      <c r="AI312" s="40"/>
      <c r="AJ312" s="49"/>
      <c r="AM312" s="3" t="s">
        <v>64</v>
      </c>
      <c r="AP312" s="49"/>
      <c r="AQ312" s="49"/>
      <c r="AS312" s="49"/>
    </row>
    <row r="313" spans="1:45" s="4" customFormat="1" ht="15" x14ac:dyDescent="0.25">
      <c r="A313" s="52"/>
      <c r="B313" s="51" t="s">
        <v>65</v>
      </c>
      <c r="C313" s="543" t="s">
        <v>66</v>
      </c>
      <c r="D313" s="543"/>
      <c r="E313" s="543"/>
      <c r="F313" s="54"/>
      <c r="G313" s="55"/>
      <c r="H313" s="55"/>
      <c r="I313" s="55"/>
      <c r="J313" s="56">
        <v>254.89</v>
      </c>
      <c r="K313" s="57">
        <v>2.875</v>
      </c>
      <c r="L313" s="76">
        <v>1649.09</v>
      </c>
      <c r="M313" s="58">
        <v>13.24</v>
      </c>
      <c r="N313" s="59">
        <v>21833.95</v>
      </c>
      <c r="AI313" s="40"/>
      <c r="AJ313" s="49"/>
      <c r="AM313" s="3" t="s">
        <v>66</v>
      </c>
      <c r="AP313" s="49"/>
      <c r="AQ313" s="49"/>
      <c r="AS313" s="49"/>
    </row>
    <row r="314" spans="1:45" s="4" customFormat="1" ht="15" x14ac:dyDescent="0.25">
      <c r="A314" s="52"/>
      <c r="B314" s="51" t="s">
        <v>67</v>
      </c>
      <c r="C314" s="543" t="s">
        <v>68</v>
      </c>
      <c r="D314" s="543"/>
      <c r="E314" s="543"/>
      <c r="F314" s="54"/>
      <c r="G314" s="55"/>
      <c r="H314" s="55"/>
      <c r="I314" s="55"/>
      <c r="J314" s="56">
        <v>5.95</v>
      </c>
      <c r="K314" s="57">
        <v>2.875</v>
      </c>
      <c r="L314" s="56">
        <v>38.5</v>
      </c>
      <c r="M314" s="58">
        <v>44.77</v>
      </c>
      <c r="N314" s="59">
        <v>1723.65</v>
      </c>
      <c r="AI314" s="40"/>
      <c r="AJ314" s="49"/>
      <c r="AM314" s="3" t="s">
        <v>68</v>
      </c>
      <c r="AP314" s="49"/>
      <c r="AQ314" s="49"/>
      <c r="AS314" s="49"/>
    </row>
    <row r="315" spans="1:45" s="4" customFormat="1" ht="15" x14ac:dyDescent="0.25">
      <c r="A315" s="52"/>
      <c r="B315" s="51" t="s">
        <v>69</v>
      </c>
      <c r="C315" s="543" t="s">
        <v>70</v>
      </c>
      <c r="D315" s="543"/>
      <c r="E315" s="543"/>
      <c r="F315" s="54"/>
      <c r="G315" s="55"/>
      <c r="H315" s="55"/>
      <c r="I315" s="55"/>
      <c r="J315" s="56">
        <v>2.94</v>
      </c>
      <c r="K315" s="61">
        <v>2</v>
      </c>
      <c r="L315" s="56">
        <v>13.23</v>
      </c>
      <c r="M315" s="58">
        <v>8.16</v>
      </c>
      <c r="N315" s="60">
        <v>107.96</v>
      </c>
      <c r="AI315" s="40"/>
      <c r="AJ315" s="49"/>
      <c r="AM315" s="3" t="s">
        <v>70</v>
      </c>
      <c r="AP315" s="49"/>
      <c r="AQ315" s="49"/>
      <c r="AS315" s="49"/>
    </row>
    <row r="316" spans="1:45" s="4" customFormat="1" ht="15" x14ac:dyDescent="0.25">
      <c r="A316" s="63"/>
      <c r="B316" s="51"/>
      <c r="C316" s="543" t="s">
        <v>71</v>
      </c>
      <c r="D316" s="543"/>
      <c r="E316" s="543"/>
      <c r="F316" s="54" t="s">
        <v>72</v>
      </c>
      <c r="G316" s="58">
        <v>0.35</v>
      </c>
      <c r="H316" s="57">
        <v>2.645</v>
      </c>
      <c r="I316" s="77">
        <v>2.0832799999999998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Q316" s="49"/>
      <c r="AS316" s="49"/>
    </row>
    <row r="317" spans="1:45" s="4" customFormat="1" ht="15" x14ac:dyDescent="0.25">
      <c r="A317" s="63"/>
      <c r="B317" s="51"/>
      <c r="C317" s="543" t="s">
        <v>73</v>
      </c>
      <c r="D317" s="543"/>
      <c r="E317" s="543"/>
      <c r="F317" s="54" t="s">
        <v>72</v>
      </c>
      <c r="G317" s="58">
        <v>0.47</v>
      </c>
      <c r="H317" s="57">
        <v>2.875</v>
      </c>
      <c r="I317" s="94">
        <v>3.0408124999999999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Q317" s="49"/>
      <c r="AS317" s="49"/>
    </row>
    <row r="318" spans="1:45" s="4" customFormat="1" ht="15" x14ac:dyDescent="0.25">
      <c r="A318" s="67"/>
      <c r="B318" s="51"/>
      <c r="C318" s="547" t="s">
        <v>74</v>
      </c>
      <c r="D318" s="547"/>
      <c r="E318" s="547"/>
      <c r="F318" s="68"/>
      <c r="G318" s="69"/>
      <c r="H318" s="69"/>
      <c r="I318" s="69"/>
      <c r="J318" s="70">
        <v>261.12</v>
      </c>
      <c r="K318" s="69"/>
      <c r="L318" s="79">
        <v>1681.9</v>
      </c>
      <c r="M318" s="69"/>
      <c r="N318" s="71">
        <v>22818.51</v>
      </c>
      <c r="AI318" s="40"/>
      <c r="AJ318" s="49"/>
      <c r="AO318" s="3" t="s">
        <v>74</v>
      </c>
      <c r="AP318" s="49"/>
      <c r="AQ318" s="49"/>
      <c r="AS318" s="49"/>
    </row>
    <row r="319" spans="1:45" s="4" customFormat="1" ht="15" x14ac:dyDescent="0.25">
      <c r="A319" s="63"/>
      <c r="B319" s="51"/>
      <c r="C319" s="543" t="s">
        <v>75</v>
      </c>
      <c r="D319" s="543"/>
      <c r="E319" s="543"/>
      <c r="F319" s="54"/>
      <c r="G319" s="55"/>
      <c r="H319" s="55"/>
      <c r="I319" s="55"/>
      <c r="J319" s="66"/>
      <c r="K319" s="55"/>
      <c r="L319" s="56">
        <v>58.08</v>
      </c>
      <c r="M319" s="55"/>
      <c r="N319" s="59">
        <v>2600.25</v>
      </c>
      <c r="AI319" s="40"/>
      <c r="AJ319" s="49"/>
      <c r="AN319" s="3" t="s">
        <v>75</v>
      </c>
      <c r="AP319" s="49"/>
      <c r="AQ319" s="49"/>
      <c r="AS319" s="49"/>
    </row>
    <row r="320" spans="1:45" s="4" customFormat="1" ht="45" x14ac:dyDescent="0.25">
      <c r="A320" s="63"/>
      <c r="B320" s="51" t="s">
        <v>727</v>
      </c>
      <c r="C320" s="543" t="s">
        <v>728</v>
      </c>
      <c r="D320" s="543"/>
      <c r="E320" s="543"/>
      <c r="F320" s="54" t="s">
        <v>78</v>
      </c>
      <c r="G320" s="61">
        <v>147</v>
      </c>
      <c r="H320" s="55"/>
      <c r="I320" s="61">
        <v>147</v>
      </c>
      <c r="J320" s="66"/>
      <c r="K320" s="55"/>
      <c r="L320" s="56">
        <v>85.38</v>
      </c>
      <c r="M320" s="55"/>
      <c r="N320" s="59">
        <v>3822.37</v>
      </c>
      <c r="AI320" s="40"/>
      <c r="AJ320" s="49"/>
      <c r="AN320" s="3" t="s">
        <v>728</v>
      </c>
      <c r="AP320" s="49"/>
      <c r="AQ320" s="49"/>
      <c r="AS320" s="49"/>
    </row>
    <row r="321" spans="1:45" s="4" customFormat="1" ht="56.25" x14ac:dyDescent="0.25">
      <c r="A321" s="63"/>
      <c r="B321" s="51" t="s">
        <v>729</v>
      </c>
      <c r="C321" s="543" t="s">
        <v>730</v>
      </c>
      <c r="D321" s="543"/>
      <c r="E321" s="543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56">
        <v>66.150000000000006</v>
      </c>
      <c r="M321" s="55"/>
      <c r="N321" s="59">
        <v>2961.68</v>
      </c>
      <c r="AI321" s="40"/>
      <c r="AJ321" s="49"/>
      <c r="AN321" s="3" t="s">
        <v>730</v>
      </c>
      <c r="AP321" s="49"/>
      <c r="AQ321" s="49"/>
      <c r="AS321" s="49"/>
    </row>
    <row r="322" spans="1:45" s="4" customFormat="1" ht="15" x14ac:dyDescent="0.25">
      <c r="A322" s="72"/>
      <c r="B322" s="73"/>
      <c r="C322" s="542" t="s">
        <v>81</v>
      </c>
      <c r="D322" s="542"/>
      <c r="E322" s="542"/>
      <c r="F322" s="43"/>
      <c r="G322" s="44"/>
      <c r="H322" s="44"/>
      <c r="I322" s="44"/>
      <c r="J322" s="47"/>
      <c r="K322" s="44"/>
      <c r="L322" s="80">
        <v>1833.43</v>
      </c>
      <c r="M322" s="69"/>
      <c r="N322" s="75">
        <v>29602.560000000001</v>
      </c>
      <c r="AI322" s="40"/>
      <c r="AJ322" s="49"/>
      <c r="AP322" s="49" t="s">
        <v>81</v>
      </c>
      <c r="AQ322" s="49"/>
      <c r="AS322" s="49"/>
    </row>
    <row r="323" spans="1:45" s="4" customFormat="1" ht="23.25" x14ac:dyDescent="0.25">
      <c r="A323" s="41" t="s">
        <v>215</v>
      </c>
      <c r="B323" s="42" t="s">
        <v>779</v>
      </c>
      <c r="C323" s="542" t="s">
        <v>780</v>
      </c>
      <c r="D323" s="542"/>
      <c r="E323" s="542"/>
      <c r="F323" s="43" t="s">
        <v>191</v>
      </c>
      <c r="G323" s="44">
        <v>279.0496</v>
      </c>
      <c r="H323" s="45">
        <v>1</v>
      </c>
      <c r="I323" s="119">
        <v>279.0496</v>
      </c>
      <c r="J323" s="74">
        <v>491.01</v>
      </c>
      <c r="K323" s="44"/>
      <c r="L323" s="80">
        <v>137016.14000000001</v>
      </c>
      <c r="M323" s="46">
        <v>8.16</v>
      </c>
      <c r="N323" s="75">
        <v>1118051.7</v>
      </c>
      <c r="AI323" s="40"/>
      <c r="AJ323" s="49" t="s">
        <v>780</v>
      </c>
      <c r="AP323" s="49"/>
      <c r="AQ323" s="49"/>
      <c r="AS323" s="49"/>
    </row>
    <row r="324" spans="1:45" s="4" customFormat="1" ht="15" x14ac:dyDescent="0.25">
      <c r="A324" s="67"/>
      <c r="B324" s="53"/>
      <c r="C324" s="543" t="s">
        <v>1364</v>
      </c>
      <c r="D324" s="543"/>
      <c r="E324" s="543"/>
      <c r="F324" s="543"/>
      <c r="G324" s="543"/>
      <c r="H324" s="543"/>
      <c r="I324" s="543"/>
      <c r="J324" s="543"/>
      <c r="K324" s="543"/>
      <c r="L324" s="543"/>
      <c r="M324" s="543"/>
      <c r="N324" s="544"/>
      <c r="AI324" s="40"/>
      <c r="AJ324" s="49"/>
      <c r="AK324" s="3" t="s">
        <v>1364</v>
      </c>
      <c r="AP324" s="49"/>
      <c r="AQ324" s="49"/>
      <c r="AS324" s="49"/>
    </row>
    <row r="325" spans="1:45" s="4" customFormat="1" ht="15" x14ac:dyDescent="0.25">
      <c r="A325" s="72"/>
      <c r="B325" s="73"/>
      <c r="C325" s="542" t="s">
        <v>81</v>
      </c>
      <c r="D325" s="542"/>
      <c r="E325" s="542"/>
      <c r="F325" s="43"/>
      <c r="G325" s="44"/>
      <c r="H325" s="44"/>
      <c r="I325" s="44"/>
      <c r="J325" s="47"/>
      <c r="K325" s="44"/>
      <c r="L325" s="80">
        <v>137016.14000000001</v>
      </c>
      <c r="M325" s="69"/>
      <c r="N325" s="75">
        <v>1118051.7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219</v>
      </c>
      <c r="B326" s="42" t="s">
        <v>1081</v>
      </c>
      <c r="C326" s="542" t="s">
        <v>1082</v>
      </c>
      <c r="D326" s="542"/>
      <c r="E326" s="542"/>
      <c r="F326" s="43" t="s">
        <v>428</v>
      </c>
      <c r="G326" s="44">
        <v>0.58889999999999998</v>
      </c>
      <c r="H326" s="45">
        <v>1</v>
      </c>
      <c r="I326" s="119">
        <v>0.58889999999999998</v>
      </c>
      <c r="J326" s="47"/>
      <c r="K326" s="44"/>
      <c r="L326" s="47"/>
      <c r="M326" s="44"/>
      <c r="N326" s="48"/>
      <c r="AI326" s="40"/>
      <c r="AJ326" s="49" t="s">
        <v>1082</v>
      </c>
      <c r="AP326" s="49"/>
      <c r="AQ326" s="49"/>
      <c r="AS326" s="49"/>
    </row>
    <row r="327" spans="1:45" s="4" customFormat="1" ht="15" x14ac:dyDescent="0.25">
      <c r="A327" s="67"/>
      <c r="B327" s="53"/>
      <c r="C327" s="543" t="s">
        <v>1365</v>
      </c>
      <c r="D327" s="543"/>
      <c r="E327" s="543"/>
      <c r="F327" s="543"/>
      <c r="G327" s="543"/>
      <c r="H327" s="543"/>
      <c r="I327" s="543"/>
      <c r="J327" s="543"/>
      <c r="K327" s="543"/>
      <c r="L327" s="543"/>
      <c r="M327" s="543"/>
      <c r="N327" s="544"/>
      <c r="AI327" s="40"/>
      <c r="AJ327" s="49"/>
      <c r="AK327" s="3" t="s">
        <v>1365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545" t="s">
        <v>118</v>
      </c>
      <c r="D328" s="545"/>
      <c r="E328" s="545"/>
      <c r="F328" s="545"/>
      <c r="G328" s="545"/>
      <c r="H328" s="545"/>
      <c r="I328" s="545"/>
      <c r="J328" s="545"/>
      <c r="K328" s="545"/>
      <c r="L328" s="545"/>
      <c r="M328" s="545"/>
      <c r="N328" s="546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545" t="s">
        <v>63</v>
      </c>
      <c r="D329" s="545"/>
      <c r="E329" s="545"/>
      <c r="F329" s="545"/>
      <c r="G329" s="545"/>
      <c r="H329" s="545"/>
      <c r="I329" s="545"/>
      <c r="J329" s="545"/>
      <c r="K329" s="545"/>
      <c r="L329" s="545"/>
      <c r="M329" s="545"/>
      <c r="N329" s="546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543" t="s">
        <v>64</v>
      </c>
      <c r="D330" s="543"/>
      <c r="E330" s="543"/>
      <c r="F330" s="54"/>
      <c r="G330" s="55"/>
      <c r="H330" s="55"/>
      <c r="I330" s="55"/>
      <c r="J330" s="56">
        <v>590.51</v>
      </c>
      <c r="K330" s="65">
        <v>1.3225</v>
      </c>
      <c r="L330" s="56">
        <v>459.9</v>
      </c>
      <c r="M330" s="58">
        <v>44.77</v>
      </c>
      <c r="N330" s="59">
        <v>20589.72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543" t="s">
        <v>66</v>
      </c>
      <c r="D331" s="543"/>
      <c r="E331" s="543"/>
      <c r="F331" s="54"/>
      <c r="G331" s="55"/>
      <c r="H331" s="55"/>
      <c r="I331" s="55"/>
      <c r="J331" s="56">
        <v>73.02</v>
      </c>
      <c r="K331" s="65">
        <v>1.4375</v>
      </c>
      <c r="L331" s="56">
        <v>61.81</v>
      </c>
      <c r="M331" s="58">
        <v>13.24</v>
      </c>
      <c r="N331" s="60">
        <v>818.36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543" t="s">
        <v>68</v>
      </c>
      <c r="D332" s="543"/>
      <c r="E332" s="543"/>
      <c r="F332" s="54"/>
      <c r="G332" s="55"/>
      <c r="H332" s="55"/>
      <c r="I332" s="55"/>
      <c r="J332" s="56">
        <v>8.6999999999999993</v>
      </c>
      <c r="K332" s="65">
        <v>1.4375</v>
      </c>
      <c r="L332" s="56">
        <v>7.36</v>
      </c>
      <c r="M332" s="58">
        <v>44.77</v>
      </c>
      <c r="N332" s="60">
        <v>329.51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543" t="s">
        <v>70</v>
      </c>
      <c r="D333" s="543"/>
      <c r="E333" s="543"/>
      <c r="F333" s="54"/>
      <c r="G333" s="55"/>
      <c r="H333" s="55"/>
      <c r="I333" s="55"/>
      <c r="J333" s="76">
        <v>3690.05</v>
      </c>
      <c r="K333" s="55"/>
      <c r="L333" s="76">
        <v>2173.0700000000002</v>
      </c>
      <c r="M333" s="58">
        <v>8.16</v>
      </c>
      <c r="N333" s="59">
        <v>17732.25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543" t="s">
        <v>71</v>
      </c>
      <c r="D334" s="543"/>
      <c r="E334" s="543"/>
      <c r="F334" s="54" t="s">
        <v>72</v>
      </c>
      <c r="G334" s="64">
        <v>69.8</v>
      </c>
      <c r="H334" s="65">
        <v>1.3225</v>
      </c>
      <c r="I334" s="94">
        <v>54.361653500000003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543" t="s">
        <v>73</v>
      </c>
      <c r="D335" s="543"/>
      <c r="E335" s="543"/>
      <c r="F335" s="54" t="s">
        <v>72</v>
      </c>
      <c r="G335" s="58">
        <v>0.65</v>
      </c>
      <c r="H335" s="65">
        <v>1.4375</v>
      </c>
      <c r="I335" s="94">
        <v>0.5502534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547" t="s">
        <v>74</v>
      </c>
      <c r="D336" s="547"/>
      <c r="E336" s="547"/>
      <c r="F336" s="68"/>
      <c r="G336" s="69"/>
      <c r="H336" s="69"/>
      <c r="I336" s="69"/>
      <c r="J336" s="79">
        <v>4353.58</v>
      </c>
      <c r="K336" s="69"/>
      <c r="L336" s="79">
        <v>2694.78</v>
      </c>
      <c r="M336" s="69"/>
      <c r="N336" s="71">
        <v>39140.33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543" t="s">
        <v>75</v>
      </c>
      <c r="D337" s="543"/>
      <c r="E337" s="543"/>
      <c r="F337" s="54"/>
      <c r="G337" s="55"/>
      <c r="H337" s="55"/>
      <c r="I337" s="55"/>
      <c r="J337" s="66"/>
      <c r="K337" s="55"/>
      <c r="L337" s="56">
        <v>467.26</v>
      </c>
      <c r="M337" s="55"/>
      <c r="N337" s="59">
        <v>20919.23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45" x14ac:dyDescent="0.25">
      <c r="A338" s="63"/>
      <c r="B338" s="51" t="s">
        <v>727</v>
      </c>
      <c r="C338" s="543" t="s">
        <v>728</v>
      </c>
      <c r="D338" s="543"/>
      <c r="E338" s="543"/>
      <c r="F338" s="54" t="s">
        <v>78</v>
      </c>
      <c r="G338" s="61">
        <v>147</v>
      </c>
      <c r="H338" s="55"/>
      <c r="I338" s="61">
        <v>147</v>
      </c>
      <c r="J338" s="66"/>
      <c r="K338" s="55"/>
      <c r="L338" s="56">
        <v>686.87</v>
      </c>
      <c r="M338" s="55"/>
      <c r="N338" s="59">
        <v>30751.27</v>
      </c>
      <c r="AI338" s="40"/>
      <c r="AJ338" s="49"/>
      <c r="AN338" s="3" t="s">
        <v>728</v>
      </c>
      <c r="AP338" s="49"/>
      <c r="AQ338" s="49"/>
      <c r="AS338" s="49"/>
    </row>
    <row r="339" spans="1:45" s="4" customFormat="1" ht="56.25" x14ac:dyDescent="0.25">
      <c r="A339" s="63"/>
      <c r="B339" s="51" t="s">
        <v>729</v>
      </c>
      <c r="C339" s="543" t="s">
        <v>730</v>
      </c>
      <c r="D339" s="543"/>
      <c r="E339" s="543"/>
      <c r="F339" s="54" t="s">
        <v>78</v>
      </c>
      <c r="G339" s="61">
        <v>134</v>
      </c>
      <c r="H339" s="58">
        <v>0.85</v>
      </c>
      <c r="I339" s="64">
        <v>113.9</v>
      </c>
      <c r="J339" s="66"/>
      <c r="K339" s="55"/>
      <c r="L339" s="56">
        <v>532.21</v>
      </c>
      <c r="M339" s="55"/>
      <c r="N339" s="59">
        <v>23827</v>
      </c>
      <c r="AI339" s="40"/>
      <c r="AJ339" s="49"/>
      <c r="AN339" s="3" t="s">
        <v>730</v>
      </c>
      <c r="AP339" s="49"/>
      <c r="AQ339" s="49"/>
      <c r="AS339" s="49"/>
    </row>
    <row r="340" spans="1:45" s="4" customFormat="1" ht="15" x14ac:dyDescent="0.25">
      <c r="A340" s="72"/>
      <c r="B340" s="73"/>
      <c r="C340" s="542" t="s">
        <v>81</v>
      </c>
      <c r="D340" s="542"/>
      <c r="E340" s="542"/>
      <c r="F340" s="43"/>
      <c r="G340" s="44"/>
      <c r="H340" s="44"/>
      <c r="I340" s="44"/>
      <c r="J340" s="47"/>
      <c r="K340" s="44"/>
      <c r="L340" s="80">
        <v>3913.86</v>
      </c>
      <c r="M340" s="69"/>
      <c r="N340" s="75">
        <v>93718.6</v>
      </c>
      <c r="AI340" s="40"/>
      <c r="AJ340" s="49"/>
      <c r="AP340" s="49" t="s">
        <v>81</v>
      </c>
      <c r="AQ340" s="49"/>
      <c r="AS340" s="49"/>
    </row>
    <row r="341" spans="1:45" s="4" customFormat="1" ht="23.25" x14ac:dyDescent="0.25">
      <c r="A341" s="41" t="s">
        <v>222</v>
      </c>
      <c r="B341" s="42" t="s">
        <v>1366</v>
      </c>
      <c r="C341" s="542" t="s">
        <v>1367</v>
      </c>
      <c r="D341" s="542"/>
      <c r="E341" s="542"/>
      <c r="F341" s="43" t="s">
        <v>115</v>
      </c>
      <c r="G341" s="44">
        <v>59</v>
      </c>
      <c r="H341" s="45">
        <v>1</v>
      </c>
      <c r="I341" s="45">
        <v>59</v>
      </c>
      <c r="J341" s="74">
        <v>71.930000000000007</v>
      </c>
      <c r="K341" s="44"/>
      <c r="L341" s="80">
        <v>4243.87</v>
      </c>
      <c r="M341" s="46">
        <v>8.16</v>
      </c>
      <c r="N341" s="75">
        <v>34629.980000000003</v>
      </c>
      <c r="AI341" s="40"/>
      <c r="AJ341" s="49" t="s">
        <v>1367</v>
      </c>
      <c r="AP341" s="49"/>
      <c r="AQ341" s="49"/>
      <c r="AS341" s="49"/>
    </row>
    <row r="342" spans="1:45" s="4" customFormat="1" ht="15" x14ac:dyDescent="0.25">
      <c r="A342" s="72"/>
      <c r="B342" s="73"/>
      <c r="C342" s="542" t="s">
        <v>81</v>
      </c>
      <c r="D342" s="542"/>
      <c r="E342" s="542"/>
      <c r="F342" s="43"/>
      <c r="G342" s="44"/>
      <c r="H342" s="44"/>
      <c r="I342" s="44"/>
      <c r="J342" s="47"/>
      <c r="K342" s="44"/>
      <c r="L342" s="80">
        <v>4243.87</v>
      </c>
      <c r="M342" s="69"/>
      <c r="N342" s="75">
        <v>34629.980000000003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83"/>
      <c r="B343" s="84"/>
      <c r="C343" s="84"/>
      <c r="D343" s="84"/>
      <c r="E343" s="84"/>
      <c r="F343" s="85"/>
      <c r="G343" s="85"/>
      <c r="H343" s="85"/>
      <c r="I343" s="85"/>
      <c r="J343" s="86"/>
      <c r="K343" s="85"/>
      <c r="L343" s="86"/>
      <c r="M343" s="55"/>
      <c r="N343" s="86"/>
      <c r="AI343" s="40"/>
      <c r="AJ343" s="49"/>
      <c r="AP343" s="49"/>
      <c r="AQ343" s="49"/>
      <c r="AS343" s="49"/>
    </row>
    <row r="344" spans="1:45" s="4" customFormat="1" ht="15" x14ac:dyDescent="0.25">
      <c r="A344" s="87"/>
      <c r="B344" s="88"/>
      <c r="C344" s="542" t="s">
        <v>782</v>
      </c>
      <c r="D344" s="542"/>
      <c r="E344" s="542"/>
      <c r="F344" s="542"/>
      <c r="G344" s="542"/>
      <c r="H344" s="542"/>
      <c r="I344" s="542"/>
      <c r="J344" s="542"/>
      <c r="K344" s="542"/>
      <c r="L344" s="89">
        <v>817245.39</v>
      </c>
      <c r="M344" s="90"/>
      <c r="N344" s="91">
        <v>8224682.6799999997</v>
      </c>
      <c r="AI344" s="40"/>
      <c r="AJ344" s="49"/>
      <c r="AP344" s="49"/>
      <c r="AQ344" s="49"/>
      <c r="AS344" s="49" t="s">
        <v>782</v>
      </c>
    </row>
    <row r="345" spans="1:45" s="4" customFormat="1" ht="15" x14ac:dyDescent="0.25">
      <c r="A345" s="536" t="s">
        <v>1368</v>
      </c>
      <c r="B345" s="537"/>
      <c r="C345" s="537"/>
      <c r="D345" s="537"/>
      <c r="E345" s="537"/>
      <c r="F345" s="537"/>
      <c r="G345" s="537"/>
      <c r="H345" s="537"/>
      <c r="I345" s="537"/>
      <c r="J345" s="537"/>
      <c r="K345" s="537"/>
      <c r="L345" s="537"/>
      <c r="M345" s="537"/>
      <c r="N345" s="538"/>
      <c r="AI345" s="40" t="s">
        <v>1368</v>
      </c>
      <c r="AJ345" s="49"/>
      <c r="AP345" s="49"/>
      <c r="AQ345" s="49"/>
      <c r="AS345" s="49"/>
    </row>
    <row r="346" spans="1:45" s="4" customFormat="1" ht="23.25" x14ac:dyDescent="0.25">
      <c r="A346" s="41" t="s">
        <v>224</v>
      </c>
      <c r="B346" s="42" t="s">
        <v>821</v>
      </c>
      <c r="C346" s="542" t="s">
        <v>822</v>
      </c>
      <c r="D346" s="542"/>
      <c r="E346" s="542"/>
      <c r="F346" s="43" t="s">
        <v>461</v>
      </c>
      <c r="G346" s="44">
        <v>0.55359999999999998</v>
      </c>
      <c r="H346" s="45">
        <v>1</v>
      </c>
      <c r="I346" s="119">
        <v>0.55359999999999998</v>
      </c>
      <c r="J346" s="47"/>
      <c r="K346" s="44"/>
      <c r="L346" s="47"/>
      <c r="M346" s="44"/>
      <c r="N346" s="48"/>
      <c r="AI346" s="40"/>
      <c r="AJ346" s="49" t="s">
        <v>822</v>
      </c>
      <c r="AP346" s="49"/>
      <c r="AQ346" s="49"/>
      <c r="AS346" s="49"/>
    </row>
    <row r="347" spans="1:45" s="4" customFormat="1" ht="15" x14ac:dyDescent="0.25">
      <c r="A347" s="67"/>
      <c r="B347" s="53"/>
      <c r="C347" s="543" t="s">
        <v>1369</v>
      </c>
      <c r="D347" s="543"/>
      <c r="E347" s="543"/>
      <c r="F347" s="543"/>
      <c r="G347" s="543"/>
      <c r="H347" s="543"/>
      <c r="I347" s="543"/>
      <c r="J347" s="543"/>
      <c r="K347" s="543"/>
      <c r="L347" s="543"/>
      <c r="M347" s="543"/>
      <c r="N347" s="544"/>
      <c r="AI347" s="40"/>
      <c r="AJ347" s="49"/>
      <c r="AK347" s="3" t="s">
        <v>1369</v>
      </c>
      <c r="AP347" s="49"/>
      <c r="AQ347" s="49"/>
      <c r="AS347" s="49"/>
    </row>
    <row r="348" spans="1:45" s="4" customFormat="1" ht="23.25" x14ac:dyDescent="0.25">
      <c r="A348" s="50"/>
      <c r="B348" s="51" t="s">
        <v>117</v>
      </c>
      <c r="C348" s="545" t="s">
        <v>118</v>
      </c>
      <c r="D348" s="545"/>
      <c r="E348" s="545"/>
      <c r="F348" s="545"/>
      <c r="G348" s="545"/>
      <c r="H348" s="545"/>
      <c r="I348" s="545"/>
      <c r="J348" s="545"/>
      <c r="K348" s="545"/>
      <c r="L348" s="545"/>
      <c r="M348" s="545"/>
      <c r="N348" s="546"/>
      <c r="AI348" s="40"/>
      <c r="AJ348" s="49"/>
      <c r="AL348" s="3" t="s">
        <v>118</v>
      </c>
      <c r="AP348" s="49"/>
      <c r="AQ348" s="49"/>
      <c r="AS348" s="49"/>
    </row>
    <row r="349" spans="1:45" s="4" customFormat="1" ht="68.25" x14ac:dyDescent="0.25">
      <c r="A349" s="50"/>
      <c r="B349" s="51" t="s">
        <v>62</v>
      </c>
      <c r="C349" s="545" t="s">
        <v>63</v>
      </c>
      <c r="D349" s="545"/>
      <c r="E349" s="545"/>
      <c r="F349" s="545"/>
      <c r="G349" s="545"/>
      <c r="H349" s="545"/>
      <c r="I349" s="545"/>
      <c r="J349" s="545"/>
      <c r="K349" s="545"/>
      <c r="L349" s="545"/>
      <c r="M349" s="545"/>
      <c r="N349" s="546"/>
      <c r="AI349" s="40"/>
      <c r="AJ349" s="49"/>
      <c r="AL349" s="3" t="s">
        <v>63</v>
      </c>
      <c r="AP349" s="49"/>
      <c r="AQ349" s="49"/>
      <c r="AS349" s="49"/>
    </row>
    <row r="350" spans="1:45" s="4" customFormat="1" ht="15" x14ac:dyDescent="0.25">
      <c r="A350" s="52"/>
      <c r="B350" s="51" t="s">
        <v>56</v>
      </c>
      <c r="C350" s="543" t="s">
        <v>64</v>
      </c>
      <c r="D350" s="543"/>
      <c r="E350" s="543"/>
      <c r="F350" s="54"/>
      <c r="G350" s="55"/>
      <c r="H350" s="55"/>
      <c r="I350" s="55"/>
      <c r="J350" s="56">
        <v>663.75</v>
      </c>
      <c r="K350" s="65">
        <v>1.3225</v>
      </c>
      <c r="L350" s="56">
        <v>485.96</v>
      </c>
      <c r="M350" s="58">
        <v>44.77</v>
      </c>
      <c r="N350" s="59">
        <v>21756.43</v>
      </c>
      <c r="AI350" s="40"/>
      <c r="AJ350" s="49"/>
      <c r="AM350" s="3" t="s">
        <v>64</v>
      </c>
      <c r="AP350" s="49"/>
      <c r="AQ350" s="49"/>
      <c r="AS350" s="49"/>
    </row>
    <row r="351" spans="1:45" s="4" customFormat="1" ht="15" x14ac:dyDescent="0.25">
      <c r="A351" s="63"/>
      <c r="B351" s="51"/>
      <c r="C351" s="543" t="s">
        <v>71</v>
      </c>
      <c r="D351" s="543"/>
      <c r="E351" s="543"/>
      <c r="F351" s="54" t="s">
        <v>72</v>
      </c>
      <c r="G351" s="64">
        <v>88.5</v>
      </c>
      <c r="H351" s="65">
        <v>1.3225</v>
      </c>
      <c r="I351" s="78">
        <v>64.794036000000006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Q351" s="49"/>
      <c r="AS351" s="49"/>
    </row>
    <row r="352" spans="1:45" s="4" customFormat="1" ht="15" x14ac:dyDescent="0.25">
      <c r="A352" s="67"/>
      <c r="B352" s="51"/>
      <c r="C352" s="547" t="s">
        <v>74</v>
      </c>
      <c r="D352" s="547"/>
      <c r="E352" s="547"/>
      <c r="F352" s="68"/>
      <c r="G352" s="69"/>
      <c r="H352" s="69"/>
      <c r="I352" s="69"/>
      <c r="J352" s="70">
        <v>663.75</v>
      </c>
      <c r="K352" s="69"/>
      <c r="L352" s="70">
        <v>485.96</v>
      </c>
      <c r="M352" s="69"/>
      <c r="N352" s="71">
        <v>21756.43</v>
      </c>
      <c r="AI352" s="40"/>
      <c r="AJ352" s="49"/>
      <c r="AO352" s="3" t="s">
        <v>74</v>
      </c>
      <c r="AP352" s="49"/>
      <c r="AQ352" s="49"/>
      <c r="AS352" s="49"/>
    </row>
    <row r="353" spans="1:45" s="4" customFormat="1" ht="15" x14ac:dyDescent="0.25">
      <c r="A353" s="63"/>
      <c r="B353" s="51"/>
      <c r="C353" s="543" t="s">
        <v>75</v>
      </c>
      <c r="D353" s="543"/>
      <c r="E353" s="543"/>
      <c r="F353" s="54"/>
      <c r="G353" s="55"/>
      <c r="H353" s="55"/>
      <c r="I353" s="55"/>
      <c r="J353" s="66"/>
      <c r="K353" s="55"/>
      <c r="L353" s="56">
        <v>485.96</v>
      </c>
      <c r="M353" s="55"/>
      <c r="N353" s="59">
        <v>21756.43</v>
      </c>
      <c r="AI353" s="40"/>
      <c r="AJ353" s="49"/>
      <c r="AN353" s="3" t="s">
        <v>75</v>
      </c>
      <c r="AP353" s="49"/>
      <c r="AQ353" s="49"/>
      <c r="AS353" s="49"/>
    </row>
    <row r="354" spans="1:45" s="4" customFormat="1" ht="23.25" x14ac:dyDescent="0.25">
      <c r="A354" s="63"/>
      <c r="B354" s="51" t="s">
        <v>465</v>
      </c>
      <c r="C354" s="543" t="s">
        <v>466</v>
      </c>
      <c r="D354" s="543"/>
      <c r="E354" s="543"/>
      <c r="F354" s="54" t="s">
        <v>78</v>
      </c>
      <c r="G354" s="61">
        <v>89</v>
      </c>
      <c r="H354" s="55"/>
      <c r="I354" s="61">
        <v>89</v>
      </c>
      <c r="J354" s="66"/>
      <c r="K354" s="55"/>
      <c r="L354" s="56">
        <v>432.5</v>
      </c>
      <c r="M354" s="55"/>
      <c r="N354" s="59">
        <v>19363.22</v>
      </c>
      <c r="AI354" s="40"/>
      <c r="AJ354" s="49"/>
      <c r="AN354" s="3" t="s">
        <v>466</v>
      </c>
      <c r="AP354" s="49"/>
      <c r="AQ354" s="49"/>
      <c r="AS354" s="49"/>
    </row>
    <row r="355" spans="1:45" s="4" customFormat="1" ht="45" x14ac:dyDescent="0.25">
      <c r="A355" s="63"/>
      <c r="B355" s="51" t="s">
        <v>467</v>
      </c>
      <c r="C355" s="543" t="s">
        <v>468</v>
      </c>
      <c r="D355" s="543"/>
      <c r="E355" s="543"/>
      <c r="F355" s="54" t="s">
        <v>78</v>
      </c>
      <c r="G355" s="61">
        <v>40</v>
      </c>
      <c r="H355" s="58">
        <v>0.85</v>
      </c>
      <c r="I355" s="61">
        <v>34</v>
      </c>
      <c r="J355" s="66"/>
      <c r="K355" s="55"/>
      <c r="L355" s="56">
        <v>165.23</v>
      </c>
      <c r="M355" s="55"/>
      <c r="N355" s="59">
        <v>7397.19</v>
      </c>
      <c r="AI355" s="40"/>
      <c r="AJ355" s="49"/>
      <c r="AN355" s="3" t="s">
        <v>468</v>
      </c>
      <c r="AP355" s="49"/>
      <c r="AQ355" s="49"/>
      <c r="AS355" s="49"/>
    </row>
    <row r="356" spans="1:45" s="4" customFormat="1" ht="15" x14ac:dyDescent="0.25">
      <c r="A356" s="72"/>
      <c r="B356" s="73"/>
      <c r="C356" s="542" t="s">
        <v>81</v>
      </c>
      <c r="D356" s="542"/>
      <c r="E356" s="542"/>
      <c r="F356" s="43"/>
      <c r="G356" s="44"/>
      <c r="H356" s="44"/>
      <c r="I356" s="44"/>
      <c r="J356" s="47"/>
      <c r="K356" s="44"/>
      <c r="L356" s="80">
        <v>1083.69</v>
      </c>
      <c r="M356" s="69"/>
      <c r="N356" s="75">
        <v>48516.84</v>
      </c>
      <c r="AI356" s="40"/>
      <c r="AJ356" s="49"/>
      <c r="AP356" s="49" t="s">
        <v>81</v>
      </c>
      <c r="AQ356" s="49"/>
      <c r="AS356" s="49"/>
    </row>
    <row r="357" spans="1:45" s="4" customFormat="1" ht="22.5" x14ac:dyDescent="0.25">
      <c r="A357" s="41" t="s">
        <v>227</v>
      </c>
      <c r="B357" s="42" t="s">
        <v>652</v>
      </c>
      <c r="C357" s="542" t="s">
        <v>653</v>
      </c>
      <c r="D357" s="542"/>
      <c r="E357" s="542"/>
      <c r="F357" s="43" t="s">
        <v>86</v>
      </c>
      <c r="G357" s="44">
        <v>60.896000000000001</v>
      </c>
      <c r="H357" s="45">
        <v>1</v>
      </c>
      <c r="I357" s="92">
        <v>60.896000000000001</v>
      </c>
      <c r="J357" s="74">
        <v>99.98</v>
      </c>
      <c r="K357" s="92">
        <v>1.012</v>
      </c>
      <c r="L357" s="80">
        <v>6161.44</v>
      </c>
      <c r="M357" s="46">
        <v>8.16</v>
      </c>
      <c r="N357" s="75">
        <v>50277.35</v>
      </c>
      <c r="AI357" s="40"/>
      <c r="AJ357" s="49" t="s">
        <v>653</v>
      </c>
      <c r="AP357" s="49"/>
      <c r="AQ357" s="49"/>
      <c r="AS357" s="49"/>
    </row>
    <row r="358" spans="1:45" s="4" customFormat="1" ht="15" x14ac:dyDescent="0.25">
      <c r="A358" s="67"/>
      <c r="B358" s="53"/>
      <c r="C358" s="543" t="s">
        <v>1370</v>
      </c>
      <c r="D358" s="543"/>
      <c r="E358" s="543"/>
      <c r="F358" s="543"/>
      <c r="G358" s="543"/>
      <c r="H358" s="543"/>
      <c r="I358" s="543"/>
      <c r="J358" s="543"/>
      <c r="K358" s="543"/>
      <c r="L358" s="543"/>
      <c r="M358" s="543"/>
      <c r="N358" s="544"/>
      <c r="AI358" s="40"/>
      <c r="AJ358" s="49"/>
      <c r="AK358" s="3" t="s">
        <v>1370</v>
      </c>
      <c r="AP358" s="49"/>
      <c r="AQ358" s="49"/>
      <c r="AS358" s="49"/>
    </row>
    <row r="359" spans="1:45" s="4" customFormat="1" ht="15" x14ac:dyDescent="0.25">
      <c r="A359" s="67"/>
      <c r="B359" s="53"/>
      <c r="C359" s="543" t="s">
        <v>655</v>
      </c>
      <c r="D359" s="543"/>
      <c r="E359" s="543"/>
      <c r="F359" s="543"/>
      <c r="G359" s="543"/>
      <c r="H359" s="543"/>
      <c r="I359" s="543"/>
      <c r="J359" s="543"/>
      <c r="K359" s="543"/>
      <c r="L359" s="543"/>
      <c r="M359" s="543"/>
      <c r="N359" s="544"/>
      <c r="AI359" s="40"/>
      <c r="AJ359" s="49"/>
      <c r="AP359" s="49"/>
      <c r="AQ359" s="49"/>
      <c r="AR359" s="3" t="s">
        <v>655</v>
      </c>
      <c r="AS359" s="49"/>
    </row>
    <row r="360" spans="1:45" s="4" customFormat="1" ht="15" x14ac:dyDescent="0.25">
      <c r="A360" s="50"/>
      <c r="B360" s="51"/>
      <c r="C360" s="545" t="s">
        <v>1054</v>
      </c>
      <c r="D360" s="545"/>
      <c r="E360" s="545"/>
      <c r="F360" s="545"/>
      <c r="G360" s="545"/>
      <c r="H360" s="545"/>
      <c r="I360" s="545"/>
      <c r="J360" s="545"/>
      <c r="K360" s="545"/>
      <c r="L360" s="545"/>
      <c r="M360" s="545"/>
      <c r="N360" s="546"/>
      <c r="AI360" s="40"/>
      <c r="AJ360" s="49"/>
      <c r="AL360" s="3" t="s">
        <v>1054</v>
      </c>
      <c r="AP360" s="49"/>
      <c r="AQ360" s="49"/>
      <c r="AS360" s="49"/>
    </row>
    <row r="361" spans="1:45" s="4" customFormat="1" ht="15" x14ac:dyDescent="0.25">
      <c r="A361" s="72"/>
      <c r="B361" s="73"/>
      <c r="C361" s="542" t="s">
        <v>81</v>
      </c>
      <c r="D361" s="542"/>
      <c r="E361" s="542"/>
      <c r="F361" s="43"/>
      <c r="G361" s="44"/>
      <c r="H361" s="44"/>
      <c r="I361" s="44"/>
      <c r="J361" s="47"/>
      <c r="K361" s="44"/>
      <c r="L361" s="80">
        <v>6161.44</v>
      </c>
      <c r="M361" s="69"/>
      <c r="N361" s="75">
        <v>50277.35</v>
      </c>
      <c r="AI361" s="40"/>
      <c r="AJ361" s="49"/>
      <c r="AP361" s="49" t="s">
        <v>81</v>
      </c>
      <c r="AQ361" s="49"/>
      <c r="AS361" s="49"/>
    </row>
    <row r="362" spans="1:45" s="4" customFormat="1" ht="23.25" x14ac:dyDescent="0.25">
      <c r="A362" s="41" t="s">
        <v>231</v>
      </c>
      <c r="B362" s="42" t="s">
        <v>825</v>
      </c>
      <c r="C362" s="542" t="s">
        <v>826</v>
      </c>
      <c r="D362" s="542"/>
      <c r="E362" s="542"/>
      <c r="F362" s="43" t="s">
        <v>513</v>
      </c>
      <c r="G362" s="44">
        <v>4.9800000000000004</v>
      </c>
      <c r="H362" s="45">
        <v>1</v>
      </c>
      <c r="I362" s="46">
        <v>4.9800000000000004</v>
      </c>
      <c r="J362" s="74">
        <v>60</v>
      </c>
      <c r="K362" s="44"/>
      <c r="L362" s="74">
        <v>298.8</v>
      </c>
      <c r="M362" s="46">
        <v>13.24</v>
      </c>
      <c r="N362" s="75">
        <v>3956.11</v>
      </c>
      <c r="AI362" s="40"/>
      <c r="AJ362" s="49" t="s">
        <v>826</v>
      </c>
      <c r="AP362" s="49"/>
      <c r="AQ362" s="49"/>
      <c r="AS362" s="49"/>
    </row>
    <row r="363" spans="1:45" s="4" customFormat="1" ht="15" x14ac:dyDescent="0.25">
      <c r="A363" s="67"/>
      <c r="B363" s="53"/>
      <c r="C363" s="543" t="s">
        <v>1371</v>
      </c>
      <c r="D363" s="543"/>
      <c r="E363" s="543"/>
      <c r="F363" s="543"/>
      <c r="G363" s="543"/>
      <c r="H363" s="543"/>
      <c r="I363" s="543"/>
      <c r="J363" s="543"/>
      <c r="K363" s="543"/>
      <c r="L363" s="543"/>
      <c r="M363" s="543"/>
      <c r="N363" s="544"/>
      <c r="AI363" s="40"/>
      <c r="AJ363" s="49"/>
      <c r="AK363" s="3" t="s">
        <v>1371</v>
      </c>
      <c r="AP363" s="49"/>
      <c r="AQ363" s="49"/>
      <c r="AS363" s="49"/>
    </row>
    <row r="364" spans="1:45" s="4" customFormat="1" ht="15" x14ac:dyDescent="0.25">
      <c r="A364" s="72"/>
      <c r="B364" s="73"/>
      <c r="C364" s="542" t="s">
        <v>81</v>
      </c>
      <c r="D364" s="542"/>
      <c r="E364" s="542"/>
      <c r="F364" s="43"/>
      <c r="G364" s="44"/>
      <c r="H364" s="44"/>
      <c r="I364" s="44"/>
      <c r="J364" s="47"/>
      <c r="K364" s="44"/>
      <c r="L364" s="74">
        <v>298.8</v>
      </c>
      <c r="M364" s="69"/>
      <c r="N364" s="75">
        <v>3956.11</v>
      </c>
      <c r="AI364" s="40"/>
      <c r="AJ364" s="49"/>
      <c r="AP364" s="49" t="s">
        <v>81</v>
      </c>
      <c r="AQ364" s="49"/>
      <c r="AS364" s="49"/>
    </row>
    <row r="365" spans="1:45" s="4" customFormat="1" ht="45.75" x14ac:dyDescent="0.25">
      <c r="A365" s="41" t="s">
        <v>235</v>
      </c>
      <c r="B365" s="42" t="s">
        <v>1114</v>
      </c>
      <c r="C365" s="542" t="s">
        <v>1115</v>
      </c>
      <c r="D365" s="542"/>
      <c r="E365" s="542"/>
      <c r="F365" s="43" t="s">
        <v>164</v>
      </c>
      <c r="G365" s="44">
        <v>5.2817999999999996</v>
      </c>
      <c r="H365" s="45">
        <v>1</v>
      </c>
      <c r="I365" s="119">
        <v>5.2817999999999996</v>
      </c>
      <c r="J365" s="47"/>
      <c r="K365" s="44"/>
      <c r="L365" s="47"/>
      <c r="M365" s="44"/>
      <c r="N365" s="48"/>
      <c r="AI365" s="40"/>
      <c r="AJ365" s="49" t="s">
        <v>1115</v>
      </c>
      <c r="AP365" s="49"/>
      <c r="AQ365" s="49"/>
      <c r="AS365" s="49"/>
    </row>
    <row r="366" spans="1:45" s="4" customFormat="1" ht="15" x14ac:dyDescent="0.25">
      <c r="A366" s="67"/>
      <c r="B366" s="53"/>
      <c r="C366" s="543" t="s">
        <v>1372</v>
      </c>
      <c r="D366" s="543"/>
      <c r="E366" s="543"/>
      <c r="F366" s="543"/>
      <c r="G366" s="543"/>
      <c r="H366" s="543"/>
      <c r="I366" s="543"/>
      <c r="J366" s="543"/>
      <c r="K366" s="543"/>
      <c r="L366" s="543"/>
      <c r="M366" s="543"/>
      <c r="N366" s="544"/>
      <c r="AI366" s="40"/>
      <c r="AJ366" s="49"/>
      <c r="AK366" s="3" t="s">
        <v>1372</v>
      </c>
      <c r="AP366" s="49"/>
      <c r="AQ366" s="49"/>
      <c r="AS366" s="49"/>
    </row>
    <row r="367" spans="1:45" s="4" customFormat="1" ht="23.25" x14ac:dyDescent="0.25">
      <c r="A367" s="50"/>
      <c r="B367" s="51" t="s">
        <v>117</v>
      </c>
      <c r="C367" s="545" t="s">
        <v>118</v>
      </c>
      <c r="D367" s="545"/>
      <c r="E367" s="545"/>
      <c r="F367" s="545"/>
      <c r="G367" s="545"/>
      <c r="H367" s="545"/>
      <c r="I367" s="545"/>
      <c r="J367" s="545"/>
      <c r="K367" s="545"/>
      <c r="L367" s="545"/>
      <c r="M367" s="545"/>
      <c r="N367" s="546"/>
      <c r="AI367" s="40"/>
      <c r="AJ367" s="49"/>
      <c r="AL367" s="3" t="s">
        <v>118</v>
      </c>
      <c r="AP367" s="49"/>
      <c r="AQ367" s="49"/>
      <c r="AS367" s="49"/>
    </row>
    <row r="368" spans="1:45" s="4" customFormat="1" ht="68.25" x14ac:dyDescent="0.25">
      <c r="A368" s="50"/>
      <c r="B368" s="51" t="s">
        <v>62</v>
      </c>
      <c r="C368" s="545" t="s">
        <v>63</v>
      </c>
      <c r="D368" s="545"/>
      <c r="E368" s="545"/>
      <c r="F368" s="545"/>
      <c r="G368" s="545"/>
      <c r="H368" s="545"/>
      <c r="I368" s="545"/>
      <c r="J368" s="545"/>
      <c r="K368" s="545"/>
      <c r="L368" s="545"/>
      <c r="M368" s="545"/>
      <c r="N368" s="546"/>
      <c r="AI368" s="40"/>
      <c r="AJ368" s="49"/>
      <c r="AL368" s="3" t="s">
        <v>63</v>
      </c>
      <c r="AP368" s="49"/>
      <c r="AQ368" s="49"/>
      <c r="AS368" s="49"/>
    </row>
    <row r="369" spans="1:45" s="4" customFormat="1" ht="15" x14ac:dyDescent="0.25">
      <c r="A369" s="52"/>
      <c r="B369" s="51" t="s">
        <v>56</v>
      </c>
      <c r="C369" s="543" t="s">
        <v>64</v>
      </c>
      <c r="D369" s="543"/>
      <c r="E369" s="543"/>
      <c r="F369" s="54"/>
      <c r="G369" s="55"/>
      <c r="H369" s="55"/>
      <c r="I369" s="55"/>
      <c r="J369" s="56">
        <v>317.60000000000002</v>
      </c>
      <c r="K369" s="65">
        <v>1.3225</v>
      </c>
      <c r="L369" s="76">
        <v>2218.4899999999998</v>
      </c>
      <c r="M369" s="58">
        <v>44.77</v>
      </c>
      <c r="N369" s="59">
        <v>99321.8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5" x14ac:dyDescent="0.25">
      <c r="A370" s="52"/>
      <c r="B370" s="51" t="s">
        <v>69</v>
      </c>
      <c r="C370" s="543" t="s">
        <v>70</v>
      </c>
      <c r="D370" s="543"/>
      <c r="E370" s="543"/>
      <c r="F370" s="54"/>
      <c r="G370" s="55"/>
      <c r="H370" s="55"/>
      <c r="I370" s="55"/>
      <c r="J370" s="76">
        <v>2034</v>
      </c>
      <c r="K370" s="55"/>
      <c r="L370" s="76">
        <v>10743.18</v>
      </c>
      <c r="M370" s="58">
        <v>8.16</v>
      </c>
      <c r="N370" s="59">
        <v>87664.35</v>
      </c>
      <c r="AI370" s="40"/>
      <c r="AJ370" s="49"/>
      <c r="AM370" s="3" t="s">
        <v>70</v>
      </c>
      <c r="AP370" s="49"/>
      <c r="AQ370" s="49"/>
      <c r="AS370" s="49"/>
    </row>
    <row r="371" spans="1:45" s="4" customFormat="1" ht="15" x14ac:dyDescent="0.25">
      <c r="A371" s="63"/>
      <c r="B371" s="51"/>
      <c r="C371" s="543" t="s">
        <v>71</v>
      </c>
      <c r="D371" s="543"/>
      <c r="E371" s="543"/>
      <c r="F371" s="54" t="s">
        <v>72</v>
      </c>
      <c r="G371" s="61">
        <v>40</v>
      </c>
      <c r="H371" s="65">
        <v>1.3225</v>
      </c>
      <c r="I371" s="77">
        <v>279.40722</v>
      </c>
      <c r="J371" s="66"/>
      <c r="K371" s="55"/>
      <c r="L371" s="66"/>
      <c r="M371" s="55"/>
      <c r="N371" s="62"/>
      <c r="AI371" s="40"/>
      <c r="AJ371" s="49"/>
      <c r="AN371" s="3" t="s">
        <v>71</v>
      </c>
      <c r="AP371" s="49"/>
      <c r="AQ371" s="49"/>
      <c r="AS371" s="49"/>
    </row>
    <row r="372" spans="1:45" s="4" customFormat="1" ht="15" x14ac:dyDescent="0.25">
      <c r="A372" s="67"/>
      <c r="B372" s="51"/>
      <c r="C372" s="547" t="s">
        <v>74</v>
      </c>
      <c r="D372" s="547"/>
      <c r="E372" s="547"/>
      <c r="F372" s="68"/>
      <c r="G372" s="69"/>
      <c r="H372" s="69"/>
      <c r="I372" s="69"/>
      <c r="J372" s="79">
        <v>2351.6</v>
      </c>
      <c r="K372" s="69"/>
      <c r="L372" s="79">
        <v>12961.67</v>
      </c>
      <c r="M372" s="69"/>
      <c r="N372" s="71">
        <v>186986.15</v>
      </c>
      <c r="AI372" s="40"/>
      <c r="AJ372" s="49"/>
      <c r="AO372" s="3" t="s">
        <v>74</v>
      </c>
      <c r="AP372" s="49"/>
      <c r="AQ372" s="49"/>
      <c r="AS372" s="49"/>
    </row>
    <row r="373" spans="1:45" s="4" customFormat="1" ht="15" x14ac:dyDescent="0.25">
      <c r="A373" s="63"/>
      <c r="B373" s="51"/>
      <c r="C373" s="543" t="s">
        <v>75</v>
      </c>
      <c r="D373" s="543"/>
      <c r="E373" s="543"/>
      <c r="F373" s="54"/>
      <c r="G373" s="55"/>
      <c r="H373" s="55"/>
      <c r="I373" s="55"/>
      <c r="J373" s="66"/>
      <c r="K373" s="55"/>
      <c r="L373" s="76">
        <v>2218.4899999999998</v>
      </c>
      <c r="M373" s="55"/>
      <c r="N373" s="59">
        <v>99321.8</v>
      </c>
      <c r="AI373" s="40"/>
      <c r="AJ373" s="49"/>
      <c r="AN373" s="3" t="s">
        <v>75</v>
      </c>
      <c r="AP373" s="49"/>
      <c r="AQ373" s="49"/>
      <c r="AS373" s="49"/>
    </row>
    <row r="374" spans="1:45" s="4" customFormat="1" ht="22.5" x14ac:dyDescent="0.25">
      <c r="A374" s="63"/>
      <c r="B374" s="51" t="s">
        <v>1117</v>
      </c>
      <c r="C374" s="543" t="s">
        <v>1118</v>
      </c>
      <c r="D374" s="543"/>
      <c r="E374" s="543"/>
      <c r="F374" s="54" t="s">
        <v>78</v>
      </c>
      <c r="G374" s="61">
        <v>103</v>
      </c>
      <c r="H374" s="55"/>
      <c r="I374" s="61">
        <v>103</v>
      </c>
      <c r="J374" s="66"/>
      <c r="K374" s="55"/>
      <c r="L374" s="76">
        <v>2285.04</v>
      </c>
      <c r="M374" s="55"/>
      <c r="N374" s="59">
        <v>102301.45</v>
      </c>
      <c r="AI374" s="40"/>
      <c r="AJ374" s="49"/>
      <c r="AN374" s="3" t="s">
        <v>1118</v>
      </c>
      <c r="AP374" s="49"/>
      <c r="AQ374" s="49"/>
      <c r="AS374" s="49"/>
    </row>
    <row r="375" spans="1:45" s="4" customFormat="1" ht="45" x14ac:dyDescent="0.25">
      <c r="A375" s="63"/>
      <c r="B375" s="51" t="s">
        <v>1119</v>
      </c>
      <c r="C375" s="543" t="s">
        <v>1120</v>
      </c>
      <c r="D375" s="543"/>
      <c r="E375" s="543"/>
      <c r="F375" s="54" t="s">
        <v>78</v>
      </c>
      <c r="G375" s="61">
        <v>72</v>
      </c>
      <c r="H375" s="58">
        <v>0.85</v>
      </c>
      <c r="I375" s="64">
        <v>61.2</v>
      </c>
      <c r="J375" s="66"/>
      <c r="K375" s="55"/>
      <c r="L375" s="76">
        <v>1357.72</v>
      </c>
      <c r="M375" s="55"/>
      <c r="N375" s="59">
        <v>60784.94</v>
      </c>
      <c r="AI375" s="40"/>
      <c r="AJ375" s="49"/>
      <c r="AN375" s="3" t="s">
        <v>1120</v>
      </c>
      <c r="AP375" s="49"/>
      <c r="AQ375" s="49"/>
      <c r="AS375" s="49"/>
    </row>
    <row r="376" spans="1:45" s="4" customFormat="1" ht="15" x14ac:dyDescent="0.25">
      <c r="A376" s="72"/>
      <c r="B376" s="73"/>
      <c r="C376" s="542" t="s">
        <v>81</v>
      </c>
      <c r="D376" s="542"/>
      <c r="E376" s="542"/>
      <c r="F376" s="43"/>
      <c r="G376" s="44"/>
      <c r="H376" s="44"/>
      <c r="I376" s="44"/>
      <c r="J376" s="47"/>
      <c r="K376" s="44"/>
      <c r="L376" s="80">
        <v>16604.43</v>
      </c>
      <c r="M376" s="69"/>
      <c r="N376" s="75">
        <v>350072.54</v>
      </c>
      <c r="AI376" s="40"/>
      <c r="AJ376" s="49"/>
      <c r="AP376" s="49" t="s">
        <v>81</v>
      </c>
      <c r="AQ376" s="49"/>
      <c r="AS376" s="49"/>
    </row>
    <row r="377" spans="1:45" s="4" customFormat="1" ht="45.75" x14ac:dyDescent="0.25">
      <c r="A377" s="41" t="s">
        <v>238</v>
      </c>
      <c r="B377" s="42" t="s">
        <v>1121</v>
      </c>
      <c r="C377" s="542" t="s">
        <v>1122</v>
      </c>
      <c r="D377" s="542"/>
      <c r="E377" s="542"/>
      <c r="F377" s="43" t="s">
        <v>164</v>
      </c>
      <c r="G377" s="44">
        <v>-5.2817999999999996</v>
      </c>
      <c r="H377" s="45">
        <v>1</v>
      </c>
      <c r="I377" s="119">
        <v>-5.2817999999999996</v>
      </c>
      <c r="J377" s="47"/>
      <c r="K377" s="44"/>
      <c r="L377" s="47"/>
      <c r="M377" s="44"/>
      <c r="N377" s="48"/>
      <c r="AI377" s="40"/>
      <c r="AJ377" s="49" t="s">
        <v>1122</v>
      </c>
      <c r="AP377" s="49"/>
      <c r="AQ377" s="49"/>
      <c r="AS377" s="49"/>
    </row>
    <row r="378" spans="1:45" s="4" customFormat="1" ht="15" x14ac:dyDescent="0.25">
      <c r="A378" s="67"/>
      <c r="B378" s="53"/>
      <c r="C378" s="543" t="s">
        <v>1373</v>
      </c>
      <c r="D378" s="543"/>
      <c r="E378" s="543"/>
      <c r="F378" s="543"/>
      <c r="G378" s="543"/>
      <c r="H378" s="543"/>
      <c r="I378" s="543"/>
      <c r="J378" s="543"/>
      <c r="K378" s="543"/>
      <c r="L378" s="543"/>
      <c r="M378" s="543"/>
      <c r="N378" s="544"/>
      <c r="AI378" s="40"/>
      <c r="AJ378" s="49"/>
      <c r="AK378" s="3" t="s">
        <v>1373</v>
      </c>
      <c r="AP378" s="49"/>
      <c r="AQ378" s="49"/>
      <c r="AS378" s="49"/>
    </row>
    <row r="379" spans="1:45" s="4" customFormat="1" ht="23.25" x14ac:dyDescent="0.25">
      <c r="A379" s="50"/>
      <c r="B379" s="51" t="s">
        <v>117</v>
      </c>
      <c r="C379" s="545" t="s">
        <v>118</v>
      </c>
      <c r="D379" s="545"/>
      <c r="E379" s="545"/>
      <c r="F379" s="545"/>
      <c r="G379" s="545"/>
      <c r="H379" s="545"/>
      <c r="I379" s="545"/>
      <c r="J379" s="545"/>
      <c r="K379" s="545"/>
      <c r="L379" s="545"/>
      <c r="M379" s="545"/>
      <c r="N379" s="546"/>
      <c r="AI379" s="40"/>
      <c r="AJ379" s="49"/>
      <c r="AL379" s="3" t="s">
        <v>118</v>
      </c>
      <c r="AP379" s="49"/>
      <c r="AQ379" s="49"/>
      <c r="AS379" s="49"/>
    </row>
    <row r="380" spans="1:45" s="4" customFormat="1" ht="68.25" x14ac:dyDescent="0.25">
      <c r="A380" s="50"/>
      <c r="B380" s="51" t="s">
        <v>62</v>
      </c>
      <c r="C380" s="545" t="s">
        <v>63</v>
      </c>
      <c r="D380" s="545"/>
      <c r="E380" s="545"/>
      <c r="F380" s="545"/>
      <c r="G380" s="545"/>
      <c r="H380" s="545"/>
      <c r="I380" s="545"/>
      <c r="J380" s="545"/>
      <c r="K380" s="545"/>
      <c r="L380" s="545"/>
      <c r="M380" s="545"/>
      <c r="N380" s="546"/>
      <c r="AI380" s="40"/>
      <c r="AJ380" s="49"/>
      <c r="AL380" s="3" t="s">
        <v>63</v>
      </c>
      <c r="AP380" s="49"/>
      <c r="AQ380" s="49"/>
      <c r="AS380" s="49"/>
    </row>
    <row r="381" spans="1:45" s="4" customFormat="1" ht="15" x14ac:dyDescent="0.25">
      <c r="A381" s="52"/>
      <c r="B381" s="51" t="s">
        <v>56</v>
      </c>
      <c r="C381" s="543" t="s">
        <v>64</v>
      </c>
      <c r="D381" s="543"/>
      <c r="E381" s="543"/>
      <c r="F381" s="54"/>
      <c r="G381" s="55"/>
      <c r="H381" s="55"/>
      <c r="I381" s="55"/>
      <c r="J381" s="56">
        <v>43.43</v>
      </c>
      <c r="K381" s="65">
        <v>1.3225</v>
      </c>
      <c r="L381" s="56">
        <v>-303.37</v>
      </c>
      <c r="M381" s="58">
        <v>44.77</v>
      </c>
      <c r="N381" s="59">
        <v>-13581.87</v>
      </c>
      <c r="AI381" s="40"/>
      <c r="AJ381" s="49"/>
      <c r="AM381" s="3" t="s">
        <v>64</v>
      </c>
      <c r="AP381" s="49"/>
      <c r="AQ381" s="49"/>
      <c r="AS381" s="49"/>
    </row>
    <row r="382" spans="1:45" s="4" customFormat="1" ht="15" x14ac:dyDescent="0.25">
      <c r="A382" s="52"/>
      <c r="B382" s="51" t="s">
        <v>69</v>
      </c>
      <c r="C382" s="543" t="s">
        <v>70</v>
      </c>
      <c r="D382" s="543"/>
      <c r="E382" s="543"/>
      <c r="F382" s="54"/>
      <c r="G382" s="55"/>
      <c r="H382" s="55"/>
      <c r="I382" s="55"/>
      <c r="J382" s="56">
        <v>678</v>
      </c>
      <c r="K382" s="55"/>
      <c r="L382" s="76">
        <v>-3581.06</v>
      </c>
      <c r="M382" s="58">
        <v>8.16</v>
      </c>
      <c r="N382" s="59">
        <v>-29221.45</v>
      </c>
      <c r="AI382" s="40"/>
      <c r="AJ382" s="49"/>
      <c r="AM382" s="3" t="s">
        <v>70</v>
      </c>
      <c r="AP382" s="49"/>
      <c r="AQ382" s="49"/>
      <c r="AS382" s="49"/>
    </row>
    <row r="383" spans="1:45" s="4" customFormat="1" ht="15" x14ac:dyDescent="0.25">
      <c r="A383" s="63"/>
      <c r="B383" s="51"/>
      <c r="C383" s="543" t="s">
        <v>71</v>
      </c>
      <c r="D383" s="543"/>
      <c r="E383" s="543"/>
      <c r="F383" s="54" t="s">
        <v>72</v>
      </c>
      <c r="G383" s="58">
        <v>5.47</v>
      </c>
      <c r="H383" s="65">
        <v>1.3225</v>
      </c>
      <c r="I383" s="94">
        <v>-38.208937300000002</v>
      </c>
      <c r="J383" s="66"/>
      <c r="K383" s="55"/>
      <c r="L383" s="66"/>
      <c r="M383" s="55"/>
      <c r="N383" s="62"/>
      <c r="AI383" s="40"/>
      <c r="AJ383" s="49"/>
      <c r="AN383" s="3" t="s">
        <v>71</v>
      </c>
      <c r="AP383" s="49"/>
      <c r="AQ383" s="49"/>
      <c r="AS383" s="49"/>
    </row>
    <row r="384" spans="1:45" s="4" customFormat="1" ht="15" x14ac:dyDescent="0.25">
      <c r="A384" s="67"/>
      <c r="B384" s="51"/>
      <c r="C384" s="547" t="s">
        <v>74</v>
      </c>
      <c r="D384" s="547"/>
      <c r="E384" s="547"/>
      <c r="F384" s="68"/>
      <c r="G384" s="69"/>
      <c r="H384" s="69"/>
      <c r="I384" s="69"/>
      <c r="J384" s="70">
        <v>721.43</v>
      </c>
      <c r="K384" s="69"/>
      <c r="L384" s="79">
        <v>-3884.43</v>
      </c>
      <c r="M384" s="69"/>
      <c r="N384" s="71">
        <v>-42803.32</v>
      </c>
      <c r="AI384" s="40"/>
      <c r="AJ384" s="49"/>
      <c r="AO384" s="3" t="s">
        <v>74</v>
      </c>
      <c r="AP384" s="49"/>
      <c r="AQ384" s="49"/>
      <c r="AS384" s="49"/>
    </row>
    <row r="385" spans="1:45" s="4" customFormat="1" ht="15" x14ac:dyDescent="0.25">
      <c r="A385" s="63"/>
      <c r="B385" s="51"/>
      <c r="C385" s="543" t="s">
        <v>75</v>
      </c>
      <c r="D385" s="543"/>
      <c r="E385" s="543"/>
      <c r="F385" s="54"/>
      <c r="G385" s="55"/>
      <c r="H385" s="55"/>
      <c r="I385" s="55"/>
      <c r="J385" s="66"/>
      <c r="K385" s="55"/>
      <c r="L385" s="56">
        <v>-303.37</v>
      </c>
      <c r="M385" s="55"/>
      <c r="N385" s="59">
        <v>-13581.87</v>
      </c>
      <c r="AI385" s="40"/>
      <c r="AJ385" s="49"/>
      <c r="AN385" s="3" t="s">
        <v>75</v>
      </c>
      <c r="AP385" s="49"/>
      <c r="AQ385" s="49"/>
      <c r="AS385" s="49"/>
    </row>
    <row r="386" spans="1:45" s="4" customFormat="1" ht="22.5" x14ac:dyDescent="0.25">
      <c r="A386" s="63"/>
      <c r="B386" s="51" t="s">
        <v>1117</v>
      </c>
      <c r="C386" s="543" t="s">
        <v>1118</v>
      </c>
      <c r="D386" s="543"/>
      <c r="E386" s="543"/>
      <c r="F386" s="54" t="s">
        <v>78</v>
      </c>
      <c r="G386" s="61">
        <v>103</v>
      </c>
      <c r="H386" s="55"/>
      <c r="I386" s="61">
        <v>103</v>
      </c>
      <c r="J386" s="66"/>
      <c r="K386" s="55"/>
      <c r="L386" s="56">
        <v>-312.47000000000003</v>
      </c>
      <c r="M386" s="55"/>
      <c r="N386" s="59">
        <v>-13989.33</v>
      </c>
      <c r="AI386" s="40"/>
      <c r="AJ386" s="49"/>
      <c r="AN386" s="3" t="s">
        <v>1118</v>
      </c>
      <c r="AP386" s="49"/>
      <c r="AQ386" s="49"/>
      <c r="AS386" s="49"/>
    </row>
    <row r="387" spans="1:45" s="4" customFormat="1" ht="45" x14ac:dyDescent="0.25">
      <c r="A387" s="63"/>
      <c r="B387" s="51" t="s">
        <v>1119</v>
      </c>
      <c r="C387" s="543" t="s">
        <v>1120</v>
      </c>
      <c r="D387" s="543"/>
      <c r="E387" s="543"/>
      <c r="F387" s="54" t="s">
        <v>78</v>
      </c>
      <c r="G387" s="61">
        <v>72</v>
      </c>
      <c r="H387" s="58">
        <v>0.85</v>
      </c>
      <c r="I387" s="64">
        <v>61.2</v>
      </c>
      <c r="J387" s="66"/>
      <c r="K387" s="55"/>
      <c r="L387" s="56">
        <v>-185.66</v>
      </c>
      <c r="M387" s="55"/>
      <c r="N387" s="59">
        <v>-8312.1</v>
      </c>
      <c r="AI387" s="40"/>
      <c r="AJ387" s="49"/>
      <c r="AN387" s="3" t="s">
        <v>1120</v>
      </c>
      <c r="AP387" s="49"/>
      <c r="AQ387" s="49"/>
      <c r="AS387" s="49"/>
    </row>
    <row r="388" spans="1:45" s="4" customFormat="1" ht="15" x14ac:dyDescent="0.25">
      <c r="A388" s="72"/>
      <c r="B388" s="73"/>
      <c r="C388" s="542" t="s">
        <v>81</v>
      </c>
      <c r="D388" s="542"/>
      <c r="E388" s="542"/>
      <c r="F388" s="43"/>
      <c r="G388" s="44"/>
      <c r="H388" s="44"/>
      <c r="I388" s="44"/>
      <c r="J388" s="47"/>
      <c r="K388" s="44"/>
      <c r="L388" s="80">
        <v>-4382.5600000000004</v>
      </c>
      <c r="M388" s="69"/>
      <c r="N388" s="75">
        <v>-65104.75</v>
      </c>
      <c r="AI388" s="40"/>
      <c r="AJ388" s="49"/>
      <c r="AP388" s="49" t="s">
        <v>81</v>
      </c>
      <c r="AQ388" s="49"/>
      <c r="AS388" s="49"/>
    </row>
    <row r="389" spans="1:45" s="4" customFormat="1" ht="45.75" x14ac:dyDescent="0.25">
      <c r="A389" s="41" t="s">
        <v>242</v>
      </c>
      <c r="B389" s="42" t="s">
        <v>1114</v>
      </c>
      <c r="C389" s="542" t="s">
        <v>1115</v>
      </c>
      <c r="D389" s="542"/>
      <c r="E389" s="542"/>
      <c r="F389" s="43" t="s">
        <v>164</v>
      </c>
      <c r="G389" s="44">
        <v>2.7679999999999998</v>
      </c>
      <c r="H389" s="45">
        <v>1</v>
      </c>
      <c r="I389" s="92">
        <v>2.7679999999999998</v>
      </c>
      <c r="J389" s="47"/>
      <c r="K389" s="44"/>
      <c r="L389" s="47"/>
      <c r="M389" s="44"/>
      <c r="N389" s="48"/>
      <c r="AI389" s="40"/>
      <c r="AJ389" s="49" t="s">
        <v>1115</v>
      </c>
      <c r="AP389" s="49"/>
      <c r="AQ389" s="49"/>
      <c r="AS389" s="49"/>
    </row>
    <row r="390" spans="1:45" s="4" customFormat="1" ht="15" x14ac:dyDescent="0.25">
      <c r="A390" s="67"/>
      <c r="B390" s="53"/>
      <c r="C390" s="543" t="s">
        <v>1374</v>
      </c>
      <c r="D390" s="543"/>
      <c r="E390" s="543"/>
      <c r="F390" s="543"/>
      <c r="G390" s="543"/>
      <c r="H390" s="543"/>
      <c r="I390" s="543"/>
      <c r="J390" s="543"/>
      <c r="K390" s="543"/>
      <c r="L390" s="543"/>
      <c r="M390" s="543"/>
      <c r="N390" s="544"/>
      <c r="AI390" s="40"/>
      <c r="AJ390" s="49"/>
      <c r="AK390" s="3" t="s">
        <v>1374</v>
      </c>
      <c r="AP390" s="49"/>
      <c r="AQ390" s="49"/>
      <c r="AS390" s="49"/>
    </row>
    <row r="391" spans="1:45" s="4" customFormat="1" ht="23.25" x14ac:dyDescent="0.25">
      <c r="A391" s="50"/>
      <c r="B391" s="51" t="s">
        <v>117</v>
      </c>
      <c r="C391" s="545" t="s">
        <v>118</v>
      </c>
      <c r="D391" s="545"/>
      <c r="E391" s="545"/>
      <c r="F391" s="545"/>
      <c r="G391" s="545"/>
      <c r="H391" s="545"/>
      <c r="I391" s="545"/>
      <c r="J391" s="545"/>
      <c r="K391" s="545"/>
      <c r="L391" s="545"/>
      <c r="M391" s="545"/>
      <c r="N391" s="546"/>
      <c r="AI391" s="40"/>
      <c r="AJ391" s="49"/>
      <c r="AL391" s="3" t="s">
        <v>118</v>
      </c>
      <c r="AP391" s="49"/>
      <c r="AQ391" s="49"/>
      <c r="AS391" s="49"/>
    </row>
    <row r="392" spans="1:45" s="4" customFormat="1" ht="68.25" x14ac:dyDescent="0.25">
      <c r="A392" s="50"/>
      <c r="B392" s="51" t="s">
        <v>62</v>
      </c>
      <c r="C392" s="545" t="s">
        <v>63</v>
      </c>
      <c r="D392" s="545"/>
      <c r="E392" s="545"/>
      <c r="F392" s="545"/>
      <c r="G392" s="545"/>
      <c r="H392" s="545"/>
      <c r="I392" s="545"/>
      <c r="J392" s="545"/>
      <c r="K392" s="545"/>
      <c r="L392" s="545"/>
      <c r="M392" s="545"/>
      <c r="N392" s="546"/>
      <c r="AI392" s="40"/>
      <c r="AJ392" s="49"/>
      <c r="AL392" s="3" t="s">
        <v>63</v>
      </c>
      <c r="AP392" s="49"/>
      <c r="AQ392" s="49"/>
      <c r="AS392" s="49"/>
    </row>
    <row r="393" spans="1:45" s="4" customFormat="1" ht="15" x14ac:dyDescent="0.25">
      <c r="A393" s="52"/>
      <c r="B393" s="51" t="s">
        <v>56</v>
      </c>
      <c r="C393" s="543" t="s">
        <v>64</v>
      </c>
      <c r="D393" s="543"/>
      <c r="E393" s="543"/>
      <c r="F393" s="54"/>
      <c r="G393" s="55"/>
      <c r="H393" s="55"/>
      <c r="I393" s="55"/>
      <c r="J393" s="56">
        <v>317.60000000000002</v>
      </c>
      <c r="K393" s="65">
        <v>1.3225</v>
      </c>
      <c r="L393" s="76">
        <v>1162.6300000000001</v>
      </c>
      <c r="M393" s="58">
        <v>44.77</v>
      </c>
      <c r="N393" s="59">
        <v>52050.95</v>
      </c>
      <c r="AI393" s="40"/>
      <c r="AJ393" s="49"/>
      <c r="AM393" s="3" t="s">
        <v>64</v>
      </c>
      <c r="AP393" s="49"/>
      <c r="AQ393" s="49"/>
      <c r="AS393" s="49"/>
    </row>
    <row r="394" spans="1:45" s="4" customFormat="1" ht="15" x14ac:dyDescent="0.25">
      <c r="A394" s="52"/>
      <c r="B394" s="51" t="s">
        <v>69</v>
      </c>
      <c r="C394" s="543" t="s">
        <v>70</v>
      </c>
      <c r="D394" s="543"/>
      <c r="E394" s="543"/>
      <c r="F394" s="54"/>
      <c r="G394" s="55"/>
      <c r="H394" s="55"/>
      <c r="I394" s="55"/>
      <c r="J394" s="76">
        <v>2034</v>
      </c>
      <c r="K394" s="55"/>
      <c r="L394" s="76">
        <v>5630.11</v>
      </c>
      <c r="M394" s="58">
        <v>8.16</v>
      </c>
      <c r="N394" s="59">
        <v>45941.7</v>
      </c>
      <c r="AI394" s="40"/>
      <c r="AJ394" s="49"/>
      <c r="AM394" s="3" t="s">
        <v>70</v>
      </c>
      <c r="AP394" s="49"/>
      <c r="AQ394" s="49"/>
      <c r="AS394" s="49"/>
    </row>
    <row r="395" spans="1:45" s="4" customFormat="1" ht="15" x14ac:dyDescent="0.25">
      <c r="A395" s="63"/>
      <c r="B395" s="51"/>
      <c r="C395" s="543" t="s">
        <v>71</v>
      </c>
      <c r="D395" s="543"/>
      <c r="E395" s="543"/>
      <c r="F395" s="54" t="s">
        <v>72</v>
      </c>
      <c r="G395" s="61">
        <v>40</v>
      </c>
      <c r="H395" s="65">
        <v>1.3225</v>
      </c>
      <c r="I395" s="65">
        <v>146.4272</v>
      </c>
      <c r="J395" s="66"/>
      <c r="K395" s="55"/>
      <c r="L395" s="66"/>
      <c r="M395" s="55"/>
      <c r="N395" s="62"/>
      <c r="AI395" s="40"/>
      <c r="AJ395" s="49"/>
      <c r="AN395" s="3" t="s">
        <v>71</v>
      </c>
      <c r="AP395" s="49"/>
      <c r="AQ395" s="49"/>
      <c r="AS395" s="49"/>
    </row>
    <row r="396" spans="1:45" s="4" customFormat="1" ht="15" x14ac:dyDescent="0.25">
      <c r="A396" s="67"/>
      <c r="B396" s="51"/>
      <c r="C396" s="547" t="s">
        <v>74</v>
      </c>
      <c r="D396" s="547"/>
      <c r="E396" s="547"/>
      <c r="F396" s="68"/>
      <c r="G396" s="69"/>
      <c r="H396" s="69"/>
      <c r="I396" s="69"/>
      <c r="J396" s="79">
        <v>2351.6</v>
      </c>
      <c r="K396" s="69"/>
      <c r="L396" s="79">
        <v>6792.74</v>
      </c>
      <c r="M396" s="69"/>
      <c r="N396" s="71">
        <v>97992.65</v>
      </c>
      <c r="AI396" s="40"/>
      <c r="AJ396" s="49"/>
      <c r="AO396" s="3" t="s">
        <v>74</v>
      </c>
      <c r="AP396" s="49"/>
      <c r="AQ396" s="49"/>
      <c r="AS396" s="49"/>
    </row>
    <row r="397" spans="1:45" s="4" customFormat="1" ht="15" x14ac:dyDescent="0.25">
      <c r="A397" s="63"/>
      <c r="B397" s="51"/>
      <c r="C397" s="543" t="s">
        <v>75</v>
      </c>
      <c r="D397" s="543"/>
      <c r="E397" s="543"/>
      <c r="F397" s="54"/>
      <c r="G397" s="55"/>
      <c r="H397" s="55"/>
      <c r="I397" s="55"/>
      <c r="J397" s="66"/>
      <c r="K397" s="55"/>
      <c r="L397" s="76">
        <v>1162.6300000000001</v>
      </c>
      <c r="M397" s="55"/>
      <c r="N397" s="59">
        <v>52050.95</v>
      </c>
      <c r="AI397" s="40"/>
      <c r="AJ397" s="49"/>
      <c r="AN397" s="3" t="s">
        <v>75</v>
      </c>
      <c r="AP397" s="49"/>
      <c r="AQ397" s="49"/>
      <c r="AS397" s="49"/>
    </row>
    <row r="398" spans="1:45" s="4" customFormat="1" ht="22.5" x14ac:dyDescent="0.25">
      <c r="A398" s="63"/>
      <c r="B398" s="51" t="s">
        <v>1117</v>
      </c>
      <c r="C398" s="543" t="s">
        <v>1118</v>
      </c>
      <c r="D398" s="543"/>
      <c r="E398" s="543"/>
      <c r="F398" s="54" t="s">
        <v>78</v>
      </c>
      <c r="G398" s="61">
        <v>103</v>
      </c>
      <c r="H398" s="55"/>
      <c r="I398" s="61">
        <v>103</v>
      </c>
      <c r="J398" s="66"/>
      <c r="K398" s="55"/>
      <c r="L398" s="76">
        <v>1197.51</v>
      </c>
      <c r="M398" s="55"/>
      <c r="N398" s="59">
        <v>53612.480000000003</v>
      </c>
      <c r="AI398" s="40"/>
      <c r="AJ398" s="49"/>
      <c r="AN398" s="3" t="s">
        <v>1118</v>
      </c>
      <c r="AP398" s="49"/>
      <c r="AQ398" s="49"/>
      <c r="AS398" s="49"/>
    </row>
    <row r="399" spans="1:45" s="4" customFormat="1" ht="45" x14ac:dyDescent="0.25">
      <c r="A399" s="63"/>
      <c r="B399" s="51" t="s">
        <v>1119</v>
      </c>
      <c r="C399" s="543" t="s">
        <v>1120</v>
      </c>
      <c r="D399" s="543"/>
      <c r="E399" s="543"/>
      <c r="F399" s="54" t="s">
        <v>78</v>
      </c>
      <c r="G399" s="61">
        <v>72</v>
      </c>
      <c r="H399" s="58">
        <v>0.85</v>
      </c>
      <c r="I399" s="64">
        <v>61.2</v>
      </c>
      <c r="J399" s="66"/>
      <c r="K399" s="55"/>
      <c r="L399" s="56">
        <v>711.53</v>
      </c>
      <c r="M399" s="55"/>
      <c r="N399" s="59">
        <v>31855.18</v>
      </c>
      <c r="AI399" s="40"/>
      <c r="AJ399" s="49"/>
      <c r="AN399" s="3" t="s">
        <v>1120</v>
      </c>
      <c r="AP399" s="49"/>
      <c r="AQ399" s="49"/>
      <c r="AS399" s="49"/>
    </row>
    <row r="400" spans="1:45" s="4" customFormat="1" ht="15" x14ac:dyDescent="0.25">
      <c r="A400" s="72"/>
      <c r="B400" s="73"/>
      <c r="C400" s="542" t="s">
        <v>81</v>
      </c>
      <c r="D400" s="542"/>
      <c r="E400" s="542"/>
      <c r="F400" s="43"/>
      <c r="G400" s="44"/>
      <c r="H400" s="44"/>
      <c r="I400" s="44"/>
      <c r="J400" s="47"/>
      <c r="K400" s="44"/>
      <c r="L400" s="80">
        <v>8701.7800000000007</v>
      </c>
      <c r="M400" s="69"/>
      <c r="N400" s="75">
        <v>183460.31</v>
      </c>
      <c r="AI400" s="40"/>
      <c r="AJ400" s="49"/>
      <c r="AP400" s="49" t="s">
        <v>81</v>
      </c>
      <c r="AQ400" s="49"/>
      <c r="AS400" s="49"/>
    </row>
    <row r="401" spans="1:45" s="4" customFormat="1" ht="45.75" x14ac:dyDescent="0.25">
      <c r="A401" s="41" t="s">
        <v>244</v>
      </c>
      <c r="B401" s="42" t="s">
        <v>1121</v>
      </c>
      <c r="C401" s="542" t="s">
        <v>1375</v>
      </c>
      <c r="D401" s="542"/>
      <c r="E401" s="542"/>
      <c r="F401" s="43" t="s">
        <v>164</v>
      </c>
      <c r="G401" s="44">
        <v>2.7679999999999998</v>
      </c>
      <c r="H401" s="45">
        <v>1</v>
      </c>
      <c r="I401" s="92">
        <v>2.7679999999999998</v>
      </c>
      <c r="J401" s="47"/>
      <c r="K401" s="44"/>
      <c r="L401" s="47"/>
      <c r="M401" s="44"/>
      <c r="N401" s="48"/>
      <c r="AI401" s="40"/>
      <c r="AJ401" s="49" t="s">
        <v>1375</v>
      </c>
      <c r="AP401" s="49"/>
      <c r="AQ401" s="49"/>
      <c r="AS401" s="49"/>
    </row>
    <row r="402" spans="1:45" s="4" customFormat="1" ht="15" x14ac:dyDescent="0.25">
      <c r="A402" s="67"/>
      <c r="B402" s="53"/>
      <c r="C402" s="543" t="s">
        <v>1376</v>
      </c>
      <c r="D402" s="543"/>
      <c r="E402" s="543"/>
      <c r="F402" s="543"/>
      <c r="G402" s="543"/>
      <c r="H402" s="543"/>
      <c r="I402" s="543"/>
      <c r="J402" s="543"/>
      <c r="K402" s="543"/>
      <c r="L402" s="543"/>
      <c r="M402" s="543"/>
      <c r="N402" s="544"/>
      <c r="AI402" s="40"/>
      <c r="AJ402" s="49"/>
      <c r="AK402" s="3" t="s">
        <v>1376</v>
      </c>
      <c r="AP402" s="49"/>
      <c r="AQ402" s="49"/>
      <c r="AS402" s="49"/>
    </row>
    <row r="403" spans="1:45" s="4" customFormat="1" ht="23.25" x14ac:dyDescent="0.25">
      <c r="A403" s="50"/>
      <c r="B403" s="51" t="s">
        <v>117</v>
      </c>
      <c r="C403" s="545" t="s">
        <v>118</v>
      </c>
      <c r="D403" s="545"/>
      <c r="E403" s="545"/>
      <c r="F403" s="545"/>
      <c r="G403" s="545"/>
      <c r="H403" s="545"/>
      <c r="I403" s="545"/>
      <c r="J403" s="545"/>
      <c r="K403" s="545"/>
      <c r="L403" s="545"/>
      <c r="M403" s="545"/>
      <c r="N403" s="546"/>
      <c r="AI403" s="40"/>
      <c r="AJ403" s="49"/>
      <c r="AL403" s="3" t="s">
        <v>118</v>
      </c>
      <c r="AP403" s="49"/>
      <c r="AQ403" s="49"/>
      <c r="AS403" s="49"/>
    </row>
    <row r="404" spans="1:45" s="4" customFormat="1" ht="68.25" x14ac:dyDescent="0.25">
      <c r="A404" s="50"/>
      <c r="B404" s="51" t="s">
        <v>62</v>
      </c>
      <c r="C404" s="545" t="s">
        <v>63</v>
      </c>
      <c r="D404" s="545"/>
      <c r="E404" s="545"/>
      <c r="F404" s="545"/>
      <c r="G404" s="545"/>
      <c r="H404" s="545"/>
      <c r="I404" s="545"/>
      <c r="J404" s="545"/>
      <c r="K404" s="545"/>
      <c r="L404" s="545"/>
      <c r="M404" s="545"/>
      <c r="N404" s="546"/>
      <c r="AI404" s="40"/>
      <c r="AJ404" s="49"/>
      <c r="AL404" s="3" t="s">
        <v>63</v>
      </c>
      <c r="AP404" s="49"/>
      <c r="AQ404" s="49"/>
      <c r="AS404" s="49"/>
    </row>
    <row r="405" spans="1:45" s="4" customFormat="1" ht="15" x14ac:dyDescent="0.25">
      <c r="A405" s="52"/>
      <c r="B405" s="51" t="s">
        <v>56</v>
      </c>
      <c r="C405" s="543" t="s">
        <v>64</v>
      </c>
      <c r="D405" s="543"/>
      <c r="E405" s="543"/>
      <c r="F405" s="54"/>
      <c r="G405" s="55"/>
      <c r="H405" s="55"/>
      <c r="I405" s="55"/>
      <c r="J405" s="56">
        <v>43.43</v>
      </c>
      <c r="K405" s="65">
        <v>1.3225</v>
      </c>
      <c r="L405" s="56">
        <v>158.97999999999999</v>
      </c>
      <c r="M405" s="58">
        <v>44.77</v>
      </c>
      <c r="N405" s="59">
        <v>7117.53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5" x14ac:dyDescent="0.25">
      <c r="A406" s="52"/>
      <c r="B406" s="51" t="s">
        <v>69</v>
      </c>
      <c r="C406" s="543" t="s">
        <v>70</v>
      </c>
      <c r="D406" s="543"/>
      <c r="E406" s="543"/>
      <c r="F406" s="54"/>
      <c r="G406" s="55"/>
      <c r="H406" s="55"/>
      <c r="I406" s="55"/>
      <c r="J406" s="56">
        <v>678</v>
      </c>
      <c r="K406" s="55"/>
      <c r="L406" s="76">
        <v>1876.7</v>
      </c>
      <c r="M406" s="58">
        <v>8.16</v>
      </c>
      <c r="N406" s="59">
        <v>15313.87</v>
      </c>
      <c r="AI406" s="40"/>
      <c r="AJ406" s="49"/>
      <c r="AM406" s="3" t="s">
        <v>70</v>
      </c>
      <c r="AP406" s="49"/>
      <c r="AQ406" s="49"/>
      <c r="AS406" s="49"/>
    </row>
    <row r="407" spans="1:45" s="4" customFormat="1" ht="15" x14ac:dyDescent="0.25">
      <c r="A407" s="63"/>
      <c r="B407" s="51"/>
      <c r="C407" s="543" t="s">
        <v>71</v>
      </c>
      <c r="D407" s="543"/>
      <c r="E407" s="543"/>
      <c r="F407" s="54" t="s">
        <v>72</v>
      </c>
      <c r="G407" s="58">
        <v>5.47</v>
      </c>
      <c r="H407" s="65">
        <v>1.3225</v>
      </c>
      <c r="I407" s="94">
        <v>20.023919599999999</v>
      </c>
      <c r="J407" s="66"/>
      <c r="K407" s="55"/>
      <c r="L407" s="66"/>
      <c r="M407" s="55"/>
      <c r="N407" s="62"/>
      <c r="AI407" s="40"/>
      <c r="AJ407" s="49"/>
      <c r="AN407" s="3" t="s">
        <v>71</v>
      </c>
      <c r="AP407" s="49"/>
      <c r="AQ407" s="49"/>
      <c r="AS407" s="49"/>
    </row>
    <row r="408" spans="1:45" s="4" customFormat="1" ht="15" x14ac:dyDescent="0.25">
      <c r="A408" s="67"/>
      <c r="B408" s="51"/>
      <c r="C408" s="547" t="s">
        <v>74</v>
      </c>
      <c r="D408" s="547"/>
      <c r="E408" s="547"/>
      <c r="F408" s="68"/>
      <c r="G408" s="69"/>
      <c r="H408" s="69"/>
      <c r="I408" s="69"/>
      <c r="J408" s="70">
        <v>721.43</v>
      </c>
      <c r="K408" s="69"/>
      <c r="L408" s="79">
        <v>2035.68</v>
      </c>
      <c r="M408" s="69"/>
      <c r="N408" s="71">
        <v>22431.4</v>
      </c>
      <c r="AI408" s="40"/>
      <c r="AJ408" s="49"/>
      <c r="AO408" s="3" t="s">
        <v>74</v>
      </c>
      <c r="AP408" s="49"/>
      <c r="AQ408" s="49"/>
      <c r="AS408" s="49"/>
    </row>
    <row r="409" spans="1:45" s="4" customFormat="1" ht="15" x14ac:dyDescent="0.25">
      <c r="A409" s="63"/>
      <c r="B409" s="51"/>
      <c r="C409" s="543" t="s">
        <v>75</v>
      </c>
      <c r="D409" s="543"/>
      <c r="E409" s="543"/>
      <c r="F409" s="54"/>
      <c r="G409" s="55"/>
      <c r="H409" s="55"/>
      <c r="I409" s="55"/>
      <c r="J409" s="66"/>
      <c r="K409" s="55"/>
      <c r="L409" s="56">
        <v>158.97999999999999</v>
      </c>
      <c r="M409" s="55"/>
      <c r="N409" s="59">
        <v>7117.53</v>
      </c>
      <c r="AI409" s="40"/>
      <c r="AJ409" s="49"/>
      <c r="AN409" s="3" t="s">
        <v>75</v>
      </c>
      <c r="AP409" s="49"/>
      <c r="AQ409" s="49"/>
      <c r="AS409" s="49"/>
    </row>
    <row r="410" spans="1:45" s="4" customFormat="1" ht="22.5" x14ac:dyDescent="0.25">
      <c r="A410" s="63"/>
      <c r="B410" s="51" t="s">
        <v>1117</v>
      </c>
      <c r="C410" s="543" t="s">
        <v>1118</v>
      </c>
      <c r="D410" s="543"/>
      <c r="E410" s="543"/>
      <c r="F410" s="54" t="s">
        <v>78</v>
      </c>
      <c r="G410" s="61">
        <v>103</v>
      </c>
      <c r="H410" s="55"/>
      <c r="I410" s="61">
        <v>103</v>
      </c>
      <c r="J410" s="66"/>
      <c r="K410" s="55"/>
      <c r="L410" s="56">
        <v>163.75</v>
      </c>
      <c r="M410" s="55"/>
      <c r="N410" s="59">
        <v>7331.06</v>
      </c>
      <c r="AI410" s="40"/>
      <c r="AJ410" s="49"/>
      <c r="AN410" s="3" t="s">
        <v>1118</v>
      </c>
      <c r="AP410" s="49"/>
      <c r="AQ410" s="49"/>
      <c r="AS410" s="49"/>
    </row>
    <row r="411" spans="1:45" s="4" customFormat="1" ht="45" x14ac:dyDescent="0.25">
      <c r="A411" s="63"/>
      <c r="B411" s="51" t="s">
        <v>1119</v>
      </c>
      <c r="C411" s="543" t="s">
        <v>1120</v>
      </c>
      <c r="D411" s="543"/>
      <c r="E411" s="543"/>
      <c r="F411" s="54" t="s">
        <v>78</v>
      </c>
      <c r="G411" s="61">
        <v>72</v>
      </c>
      <c r="H411" s="58">
        <v>0.85</v>
      </c>
      <c r="I411" s="64">
        <v>61.2</v>
      </c>
      <c r="J411" s="66"/>
      <c r="K411" s="55"/>
      <c r="L411" s="56">
        <v>97.3</v>
      </c>
      <c r="M411" s="55"/>
      <c r="N411" s="59">
        <v>4355.93</v>
      </c>
      <c r="AI411" s="40"/>
      <c r="AJ411" s="49"/>
      <c r="AN411" s="3" t="s">
        <v>1120</v>
      </c>
      <c r="AP411" s="49"/>
      <c r="AQ411" s="49"/>
      <c r="AS411" s="49"/>
    </row>
    <row r="412" spans="1:45" s="4" customFormat="1" ht="15" x14ac:dyDescent="0.25">
      <c r="A412" s="72"/>
      <c r="B412" s="73"/>
      <c r="C412" s="542" t="s">
        <v>81</v>
      </c>
      <c r="D412" s="542"/>
      <c r="E412" s="542"/>
      <c r="F412" s="43"/>
      <c r="G412" s="44"/>
      <c r="H412" s="44"/>
      <c r="I412" s="44"/>
      <c r="J412" s="47"/>
      <c r="K412" s="44"/>
      <c r="L412" s="80">
        <v>2296.73</v>
      </c>
      <c r="M412" s="69"/>
      <c r="N412" s="75">
        <v>34118.39</v>
      </c>
      <c r="AI412" s="40"/>
      <c r="AJ412" s="49"/>
      <c r="AP412" s="49" t="s">
        <v>81</v>
      </c>
      <c r="AQ412" s="49"/>
      <c r="AS412" s="49"/>
    </row>
    <row r="413" spans="1:45" s="4" customFormat="1" ht="34.5" x14ac:dyDescent="0.25">
      <c r="A413" s="41" t="s">
        <v>247</v>
      </c>
      <c r="B413" s="42" t="s">
        <v>1124</v>
      </c>
      <c r="C413" s="542" t="s">
        <v>1125</v>
      </c>
      <c r="D413" s="542"/>
      <c r="E413" s="542"/>
      <c r="F413" s="43" t="s">
        <v>164</v>
      </c>
      <c r="G413" s="44">
        <v>8.0497999999999994</v>
      </c>
      <c r="H413" s="45">
        <v>1</v>
      </c>
      <c r="I413" s="119">
        <v>8.0497999999999994</v>
      </c>
      <c r="J413" s="47"/>
      <c r="K413" s="44"/>
      <c r="L413" s="47"/>
      <c r="M413" s="44"/>
      <c r="N413" s="48"/>
      <c r="AI413" s="40"/>
      <c r="AJ413" s="49" t="s">
        <v>1125</v>
      </c>
      <c r="AP413" s="49"/>
      <c r="AQ413" s="49"/>
      <c r="AS413" s="49"/>
    </row>
    <row r="414" spans="1:45" s="4" customFormat="1" ht="15" x14ac:dyDescent="0.25">
      <c r="A414" s="67"/>
      <c r="B414" s="53"/>
      <c r="C414" s="543" t="s">
        <v>1377</v>
      </c>
      <c r="D414" s="543"/>
      <c r="E414" s="543"/>
      <c r="F414" s="543"/>
      <c r="G414" s="543"/>
      <c r="H414" s="543"/>
      <c r="I414" s="543"/>
      <c r="J414" s="543"/>
      <c r="K414" s="543"/>
      <c r="L414" s="543"/>
      <c r="M414" s="543"/>
      <c r="N414" s="544"/>
      <c r="AI414" s="40"/>
      <c r="AJ414" s="49"/>
      <c r="AK414" s="3" t="s">
        <v>1377</v>
      </c>
      <c r="AP414" s="49"/>
      <c r="AQ414" s="49"/>
      <c r="AS414" s="49"/>
    </row>
    <row r="415" spans="1:45" s="4" customFormat="1" ht="23.25" x14ac:dyDescent="0.25">
      <c r="A415" s="50"/>
      <c r="B415" s="51" t="s">
        <v>117</v>
      </c>
      <c r="C415" s="545" t="s">
        <v>118</v>
      </c>
      <c r="D415" s="545"/>
      <c r="E415" s="545"/>
      <c r="F415" s="545"/>
      <c r="G415" s="545"/>
      <c r="H415" s="545"/>
      <c r="I415" s="545"/>
      <c r="J415" s="545"/>
      <c r="K415" s="545"/>
      <c r="L415" s="545"/>
      <c r="M415" s="545"/>
      <c r="N415" s="546"/>
      <c r="AI415" s="40"/>
      <c r="AJ415" s="49"/>
      <c r="AL415" s="3" t="s">
        <v>118</v>
      </c>
      <c r="AP415" s="49"/>
      <c r="AQ415" s="49"/>
      <c r="AS415" s="49"/>
    </row>
    <row r="416" spans="1:45" s="4" customFormat="1" ht="68.25" x14ac:dyDescent="0.25">
      <c r="A416" s="50"/>
      <c r="B416" s="51" t="s">
        <v>62</v>
      </c>
      <c r="C416" s="545" t="s">
        <v>63</v>
      </c>
      <c r="D416" s="545"/>
      <c r="E416" s="545"/>
      <c r="F416" s="545"/>
      <c r="G416" s="545"/>
      <c r="H416" s="545"/>
      <c r="I416" s="545"/>
      <c r="J416" s="545"/>
      <c r="K416" s="545"/>
      <c r="L416" s="545"/>
      <c r="M416" s="545"/>
      <c r="N416" s="546"/>
      <c r="AI416" s="40"/>
      <c r="AJ416" s="49"/>
      <c r="AL416" s="3" t="s">
        <v>63</v>
      </c>
      <c r="AP416" s="49"/>
      <c r="AQ416" s="49"/>
      <c r="AS416" s="49"/>
    </row>
    <row r="417" spans="1:45" s="4" customFormat="1" ht="15" x14ac:dyDescent="0.25">
      <c r="A417" s="52"/>
      <c r="B417" s="51" t="s">
        <v>56</v>
      </c>
      <c r="C417" s="543" t="s">
        <v>64</v>
      </c>
      <c r="D417" s="543"/>
      <c r="E417" s="543"/>
      <c r="F417" s="54"/>
      <c r="G417" s="55"/>
      <c r="H417" s="55"/>
      <c r="I417" s="55"/>
      <c r="J417" s="56">
        <v>44.42</v>
      </c>
      <c r="K417" s="65">
        <v>1.3225</v>
      </c>
      <c r="L417" s="56">
        <v>472.89</v>
      </c>
      <c r="M417" s="58">
        <v>44.77</v>
      </c>
      <c r="N417" s="59">
        <v>21171.29</v>
      </c>
      <c r="AI417" s="40"/>
      <c r="AJ417" s="49"/>
      <c r="AM417" s="3" t="s">
        <v>64</v>
      </c>
      <c r="AP417" s="49"/>
      <c r="AQ417" s="49"/>
      <c r="AS417" s="49"/>
    </row>
    <row r="418" spans="1:45" s="4" customFormat="1" ht="15" x14ac:dyDescent="0.25">
      <c r="A418" s="52"/>
      <c r="B418" s="51" t="s">
        <v>65</v>
      </c>
      <c r="C418" s="543" t="s">
        <v>66</v>
      </c>
      <c r="D418" s="543"/>
      <c r="E418" s="543"/>
      <c r="F418" s="54"/>
      <c r="G418" s="55"/>
      <c r="H418" s="55"/>
      <c r="I418" s="55"/>
      <c r="J418" s="56">
        <v>301.39999999999998</v>
      </c>
      <c r="K418" s="65">
        <v>1.4375</v>
      </c>
      <c r="L418" s="76">
        <v>3487.68</v>
      </c>
      <c r="M418" s="58">
        <v>13.24</v>
      </c>
      <c r="N418" s="59">
        <v>46176.88</v>
      </c>
      <c r="AI418" s="40"/>
      <c r="AJ418" s="49"/>
      <c r="AM418" s="3" t="s">
        <v>66</v>
      </c>
      <c r="AP418" s="49"/>
      <c r="AQ418" s="49"/>
      <c r="AS418" s="49"/>
    </row>
    <row r="419" spans="1:45" s="4" customFormat="1" ht="15" x14ac:dyDescent="0.25">
      <c r="A419" s="52"/>
      <c r="B419" s="51" t="s">
        <v>67</v>
      </c>
      <c r="C419" s="543" t="s">
        <v>68</v>
      </c>
      <c r="D419" s="543"/>
      <c r="E419" s="543"/>
      <c r="F419" s="54"/>
      <c r="G419" s="55"/>
      <c r="H419" s="55"/>
      <c r="I419" s="55"/>
      <c r="J419" s="56">
        <v>31.78</v>
      </c>
      <c r="K419" s="65">
        <v>1.4375</v>
      </c>
      <c r="L419" s="56">
        <v>367.75</v>
      </c>
      <c r="M419" s="58">
        <v>44.77</v>
      </c>
      <c r="N419" s="59">
        <v>16464.169999999998</v>
      </c>
      <c r="AI419" s="40"/>
      <c r="AJ419" s="49"/>
      <c r="AM419" s="3" t="s">
        <v>68</v>
      </c>
      <c r="AP419" s="49"/>
      <c r="AQ419" s="49"/>
      <c r="AS419" s="49"/>
    </row>
    <row r="420" spans="1:45" s="4" customFormat="1" ht="15" x14ac:dyDescent="0.25">
      <c r="A420" s="52"/>
      <c r="B420" s="51" t="s">
        <v>69</v>
      </c>
      <c r="C420" s="543" t="s">
        <v>70</v>
      </c>
      <c r="D420" s="543"/>
      <c r="E420" s="543"/>
      <c r="F420" s="54"/>
      <c r="G420" s="55"/>
      <c r="H420" s="55"/>
      <c r="I420" s="55"/>
      <c r="J420" s="56">
        <v>24.4</v>
      </c>
      <c r="K420" s="55"/>
      <c r="L420" s="56">
        <v>196.42</v>
      </c>
      <c r="M420" s="58">
        <v>8.16</v>
      </c>
      <c r="N420" s="59">
        <v>1602.79</v>
      </c>
      <c r="AI420" s="40"/>
      <c r="AJ420" s="49"/>
      <c r="AM420" s="3" t="s">
        <v>70</v>
      </c>
      <c r="AP420" s="49"/>
      <c r="AQ420" s="49"/>
      <c r="AS420" s="49"/>
    </row>
    <row r="421" spans="1:45" s="4" customFormat="1" ht="15" x14ac:dyDescent="0.25">
      <c r="A421" s="63"/>
      <c r="B421" s="51"/>
      <c r="C421" s="543" t="s">
        <v>71</v>
      </c>
      <c r="D421" s="543"/>
      <c r="E421" s="543"/>
      <c r="F421" s="54" t="s">
        <v>72</v>
      </c>
      <c r="G421" s="58">
        <v>5.25</v>
      </c>
      <c r="H421" s="65">
        <v>1.3225</v>
      </c>
      <c r="I421" s="94">
        <v>55.890767599999997</v>
      </c>
      <c r="J421" s="66"/>
      <c r="K421" s="55"/>
      <c r="L421" s="66"/>
      <c r="M421" s="55"/>
      <c r="N421" s="62"/>
      <c r="AI421" s="40"/>
      <c r="AJ421" s="49"/>
      <c r="AN421" s="3" t="s">
        <v>71</v>
      </c>
      <c r="AP421" s="49"/>
      <c r="AQ421" s="49"/>
      <c r="AS421" s="49"/>
    </row>
    <row r="422" spans="1:45" s="4" customFormat="1" ht="15" x14ac:dyDescent="0.25">
      <c r="A422" s="63"/>
      <c r="B422" s="51"/>
      <c r="C422" s="543" t="s">
        <v>73</v>
      </c>
      <c r="D422" s="543"/>
      <c r="E422" s="543"/>
      <c r="F422" s="54" t="s">
        <v>72</v>
      </c>
      <c r="G422" s="58">
        <v>2.74</v>
      </c>
      <c r="H422" s="65">
        <v>1.4375</v>
      </c>
      <c r="I422" s="94">
        <v>31.706149799999999</v>
      </c>
      <c r="J422" s="66"/>
      <c r="K422" s="55"/>
      <c r="L422" s="66"/>
      <c r="M422" s="55"/>
      <c r="N422" s="62"/>
      <c r="AI422" s="40"/>
      <c r="AJ422" s="49"/>
      <c r="AN422" s="3" t="s">
        <v>73</v>
      </c>
      <c r="AP422" s="49"/>
      <c r="AQ422" s="49"/>
      <c r="AS422" s="49"/>
    </row>
    <row r="423" spans="1:45" s="4" customFormat="1" ht="15" x14ac:dyDescent="0.25">
      <c r="A423" s="67"/>
      <c r="B423" s="51"/>
      <c r="C423" s="547" t="s">
        <v>74</v>
      </c>
      <c r="D423" s="547"/>
      <c r="E423" s="547"/>
      <c r="F423" s="68"/>
      <c r="G423" s="69"/>
      <c r="H423" s="69"/>
      <c r="I423" s="69"/>
      <c r="J423" s="70">
        <v>370.22</v>
      </c>
      <c r="K423" s="69"/>
      <c r="L423" s="79">
        <v>4156.99</v>
      </c>
      <c r="M423" s="69"/>
      <c r="N423" s="71">
        <v>68950.960000000006</v>
      </c>
      <c r="AI423" s="40"/>
      <c r="AJ423" s="49"/>
      <c r="AO423" s="3" t="s">
        <v>74</v>
      </c>
      <c r="AP423" s="49"/>
      <c r="AQ423" s="49"/>
      <c r="AS423" s="49"/>
    </row>
    <row r="424" spans="1:45" s="4" customFormat="1" ht="15" x14ac:dyDescent="0.25">
      <c r="A424" s="63"/>
      <c r="B424" s="51"/>
      <c r="C424" s="543" t="s">
        <v>75</v>
      </c>
      <c r="D424" s="543"/>
      <c r="E424" s="543"/>
      <c r="F424" s="54"/>
      <c r="G424" s="55"/>
      <c r="H424" s="55"/>
      <c r="I424" s="55"/>
      <c r="J424" s="66"/>
      <c r="K424" s="55"/>
      <c r="L424" s="56">
        <v>840.64</v>
      </c>
      <c r="M424" s="55"/>
      <c r="N424" s="59">
        <v>37635.46</v>
      </c>
      <c r="AI424" s="40"/>
      <c r="AJ424" s="49"/>
      <c r="AN424" s="3" t="s">
        <v>75</v>
      </c>
      <c r="AP424" s="49"/>
      <c r="AQ424" s="49"/>
      <c r="AS424" s="49"/>
    </row>
    <row r="425" spans="1:45" s="4" customFormat="1" ht="22.5" x14ac:dyDescent="0.25">
      <c r="A425" s="63"/>
      <c r="B425" s="51" t="s">
        <v>1117</v>
      </c>
      <c r="C425" s="543" t="s">
        <v>1118</v>
      </c>
      <c r="D425" s="543"/>
      <c r="E425" s="543"/>
      <c r="F425" s="54" t="s">
        <v>78</v>
      </c>
      <c r="G425" s="61">
        <v>103</v>
      </c>
      <c r="H425" s="55"/>
      <c r="I425" s="61">
        <v>103</v>
      </c>
      <c r="J425" s="66"/>
      <c r="K425" s="55"/>
      <c r="L425" s="56">
        <v>865.86</v>
      </c>
      <c r="M425" s="55"/>
      <c r="N425" s="59">
        <v>38764.519999999997</v>
      </c>
      <c r="AI425" s="40"/>
      <c r="AJ425" s="49"/>
      <c r="AN425" s="3" t="s">
        <v>1118</v>
      </c>
      <c r="AP425" s="49"/>
      <c r="AQ425" s="49"/>
      <c r="AS425" s="49"/>
    </row>
    <row r="426" spans="1:45" s="4" customFormat="1" ht="45" x14ac:dyDescent="0.25">
      <c r="A426" s="63"/>
      <c r="B426" s="51" t="s">
        <v>1119</v>
      </c>
      <c r="C426" s="543" t="s">
        <v>1120</v>
      </c>
      <c r="D426" s="543"/>
      <c r="E426" s="543"/>
      <c r="F426" s="54" t="s">
        <v>78</v>
      </c>
      <c r="G426" s="61">
        <v>72</v>
      </c>
      <c r="H426" s="58">
        <v>0.85</v>
      </c>
      <c r="I426" s="64">
        <v>61.2</v>
      </c>
      <c r="J426" s="66"/>
      <c r="K426" s="55"/>
      <c r="L426" s="56">
        <v>514.47</v>
      </c>
      <c r="M426" s="55"/>
      <c r="N426" s="59">
        <v>23032.9</v>
      </c>
      <c r="AI426" s="40"/>
      <c r="AJ426" s="49"/>
      <c r="AN426" s="3" t="s">
        <v>1120</v>
      </c>
      <c r="AP426" s="49"/>
      <c r="AQ426" s="49"/>
      <c r="AS426" s="49"/>
    </row>
    <row r="427" spans="1:45" s="4" customFormat="1" ht="15" x14ac:dyDescent="0.25">
      <c r="A427" s="72"/>
      <c r="B427" s="73"/>
      <c r="C427" s="542" t="s">
        <v>81</v>
      </c>
      <c r="D427" s="542"/>
      <c r="E427" s="542"/>
      <c r="F427" s="43"/>
      <c r="G427" s="44"/>
      <c r="H427" s="44"/>
      <c r="I427" s="44"/>
      <c r="J427" s="47"/>
      <c r="K427" s="44"/>
      <c r="L427" s="80">
        <v>5537.32</v>
      </c>
      <c r="M427" s="69"/>
      <c r="N427" s="75">
        <v>130748.38</v>
      </c>
      <c r="AI427" s="40"/>
      <c r="AJ427" s="49"/>
      <c r="AP427" s="49" t="s">
        <v>81</v>
      </c>
      <c r="AQ427" s="49"/>
      <c r="AS427" s="49"/>
    </row>
    <row r="428" spans="1:45" s="4" customFormat="1" ht="15" x14ac:dyDescent="0.25">
      <c r="A428" s="41" t="s">
        <v>248</v>
      </c>
      <c r="B428" s="42" t="s">
        <v>1126</v>
      </c>
      <c r="C428" s="542" t="s">
        <v>1127</v>
      </c>
      <c r="D428" s="542"/>
      <c r="E428" s="542"/>
      <c r="F428" s="43" t="s">
        <v>177</v>
      </c>
      <c r="G428" s="44">
        <v>2.25</v>
      </c>
      <c r="H428" s="45">
        <v>1</v>
      </c>
      <c r="I428" s="46">
        <v>2.25</v>
      </c>
      <c r="J428" s="74">
        <v>58.2</v>
      </c>
      <c r="K428" s="44"/>
      <c r="L428" s="74">
        <v>130.94999999999999</v>
      </c>
      <c r="M428" s="46">
        <v>8.16</v>
      </c>
      <c r="N428" s="75">
        <v>1068.55</v>
      </c>
      <c r="AI428" s="40"/>
      <c r="AJ428" s="49" t="s">
        <v>1127</v>
      </c>
      <c r="AP428" s="49"/>
      <c r="AQ428" s="49"/>
      <c r="AS428" s="49"/>
    </row>
    <row r="429" spans="1:45" s="4" customFormat="1" ht="15" x14ac:dyDescent="0.25">
      <c r="A429" s="72"/>
      <c r="B429" s="73"/>
      <c r="C429" s="542" t="s">
        <v>81</v>
      </c>
      <c r="D429" s="542"/>
      <c r="E429" s="542"/>
      <c r="F429" s="43"/>
      <c r="G429" s="44"/>
      <c r="H429" s="44"/>
      <c r="I429" s="44"/>
      <c r="J429" s="47"/>
      <c r="K429" s="44"/>
      <c r="L429" s="74">
        <v>130.94999999999999</v>
      </c>
      <c r="M429" s="69"/>
      <c r="N429" s="75">
        <v>1068.55</v>
      </c>
      <c r="AI429" s="40"/>
      <c r="AJ429" s="49"/>
      <c r="AP429" s="49" t="s">
        <v>81</v>
      </c>
      <c r="AQ429" s="49"/>
      <c r="AS429" s="49"/>
    </row>
    <row r="430" spans="1:45" s="4" customFormat="1" ht="15" x14ac:dyDescent="0.25">
      <c r="A430" s="41" t="s">
        <v>252</v>
      </c>
      <c r="B430" s="42" t="s">
        <v>1128</v>
      </c>
      <c r="C430" s="542" t="s">
        <v>1129</v>
      </c>
      <c r="D430" s="542"/>
      <c r="E430" s="542"/>
      <c r="F430" s="43" t="s">
        <v>177</v>
      </c>
      <c r="G430" s="44">
        <v>1.78</v>
      </c>
      <c r="H430" s="45">
        <v>1</v>
      </c>
      <c r="I430" s="46">
        <v>1.78</v>
      </c>
      <c r="J430" s="74">
        <v>77.59</v>
      </c>
      <c r="K430" s="44"/>
      <c r="L430" s="74">
        <v>138.11000000000001</v>
      </c>
      <c r="M430" s="46">
        <v>8.16</v>
      </c>
      <c r="N430" s="75">
        <v>1126.98</v>
      </c>
      <c r="AI430" s="40"/>
      <c r="AJ430" s="49" t="s">
        <v>1129</v>
      </c>
      <c r="AP430" s="49"/>
      <c r="AQ430" s="49"/>
      <c r="AS430" s="49"/>
    </row>
    <row r="431" spans="1:45" s="4" customFormat="1" ht="15" x14ac:dyDescent="0.25">
      <c r="A431" s="72"/>
      <c r="B431" s="73"/>
      <c r="C431" s="542" t="s">
        <v>81</v>
      </c>
      <c r="D431" s="542"/>
      <c r="E431" s="542"/>
      <c r="F431" s="43"/>
      <c r="G431" s="44"/>
      <c r="H431" s="44"/>
      <c r="I431" s="44"/>
      <c r="J431" s="47"/>
      <c r="K431" s="44"/>
      <c r="L431" s="74">
        <v>138.11000000000001</v>
      </c>
      <c r="M431" s="69"/>
      <c r="N431" s="75">
        <v>1126.98</v>
      </c>
      <c r="AI431" s="40"/>
      <c r="AJ431" s="49"/>
      <c r="AP431" s="49" t="s">
        <v>81</v>
      </c>
      <c r="AQ431" s="49"/>
      <c r="AS431" s="49"/>
    </row>
    <row r="432" spans="1:45" s="4" customFormat="1" ht="15" x14ac:dyDescent="0.25">
      <c r="A432" s="41" t="s">
        <v>254</v>
      </c>
      <c r="B432" s="42" t="s">
        <v>1131</v>
      </c>
      <c r="C432" s="542" t="s">
        <v>1132</v>
      </c>
      <c r="D432" s="542"/>
      <c r="E432" s="542"/>
      <c r="F432" s="43" t="s">
        <v>177</v>
      </c>
      <c r="G432" s="44">
        <v>1.61</v>
      </c>
      <c r="H432" s="45">
        <v>1</v>
      </c>
      <c r="I432" s="46">
        <v>1.61</v>
      </c>
      <c r="J432" s="74">
        <v>58.76</v>
      </c>
      <c r="K432" s="44"/>
      <c r="L432" s="74">
        <v>94.6</v>
      </c>
      <c r="M432" s="46">
        <v>8.16</v>
      </c>
      <c r="N432" s="82">
        <v>771.94</v>
      </c>
      <c r="AI432" s="40"/>
      <c r="AJ432" s="49" t="s">
        <v>1132</v>
      </c>
      <c r="AP432" s="49"/>
      <c r="AQ432" s="49"/>
      <c r="AS432" s="49"/>
    </row>
    <row r="433" spans="1:47" s="4" customFormat="1" ht="15" x14ac:dyDescent="0.25">
      <c r="A433" s="72"/>
      <c r="B433" s="73"/>
      <c r="C433" s="542" t="s">
        <v>81</v>
      </c>
      <c r="D433" s="542"/>
      <c r="E433" s="542"/>
      <c r="F433" s="43"/>
      <c r="G433" s="44"/>
      <c r="H433" s="44"/>
      <c r="I433" s="44"/>
      <c r="J433" s="47"/>
      <c r="K433" s="44"/>
      <c r="L433" s="74">
        <v>94.6</v>
      </c>
      <c r="M433" s="69"/>
      <c r="N433" s="82">
        <v>771.94</v>
      </c>
      <c r="AI433" s="40"/>
      <c r="AJ433" s="49"/>
      <c r="AP433" s="49" t="s">
        <v>81</v>
      </c>
      <c r="AQ433" s="49"/>
      <c r="AS433" s="49"/>
    </row>
    <row r="434" spans="1:47" s="4" customFormat="1" ht="15" x14ac:dyDescent="0.25">
      <c r="A434" s="83"/>
      <c r="B434" s="84"/>
      <c r="C434" s="84"/>
      <c r="D434" s="84"/>
      <c r="E434" s="84"/>
      <c r="F434" s="85"/>
      <c r="G434" s="85"/>
      <c r="H434" s="85"/>
      <c r="I434" s="85"/>
      <c r="J434" s="86"/>
      <c r="K434" s="85"/>
      <c r="L434" s="86"/>
      <c r="M434" s="55"/>
      <c r="N434" s="86"/>
      <c r="AI434" s="40"/>
      <c r="AJ434" s="49"/>
      <c r="AP434" s="49"/>
      <c r="AQ434" s="49"/>
      <c r="AS434" s="49"/>
    </row>
    <row r="435" spans="1:47" s="4" customFormat="1" ht="15" x14ac:dyDescent="0.25">
      <c r="A435" s="87"/>
      <c r="B435" s="88"/>
      <c r="C435" s="542" t="s">
        <v>1378</v>
      </c>
      <c r="D435" s="542"/>
      <c r="E435" s="542"/>
      <c r="F435" s="542"/>
      <c r="G435" s="542"/>
      <c r="H435" s="542"/>
      <c r="I435" s="542"/>
      <c r="J435" s="542"/>
      <c r="K435" s="542"/>
      <c r="L435" s="89">
        <v>36665.29</v>
      </c>
      <c r="M435" s="90"/>
      <c r="N435" s="91">
        <v>739012.64</v>
      </c>
      <c r="AI435" s="40"/>
      <c r="AJ435" s="49"/>
      <c r="AP435" s="49"/>
      <c r="AQ435" s="49"/>
      <c r="AS435" s="49" t="s">
        <v>1378</v>
      </c>
    </row>
    <row r="436" spans="1:47" s="4" customFormat="1" ht="11.25" hidden="1" customHeight="1" x14ac:dyDescent="0.25"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6"/>
      <c r="M436" s="96"/>
      <c r="N436" s="96"/>
    </row>
    <row r="437" spans="1:47" s="4" customFormat="1" ht="15" x14ac:dyDescent="0.25">
      <c r="A437" s="87"/>
      <c r="B437" s="88"/>
      <c r="C437" s="542" t="s">
        <v>291</v>
      </c>
      <c r="D437" s="542"/>
      <c r="E437" s="542"/>
      <c r="F437" s="542"/>
      <c r="G437" s="542"/>
      <c r="H437" s="542"/>
      <c r="I437" s="542"/>
      <c r="J437" s="542"/>
      <c r="K437" s="542"/>
      <c r="L437" s="97"/>
      <c r="M437" s="90"/>
      <c r="N437" s="98"/>
      <c r="AT437" s="49" t="s">
        <v>291</v>
      </c>
    </row>
    <row r="438" spans="1:47" s="4" customFormat="1" ht="16.5" x14ac:dyDescent="0.3">
      <c r="A438" s="99"/>
      <c r="B438" s="51"/>
      <c r="C438" s="543" t="s">
        <v>292</v>
      </c>
      <c r="D438" s="543"/>
      <c r="E438" s="543"/>
      <c r="F438" s="543"/>
      <c r="G438" s="543"/>
      <c r="H438" s="543"/>
      <c r="I438" s="543"/>
      <c r="J438" s="543"/>
      <c r="K438" s="543"/>
      <c r="L438" s="100">
        <v>1223524.4099999999</v>
      </c>
      <c r="M438" s="101"/>
      <c r="N438" s="102">
        <v>11251517.15</v>
      </c>
      <c r="O438" s="103"/>
      <c r="P438" s="103"/>
      <c r="Q438" s="103"/>
      <c r="AT438" s="49"/>
      <c r="AU438" s="3" t="s">
        <v>292</v>
      </c>
    </row>
    <row r="439" spans="1:47" s="4" customFormat="1" ht="16.5" x14ac:dyDescent="0.3">
      <c r="A439" s="99"/>
      <c r="B439" s="51"/>
      <c r="C439" s="543" t="s">
        <v>293</v>
      </c>
      <c r="D439" s="543"/>
      <c r="E439" s="543"/>
      <c r="F439" s="543"/>
      <c r="G439" s="543"/>
      <c r="H439" s="543"/>
      <c r="I439" s="543"/>
      <c r="J439" s="543"/>
      <c r="K439" s="543"/>
      <c r="L439" s="104"/>
      <c r="M439" s="101"/>
      <c r="N439" s="105"/>
      <c r="O439" s="103"/>
      <c r="P439" s="103"/>
      <c r="Q439" s="103"/>
      <c r="AT439" s="49"/>
      <c r="AU439" s="3" t="s">
        <v>293</v>
      </c>
    </row>
    <row r="440" spans="1:47" s="4" customFormat="1" ht="16.5" x14ac:dyDescent="0.3">
      <c r="A440" s="99"/>
      <c r="B440" s="51"/>
      <c r="C440" s="543" t="s">
        <v>294</v>
      </c>
      <c r="D440" s="543"/>
      <c r="E440" s="543"/>
      <c r="F440" s="543"/>
      <c r="G440" s="543"/>
      <c r="H440" s="543"/>
      <c r="I440" s="543"/>
      <c r="J440" s="543"/>
      <c r="K440" s="543"/>
      <c r="L440" s="100">
        <v>14768.74</v>
      </c>
      <c r="M440" s="101"/>
      <c r="N440" s="102">
        <v>661196.49</v>
      </c>
      <c r="O440" s="103"/>
      <c r="P440" s="103"/>
      <c r="Q440" s="103"/>
      <c r="AT440" s="49"/>
      <c r="AU440" s="3" t="s">
        <v>294</v>
      </c>
    </row>
    <row r="441" spans="1:47" s="4" customFormat="1" ht="16.5" x14ac:dyDescent="0.3">
      <c r="A441" s="99"/>
      <c r="B441" s="51"/>
      <c r="C441" s="543" t="s">
        <v>295</v>
      </c>
      <c r="D441" s="543"/>
      <c r="E441" s="543"/>
      <c r="F441" s="543"/>
      <c r="G441" s="543"/>
      <c r="H441" s="543"/>
      <c r="I441" s="543"/>
      <c r="J441" s="543"/>
      <c r="K441" s="543"/>
      <c r="L441" s="100">
        <v>151463.25</v>
      </c>
      <c r="M441" s="101"/>
      <c r="N441" s="102">
        <v>1962089.09</v>
      </c>
      <c r="O441" s="103"/>
      <c r="P441" s="103"/>
      <c r="Q441" s="103"/>
      <c r="AT441" s="49"/>
      <c r="AU441" s="3" t="s">
        <v>295</v>
      </c>
    </row>
    <row r="442" spans="1:47" s="4" customFormat="1" ht="16.5" x14ac:dyDescent="0.3">
      <c r="A442" s="99"/>
      <c r="B442" s="51"/>
      <c r="C442" s="543" t="s">
        <v>296</v>
      </c>
      <c r="D442" s="543"/>
      <c r="E442" s="543"/>
      <c r="F442" s="543"/>
      <c r="G442" s="543"/>
      <c r="H442" s="543"/>
      <c r="I442" s="543"/>
      <c r="J442" s="543"/>
      <c r="K442" s="543"/>
      <c r="L442" s="100">
        <v>8109</v>
      </c>
      <c r="M442" s="101"/>
      <c r="N442" s="102">
        <v>363039.92</v>
      </c>
      <c r="O442" s="103"/>
      <c r="P442" s="103"/>
      <c r="Q442" s="103"/>
      <c r="AT442" s="49"/>
      <c r="AU442" s="3" t="s">
        <v>296</v>
      </c>
    </row>
    <row r="443" spans="1:47" s="4" customFormat="1" ht="16.5" x14ac:dyDescent="0.3">
      <c r="A443" s="99"/>
      <c r="B443" s="51"/>
      <c r="C443" s="543" t="s">
        <v>297</v>
      </c>
      <c r="D443" s="543"/>
      <c r="E443" s="543"/>
      <c r="F443" s="543"/>
      <c r="G443" s="543"/>
      <c r="H443" s="543"/>
      <c r="I443" s="543"/>
      <c r="J443" s="543"/>
      <c r="K443" s="543"/>
      <c r="L443" s="100">
        <v>1057292.42</v>
      </c>
      <c r="M443" s="101"/>
      <c r="N443" s="102">
        <v>8628231.5700000003</v>
      </c>
      <c r="O443" s="103"/>
      <c r="P443" s="103"/>
      <c r="Q443" s="103"/>
      <c r="AT443" s="49"/>
      <c r="AU443" s="3" t="s">
        <v>297</v>
      </c>
    </row>
    <row r="444" spans="1:47" s="4" customFormat="1" ht="16.5" x14ac:dyDescent="0.3">
      <c r="A444" s="99"/>
      <c r="B444" s="51"/>
      <c r="C444" s="543" t="s">
        <v>613</v>
      </c>
      <c r="D444" s="543"/>
      <c r="E444" s="543"/>
      <c r="F444" s="543"/>
      <c r="G444" s="543"/>
      <c r="H444" s="543"/>
      <c r="I444" s="543"/>
      <c r="J444" s="543"/>
      <c r="K444" s="543"/>
      <c r="L444" s="104"/>
      <c r="M444" s="101"/>
      <c r="N444" s="105"/>
      <c r="O444" s="103"/>
      <c r="P444" s="103"/>
      <c r="Q444" s="103"/>
      <c r="AT444" s="49"/>
      <c r="AU444" s="3" t="s">
        <v>613</v>
      </c>
    </row>
    <row r="445" spans="1:47" s="4" customFormat="1" ht="16.5" x14ac:dyDescent="0.3">
      <c r="A445" s="99"/>
      <c r="B445" s="51"/>
      <c r="C445" s="543" t="s">
        <v>614</v>
      </c>
      <c r="D445" s="543"/>
      <c r="E445" s="543"/>
      <c r="F445" s="543"/>
      <c r="G445" s="543"/>
      <c r="H445" s="543"/>
      <c r="I445" s="543"/>
      <c r="J445" s="543"/>
      <c r="K445" s="543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614</v>
      </c>
    </row>
    <row r="446" spans="1:47" s="4" customFormat="1" ht="16.5" x14ac:dyDescent="0.3">
      <c r="A446" s="99"/>
      <c r="B446" s="51"/>
      <c r="C446" s="543" t="s">
        <v>615</v>
      </c>
      <c r="D446" s="543"/>
      <c r="E446" s="543"/>
      <c r="F446" s="543"/>
      <c r="G446" s="543"/>
      <c r="H446" s="543"/>
      <c r="I446" s="543"/>
      <c r="J446" s="543"/>
      <c r="K446" s="543"/>
      <c r="L446" s="106">
        <v>142.80000000000001</v>
      </c>
      <c r="M446" s="101"/>
      <c r="N446" s="102">
        <v>1890.67</v>
      </c>
      <c r="O446" s="103"/>
      <c r="P446" s="103"/>
      <c r="Q446" s="103"/>
      <c r="AT446" s="49"/>
      <c r="AU446" s="3" t="s">
        <v>615</v>
      </c>
    </row>
    <row r="447" spans="1:47" s="4" customFormat="1" ht="16.5" x14ac:dyDescent="0.3">
      <c r="A447" s="99"/>
      <c r="B447" s="51"/>
      <c r="C447" s="543" t="s">
        <v>298</v>
      </c>
      <c r="D447" s="543"/>
      <c r="E447" s="543"/>
      <c r="F447" s="543"/>
      <c r="G447" s="543"/>
      <c r="H447" s="543"/>
      <c r="I447" s="543"/>
      <c r="J447" s="543"/>
      <c r="K447" s="543"/>
      <c r="L447" s="100">
        <v>1276630.82</v>
      </c>
      <c r="M447" s="101"/>
      <c r="N447" s="102">
        <v>13629091.9</v>
      </c>
      <c r="O447" s="103"/>
      <c r="P447" s="103"/>
      <c r="Q447" s="103"/>
      <c r="AT447" s="49"/>
      <c r="AU447" s="3" t="s">
        <v>298</v>
      </c>
    </row>
    <row r="448" spans="1:47" s="4" customFormat="1" ht="16.5" x14ac:dyDescent="0.3">
      <c r="A448" s="99"/>
      <c r="B448" s="51"/>
      <c r="C448" s="543" t="s">
        <v>617</v>
      </c>
      <c r="D448" s="543"/>
      <c r="E448" s="543"/>
      <c r="F448" s="543"/>
      <c r="G448" s="543"/>
      <c r="H448" s="543"/>
      <c r="I448" s="543"/>
      <c r="J448" s="543"/>
      <c r="K448" s="543"/>
      <c r="L448" s="100">
        <v>1272951.72</v>
      </c>
      <c r="M448" s="101"/>
      <c r="N448" s="102">
        <v>13623664.93</v>
      </c>
      <c r="O448" s="103"/>
      <c r="P448" s="103"/>
      <c r="Q448" s="103"/>
      <c r="AT448" s="49"/>
      <c r="AU448" s="3" t="s">
        <v>617</v>
      </c>
    </row>
    <row r="449" spans="1:48" s="4" customFormat="1" ht="16.5" x14ac:dyDescent="0.3">
      <c r="A449" s="99"/>
      <c r="B449" s="51"/>
      <c r="C449" s="543" t="s">
        <v>618</v>
      </c>
      <c r="D449" s="543"/>
      <c r="E449" s="543"/>
      <c r="F449" s="543"/>
      <c r="G449" s="543"/>
      <c r="H449" s="543"/>
      <c r="I449" s="543"/>
      <c r="J449" s="543"/>
      <c r="K449" s="543"/>
      <c r="L449" s="104"/>
      <c r="M449" s="101"/>
      <c r="N449" s="105"/>
      <c r="O449" s="103"/>
      <c r="P449" s="103"/>
      <c r="Q449" s="103"/>
      <c r="AT449" s="49"/>
      <c r="AU449" s="3" t="s">
        <v>618</v>
      </c>
    </row>
    <row r="450" spans="1:48" s="4" customFormat="1" ht="16.5" x14ac:dyDescent="0.3">
      <c r="A450" s="99"/>
      <c r="B450" s="51"/>
      <c r="C450" s="543" t="s">
        <v>619</v>
      </c>
      <c r="D450" s="543"/>
      <c r="E450" s="543"/>
      <c r="F450" s="543"/>
      <c r="G450" s="543"/>
      <c r="H450" s="543"/>
      <c r="I450" s="543"/>
      <c r="J450" s="543"/>
      <c r="K450" s="543"/>
      <c r="L450" s="100">
        <v>14768.74</v>
      </c>
      <c r="M450" s="101"/>
      <c r="N450" s="102">
        <v>661196.49</v>
      </c>
      <c r="O450" s="103"/>
      <c r="P450" s="103"/>
      <c r="Q450" s="103"/>
      <c r="AT450" s="49"/>
      <c r="AU450" s="3" t="s">
        <v>619</v>
      </c>
    </row>
    <row r="451" spans="1:48" s="4" customFormat="1" ht="16.5" x14ac:dyDescent="0.3">
      <c r="A451" s="99"/>
      <c r="B451" s="51"/>
      <c r="C451" s="543" t="s">
        <v>620</v>
      </c>
      <c r="D451" s="543"/>
      <c r="E451" s="543"/>
      <c r="F451" s="543"/>
      <c r="G451" s="543"/>
      <c r="H451" s="543"/>
      <c r="I451" s="543"/>
      <c r="J451" s="543"/>
      <c r="K451" s="543"/>
      <c r="L451" s="100">
        <v>147926.95000000001</v>
      </c>
      <c r="M451" s="101"/>
      <c r="N451" s="102">
        <v>1958552.79</v>
      </c>
      <c r="O451" s="103"/>
      <c r="P451" s="103"/>
      <c r="Q451" s="103"/>
      <c r="AT451" s="49"/>
      <c r="AU451" s="3" t="s">
        <v>620</v>
      </c>
    </row>
    <row r="452" spans="1:48" s="4" customFormat="1" ht="16.5" x14ac:dyDescent="0.3">
      <c r="A452" s="99"/>
      <c r="B452" s="51"/>
      <c r="C452" s="543" t="s">
        <v>621</v>
      </c>
      <c r="D452" s="543"/>
      <c r="E452" s="543"/>
      <c r="F452" s="543"/>
      <c r="G452" s="543"/>
      <c r="H452" s="543"/>
      <c r="I452" s="543"/>
      <c r="J452" s="543"/>
      <c r="K452" s="543"/>
      <c r="L452" s="100">
        <v>8109</v>
      </c>
      <c r="M452" s="101"/>
      <c r="N452" s="102">
        <v>363039.92</v>
      </c>
      <c r="O452" s="103"/>
      <c r="P452" s="103"/>
      <c r="Q452" s="103"/>
      <c r="AT452" s="49"/>
      <c r="AU452" s="3" t="s">
        <v>621</v>
      </c>
    </row>
    <row r="453" spans="1:48" s="4" customFormat="1" ht="16.5" x14ac:dyDescent="0.3">
      <c r="A453" s="99"/>
      <c r="B453" s="51"/>
      <c r="C453" s="543" t="s">
        <v>622</v>
      </c>
      <c r="D453" s="543"/>
      <c r="E453" s="543"/>
      <c r="F453" s="543"/>
      <c r="G453" s="543"/>
      <c r="H453" s="543"/>
      <c r="I453" s="543"/>
      <c r="J453" s="543"/>
      <c r="K453" s="543"/>
      <c r="L453" s="100">
        <v>1057149.6200000001</v>
      </c>
      <c r="M453" s="101"/>
      <c r="N453" s="102">
        <v>8626340.9000000004</v>
      </c>
      <c r="O453" s="103"/>
      <c r="P453" s="103"/>
      <c r="Q453" s="103"/>
      <c r="AT453" s="49"/>
      <c r="AU453" s="3" t="s">
        <v>622</v>
      </c>
    </row>
    <row r="454" spans="1:48" s="4" customFormat="1" ht="16.5" x14ac:dyDescent="0.3">
      <c r="A454" s="99"/>
      <c r="B454" s="51"/>
      <c r="C454" s="543" t="s">
        <v>623</v>
      </c>
      <c r="D454" s="543"/>
      <c r="E454" s="543"/>
      <c r="F454" s="543"/>
      <c r="G454" s="543"/>
      <c r="H454" s="543"/>
      <c r="I454" s="543"/>
      <c r="J454" s="543"/>
      <c r="K454" s="543"/>
      <c r="L454" s="100">
        <v>30718.720000000001</v>
      </c>
      <c r="M454" s="101"/>
      <c r="N454" s="102">
        <v>1375278.24</v>
      </c>
      <c r="O454" s="103"/>
      <c r="P454" s="103"/>
      <c r="Q454" s="103"/>
      <c r="AT454" s="49"/>
      <c r="AU454" s="3" t="s">
        <v>623</v>
      </c>
    </row>
    <row r="455" spans="1:48" s="4" customFormat="1" ht="16.5" x14ac:dyDescent="0.3">
      <c r="A455" s="99"/>
      <c r="B455" s="51"/>
      <c r="C455" s="543" t="s">
        <v>624</v>
      </c>
      <c r="D455" s="543"/>
      <c r="E455" s="543"/>
      <c r="F455" s="543"/>
      <c r="G455" s="543"/>
      <c r="H455" s="543"/>
      <c r="I455" s="543"/>
      <c r="J455" s="543"/>
      <c r="K455" s="543"/>
      <c r="L455" s="100">
        <v>22387.69</v>
      </c>
      <c r="M455" s="101"/>
      <c r="N455" s="102">
        <v>1002296.51</v>
      </c>
      <c r="O455" s="103"/>
      <c r="P455" s="103"/>
      <c r="Q455" s="103"/>
      <c r="AT455" s="49"/>
      <c r="AU455" s="3" t="s">
        <v>624</v>
      </c>
    </row>
    <row r="456" spans="1:48" s="4" customFormat="1" ht="16.5" x14ac:dyDescent="0.3">
      <c r="A456" s="99"/>
      <c r="B456" s="51"/>
      <c r="C456" s="543" t="s">
        <v>783</v>
      </c>
      <c r="D456" s="543"/>
      <c r="E456" s="543"/>
      <c r="F456" s="543"/>
      <c r="G456" s="543"/>
      <c r="H456" s="543"/>
      <c r="I456" s="543"/>
      <c r="J456" s="543"/>
      <c r="K456" s="543"/>
      <c r="L456" s="100">
        <v>3536.3</v>
      </c>
      <c r="M456" s="101"/>
      <c r="N456" s="102">
        <v>3536.3</v>
      </c>
      <c r="O456" s="103"/>
      <c r="P456" s="103"/>
      <c r="Q456" s="103"/>
      <c r="AT456" s="49"/>
      <c r="AU456" s="3" t="s">
        <v>783</v>
      </c>
    </row>
    <row r="457" spans="1:48" s="4" customFormat="1" ht="16.5" x14ac:dyDescent="0.3">
      <c r="A457" s="99"/>
      <c r="B457" s="51"/>
      <c r="C457" s="543" t="s">
        <v>626</v>
      </c>
      <c r="D457" s="543"/>
      <c r="E457" s="543"/>
      <c r="F457" s="543"/>
      <c r="G457" s="543"/>
      <c r="H457" s="543"/>
      <c r="I457" s="543"/>
      <c r="J457" s="543"/>
      <c r="K457" s="543"/>
      <c r="L457" s="106">
        <v>142.80000000000001</v>
      </c>
      <c r="M457" s="101"/>
      <c r="N457" s="102">
        <v>1890.67</v>
      </c>
      <c r="O457" s="103"/>
      <c r="P457" s="103"/>
      <c r="Q457" s="103"/>
      <c r="AT457" s="49"/>
      <c r="AU457" s="3" t="s">
        <v>626</v>
      </c>
    </row>
    <row r="458" spans="1:48" s="4" customFormat="1" ht="16.5" x14ac:dyDescent="0.3">
      <c r="A458" s="99"/>
      <c r="B458" s="51"/>
      <c r="C458" s="543" t="s">
        <v>307</v>
      </c>
      <c r="D458" s="543"/>
      <c r="E458" s="543"/>
      <c r="F458" s="543"/>
      <c r="G458" s="543"/>
      <c r="H458" s="543"/>
      <c r="I458" s="543"/>
      <c r="J458" s="543"/>
      <c r="K458" s="543"/>
      <c r="L458" s="100">
        <v>22877.74</v>
      </c>
      <c r="M458" s="101"/>
      <c r="N458" s="102">
        <v>1024236.41</v>
      </c>
      <c r="O458" s="103"/>
      <c r="P458" s="103"/>
      <c r="Q458" s="103"/>
      <c r="AT458" s="49"/>
      <c r="AU458" s="3" t="s">
        <v>307</v>
      </c>
    </row>
    <row r="459" spans="1:48" s="4" customFormat="1" ht="16.5" x14ac:dyDescent="0.3">
      <c r="A459" s="99"/>
      <c r="B459" s="51"/>
      <c r="C459" s="543" t="s">
        <v>308</v>
      </c>
      <c r="D459" s="543"/>
      <c r="E459" s="543"/>
      <c r="F459" s="543"/>
      <c r="G459" s="543"/>
      <c r="H459" s="543"/>
      <c r="I459" s="543"/>
      <c r="J459" s="543"/>
      <c r="K459" s="543"/>
      <c r="L459" s="100">
        <v>30718.720000000001</v>
      </c>
      <c r="M459" s="101"/>
      <c r="N459" s="102">
        <v>1375278.24</v>
      </c>
      <c r="O459" s="103"/>
      <c r="P459" s="103"/>
      <c r="Q459" s="103"/>
      <c r="AT459" s="49"/>
      <c r="AU459" s="3" t="s">
        <v>308</v>
      </c>
    </row>
    <row r="460" spans="1:48" s="4" customFormat="1" ht="16.5" x14ac:dyDescent="0.3">
      <c r="A460" s="99"/>
      <c r="B460" s="51"/>
      <c r="C460" s="543" t="s">
        <v>309</v>
      </c>
      <c r="D460" s="543"/>
      <c r="E460" s="543"/>
      <c r="F460" s="543"/>
      <c r="G460" s="543"/>
      <c r="H460" s="543"/>
      <c r="I460" s="543"/>
      <c r="J460" s="543"/>
      <c r="K460" s="543"/>
      <c r="L460" s="100">
        <v>22387.69</v>
      </c>
      <c r="M460" s="101"/>
      <c r="N460" s="102">
        <v>1002296.51</v>
      </c>
      <c r="O460" s="103"/>
      <c r="P460" s="103"/>
      <c r="Q460" s="103"/>
      <c r="AT460" s="49"/>
      <c r="AU460" s="3" t="s">
        <v>309</v>
      </c>
    </row>
    <row r="461" spans="1:48" s="4" customFormat="1" ht="16.5" x14ac:dyDescent="0.3">
      <c r="A461" s="99"/>
      <c r="B461" s="51"/>
      <c r="C461" s="543" t="s">
        <v>310</v>
      </c>
      <c r="D461" s="543"/>
      <c r="E461" s="543"/>
      <c r="F461" s="543"/>
      <c r="G461" s="543"/>
      <c r="H461" s="543"/>
      <c r="I461" s="543"/>
      <c r="J461" s="543"/>
      <c r="K461" s="543"/>
      <c r="L461" s="100">
        <v>104683.73</v>
      </c>
      <c r="M461" s="101"/>
      <c r="N461" s="102">
        <v>1117585.54</v>
      </c>
      <c r="O461" s="103"/>
      <c r="P461" s="103"/>
      <c r="Q461" s="103"/>
      <c r="AT461" s="49"/>
      <c r="AU461" s="3" t="s">
        <v>310</v>
      </c>
    </row>
    <row r="462" spans="1:48" s="4" customFormat="1" ht="16.5" x14ac:dyDescent="0.3">
      <c r="A462" s="99"/>
      <c r="B462" s="107"/>
      <c r="C462" s="548" t="s">
        <v>306</v>
      </c>
      <c r="D462" s="548"/>
      <c r="E462" s="548"/>
      <c r="F462" s="548"/>
      <c r="G462" s="548"/>
      <c r="H462" s="548"/>
      <c r="I462" s="548"/>
      <c r="J462" s="548"/>
      <c r="K462" s="548"/>
      <c r="L462" s="108">
        <v>1381314.55</v>
      </c>
      <c r="M462" s="109"/>
      <c r="N462" s="110">
        <v>14746677.439999999</v>
      </c>
      <c r="O462" s="103"/>
      <c r="P462" s="103"/>
      <c r="Q462" s="103"/>
      <c r="AT462" s="49"/>
      <c r="AV462" s="49" t="s">
        <v>306</v>
      </c>
    </row>
    <row r="463" spans="1:48" s="4" customFormat="1" ht="16.5" x14ac:dyDescent="0.3">
      <c r="A463" s="99"/>
      <c r="B463" s="51"/>
      <c r="C463" s="543" t="s">
        <v>311</v>
      </c>
      <c r="D463" s="543"/>
      <c r="E463" s="543"/>
      <c r="F463" s="543"/>
      <c r="G463" s="543"/>
      <c r="H463" s="543"/>
      <c r="I463" s="543"/>
      <c r="J463" s="543"/>
      <c r="K463" s="543"/>
      <c r="L463" s="100">
        <v>33151.550000000003</v>
      </c>
      <c r="M463" s="101"/>
      <c r="N463" s="102">
        <v>353920.26</v>
      </c>
      <c r="O463" s="103"/>
      <c r="P463" s="103"/>
      <c r="Q463" s="103"/>
      <c r="AT463" s="49"/>
      <c r="AU463" s="3" t="s">
        <v>311</v>
      </c>
      <c r="AV463" s="49"/>
    </row>
    <row r="464" spans="1:48" s="4" customFormat="1" ht="16.5" x14ac:dyDescent="0.3">
      <c r="A464" s="99"/>
      <c r="B464" s="107"/>
      <c r="C464" s="548" t="s">
        <v>306</v>
      </c>
      <c r="D464" s="548"/>
      <c r="E464" s="548"/>
      <c r="F464" s="548"/>
      <c r="G464" s="548"/>
      <c r="H464" s="548"/>
      <c r="I464" s="548"/>
      <c r="J464" s="548"/>
      <c r="K464" s="548"/>
      <c r="L464" s="108">
        <v>1414466.1</v>
      </c>
      <c r="M464" s="109"/>
      <c r="N464" s="110">
        <v>15100597.699999999</v>
      </c>
      <c r="O464" s="103"/>
      <c r="P464" s="103"/>
      <c r="Q464" s="103"/>
      <c r="AT464" s="49"/>
      <c r="AV464" s="49" t="s">
        <v>306</v>
      </c>
    </row>
    <row r="465" spans="1:53" s="4" customFormat="1" ht="16.5" x14ac:dyDescent="0.3">
      <c r="A465" s="99"/>
      <c r="B465" s="107"/>
      <c r="C465" s="548" t="s">
        <v>312</v>
      </c>
      <c r="D465" s="548"/>
      <c r="E465" s="548"/>
      <c r="F465" s="548"/>
      <c r="G465" s="548"/>
      <c r="H465" s="548"/>
      <c r="I465" s="548"/>
      <c r="J465" s="548"/>
      <c r="K465" s="548"/>
      <c r="L465" s="108">
        <v>1414466.1</v>
      </c>
      <c r="M465" s="109"/>
      <c r="N465" s="110">
        <v>15100597.699999999</v>
      </c>
      <c r="O465" s="103"/>
      <c r="P465" s="103"/>
      <c r="Q465" s="103"/>
      <c r="AT465" s="49"/>
      <c r="AV465" s="49" t="s">
        <v>312</v>
      </c>
    </row>
    <row r="466" spans="1:53" s="4" customFormat="1" ht="16.5" x14ac:dyDescent="0.3">
      <c r="A466" s="99"/>
      <c r="B466" s="107"/>
      <c r="C466" s="548" t="s">
        <v>313</v>
      </c>
      <c r="D466" s="548"/>
      <c r="E466" s="548"/>
      <c r="F466" s="548"/>
      <c r="G466" s="548"/>
      <c r="H466" s="548"/>
      <c r="I466" s="548"/>
      <c r="J466" s="548"/>
      <c r="K466" s="548"/>
      <c r="L466" s="108">
        <v>1414466.1</v>
      </c>
      <c r="M466" s="109"/>
      <c r="N466" s="110">
        <v>15100597.699999999</v>
      </c>
      <c r="O466" s="103"/>
      <c r="P466" s="103"/>
      <c r="Q466" s="103"/>
      <c r="AT466" s="49"/>
      <c r="AV466" s="49"/>
      <c r="AW466" s="49" t="s">
        <v>313</v>
      </c>
    </row>
    <row r="467" spans="1:53" s="4" customFormat="1" ht="1.5" customHeight="1" x14ac:dyDescent="0.25">
      <c r="B467" s="86"/>
      <c r="C467" s="84"/>
      <c r="D467" s="84"/>
      <c r="E467" s="84"/>
      <c r="F467" s="84"/>
      <c r="G467" s="84"/>
      <c r="H467" s="84"/>
      <c r="I467" s="84"/>
      <c r="J467" s="84"/>
      <c r="K467" s="84"/>
      <c r="L467" s="108"/>
      <c r="M467" s="111"/>
      <c r="N467" s="112"/>
    </row>
    <row r="468" spans="1:53" s="4" customFormat="1" ht="25.9" customHeight="1" x14ac:dyDescent="0.25">
      <c r="A468" s="113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</row>
    <row r="469" spans="1:53" s="23" customFormat="1" ht="15" hidden="1" x14ac:dyDescent="0.25">
      <c r="A469" s="6"/>
      <c r="B469" s="115" t="s">
        <v>314</v>
      </c>
      <c r="C469" s="549"/>
      <c r="D469" s="549"/>
      <c r="E469" s="549"/>
      <c r="F469" s="549"/>
      <c r="G469" s="549"/>
      <c r="H469" s="550"/>
      <c r="I469" s="550"/>
      <c r="J469" s="550"/>
      <c r="K469" s="550"/>
      <c r="L469" s="550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 t="s">
        <v>9</v>
      </c>
      <c r="AY469" s="10" t="s">
        <v>443</v>
      </c>
      <c r="AZ469" s="10"/>
      <c r="BA469" s="10"/>
    </row>
    <row r="470" spans="1:53" s="116" customFormat="1" ht="16.149999999999999" hidden="1" customHeight="1" x14ac:dyDescent="0.25">
      <c r="A470" s="8"/>
      <c r="B470" s="115"/>
      <c r="C470" s="551" t="s">
        <v>315</v>
      </c>
      <c r="D470" s="551"/>
      <c r="E470" s="551"/>
      <c r="F470" s="551"/>
      <c r="G470" s="551"/>
      <c r="H470" s="551"/>
      <c r="I470" s="551"/>
      <c r="J470" s="551"/>
      <c r="K470" s="551"/>
      <c r="L470" s="551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</row>
    <row r="471" spans="1:53" s="23" customFormat="1" ht="15" hidden="1" x14ac:dyDescent="0.25">
      <c r="A471" s="6"/>
      <c r="B471" s="115" t="s">
        <v>316</v>
      </c>
      <c r="C471" s="549"/>
      <c r="D471" s="549"/>
      <c r="E471" s="549"/>
      <c r="F471" s="549"/>
      <c r="G471" s="549"/>
      <c r="H471" s="550"/>
      <c r="I471" s="550"/>
      <c r="J471" s="550"/>
      <c r="K471" s="550"/>
      <c r="L471" s="550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 t="s">
        <v>9</v>
      </c>
      <c r="BA471" s="10" t="s">
        <v>9</v>
      </c>
    </row>
    <row r="472" spans="1:53" s="116" customFormat="1" ht="16.149999999999999" hidden="1" customHeight="1" x14ac:dyDescent="0.25">
      <c r="A472" s="8"/>
      <c r="C472" s="551" t="s">
        <v>315</v>
      </c>
      <c r="D472" s="551"/>
      <c r="E472" s="551"/>
      <c r="F472" s="551"/>
      <c r="G472" s="551"/>
      <c r="H472" s="551"/>
      <c r="I472" s="551"/>
      <c r="J472" s="551"/>
      <c r="K472" s="551"/>
      <c r="L472" s="551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  <c r="AV472" s="117"/>
      <c r="AW472" s="117"/>
      <c r="AX472" s="117"/>
      <c r="AY472" s="117"/>
      <c r="AZ472" s="117"/>
      <c r="BA472" s="117"/>
    </row>
    <row r="473" spans="1:53" s="4" customFormat="1" ht="21" customHeight="1" x14ac:dyDescent="0.25"/>
    <row r="474" spans="1:53" s="23" customFormat="1" ht="22.5" customHeight="1" x14ac:dyDescent="0.25">
      <c r="A474" s="545" t="s">
        <v>317</v>
      </c>
      <c r="B474" s="545"/>
      <c r="C474" s="545"/>
      <c r="D474" s="545"/>
      <c r="E474" s="545"/>
      <c r="F474" s="545"/>
      <c r="G474" s="545"/>
      <c r="H474" s="545"/>
      <c r="I474" s="545"/>
      <c r="J474" s="545"/>
      <c r="K474" s="545"/>
      <c r="L474" s="545"/>
      <c r="M474" s="545"/>
      <c r="N474" s="545"/>
      <c r="O474" s="95"/>
      <c r="P474" s="95"/>
      <c r="Q474" s="4"/>
      <c r="R474" s="4"/>
      <c r="S474" s="4"/>
      <c r="T474" s="4"/>
      <c r="U474" s="4"/>
      <c r="V474" s="4"/>
      <c r="W474" s="4"/>
      <c r="X474" s="4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:53" s="23" customFormat="1" ht="12.75" customHeight="1" x14ac:dyDescent="0.25">
      <c r="A475" s="545" t="s">
        <v>318</v>
      </c>
      <c r="B475" s="545"/>
      <c r="C475" s="545"/>
      <c r="D475" s="545"/>
      <c r="E475" s="545"/>
      <c r="F475" s="545"/>
      <c r="G475" s="545"/>
      <c r="H475" s="545"/>
      <c r="I475" s="545"/>
      <c r="J475" s="545"/>
      <c r="K475" s="545"/>
      <c r="L475" s="545"/>
      <c r="M475" s="545"/>
      <c r="N475" s="545"/>
      <c r="O475" s="95"/>
      <c r="P475" s="95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:53" s="23" customFormat="1" ht="12.75" customHeight="1" x14ac:dyDescent="0.25">
      <c r="A476" s="545" t="s">
        <v>319</v>
      </c>
      <c r="B476" s="545"/>
      <c r="C476" s="545"/>
      <c r="D476" s="545"/>
      <c r="E476" s="545"/>
      <c r="F476" s="545"/>
      <c r="G476" s="545"/>
      <c r="H476" s="545"/>
      <c r="I476" s="545"/>
      <c r="J476" s="545"/>
      <c r="K476" s="545"/>
      <c r="L476" s="545"/>
      <c r="M476" s="545"/>
      <c r="N476" s="545"/>
      <c r="O476" s="95"/>
      <c r="P476" s="95"/>
      <c r="Q476" s="4"/>
      <c r="R476" s="4"/>
      <c r="S476" s="4"/>
      <c r="T476" s="4"/>
      <c r="U476" s="4"/>
      <c r="V476" s="4"/>
      <c r="W476" s="4"/>
      <c r="X476" s="4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:53" s="23" customFormat="1" ht="20.2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95"/>
      <c r="P477" s="95"/>
      <c r="Q477" s="4"/>
      <c r="R477" s="4"/>
      <c r="S477" s="4"/>
      <c r="T477" s="4"/>
      <c r="U477" s="4"/>
      <c r="V477" s="4"/>
      <c r="W477" s="4"/>
      <c r="X477" s="4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:53" s="4" customFormat="1" ht="15" x14ac:dyDescent="0.25">
      <c r="B478" s="118"/>
      <c r="D478" s="118"/>
      <c r="F478" s="118"/>
    </row>
  </sheetData>
  <mergeCells count="464">
    <mergeCell ref="C7:D7"/>
    <mergeCell ref="A1:N1"/>
    <mergeCell ref="A3:N3"/>
    <mergeCell ref="H5:I5"/>
    <mergeCell ref="A6:D6"/>
    <mergeCell ref="H6:K6"/>
    <mergeCell ref="A476:N476"/>
    <mergeCell ref="C471:G471"/>
    <mergeCell ref="H471:L471"/>
    <mergeCell ref="C472:L472"/>
    <mergeCell ref="A474:N474"/>
    <mergeCell ref="A475:N475"/>
    <mergeCell ref="C465:K465"/>
    <mergeCell ref="C466:K466"/>
    <mergeCell ref="C469:G469"/>
    <mergeCell ref="H469:L469"/>
    <mergeCell ref="C470:L470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3:E433"/>
    <mergeCell ref="C435:K435"/>
    <mergeCell ref="C437:K437"/>
    <mergeCell ref="C438:K438"/>
    <mergeCell ref="C439:K439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N363"/>
    <mergeCell ref="C364:E364"/>
    <mergeCell ref="C365:E365"/>
    <mergeCell ref="C366:N366"/>
    <mergeCell ref="C367:N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42:E342"/>
    <mergeCell ref="C344:K344"/>
    <mergeCell ref="A345:N345"/>
    <mergeCell ref="C346:E346"/>
    <mergeCell ref="C347:N347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N328"/>
    <mergeCell ref="C329:N329"/>
    <mergeCell ref="C330:E330"/>
    <mergeCell ref="C331:E33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N254"/>
    <mergeCell ref="C255:N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6:E176"/>
    <mergeCell ref="C178:K178"/>
    <mergeCell ref="A179:N179"/>
    <mergeCell ref="C180:E180"/>
    <mergeCell ref="C181:N181"/>
    <mergeCell ref="C171:E171"/>
    <mergeCell ref="C172:N172"/>
    <mergeCell ref="C173:E173"/>
    <mergeCell ref="C174:E174"/>
    <mergeCell ref="C175:N175"/>
    <mergeCell ref="C166:E166"/>
    <mergeCell ref="C167:E167"/>
    <mergeCell ref="C168:E168"/>
    <mergeCell ref="C169:E169"/>
    <mergeCell ref="A170:N170"/>
    <mergeCell ref="C161:N161"/>
    <mergeCell ref="C162:N162"/>
    <mergeCell ref="C163:E163"/>
    <mergeCell ref="C164:E164"/>
    <mergeCell ref="C165:E16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C141:K141"/>
    <mergeCell ref="A142:N142"/>
    <mergeCell ref="C143:E143"/>
    <mergeCell ref="C144:N144"/>
    <mergeCell ref="C145:N145"/>
    <mergeCell ref="C135:E135"/>
    <mergeCell ref="C136:E136"/>
    <mergeCell ref="C137:E137"/>
    <mergeCell ref="C138:N138"/>
    <mergeCell ref="C139:E139"/>
    <mergeCell ref="C130:E130"/>
    <mergeCell ref="C131:E131"/>
    <mergeCell ref="C132:E132"/>
    <mergeCell ref="C133:E133"/>
    <mergeCell ref="A134:N13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84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717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718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718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719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903.25</v>
      </c>
      <c r="D36" s="26" t="s">
        <v>720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815.23</v>
      </c>
      <c r="D38" s="26" t="s">
        <v>721</v>
      </c>
      <c r="E38" s="27" t="s">
        <v>28</v>
      </c>
      <c r="G38" s="23" t="s">
        <v>32</v>
      </c>
      <c r="I38" s="23"/>
      <c r="J38" s="23"/>
      <c r="K38" s="23"/>
      <c r="L38" s="25">
        <v>28.19</v>
      </c>
      <c r="M38" s="33" t="s">
        <v>722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76.430000000000007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41.3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15" x14ac:dyDescent="0.25">
      <c r="A48" s="539" t="s">
        <v>723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723</v>
      </c>
    </row>
    <row r="49" spans="1:43" s="4" customFormat="1" ht="34.5" x14ac:dyDescent="0.25">
      <c r="A49" s="41" t="s">
        <v>56</v>
      </c>
      <c r="B49" s="42" t="s">
        <v>724</v>
      </c>
      <c r="C49" s="542" t="s">
        <v>725</v>
      </c>
      <c r="D49" s="542"/>
      <c r="E49" s="542"/>
      <c r="F49" s="43" t="s">
        <v>428</v>
      </c>
      <c r="G49" s="44">
        <v>5.9499999999999997E-2</v>
      </c>
      <c r="H49" s="45">
        <v>1</v>
      </c>
      <c r="I49" s="119">
        <v>5.9499999999999997E-2</v>
      </c>
      <c r="J49" s="47"/>
      <c r="K49" s="44"/>
      <c r="L49" s="47"/>
      <c r="M49" s="44"/>
      <c r="N49" s="48"/>
      <c r="AI49" s="40"/>
      <c r="AJ49" s="49"/>
      <c r="AK49" s="49" t="s">
        <v>725</v>
      </c>
    </row>
    <row r="50" spans="1:43" s="4" customFormat="1" ht="15" x14ac:dyDescent="0.25">
      <c r="A50" s="67"/>
      <c r="B50" s="53"/>
      <c r="C50" s="543" t="s">
        <v>726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726</v>
      </c>
    </row>
    <row r="51" spans="1:43" s="4" customFormat="1" ht="23.25" x14ac:dyDescent="0.25">
      <c r="A51" s="50"/>
      <c r="B51" s="51" t="s">
        <v>117</v>
      </c>
      <c r="C51" s="545" t="s">
        <v>118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45" t="s">
        <v>63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43" t="s">
        <v>64</v>
      </c>
      <c r="D53" s="543"/>
      <c r="E53" s="543"/>
      <c r="F53" s="54"/>
      <c r="G53" s="55"/>
      <c r="H53" s="55"/>
      <c r="I53" s="55"/>
      <c r="J53" s="56">
        <v>58.71</v>
      </c>
      <c r="K53" s="65">
        <v>1.3225</v>
      </c>
      <c r="L53" s="56">
        <v>4.62</v>
      </c>
      <c r="M53" s="58">
        <v>44.77</v>
      </c>
      <c r="N53" s="60">
        <v>206.84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43" t="s">
        <v>66</v>
      </c>
      <c r="D54" s="543"/>
      <c r="E54" s="543"/>
      <c r="F54" s="54"/>
      <c r="G54" s="55"/>
      <c r="H54" s="55"/>
      <c r="I54" s="55"/>
      <c r="J54" s="76">
        <v>4673.8100000000004</v>
      </c>
      <c r="K54" s="65">
        <v>1.4375</v>
      </c>
      <c r="L54" s="56">
        <v>399.76</v>
      </c>
      <c r="M54" s="58">
        <v>13.24</v>
      </c>
      <c r="N54" s="59">
        <v>5292.82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43" t="s">
        <v>68</v>
      </c>
      <c r="D55" s="543"/>
      <c r="E55" s="543"/>
      <c r="F55" s="54"/>
      <c r="G55" s="55"/>
      <c r="H55" s="55"/>
      <c r="I55" s="55"/>
      <c r="J55" s="56">
        <v>188.96</v>
      </c>
      <c r="K55" s="65">
        <v>1.4375</v>
      </c>
      <c r="L55" s="56">
        <v>16.16</v>
      </c>
      <c r="M55" s="58">
        <v>44.77</v>
      </c>
      <c r="N55" s="60">
        <v>723.48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43" t="s">
        <v>70</v>
      </c>
      <c r="D56" s="543"/>
      <c r="E56" s="543"/>
      <c r="F56" s="54"/>
      <c r="G56" s="55"/>
      <c r="H56" s="55"/>
      <c r="I56" s="55"/>
      <c r="J56" s="56">
        <v>468.17</v>
      </c>
      <c r="K56" s="55"/>
      <c r="L56" s="56">
        <v>27.86</v>
      </c>
      <c r="M56" s="58">
        <v>8.16</v>
      </c>
      <c r="N56" s="60">
        <v>227.34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43" t="s">
        <v>71</v>
      </c>
      <c r="D57" s="543"/>
      <c r="E57" s="543"/>
      <c r="F57" s="54" t="s">
        <v>72</v>
      </c>
      <c r="G57" s="58">
        <v>7.46</v>
      </c>
      <c r="H57" s="65">
        <v>1.3225</v>
      </c>
      <c r="I57" s="94">
        <v>0.58701809999999999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43" t="s">
        <v>73</v>
      </c>
      <c r="D58" s="543"/>
      <c r="E58" s="543"/>
      <c r="F58" s="54" t="s">
        <v>72</v>
      </c>
      <c r="G58" s="58">
        <v>16.34</v>
      </c>
      <c r="H58" s="65">
        <v>1.4375</v>
      </c>
      <c r="I58" s="94">
        <v>1.3975806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47" t="s">
        <v>74</v>
      </c>
      <c r="D59" s="547"/>
      <c r="E59" s="547"/>
      <c r="F59" s="68"/>
      <c r="G59" s="69"/>
      <c r="H59" s="69"/>
      <c r="I59" s="69"/>
      <c r="J59" s="79">
        <v>5200.6899999999996</v>
      </c>
      <c r="K59" s="69"/>
      <c r="L59" s="70">
        <v>432.24</v>
      </c>
      <c r="M59" s="69"/>
      <c r="N59" s="71">
        <v>5727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43" t="s">
        <v>75</v>
      </c>
      <c r="D60" s="543"/>
      <c r="E60" s="543"/>
      <c r="F60" s="54"/>
      <c r="G60" s="55"/>
      <c r="H60" s="55"/>
      <c r="I60" s="55"/>
      <c r="J60" s="66"/>
      <c r="K60" s="55"/>
      <c r="L60" s="56">
        <v>20.78</v>
      </c>
      <c r="M60" s="55"/>
      <c r="N60" s="60">
        <v>930.32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727</v>
      </c>
      <c r="C61" s="543" t="s">
        <v>728</v>
      </c>
      <c r="D61" s="543"/>
      <c r="E61" s="543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30.55</v>
      </c>
      <c r="M61" s="55"/>
      <c r="N61" s="59">
        <v>1367.57</v>
      </c>
      <c r="AI61" s="40"/>
      <c r="AJ61" s="49"/>
      <c r="AK61" s="49"/>
      <c r="AO61" s="3" t="s">
        <v>728</v>
      </c>
    </row>
    <row r="62" spans="1:43" s="4" customFormat="1" ht="56.25" x14ac:dyDescent="0.25">
      <c r="A62" s="63"/>
      <c r="B62" s="51" t="s">
        <v>729</v>
      </c>
      <c r="C62" s="543" t="s">
        <v>730</v>
      </c>
      <c r="D62" s="543"/>
      <c r="E62" s="543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23.67</v>
      </c>
      <c r="M62" s="55"/>
      <c r="N62" s="59">
        <v>1059.6300000000001</v>
      </c>
      <c r="AI62" s="40"/>
      <c r="AJ62" s="49"/>
      <c r="AK62" s="49"/>
      <c r="AO62" s="3" t="s">
        <v>730</v>
      </c>
    </row>
    <row r="63" spans="1:43" s="4" customFormat="1" ht="15" x14ac:dyDescent="0.25">
      <c r="A63" s="72"/>
      <c r="B63" s="73"/>
      <c r="C63" s="542" t="s">
        <v>81</v>
      </c>
      <c r="D63" s="542"/>
      <c r="E63" s="542"/>
      <c r="F63" s="43"/>
      <c r="G63" s="44"/>
      <c r="H63" s="44"/>
      <c r="I63" s="44"/>
      <c r="J63" s="47"/>
      <c r="K63" s="44"/>
      <c r="L63" s="74">
        <v>486.46</v>
      </c>
      <c r="M63" s="69"/>
      <c r="N63" s="75">
        <v>8154.2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511</v>
      </c>
      <c r="C64" s="542" t="s">
        <v>512</v>
      </c>
      <c r="D64" s="542"/>
      <c r="E64" s="542"/>
      <c r="F64" s="43" t="s">
        <v>513</v>
      </c>
      <c r="G64" s="44">
        <v>-1.6E-2</v>
      </c>
      <c r="H64" s="45">
        <v>1</v>
      </c>
      <c r="I64" s="92">
        <v>-1.6E-2</v>
      </c>
      <c r="J64" s="74">
        <v>30</v>
      </c>
      <c r="K64" s="119">
        <v>1.4375</v>
      </c>
      <c r="L64" s="74">
        <v>-0.69</v>
      </c>
      <c r="M64" s="46">
        <v>13.24</v>
      </c>
      <c r="N64" s="82">
        <v>-9.14</v>
      </c>
      <c r="AI64" s="40"/>
      <c r="AJ64" s="49"/>
      <c r="AK64" s="49" t="s">
        <v>512</v>
      </c>
      <c r="AQ64" s="49"/>
    </row>
    <row r="65" spans="1:43" s="4" customFormat="1" ht="23.25" x14ac:dyDescent="0.25">
      <c r="A65" s="50"/>
      <c r="B65" s="51" t="s">
        <v>117</v>
      </c>
      <c r="C65" s="545" t="s">
        <v>118</v>
      </c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6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545" t="s">
        <v>63</v>
      </c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6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72"/>
      <c r="B67" s="73"/>
      <c r="C67" s="542" t="s">
        <v>81</v>
      </c>
      <c r="D67" s="542"/>
      <c r="E67" s="542"/>
      <c r="F67" s="43"/>
      <c r="G67" s="44"/>
      <c r="H67" s="44"/>
      <c r="I67" s="44"/>
      <c r="J67" s="47"/>
      <c r="K67" s="44"/>
      <c r="L67" s="74">
        <v>-0.69</v>
      </c>
      <c r="M67" s="69"/>
      <c r="N67" s="82">
        <v>-9.14</v>
      </c>
      <c r="AI67" s="40"/>
      <c r="AJ67" s="49"/>
      <c r="AK67" s="49"/>
      <c r="AQ67" s="49" t="s">
        <v>81</v>
      </c>
    </row>
    <row r="68" spans="1:43" s="4" customFormat="1" ht="23.25" x14ac:dyDescent="0.25">
      <c r="A68" s="41" t="s">
        <v>67</v>
      </c>
      <c r="B68" s="42" t="s">
        <v>731</v>
      </c>
      <c r="C68" s="542" t="s">
        <v>732</v>
      </c>
      <c r="D68" s="542"/>
      <c r="E68" s="542"/>
      <c r="F68" s="43" t="s">
        <v>72</v>
      </c>
      <c r="G68" s="44">
        <v>-0.153</v>
      </c>
      <c r="H68" s="45">
        <v>1</v>
      </c>
      <c r="I68" s="92">
        <v>-0.153</v>
      </c>
      <c r="J68" s="74">
        <v>7.87</v>
      </c>
      <c r="K68" s="44"/>
      <c r="L68" s="74">
        <v>-5.74</v>
      </c>
      <c r="M68" s="44"/>
      <c r="N68" s="82">
        <v>-256.88</v>
      </c>
      <c r="AI68" s="40"/>
      <c r="AJ68" s="49"/>
      <c r="AK68" s="49" t="s">
        <v>732</v>
      </c>
      <c r="AQ68" s="49"/>
    </row>
    <row r="69" spans="1:43" s="4" customFormat="1" ht="15" x14ac:dyDescent="0.25">
      <c r="A69" s="67"/>
      <c r="B69" s="53"/>
      <c r="C69" s="543" t="s">
        <v>733</v>
      </c>
      <c r="D69" s="543"/>
      <c r="E69" s="543"/>
      <c r="F69" s="543"/>
      <c r="G69" s="543"/>
      <c r="H69" s="543"/>
      <c r="I69" s="543"/>
      <c r="J69" s="543"/>
      <c r="K69" s="543"/>
      <c r="L69" s="543"/>
      <c r="M69" s="543"/>
      <c r="N69" s="544"/>
      <c r="AI69" s="40"/>
      <c r="AJ69" s="49"/>
      <c r="AK69" s="49"/>
      <c r="AL69" s="3" t="s">
        <v>733</v>
      </c>
      <c r="AQ69" s="49"/>
    </row>
    <row r="70" spans="1:43" s="4" customFormat="1" ht="23.25" x14ac:dyDescent="0.25">
      <c r="A70" s="50"/>
      <c r="B70" s="51" t="s">
        <v>117</v>
      </c>
      <c r="C70" s="545" t="s">
        <v>118</v>
      </c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6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545" t="s">
        <v>63</v>
      </c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6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543" t="s">
        <v>64</v>
      </c>
      <c r="D72" s="543"/>
      <c r="E72" s="543"/>
      <c r="F72" s="54"/>
      <c r="G72" s="55"/>
      <c r="H72" s="55"/>
      <c r="I72" s="55"/>
      <c r="J72" s="56">
        <v>7.87</v>
      </c>
      <c r="K72" s="65">
        <v>1.3225</v>
      </c>
      <c r="L72" s="56">
        <v>-1.59</v>
      </c>
      <c r="M72" s="58">
        <v>44.77</v>
      </c>
      <c r="N72" s="60">
        <v>-71.180000000000007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63"/>
      <c r="B73" s="51"/>
      <c r="C73" s="543" t="s">
        <v>75</v>
      </c>
      <c r="D73" s="543"/>
      <c r="E73" s="543"/>
      <c r="F73" s="54"/>
      <c r="G73" s="55"/>
      <c r="H73" s="55"/>
      <c r="I73" s="55"/>
      <c r="J73" s="66"/>
      <c r="K73" s="55"/>
      <c r="L73" s="56">
        <v>-1.59</v>
      </c>
      <c r="M73" s="55"/>
      <c r="N73" s="60">
        <v>-71.180000000000007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43" t="s">
        <v>728</v>
      </c>
      <c r="D74" s="543"/>
      <c r="E74" s="543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-2.34</v>
      </c>
      <c r="M74" s="55"/>
      <c r="N74" s="60">
        <v>-104.63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43" t="s">
        <v>730</v>
      </c>
      <c r="D75" s="543"/>
      <c r="E75" s="543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-1.81</v>
      </c>
      <c r="M75" s="55"/>
      <c r="N75" s="60">
        <v>-81.069999999999993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42" t="s">
        <v>81</v>
      </c>
      <c r="D76" s="542"/>
      <c r="E76" s="542"/>
      <c r="F76" s="43"/>
      <c r="G76" s="44"/>
      <c r="H76" s="44"/>
      <c r="I76" s="44"/>
      <c r="J76" s="47"/>
      <c r="K76" s="44"/>
      <c r="L76" s="74">
        <v>-5.74</v>
      </c>
      <c r="M76" s="69"/>
      <c r="N76" s="82">
        <v>-256.88</v>
      </c>
      <c r="AI76" s="40"/>
      <c r="AJ76" s="49"/>
      <c r="AK76" s="49"/>
      <c r="AQ76" s="49" t="s">
        <v>81</v>
      </c>
    </row>
    <row r="77" spans="1:43" s="4" customFormat="1" ht="34.5" x14ac:dyDescent="0.25">
      <c r="A77" s="41" t="s">
        <v>69</v>
      </c>
      <c r="B77" s="42" t="s">
        <v>734</v>
      </c>
      <c r="C77" s="542" t="s">
        <v>735</v>
      </c>
      <c r="D77" s="542"/>
      <c r="E77" s="542"/>
      <c r="F77" s="43" t="s">
        <v>177</v>
      </c>
      <c r="G77" s="44">
        <v>-2.38</v>
      </c>
      <c r="H77" s="45">
        <v>1</v>
      </c>
      <c r="I77" s="46">
        <v>-2.38</v>
      </c>
      <c r="J77" s="74">
        <v>7.59</v>
      </c>
      <c r="K77" s="44"/>
      <c r="L77" s="74">
        <v>-18.059999999999999</v>
      </c>
      <c r="M77" s="46">
        <v>8.16</v>
      </c>
      <c r="N77" s="82">
        <v>-147.37</v>
      </c>
      <c r="AI77" s="40"/>
      <c r="AJ77" s="49"/>
      <c r="AK77" s="49" t="s">
        <v>735</v>
      </c>
      <c r="AQ77" s="49"/>
    </row>
    <row r="78" spans="1:43" s="4" customFormat="1" ht="15" x14ac:dyDescent="0.25">
      <c r="A78" s="72"/>
      <c r="B78" s="73"/>
      <c r="C78" s="542" t="s">
        <v>81</v>
      </c>
      <c r="D78" s="542"/>
      <c r="E78" s="542"/>
      <c r="F78" s="43"/>
      <c r="G78" s="44"/>
      <c r="H78" s="44"/>
      <c r="I78" s="44"/>
      <c r="J78" s="47"/>
      <c r="K78" s="44"/>
      <c r="L78" s="74">
        <v>-18.059999999999999</v>
      </c>
      <c r="M78" s="69"/>
      <c r="N78" s="82">
        <v>-147.37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96</v>
      </c>
      <c r="B79" s="42" t="s">
        <v>736</v>
      </c>
      <c r="C79" s="542" t="s">
        <v>737</v>
      </c>
      <c r="D79" s="542"/>
      <c r="E79" s="542"/>
      <c r="F79" s="43" t="s">
        <v>86</v>
      </c>
      <c r="G79" s="44">
        <v>-5.9499999999999997E-2</v>
      </c>
      <c r="H79" s="45">
        <v>1</v>
      </c>
      <c r="I79" s="119">
        <v>-5.9499999999999997E-2</v>
      </c>
      <c r="J79" s="74">
        <v>59.99</v>
      </c>
      <c r="K79" s="44"/>
      <c r="L79" s="74">
        <v>-3.57</v>
      </c>
      <c r="M79" s="46">
        <v>8.16</v>
      </c>
      <c r="N79" s="82">
        <v>-29.13</v>
      </c>
      <c r="AI79" s="40"/>
      <c r="AJ79" s="49"/>
      <c r="AK79" s="49" t="s">
        <v>737</v>
      </c>
      <c r="AQ79" s="49"/>
    </row>
    <row r="80" spans="1:43" s="4" customFormat="1" ht="15" x14ac:dyDescent="0.25">
      <c r="A80" s="72"/>
      <c r="B80" s="73"/>
      <c r="C80" s="542" t="s">
        <v>81</v>
      </c>
      <c r="D80" s="542"/>
      <c r="E80" s="542"/>
      <c r="F80" s="43"/>
      <c r="G80" s="44"/>
      <c r="H80" s="44"/>
      <c r="I80" s="44"/>
      <c r="J80" s="47"/>
      <c r="K80" s="44"/>
      <c r="L80" s="74">
        <v>-3.57</v>
      </c>
      <c r="M80" s="69"/>
      <c r="N80" s="82">
        <v>-29.13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103</v>
      </c>
      <c r="B81" s="42" t="s">
        <v>738</v>
      </c>
      <c r="C81" s="542" t="s">
        <v>739</v>
      </c>
      <c r="D81" s="542"/>
      <c r="E81" s="542"/>
      <c r="F81" s="43" t="s">
        <v>191</v>
      </c>
      <c r="G81" s="44">
        <v>-4.7999999999999998E-6</v>
      </c>
      <c r="H81" s="45">
        <v>1</v>
      </c>
      <c r="I81" s="122">
        <v>-4.7999999999999998E-6</v>
      </c>
      <c r="J81" s="80">
        <v>40650</v>
      </c>
      <c r="K81" s="44"/>
      <c r="L81" s="74">
        <v>-0.2</v>
      </c>
      <c r="M81" s="46">
        <v>8.16</v>
      </c>
      <c r="N81" s="82">
        <v>-1.63</v>
      </c>
      <c r="AI81" s="40"/>
      <c r="AJ81" s="49"/>
      <c r="AK81" s="49" t="s">
        <v>739</v>
      </c>
      <c r="AQ81" s="49"/>
    </row>
    <row r="82" spans="1:43" s="4" customFormat="1" ht="15" x14ac:dyDescent="0.25">
      <c r="A82" s="72"/>
      <c r="B82" s="73"/>
      <c r="C82" s="542" t="s">
        <v>81</v>
      </c>
      <c r="D82" s="542"/>
      <c r="E82" s="542"/>
      <c r="F82" s="43"/>
      <c r="G82" s="44"/>
      <c r="H82" s="44"/>
      <c r="I82" s="44"/>
      <c r="J82" s="47"/>
      <c r="K82" s="44"/>
      <c r="L82" s="74">
        <v>-0.2</v>
      </c>
      <c r="M82" s="69"/>
      <c r="N82" s="82">
        <v>-1.63</v>
      </c>
      <c r="AI82" s="40"/>
      <c r="AJ82" s="49"/>
      <c r="AK82" s="49"/>
      <c r="AQ82" s="49" t="s">
        <v>81</v>
      </c>
    </row>
    <row r="83" spans="1:43" s="4" customFormat="1" ht="15" x14ac:dyDescent="0.25">
      <c r="A83" s="41" t="s">
        <v>112</v>
      </c>
      <c r="B83" s="42" t="s">
        <v>740</v>
      </c>
      <c r="C83" s="542" t="s">
        <v>741</v>
      </c>
      <c r="D83" s="542"/>
      <c r="E83" s="542"/>
      <c r="F83" s="43" t="s">
        <v>191</v>
      </c>
      <c r="G83" s="44">
        <v>-3.5699999999999998E-3</v>
      </c>
      <c r="H83" s="45">
        <v>1</v>
      </c>
      <c r="I83" s="93">
        <v>-3.5699999999999998E-3</v>
      </c>
      <c r="J83" s="80">
        <v>1554.2</v>
      </c>
      <c r="K83" s="44"/>
      <c r="L83" s="74">
        <v>-5.55</v>
      </c>
      <c r="M83" s="46">
        <v>8.16</v>
      </c>
      <c r="N83" s="82">
        <v>-45.29</v>
      </c>
      <c r="AI83" s="40"/>
      <c r="AJ83" s="49"/>
      <c r="AK83" s="49" t="s">
        <v>741</v>
      </c>
      <c r="AQ83" s="49"/>
    </row>
    <row r="84" spans="1:43" s="4" customFormat="1" ht="15" x14ac:dyDescent="0.25">
      <c r="A84" s="72"/>
      <c r="B84" s="73"/>
      <c r="C84" s="542" t="s">
        <v>81</v>
      </c>
      <c r="D84" s="542"/>
      <c r="E84" s="542"/>
      <c r="F84" s="43"/>
      <c r="G84" s="44"/>
      <c r="H84" s="44"/>
      <c r="I84" s="44"/>
      <c r="J84" s="47"/>
      <c r="K84" s="44"/>
      <c r="L84" s="74">
        <v>-5.55</v>
      </c>
      <c r="M84" s="69"/>
      <c r="N84" s="82">
        <v>-45.29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123</v>
      </c>
      <c r="B85" s="42" t="s">
        <v>742</v>
      </c>
      <c r="C85" s="542" t="s">
        <v>743</v>
      </c>
      <c r="D85" s="542"/>
      <c r="E85" s="542"/>
      <c r="F85" s="43" t="s">
        <v>513</v>
      </c>
      <c r="G85" s="44">
        <v>-0.13700000000000001</v>
      </c>
      <c r="H85" s="45">
        <v>1</v>
      </c>
      <c r="I85" s="92">
        <v>-0.13700000000000001</v>
      </c>
      <c r="J85" s="47"/>
      <c r="K85" s="44"/>
      <c r="L85" s="74">
        <v>-40.46</v>
      </c>
      <c r="M85" s="44"/>
      <c r="N85" s="82">
        <v>-723.24</v>
      </c>
      <c r="AI85" s="40"/>
      <c r="AJ85" s="49"/>
      <c r="AK85" s="49" t="s">
        <v>743</v>
      </c>
      <c r="AQ85" s="49"/>
    </row>
    <row r="86" spans="1:43" s="4" customFormat="1" ht="23.25" x14ac:dyDescent="0.25">
      <c r="A86" s="50"/>
      <c r="B86" s="51" t="s">
        <v>117</v>
      </c>
      <c r="C86" s="545" t="s">
        <v>118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45" t="s">
        <v>63</v>
      </c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65</v>
      </c>
      <c r="C88" s="543" t="s">
        <v>66</v>
      </c>
      <c r="D88" s="543"/>
      <c r="E88" s="543"/>
      <c r="F88" s="54"/>
      <c r="G88" s="55"/>
      <c r="H88" s="55"/>
      <c r="I88" s="55"/>
      <c r="J88" s="56">
        <v>175.25</v>
      </c>
      <c r="K88" s="65">
        <v>1.4375</v>
      </c>
      <c r="L88" s="56">
        <v>-34.51</v>
      </c>
      <c r="M88" s="58">
        <v>13.24</v>
      </c>
      <c r="N88" s="60">
        <v>-456.91</v>
      </c>
      <c r="AI88" s="40"/>
      <c r="AJ88" s="49"/>
      <c r="AK88" s="49"/>
      <c r="AN88" s="3" t="s">
        <v>66</v>
      </c>
      <c r="AQ88" s="49"/>
    </row>
    <row r="89" spans="1:43" s="4" customFormat="1" ht="15" x14ac:dyDescent="0.25">
      <c r="A89" s="52"/>
      <c r="B89" s="51" t="s">
        <v>67</v>
      </c>
      <c r="C89" s="543" t="s">
        <v>68</v>
      </c>
      <c r="D89" s="543"/>
      <c r="E89" s="543"/>
      <c r="F89" s="54"/>
      <c r="G89" s="55"/>
      <c r="H89" s="55"/>
      <c r="I89" s="55"/>
      <c r="J89" s="56">
        <v>11.6</v>
      </c>
      <c r="K89" s="65">
        <v>1.4375</v>
      </c>
      <c r="L89" s="56">
        <v>-2.2799999999999998</v>
      </c>
      <c r="M89" s="58">
        <v>44.77</v>
      </c>
      <c r="N89" s="60">
        <v>-102.08</v>
      </c>
      <c r="AI89" s="40"/>
      <c r="AJ89" s="49"/>
      <c r="AK89" s="49"/>
      <c r="AN89" s="3" t="s">
        <v>68</v>
      </c>
      <c r="AQ89" s="49"/>
    </row>
    <row r="90" spans="1:43" s="4" customFormat="1" ht="15" x14ac:dyDescent="0.25">
      <c r="A90" s="63"/>
      <c r="B90" s="51"/>
      <c r="C90" s="543" t="s">
        <v>75</v>
      </c>
      <c r="D90" s="543"/>
      <c r="E90" s="543"/>
      <c r="F90" s="54"/>
      <c r="G90" s="55"/>
      <c r="H90" s="55"/>
      <c r="I90" s="55"/>
      <c r="J90" s="66"/>
      <c r="K90" s="55"/>
      <c r="L90" s="56">
        <v>-2.2799999999999998</v>
      </c>
      <c r="M90" s="55"/>
      <c r="N90" s="60">
        <v>-102.08</v>
      </c>
      <c r="AI90" s="40"/>
      <c r="AJ90" s="49"/>
      <c r="AK90" s="49"/>
      <c r="AO90" s="3" t="s">
        <v>75</v>
      </c>
      <c r="AQ90" s="49"/>
    </row>
    <row r="91" spans="1:43" s="4" customFormat="1" ht="45" x14ac:dyDescent="0.25">
      <c r="A91" s="63"/>
      <c r="B91" s="51" t="s">
        <v>727</v>
      </c>
      <c r="C91" s="543" t="s">
        <v>728</v>
      </c>
      <c r="D91" s="543"/>
      <c r="E91" s="543"/>
      <c r="F91" s="54" t="s">
        <v>78</v>
      </c>
      <c r="G91" s="61">
        <v>147</v>
      </c>
      <c r="H91" s="55"/>
      <c r="I91" s="61">
        <v>147</v>
      </c>
      <c r="J91" s="66"/>
      <c r="K91" s="55"/>
      <c r="L91" s="56">
        <v>-3.35</v>
      </c>
      <c r="M91" s="55"/>
      <c r="N91" s="60">
        <v>-150.06</v>
      </c>
      <c r="AI91" s="40"/>
      <c r="AJ91" s="49"/>
      <c r="AK91" s="49"/>
      <c r="AO91" s="3" t="s">
        <v>728</v>
      </c>
      <c r="AQ91" s="49"/>
    </row>
    <row r="92" spans="1:43" s="4" customFormat="1" ht="56.25" x14ac:dyDescent="0.25">
      <c r="A92" s="63"/>
      <c r="B92" s="51" t="s">
        <v>729</v>
      </c>
      <c r="C92" s="543" t="s">
        <v>730</v>
      </c>
      <c r="D92" s="543"/>
      <c r="E92" s="543"/>
      <c r="F92" s="54" t="s">
        <v>78</v>
      </c>
      <c r="G92" s="61">
        <v>134</v>
      </c>
      <c r="H92" s="58">
        <v>0.85</v>
      </c>
      <c r="I92" s="64">
        <v>113.9</v>
      </c>
      <c r="J92" s="66"/>
      <c r="K92" s="55"/>
      <c r="L92" s="56">
        <v>-2.6</v>
      </c>
      <c r="M92" s="55"/>
      <c r="N92" s="60">
        <v>-116.27</v>
      </c>
      <c r="AI92" s="40"/>
      <c r="AJ92" s="49"/>
      <c r="AK92" s="49"/>
      <c r="AO92" s="3" t="s">
        <v>730</v>
      </c>
      <c r="AQ92" s="49"/>
    </row>
    <row r="93" spans="1:43" s="4" customFormat="1" ht="15" x14ac:dyDescent="0.25">
      <c r="A93" s="72"/>
      <c r="B93" s="73"/>
      <c r="C93" s="542" t="s">
        <v>81</v>
      </c>
      <c r="D93" s="542"/>
      <c r="E93" s="542"/>
      <c r="F93" s="43"/>
      <c r="G93" s="44"/>
      <c r="H93" s="44"/>
      <c r="I93" s="44"/>
      <c r="J93" s="47"/>
      <c r="K93" s="44"/>
      <c r="L93" s="74">
        <v>-40.46</v>
      </c>
      <c r="M93" s="69"/>
      <c r="N93" s="82">
        <v>-723.24</v>
      </c>
      <c r="AI93" s="40"/>
      <c r="AJ93" s="49"/>
      <c r="AK93" s="49"/>
      <c r="AQ93" s="49" t="s">
        <v>81</v>
      </c>
    </row>
    <row r="94" spans="1:43" s="4" customFormat="1" ht="23.25" x14ac:dyDescent="0.25">
      <c r="A94" s="41" t="s">
        <v>128</v>
      </c>
      <c r="B94" s="42" t="s">
        <v>744</v>
      </c>
      <c r="C94" s="542" t="s">
        <v>745</v>
      </c>
      <c r="D94" s="542"/>
      <c r="E94" s="542"/>
      <c r="F94" s="43" t="s">
        <v>461</v>
      </c>
      <c r="G94" s="44">
        <v>0.187</v>
      </c>
      <c r="H94" s="45">
        <v>1</v>
      </c>
      <c r="I94" s="92">
        <v>0.187</v>
      </c>
      <c r="J94" s="47"/>
      <c r="K94" s="44"/>
      <c r="L94" s="47"/>
      <c r="M94" s="44"/>
      <c r="N94" s="48"/>
      <c r="AI94" s="40"/>
      <c r="AJ94" s="49"/>
      <c r="AK94" s="49" t="s">
        <v>745</v>
      </c>
      <c r="AQ94" s="49"/>
    </row>
    <row r="95" spans="1:43" s="4" customFormat="1" ht="15" x14ac:dyDescent="0.25">
      <c r="A95" s="67"/>
      <c r="B95" s="53"/>
      <c r="C95" s="543" t="s">
        <v>746</v>
      </c>
      <c r="D95" s="543"/>
      <c r="E95" s="543"/>
      <c r="F95" s="543"/>
      <c r="G95" s="543"/>
      <c r="H95" s="543"/>
      <c r="I95" s="543"/>
      <c r="J95" s="543"/>
      <c r="K95" s="543"/>
      <c r="L95" s="543"/>
      <c r="M95" s="543"/>
      <c r="N95" s="544"/>
      <c r="AI95" s="40"/>
      <c r="AJ95" s="49"/>
      <c r="AK95" s="49"/>
      <c r="AL95" s="3" t="s">
        <v>746</v>
      </c>
      <c r="AQ95" s="49"/>
    </row>
    <row r="96" spans="1:43" s="4" customFormat="1" ht="23.25" x14ac:dyDescent="0.25">
      <c r="A96" s="50"/>
      <c r="B96" s="51" t="s">
        <v>117</v>
      </c>
      <c r="C96" s="545" t="s">
        <v>118</v>
      </c>
      <c r="D96" s="545"/>
      <c r="E96" s="545"/>
      <c r="F96" s="545"/>
      <c r="G96" s="545"/>
      <c r="H96" s="545"/>
      <c r="I96" s="545"/>
      <c r="J96" s="545"/>
      <c r="K96" s="545"/>
      <c r="L96" s="545"/>
      <c r="M96" s="545"/>
      <c r="N96" s="546"/>
      <c r="AI96" s="40"/>
      <c r="AJ96" s="49"/>
      <c r="AK96" s="49"/>
      <c r="AM96" s="3" t="s">
        <v>118</v>
      </c>
      <c r="AQ96" s="49"/>
    </row>
    <row r="97" spans="1:43" s="4" customFormat="1" ht="68.25" x14ac:dyDescent="0.25">
      <c r="A97" s="50"/>
      <c r="B97" s="51" t="s">
        <v>62</v>
      </c>
      <c r="C97" s="545" t="s">
        <v>63</v>
      </c>
      <c r="D97" s="545"/>
      <c r="E97" s="545"/>
      <c r="F97" s="545"/>
      <c r="G97" s="545"/>
      <c r="H97" s="545"/>
      <c r="I97" s="545"/>
      <c r="J97" s="545"/>
      <c r="K97" s="545"/>
      <c r="L97" s="545"/>
      <c r="M97" s="545"/>
      <c r="N97" s="546"/>
      <c r="AI97" s="40"/>
      <c r="AJ97" s="49"/>
      <c r="AK97" s="49"/>
      <c r="AM97" s="3" t="s">
        <v>63</v>
      </c>
      <c r="AQ97" s="49"/>
    </row>
    <row r="98" spans="1:43" s="4" customFormat="1" ht="15" x14ac:dyDescent="0.25">
      <c r="A98" s="52"/>
      <c r="B98" s="51" t="s">
        <v>56</v>
      </c>
      <c r="C98" s="543" t="s">
        <v>64</v>
      </c>
      <c r="D98" s="543"/>
      <c r="E98" s="543"/>
      <c r="F98" s="54"/>
      <c r="G98" s="55"/>
      <c r="H98" s="55"/>
      <c r="I98" s="55"/>
      <c r="J98" s="76">
        <v>1494.14</v>
      </c>
      <c r="K98" s="65">
        <v>1.3225</v>
      </c>
      <c r="L98" s="56">
        <v>369.51</v>
      </c>
      <c r="M98" s="58">
        <v>44.77</v>
      </c>
      <c r="N98" s="59">
        <v>16542.96</v>
      </c>
      <c r="AI98" s="40"/>
      <c r="AJ98" s="49"/>
      <c r="AK98" s="49"/>
      <c r="AN98" s="3" t="s">
        <v>64</v>
      </c>
      <c r="AQ98" s="49"/>
    </row>
    <row r="99" spans="1:43" s="4" customFormat="1" ht="15" x14ac:dyDescent="0.25">
      <c r="A99" s="52"/>
      <c r="B99" s="51" t="s">
        <v>65</v>
      </c>
      <c r="C99" s="543" t="s">
        <v>66</v>
      </c>
      <c r="D99" s="543"/>
      <c r="E99" s="543"/>
      <c r="F99" s="54"/>
      <c r="G99" s="55"/>
      <c r="H99" s="55"/>
      <c r="I99" s="55"/>
      <c r="J99" s="76">
        <v>4292.7299999999996</v>
      </c>
      <c r="K99" s="65">
        <v>1.4375</v>
      </c>
      <c r="L99" s="76">
        <v>1153.94</v>
      </c>
      <c r="M99" s="58">
        <v>13.24</v>
      </c>
      <c r="N99" s="59">
        <v>15278.17</v>
      </c>
      <c r="AI99" s="40"/>
      <c r="AJ99" s="49"/>
      <c r="AK99" s="49"/>
      <c r="AN99" s="3" t="s">
        <v>66</v>
      </c>
      <c r="AQ99" s="49"/>
    </row>
    <row r="100" spans="1:43" s="4" customFormat="1" ht="15" x14ac:dyDescent="0.25">
      <c r="A100" s="52"/>
      <c r="B100" s="51" t="s">
        <v>67</v>
      </c>
      <c r="C100" s="543" t="s">
        <v>68</v>
      </c>
      <c r="D100" s="543"/>
      <c r="E100" s="543"/>
      <c r="F100" s="54"/>
      <c r="G100" s="55"/>
      <c r="H100" s="55"/>
      <c r="I100" s="55"/>
      <c r="J100" s="56">
        <v>464.37</v>
      </c>
      <c r="K100" s="65">
        <v>1.4375</v>
      </c>
      <c r="L100" s="56">
        <v>124.83</v>
      </c>
      <c r="M100" s="58">
        <v>44.77</v>
      </c>
      <c r="N100" s="59">
        <v>5588.64</v>
      </c>
      <c r="AI100" s="40"/>
      <c r="AJ100" s="49"/>
      <c r="AK100" s="49"/>
      <c r="AN100" s="3" t="s">
        <v>68</v>
      </c>
      <c r="AQ100" s="49"/>
    </row>
    <row r="101" spans="1:43" s="4" customFormat="1" ht="15" x14ac:dyDescent="0.25">
      <c r="A101" s="63"/>
      <c r="B101" s="51"/>
      <c r="C101" s="543" t="s">
        <v>71</v>
      </c>
      <c r="D101" s="543"/>
      <c r="E101" s="543"/>
      <c r="F101" s="54" t="s">
        <v>72</v>
      </c>
      <c r="G101" s="64">
        <v>179.8</v>
      </c>
      <c r="H101" s="65">
        <v>1.3225</v>
      </c>
      <c r="I101" s="94">
        <v>44.465888499999998</v>
      </c>
      <c r="J101" s="66"/>
      <c r="K101" s="55"/>
      <c r="L101" s="66"/>
      <c r="M101" s="55"/>
      <c r="N101" s="62"/>
      <c r="AI101" s="40"/>
      <c r="AJ101" s="49"/>
      <c r="AK101" s="49"/>
      <c r="AO101" s="3" t="s">
        <v>71</v>
      </c>
      <c r="AQ101" s="49"/>
    </row>
    <row r="102" spans="1:43" s="4" customFormat="1" ht="15" x14ac:dyDescent="0.25">
      <c r="A102" s="63"/>
      <c r="B102" s="51"/>
      <c r="C102" s="543" t="s">
        <v>73</v>
      </c>
      <c r="D102" s="543"/>
      <c r="E102" s="543"/>
      <c r="F102" s="54" t="s">
        <v>72</v>
      </c>
      <c r="G102" s="58">
        <v>45.63</v>
      </c>
      <c r="H102" s="65">
        <v>1.4375</v>
      </c>
      <c r="I102" s="94">
        <v>12.2659144</v>
      </c>
      <c r="J102" s="66"/>
      <c r="K102" s="55"/>
      <c r="L102" s="66"/>
      <c r="M102" s="55"/>
      <c r="N102" s="62"/>
      <c r="AI102" s="40"/>
      <c r="AJ102" s="49"/>
      <c r="AK102" s="49"/>
      <c r="AO102" s="3" t="s">
        <v>73</v>
      </c>
      <c r="AQ102" s="49"/>
    </row>
    <row r="103" spans="1:43" s="4" customFormat="1" ht="15" x14ac:dyDescent="0.25">
      <c r="A103" s="67"/>
      <c r="B103" s="51"/>
      <c r="C103" s="547" t="s">
        <v>74</v>
      </c>
      <c r="D103" s="547"/>
      <c r="E103" s="547"/>
      <c r="F103" s="68"/>
      <c r="G103" s="69"/>
      <c r="H103" s="69"/>
      <c r="I103" s="69"/>
      <c r="J103" s="79">
        <v>5786.87</v>
      </c>
      <c r="K103" s="69"/>
      <c r="L103" s="79">
        <v>1523.45</v>
      </c>
      <c r="M103" s="69"/>
      <c r="N103" s="71">
        <v>31821.13</v>
      </c>
      <c r="AI103" s="40"/>
      <c r="AJ103" s="49"/>
      <c r="AK103" s="49"/>
      <c r="AP103" s="3" t="s">
        <v>74</v>
      </c>
      <c r="AQ103" s="49"/>
    </row>
    <row r="104" spans="1:43" s="4" customFormat="1" ht="15" x14ac:dyDescent="0.25">
      <c r="A104" s="63"/>
      <c r="B104" s="51"/>
      <c r="C104" s="543" t="s">
        <v>75</v>
      </c>
      <c r="D104" s="543"/>
      <c r="E104" s="543"/>
      <c r="F104" s="54"/>
      <c r="G104" s="55"/>
      <c r="H104" s="55"/>
      <c r="I104" s="55"/>
      <c r="J104" s="66"/>
      <c r="K104" s="55"/>
      <c r="L104" s="56">
        <v>494.34</v>
      </c>
      <c r="M104" s="55"/>
      <c r="N104" s="59">
        <v>22131.599999999999</v>
      </c>
      <c r="AI104" s="40"/>
      <c r="AJ104" s="49"/>
      <c r="AK104" s="49"/>
      <c r="AO104" s="3" t="s">
        <v>75</v>
      </c>
      <c r="AQ104" s="49"/>
    </row>
    <row r="105" spans="1:43" s="4" customFormat="1" ht="45" x14ac:dyDescent="0.25">
      <c r="A105" s="63"/>
      <c r="B105" s="51" t="s">
        <v>727</v>
      </c>
      <c r="C105" s="543" t="s">
        <v>728</v>
      </c>
      <c r="D105" s="543"/>
      <c r="E105" s="543"/>
      <c r="F105" s="54" t="s">
        <v>78</v>
      </c>
      <c r="G105" s="61">
        <v>147</v>
      </c>
      <c r="H105" s="55"/>
      <c r="I105" s="61">
        <v>147</v>
      </c>
      <c r="J105" s="66"/>
      <c r="K105" s="55"/>
      <c r="L105" s="56">
        <v>726.68</v>
      </c>
      <c r="M105" s="55"/>
      <c r="N105" s="59">
        <v>32533.45</v>
      </c>
      <c r="AI105" s="40"/>
      <c r="AJ105" s="49"/>
      <c r="AK105" s="49"/>
      <c r="AO105" s="3" t="s">
        <v>728</v>
      </c>
      <c r="AQ105" s="49"/>
    </row>
    <row r="106" spans="1:43" s="4" customFormat="1" ht="56.25" x14ac:dyDescent="0.25">
      <c r="A106" s="63"/>
      <c r="B106" s="51" t="s">
        <v>729</v>
      </c>
      <c r="C106" s="543" t="s">
        <v>730</v>
      </c>
      <c r="D106" s="543"/>
      <c r="E106" s="543"/>
      <c r="F106" s="54" t="s">
        <v>78</v>
      </c>
      <c r="G106" s="61">
        <v>134</v>
      </c>
      <c r="H106" s="58">
        <v>0.85</v>
      </c>
      <c r="I106" s="64">
        <v>113.9</v>
      </c>
      <c r="J106" s="66"/>
      <c r="K106" s="55"/>
      <c r="L106" s="56">
        <v>563.04999999999995</v>
      </c>
      <c r="M106" s="55"/>
      <c r="N106" s="59">
        <v>25207.89</v>
      </c>
      <c r="AI106" s="40"/>
      <c r="AJ106" s="49"/>
      <c r="AK106" s="49"/>
      <c r="AO106" s="3" t="s">
        <v>730</v>
      </c>
      <c r="AQ106" s="49"/>
    </row>
    <row r="107" spans="1:43" s="4" customFormat="1" ht="15" x14ac:dyDescent="0.25">
      <c r="A107" s="72"/>
      <c r="B107" s="73"/>
      <c r="C107" s="542" t="s">
        <v>81</v>
      </c>
      <c r="D107" s="542"/>
      <c r="E107" s="542"/>
      <c r="F107" s="43"/>
      <c r="G107" s="44"/>
      <c r="H107" s="44"/>
      <c r="I107" s="44"/>
      <c r="J107" s="47"/>
      <c r="K107" s="44"/>
      <c r="L107" s="80">
        <v>2813.18</v>
      </c>
      <c r="M107" s="69"/>
      <c r="N107" s="75">
        <v>89562.47</v>
      </c>
      <c r="AI107" s="40"/>
      <c r="AJ107" s="49"/>
      <c r="AK107" s="49"/>
      <c r="AQ107" s="49" t="s">
        <v>81</v>
      </c>
    </row>
    <row r="108" spans="1:43" s="4" customFormat="1" ht="23.25" x14ac:dyDescent="0.25">
      <c r="A108" s="41" t="s">
        <v>132</v>
      </c>
      <c r="B108" s="42" t="s">
        <v>747</v>
      </c>
      <c r="C108" s="542" t="s">
        <v>748</v>
      </c>
      <c r="D108" s="542"/>
      <c r="E108" s="542"/>
      <c r="F108" s="43" t="s">
        <v>461</v>
      </c>
      <c r="G108" s="44">
        <v>0.36799999999999999</v>
      </c>
      <c r="H108" s="45">
        <v>1</v>
      </c>
      <c r="I108" s="92">
        <v>0.36799999999999999</v>
      </c>
      <c r="J108" s="47"/>
      <c r="K108" s="44"/>
      <c r="L108" s="47"/>
      <c r="M108" s="44"/>
      <c r="N108" s="48"/>
      <c r="AI108" s="40"/>
      <c r="AJ108" s="49"/>
      <c r="AK108" s="49" t="s">
        <v>748</v>
      </c>
      <c r="AQ108" s="49"/>
    </row>
    <row r="109" spans="1:43" s="4" customFormat="1" ht="15" x14ac:dyDescent="0.25">
      <c r="A109" s="67"/>
      <c r="B109" s="53"/>
      <c r="C109" s="543" t="s">
        <v>749</v>
      </c>
      <c r="D109" s="543"/>
      <c r="E109" s="543"/>
      <c r="F109" s="543"/>
      <c r="G109" s="543"/>
      <c r="H109" s="543"/>
      <c r="I109" s="543"/>
      <c r="J109" s="543"/>
      <c r="K109" s="543"/>
      <c r="L109" s="543"/>
      <c r="M109" s="543"/>
      <c r="N109" s="544"/>
      <c r="AI109" s="40"/>
      <c r="AJ109" s="49"/>
      <c r="AK109" s="49"/>
      <c r="AL109" s="3" t="s">
        <v>749</v>
      </c>
      <c r="AQ109" s="49"/>
    </row>
    <row r="110" spans="1:43" s="4" customFormat="1" ht="23.25" x14ac:dyDescent="0.25">
      <c r="A110" s="50"/>
      <c r="B110" s="51" t="s">
        <v>117</v>
      </c>
      <c r="C110" s="545" t="s">
        <v>118</v>
      </c>
      <c r="D110" s="545"/>
      <c r="E110" s="545"/>
      <c r="F110" s="545"/>
      <c r="G110" s="545"/>
      <c r="H110" s="545"/>
      <c r="I110" s="545"/>
      <c r="J110" s="545"/>
      <c r="K110" s="545"/>
      <c r="L110" s="545"/>
      <c r="M110" s="545"/>
      <c r="N110" s="546"/>
      <c r="AI110" s="40"/>
      <c r="AJ110" s="49"/>
      <c r="AK110" s="49"/>
      <c r="AM110" s="3" t="s">
        <v>118</v>
      </c>
      <c r="AQ110" s="49"/>
    </row>
    <row r="111" spans="1:43" s="4" customFormat="1" ht="68.25" x14ac:dyDescent="0.25">
      <c r="A111" s="50"/>
      <c r="B111" s="51" t="s">
        <v>62</v>
      </c>
      <c r="C111" s="545" t="s">
        <v>63</v>
      </c>
      <c r="D111" s="545"/>
      <c r="E111" s="545"/>
      <c r="F111" s="545"/>
      <c r="G111" s="545"/>
      <c r="H111" s="545"/>
      <c r="I111" s="545"/>
      <c r="J111" s="545"/>
      <c r="K111" s="545"/>
      <c r="L111" s="545"/>
      <c r="M111" s="545"/>
      <c r="N111" s="546"/>
      <c r="AI111" s="40"/>
      <c r="AJ111" s="49"/>
      <c r="AK111" s="49"/>
      <c r="AM111" s="3" t="s">
        <v>63</v>
      </c>
      <c r="AQ111" s="49"/>
    </row>
    <row r="112" spans="1:43" s="4" customFormat="1" ht="15" x14ac:dyDescent="0.25">
      <c r="A112" s="52"/>
      <c r="B112" s="51" t="s">
        <v>56</v>
      </c>
      <c r="C112" s="543" t="s">
        <v>64</v>
      </c>
      <c r="D112" s="543"/>
      <c r="E112" s="543"/>
      <c r="F112" s="54"/>
      <c r="G112" s="55"/>
      <c r="H112" s="55"/>
      <c r="I112" s="55"/>
      <c r="J112" s="56">
        <v>103.12</v>
      </c>
      <c r="K112" s="65">
        <v>1.3225</v>
      </c>
      <c r="L112" s="56">
        <v>50.19</v>
      </c>
      <c r="M112" s="58">
        <v>44.77</v>
      </c>
      <c r="N112" s="59">
        <v>2247.0100000000002</v>
      </c>
      <c r="AI112" s="40"/>
      <c r="AJ112" s="49"/>
      <c r="AK112" s="49"/>
      <c r="AN112" s="3" t="s">
        <v>64</v>
      </c>
      <c r="AQ112" s="49"/>
    </row>
    <row r="113" spans="1:44" s="4" customFormat="1" ht="15" x14ac:dyDescent="0.25">
      <c r="A113" s="52"/>
      <c r="B113" s="51" t="s">
        <v>65</v>
      </c>
      <c r="C113" s="543" t="s">
        <v>66</v>
      </c>
      <c r="D113" s="543"/>
      <c r="E113" s="543"/>
      <c r="F113" s="54"/>
      <c r="G113" s="55"/>
      <c r="H113" s="55"/>
      <c r="I113" s="55"/>
      <c r="J113" s="56">
        <v>407.65</v>
      </c>
      <c r="K113" s="65">
        <v>1.4375</v>
      </c>
      <c r="L113" s="56">
        <v>215.65</v>
      </c>
      <c r="M113" s="58">
        <v>13.24</v>
      </c>
      <c r="N113" s="59">
        <v>2855.21</v>
      </c>
      <c r="AI113" s="40"/>
      <c r="AJ113" s="49"/>
      <c r="AK113" s="49"/>
      <c r="AN113" s="3" t="s">
        <v>66</v>
      </c>
      <c r="AQ113" s="49"/>
    </row>
    <row r="114" spans="1:44" s="4" customFormat="1" ht="15" x14ac:dyDescent="0.25">
      <c r="A114" s="52"/>
      <c r="B114" s="51" t="s">
        <v>67</v>
      </c>
      <c r="C114" s="543" t="s">
        <v>68</v>
      </c>
      <c r="D114" s="543"/>
      <c r="E114" s="543"/>
      <c r="F114" s="54"/>
      <c r="G114" s="55"/>
      <c r="H114" s="55"/>
      <c r="I114" s="55"/>
      <c r="J114" s="56">
        <v>50.3</v>
      </c>
      <c r="K114" s="65">
        <v>1.4375</v>
      </c>
      <c r="L114" s="56">
        <v>26.61</v>
      </c>
      <c r="M114" s="58">
        <v>44.77</v>
      </c>
      <c r="N114" s="59">
        <v>1191.33</v>
      </c>
      <c r="AI114" s="40"/>
      <c r="AJ114" s="49"/>
      <c r="AK114" s="49"/>
      <c r="AN114" s="3" t="s">
        <v>68</v>
      </c>
      <c r="AQ114" s="49"/>
    </row>
    <row r="115" spans="1:44" s="4" customFormat="1" ht="15" x14ac:dyDescent="0.25">
      <c r="A115" s="63"/>
      <c r="B115" s="51"/>
      <c r="C115" s="543" t="s">
        <v>71</v>
      </c>
      <c r="D115" s="543"/>
      <c r="E115" s="543"/>
      <c r="F115" s="54" t="s">
        <v>72</v>
      </c>
      <c r="G115" s="58">
        <v>13.22</v>
      </c>
      <c r="H115" s="65">
        <v>1.3225</v>
      </c>
      <c r="I115" s="94">
        <v>6.4339095999999998</v>
      </c>
      <c r="J115" s="66"/>
      <c r="K115" s="55"/>
      <c r="L115" s="66"/>
      <c r="M115" s="55"/>
      <c r="N115" s="62"/>
      <c r="AI115" s="40"/>
      <c r="AJ115" s="49"/>
      <c r="AK115" s="49"/>
      <c r="AO115" s="3" t="s">
        <v>71</v>
      </c>
      <c r="AQ115" s="49"/>
    </row>
    <row r="116" spans="1:44" s="4" customFormat="1" ht="15" x14ac:dyDescent="0.25">
      <c r="A116" s="63"/>
      <c r="B116" s="51"/>
      <c r="C116" s="543" t="s">
        <v>73</v>
      </c>
      <c r="D116" s="543"/>
      <c r="E116" s="543"/>
      <c r="F116" s="54" t="s">
        <v>72</v>
      </c>
      <c r="G116" s="58">
        <v>3.79</v>
      </c>
      <c r="H116" s="65">
        <v>1.4375</v>
      </c>
      <c r="I116" s="77">
        <v>2.0049100000000002</v>
      </c>
      <c r="J116" s="66"/>
      <c r="K116" s="55"/>
      <c r="L116" s="66"/>
      <c r="M116" s="55"/>
      <c r="N116" s="62"/>
      <c r="AI116" s="40"/>
      <c r="AJ116" s="49"/>
      <c r="AK116" s="49"/>
      <c r="AO116" s="3" t="s">
        <v>73</v>
      </c>
      <c r="AQ116" s="49"/>
    </row>
    <row r="117" spans="1:44" s="4" customFormat="1" ht="15" x14ac:dyDescent="0.25">
      <c r="A117" s="67"/>
      <c r="B117" s="51"/>
      <c r="C117" s="547" t="s">
        <v>74</v>
      </c>
      <c r="D117" s="547"/>
      <c r="E117" s="547"/>
      <c r="F117" s="68"/>
      <c r="G117" s="69"/>
      <c r="H117" s="69"/>
      <c r="I117" s="69"/>
      <c r="J117" s="70">
        <v>510.77</v>
      </c>
      <c r="K117" s="69"/>
      <c r="L117" s="70">
        <v>265.83999999999997</v>
      </c>
      <c r="M117" s="69"/>
      <c r="N117" s="71">
        <v>5102.22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543" t="s">
        <v>75</v>
      </c>
      <c r="D118" s="543"/>
      <c r="E118" s="543"/>
      <c r="F118" s="54"/>
      <c r="G118" s="55"/>
      <c r="H118" s="55"/>
      <c r="I118" s="55"/>
      <c r="J118" s="66"/>
      <c r="K118" s="55"/>
      <c r="L118" s="56">
        <v>76.8</v>
      </c>
      <c r="M118" s="55"/>
      <c r="N118" s="59">
        <v>3438.34</v>
      </c>
      <c r="AI118" s="40"/>
      <c r="AJ118" s="49"/>
      <c r="AK118" s="49"/>
      <c r="AO118" s="3" t="s">
        <v>75</v>
      </c>
      <c r="AQ118" s="49"/>
    </row>
    <row r="119" spans="1:44" s="4" customFormat="1" ht="45" x14ac:dyDescent="0.25">
      <c r="A119" s="63"/>
      <c r="B119" s="51" t="s">
        <v>727</v>
      </c>
      <c r="C119" s="543" t="s">
        <v>728</v>
      </c>
      <c r="D119" s="543"/>
      <c r="E119" s="543"/>
      <c r="F119" s="54" t="s">
        <v>78</v>
      </c>
      <c r="G119" s="61">
        <v>147</v>
      </c>
      <c r="H119" s="55"/>
      <c r="I119" s="61">
        <v>147</v>
      </c>
      <c r="J119" s="66"/>
      <c r="K119" s="55"/>
      <c r="L119" s="56">
        <v>112.9</v>
      </c>
      <c r="M119" s="55"/>
      <c r="N119" s="59">
        <v>5054.3599999999997</v>
      </c>
      <c r="AI119" s="40"/>
      <c r="AJ119" s="49"/>
      <c r="AK119" s="49"/>
      <c r="AO119" s="3" t="s">
        <v>728</v>
      </c>
      <c r="AQ119" s="49"/>
    </row>
    <row r="120" spans="1:44" s="4" customFormat="1" ht="56.25" x14ac:dyDescent="0.25">
      <c r="A120" s="63"/>
      <c r="B120" s="51" t="s">
        <v>729</v>
      </c>
      <c r="C120" s="543" t="s">
        <v>730</v>
      </c>
      <c r="D120" s="543"/>
      <c r="E120" s="543"/>
      <c r="F120" s="54" t="s">
        <v>78</v>
      </c>
      <c r="G120" s="61">
        <v>134</v>
      </c>
      <c r="H120" s="58">
        <v>0.85</v>
      </c>
      <c r="I120" s="64">
        <v>113.9</v>
      </c>
      <c r="J120" s="66"/>
      <c r="K120" s="55"/>
      <c r="L120" s="56">
        <v>87.48</v>
      </c>
      <c r="M120" s="55"/>
      <c r="N120" s="59">
        <v>3916.27</v>
      </c>
      <c r="AI120" s="40"/>
      <c r="AJ120" s="49"/>
      <c r="AK120" s="49"/>
      <c r="AO120" s="3" t="s">
        <v>730</v>
      </c>
      <c r="AQ120" s="49"/>
    </row>
    <row r="121" spans="1:44" s="4" customFormat="1" ht="15" x14ac:dyDescent="0.25">
      <c r="A121" s="72"/>
      <c r="B121" s="73"/>
      <c r="C121" s="542" t="s">
        <v>81</v>
      </c>
      <c r="D121" s="542"/>
      <c r="E121" s="542"/>
      <c r="F121" s="43"/>
      <c r="G121" s="44"/>
      <c r="H121" s="44"/>
      <c r="I121" s="44"/>
      <c r="J121" s="47"/>
      <c r="K121" s="44"/>
      <c r="L121" s="74">
        <v>466.22</v>
      </c>
      <c r="M121" s="69"/>
      <c r="N121" s="75">
        <v>14072.85</v>
      </c>
      <c r="AI121" s="40"/>
      <c r="AJ121" s="49"/>
      <c r="AK121" s="49"/>
      <c r="AQ121" s="49" t="s">
        <v>81</v>
      </c>
    </row>
    <row r="122" spans="1:44" s="4" customFormat="1" ht="15" x14ac:dyDescent="0.25">
      <c r="A122" s="539" t="s">
        <v>491</v>
      </c>
      <c r="B122" s="540"/>
      <c r="C122" s="540"/>
      <c r="D122" s="540"/>
      <c r="E122" s="540"/>
      <c r="F122" s="540"/>
      <c r="G122" s="540"/>
      <c r="H122" s="540"/>
      <c r="I122" s="540"/>
      <c r="J122" s="540"/>
      <c r="K122" s="540"/>
      <c r="L122" s="540"/>
      <c r="M122" s="540"/>
      <c r="N122" s="541"/>
      <c r="AI122" s="40"/>
      <c r="AJ122" s="49" t="s">
        <v>491</v>
      </c>
      <c r="AK122" s="49"/>
      <c r="AQ122" s="49"/>
    </row>
    <row r="123" spans="1:44" s="4" customFormat="1" ht="45.75" x14ac:dyDescent="0.25">
      <c r="A123" s="41" t="s">
        <v>136</v>
      </c>
      <c r="B123" s="42" t="s">
        <v>750</v>
      </c>
      <c r="C123" s="542" t="s">
        <v>751</v>
      </c>
      <c r="D123" s="542"/>
      <c r="E123" s="542"/>
      <c r="F123" s="43" t="s">
        <v>94</v>
      </c>
      <c r="G123" s="44">
        <v>85.17</v>
      </c>
      <c r="H123" s="45">
        <v>1</v>
      </c>
      <c r="I123" s="46">
        <v>85.17</v>
      </c>
      <c r="J123" s="74">
        <v>3.28</v>
      </c>
      <c r="K123" s="44"/>
      <c r="L123" s="74">
        <v>279.36</v>
      </c>
      <c r="M123" s="44"/>
      <c r="N123" s="82">
        <v>279.36</v>
      </c>
      <c r="AI123" s="40"/>
      <c r="AJ123" s="49"/>
      <c r="AK123" s="49" t="s">
        <v>751</v>
      </c>
      <c r="AQ123" s="49"/>
    </row>
    <row r="124" spans="1:44" s="4" customFormat="1" ht="15" x14ac:dyDescent="0.25">
      <c r="A124" s="72"/>
      <c r="B124" s="73"/>
      <c r="C124" s="542" t="s">
        <v>81</v>
      </c>
      <c r="D124" s="542"/>
      <c r="E124" s="542"/>
      <c r="F124" s="43"/>
      <c r="G124" s="44"/>
      <c r="H124" s="44"/>
      <c r="I124" s="44"/>
      <c r="J124" s="47"/>
      <c r="K124" s="44"/>
      <c r="L124" s="74">
        <v>279.36</v>
      </c>
      <c r="M124" s="69"/>
      <c r="N124" s="82">
        <v>279.36</v>
      </c>
      <c r="AI124" s="40"/>
      <c r="AJ124" s="49"/>
      <c r="AK124" s="49"/>
      <c r="AQ124" s="49" t="s">
        <v>81</v>
      </c>
    </row>
    <row r="125" spans="1:44" s="4" customFormat="1" ht="23.25" x14ac:dyDescent="0.25">
      <c r="A125" s="41" t="s">
        <v>138</v>
      </c>
      <c r="B125" s="42" t="s">
        <v>97</v>
      </c>
      <c r="C125" s="542" t="s">
        <v>98</v>
      </c>
      <c r="D125" s="542"/>
      <c r="E125" s="542"/>
      <c r="F125" s="43" t="s">
        <v>86</v>
      </c>
      <c r="G125" s="44">
        <v>55.49</v>
      </c>
      <c r="H125" s="45">
        <v>1</v>
      </c>
      <c r="I125" s="46">
        <v>55.49</v>
      </c>
      <c r="J125" s="74">
        <v>162.38</v>
      </c>
      <c r="K125" s="44"/>
      <c r="L125" s="80">
        <v>9010.4699999999993</v>
      </c>
      <c r="M125" s="46">
        <v>8.16</v>
      </c>
      <c r="N125" s="75">
        <v>73525.440000000002</v>
      </c>
      <c r="AI125" s="40"/>
      <c r="AJ125" s="49"/>
      <c r="AK125" s="49" t="s">
        <v>98</v>
      </c>
      <c r="AQ125" s="49"/>
    </row>
    <row r="126" spans="1:44" s="4" customFormat="1" ht="15" x14ac:dyDescent="0.25">
      <c r="A126" s="67"/>
      <c r="B126" s="53"/>
      <c r="C126" s="543" t="s">
        <v>99</v>
      </c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4"/>
      <c r="AI126" s="40"/>
      <c r="AJ126" s="49"/>
      <c r="AK126" s="49"/>
      <c r="AQ126" s="49"/>
      <c r="AR126" s="3" t="s">
        <v>99</v>
      </c>
    </row>
    <row r="127" spans="1:44" s="4" customFormat="1" ht="15" x14ac:dyDescent="0.25">
      <c r="A127" s="72"/>
      <c r="B127" s="73"/>
      <c r="C127" s="542" t="s">
        <v>81</v>
      </c>
      <c r="D127" s="542"/>
      <c r="E127" s="542"/>
      <c r="F127" s="43"/>
      <c r="G127" s="44"/>
      <c r="H127" s="44"/>
      <c r="I127" s="44"/>
      <c r="J127" s="47"/>
      <c r="K127" s="44"/>
      <c r="L127" s="80">
        <v>9010.4699999999993</v>
      </c>
      <c r="M127" s="69"/>
      <c r="N127" s="75">
        <v>73525.440000000002</v>
      </c>
      <c r="AI127" s="40"/>
      <c r="AJ127" s="49"/>
      <c r="AK127" s="49"/>
      <c r="AQ127" s="49" t="s">
        <v>81</v>
      </c>
    </row>
    <row r="128" spans="1:44" s="4" customFormat="1" ht="15" x14ac:dyDescent="0.25">
      <c r="A128" s="83"/>
      <c r="B128" s="84"/>
      <c r="C128" s="84"/>
      <c r="D128" s="84"/>
      <c r="E128" s="84"/>
      <c r="F128" s="85"/>
      <c r="G128" s="85"/>
      <c r="H128" s="85"/>
      <c r="I128" s="85"/>
      <c r="J128" s="86"/>
      <c r="K128" s="85"/>
      <c r="L128" s="86"/>
      <c r="M128" s="55"/>
      <c r="N128" s="86"/>
      <c r="AI128" s="40"/>
      <c r="AJ128" s="49"/>
      <c r="AK128" s="49"/>
      <c r="AQ128" s="49"/>
    </row>
    <row r="129" spans="1:45" s="4" customFormat="1" ht="15" x14ac:dyDescent="0.25">
      <c r="A129" s="87"/>
      <c r="B129" s="88"/>
      <c r="C129" s="542" t="s">
        <v>100</v>
      </c>
      <c r="D129" s="542"/>
      <c r="E129" s="542"/>
      <c r="F129" s="542"/>
      <c r="G129" s="542"/>
      <c r="H129" s="542"/>
      <c r="I129" s="542"/>
      <c r="J129" s="542"/>
      <c r="K129" s="542"/>
      <c r="L129" s="89">
        <v>12981.42</v>
      </c>
      <c r="M129" s="90"/>
      <c r="N129" s="91">
        <v>184381.64</v>
      </c>
      <c r="AI129" s="40"/>
      <c r="AJ129" s="49"/>
      <c r="AK129" s="49"/>
      <c r="AQ129" s="49"/>
      <c r="AS129" s="49" t="s">
        <v>100</v>
      </c>
    </row>
    <row r="130" spans="1:45" s="4" customFormat="1" ht="15" x14ac:dyDescent="0.25">
      <c r="A130" s="536" t="s">
        <v>752</v>
      </c>
      <c r="B130" s="537"/>
      <c r="C130" s="537"/>
      <c r="D130" s="537"/>
      <c r="E130" s="537"/>
      <c r="F130" s="537"/>
      <c r="G130" s="537"/>
      <c r="H130" s="537"/>
      <c r="I130" s="537"/>
      <c r="J130" s="537"/>
      <c r="K130" s="537"/>
      <c r="L130" s="537"/>
      <c r="M130" s="537"/>
      <c r="N130" s="538"/>
      <c r="AI130" s="40" t="s">
        <v>752</v>
      </c>
      <c r="AJ130" s="49"/>
      <c r="AK130" s="49"/>
      <c r="AQ130" s="49"/>
      <c r="AS130" s="49"/>
    </row>
    <row r="131" spans="1:45" s="4" customFormat="1" ht="15" x14ac:dyDescent="0.25">
      <c r="A131" s="539" t="s">
        <v>753</v>
      </c>
      <c r="B131" s="540"/>
      <c r="C131" s="540"/>
      <c r="D131" s="540"/>
      <c r="E131" s="540"/>
      <c r="F131" s="540"/>
      <c r="G131" s="540"/>
      <c r="H131" s="540"/>
      <c r="I131" s="540"/>
      <c r="J131" s="540"/>
      <c r="K131" s="540"/>
      <c r="L131" s="540"/>
      <c r="M131" s="540"/>
      <c r="N131" s="541"/>
      <c r="AI131" s="40"/>
      <c r="AJ131" s="49" t="s">
        <v>753</v>
      </c>
      <c r="AK131" s="49"/>
      <c r="AQ131" s="49"/>
      <c r="AS131" s="49"/>
    </row>
    <row r="132" spans="1:45" s="4" customFormat="1" ht="34.5" x14ac:dyDescent="0.25">
      <c r="A132" s="41" t="s">
        <v>141</v>
      </c>
      <c r="B132" s="42" t="s">
        <v>754</v>
      </c>
      <c r="C132" s="542" t="s">
        <v>755</v>
      </c>
      <c r="D132" s="542"/>
      <c r="E132" s="542"/>
      <c r="F132" s="43" t="s">
        <v>461</v>
      </c>
      <c r="G132" s="44">
        <v>0.184</v>
      </c>
      <c r="H132" s="45">
        <v>1</v>
      </c>
      <c r="I132" s="92">
        <v>0.184</v>
      </c>
      <c r="J132" s="47"/>
      <c r="K132" s="44"/>
      <c r="L132" s="47"/>
      <c r="M132" s="44"/>
      <c r="N132" s="48"/>
      <c r="AI132" s="40"/>
      <c r="AJ132" s="49"/>
      <c r="AK132" s="49" t="s">
        <v>755</v>
      </c>
      <c r="AQ132" s="49"/>
      <c r="AS132" s="49"/>
    </row>
    <row r="133" spans="1:45" s="4" customFormat="1" ht="15" x14ac:dyDescent="0.25">
      <c r="A133" s="67"/>
      <c r="B133" s="53"/>
      <c r="C133" s="543" t="s">
        <v>756</v>
      </c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4"/>
      <c r="AI133" s="40"/>
      <c r="AJ133" s="49"/>
      <c r="AK133" s="49"/>
      <c r="AL133" s="3" t="s">
        <v>756</v>
      </c>
      <c r="AQ133" s="49"/>
      <c r="AS133" s="49"/>
    </row>
    <row r="134" spans="1:45" s="4" customFormat="1" ht="23.25" x14ac:dyDescent="0.25">
      <c r="A134" s="50"/>
      <c r="B134" s="51" t="s">
        <v>117</v>
      </c>
      <c r="C134" s="545" t="s">
        <v>118</v>
      </c>
      <c r="D134" s="545"/>
      <c r="E134" s="545"/>
      <c r="F134" s="545"/>
      <c r="G134" s="545"/>
      <c r="H134" s="545"/>
      <c r="I134" s="545"/>
      <c r="J134" s="545"/>
      <c r="K134" s="545"/>
      <c r="L134" s="545"/>
      <c r="M134" s="545"/>
      <c r="N134" s="546"/>
      <c r="AI134" s="40"/>
      <c r="AJ134" s="49"/>
      <c r="AK134" s="49"/>
      <c r="AM134" s="3" t="s">
        <v>118</v>
      </c>
      <c r="AQ134" s="49"/>
      <c r="AS134" s="49"/>
    </row>
    <row r="135" spans="1:45" s="4" customFormat="1" ht="68.25" x14ac:dyDescent="0.25">
      <c r="A135" s="50"/>
      <c r="B135" s="51" t="s">
        <v>62</v>
      </c>
      <c r="C135" s="545" t="s">
        <v>63</v>
      </c>
      <c r="D135" s="545"/>
      <c r="E135" s="545"/>
      <c r="F135" s="545"/>
      <c r="G135" s="545"/>
      <c r="H135" s="545"/>
      <c r="I135" s="545"/>
      <c r="J135" s="545"/>
      <c r="K135" s="545"/>
      <c r="L135" s="545"/>
      <c r="M135" s="545"/>
      <c r="N135" s="546"/>
      <c r="AI135" s="40"/>
      <c r="AJ135" s="49"/>
      <c r="AK135" s="49"/>
      <c r="AM135" s="3" t="s">
        <v>63</v>
      </c>
      <c r="AQ135" s="49"/>
      <c r="AS135" s="49"/>
    </row>
    <row r="136" spans="1:45" s="4" customFormat="1" ht="15" x14ac:dyDescent="0.25">
      <c r="A136" s="52"/>
      <c r="B136" s="51" t="s">
        <v>56</v>
      </c>
      <c r="C136" s="543" t="s">
        <v>64</v>
      </c>
      <c r="D136" s="543"/>
      <c r="E136" s="543"/>
      <c r="F136" s="54"/>
      <c r="G136" s="55"/>
      <c r="H136" s="55"/>
      <c r="I136" s="55"/>
      <c r="J136" s="56">
        <v>173.23</v>
      </c>
      <c r="K136" s="65">
        <v>1.3225</v>
      </c>
      <c r="L136" s="56">
        <v>42.15</v>
      </c>
      <c r="M136" s="58">
        <v>44.77</v>
      </c>
      <c r="N136" s="59">
        <v>1887.06</v>
      </c>
      <c r="AI136" s="40"/>
      <c r="AJ136" s="49"/>
      <c r="AK136" s="49"/>
      <c r="AN136" s="3" t="s">
        <v>64</v>
      </c>
      <c r="AQ136" s="49"/>
      <c r="AS136" s="49"/>
    </row>
    <row r="137" spans="1:45" s="4" customFormat="1" ht="15" x14ac:dyDescent="0.25">
      <c r="A137" s="52"/>
      <c r="B137" s="51" t="s">
        <v>65</v>
      </c>
      <c r="C137" s="543" t="s">
        <v>66</v>
      </c>
      <c r="D137" s="543"/>
      <c r="E137" s="543"/>
      <c r="F137" s="54"/>
      <c r="G137" s="55"/>
      <c r="H137" s="55"/>
      <c r="I137" s="55"/>
      <c r="J137" s="76">
        <v>5268.76</v>
      </c>
      <c r="K137" s="65">
        <v>1.4375</v>
      </c>
      <c r="L137" s="76">
        <v>1393.59</v>
      </c>
      <c r="M137" s="58">
        <v>13.24</v>
      </c>
      <c r="N137" s="59">
        <v>18451.13</v>
      </c>
      <c r="AI137" s="40"/>
      <c r="AJ137" s="49"/>
      <c r="AK137" s="49"/>
      <c r="AN137" s="3" t="s">
        <v>66</v>
      </c>
      <c r="AQ137" s="49"/>
      <c r="AS137" s="49"/>
    </row>
    <row r="138" spans="1:45" s="4" customFormat="1" ht="15" x14ac:dyDescent="0.25">
      <c r="A138" s="52"/>
      <c r="B138" s="51" t="s">
        <v>67</v>
      </c>
      <c r="C138" s="543" t="s">
        <v>68</v>
      </c>
      <c r="D138" s="543"/>
      <c r="E138" s="543"/>
      <c r="F138" s="54"/>
      <c r="G138" s="55"/>
      <c r="H138" s="55"/>
      <c r="I138" s="55"/>
      <c r="J138" s="56">
        <v>267.67</v>
      </c>
      <c r="K138" s="65">
        <v>1.4375</v>
      </c>
      <c r="L138" s="56">
        <v>70.8</v>
      </c>
      <c r="M138" s="58">
        <v>44.77</v>
      </c>
      <c r="N138" s="59">
        <v>3169.72</v>
      </c>
      <c r="AI138" s="40"/>
      <c r="AJ138" s="49"/>
      <c r="AK138" s="49"/>
      <c r="AN138" s="3" t="s">
        <v>68</v>
      </c>
      <c r="AQ138" s="49"/>
      <c r="AS138" s="49"/>
    </row>
    <row r="139" spans="1:45" s="4" customFormat="1" ht="15" x14ac:dyDescent="0.25">
      <c r="A139" s="52"/>
      <c r="B139" s="51" t="s">
        <v>69</v>
      </c>
      <c r="C139" s="543" t="s">
        <v>70</v>
      </c>
      <c r="D139" s="543"/>
      <c r="E139" s="543"/>
      <c r="F139" s="54"/>
      <c r="G139" s="55"/>
      <c r="H139" s="55"/>
      <c r="I139" s="55"/>
      <c r="J139" s="56">
        <v>17.079999999999998</v>
      </c>
      <c r="K139" s="55"/>
      <c r="L139" s="56">
        <v>3.14</v>
      </c>
      <c r="M139" s="58">
        <v>8.16</v>
      </c>
      <c r="N139" s="60">
        <v>25.62</v>
      </c>
      <c r="AI139" s="40"/>
      <c r="AJ139" s="49"/>
      <c r="AK139" s="49"/>
      <c r="AN139" s="3" t="s">
        <v>70</v>
      </c>
      <c r="AQ139" s="49"/>
      <c r="AS139" s="49"/>
    </row>
    <row r="140" spans="1:45" s="4" customFormat="1" ht="15" x14ac:dyDescent="0.25">
      <c r="A140" s="63"/>
      <c r="B140" s="51"/>
      <c r="C140" s="543" t="s">
        <v>71</v>
      </c>
      <c r="D140" s="543"/>
      <c r="E140" s="543"/>
      <c r="F140" s="54" t="s">
        <v>72</v>
      </c>
      <c r="G140" s="64">
        <v>21.6</v>
      </c>
      <c r="H140" s="65">
        <v>1.3225</v>
      </c>
      <c r="I140" s="78">
        <v>5.2561439999999999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  <c r="AS140" s="49"/>
    </row>
    <row r="141" spans="1:45" s="4" customFormat="1" ht="15" x14ac:dyDescent="0.25">
      <c r="A141" s="63"/>
      <c r="B141" s="51"/>
      <c r="C141" s="543" t="s">
        <v>73</v>
      </c>
      <c r="D141" s="543"/>
      <c r="E141" s="543"/>
      <c r="F141" s="54" t="s">
        <v>72</v>
      </c>
      <c r="G141" s="64">
        <v>20.6</v>
      </c>
      <c r="H141" s="65">
        <v>1.4375</v>
      </c>
      <c r="I141" s="65">
        <v>5.4486999999999997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  <c r="AS141" s="49"/>
    </row>
    <row r="142" spans="1:45" s="4" customFormat="1" ht="15" x14ac:dyDescent="0.25">
      <c r="A142" s="67"/>
      <c r="B142" s="51"/>
      <c r="C142" s="547" t="s">
        <v>74</v>
      </c>
      <c r="D142" s="547"/>
      <c r="E142" s="547"/>
      <c r="F142" s="68"/>
      <c r="G142" s="69"/>
      <c r="H142" s="69"/>
      <c r="I142" s="69"/>
      <c r="J142" s="79">
        <v>5459.07</v>
      </c>
      <c r="K142" s="69"/>
      <c r="L142" s="79">
        <v>1438.88</v>
      </c>
      <c r="M142" s="69"/>
      <c r="N142" s="71">
        <v>20363.810000000001</v>
      </c>
      <c r="AI142" s="40"/>
      <c r="AJ142" s="49"/>
      <c r="AK142" s="49"/>
      <c r="AP142" s="3" t="s">
        <v>74</v>
      </c>
      <c r="AQ142" s="49"/>
      <c r="AS142" s="49"/>
    </row>
    <row r="143" spans="1:45" s="4" customFormat="1" ht="15" x14ac:dyDescent="0.25">
      <c r="A143" s="63"/>
      <c r="B143" s="51"/>
      <c r="C143" s="543" t="s">
        <v>75</v>
      </c>
      <c r="D143" s="543"/>
      <c r="E143" s="543"/>
      <c r="F143" s="54"/>
      <c r="G143" s="55"/>
      <c r="H143" s="55"/>
      <c r="I143" s="55"/>
      <c r="J143" s="66"/>
      <c r="K143" s="55"/>
      <c r="L143" s="56">
        <v>112.95</v>
      </c>
      <c r="M143" s="55"/>
      <c r="N143" s="59">
        <v>5056.78</v>
      </c>
      <c r="AI143" s="40"/>
      <c r="AJ143" s="49"/>
      <c r="AK143" s="49"/>
      <c r="AO143" s="3" t="s">
        <v>75</v>
      </c>
      <c r="AQ143" s="49"/>
      <c r="AS143" s="49"/>
    </row>
    <row r="144" spans="1:45" s="4" customFormat="1" ht="45" x14ac:dyDescent="0.25">
      <c r="A144" s="63"/>
      <c r="B144" s="51" t="s">
        <v>727</v>
      </c>
      <c r="C144" s="543" t="s">
        <v>728</v>
      </c>
      <c r="D144" s="543"/>
      <c r="E144" s="543"/>
      <c r="F144" s="54" t="s">
        <v>78</v>
      </c>
      <c r="G144" s="61">
        <v>147</v>
      </c>
      <c r="H144" s="55"/>
      <c r="I144" s="61">
        <v>147</v>
      </c>
      <c r="J144" s="66"/>
      <c r="K144" s="55"/>
      <c r="L144" s="56">
        <v>166.04</v>
      </c>
      <c r="M144" s="55"/>
      <c r="N144" s="59">
        <v>7433.47</v>
      </c>
      <c r="AI144" s="40"/>
      <c r="AJ144" s="49"/>
      <c r="AK144" s="49"/>
      <c r="AO144" s="3" t="s">
        <v>728</v>
      </c>
      <c r="AQ144" s="49"/>
      <c r="AS144" s="49"/>
    </row>
    <row r="145" spans="1:45" s="4" customFormat="1" ht="56.25" x14ac:dyDescent="0.25">
      <c r="A145" s="63"/>
      <c r="B145" s="51" t="s">
        <v>729</v>
      </c>
      <c r="C145" s="543" t="s">
        <v>730</v>
      </c>
      <c r="D145" s="543"/>
      <c r="E145" s="543"/>
      <c r="F145" s="54" t="s">
        <v>78</v>
      </c>
      <c r="G145" s="61">
        <v>134</v>
      </c>
      <c r="H145" s="58">
        <v>0.85</v>
      </c>
      <c r="I145" s="64">
        <v>113.9</v>
      </c>
      <c r="J145" s="66"/>
      <c r="K145" s="55"/>
      <c r="L145" s="56">
        <v>128.65</v>
      </c>
      <c r="M145" s="55"/>
      <c r="N145" s="59">
        <v>5759.67</v>
      </c>
      <c r="AI145" s="40"/>
      <c r="AJ145" s="49"/>
      <c r="AK145" s="49"/>
      <c r="AO145" s="3" t="s">
        <v>730</v>
      </c>
      <c r="AQ145" s="49"/>
      <c r="AS145" s="49"/>
    </row>
    <row r="146" spans="1:45" s="4" customFormat="1" ht="15" x14ac:dyDescent="0.25">
      <c r="A146" s="72"/>
      <c r="B146" s="73"/>
      <c r="C146" s="542" t="s">
        <v>81</v>
      </c>
      <c r="D146" s="542"/>
      <c r="E146" s="542"/>
      <c r="F146" s="43"/>
      <c r="G146" s="44"/>
      <c r="H146" s="44"/>
      <c r="I146" s="44"/>
      <c r="J146" s="47"/>
      <c r="K146" s="44"/>
      <c r="L146" s="80">
        <v>1733.57</v>
      </c>
      <c r="M146" s="69"/>
      <c r="N146" s="75">
        <v>33556.949999999997</v>
      </c>
      <c r="AI146" s="40"/>
      <c r="AJ146" s="49"/>
      <c r="AK146" s="49"/>
      <c r="AQ146" s="49" t="s">
        <v>81</v>
      </c>
      <c r="AS146" s="49"/>
    </row>
    <row r="147" spans="1:45" s="4" customFormat="1" ht="33.75" x14ac:dyDescent="0.25">
      <c r="A147" s="41" t="s">
        <v>146</v>
      </c>
      <c r="B147" s="42" t="s">
        <v>757</v>
      </c>
      <c r="C147" s="542" t="s">
        <v>758</v>
      </c>
      <c r="D147" s="542"/>
      <c r="E147" s="542"/>
      <c r="F147" s="43" t="s">
        <v>86</v>
      </c>
      <c r="G147" s="44">
        <v>23.184000000000001</v>
      </c>
      <c r="H147" s="45">
        <v>1</v>
      </c>
      <c r="I147" s="92">
        <v>23.184000000000001</v>
      </c>
      <c r="J147" s="74">
        <v>466.71</v>
      </c>
      <c r="K147" s="92">
        <v>1.012</v>
      </c>
      <c r="L147" s="80">
        <v>10950.05</v>
      </c>
      <c r="M147" s="46">
        <v>8.16</v>
      </c>
      <c r="N147" s="75">
        <v>89352.41</v>
      </c>
      <c r="AI147" s="40"/>
      <c r="AJ147" s="49"/>
      <c r="AK147" s="49" t="s">
        <v>758</v>
      </c>
      <c r="AQ147" s="49"/>
      <c r="AS147" s="49"/>
    </row>
    <row r="148" spans="1:45" s="4" customFormat="1" ht="15" x14ac:dyDescent="0.25">
      <c r="A148" s="67"/>
      <c r="B148" s="53"/>
      <c r="C148" s="543" t="s">
        <v>759</v>
      </c>
      <c r="D148" s="543"/>
      <c r="E148" s="543"/>
      <c r="F148" s="543"/>
      <c r="G148" s="543"/>
      <c r="H148" s="543"/>
      <c r="I148" s="543"/>
      <c r="J148" s="543"/>
      <c r="K148" s="543"/>
      <c r="L148" s="543"/>
      <c r="M148" s="543"/>
      <c r="N148" s="544"/>
      <c r="AI148" s="40"/>
      <c r="AJ148" s="49"/>
      <c r="AK148" s="49"/>
      <c r="AL148" s="3" t="s">
        <v>759</v>
      </c>
      <c r="AQ148" s="49"/>
      <c r="AS148" s="49"/>
    </row>
    <row r="149" spans="1:45" s="4" customFormat="1" ht="15" x14ac:dyDescent="0.25">
      <c r="A149" s="67"/>
      <c r="B149" s="53"/>
      <c r="C149" s="543" t="s">
        <v>760</v>
      </c>
      <c r="D149" s="543"/>
      <c r="E149" s="543"/>
      <c r="F149" s="543"/>
      <c r="G149" s="543"/>
      <c r="H149" s="543"/>
      <c r="I149" s="543"/>
      <c r="J149" s="543"/>
      <c r="K149" s="543"/>
      <c r="L149" s="543"/>
      <c r="M149" s="543"/>
      <c r="N149" s="544"/>
      <c r="AI149" s="40"/>
      <c r="AJ149" s="49"/>
      <c r="AK149" s="49"/>
      <c r="AQ149" s="49"/>
      <c r="AR149" s="3" t="s">
        <v>760</v>
      </c>
      <c r="AS149" s="49"/>
    </row>
    <row r="150" spans="1:45" s="4" customFormat="1" ht="15" x14ac:dyDescent="0.25">
      <c r="A150" s="50"/>
      <c r="B150" s="51"/>
      <c r="C150" s="545" t="s">
        <v>761</v>
      </c>
      <c r="D150" s="545"/>
      <c r="E150" s="545"/>
      <c r="F150" s="545"/>
      <c r="G150" s="545"/>
      <c r="H150" s="545"/>
      <c r="I150" s="545"/>
      <c r="J150" s="545"/>
      <c r="K150" s="545"/>
      <c r="L150" s="545"/>
      <c r="M150" s="545"/>
      <c r="N150" s="546"/>
      <c r="AI150" s="40"/>
      <c r="AJ150" s="49"/>
      <c r="AK150" s="49"/>
      <c r="AM150" s="3" t="s">
        <v>761</v>
      </c>
      <c r="AQ150" s="49"/>
      <c r="AS150" s="49"/>
    </row>
    <row r="151" spans="1:45" s="4" customFormat="1" ht="15" x14ac:dyDescent="0.25">
      <c r="A151" s="72"/>
      <c r="B151" s="73"/>
      <c r="C151" s="542" t="s">
        <v>81</v>
      </c>
      <c r="D151" s="542"/>
      <c r="E151" s="542"/>
      <c r="F151" s="43"/>
      <c r="G151" s="44"/>
      <c r="H151" s="44"/>
      <c r="I151" s="44"/>
      <c r="J151" s="47"/>
      <c r="K151" s="44"/>
      <c r="L151" s="80">
        <v>10950.05</v>
      </c>
      <c r="M151" s="69"/>
      <c r="N151" s="75">
        <v>89352.41</v>
      </c>
      <c r="AI151" s="40"/>
      <c r="AJ151" s="49"/>
      <c r="AK151" s="49"/>
      <c r="AQ151" s="49" t="s">
        <v>81</v>
      </c>
      <c r="AS151" s="49"/>
    </row>
    <row r="152" spans="1:45" s="4" customFormat="1" ht="34.5" x14ac:dyDescent="0.25">
      <c r="A152" s="41" t="s">
        <v>149</v>
      </c>
      <c r="B152" s="42" t="s">
        <v>754</v>
      </c>
      <c r="C152" s="542" t="s">
        <v>755</v>
      </c>
      <c r="D152" s="542"/>
      <c r="E152" s="542"/>
      <c r="F152" s="43" t="s">
        <v>461</v>
      </c>
      <c r="G152" s="44">
        <v>0.3679</v>
      </c>
      <c r="H152" s="45">
        <v>1</v>
      </c>
      <c r="I152" s="119">
        <v>0.3679</v>
      </c>
      <c r="J152" s="47"/>
      <c r="K152" s="44"/>
      <c r="L152" s="47"/>
      <c r="M152" s="44"/>
      <c r="N152" s="48"/>
      <c r="AI152" s="40"/>
      <c r="AJ152" s="49"/>
      <c r="AK152" s="49" t="s">
        <v>755</v>
      </c>
      <c r="AQ152" s="49"/>
      <c r="AS152" s="49"/>
    </row>
    <row r="153" spans="1:45" s="4" customFormat="1" ht="15" x14ac:dyDescent="0.25">
      <c r="A153" s="67"/>
      <c r="B153" s="53"/>
      <c r="C153" s="543" t="s">
        <v>749</v>
      </c>
      <c r="D153" s="543"/>
      <c r="E153" s="543"/>
      <c r="F153" s="543"/>
      <c r="G153" s="543"/>
      <c r="H153" s="543"/>
      <c r="I153" s="543"/>
      <c r="J153" s="543"/>
      <c r="K153" s="543"/>
      <c r="L153" s="543"/>
      <c r="M153" s="543"/>
      <c r="N153" s="544"/>
      <c r="AI153" s="40"/>
      <c r="AJ153" s="49"/>
      <c r="AK153" s="49"/>
      <c r="AL153" s="3" t="s">
        <v>749</v>
      </c>
      <c r="AQ153" s="49"/>
      <c r="AS153" s="49"/>
    </row>
    <row r="154" spans="1:45" s="4" customFormat="1" ht="23.25" x14ac:dyDescent="0.25">
      <c r="A154" s="50"/>
      <c r="B154" s="51" t="s">
        <v>117</v>
      </c>
      <c r="C154" s="545" t="s">
        <v>118</v>
      </c>
      <c r="D154" s="545"/>
      <c r="E154" s="545"/>
      <c r="F154" s="545"/>
      <c r="G154" s="545"/>
      <c r="H154" s="545"/>
      <c r="I154" s="545"/>
      <c r="J154" s="545"/>
      <c r="K154" s="545"/>
      <c r="L154" s="545"/>
      <c r="M154" s="545"/>
      <c r="N154" s="546"/>
      <c r="AI154" s="40"/>
      <c r="AJ154" s="49"/>
      <c r="AK154" s="49"/>
      <c r="AM154" s="3" t="s">
        <v>118</v>
      </c>
      <c r="AQ154" s="49"/>
      <c r="AS154" s="49"/>
    </row>
    <row r="155" spans="1:45" s="4" customFormat="1" ht="68.25" x14ac:dyDescent="0.25">
      <c r="A155" s="50"/>
      <c r="B155" s="51" t="s">
        <v>62</v>
      </c>
      <c r="C155" s="545" t="s">
        <v>63</v>
      </c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6"/>
      <c r="AI155" s="40"/>
      <c r="AJ155" s="49"/>
      <c r="AK155" s="49"/>
      <c r="AM155" s="3" t="s">
        <v>63</v>
      </c>
      <c r="AQ155" s="49"/>
      <c r="AS155" s="49"/>
    </row>
    <row r="156" spans="1:45" s="4" customFormat="1" ht="15" x14ac:dyDescent="0.25">
      <c r="A156" s="52"/>
      <c r="B156" s="51" t="s">
        <v>56</v>
      </c>
      <c r="C156" s="543" t="s">
        <v>64</v>
      </c>
      <c r="D156" s="543"/>
      <c r="E156" s="543"/>
      <c r="F156" s="54"/>
      <c r="G156" s="55"/>
      <c r="H156" s="55"/>
      <c r="I156" s="55"/>
      <c r="J156" s="56">
        <v>173.23</v>
      </c>
      <c r="K156" s="65">
        <v>1.3225</v>
      </c>
      <c r="L156" s="56">
        <v>84.28</v>
      </c>
      <c r="M156" s="58">
        <v>44.77</v>
      </c>
      <c r="N156" s="59">
        <v>3773.22</v>
      </c>
      <c r="AI156" s="40"/>
      <c r="AJ156" s="49"/>
      <c r="AK156" s="49"/>
      <c r="AN156" s="3" t="s">
        <v>64</v>
      </c>
      <c r="AQ156" s="49"/>
      <c r="AS156" s="49"/>
    </row>
    <row r="157" spans="1:45" s="4" customFormat="1" ht="15" x14ac:dyDescent="0.25">
      <c r="A157" s="52"/>
      <c r="B157" s="51" t="s">
        <v>65</v>
      </c>
      <c r="C157" s="543" t="s">
        <v>66</v>
      </c>
      <c r="D157" s="543"/>
      <c r="E157" s="543"/>
      <c r="F157" s="54"/>
      <c r="G157" s="55"/>
      <c r="H157" s="55"/>
      <c r="I157" s="55"/>
      <c r="J157" s="76">
        <v>5268.76</v>
      </c>
      <c r="K157" s="65">
        <v>1.4375</v>
      </c>
      <c r="L157" s="76">
        <v>2786.42</v>
      </c>
      <c r="M157" s="58">
        <v>13.24</v>
      </c>
      <c r="N157" s="59">
        <v>36892.199999999997</v>
      </c>
      <c r="AI157" s="40"/>
      <c r="AJ157" s="49"/>
      <c r="AK157" s="49"/>
      <c r="AN157" s="3" t="s">
        <v>66</v>
      </c>
      <c r="AQ157" s="49"/>
      <c r="AS157" s="49"/>
    </row>
    <row r="158" spans="1:45" s="4" customFormat="1" ht="15" x14ac:dyDescent="0.25">
      <c r="A158" s="52"/>
      <c r="B158" s="51" t="s">
        <v>67</v>
      </c>
      <c r="C158" s="543" t="s">
        <v>68</v>
      </c>
      <c r="D158" s="543"/>
      <c r="E158" s="543"/>
      <c r="F158" s="54"/>
      <c r="G158" s="55"/>
      <c r="H158" s="55"/>
      <c r="I158" s="55"/>
      <c r="J158" s="56">
        <v>267.67</v>
      </c>
      <c r="K158" s="65">
        <v>1.4375</v>
      </c>
      <c r="L158" s="56">
        <v>141.56</v>
      </c>
      <c r="M158" s="58">
        <v>44.77</v>
      </c>
      <c r="N158" s="59">
        <v>6337.64</v>
      </c>
      <c r="AI158" s="40"/>
      <c r="AJ158" s="49"/>
      <c r="AK158" s="49"/>
      <c r="AN158" s="3" t="s">
        <v>68</v>
      </c>
      <c r="AQ158" s="49"/>
      <c r="AS158" s="49"/>
    </row>
    <row r="159" spans="1:45" s="4" customFormat="1" ht="15" x14ac:dyDescent="0.25">
      <c r="A159" s="52"/>
      <c r="B159" s="51" t="s">
        <v>69</v>
      </c>
      <c r="C159" s="543" t="s">
        <v>70</v>
      </c>
      <c r="D159" s="543"/>
      <c r="E159" s="543"/>
      <c r="F159" s="54"/>
      <c r="G159" s="55"/>
      <c r="H159" s="55"/>
      <c r="I159" s="55"/>
      <c r="J159" s="56">
        <v>17.079999999999998</v>
      </c>
      <c r="K159" s="55"/>
      <c r="L159" s="56">
        <v>6.28</v>
      </c>
      <c r="M159" s="58">
        <v>8.16</v>
      </c>
      <c r="N159" s="60">
        <v>51.24</v>
      </c>
      <c r="AI159" s="40"/>
      <c r="AJ159" s="49"/>
      <c r="AK159" s="49"/>
      <c r="AN159" s="3" t="s">
        <v>70</v>
      </c>
      <c r="AQ159" s="49"/>
      <c r="AS159" s="49"/>
    </row>
    <row r="160" spans="1:45" s="4" customFormat="1" ht="15" x14ac:dyDescent="0.25">
      <c r="A160" s="63"/>
      <c r="B160" s="51"/>
      <c r="C160" s="543" t="s">
        <v>71</v>
      </c>
      <c r="D160" s="543"/>
      <c r="E160" s="543"/>
      <c r="F160" s="54" t="s">
        <v>72</v>
      </c>
      <c r="G160" s="64">
        <v>21.6</v>
      </c>
      <c r="H160" s="65">
        <v>1.3225</v>
      </c>
      <c r="I160" s="94">
        <v>10.5094314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  <c r="AS160" s="49"/>
    </row>
    <row r="161" spans="1:45" s="4" customFormat="1" ht="15" x14ac:dyDescent="0.25">
      <c r="A161" s="63"/>
      <c r="B161" s="51"/>
      <c r="C161" s="543" t="s">
        <v>73</v>
      </c>
      <c r="D161" s="543"/>
      <c r="E161" s="543"/>
      <c r="F161" s="54" t="s">
        <v>72</v>
      </c>
      <c r="G161" s="64">
        <v>20.6</v>
      </c>
      <c r="H161" s="65">
        <v>1.4375</v>
      </c>
      <c r="I161" s="94">
        <v>10.8944388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  <c r="AS161" s="49"/>
    </row>
    <row r="162" spans="1:45" s="4" customFormat="1" ht="15" x14ac:dyDescent="0.25">
      <c r="A162" s="67"/>
      <c r="B162" s="51"/>
      <c r="C162" s="547" t="s">
        <v>74</v>
      </c>
      <c r="D162" s="547"/>
      <c r="E162" s="547"/>
      <c r="F162" s="68"/>
      <c r="G162" s="69"/>
      <c r="H162" s="69"/>
      <c r="I162" s="69"/>
      <c r="J162" s="79">
        <v>5459.07</v>
      </c>
      <c r="K162" s="69"/>
      <c r="L162" s="79">
        <v>2876.98</v>
      </c>
      <c r="M162" s="69"/>
      <c r="N162" s="71">
        <v>40716.660000000003</v>
      </c>
      <c r="AI162" s="40"/>
      <c r="AJ162" s="49"/>
      <c r="AK162" s="49"/>
      <c r="AP162" s="3" t="s">
        <v>74</v>
      </c>
      <c r="AQ162" s="49"/>
      <c r="AS162" s="49"/>
    </row>
    <row r="163" spans="1:45" s="4" customFormat="1" ht="15" x14ac:dyDescent="0.25">
      <c r="A163" s="63"/>
      <c r="B163" s="51"/>
      <c r="C163" s="543" t="s">
        <v>75</v>
      </c>
      <c r="D163" s="543"/>
      <c r="E163" s="543"/>
      <c r="F163" s="54"/>
      <c r="G163" s="55"/>
      <c r="H163" s="55"/>
      <c r="I163" s="55"/>
      <c r="J163" s="66"/>
      <c r="K163" s="55"/>
      <c r="L163" s="56">
        <v>225.84</v>
      </c>
      <c r="M163" s="55"/>
      <c r="N163" s="59">
        <v>10110.86</v>
      </c>
      <c r="AI163" s="40"/>
      <c r="AJ163" s="49"/>
      <c r="AK163" s="49"/>
      <c r="AO163" s="3" t="s">
        <v>75</v>
      </c>
      <c r="AQ163" s="49"/>
      <c r="AS163" s="49"/>
    </row>
    <row r="164" spans="1:45" s="4" customFormat="1" ht="45" x14ac:dyDescent="0.25">
      <c r="A164" s="63"/>
      <c r="B164" s="51" t="s">
        <v>727</v>
      </c>
      <c r="C164" s="543" t="s">
        <v>728</v>
      </c>
      <c r="D164" s="543"/>
      <c r="E164" s="543"/>
      <c r="F164" s="54" t="s">
        <v>78</v>
      </c>
      <c r="G164" s="61">
        <v>147</v>
      </c>
      <c r="H164" s="55"/>
      <c r="I164" s="61">
        <v>147</v>
      </c>
      <c r="J164" s="66"/>
      <c r="K164" s="55"/>
      <c r="L164" s="56">
        <v>331.98</v>
      </c>
      <c r="M164" s="55"/>
      <c r="N164" s="59">
        <v>14862.96</v>
      </c>
      <c r="AI164" s="40"/>
      <c r="AJ164" s="49"/>
      <c r="AK164" s="49"/>
      <c r="AO164" s="3" t="s">
        <v>728</v>
      </c>
      <c r="AQ164" s="49"/>
      <c r="AS164" s="49"/>
    </row>
    <row r="165" spans="1:45" s="4" customFormat="1" ht="56.25" x14ac:dyDescent="0.25">
      <c r="A165" s="63"/>
      <c r="B165" s="51" t="s">
        <v>729</v>
      </c>
      <c r="C165" s="543" t="s">
        <v>730</v>
      </c>
      <c r="D165" s="543"/>
      <c r="E165" s="543"/>
      <c r="F165" s="54" t="s">
        <v>78</v>
      </c>
      <c r="G165" s="61">
        <v>134</v>
      </c>
      <c r="H165" s="58">
        <v>0.85</v>
      </c>
      <c r="I165" s="64">
        <v>113.9</v>
      </c>
      <c r="J165" s="66"/>
      <c r="K165" s="55"/>
      <c r="L165" s="56">
        <v>257.23</v>
      </c>
      <c r="M165" s="55"/>
      <c r="N165" s="59">
        <v>11516.27</v>
      </c>
      <c r="AI165" s="40"/>
      <c r="AJ165" s="49"/>
      <c r="AK165" s="49"/>
      <c r="AO165" s="3" t="s">
        <v>730</v>
      </c>
      <c r="AQ165" s="49"/>
      <c r="AS165" s="49"/>
    </row>
    <row r="166" spans="1:45" s="4" customFormat="1" ht="15" x14ac:dyDescent="0.25">
      <c r="A166" s="72"/>
      <c r="B166" s="73"/>
      <c r="C166" s="542" t="s">
        <v>81</v>
      </c>
      <c r="D166" s="542"/>
      <c r="E166" s="542"/>
      <c r="F166" s="43"/>
      <c r="G166" s="44"/>
      <c r="H166" s="44"/>
      <c r="I166" s="44"/>
      <c r="J166" s="47"/>
      <c r="K166" s="44"/>
      <c r="L166" s="80">
        <v>3466.19</v>
      </c>
      <c r="M166" s="69"/>
      <c r="N166" s="75">
        <v>67095.89</v>
      </c>
      <c r="AI166" s="40"/>
      <c r="AJ166" s="49"/>
      <c r="AK166" s="49"/>
      <c r="AQ166" s="49" t="s">
        <v>81</v>
      </c>
      <c r="AS166" s="49"/>
    </row>
    <row r="167" spans="1:45" s="4" customFormat="1" ht="33.75" x14ac:dyDescent="0.25">
      <c r="A167" s="41" t="s">
        <v>153</v>
      </c>
      <c r="B167" s="42" t="s">
        <v>757</v>
      </c>
      <c r="C167" s="542" t="s">
        <v>762</v>
      </c>
      <c r="D167" s="542"/>
      <c r="E167" s="542"/>
      <c r="F167" s="43" t="s">
        <v>86</v>
      </c>
      <c r="G167" s="44">
        <v>46.355400000000003</v>
      </c>
      <c r="H167" s="45">
        <v>1</v>
      </c>
      <c r="I167" s="119">
        <v>46.355400000000003</v>
      </c>
      <c r="J167" s="74">
        <v>466.71</v>
      </c>
      <c r="K167" s="92">
        <v>1.012</v>
      </c>
      <c r="L167" s="80">
        <v>21894.14</v>
      </c>
      <c r="M167" s="46">
        <v>8.16</v>
      </c>
      <c r="N167" s="75">
        <v>178656.18</v>
      </c>
      <c r="AI167" s="40"/>
      <c r="AJ167" s="49"/>
      <c r="AK167" s="49" t="s">
        <v>762</v>
      </c>
      <c r="AQ167" s="49"/>
      <c r="AS167" s="49"/>
    </row>
    <row r="168" spans="1:45" s="4" customFormat="1" ht="15" x14ac:dyDescent="0.25">
      <c r="A168" s="67"/>
      <c r="B168" s="53"/>
      <c r="C168" s="543" t="s">
        <v>763</v>
      </c>
      <c r="D168" s="543"/>
      <c r="E168" s="543"/>
      <c r="F168" s="543"/>
      <c r="G168" s="543"/>
      <c r="H168" s="543"/>
      <c r="I168" s="543"/>
      <c r="J168" s="543"/>
      <c r="K168" s="543"/>
      <c r="L168" s="543"/>
      <c r="M168" s="543"/>
      <c r="N168" s="544"/>
      <c r="AI168" s="40"/>
      <c r="AJ168" s="49"/>
      <c r="AK168" s="49"/>
      <c r="AL168" s="3" t="s">
        <v>763</v>
      </c>
      <c r="AQ168" s="49"/>
      <c r="AS168" s="49"/>
    </row>
    <row r="169" spans="1:45" s="4" customFormat="1" ht="15" x14ac:dyDescent="0.25">
      <c r="A169" s="67"/>
      <c r="B169" s="53"/>
      <c r="C169" s="543" t="s">
        <v>760</v>
      </c>
      <c r="D169" s="543"/>
      <c r="E169" s="543"/>
      <c r="F169" s="543"/>
      <c r="G169" s="543"/>
      <c r="H169" s="543"/>
      <c r="I169" s="543"/>
      <c r="J169" s="543"/>
      <c r="K169" s="543"/>
      <c r="L169" s="543"/>
      <c r="M169" s="543"/>
      <c r="N169" s="544"/>
      <c r="AI169" s="40"/>
      <c r="AJ169" s="49"/>
      <c r="AK169" s="49"/>
      <c r="AQ169" s="49"/>
      <c r="AR169" s="3" t="s">
        <v>760</v>
      </c>
      <c r="AS169" s="49"/>
    </row>
    <row r="170" spans="1:45" s="4" customFormat="1" ht="15" x14ac:dyDescent="0.25">
      <c r="A170" s="50"/>
      <c r="B170" s="51"/>
      <c r="C170" s="545" t="s">
        <v>761</v>
      </c>
      <c r="D170" s="545"/>
      <c r="E170" s="545"/>
      <c r="F170" s="545"/>
      <c r="G170" s="545"/>
      <c r="H170" s="545"/>
      <c r="I170" s="545"/>
      <c r="J170" s="545"/>
      <c r="K170" s="545"/>
      <c r="L170" s="545"/>
      <c r="M170" s="545"/>
      <c r="N170" s="546"/>
      <c r="AI170" s="40"/>
      <c r="AJ170" s="49"/>
      <c r="AK170" s="49"/>
      <c r="AM170" s="3" t="s">
        <v>761</v>
      </c>
      <c r="AQ170" s="49"/>
      <c r="AS170" s="49"/>
    </row>
    <row r="171" spans="1:45" s="4" customFormat="1" ht="15" x14ac:dyDescent="0.25">
      <c r="A171" s="72"/>
      <c r="B171" s="73"/>
      <c r="C171" s="542" t="s">
        <v>81</v>
      </c>
      <c r="D171" s="542"/>
      <c r="E171" s="542"/>
      <c r="F171" s="43"/>
      <c r="G171" s="44"/>
      <c r="H171" s="44"/>
      <c r="I171" s="44"/>
      <c r="J171" s="47"/>
      <c r="K171" s="44"/>
      <c r="L171" s="80">
        <v>21894.14</v>
      </c>
      <c r="M171" s="69"/>
      <c r="N171" s="75">
        <v>178656.18</v>
      </c>
      <c r="AI171" s="40"/>
      <c r="AJ171" s="49"/>
      <c r="AK171" s="49"/>
      <c r="AQ171" s="49" t="s">
        <v>81</v>
      </c>
      <c r="AS171" s="49"/>
    </row>
    <row r="172" spans="1:45" s="4" customFormat="1" ht="15" x14ac:dyDescent="0.25">
      <c r="A172" s="83"/>
      <c r="B172" s="84"/>
      <c r="C172" s="84"/>
      <c r="D172" s="84"/>
      <c r="E172" s="84"/>
      <c r="F172" s="85"/>
      <c r="G172" s="85"/>
      <c r="H172" s="85"/>
      <c r="I172" s="85"/>
      <c r="J172" s="86"/>
      <c r="K172" s="85"/>
      <c r="L172" s="86"/>
      <c r="M172" s="55"/>
      <c r="N172" s="86"/>
      <c r="AI172" s="40"/>
      <c r="AJ172" s="49"/>
      <c r="AK172" s="49"/>
      <c r="AQ172" s="49"/>
      <c r="AS172" s="49"/>
    </row>
    <row r="173" spans="1:45" s="4" customFormat="1" ht="15" x14ac:dyDescent="0.25">
      <c r="A173" s="87"/>
      <c r="B173" s="88"/>
      <c r="C173" s="542" t="s">
        <v>764</v>
      </c>
      <c r="D173" s="542"/>
      <c r="E173" s="542"/>
      <c r="F173" s="542"/>
      <c r="G173" s="542"/>
      <c r="H173" s="542"/>
      <c r="I173" s="542"/>
      <c r="J173" s="542"/>
      <c r="K173" s="542"/>
      <c r="L173" s="89">
        <v>38043.949999999997</v>
      </c>
      <c r="M173" s="90"/>
      <c r="N173" s="91">
        <v>368661.43</v>
      </c>
      <c r="AI173" s="40"/>
      <c r="AJ173" s="49"/>
      <c r="AK173" s="49"/>
      <c r="AQ173" s="49"/>
      <c r="AS173" s="49" t="s">
        <v>764</v>
      </c>
    </row>
    <row r="174" spans="1:45" s="4" customFormat="1" ht="15" x14ac:dyDescent="0.25">
      <c r="A174" s="536" t="s">
        <v>765</v>
      </c>
      <c r="B174" s="537"/>
      <c r="C174" s="537"/>
      <c r="D174" s="537"/>
      <c r="E174" s="537"/>
      <c r="F174" s="537"/>
      <c r="G174" s="537"/>
      <c r="H174" s="537"/>
      <c r="I174" s="537"/>
      <c r="J174" s="537"/>
      <c r="K174" s="537"/>
      <c r="L174" s="537"/>
      <c r="M174" s="537"/>
      <c r="N174" s="538"/>
      <c r="AI174" s="40" t="s">
        <v>765</v>
      </c>
      <c r="AJ174" s="49"/>
      <c r="AK174" s="49"/>
      <c r="AQ174" s="49"/>
      <c r="AS174" s="49"/>
    </row>
    <row r="175" spans="1:45" s="4" customFormat="1" ht="15" x14ac:dyDescent="0.25">
      <c r="A175" s="539" t="s">
        <v>766</v>
      </c>
      <c r="B175" s="540"/>
      <c r="C175" s="540"/>
      <c r="D175" s="540"/>
      <c r="E175" s="540"/>
      <c r="F175" s="540"/>
      <c r="G175" s="540"/>
      <c r="H175" s="540"/>
      <c r="I175" s="540"/>
      <c r="J175" s="540"/>
      <c r="K175" s="540"/>
      <c r="L175" s="540"/>
      <c r="M175" s="540"/>
      <c r="N175" s="541"/>
      <c r="AI175" s="40"/>
      <c r="AJ175" s="49" t="s">
        <v>766</v>
      </c>
      <c r="AK175" s="49"/>
      <c r="AQ175" s="49"/>
      <c r="AS175" s="49"/>
    </row>
    <row r="176" spans="1:45" s="4" customFormat="1" ht="57" x14ac:dyDescent="0.25">
      <c r="A176" s="41" t="s">
        <v>161</v>
      </c>
      <c r="B176" s="42" t="s">
        <v>767</v>
      </c>
      <c r="C176" s="542" t="s">
        <v>768</v>
      </c>
      <c r="D176" s="542"/>
      <c r="E176" s="542"/>
      <c r="F176" s="43" t="s">
        <v>769</v>
      </c>
      <c r="G176" s="44">
        <v>0.15583</v>
      </c>
      <c r="H176" s="45">
        <v>1</v>
      </c>
      <c r="I176" s="93">
        <v>0.15583</v>
      </c>
      <c r="J176" s="47"/>
      <c r="K176" s="44"/>
      <c r="L176" s="47"/>
      <c r="M176" s="44"/>
      <c r="N176" s="48"/>
      <c r="AI176" s="40"/>
      <c r="AJ176" s="49"/>
      <c r="AK176" s="49" t="s">
        <v>768</v>
      </c>
      <c r="AQ176" s="49"/>
      <c r="AS176" s="49"/>
    </row>
    <row r="177" spans="1:45" s="4" customFormat="1" ht="15" x14ac:dyDescent="0.25">
      <c r="A177" s="67"/>
      <c r="B177" s="53"/>
      <c r="C177" s="543" t="s">
        <v>770</v>
      </c>
      <c r="D177" s="543"/>
      <c r="E177" s="543"/>
      <c r="F177" s="543"/>
      <c r="G177" s="543"/>
      <c r="H177" s="543"/>
      <c r="I177" s="543"/>
      <c r="J177" s="543"/>
      <c r="K177" s="543"/>
      <c r="L177" s="543"/>
      <c r="M177" s="543"/>
      <c r="N177" s="544"/>
      <c r="AI177" s="40"/>
      <c r="AJ177" s="49"/>
      <c r="AK177" s="49"/>
      <c r="AL177" s="3" t="s">
        <v>770</v>
      </c>
      <c r="AQ177" s="49"/>
      <c r="AS177" s="49"/>
    </row>
    <row r="178" spans="1:45" s="4" customFormat="1" ht="23.25" x14ac:dyDescent="0.25">
      <c r="A178" s="50"/>
      <c r="B178" s="51" t="s">
        <v>117</v>
      </c>
      <c r="C178" s="545" t="s">
        <v>118</v>
      </c>
      <c r="D178" s="545"/>
      <c r="E178" s="545"/>
      <c r="F178" s="545"/>
      <c r="G178" s="545"/>
      <c r="H178" s="545"/>
      <c r="I178" s="545"/>
      <c r="J178" s="545"/>
      <c r="K178" s="545"/>
      <c r="L178" s="545"/>
      <c r="M178" s="545"/>
      <c r="N178" s="546"/>
      <c r="AI178" s="40"/>
      <c r="AJ178" s="49"/>
      <c r="AK178" s="49"/>
      <c r="AM178" s="3" t="s">
        <v>118</v>
      </c>
      <c r="AQ178" s="49"/>
      <c r="AS178" s="49"/>
    </row>
    <row r="179" spans="1:45" s="4" customFormat="1" ht="68.25" x14ac:dyDescent="0.25">
      <c r="A179" s="50"/>
      <c r="B179" s="51" t="s">
        <v>62</v>
      </c>
      <c r="C179" s="545" t="s">
        <v>63</v>
      </c>
      <c r="D179" s="545"/>
      <c r="E179" s="545"/>
      <c r="F179" s="545"/>
      <c r="G179" s="545"/>
      <c r="H179" s="545"/>
      <c r="I179" s="545"/>
      <c r="J179" s="545"/>
      <c r="K179" s="545"/>
      <c r="L179" s="545"/>
      <c r="M179" s="545"/>
      <c r="N179" s="546"/>
      <c r="AI179" s="40"/>
      <c r="AJ179" s="49"/>
      <c r="AK179" s="49"/>
      <c r="AM179" s="3" t="s">
        <v>63</v>
      </c>
      <c r="AQ179" s="49"/>
      <c r="AS179" s="49"/>
    </row>
    <row r="180" spans="1:45" s="4" customFormat="1" ht="15" x14ac:dyDescent="0.25">
      <c r="A180" s="52"/>
      <c r="B180" s="51" t="s">
        <v>56</v>
      </c>
      <c r="C180" s="543" t="s">
        <v>64</v>
      </c>
      <c r="D180" s="543"/>
      <c r="E180" s="543"/>
      <c r="F180" s="54"/>
      <c r="G180" s="55"/>
      <c r="H180" s="55"/>
      <c r="I180" s="55"/>
      <c r="J180" s="56">
        <v>182.32</v>
      </c>
      <c r="K180" s="65">
        <v>1.3225</v>
      </c>
      <c r="L180" s="56">
        <v>37.57</v>
      </c>
      <c r="M180" s="58">
        <v>44.77</v>
      </c>
      <c r="N180" s="59">
        <v>1682.01</v>
      </c>
      <c r="AI180" s="40"/>
      <c r="AJ180" s="49"/>
      <c r="AK180" s="49"/>
      <c r="AN180" s="3" t="s">
        <v>64</v>
      </c>
      <c r="AQ180" s="49"/>
      <c r="AS180" s="49"/>
    </row>
    <row r="181" spans="1:45" s="4" customFormat="1" ht="15" x14ac:dyDescent="0.25">
      <c r="A181" s="52"/>
      <c r="B181" s="51" t="s">
        <v>65</v>
      </c>
      <c r="C181" s="543" t="s">
        <v>66</v>
      </c>
      <c r="D181" s="543"/>
      <c r="E181" s="543"/>
      <c r="F181" s="54"/>
      <c r="G181" s="55"/>
      <c r="H181" s="55"/>
      <c r="I181" s="55"/>
      <c r="J181" s="76">
        <v>7479.03</v>
      </c>
      <c r="K181" s="65">
        <v>1.4375</v>
      </c>
      <c r="L181" s="76">
        <v>1675.34</v>
      </c>
      <c r="M181" s="58">
        <v>13.24</v>
      </c>
      <c r="N181" s="59">
        <v>22181.5</v>
      </c>
      <c r="AI181" s="40"/>
      <c r="AJ181" s="49"/>
      <c r="AK181" s="49"/>
      <c r="AN181" s="3" t="s">
        <v>66</v>
      </c>
      <c r="AQ181" s="49"/>
      <c r="AS181" s="49"/>
    </row>
    <row r="182" spans="1:45" s="4" customFormat="1" ht="15" x14ac:dyDescent="0.25">
      <c r="A182" s="52"/>
      <c r="B182" s="51" t="s">
        <v>67</v>
      </c>
      <c r="C182" s="543" t="s">
        <v>68</v>
      </c>
      <c r="D182" s="543"/>
      <c r="E182" s="543"/>
      <c r="F182" s="54"/>
      <c r="G182" s="55"/>
      <c r="H182" s="55"/>
      <c r="I182" s="55"/>
      <c r="J182" s="56">
        <v>234.46</v>
      </c>
      <c r="K182" s="65">
        <v>1.4375</v>
      </c>
      <c r="L182" s="56">
        <v>52.52</v>
      </c>
      <c r="M182" s="58">
        <v>44.77</v>
      </c>
      <c r="N182" s="59">
        <v>2351.3200000000002</v>
      </c>
      <c r="AI182" s="40"/>
      <c r="AJ182" s="49"/>
      <c r="AK182" s="49"/>
      <c r="AN182" s="3" t="s">
        <v>68</v>
      </c>
      <c r="AQ182" s="49"/>
      <c r="AS182" s="49"/>
    </row>
    <row r="183" spans="1:45" s="4" customFormat="1" ht="15" x14ac:dyDescent="0.25">
      <c r="A183" s="52"/>
      <c r="B183" s="51" t="s">
        <v>69</v>
      </c>
      <c r="C183" s="543" t="s">
        <v>70</v>
      </c>
      <c r="D183" s="543"/>
      <c r="E183" s="543"/>
      <c r="F183" s="54"/>
      <c r="G183" s="55"/>
      <c r="H183" s="55"/>
      <c r="I183" s="55"/>
      <c r="J183" s="56">
        <v>874.78</v>
      </c>
      <c r="K183" s="55"/>
      <c r="L183" s="56">
        <v>136.32</v>
      </c>
      <c r="M183" s="58">
        <v>8.16</v>
      </c>
      <c r="N183" s="59">
        <v>1112.3699999999999</v>
      </c>
      <c r="AI183" s="40"/>
      <c r="AJ183" s="49"/>
      <c r="AK183" s="49"/>
      <c r="AN183" s="3" t="s">
        <v>70</v>
      </c>
      <c r="AQ183" s="49"/>
      <c r="AS183" s="49"/>
    </row>
    <row r="184" spans="1:45" s="4" customFormat="1" ht="15" x14ac:dyDescent="0.25">
      <c r="A184" s="63"/>
      <c r="B184" s="51"/>
      <c r="C184" s="543" t="s">
        <v>71</v>
      </c>
      <c r="D184" s="543"/>
      <c r="E184" s="543"/>
      <c r="F184" s="54" t="s">
        <v>72</v>
      </c>
      <c r="G184" s="58">
        <v>20.86</v>
      </c>
      <c r="H184" s="65">
        <v>1.3225</v>
      </c>
      <c r="I184" s="94">
        <v>4.2989367999999999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  <c r="AS184" s="49"/>
    </row>
    <row r="185" spans="1:45" s="4" customFormat="1" ht="15" x14ac:dyDescent="0.25">
      <c r="A185" s="63"/>
      <c r="B185" s="51"/>
      <c r="C185" s="543" t="s">
        <v>73</v>
      </c>
      <c r="D185" s="543"/>
      <c r="E185" s="543"/>
      <c r="F185" s="54" t="s">
        <v>72</v>
      </c>
      <c r="G185" s="58">
        <v>18.850000000000001</v>
      </c>
      <c r="H185" s="65">
        <v>1.4375</v>
      </c>
      <c r="I185" s="78">
        <v>4.2225060000000001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  <c r="AS185" s="49"/>
    </row>
    <row r="186" spans="1:45" s="4" customFormat="1" ht="15" x14ac:dyDescent="0.25">
      <c r="A186" s="67"/>
      <c r="B186" s="51"/>
      <c r="C186" s="547" t="s">
        <v>74</v>
      </c>
      <c r="D186" s="547"/>
      <c r="E186" s="547"/>
      <c r="F186" s="68"/>
      <c r="G186" s="69"/>
      <c r="H186" s="69"/>
      <c r="I186" s="69"/>
      <c r="J186" s="79">
        <v>8536.1299999999992</v>
      </c>
      <c r="K186" s="69"/>
      <c r="L186" s="79">
        <v>1849.23</v>
      </c>
      <c r="M186" s="69"/>
      <c r="N186" s="71">
        <v>24975.88</v>
      </c>
      <c r="AI186" s="40"/>
      <c r="AJ186" s="49"/>
      <c r="AK186" s="49"/>
      <c r="AP186" s="3" t="s">
        <v>74</v>
      </c>
      <c r="AQ186" s="49"/>
      <c r="AS186" s="49"/>
    </row>
    <row r="187" spans="1:45" s="4" customFormat="1" ht="15" x14ac:dyDescent="0.25">
      <c r="A187" s="63"/>
      <c r="B187" s="51"/>
      <c r="C187" s="543" t="s">
        <v>75</v>
      </c>
      <c r="D187" s="543"/>
      <c r="E187" s="543"/>
      <c r="F187" s="54"/>
      <c r="G187" s="55"/>
      <c r="H187" s="55"/>
      <c r="I187" s="55"/>
      <c r="J187" s="66"/>
      <c r="K187" s="55"/>
      <c r="L187" s="56">
        <v>90.09</v>
      </c>
      <c r="M187" s="55"/>
      <c r="N187" s="59">
        <v>4033.33</v>
      </c>
      <c r="AI187" s="40"/>
      <c r="AJ187" s="49"/>
      <c r="AK187" s="49"/>
      <c r="AO187" s="3" t="s">
        <v>75</v>
      </c>
      <c r="AQ187" s="49"/>
      <c r="AS187" s="49"/>
    </row>
    <row r="188" spans="1:45" s="4" customFormat="1" ht="45" x14ac:dyDescent="0.25">
      <c r="A188" s="63"/>
      <c r="B188" s="51" t="s">
        <v>727</v>
      </c>
      <c r="C188" s="543" t="s">
        <v>728</v>
      </c>
      <c r="D188" s="543"/>
      <c r="E188" s="543"/>
      <c r="F188" s="54" t="s">
        <v>78</v>
      </c>
      <c r="G188" s="61">
        <v>147</v>
      </c>
      <c r="H188" s="55"/>
      <c r="I188" s="61">
        <v>147</v>
      </c>
      <c r="J188" s="66"/>
      <c r="K188" s="55"/>
      <c r="L188" s="56">
        <v>132.43</v>
      </c>
      <c r="M188" s="55"/>
      <c r="N188" s="59">
        <v>5929</v>
      </c>
      <c r="AI188" s="40"/>
      <c r="AJ188" s="49"/>
      <c r="AK188" s="49"/>
      <c r="AO188" s="3" t="s">
        <v>728</v>
      </c>
      <c r="AQ188" s="49"/>
      <c r="AS188" s="49"/>
    </row>
    <row r="189" spans="1:45" s="4" customFormat="1" ht="56.25" x14ac:dyDescent="0.25">
      <c r="A189" s="63"/>
      <c r="B189" s="51" t="s">
        <v>729</v>
      </c>
      <c r="C189" s="543" t="s">
        <v>730</v>
      </c>
      <c r="D189" s="543"/>
      <c r="E189" s="543"/>
      <c r="F189" s="54" t="s">
        <v>78</v>
      </c>
      <c r="G189" s="61">
        <v>134</v>
      </c>
      <c r="H189" s="58">
        <v>0.85</v>
      </c>
      <c r="I189" s="64">
        <v>113.9</v>
      </c>
      <c r="J189" s="66"/>
      <c r="K189" s="55"/>
      <c r="L189" s="56">
        <v>102.61</v>
      </c>
      <c r="M189" s="55"/>
      <c r="N189" s="59">
        <v>4593.96</v>
      </c>
      <c r="AI189" s="40"/>
      <c r="AJ189" s="49"/>
      <c r="AK189" s="49"/>
      <c r="AO189" s="3" t="s">
        <v>730</v>
      </c>
      <c r="AQ189" s="49"/>
      <c r="AS189" s="49"/>
    </row>
    <row r="190" spans="1:45" s="4" customFormat="1" ht="15" x14ac:dyDescent="0.25">
      <c r="A190" s="72"/>
      <c r="B190" s="73"/>
      <c r="C190" s="542" t="s">
        <v>81</v>
      </c>
      <c r="D190" s="542"/>
      <c r="E190" s="542"/>
      <c r="F190" s="43"/>
      <c r="G190" s="44"/>
      <c r="H190" s="44"/>
      <c r="I190" s="44"/>
      <c r="J190" s="47"/>
      <c r="K190" s="44"/>
      <c r="L190" s="80">
        <v>2084.27</v>
      </c>
      <c r="M190" s="69"/>
      <c r="N190" s="75">
        <v>35498.839999999997</v>
      </c>
      <c r="AI190" s="40"/>
      <c r="AJ190" s="49"/>
      <c r="AK190" s="49"/>
      <c r="AQ190" s="49" t="s">
        <v>81</v>
      </c>
      <c r="AS190" s="49"/>
    </row>
    <row r="191" spans="1:45" s="4" customFormat="1" ht="34.5" x14ac:dyDescent="0.25">
      <c r="A191" s="41" t="s">
        <v>170</v>
      </c>
      <c r="B191" s="42" t="s">
        <v>771</v>
      </c>
      <c r="C191" s="542" t="s">
        <v>772</v>
      </c>
      <c r="D191" s="542"/>
      <c r="E191" s="542"/>
      <c r="F191" s="43" t="s">
        <v>769</v>
      </c>
      <c r="G191" s="44">
        <v>0.15583</v>
      </c>
      <c r="H191" s="45">
        <v>1</v>
      </c>
      <c r="I191" s="93">
        <v>0.15583</v>
      </c>
      <c r="J191" s="47"/>
      <c r="K191" s="44"/>
      <c r="L191" s="47"/>
      <c r="M191" s="44"/>
      <c r="N191" s="48"/>
      <c r="AI191" s="40"/>
      <c r="AJ191" s="49"/>
      <c r="AK191" s="49" t="s">
        <v>772</v>
      </c>
      <c r="AQ191" s="49"/>
      <c r="AS191" s="49"/>
    </row>
    <row r="192" spans="1:45" s="4" customFormat="1" ht="15" x14ac:dyDescent="0.25">
      <c r="A192" s="67"/>
      <c r="B192" s="53"/>
      <c r="C192" s="543" t="s">
        <v>770</v>
      </c>
      <c r="D192" s="543"/>
      <c r="E192" s="543"/>
      <c r="F192" s="543"/>
      <c r="G192" s="543"/>
      <c r="H192" s="543"/>
      <c r="I192" s="543"/>
      <c r="J192" s="543"/>
      <c r="K192" s="543"/>
      <c r="L192" s="543"/>
      <c r="M192" s="543"/>
      <c r="N192" s="544"/>
      <c r="AI192" s="40"/>
      <c r="AJ192" s="49"/>
      <c r="AK192" s="49"/>
      <c r="AL192" s="3" t="s">
        <v>770</v>
      </c>
      <c r="AQ192" s="49"/>
      <c r="AS192" s="49"/>
    </row>
    <row r="193" spans="1:45" s="4" customFormat="1" ht="15" x14ac:dyDescent="0.25">
      <c r="A193" s="50"/>
      <c r="B193" s="51"/>
      <c r="C193" s="545" t="s">
        <v>773</v>
      </c>
      <c r="D193" s="545"/>
      <c r="E193" s="545"/>
      <c r="F193" s="545"/>
      <c r="G193" s="545"/>
      <c r="H193" s="545"/>
      <c r="I193" s="545"/>
      <c r="J193" s="545"/>
      <c r="K193" s="545"/>
      <c r="L193" s="545"/>
      <c r="M193" s="545"/>
      <c r="N193" s="546"/>
      <c r="AI193" s="40"/>
      <c r="AJ193" s="49"/>
      <c r="AK193" s="49"/>
      <c r="AM193" s="3" t="s">
        <v>773</v>
      </c>
      <c r="AQ193" s="49"/>
      <c r="AS193" s="49"/>
    </row>
    <row r="194" spans="1:45" s="4" customFormat="1" ht="23.25" x14ac:dyDescent="0.25">
      <c r="A194" s="50"/>
      <c r="B194" s="51" t="s">
        <v>117</v>
      </c>
      <c r="C194" s="545" t="s">
        <v>118</v>
      </c>
      <c r="D194" s="545"/>
      <c r="E194" s="545"/>
      <c r="F194" s="545"/>
      <c r="G194" s="545"/>
      <c r="H194" s="545"/>
      <c r="I194" s="545"/>
      <c r="J194" s="545"/>
      <c r="K194" s="545"/>
      <c r="L194" s="545"/>
      <c r="M194" s="545"/>
      <c r="N194" s="546"/>
      <c r="AI194" s="40"/>
      <c r="AJ194" s="49"/>
      <c r="AK194" s="49"/>
      <c r="AM194" s="3" t="s">
        <v>118</v>
      </c>
      <c r="AQ194" s="49"/>
      <c r="AS194" s="49"/>
    </row>
    <row r="195" spans="1:45" s="4" customFormat="1" ht="68.25" x14ac:dyDescent="0.25">
      <c r="A195" s="50"/>
      <c r="B195" s="51" t="s">
        <v>62</v>
      </c>
      <c r="C195" s="545" t="s">
        <v>63</v>
      </c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6"/>
      <c r="AI195" s="40"/>
      <c r="AJ195" s="49"/>
      <c r="AK195" s="49"/>
      <c r="AM195" s="3" t="s">
        <v>63</v>
      </c>
      <c r="AQ195" s="49"/>
      <c r="AS195" s="49"/>
    </row>
    <row r="196" spans="1:45" s="4" customFormat="1" ht="15" x14ac:dyDescent="0.25">
      <c r="A196" s="52"/>
      <c r="B196" s="51" t="s">
        <v>56</v>
      </c>
      <c r="C196" s="543" t="s">
        <v>64</v>
      </c>
      <c r="D196" s="543"/>
      <c r="E196" s="543"/>
      <c r="F196" s="54"/>
      <c r="G196" s="55"/>
      <c r="H196" s="55"/>
      <c r="I196" s="55"/>
      <c r="J196" s="56">
        <v>3.29</v>
      </c>
      <c r="K196" s="57">
        <v>7.9349999999999996</v>
      </c>
      <c r="L196" s="56">
        <v>4.07</v>
      </c>
      <c r="M196" s="58">
        <v>44.77</v>
      </c>
      <c r="N196" s="60">
        <v>182.21</v>
      </c>
      <c r="AI196" s="40"/>
      <c r="AJ196" s="49"/>
      <c r="AK196" s="49"/>
      <c r="AN196" s="3" t="s">
        <v>64</v>
      </c>
      <c r="AQ196" s="49"/>
      <c r="AS196" s="49"/>
    </row>
    <row r="197" spans="1:45" s="4" customFormat="1" ht="15" x14ac:dyDescent="0.25">
      <c r="A197" s="52"/>
      <c r="B197" s="51" t="s">
        <v>65</v>
      </c>
      <c r="C197" s="543" t="s">
        <v>66</v>
      </c>
      <c r="D197" s="543"/>
      <c r="E197" s="543"/>
      <c r="F197" s="54"/>
      <c r="G197" s="55"/>
      <c r="H197" s="55"/>
      <c r="I197" s="55"/>
      <c r="J197" s="56">
        <v>254.89</v>
      </c>
      <c r="K197" s="57">
        <v>8.625</v>
      </c>
      <c r="L197" s="56">
        <v>342.58</v>
      </c>
      <c r="M197" s="58">
        <v>13.24</v>
      </c>
      <c r="N197" s="59">
        <v>4535.76</v>
      </c>
      <c r="AI197" s="40"/>
      <c r="AJ197" s="49"/>
      <c r="AK197" s="49"/>
      <c r="AN197" s="3" t="s">
        <v>66</v>
      </c>
      <c r="AQ197" s="49"/>
      <c r="AS197" s="49"/>
    </row>
    <row r="198" spans="1:45" s="4" customFormat="1" ht="15" x14ac:dyDescent="0.25">
      <c r="A198" s="52"/>
      <c r="B198" s="51" t="s">
        <v>67</v>
      </c>
      <c r="C198" s="543" t="s">
        <v>68</v>
      </c>
      <c r="D198" s="543"/>
      <c r="E198" s="543"/>
      <c r="F198" s="54"/>
      <c r="G198" s="55"/>
      <c r="H198" s="55"/>
      <c r="I198" s="55"/>
      <c r="J198" s="56">
        <v>5.95</v>
      </c>
      <c r="K198" s="57">
        <v>8.625</v>
      </c>
      <c r="L198" s="56">
        <v>8</v>
      </c>
      <c r="M198" s="58">
        <v>44.77</v>
      </c>
      <c r="N198" s="60">
        <v>358.16</v>
      </c>
      <c r="AI198" s="40"/>
      <c r="AJ198" s="49"/>
      <c r="AK198" s="49"/>
      <c r="AN198" s="3" t="s">
        <v>68</v>
      </c>
      <c r="AQ198" s="49"/>
      <c r="AS198" s="49"/>
    </row>
    <row r="199" spans="1:45" s="4" customFormat="1" ht="15" x14ac:dyDescent="0.25">
      <c r="A199" s="52"/>
      <c r="B199" s="51" t="s">
        <v>69</v>
      </c>
      <c r="C199" s="543" t="s">
        <v>70</v>
      </c>
      <c r="D199" s="543"/>
      <c r="E199" s="543"/>
      <c r="F199" s="54"/>
      <c r="G199" s="55"/>
      <c r="H199" s="55"/>
      <c r="I199" s="55"/>
      <c r="J199" s="56">
        <v>2.94</v>
      </c>
      <c r="K199" s="61">
        <v>6</v>
      </c>
      <c r="L199" s="56">
        <v>2.75</v>
      </c>
      <c r="M199" s="58">
        <v>8.16</v>
      </c>
      <c r="N199" s="60">
        <v>22.44</v>
      </c>
      <c r="AI199" s="40"/>
      <c r="AJ199" s="49"/>
      <c r="AK199" s="49"/>
      <c r="AN199" s="3" t="s">
        <v>70</v>
      </c>
      <c r="AQ199" s="49"/>
      <c r="AS199" s="49"/>
    </row>
    <row r="200" spans="1:45" s="4" customFormat="1" ht="15" x14ac:dyDescent="0.25">
      <c r="A200" s="63"/>
      <c r="B200" s="51"/>
      <c r="C200" s="543" t="s">
        <v>71</v>
      </c>
      <c r="D200" s="543"/>
      <c r="E200" s="543"/>
      <c r="F200" s="54" t="s">
        <v>72</v>
      </c>
      <c r="G200" s="58">
        <v>0.35</v>
      </c>
      <c r="H200" s="57">
        <v>7.9349999999999996</v>
      </c>
      <c r="I200" s="94">
        <v>0.43277890000000002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  <c r="AS200" s="49"/>
    </row>
    <row r="201" spans="1:45" s="4" customFormat="1" ht="15" x14ac:dyDescent="0.25">
      <c r="A201" s="63"/>
      <c r="B201" s="51"/>
      <c r="C201" s="543" t="s">
        <v>73</v>
      </c>
      <c r="D201" s="543"/>
      <c r="E201" s="543"/>
      <c r="F201" s="54" t="s">
        <v>72</v>
      </c>
      <c r="G201" s="58">
        <v>0.47</v>
      </c>
      <c r="H201" s="57">
        <v>8.625</v>
      </c>
      <c r="I201" s="94">
        <v>0.63169589999999998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73</v>
      </c>
      <c r="AQ201" s="49"/>
      <c r="AS201" s="49"/>
    </row>
    <row r="202" spans="1:45" s="4" customFormat="1" ht="15" x14ac:dyDescent="0.25">
      <c r="A202" s="67"/>
      <c r="B202" s="51"/>
      <c r="C202" s="547" t="s">
        <v>74</v>
      </c>
      <c r="D202" s="547"/>
      <c r="E202" s="547"/>
      <c r="F202" s="68"/>
      <c r="G202" s="69"/>
      <c r="H202" s="69"/>
      <c r="I202" s="69"/>
      <c r="J202" s="70">
        <v>261.12</v>
      </c>
      <c r="K202" s="69"/>
      <c r="L202" s="70">
        <v>349.4</v>
      </c>
      <c r="M202" s="69"/>
      <c r="N202" s="71">
        <v>4740.41</v>
      </c>
      <c r="AI202" s="40"/>
      <c r="AJ202" s="49"/>
      <c r="AK202" s="49"/>
      <c r="AP202" s="3" t="s">
        <v>74</v>
      </c>
      <c r="AQ202" s="49"/>
      <c r="AS202" s="49"/>
    </row>
    <row r="203" spans="1:45" s="4" customFormat="1" ht="15" x14ac:dyDescent="0.25">
      <c r="A203" s="63"/>
      <c r="B203" s="51"/>
      <c r="C203" s="543" t="s">
        <v>75</v>
      </c>
      <c r="D203" s="543"/>
      <c r="E203" s="543"/>
      <c r="F203" s="54"/>
      <c r="G203" s="55"/>
      <c r="H203" s="55"/>
      <c r="I203" s="55"/>
      <c r="J203" s="66"/>
      <c r="K203" s="55"/>
      <c r="L203" s="56">
        <v>12.07</v>
      </c>
      <c r="M203" s="55"/>
      <c r="N203" s="60">
        <v>540.37</v>
      </c>
      <c r="AI203" s="40"/>
      <c r="AJ203" s="49"/>
      <c r="AK203" s="49"/>
      <c r="AO203" s="3" t="s">
        <v>75</v>
      </c>
      <c r="AQ203" s="49"/>
      <c r="AS203" s="49"/>
    </row>
    <row r="204" spans="1:45" s="4" customFormat="1" ht="45" x14ac:dyDescent="0.25">
      <c r="A204" s="63"/>
      <c r="B204" s="51" t="s">
        <v>727</v>
      </c>
      <c r="C204" s="543" t="s">
        <v>728</v>
      </c>
      <c r="D204" s="543"/>
      <c r="E204" s="543"/>
      <c r="F204" s="54" t="s">
        <v>78</v>
      </c>
      <c r="G204" s="61">
        <v>147</v>
      </c>
      <c r="H204" s="55"/>
      <c r="I204" s="61">
        <v>147</v>
      </c>
      <c r="J204" s="66"/>
      <c r="K204" s="55"/>
      <c r="L204" s="56">
        <v>17.739999999999998</v>
      </c>
      <c r="M204" s="55"/>
      <c r="N204" s="60">
        <v>794.34</v>
      </c>
      <c r="AI204" s="40"/>
      <c r="AJ204" s="49"/>
      <c r="AK204" s="49"/>
      <c r="AO204" s="3" t="s">
        <v>728</v>
      </c>
      <c r="AQ204" s="49"/>
      <c r="AS204" s="49"/>
    </row>
    <row r="205" spans="1:45" s="4" customFormat="1" ht="56.25" x14ac:dyDescent="0.25">
      <c r="A205" s="63"/>
      <c r="B205" s="51" t="s">
        <v>729</v>
      </c>
      <c r="C205" s="543" t="s">
        <v>730</v>
      </c>
      <c r="D205" s="543"/>
      <c r="E205" s="543"/>
      <c r="F205" s="54" t="s">
        <v>78</v>
      </c>
      <c r="G205" s="61">
        <v>134</v>
      </c>
      <c r="H205" s="58">
        <v>0.85</v>
      </c>
      <c r="I205" s="64">
        <v>113.9</v>
      </c>
      <c r="J205" s="66"/>
      <c r="K205" s="55"/>
      <c r="L205" s="56">
        <v>13.75</v>
      </c>
      <c r="M205" s="55"/>
      <c r="N205" s="60">
        <v>615.48</v>
      </c>
      <c r="AI205" s="40"/>
      <c r="AJ205" s="49"/>
      <c r="AK205" s="49"/>
      <c r="AO205" s="3" t="s">
        <v>730</v>
      </c>
      <c r="AQ205" s="49"/>
      <c r="AS205" s="49"/>
    </row>
    <row r="206" spans="1:45" s="4" customFormat="1" ht="15" x14ac:dyDescent="0.25">
      <c r="A206" s="72"/>
      <c r="B206" s="73"/>
      <c r="C206" s="542" t="s">
        <v>81</v>
      </c>
      <c r="D206" s="542"/>
      <c r="E206" s="542"/>
      <c r="F206" s="43"/>
      <c r="G206" s="44"/>
      <c r="H206" s="44"/>
      <c r="I206" s="44"/>
      <c r="J206" s="47"/>
      <c r="K206" s="44"/>
      <c r="L206" s="74">
        <v>380.89</v>
      </c>
      <c r="M206" s="69"/>
      <c r="N206" s="75">
        <v>6150.23</v>
      </c>
      <c r="AI206" s="40"/>
      <c r="AJ206" s="49"/>
      <c r="AK206" s="49"/>
      <c r="AQ206" s="49" t="s">
        <v>81</v>
      </c>
      <c r="AS206" s="49"/>
    </row>
    <row r="207" spans="1:45" s="4" customFormat="1" ht="23.25" x14ac:dyDescent="0.25">
      <c r="A207" s="41" t="s">
        <v>174</v>
      </c>
      <c r="B207" s="42" t="s">
        <v>774</v>
      </c>
      <c r="C207" s="542" t="s">
        <v>775</v>
      </c>
      <c r="D207" s="542"/>
      <c r="E207" s="542"/>
      <c r="F207" s="43" t="s">
        <v>191</v>
      </c>
      <c r="G207" s="44">
        <v>27.056799999999999</v>
      </c>
      <c r="H207" s="45">
        <v>1</v>
      </c>
      <c r="I207" s="119">
        <v>27.056799999999999</v>
      </c>
      <c r="J207" s="74">
        <v>478.23</v>
      </c>
      <c r="K207" s="44"/>
      <c r="L207" s="80">
        <v>12939.37</v>
      </c>
      <c r="M207" s="46">
        <v>8.16</v>
      </c>
      <c r="N207" s="75">
        <v>105585.26</v>
      </c>
      <c r="AI207" s="40"/>
      <c r="AJ207" s="49"/>
      <c r="AK207" s="49" t="s">
        <v>775</v>
      </c>
      <c r="AQ207" s="49"/>
      <c r="AS207" s="49"/>
    </row>
    <row r="208" spans="1:45" s="4" customFormat="1" ht="15" x14ac:dyDescent="0.25">
      <c r="A208" s="67"/>
      <c r="B208" s="53"/>
      <c r="C208" s="543" t="s">
        <v>776</v>
      </c>
      <c r="D208" s="543"/>
      <c r="E208" s="543"/>
      <c r="F208" s="543"/>
      <c r="G208" s="543"/>
      <c r="H208" s="543"/>
      <c r="I208" s="543"/>
      <c r="J208" s="543"/>
      <c r="K208" s="543"/>
      <c r="L208" s="543"/>
      <c r="M208" s="543"/>
      <c r="N208" s="544"/>
      <c r="AI208" s="40"/>
      <c r="AJ208" s="49"/>
      <c r="AK208" s="49"/>
      <c r="AL208" s="3" t="s">
        <v>776</v>
      </c>
      <c r="AQ208" s="49"/>
      <c r="AS208" s="49"/>
    </row>
    <row r="209" spans="1:45" s="4" customFormat="1" ht="15" x14ac:dyDescent="0.25">
      <c r="A209" s="72"/>
      <c r="B209" s="73"/>
      <c r="C209" s="542" t="s">
        <v>81</v>
      </c>
      <c r="D209" s="542"/>
      <c r="E209" s="542"/>
      <c r="F209" s="43"/>
      <c r="G209" s="44"/>
      <c r="H209" s="44"/>
      <c r="I209" s="44"/>
      <c r="J209" s="47"/>
      <c r="K209" s="44"/>
      <c r="L209" s="80">
        <v>12939.37</v>
      </c>
      <c r="M209" s="69"/>
      <c r="N209" s="75">
        <v>105585.26</v>
      </c>
      <c r="AI209" s="40"/>
      <c r="AJ209" s="49"/>
      <c r="AK209" s="49"/>
      <c r="AQ209" s="49" t="s">
        <v>81</v>
      </c>
      <c r="AS209" s="49"/>
    </row>
    <row r="210" spans="1:45" s="4" customFormat="1" ht="57" x14ac:dyDescent="0.25">
      <c r="A210" s="41" t="s">
        <v>178</v>
      </c>
      <c r="B210" s="42" t="s">
        <v>767</v>
      </c>
      <c r="C210" s="542" t="s">
        <v>777</v>
      </c>
      <c r="D210" s="542"/>
      <c r="E210" s="542"/>
      <c r="F210" s="43" t="s">
        <v>769</v>
      </c>
      <c r="G210" s="44">
        <v>0.15583</v>
      </c>
      <c r="H210" s="45">
        <v>1</v>
      </c>
      <c r="I210" s="93">
        <v>0.15583</v>
      </c>
      <c r="J210" s="47"/>
      <c r="K210" s="44"/>
      <c r="L210" s="47"/>
      <c r="M210" s="44"/>
      <c r="N210" s="48"/>
      <c r="AI210" s="40"/>
      <c r="AJ210" s="49"/>
      <c r="AK210" s="49" t="s">
        <v>777</v>
      </c>
      <c r="AQ210" s="49"/>
      <c r="AS210" s="49"/>
    </row>
    <row r="211" spans="1:45" s="4" customFormat="1" ht="15" x14ac:dyDescent="0.25">
      <c r="A211" s="67"/>
      <c r="B211" s="53"/>
      <c r="C211" s="543" t="s">
        <v>770</v>
      </c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4"/>
      <c r="AI211" s="40"/>
      <c r="AJ211" s="49"/>
      <c r="AK211" s="49"/>
      <c r="AL211" s="3" t="s">
        <v>770</v>
      </c>
      <c r="AQ211" s="49"/>
      <c r="AS211" s="49"/>
    </row>
    <row r="212" spans="1:45" s="4" customFormat="1" ht="23.25" x14ac:dyDescent="0.25">
      <c r="A212" s="50"/>
      <c r="B212" s="51" t="s">
        <v>117</v>
      </c>
      <c r="C212" s="545" t="s">
        <v>118</v>
      </c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6"/>
      <c r="AI212" s="40"/>
      <c r="AJ212" s="49"/>
      <c r="AK212" s="49"/>
      <c r="AM212" s="3" t="s">
        <v>118</v>
      </c>
      <c r="AQ212" s="49"/>
      <c r="AS212" s="49"/>
    </row>
    <row r="213" spans="1:45" s="4" customFormat="1" ht="68.25" x14ac:dyDescent="0.25">
      <c r="A213" s="50"/>
      <c r="B213" s="51" t="s">
        <v>62</v>
      </c>
      <c r="C213" s="545" t="s">
        <v>63</v>
      </c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6"/>
      <c r="AI213" s="40"/>
      <c r="AJ213" s="49"/>
      <c r="AK213" s="49"/>
      <c r="AM213" s="3" t="s">
        <v>63</v>
      </c>
      <c r="AQ213" s="49"/>
      <c r="AS213" s="49"/>
    </row>
    <row r="214" spans="1:45" s="4" customFormat="1" ht="15" x14ac:dyDescent="0.25">
      <c r="A214" s="52"/>
      <c r="B214" s="51" t="s">
        <v>56</v>
      </c>
      <c r="C214" s="543" t="s">
        <v>64</v>
      </c>
      <c r="D214" s="543"/>
      <c r="E214" s="543"/>
      <c r="F214" s="54"/>
      <c r="G214" s="55"/>
      <c r="H214" s="55"/>
      <c r="I214" s="55"/>
      <c r="J214" s="56">
        <v>182.32</v>
      </c>
      <c r="K214" s="65">
        <v>1.3225</v>
      </c>
      <c r="L214" s="56">
        <v>37.57</v>
      </c>
      <c r="M214" s="58">
        <v>44.77</v>
      </c>
      <c r="N214" s="59">
        <v>1682.01</v>
      </c>
      <c r="AI214" s="40"/>
      <c r="AJ214" s="49"/>
      <c r="AK214" s="49"/>
      <c r="AN214" s="3" t="s">
        <v>64</v>
      </c>
      <c r="AQ214" s="49"/>
      <c r="AS214" s="49"/>
    </row>
    <row r="215" spans="1:45" s="4" customFormat="1" ht="15" x14ac:dyDescent="0.25">
      <c r="A215" s="52"/>
      <c r="B215" s="51" t="s">
        <v>65</v>
      </c>
      <c r="C215" s="543" t="s">
        <v>66</v>
      </c>
      <c r="D215" s="543"/>
      <c r="E215" s="543"/>
      <c r="F215" s="54"/>
      <c r="G215" s="55"/>
      <c r="H215" s="55"/>
      <c r="I215" s="55"/>
      <c r="J215" s="76">
        <v>7479.03</v>
      </c>
      <c r="K215" s="65">
        <v>1.4375</v>
      </c>
      <c r="L215" s="76">
        <v>1675.34</v>
      </c>
      <c r="M215" s="58">
        <v>13.24</v>
      </c>
      <c r="N215" s="59">
        <v>22181.5</v>
      </c>
      <c r="AI215" s="40"/>
      <c r="AJ215" s="49"/>
      <c r="AK215" s="49"/>
      <c r="AN215" s="3" t="s">
        <v>66</v>
      </c>
      <c r="AQ215" s="49"/>
      <c r="AS215" s="49"/>
    </row>
    <row r="216" spans="1:45" s="4" customFormat="1" ht="15" x14ac:dyDescent="0.25">
      <c r="A216" s="52"/>
      <c r="B216" s="51" t="s">
        <v>67</v>
      </c>
      <c r="C216" s="543" t="s">
        <v>68</v>
      </c>
      <c r="D216" s="543"/>
      <c r="E216" s="543"/>
      <c r="F216" s="54"/>
      <c r="G216" s="55"/>
      <c r="H216" s="55"/>
      <c r="I216" s="55"/>
      <c r="J216" s="56">
        <v>234.46</v>
      </c>
      <c r="K216" s="65">
        <v>1.4375</v>
      </c>
      <c r="L216" s="56">
        <v>52.52</v>
      </c>
      <c r="M216" s="58">
        <v>44.77</v>
      </c>
      <c r="N216" s="59">
        <v>2351.3200000000002</v>
      </c>
      <c r="AI216" s="40"/>
      <c r="AJ216" s="49"/>
      <c r="AK216" s="49"/>
      <c r="AN216" s="3" t="s">
        <v>68</v>
      </c>
      <c r="AQ216" s="49"/>
      <c r="AS216" s="49"/>
    </row>
    <row r="217" spans="1:45" s="4" customFormat="1" ht="15" x14ac:dyDescent="0.25">
      <c r="A217" s="52"/>
      <c r="B217" s="51" t="s">
        <v>69</v>
      </c>
      <c r="C217" s="543" t="s">
        <v>70</v>
      </c>
      <c r="D217" s="543"/>
      <c r="E217" s="543"/>
      <c r="F217" s="54"/>
      <c r="G217" s="55"/>
      <c r="H217" s="55"/>
      <c r="I217" s="55"/>
      <c r="J217" s="56">
        <v>874.78</v>
      </c>
      <c r="K217" s="55"/>
      <c r="L217" s="56">
        <v>136.32</v>
      </c>
      <c r="M217" s="58">
        <v>8.16</v>
      </c>
      <c r="N217" s="59">
        <v>1112.3699999999999</v>
      </c>
      <c r="AI217" s="40"/>
      <c r="AJ217" s="49"/>
      <c r="AK217" s="49"/>
      <c r="AN217" s="3" t="s">
        <v>70</v>
      </c>
      <c r="AQ217" s="49"/>
      <c r="AS217" s="49"/>
    </row>
    <row r="218" spans="1:45" s="4" customFormat="1" ht="15" x14ac:dyDescent="0.25">
      <c r="A218" s="63"/>
      <c r="B218" s="51"/>
      <c r="C218" s="543" t="s">
        <v>71</v>
      </c>
      <c r="D218" s="543"/>
      <c r="E218" s="543"/>
      <c r="F218" s="54" t="s">
        <v>72</v>
      </c>
      <c r="G218" s="58">
        <v>20.86</v>
      </c>
      <c r="H218" s="65">
        <v>1.3225</v>
      </c>
      <c r="I218" s="94">
        <v>4.2989367999999999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  <c r="AS218" s="49"/>
    </row>
    <row r="219" spans="1:45" s="4" customFormat="1" ht="15" x14ac:dyDescent="0.25">
      <c r="A219" s="63"/>
      <c r="B219" s="51"/>
      <c r="C219" s="543" t="s">
        <v>73</v>
      </c>
      <c r="D219" s="543"/>
      <c r="E219" s="543"/>
      <c r="F219" s="54" t="s">
        <v>72</v>
      </c>
      <c r="G219" s="58">
        <v>18.850000000000001</v>
      </c>
      <c r="H219" s="65">
        <v>1.4375</v>
      </c>
      <c r="I219" s="78">
        <v>4.2225060000000001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  <c r="AS219" s="49"/>
    </row>
    <row r="220" spans="1:45" s="4" customFormat="1" ht="15" x14ac:dyDescent="0.25">
      <c r="A220" s="67"/>
      <c r="B220" s="51"/>
      <c r="C220" s="547" t="s">
        <v>74</v>
      </c>
      <c r="D220" s="547"/>
      <c r="E220" s="547"/>
      <c r="F220" s="68"/>
      <c r="G220" s="69"/>
      <c r="H220" s="69"/>
      <c r="I220" s="69"/>
      <c r="J220" s="79">
        <v>8536.1299999999992</v>
      </c>
      <c r="K220" s="69"/>
      <c r="L220" s="79">
        <v>1849.23</v>
      </c>
      <c r="M220" s="69"/>
      <c r="N220" s="71">
        <v>24975.88</v>
      </c>
      <c r="AI220" s="40"/>
      <c r="AJ220" s="49"/>
      <c r="AK220" s="49"/>
      <c r="AP220" s="3" t="s">
        <v>74</v>
      </c>
      <c r="AQ220" s="49"/>
      <c r="AS220" s="49"/>
    </row>
    <row r="221" spans="1:45" s="4" customFormat="1" ht="15" x14ac:dyDescent="0.25">
      <c r="A221" s="63"/>
      <c r="B221" s="51"/>
      <c r="C221" s="543" t="s">
        <v>75</v>
      </c>
      <c r="D221" s="543"/>
      <c r="E221" s="543"/>
      <c r="F221" s="54"/>
      <c r="G221" s="55"/>
      <c r="H221" s="55"/>
      <c r="I221" s="55"/>
      <c r="J221" s="66"/>
      <c r="K221" s="55"/>
      <c r="L221" s="56">
        <v>90.09</v>
      </c>
      <c r="M221" s="55"/>
      <c r="N221" s="59">
        <v>4033.33</v>
      </c>
      <c r="AI221" s="40"/>
      <c r="AJ221" s="49"/>
      <c r="AK221" s="49"/>
      <c r="AO221" s="3" t="s">
        <v>75</v>
      </c>
      <c r="AQ221" s="49"/>
      <c r="AS221" s="49"/>
    </row>
    <row r="222" spans="1:45" s="4" customFormat="1" ht="45" x14ac:dyDescent="0.25">
      <c r="A222" s="63"/>
      <c r="B222" s="51" t="s">
        <v>727</v>
      </c>
      <c r="C222" s="543" t="s">
        <v>728</v>
      </c>
      <c r="D222" s="543"/>
      <c r="E222" s="543"/>
      <c r="F222" s="54" t="s">
        <v>78</v>
      </c>
      <c r="G222" s="61">
        <v>147</v>
      </c>
      <c r="H222" s="55"/>
      <c r="I222" s="61">
        <v>147</v>
      </c>
      <c r="J222" s="66"/>
      <c r="K222" s="55"/>
      <c r="L222" s="56">
        <v>132.43</v>
      </c>
      <c r="M222" s="55"/>
      <c r="N222" s="59">
        <v>5929</v>
      </c>
      <c r="AI222" s="40"/>
      <c r="AJ222" s="49"/>
      <c r="AK222" s="49"/>
      <c r="AO222" s="3" t="s">
        <v>728</v>
      </c>
      <c r="AQ222" s="49"/>
      <c r="AS222" s="49"/>
    </row>
    <row r="223" spans="1:45" s="4" customFormat="1" ht="56.25" x14ac:dyDescent="0.25">
      <c r="A223" s="63"/>
      <c r="B223" s="51" t="s">
        <v>729</v>
      </c>
      <c r="C223" s="543" t="s">
        <v>730</v>
      </c>
      <c r="D223" s="543"/>
      <c r="E223" s="543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56">
        <v>102.61</v>
      </c>
      <c r="M223" s="55"/>
      <c r="N223" s="59">
        <v>4593.96</v>
      </c>
      <c r="AI223" s="40"/>
      <c r="AJ223" s="49"/>
      <c r="AK223" s="49"/>
      <c r="AO223" s="3" t="s">
        <v>730</v>
      </c>
      <c r="AQ223" s="49"/>
      <c r="AS223" s="49"/>
    </row>
    <row r="224" spans="1:45" s="4" customFormat="1" ht="15" x14ac:dyDescent="0.25">
      <c r="A224" s="72"/>
      <c r="B224" s="73"/>
      <c r="C224" s="542" t="s">
        <v>81</v>
      </c>
      <c r="D224" s="542"/>
      <c r="E224" s="542"/>
      <c r="F224" s="43"/>
      <c r="G224" s="44"/>
      <c r="H224" s="44"/>
      <c r="I224" s="44"/>
      <c r="J224" s="47"/>
      <c r="K224" s="44"/>
      <c r="L224" s="80">
        <v>2084.27</v>
      </c>
      <c r="M224" s="69"/>
      <c r="N224" s="75">
        <v>35498.839999999997</v>
      </c>
      <c r="AI224" s="40"/>
      <c r="AJ224" s="49"/>
      <c r="AK224" s="49"/>
      <c r="AQ224" s="49" t="s">
        <v>81</v>
      </c>
      <c r="AS224" s="49"/>
    </row>
    <row r="225" spans="1:45" s="4" customFormat="1" ht="34.5" x14ac:dyDescent="0.25">
      <c r="A225" s="41" t="s">
        <v>181</v>
      </c>
      <c r="B225" s="42" t="s">
        <v>771</v>
      </c>
      <c r="C225" s="542" t="s">
        <v>772</v>
      </c>
      <c r="D225" s="542"/>
      <c r="E225" s="542"/>
      <c r="F225" s="43" t="s">
        <v>769</v>
      </c>
      <c r="G225" s="44">
        <v>0.15583</v>
      </c>
      <c r="H225" s="45">
        <v>1</v>
      </c>
      <c r="I225" s="93">
        <v>0.15583</v>
      </c>
      <c r="J225" s="47"/>
      <c r="K225" s="44"/>
      <c r="L225" s="47"/>
      <c r="M225" s="44"/>
      <c r="N225" s="48"/>
      <c r="AI225" s="40"/>
      <c r="AJ225" s="49"/>
      <c r="AK225" s="49" t="s">
        <v>772</v>
      </c>
      <c r="AQ225" s="49"/>
      <c r="AS225" s="49"/>
    </row>
    <row r="226" spans="1:45" s="4" customFormat="1" ht="15" x14ac:dyDescent="0.25">
      <c r="A226" s="67"/>
      <c r="B226" s="53"/>
      <c r="C226" s="543" t="s">
        <v>770</v>
      </c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4"/>
      <c r="AI226" s="40"/>
      <c r="AJ226" s="49"/>
      <c r="AK226" s="49"/>
      <c r="AL226" s="3" t="s">
        <v>770</v>
      </c>
      <c r="AQ226" s="49"/>
      <c r="AS226" s="49"/>
    </row>
    <row r="227" spans="1:45" s="4" customFormat="1" ht="15" x14ac:dyDescent="0.25">
      <c r="A227" s="50"/>
      <c r="B227" s="51"/>
      <c r="C227" s="545" t="s">
        <v>778</v>
      </c>
      <c r="D227" s="545"/>
      <c r="E227" s="545"/>
      <c r="F227" s="545"/>
      <c r="G227" s="545"/>
      <c r="H227" s="545"/>
      <c r="I227" s="545"/>
      <c r="J227" s="545"/>
      <c r="K227" s="545"/>
      <c r="L227" s="545"/>
      <c r="M227" s="545"/>
      <c r="N227" s="546"/>
      <c r="AI227" s="40"/>
      <c r="AJ227" s="49"/>
      <c r="AK227" s="49"/>
      <c r="AM227" s="3" t="s">
        <v>778</v>
      </c>
      <c r="AQ227" s="49"/>
      <c r="AS227" s="49"/>
    </row>
    <row r="228" spans="1:45" s="4" customFormat="1" ht="23.25" x14ac:dyDescent="0.25">
      <c r="A228" s="50"/>
      <c r="B228" s="51" t="s">
        <v>117</v>
      </c>
      <c r="C228" s="545" t="s">
        <v>118</v>
      </c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6"/>
      <c r="AI228" s="40"/>
      <c r="AJ228" s="49"/>
      <c r="AK228" s="49"/>
      <c r="AM228" s="3" t="s">
        <v>118</v>
      </c>
      <c r="AQ228" s="49"/>
      <c r="AS228" s="49"/>
    </row>
    <row r="229" spans="1:45" s="4" customFormat="1" ht="68.25" x14ac:dyDescent="0.25">
      <c r="A229" s="50"/>
      <c r="B229" s="51" t="s">
        <v>62</v>
      </c>
      <c r="C229" s="545" t="s">
        <v>63</v>
      </c>
      <c r="D229" s="545"/>
      <c r="E229" s="545"/>
      <c r="F229" s="545"/>
      <c r="G229" s="545"/>
      <c r="H229" s="545"/>
      <c r="I229" s="545"/>
      <c r="J229" s="545"/>
      <c r="K229" s="545"/>
      <c r="L229" s="545"/>
      <c r="M229" s="545"/>
      <c r="N229" s="546"/>
      <c r="AI229" s="40"/>
      <c r="AJ229" s="49"/>
      <c r="AK229" s="49"/>
      <c r="AM229" s="3" t="s">
        <v>63</v>
      </c>
      <c r="AQ229" s="49"/>
      <c r="AS229" s="49"/>
    </row>
    <row r="230" spans="1:45" s="4" customFormat="1" ht="15" x14ac:dyDescent="0.25">
      <c r="A230" s="52"/>
      <c r="B230" s="51" t="s">
        <v>56</v>
      </c>
      <c r="C230" s="543" t="s">
        <v>64</v>
      </c>
      <c r="D230" s="543"/>
      <c r="E230" s="543"/>
      <c r="F230" s="54"/>
      <c r="G230" s="55"/>
      <c r="H230" s="55"/>
      <c r="I230" s="55"/>
      <c r="J230" s="56">
        <v>3.29</v>
      </c>
      <c r="K230" s="57">
        <v>2.645</v>
      </c>
      <c r="L230" s="56">
        <v>1.36</v>
      </c>
      <c r="M230" s="58">
        <v>44.77</v>
      </c>
      <c r="N230" s="60">
        <v>60.89</v>
      </c>
      <c r="AI230" s="40"/>
      <c r="AJ230" s="49"/>
      <c r="AK230" s="49"/>
      <c r="AN230" s="3" t="s">
        <v>64</v>
      </c>
      <c r="AQ230" s="49"/>
      <c r="AS230" s="49"/>
    </row>
    <row r="231" spans="1:45" s="4" customFormat="1" ht="15" x14ac:dyDescent="0.25">
      <c r="A231" s="52"/>
      <c r="B231" s="51" t="s">
        <v>65</v>
      </c>
      <c r="C231" s="543" t="s">
        <v>66</v>
      </c>
      <c r="D231" s="543"/>
      <c r="E231" s="543"/>
      <c r="F231" s="54"/>
      <c r="G231" s="55"/>
      <c r="H231" s="55"/>
      <c r="I231" s="55"/>
      <c r="J231" s="56">
        <v>254.89</v>
      </c>
      <c r="K231" s="57">
        <v>2.875</v>
      </c>
      <c r="L231" s="56">
        <v>114.19</v>
      </c>
      <c r="M231" s="58">
        <v>13.24</v>
      </c>
      <c r="N231" s="59">
        <v>1511.88</v>
      </c>
      <c r="AI231" s="40"/>
      <c r="AJ231" s="49"/>
      <c r="AK231" s="49"/>
      <c r="AN231" s="3" t="s">
        <v>66</v>
      </c>
      <c r="AQ231" s="49"/>
      <c r="AS231" s="49"/>
    </row>
    <row r="232" spans="1:45" s="4" customFormat="1" ht="15" x14ac:dyDescent="0.25">
      <c r="A232" s="52"/>
      <c r="B232" s="51" t="s">
        <v>67</v>
      </c>
      <c r="C232" s="543" t="s">
        <v>68</v>
      </c>
      <c r="D232" s="543"/>
      <c r="E232" s="543"/>
      <c r="F232" s="54"/>
      <c r="G232" s="55"/>
      <c r="H232" s="55"/>
      <c r="I232" s="55"/>
      <c r="J232" s="56">
        <v>5.95</v>
      </c>
      <c r="K232" s="57">
        <v>2.875</v>
      </c>
      <c r="L232" s="56">
        <v>2.67</v>
      </c>
      <c r="M232" s="58">
        <v>44.77</v>
      </c>
      <c r="N232" s="60">
        <v>119.54</v>
      </c>
      <c r="AI232" s="40"/>
      <c r="AJ232" s="49"/>
      <c r="AK232" s="49"/>
      <c r="AN232" s="3" t="s">
        <v>68</v>
      </c>
      <c r="AQ232" s="49"/>
      <c r="AS232" s="49"/>
    </row>
    <row r="233" spans="1:45" s="4" customFormat="1" ht="15" x14ac:dyDescent="0.25">
      <c r="A233" s="52"/>
      <c r="B233" s="51" t="s">
        <v>69</v>
      </c>
      <c r="C233" s="543" t="s">
        <v>70</v>
      </c>
      <c r="D233" s="543"/>
      <c r="E233" s="543"/>
      <c r="F233" s="54"/>
      <c r="G233" s="55"/>
      <c r="H233" s="55"/>
      <c r="I233" s="55"/>
      <c r="J233" s="56">
        <v>2.94</v>
      </c>
      <c r="K233" s="61">
        <v>2</v>
      </c>
      <c r="L233" s="56">
        <v>0.92</v>
      </c>
      <c r="M233" s="58">
        <v>8.16</v>
      </c>
      <c r="N233" s="60">
        <v>7.51</v>
      </c>
      <c r="AI233" s="40"/>
      <c r="AJ233" s="49"/>
      <c r="AK233" s="49"/>
      <c r="AN233" s="3" t="s">
        <v>70</v>
      </c>
      <c r="AQ233" s="49"/>
      <c r="AS233" s="49"/>
    </row>
    <row r="234" spans="1:45" s="4" customFormat="1" ht="15" x14ac:dyDescent="0.25">
      <c r="A234" s="63"/>
      <c r="B234" s="51"/>
      <c r="C234" s="543" t="s">
        <v>71</v>
      </c>
      <c r="D234" s="543"/>
      <c r="E234" s="543"/>
      <c r="F234" s="54" t="s">
        <v>72</v>
      </c>
      <c r="G234" s="58">
        <v>0.35</v>
      </c>
      <c r="H234" s="57">
        <v>2.645</v>
      </c>
      <c r="I234" s="94">
        <v>0.14425959999999999</v>
      </c>
      <c r="J234" s="66"/>
      <c r="K234" s="55"/>
      <c r="L234" s="66"/>
      <c r="M234" s="55"/>
      <c r="N234" s="62"/>
      <c r="AI234" s="40"/>
      <c r="AJ234" s="49"/>
      <c r="AK234" s="49"/>
      <c r="AO234" s="3" t="s">
        <v>71</v>
      </c>
      <c r="AQ234" s="49"/>
      <c r="AS234" s="49"/>
    </row>
    <row r="235" spans="1:45" s="4" customFormat="1" ht="15" x14ac:dyDescent="0.25">
      <c r="A235" s="63"/>
      <c r="B235" s="51"/>
      <c r="C235" s="543" t="s">
        <v>73</v>
      </c>
      <c r="D235" s="543"/>
      <c r="E235" s="543"/>
      <c r="F235" s="54" t="s">
        <v>72</v>
      </c>
      <c r="G235" s="58">
        <v>0.47</v>
      </c>
      <c r="H235" s="57">
        <v>2.875</v>
      </c>
      <c r="I235" s="94">
        <v>0.21056530000000001</v>
      </c>
      <c r="J235" s="66"/>
      <c r="K235" s="55"/>
      <c r="L235" s="66"/>
      <c r="M235" s="55"/>
      <c r="N235" s="62"/>
      <c r="AI235" s="40"/>
      <c r="AJ235" s="49"/>
      <c r="AK235" s="49"/>
      <c r="AO235" s="3" t="s">
        <v>73</v>
      </c>
      <c r="AQ235" s="49"/>
      <c r="AS235" s="49"/>
    </row>
    <row r="236" spans="1:45" s="4" customFormat="1" ht="15" x14ac:dyDescent="0.25">
      <c r="A236" s="67"/>
      <c r="B236" s="51"/>
      <c r="C236" s="547" t="s">
        <v>74</v>
      </c>
      <c r="D236" s="547"/>
      <c r="E236" s="547"/>
      <c r="F236" s="68"/>
      <c r="G236" s="69"/>
      <c r="H236" s="69"/>
      <c r="I236" s="69"/>
      <c r="J236" s="70">
        <v>261.12</v>
      </c>
      <c r="K236" s="69"/>
      <c r="L236" s="70">
        <v>116.47</v>
      </c>
      <c r="M236" s="69"/>
      <c r="N236" s="71">
        <v>1580.28</v>
      </c>
      <c r="AI236" s="40"/>
      <c r="AJ236" s="49"/>
      <c r="AK236" s="49"/>
      <c r="AP236" s="3" t="s">
        <v>74</v>
      </c>
      <c r="AQ236" s="49"/>
      <c r="AS236" s="49"/>
    </row>
    <row r="237" spans="1:45" s="4" customFormat="1" ht="15" x14ac:dyDescent="0.25">
      <c r="A237" s="63"/>
      <c r="B237" s="51"/>
      <c r="C237" s="543" t="s">
        <v>75</v>
      </c>
      <c r="D237" s="543"/>
      <c r="E237" s="543"/>
      <c r="F237" s="54"/>
      <c r="G237" s="55"/>
      <c r="H237" s="55"/>
      <c r="I237" s="55"/>
      <c r="J237" s="66"/>
      <c r="K237" s="55"/>
      <c r="L237" s="56">
        <v>4.03</v>
      </c>
      <c r="M237" s="55"/>
      <c r="N237" s="60">
        <v>180.43</v>
      </c>
      <c r="AI237" s="40"/>
      <c r="AJ237" s="49"/>
      <c r="AK237" s="49"/>
      <c r="AO237" s="3" t="s">
        <v>75</v>
      </c>
      <c r="AQ237" s="49"/>
      <c r="AS237" s="49"/>
    </row>
    <row r="238" spans="1:45" s="4" customFormat="1" ht="45" x14ac:dyDescent="0.25">
      <c r="A238" s="63"/>
      <c r="B238" s="51" t="s">
        <v>727</v>
      </c>
      <c r="C238" s="543" t="s">
        <v>728</v>
      </c>
      <c r="D238" s="543"/>
      <c r="E238" s="543"/>
      <c r="F238" s="54" t="s">
        <v>78</v>
      </c>
      <c r="G238" s="61">
        <v>147</v>
      </c>
      <c r="H238" s="55"/>
      <c r="I238" s="61">
        <v>147</v>
      </c>
      <c r="J238" s="66"/>
      <c r="K238" s="55"/>
      <c r="L238" s="56">
        <v>5.92</v>
      </c>
      <c r="M238" s="55"/>
      <c r="N238" s="60">
        <v>265.23</v>
      </c>
      <c r="AI238" s="40"/>
      <c r="AJ238" s="49"/>
      <c r="AK238" s="49"/>
      <c r="AO238" s="3" t="s">
        <v>728</v>
      </c>
      <c r="AQ238" s="49"/>
      <c r="AS238" s="49"/>
    </row>
    <row r="239" spans="1:45" s="4" customFormat="1" ht="56.25" x14ac:dyDescent="0.25">
      <c r="A239" s="63"/>
      <c r="B239" s="51" t="s">
        <v>729</v>
      </c>
      <c r="C239" s="543" t="s">
        <v>730</v>
      </c>
      <c r="D239" s="543"/>
      <c r="E239" s="543"/>
      <c r="F239" s="54" t="s">
        <v>78</v>
      </c>
      <c r="G239" s="61">
        <v>134</v>
      </c>
      <c r="H239" s="58">
        <v>0.85</v>
      </c>
      <c r="I239" s="64">
        <v>113.9</v>
      </c>
      <c r="J239" s="66"/>
      <c r="K239" s="55"/>
      <c r="L239" s="56">
        <v>4.59</v>
      </c>
      <c r="M239" s="55"/>
      <c r="N239" s="60">
        <v>205.51</v>
      </c>
      <c r="AI239" s="40"/>
      <c r="AJ239" s="49"/>
      <c r="AK239" s="49"/>
      <c r="AO239" s="3" t="s">
        <v>730</v>
      </c>
      <c r="AQ239" s="49"/>
      <c r="AS239" s="49"/>
    </row>
    <row r="240" spans="1:45" s="4" customFormat="1" ht="15" x14ac:dyDescent="0.25">
      <c r="A240" s="72"/>
      <c r="B240" s="73"/>
      <c r="C240" s="542" t="s">
        <v>81</v>
      </c>
      <c r="D240" s="542"/>
      <c r="E240" s="542"/>
      <c r="F240" s="43"/>
      <c r="G240" s="44"/>
      <c r="H240" s="44"/>
      <c r="I240" s="44"/>
      <c r="J240" s="47"/>
      <c r="K240" s="44"/>
      <c r="L240" s="74">
        <v>126.98</v>
      </c>
      <c r="M240" s="69"/>
      <c r="N240" s="75">
        <v>2051.02</v>
      </c>
      <c r="AI240" s="40"/>
      <c r="AJ240" s="49"/>
      <c r="AK240" s="49"/>
      <c r="AQ240" s="49" t="s">
        <v>81</v>
      </c>
      <c r="AS240" s="49"/>
    </row>
    <row r="241" spans="1:47" s="4" customFormat="1" ht="23.25" x14ac:dyDescent="0.25">
      <c r="A241" s="41" t="s">
        <v>185</v>
      </c>
      <c r="B241" s="42" t="s">
        <v>779</v>
      </c>
      <c r="C241" s="542" t="s">
        <v>780</v>
      </c>
      <c r="D241" s="542"/>
      <c r="E241" s="542"/>
      <c r="F241" s="43" t="s">
        <v>191</v>
      </c>
      <c r="G241" s="44">
        <v>19.319199999999999</v>
      </c>
      <c r="H241" s="45">
        <v>1</v>
      </c>
      <c r="I241" s="119">
        <v>19.319199999999999</v>
      </c>
      <c r="J241" s="74">
        <v>491.01</v>
      </c>
      <c r="K241" s="44"/>
      <c r="L241" s="80">
        <v>9485.92</v>
      </c>
      <c r="M241" s="46">
        <v>8.16</v>
      </c>
      <c r="N241" s="75">
        <v>77405.11</v>
      </c>
      <c r="AI241" s="40"/>
      <c r="AJ241" s="49"/>
      <c r="AK241" s="49" t="s">
        <v>780</v>
      </c>
      <c r="AQ241" s="49"/>
      <c r="AS241" s="49"/>
    </row>
    <row r="242" spans="1:47" s="4" customFormat="1" ht="15" x14ac:dyDescent="0.25">
      <c r="A242" s="67"/>
      <c r="B242" s="53"/>
      <c r="C242" s="543" t="s">
        <v>781</v>
      </c>
      <c r="D242" s="543"/>
      <c r="E242" s="543"/>
      <c r="F242" s="543"/>
      <c r="G242" s="543"/>
      <c r="H242" s="543"/>
      <c r="I242" s="543"/>
      <c r="J242" s="543"/>
      <c r="K242" s="543"/>
      <c r="L242" s="543"/>
      <c r="M242" s="543"/>
      <c r="N242" s="544"/>
      <c r="AI242" s="40"/>
      <c r="AJ242" s="49"/>
      <c r="AK242" s="49"/>
      <c r="AL242" s="3" t="s">
        <v>781</v>
      </c>
      <c r="AQ242" s="49"/>
      <c r="AS242" s="49"/>
    </row>
    <row r="243" spans="1:47" s="4" customFormat="1" ht="15" x14ac:dyDescent="0.25">
      <c r="A243" s="72"/>
      <c r="B243" s="73"/>
      <c r="C243" s="542" t="s">
        <v>81</v>
      </c>
      <c r="D243" s="542"/>
      <c r="E243" s="542"/>
      <c r="F243" s="43"/>
      <c r="G243" s="44"/>
      <c r="H243" s="44"/>
      <c r="I243" s="44"/>
      <c r="J243" s="47"/>
      <c r="K243" s="44"/>
      <c r="L243" s="80">
        <v>9485.92</v>
      </c>
      <c r="M243" s="69"/>
      <c r="N243" s="75">
        <v>77405.11</v>
      </c>
      <c r="AI243" s="40"/>
      <c r="AJ243" s="49"/>
      <c r="AK243" s="49"/>
      <c r="AQ243" s="49" t="s">
        <v>81</v>
      </c>
      <c r="AS243" s="49"/>
    </row>
    <row r="244" spans="1:47" s="4" customFormat="1" ht="15" x14ac:dyDescent="0.25">
      <c r="A244" s="83"/>
      <c r="B244" s="84"/>
      <c r="C244" s="84"/>
      <c r="D244" s="84"/>
      <c r="E244" s="84"/>
      <c r="F244" s="85"/>
      <c r="G244" s="85"/>
      <c r="H244" s="85"/>
      <c r="I244" s="85"/>
      <c r="J244" s="86"/>
      <c r="K244" s="85"/>
      <c r="L244" s="86"/>
      <c r="M244" s="55"/>
      <c r="N244" s="86"/>
      <c r="AI244" s="40"/>
      <c r="AJ244" s="49"/>
      <c r="AK244" s="49"/>
      <c r="AQ244" s="49"/>
      <c r="AS244" s="49"/>
    </row>
    <row r="245" spans="1:47" s="4" customFormat="1" ht="15" x14ac:dyDescent="0.25">
      <c r="A245" s="87"/>
      <c r="B245" s="88"/>
      <c r="C245" s="542" t="s">
        <v>782</v>
      </c>
      <c r="D245" s="542"/>
      <c r="E245" s="542"/>
      <c r="F245" s="542"/>
      <c r="G245" s="542"/>
      <c r="H245" s="542"/>
      <c r="I245" s="542"/>
      <c r="J245" s="542"/>
      <c r="K245" s="542"/>
      <c r="L245" s="89">
        <v>27101.7</v>
      </c>
      <c r="M245" s="90"/>
      <c r="N245" s="91">
        <v>262189.3</v>
      </c>
      <c r="AI245" s="40"/>
      <c r="AJ245" s="49"/>
      <c r="AK245" s="49"/>
      <c r="AQ245" s="49"/>
      <c r="AS245" s="49" t="s">
        <v>782</v>
      </c>
    </row>
    <row r="246" spans="1:47" s="4" customFormat="1" ht="11.25" hidden="1" customHeight="1" x14ac:dyDescent="0.25"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6"/>
      <c r="M246" s="96"/>
      <c r="N246" s="96"/>
    </row>
    <row r="247" spans="1:47" s="4" customFormat="1" ht="15" x14ac:dyDescent="0.25">
      <c r="A247" s="87"/>
      <c r="B247" s="88"/>
      <c r="C247" s="542" t="s">
        <v>291</v>
      </c>
      <c r="D247" s="542"/>
      <c r="E247" s="542"/>
      <c r="F247" s="542"/>
      <c r="G247" s="542"/>
      <c r="H247" s="542"/>
      <c r="I247" s="542"/>
      <c r="J247" s="542"/>
      <c r="K247" s="542"/>
      <c r="L247" s="97"/>
      <c r="M247" s="90"/>
      <c r="N247" s="98"/>
      <c r="AT247" s="49" t="s">
        <v>291</v>
      </c>
    </row>
    <row r="248" spans="1:47" s="4" customFormat="1" ht="16.5" x14ac:dyDescent="0.3">
      <c r="A248" s="99"/>
      <c r="B248" s="51"/>
      <c r="C248" s="543" t="s">
        <v>292</v>
      </c>
      <c r="D248" s="543"/>
      <c r="E248" s="543"/>
      <c r="F248" s="543"/>
      <c r="G248" s="543"/>
      <c r="H248" s="543"/>
      <c r="I248" s="543"/>
      <c r="J248" s="543"/>
      <c r="K248" s="543"/>
      <c r="L248" s="100">
        <v>75196.86</v>
      </c>
      <c r="M248" s="101"/>
      <c r="N248" s="102">
        <v>684046.38</v>
      </c>
      <c r="O248" s="103"/>
      <c r="P248" s="103"/>
      <c r="Q248" s="103"/>
      <c r="AT248" s="49"/>
      <c r="AU248" s="3" t="s">
        <v>292</v>
      </c>
    </row>
    <row r="249" spans="1:47" s="4" customFormat="1" ht="16.5" x14ac:dyDescent="0.3">
      <c r="A249" s="99"/>
      <c r="B249" s="51"/>
      <c r="C249" s="543" t="s">
        <v>293</v>
      </c>
      <c r="D249" s="543"/>
      <c r="E249" s="543"/>
      <c r="F249" s="543"/>
      <c r="G249" s="543"/>
      <c r="H249" s="543"/>
      <c r="I249" s="543"/>
      <c r="J249" s="543"/>
      <c r="K249" s="543"/>
      <c r="L249" s="104"/>
      <c r="M249" s="101"/>
      <c r="N249" s="105"/>
      <c r="O249" s="103"/>
      <c r="P249" s="103"/>
      <c r="Q249" s="103"/>
      <c r="AT249" s="49"/>
      <c r="AU249" s="3" t="s">
        <v>293</v>
      </c>
    </row>
    <row r="250" spans="1:47" s="4" customFormat="1" ht="16.5" x14ac:dyDescent="0.3">
      <c r="A250" s="99"/>
      <c r="B250" s="51"/>
      <c r="C250" s="543" t="s">
        <v>294</v>
      </c>
      <c r="D250" s="543"/>
      <c r="E250" s="543"/>
      <c r="F250" s="543"/>
      <c r="G250" s="543"/>
      <c r="H250" s="543"/>
      <c r="I250" s="543"/>
      <c r="J250" s="543"/>
      <c r="K250" s="543"/>
      <c r="L250" s="106">
        <v>629.73</v>
      </c>
      <c r="M250" s="101"/>
      <c r="N250" s="102">
        <v>28193.03</v>
      </c>
      <c r="O250" s="103"/>
      <c r="P250" s="103"/>
      <c r="Q250" s="103"/>
      <c r="AT250" s="49"/>
      <c r="AU250" s="3" t="s">
        <v>294</v>
      </c>
    </row>
    <row r="251" spans="1:47" s="4" customFormat="1" ht="16.5" x14ac:dyDescent="0.3">
      <c r="A251" s="99"/>
      <c r="B251" s="51"/>
      <c r="C251" s="543" t="s">
        <v>295</v>
      </c>
      <c r="D251" s="543"/>
      <c r="E251" s="543"/>
      <c r="F251" s="543"/>
      <c r="G251" s="543"/>
      <c r="H251" s="543"/>
      <c r="I251" s="543"/>
      <c r="J251" s="543"/>
      <c r="K251" s="543"/>
      <c r="L251" s="100">
        <v>10000.969999999999</v>
      </c>
      <c r="M251" s="101"/>
      <c r="N251" s="102">
        <v>128993.48</v>
      </c>
      <c r="O251" s="103"/>
      <c r="P251" s="103"/>
      <c r="Q251" s="103"/>
      <c r="AT251" s="49"/>
      <c r="AU251" s="3" t="s">
        <v>295</v>
      </c>
    </row>
    <row r="252" spans="1:47" s="4" customFormat="1" ht="16.5" x14ac:dyDescent="0.3">
      <c r="A252" s="99"/>
      <c r="B252" s="51"/>
      <c r="C252" s="543" t="s">
        <v>296</v>
      </c>
      <c r="D252" s="543"/>
      <c r="E252" s="543"/>
      <c r="F252" s="543"/>
      <c r="G252" s="543"/>
      <c r="H252" s="543"/>
      <c r="I252" s="543"/>
      <c r="J252" s="543"/>
      <c r="K252" s="543"/>
      <c r="L252" s="106">
        <v>493.39</v>
      </c>
      <c r="M252" s="101"/>
      <c r="N252" s="102">
        <v>22089.07</v>
      </c>
      <c r="O252" s="103"/>
      <c r="P252" s="103"/>
      <c r="Q252" s="103"/>
      <c r="AT252" s="49"/>
      <c r="AU252" s="3" t="s">
        <v>296</v>
      </c>
    </row>
    <row r="253" spans="1:47" s="4" customFormat="1" ht="16.5" x14ac:dyDescent="0.3">
      <c r="A253" s="99"/>
      <c r="B253" s="51"/>
      <c r="C253" s="543" t="s">
        <v>297</v>
      </c>
      <c r="D253" s="543"/>
      <c r="E253" s="543"/>
      <c r="F253" s="543"/>
      <c r="G253" s="543"/>
      <c r="H253" s="543"/>
      <c r="I253" s="543"/>
      <c r="J253" s="543"/>
      <c r="K253" s="543"/>
      <c r="L253" s="100">
        <v>64566.16</v>
      </c>
      <c r="M253" s="101"/>
      <c r="N253" s="102">
        <v>526859.87</v>
      </c>
      <c r="O253" s="103"/>
      <c r="P253" s="103"/>
      <c r="Q253" s="103"/>
      <c r="AT253" s="49"/>
      <c r="AU253" s="3" t="s">
        <v>297</v>
      </c>
    </row>
    <row r="254" spans="1:47" s="4" customFormat="1" ht="16.5" x14ac:dyDescent="0.3">
      <c r="A254" s="99"/>
      <c r="B254" s="51"/>
      <c r="C254" s="543" t="s">
        <v>298</v>
      </c>
      <c r="D254" s="543"/>
      <c r="E254" s="543"/>
      <c r="F254" s="543"/>
      <c r="G254" s="543"/>
      <c r="H254" s="543"/>
      <c r="I254" s="543"/>
      <c r="J254" s="543"/>
      <c r="K254" s="543"/>
      <c r="L254" s="100">
        <v>78127.070000000007</v>
      </c>
      <c r="M254" s="101"/>
      <c r="N254" s="102">
        <v>815232.37</v>
      </c>
      <c r="O254" s="103"/>
      <c r="P254" s="103"/>
      <c r="Q254" s="103"/>
      <c r="AT254" s="49"/>
      <c r="AU254" s="3" t="s">
        <v>298</v>
      </c>
    </row>
    <row r="255" spans="1:47" s="4" customFormat="1" ht="16.5" x14ac:dyDescent="0.3">
      <c r="A255" s="99"/>
      <c r="B255" s="51"/>
      <c r="C255" s="543" t="s">
        <v>617</v>
      </c>
      <c r="D255" s="543"/>
      <c r="E255" s="543"/>
      <c r="F255" s="543"/>
      <c r="G255" s="543"/>
      <c r="H255" s="543"/>
      <c r="I255" s="543"/>
      <c r="J255" s="543"/>
      <c r="K255" s="543"/>
      <c r="L255" s="100">
        <v>77847.710000000006</v>
      </c>
      <c r="M255" s="101"/>
      <c r="N255" s="102">
        <v>814953.01</v>
      </c>
      <c r="O255" s="103"/>
      <c r="P255" s="103"/>
      <c r="Q255" s="103"/>
      <c r="AT255" s="49"/>
      <c r="AU255" s="3" t="s">
        <v>617</v>
      </c>
    </row>
    <row r="256" spans="1:47" s="4" customFormat="1" ht="16.5" x14ac:dyDescent="0.3">
      <c r="A256" s="99"/>
      <c r="B256" s="51"/>
      <c r="C256" s="543" t="s">
        <v>618</v>
      </c>
      <c r="D256" s="543"/>
      <c r="E256" s="543"/>
      <c r="F256" s="543"/>
      <c r="G256" s="543"/>
      <c r="H256" s="543"/>
      <c r="I256" s="543"/>
      <c r="J256" s="543"/>
      <c r="K256" s="543"/>
      <c r="L256" s="104"/>
      <c r="M256" s="101"/>
      <c r="N256" s="105"/>
      <c r="O256" s="103"/>
      <c r="P256" s="103"/>
      <c r="Q256" s="103"/>
      <c r="AT256" s="49"/>
      <c r="AU256" s="3" t="s">
        <v>618</v>
      </c>
    </row>
    <row r="257" spans="1:49" s="4" customFormat="1" ht="16.5" x14ac:dyDescent="0.3">
      <c r="A257" s="99"/>
      <c r="B257" s="51"/>
      <c r="C257" s="543" t="s">
        <v>619</v>
      </c>
      <c r="D257" s="543"/>
      <c r="E257" s="543"/>
      <c r="F257" s="543"/>
      <c r="G257" s="543"/>
      <c r="H257" s="543"/>
      <c r="I257" s="543"/>
      <c r="J257" s="543"/>
      <c r="K257" s="543"/>
      <c r="L257" s="106">
        <v>629.73</v>
      </c>
      <c r="M257" s="101"/>
      <c r="N257" s="102">
        <v>28193.03</v>
      </c>
      <c r="O257" s="103"/>
      <c r="P257" s="103"/>
      <c r="Q257" s="103"/>
      <c r="AT257" s="49"/>
      <c r="AU257" s="3" t="s">
        <v>619</v>
      </c>
    </row>
    <row r="258" spans="1:49" s="4" customFormat="1" ht="16.5" x14ac:dyDescent="0.3">
      <c r="A258" s="99"/>
      <c r="B258" s="51"/>
      <c r="C258" s="543" t="s">
        <v>620</v>
      </c>
      <c r="D258" s="543"/>
      <c r="E258" s="543"/>
      <c r="F258" s="543"/>
      <c r="G258" s="543"/>
      <c r="H258" s="543"/>
      <c r="I258" s="543"/>
      <c r="J258" s="543"/>
      <c r="K258" s="543"/>
      <c r="L258" s="100">
        <v>9721.61</v>
      </c>
      <c r="M258" s="101"/>
      <c r="N258" s="102">
        <v>128714.12</v>
      </c>
      <c r="O258" s="103"/>
      <c r="P258" s="103"/>
      <c r="Q258" s="103"/>
      <c r="AT258" s="49"/>
      <c r="AU258" s="3" t="s">
        <v>620</v>
      </c>
    </row>
    <row r="259" spans="1:49" s="4" customFormat="1" ht="16.5" x14ac:dyDescent="0.3">
      <c r="A259" s="99"/>
      <c r="B259" s="51"/>
      <c r="C259" s="543" t="s">
        <v>621</v>
      </c>
      <c r="D259" s="543"/>
      <c r="E259" s="543"/>
      <c r="F259" s="543"/>
      <c r="G259" s="543"/>
      <c r="H259" s="543"/>
      <c r="I259" s="543"/>
      <c r="J259" s="543"/>
      <c r="K259" s="543"/>
      <c r="L259" s="106">
        <v>493.39</v>
      </c>
      <c r="M259" s="101"/>
      <c r="N259" s="102">
        <v>22089.07</v>
      </c>
      <c r="O259" s="103"/>
      <c r="P259" s="103"/>
      <c r="Q259" s="103"/>
      <c r="AT259" s="49"/>
      <c r="AU259" s="3" t="s">
        <v>621</v>
      </c>
    </row>
    <row r="260" spans="1:49" s="4" customFormat="1" ht="16.5" x14ac:dyDescent="0.3">
      <c r="A260" s="99"/>
      <c r="B260" s="51"/>
      <c r="C260" s="543" t="s">
        <v>622</v>
      </c>
      <c r="D260" s="543"/>
      <c r="E260" s="543"/>
      <c r="F260" s="543"/>
      <c r="G260" s="543"/>
      <c r="H260" s="543"/>
      <c r="I260" s="543"/>
      <c r="J260" s="543"/>
      <c r="K260" s="543"/>
      <c r="L260" s="100">
        <v>64566.16</v>
      </c>
      <c r="M260" s="101"/>
      <c r="N260" s="102">
        <v>526859.87</v>
      </c>
      <c r="O260" s="103"/>
      <c r="P260" s="103"/>
      <c r="Q260" s="103"/>
      <c r="AT260" s="49"/>
      <c r="AU260" s="3" t="s">
        <v>622</v>
      </c>
    </row>
    <row r="261" spans="1:49" s="4" customFormat="1" ht="16.5" x14ac:dyDescent="0.3">
      <c r="A261" s="99"/>
      <c r="B261" s="51"/>
      <c r="C261" s="543" t="s">
        <v>623</v>
      </c>
      <c r="D261" s="543"/>
      <c r="E261" s="543"/>
      <c r="F261" s="543"/>
      <c r="G261" s="543"/>
      <c r="H261" s="543"/>
      <c r="I261" s="543"/>
      <c r="J261" s="543"/>
      <c r="K261" s="543"/>
      <c r="L261" s="100">
        <v>1650.98</v>
      </c>
      <c r="M261" s="101"/>
      <c r="N261" s="102">
        <v>73914.69</v>
      </c>
      <c r="O261" s="103"/>
      <c r="P261" s="103"/>
      <c r="Q261" s="103"/>
      <c r="AT261" s="49"/>
      <c r="AU261" s="3" t="s">
        <v>623</v>
      </c>
    </row>
    <row r="262" spans="1:49" s="4" customFormat="1" ht="16.5" x14ac:dyDescent="0.3">
      <c r="A262" s="99"/>
      <c r="B262" s="51"/>
      <c r="C262" s="543" t="s">
        <v>624</v>
      </c>
      <c r="D262" s="543"/>
      <c r="E262" s="543"/>
      <c r="F262" s="543"/>
      <c r="G262" s="543"/>
      <c r="H262" s="543"/>
      <c r="I262" s="543"/>
      <c r="J262" s="543"/>
      <c r="K262" s="543"/>
      <c r="L262" s="100">
        <v>1279.23</v>
      </c>
      <c r="M262" s="101"/>
      <c r="N262" s="102">
        <v>57271.3</v>
      </c>
      <c r="O262" s="103"/>
      <c r="P262" s="103"/>
      <c r="Q262" s="103"/>
      <c r="AT262" s="49"/>
      <c r="AU262" s="3" t="s">
        <v>624</v>
      </c>
    </row>
    <row r="263" spans="1:49" s="4" customFormat="1" ht="16.5" x14ac:dyDescent="0.3">
      <c r="A263" s="99"/>
      <c r="B263" s="51"/>
      <c r="C263" s="543" t="s">
        <v>783</v>
      </c>
      <c r="D263" s="543"/>
      <c r="E263" s="543"/>
      <c r="F263" s="543"/>
      <c r="G263" s="543"/>
      <c r="H263" s="543"/>
      <c r="I263" s="543"/>
      <c r="J263" s="543"/>
      <c r="K263" s="543"/>
      <c r="L263" s="106">
        <v>279.36</v>
      </c>
      <c r="M263" s="101"/>
      <c r="N263" s="120">
        <v>279.36</v>
      </c>
      <c r="O263" s="103"/>
      <c r="P263" s="103"/>
      <c r="Q263" s="103"/>
      <c r="AT263" s="49"/>
      <c r="AU263" s="3" t="s">
        <v>783</v>
      </c>
    </row>
    <row r="264" spans="1:49" s="4" customFormat="1" ht="16.5" x14ac:dyDescent="0.3">
      <c r="A264" s="99"/>
      <c r="B264" s="51"/>
      <c r="C264" s="543" t="s">
        <v>307</v>
      </c>
      <c r="D264" s="543"/>
      <c r="E264" s="543"/>
      <c r="F264" s="543"/>
      <c r="G264" s="543"/>
      <c r="H264" s="543"/>
      <c r="I264" s="543"/>
      <c r="J264" s="543"/>
      <c r="K264" s="543"/>
      <c r="L264" s="100">
        <v>1123.1199999999999</v>
      </c>
      <c r="M264" s="101"/>
      <c r="N264" s="102">
        <v>50282.1</v>
      </c>
      <c r="O264" s="103"/>
      <c r="P264" s="103"/>
      <c r="Q264" s="103"/>
      <c r="AT264" s="49"/>
      <c r="AU264" s="3" t="s">
        <v>307</v>
      </c>
    </row>
    <row r="265" spans="1:49" s="4" customFormat="1" ht="16.5" x14ac:dyDescent="0.3">
      <c r="A265" s="99"/>
      <c r="B265" s="51"/>
      <c r="C265" s="543" t="s">
        <v>308</v>
      </c>
      <c r="D265" s="543"/>
      <c r="E265" s="543"/>
      <c r="F265" s="543"/>
      <c r="G265" s="543"/>
      <c r="H265" s="543"/>
      <c r="I265" s="543"/>
      <c r="J265" s="543"/>
      <c r="K265" s="543"/>
      <c r="L265" s="100">
        <v>1650.98</v>
      </c>
      <c r="M265" s="101"/>
      <c r="N265" s="102">
        <v>73914.69</v>
      </c>
      <c r="O265" s="103"/>
      <c r="P265" s="103"/>
      <c r="Q265" s="103"/>
      <c r="AT265" s="49"/>
      <c r="AU265" s="3" t="s">
        <v>308</v>
      </c>
    </row>
    <row r="266" spans="1:49" s="4" customFormat="1" ht="16.5" x14ac:dyDescent="0.3">
      <c r="A266" s="99"/>
      <c r="B266" s="51"/>
      <c r="C266" s="543" t="s">
        <v>309</v>
      </c>
      <c r="D266" s="543"/>
      <c r="E266" s="543"/>
      <c r="F266" s="543"/>
      <c r="G266" s="543"/>
      <c r="H266" s="543"/>
      <c r="I266" s="543"/>
      <c r="J266" s="543"/>
      <c r="K266" s="543"/>
      <c r="L266" s="100">
        <v>1279.23</v>
      </c>
      <c r="M266" s="101"/>
      <c r="N266" s="102">
        <v>57271.3</v>
      </c>
      <c r="O266" s="103"/>
      <c r="P266" s="103"/>
      <c r="Q266" s="103"/>
      <c r="AT266" s="49"/>
      <c r="AU266" s="3" t="s">
        <v>309</v>
      </c>
    </row>
    <row r="267" spans="1:49" s="4" customFormat="1" ht="16.5" x14ac:dyDescent="0.3">
      <c r="A267" s="99"/>
      <c r="B267" s="51"/>
      <c r="C267" s="543" t="s">
        <v>310</v>
      </c>
      <c r="D267" s="543"/>
      <c r="E267" s="543"/>
      <c r="F267" s="543"/>
      <c r="G267" s="543"/>
      <c r="H267" s="543"/>
      <c r="I267" s="543"/>
      <c r="J267" s="543"/>
      <c r="K267" s="543"/>
      <c r="L267" s="100">
        <v>6406.42</v>
      </c>
      <c r="M267" s="101"/>
      <c r="N267" s="102">
        <v>66849.05</v>
      </c>
      <c r="O267" s="103"/>
      <c r="P267" s="103"/>
      <c r="Q267" s="103"/>
      <c r="AT267" s="49"/>
      <c r="AU267" s="3" t="s">
        <v>310</v>
      </c>
    </row>
    <row r="268" spans="1:49" s="4" customFormat="1" ht="16.5" x14ac:dyDescent="0.3">
      <c r="A268" s="99"/>
      <c r="B268" s="107"/>
      <c r="C268" s="548" t="s">
        <v>306</v>
      </c>
      <c r="D268" s="548"/>
      <c r="E268" s="548"/>
      <c r="F268" s="548"/>
      <c r="G268" s="548"/>
      <c r="H268" s="548"/>
      <c r="I268" s="548"/>
      <c r="J268" s="548"/>
      <c r="K268" s="548"/>
      <c r="L268" s="108">
        <v>84533.49</v>
      </c>
      <c r="M268" s="109"/>
      <c r="N268" s="110">
        <v>882081.42</v>
      </c>
      <c r="O268" s="103"/>
      <c r="P268" s="103"/>
      <c r="Q268" s="103"/>
      <c r="AT268" s="49"/>
      <c r="AV268" s="49" t="s">
        <v>306</v>
      </c>
    </row>
    <row r="269" spans="1:49" s="4" customFormat="1" ht="16.5" x14ac:dyDescent="0.3">
      <c r="A269" s="99"/>
      <c r="B269" s="51"/>
      <c r="C269" s="543" t="s">
        <v>311</v>
      </c>
      <c r="D269" s="543"/>
      <c r="E269" s="543"/>
      <c r="F269" s="543"/>
      <c r="G269" s="543"/>
      <c r="H269" s="543"/>
      <c r="I269" s="543"/>
      <c r="J269" s="543"/>
      <c r="K269" s="543"/>
      <c r="L269" s="100">
        <v>2028.8</v>
      </c>
      <c r="M269" s="101"/>
      <c r="N269" s="102">
        <v>21169.95</v>
      </c>
      <c r="O269" s="103"/>
      <c r="P269" s="103"/>
      <c r="Q269" s="103"/>
      <c r="AT269" s="49"/>
      <c r="AU269" s="3" t="s">
        <v>311</v>
      </c>
      <c r="AV269" s="49"/>
    </row>
    <row r="270" spans="1:49" s="4" customFormat="1" ht="16.5" x14ac:dyDescent="0.3">
      <c r="A270" s="99"/>
      <c r="B270" s="107"/>
      <c r="C270" s="548" t="s">
        <v>306</v>
      </c>
      <c r="D270" s="548"/>
      <c r="E270" s="548"/>
      <c r="F270" s="548"/>
      <c r="G270" s="548"/>
      <c r="H270" s="548"/>
      <c r="I270" s="548"/>
      <c r="J270" s="548"/>
      <c r="K270" s="548"/>
      <c r="L270" s="108">
        <v>86562.29</v>
      </c>
      <c r="M270" s="109"/>
      <c r="N270" s="110">
        <v>903251.37</v>
      </c>
      <c r="O270" s="103"/>
      <c r="P270" s="103"/>
      <c r="Q270" s="103"/>
      <c r="AT270" s="49"/>
      <c r="AV270" s="49" t="s">
        <v>306</v>
      </c>
    </row>
    <row r="271" spans="1:49" s="4" customFormat="1" ht="16.5" x14ac:dyDescent="0.3">
      <c r="A271" s="99"/>
      <c r="B271" s="107"/>
      <c r="C271" s="548" t="s">
        <v>312</v>
      </c>
      <c r="D271" s="548"/>
      <c r="E271" s="548"/>
      <c r="F271" s="548"/>
      <c r="G271" s="548"/>
      <c r="H271" s="548"/>
      <c r="I271" s="548"/>
      <c r="J271" s="548"/>
      <c r="K271" s="548"/>
      <c r="L271" s="108">
        <v>86562.29</v>
      </c>
      <c r="M271" s="109"/>
      <c r="N271" s="110">
        <v>903251.37</v>
      </c>
      <c r="O271" s="103"/>
      <c r="P271" s="103"/>
      <c r="Q271" s="103"/>
      <c r="AT271" s="49"/>
      <c r="AV271" s="49" t="s">
        <v>312</v>
      </c>
    </row>
    <row r="272" spans="1:49" s="4" customFormat="1" ht="16.5" x14ac:dyDescent="0.3">
      <c r="A272" s="99"/>
      <c r="B272" s="107"/>
      <c r="C272" s="548" t="s">
        <v>313</v>
      </c>
      <c r="D272" s="548"/>
      <c r="E272" s="548"/>
      <c r="F272" s="548"/>
      <c r="G272" s="548"/>
      <c r="H272" s="548"/>
      <c r="I272" s="548"/>
      <c r="J272" s="548"/>
      <c r="K272" s="548"/>
      <c r="L272" s="108">
        <v>86562.29</v>
      </c>
      <c r="M272" s="109"/>
      <c r="N272" s="110">
        <v>903251.37</v>
      </c>
      <c r="O272" s="103"/>
      <c r="P272" s="103"/>
      <c r="Q272" s="103"/>
      <c r="AT272" s="49"/>
      <c r="AV272" s="49"/>
      <c r="AW272" s="49" t="s">
        <v>313</v>
      </c>
    </row>
    <row r="273" spans="1:53" s="4" customFormat="1" ht="1.5" customHeight="1" x14ac:dyDescent="0.25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3" s="4" customFormat="1" ht="25.9" customHeight="1" x14ac:dyDescent="0.25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3" s="23" customFormat="1" ht="15" hidden="1" x14ac:dyDescent="0.25">
      <c r="A275" s="6"/>
      <c r="B275" s="115" t="s">
        <v>314</v>
      </c>
      <c r="C275" s="549"/>
      <c r="D275" s="549"/>
      <c r="E275" s="549"/>
      <c r="F275" s="549"/>
      <c r="G275" s="549"/>
      <c r="H275" s="550"/>
      <c r="I275" s="550"/>
      <c r="J275" s="550"/>
      <c r="K275" s="550"/>
      <c r="L275" s="550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 t="s">
        <v>9</v>
      </c>
      <c r="AY275" s="10" t="s">
        <v>443</v>
      </c>
      <c r="AZ275" s="10"/>
      <c r="BA275" s="10"/>
    </row>
    <row r="276" spans="1:53" s="116" customFormat="1" ht="16.149999999999999" hidden="1" customHeight="1" x14ac:dyDescent="0.25">
      <c r="A276" s="8"/>
      <c r="B276" s="115"/>
      <c r="C276" s="551" t="s">
        <v>315</v>
      </c>
      <c r="D276" s="551"/>
      <c r="E276" s="551"/>
      <c r="F276" s="551"/>
      <c r="G276" s="551"/>
      <c r="H276" s="551"/>
      <c r="I276" s="551"/>
      <c r="J276" s="551"/>
      <c r="K276" s="551"/>
      <c r="L276" s="551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</row>
    <row r="277" spans="1:53" s="23" customFormat="1" ht="15" hidden="1" x14ac:dyDescent="0.25">
      <c r="A277" s="6"/>
      <c r="B277" s="115" t="s">
        <v>316</v>
      </c>
      <c r="C277" s="549"/>
      <c r="D277" s="549"/>
      <c r="E277" s="549"/>
      <c r="F277" s="549"/>
      <c r="G277" s="549"/>
      <c r="H277" s="550"/>
      <c r="I277" s="550"/>
      <c r="J277" s="550"/>
      <c r="K277" s="550"/>
      <c r="L277" s="550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 t="s">
        <v>9</v>
      </c>
      <c r="BA277" s="10" t="s">
        <v>9</v>
      </c>
    </row>
    <row r="278" spans="1:53" s="116" customFormat="1" ht="16.149999999999999" hidden="1" customHeight="1" x14ac:dyDescent="0.25">
      <c r="A278" s="8"/>
      <c r="C278" s="551" t="s">
        <v>315</v>
      </c>
      <c r="D278" s="551"/>
      <c r="E278" s="551"/>
      <c r="F278" s="551"/>
      <c r="G278" s="551"/>
      <c r="H278" s="551"/>
      <c r="I278" s="551"/>
      <c r="J278" s="551"/>
      <c r="K278" s="551"/>
      <c r="L278" s="551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  <c r="AZ278" s="117"/>
      <c r="BA278" s="117"/>
    </row>
    <row r="279" spans="1:53" s="4" customFormat="1" ht="21" customHeight="1" x14ac:dyDescent="0.25"/>
    <row r="280" spans="1:53" s="23" customFormat="1" ht="22.5" customHeight="1" x14ac:dyDescent="0.25">
      <c r="A280" s="545" t="s">
        <v>317</v>
      </c>
      <c r="B280" s="545"/>
      <c r="C280" s="545"/>
      <c r="D280" s="545"/>
      <c r="E280" s="545"/>
      <c r="F280" s="545"/>
      <c r="G280" s="545"/>
      <c r="H280" s="545"/>
      <c r="I280" s="545"/>
      <c r="J280" s="545"/>
      <c r="K280" s="545"/>
      <c r="L280" s="545"/>
      <c r="M280" s="545"/>
      <c r="N280" s="545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 s="23" customFormat="1" ht="12.75" customHeight="1" x14ac:dyDescent="0.25">
      <c r="A281" s="545" t="s">
        <v>318</v>
      </c>
      <c r="B281" s="545"/>
      <c r="C281" s="545"/>
      <c r="D281" s="545"/>
      <c r="E281" s="545"/>
      <c r="F281" s="545"/>
      <c r="G281" s="545"/>
      <c r="H281" s="545"/>
      <c r="I281" s="545"/>
      <c r="J281" s="545"/>
      <c r="K281" s="545"/>
      <c r="L281" s="545"/>
      <c r="M281" s="545"/>
      <c r="N281" s="545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 s="23" customFormat="1" ht="12.75" customHeight="1" x14ac:dyDescent="0.25">
      <c r="A282" s="545" t="s">
        <v>319</v>
      </c>
      <c r="B282" s="545"/>
      <c r="C282" s="545"/>
      <c r="D282" s="545"/>
      <c r="E282" s="545"/>
      <c r="F282" s="545"/>
      <c r="G282" s="545"/>
      <c r="H282" s="545"/>
      <c r="I282" s="545"/>
      <c r="J282" s="545"/>
      <c r="K282" s="545"/>
      <c r="L282" s="545"/>
      <c r="M282" s="545"/>
      <c r="N282" s="545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 s="23" customFormat="1" ht="20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 s="4" customFormat="1" ht="15" x14ac:dyDescent="0.25">
      <c r="B284" s="118"/>
      <c r="D284" s="118"/>
      <c r="F284" s="118"/>
    </row>
  </sheetData>
  <mergeCells count="271">
    <mergeCell ref="C7:D7"/>
    <mergeCell ref="A1:N1"/>
    <mergeCell ref="A3:N3"/>
    <mergeCell ref="H5:I5"/>
    <mergeCell ref="A6:D6"/>
    <mergeCell ref="H6:K6"/>
    <mergeCell ref="A281:N281"/>
    <mergeCell ref="A282:N282"/>
    <mergeCell ref="C276:L276"/>
    <mergeCell ref="C277:G277"/>
    <mergeCell ref="H277:L277"/>
    <mergeCell ref="C278:L278"/>
    <mergeCell ref="A280:N280"/>
    <mergeCell ref="C269:K269"/>
    <mergeCell ref="C270:K270"/>
    <mergeCell ref="C271:K271"/>
    <mergeCell ref="C272:K272"/>
    <mergeCell ref="C275:G275"/>
    <mergeCell ref="H275:L275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N242"/>
    <mergeCell ref="C243:E243"/>
    <mergeCell ref="C245:K245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1:E171"/>
    <mergeCell ref="C173:K173"/>
    <mergeCell ref="A174:N174"/>
    <mergeCell ref="A175:N175"/>
    <mergeCell ref="C176:E176"/>
    <mergeCell ref="C166:E166"/>
    <mergeCell ref="C167:E167"/>
    <mergeCell ref="C168:N168"/>
    <mergeCell ref="C169:N169"/>
    <mergeCell ref="C170:N170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51:E151"/>
    <mergeCell ref="C152:E152"/>
    <mergeCell ref="C153:N153"/>
    <mergeCell ref="C154:N154"/>
    <mergeCell ref="C155:N155"/>
    <mergeCell ref="C146:E146"/>
    <mergeCell ref="C147:E147"/>
    <mergeCell ref="C148:N148"/>
    <mergeCell ref="C149:N149"/>
    <mergeCell ref="C150:N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A131:N131"/>
    <mergeCell ref="C132:E132"/>
    <mergeCell ref="C133:N133"/>
    <mergeCell ref="C134:N134"/>
    <mergeCell ref="C135:N135"/>
    <mergeCell ref="C125:E125"/>
    <mergeCell ref="C126:N126"/>
    <mergeCell ref="C127:E127"/>
    <mergeCell ref="C129:K129"/>
    <mergeCell ref="A130:N130"/>
    <mergeCell ref="C120:E120"/>
    <mergeCell ref="C121:E121"/>
    <mergeCell ref="A122:N122"/>
    <mergeCell ref="C123:E123"/>
    <mergeCell ref="C124:E124"/>
    <mergeCell ref="C115:E115"/>
    <mergeCell ref="C116:E116"/>
    <mergeCell ref="C117:E117"/>
    <mergeCell ref="C118:E118"/>
    <mergeCell ref="C119:E119"/>
    <mergeCell ref="C110:N110"/>
    <mergeCell ref="C111:N111"/>
    <mergeCell ref="C112:E112"/>
    <mergeCell ref="C113:E113"/>
    <mergeCell ref="C114:E114"/>
    <mergeCell ref="C105:E105"/>
    <mergeCell ref="C106:E106"/>
    <mergeCell ref="C107:E107"/>
    <mergeCell ref="C108:E108"/>
    <mergeCell ref="C109:N109"/>
    <mergeCell ref="C100:E100"/>
    <mergeCell ref="C101:E101"/>
    <mergeCell ref="C102:E102"/>
    <mergeCell ref="C103:E103"/>
    <mergeCell ref="C104:E104"/>
    <mergeCell ref="C95:N95"/>
    <mergeCell ref="C96:N96"/>
    <mergeCell ref="C97:N97"/>
    <mergeCell ref="C98:E98"/>
    <mergeCell ref="C99:E99"/>
    <mergeCell ref="C90:E90"/>
    <mergeCell ref="C91:E91"/>
    <mergeCell ref="C92:E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65:N65"/>
    <mergeCell ref="C66:N66"/>
    <mergeCell ref="C67:E67"/>
    <mergeCell ref="C68:E68"/>
    <mergeCell ref="C69:N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8"/>
  <sheetViews>
    <sheetView workbookViewId="0">
      <selection activeCell="BH26" sqref="BH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993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994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994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995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54790.080000000002</v>
      </c>
      <c r="D36" s="26" t="s">
        <v>996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49450.96</v>
      </c>
      <c r="D38" s="26" t="s">
        <v>997</v>
      </c>
      <c r="E38" s="27" t="s">
        <v>28</v>
      </c>
      <c r="G38" s="23" t="s">
        <v>32</v>
      </c>
      <c r="I38" s="23"/>
      <c r="J38" s="23"/>
      <c r="K38" s="23"/>
      <c r="L38" s="25">
        <v>2829.24</v>
      </c>
      <c r="M38" s="33" t="s">
        <v>998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7597.55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>
        <v>1917.56</v>
      </c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55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55</v>
      </c>
    </row>
    <row r="48" spans="1:36" s="4" customFormat="1" ht="15" x14ac:dyDescent="0.25">
      <c r="A48" s="539" t="s">
        <v>999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999</v>
      </c>
    </row>
    <row r="49" spans="1:43" s="4" customFormat="1" ht="34.5" x14ac:dyDescent="0.25">
      <c r="A49" s="41" t="s">
        <v>56</v>
      </c>
      <c r="B49" s="42" t="s">
        <v>1000</v>
      </c>
      <c r="C49" s="542" t="s">
        <v>1001</v>
      </c>
      <c r="D49" s="542"/>
      <c r="E49" s="542"/>
      <c r="F49" s="43" t="s">
        <v>428</v>
      </c>
      <c r="G49" s="44">
        <v>1.3792</v>
      </c>
      <c r="H49" s="45">
        <v>1</v>
      </c>
      <c r="I49" s="119">
        <v>1.3792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5" x14ac:dyDescent="0.25">
      <c r="A50" s="67"/>
      <c r="B50" s="53"/>
      <c r="C50" s="543" t="s">
        <v>1002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1002</v>
      </c>
    </row>
    <row r="51" spans="1:43" s="4" customFormat="1" ht="68.25" x14ac:dyDescent="0.25">
      <c r="A51" s="50"/>
      <c r="B51" s="51" t="s">
        <v>62</v>
      </c>
      <c r="C51" s="545" t="s">
        <v>63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43" t="s">
        <v>64</v>
      </c>
      <c r="D52" s="543"/>
      <c r="E52" s="543"/>
      <c r="F52" s="54"/>
      <c r="G52" s="55"/>
      <c r="H52" s="55"/>
      <c r="I52" s="55"/>
      <c r="J52" s="56">
        <v>178.84</v>
      </c>
      <c r="K52" s="58">
        <v>1.1499999999999999</v>
      </c>
      <c r="L52" s="56">
        <v>283.64999999999998</v>
      </c>
      <c r="M52" s="58">
        <v>44.77</v>
      </c>
      <c r="N52" s="59">
        <v>12699.01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43" t="s">
        <v>66</v>
      </c>
      <c r="D53" s="543"/>
      <c r="E53" s="543"/>
      <c r="F53" s="54"/>
      <c r="G53" s="55"/>
      <c r="H53" s="55"/>
      <c r="I53" s="55"/>
      <c r="J53" s="76">
        <v>1228.57</v>
      </c>
      <c r="K53" s="58">
        <v>1.1499999999999999</v>
      </c>
      <c r="L53" s="76">
        <v>1948.61</v>
      </c>
      <c r="M53" s="58">
        <v>13.24</v>
      </c>
      <c r="N53" s="59">
        <v>25799.599999999999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43" t="s">
        <v>68</v>
      </c>
      <c r="D54" s="543"/>
      <c r="E54" s="543"/>
      <c r="F54" s="54"/>
      <c r="G54" s="55"/>
      <c r="H54" s="55"/>
      <c r="I54" s="55"/>
      <c r="J54" s="56">
        <v>51.94</v>
      </c>
      <c r="K54" s="58">
        <v>1.1499999999999999</v>
      </c>
      <c r="L54" s="56">
        <v>82.38</v>
      </c>
      <c r="M54" s="58">
        <v>44.77</v>
      </c>
      <c r="N54" s="59">
        <v>3688.15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543" t="s">
        <v>70</v>
      </c>
      <c r="D55" s="543"/>
      <c r="E55" s="543"/>
      <c r="F55" s="54"/>
      <c r="G55" s="55"/>
      <c r="H55" s="55"/>
      <c r="I55" s="55"/>
      <c r="J55" s="56">
        <v>418.42</v>
      </c>
      <c r="K55" s="55"/>
      <c r="L55" s="56">
        <v>577.08000000000004</v>
      </c>
      <c r="M55" s="58">
        <v>8.16</v>
      </c>
      <c r="N55" s="59">
        <v>4708.97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543" t="s">
        <v>71</v>
      </c>
      <c r="D56" s="543"/>
      <c r="E56" s="543"/>
      <c r="F56" s="54" t="s">
        <v>72</v>
      </c>
      <c r="G56" s="58">
        <v>21.89</v>
      </c>
      <c r="H56" s="58">
        <v>1.1499999999999999</v>
      </c>
      <c r="I56" s="94">
        <v>34.719291200000001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43" t="s">
        <v>73</v>
      </c>
      <c r="D57" s="543"/>
      <c r="E57" s="543"/>
      <c r="F57" s="54" t="s">
        <v>72</v>
      </c>
      <c r="G57" s="58">
        <v>4.5199999999999996</v>
      </c>
      <c r="H57" s="58">
        <v>1.1499999999999999</v>
      </c>
      <c r="I57" s="94">
        <v>7.1690816000000002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47" t="s">
        <v>74</v>
      </c>
      <c r="D58" s="547"/>
      <c r="E58" s="547"/>
      <c r="F58" s="68"/>
      <c r="G58" s="69"/>
      <c r="H58" s="69"/>
      <c r="I58" s="69"/>
      <c r="J58" s="79">
        <v>1825.83</v>
      </c>
      <c r="K58" s="69"/>
      <c r="L58" s="79">
        <v>2809.34</v>
      </c>
      <c r="M58" s="69"/>
      <c r="N58" s="71">
        <v>43207.58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43" t="s">
        <v>75</v>
      </c>
      <c r="D59" s="543"/>
      <c r="E59" s="543"/>
      <c r="F59" s="54"/>
      <c r="G59" s="55"/>
      <c r="H59" s="55"/>
      <c r="I59" s="55"/>
      <c r="J59" s="66"/>
      <c r="K59" s="55"/>
      <c r="L59" s="56">
        <v>366.03</v>
      </c>
      <c r="M59" s="55"/>
      <c r="N59" s="59">
        <v>16387.16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43" t="s">
        <v>728</v>
      </c>
      <c r="D60" s="543"/>
      <c r="E60" s="54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538.05999999999995</v>
      </c>
      <c r="M60" s="55"/>
      <c r="N60" s="59">
        <v>24089.13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43" t="s">
        <v>730</v>
      </c>
      <c r="D61" s="543"/>
      <c r="E61" s="54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416.91</v>
      </c>
      <c r="M61" s="55"/>
      <c r="N61" s="59">
        <v>18664.98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42" t="s">
        <v>81</v>
      </c>
      <c r="D62" s="542"/>
      <c r="E62" s="542"/>
      <c r="F62" s="43"/>
      <c r="G62" s="44"/>
      <c r="H62" s="44"/>
      <c r="I62" s="44"/>
      <c r="J62" s="47"/>
      <c r="K62" s="44"/>
      <c r="L62" s="80">
        <v>3764.31</v>
      </c>
      <c r="M62" s="69"/>
      <c r="N62" s="75">
        <v>85961.69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1003</v>
      </c>
      <c r="C63" s="542" t="s">
        <v>1004</v>
      </c>
      <c r="D63" s="542"/>
      <c r="E63" s="542"/>
      <c r="F63" s="43" t="s">
        <v>191</v>
      </c>
      <c r="G63" s="44">
        <v>-1.4E-2</v>
      </c>
      <c r="H63" s="45">
        <v>1</v>
      </c>
      <c r="I63" s="92">
        <v>-1.4E-2</v>
      </c>
      <c r="J63" s="80">
        <v>1690</v>
      </c>
      <c r="K63" s="44"/>
      <c r="L63" s="74">
        <v>-23.66</v>
      </c>
      <c r="M63" s="46">
        <v>8.16</v>
      </c>
      <c r="N63" s="82">
        <v>-193.07</v>
      </c>
      <c r="AI63" s="40"/>
      <c r="AJ63" s="49"/>
      <c r="AK63" s="49" t="s">
        <v>1004</v>
      </c>
      <c r="AQ63" s="49"/>
    </row>
    <row r="64" spans="1:43" s="4" customFormat="1" ht="15" x14ac:dyDescent="0.25">
      <c r="A64" s="72"/>
      <c r="B64" s="73"/>
      <c r="C64" s="542" t="s">
        <v>81</v>
      </c>
      <c r="D64" s="542"/>
      <c r="E64" s="542"/>
      <c r="F64" s="43"/>
      <c r="G64" s="44"/>
      <c r="H64" s="44"/>
      <c r="I64" s="44"/>
      <c r="J64" s="47"/>
      <c r="K64" s="44"/>
      <c r="L64" s="74">
        <v>-23.66</v>
      </c>
      <c r="M64" s="69"/>
      <c r="N64" s="82">
        <v>-193.07</v>
      </c>
      <c r="AI64" s="40"/>
      <c r="AJ64" s="49"/>
      <c r="AK64" s="49"/>
      <c r="AQ64" s="49" t="s">
        <v>81</v>
      </c>
    </row>
    <row r="65" spans="1:43" s="4" customFormat="1" ht="15" x14ac:dyDescent="0.25">
      <c r="A65" s="41" t="s">
        <v>67</v>
      </c>
      <c r="B65" s="42" t="s">
        <v>1005</v>
      </c>
      <c r="C65" s="542" t="s">
        <v>1006</v>
      </c>
      <c r="D65" s="542"/>
      <c r="E65" s="542"/>
      <c r="F65" s="43" t="s">
        <v>191</v>
      </c>
      <c r="G65" s="44">
        <v>-9.7000000000000003E-2</v>
      </c>
      <c r="H65" s="45">
        <v>1</v>
      </c>
      <c r="I65" s="92">
        <v>-9.7000000000000003E-2</v>
      </c>
      <c r="J65" s="80">
        <v>1500</v>
      </c>
      <c r="K65" s="44"/>
      <c r="L65" s="74">
        <v>-145.5</v>
      </c>
      <c r="M65" s="46">
        <v>8.16</v>
      </c>
      <c r="N65" s="75">
        <v>-1187.28</v>
      </c>
      <c r="AI65" s="40"/>
      <c r="AJ65" s="49"/>
      <c r="AK65" s="49" t="s">
        <v>1006</v>
      </c>
      <c r="AQ65" s="49"/>
    </row>
    <row r="66" spans="1:43" s="4" customFormat="1" ht="15" x14ac:dyDescent="0.25">
      <c r="A66" s="72"/>
      <c r="B66" s="73"/>
      <c r="C66" s="542" t="s">
        <v>81</v>
      </c>
      <c r="D66" s="542"/>
      <c r="E66" s="542"/>
      <c r="F66" s="43"/>
      <c r="G66" s="44"/>
      <c r="H66" s="44"/>
      <c r="I66" s="44"/>
      <c r="J66" s="47"/>
      <c r="K66" s="44"/>
      <c r="L66" s="74">
        <v>-145.5</v>
      </c>
      <c r="M66" s="69"/>
      <c r="N66" s="75">
        <v>-1187.28</v>
      </c>
      <c r="AI66" s="40"/>
      <c r="AJ66" s="49"/>
      <c r="AK66" s="49"/>
      <c r="AQ66" s="49" t="s">
        <v>81</v>
      </c>
    </row>
    <row r="67" spans="1:43" s="4" customFormat="1" ht="15" x14ac:dyDescent="0.25">
      <c r="A67" s="41" t="s">
        <v>69</v>
      </c>
      <c r="B67" s="42" t="s">
        <v>1007</v>
      </c>
      <c r="C67" s="542" t="s">
        <v>1008</v>
      </c>
      <c r="D67" s="542"/>
      <c r="E67" s="542"/>
      <c r="F67" s="43" t="s">
        <v>913</v>
      </c>
      <c r="G67" s="44">
        <v>-13.792</v>
      </c>
      <c r="H67" s="45">
        <v>1</v>
      </c>
      <c r="I67" s="92">
        <v>-13.792</v>
      </c>
      <c r="J67" s="74">
        <v>16.8</v>
      </c>
      <c r="K67" s="44"/>
      <c r="L67" s="74">
        <v>-231.71</v>
      </c>
      <c r="M67" s="46">
        <v>8.16</v>
      </c>
      <c r="N67" s="75">
        <v>-1890.75</v>
      </c>
      <c r="AI67" s="40"/>
      <c r="AJ67" s="49"/>
      <c r="AK67" s="49" t="s">
        <v>1008</v>
      </c>
      <c r="AQ67" s="49"/>
    </row>
    <row r="68" spans="1:43" s="4" customFormat="1" ht="15" x14ac:dyDescent="0.25">
      <c r="A68" s="72"/>
      <c r="B68" s="73"/>
      <c r="C68" s="542" t="s">
        <v>81</v>
      </c>
      <c r="D68" s="542"/>
      <c r="E68" s="542"/>
      <c r="F68" s="43"/>
      <c r="G68" s="44"/>
      <c r="H68" s="44"/>
      <c r="I68" s="44"/>
      <c r="J68" s="47"/>
      <c r="K68" s="44"/>
      <c r="L68" s="74">
        <v>-231.71</v>
      </c>
      <c r="M68" s="69"/>
      <c r="N68" s="75">
        <v>-1890.75</v>
      </c>
      <c r="AI68" s="40"/>
      <c r="AJ68" s="49"/>
      <c r="AK68" s="49"/>
      <c r="AQ68" s="49" t="s">
        <v>81</v>
      </c>
    </row>
    <row r="69" spans="1:43" s="4" customFormat="1" ht="23.25" x14ac:dyDescent="0.25">
      <c r="A69" s="41" t="s">
        <v>96</v>
      </c>
      <c r="B69" s="42" t="s">
        <v>736</v>
      </c>
      <c r="C69" s="542" t="s">
        <v>737</v>
      </c>
      <c r="D69" s="542"/>
      <c r="E69" s="542"/>
      <c r="F69" s="43" t="s">
        <v>86</v>
      </c>
      <c r="G69" s="44">
        <v>-2.758</v>
      </c>
      <c r="H69" s="45">
        <v>1</v>
      </c>
      <c r="I69" s="92">
        <v>-2.758</v>
      </c>
      <c r="J69" s="74">
        <v>59.99</v>
      </c>
      <c r="K69" s="44"/>
      <c r="L69" s="74">
        <v>-165.45</v>
      </c>
      <c r="M69" s="46">
        <v>8.16</v>
      </c>
      <c r="N69" s="75">
        <v>-1350.07</v>
      </c>
      <c r="AI69" s="40"/>
      <c r="AJ69" s="49"/>
      <c r="AK69" s="49" t="s">
        <v>737</v>
      </c>
      <c r="AQ69" s="49"/>
    </row>
    <row r="70" spans="1:43" s="4" customFormat="1" ht="15" x14ac:dyDescent="0.25">
      <c r="A70" s="72"/>
      <c r="B70" s="73"/>
      <c r="C70" s="542" t="s">
        <v>81</v>
      </c>
      <c r="D70" s="542"/>
      <c r="E70" s="542"/>
      <c r="F70" s="43"/>
      <c r="G70" s="44"/>
      <c r="H70" s="44"/>
      <c r="I70" s="44"/>
      <c r="J70" s="47"/>
      <c r="K70" s="44"/>
      <c r="L70" s="74">
        <v>-165.45</v>
      </c>
      <c r="M70" s="69"/>
      <c r="N70" s="75">
        <v>-1350.07</v>
      </c>
      <c r="AI70" s="40"/>
      <c r="AJ70" s="49"/>
      <c r="AK70" s="49"/>
      <c r="AQ70" s="49" t="s">
        <v>81</v>
      </c>
    </row>
    <row r="71" spans="1:43" s="4" customFormat="1" ht="15" x14ac:dyDescent="0.25">
      <c r="A71" s="41" t="s">
        <v>103</v>
      </c>
      <c r="B71" s="42" t="s">
        <v>511</v>
      </c>
      <c r="C71" s="542" t="s">
        <v>512</v>
      </c>
      <c r="D71" s="542"/>
      <c r="E71" s="542"/>
      <c r="F71" s="43" t="s">
        <v>513</v>
      </c>
      <c r="G71" s="44">
        <v>-0.95199999999999996</v>
      </c>
      <c r="H71" s="45">
        <v>1</v>
      </c>
      <c r="I71" s="92">
        <v>-0.95199999999999996</v>
      </c>
      <c r="J71" s="74">
        <v>30</v>
      </c>
      <c r="K71" s="46">
        <v>1.1499999999999999</v>
      </c>
      <c r="L71" s="74">
        <v>-32.840000000000003</v>
      </c>
      <c r="M71" s="46">
        <v>13.24</v>
      </c>
      <c r="N71" s="82">
        <v>-434.8</v>
      </c>
      <c r="AI71" s="40"/>
      <c r="AJ71" s="49"/>
      <c r="AK71" s="49" t="s">
        <v>512</v>
      </c>
      <c r="AQ71" s="49"/>
    </row>
    <row r="72" spans="1:43" s="4" customFormat="1" ht="68.25" x14ac:dyDescent="0.25">
      <c r="A72" s="50"/>
      <c r="B72" s="51" t="s">
        <v>62</v>
      </c>
      <c r="C72" s="545" t="s">
        <v>63</v>
      </c>
      <c r="D72" s="545"/>
      <c r="E72" s="545"/>
      <c r="F72" s="545"/>
      <c r="G72" s="545"/>
      <c r="H72" s="545"/>
      <c r="I72" s="545"/>
      <c r="J72" s="545"/>
      <c r="K72" s="545"/>
      <c r="L72" s="545"/>
      <c r="M72" s="545"/>
      <c r="N72" s="546"/>
      <c r="AI72" s="40"/>
      <c r="AJ72" s="49"/>
      <c r="AK72" s="49"/>
      <c r="AM72" s="3" t="s">
        <v>63</v>
      </c>
      <c r="AQ72" s="49"/>
    </row>
    <row r="73" spans="1:43" s="4" customFormat="1" ht="15" x14ac:dyDescent="0.25">
      <c r="A73" s="72"/>
      <c r="B73" s="73"/>
      <c r="C73" s="542" t="s">
        <v>81</v>
      </c>
      <c r="D73" s="542"/>
      <c r="E73" s="542"/>
      <c r="F73" s="43"/>
      <c r="G73" s="44"/>
      <c r="H73" s="44"/>
      <c r="I73" s="44"/>
      <c r="J73" s="47"/>
      <c r="K73" s="44"/>
      <c r="L73" s="74">
        <v>-32.840000000000003</v>
      </c>
      <c r="M73" s="69"/>
      <c r="N73" s="82">
        <v>-434.8</v>
      </c>
      <c r="AI73" s="40"/>
      <c r="AJ73" s="49"/>
      <c r="AK73" s="49"/>
      <c r="AQ73" s="49" t="s">
        <v>81</v>
      </c>
    </row>
    <row r="74" spans="1:43" s="4" customFormat="1" ht="15" x14ac:dyDescent="0.25">
      <c r="A74" s="41" t="s">
        <v>112</v>
      </c>
      <c r="B74" s="42" t="s">
        <v>742</v>
      </c>
      <c r="C74" s="542" t="s">
        <v>743</v>
      </c>
      <c r="D74" s="542"/>
      <c r="E74" s="542"/>
      <c r="F74" s="43" t="s">
        <v>513</v>
      </c>
      <c r="G74" s="44">
        <v>-5.1550000000000002</v>
      </c>
      <c r="H74" s="45">
        <v>1</v>
      </c>
      <c r="I74" s="92">
        <v>-5.1550000000000002</v>
      </c>
      <c r="J74" s="47"/>
      <c r="K74" s="44"/>
      <c r="L74" s="80">
        <v>-1522.93</v>
      </c>
      <c r="M74" s="44"/>
      <c r="N74" s="75">
        <v>-27234.81</v>
      </c>
      <c r="AI74" s="40"/>
      <c r="AJ74" s="49"/>
      <c r="AK74" s="49" t="s">
        <v>743</v>
      </c>
      <c r="AQ74" s="49"/>
    </row>
    <row r="75" spans="1:43" s="4" customFormat="1" ht="23.25" x14ac:dyDescent="0.25">
      <c r="A75" s="50"/>
      <c r="B75" s="51" t="s">
        <v>117</v>
      </c>
      <c r="C75" s="545" t="s">
        <v>118</v>
      </c>
      <c r="D75" s="545"/>
      <c r="E75" s="545"/>
      <c r="F75" s="545"/>
      <c r="G75" s="545"/>
      <c r="H75" s="545"/>
      <c r="I75" s="545"/>
      <c r="J75" s="545"/>
      <c r="K75" s="545"/>
      <c r="L75" s="545"/>
      <c r="M75" s="545"/>
      <c r="N75" s="546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545" t="s">
        <v>63</v>
      </c>
      <c r="D76" s="545"/>
      <c r="E76" s="545"/>
      <c r="F76" s="545"/>
      <c r="G76" s="545"/>
      <c r="H76" s="545"/>
      <c r="I76" s="545"/>
      <c r="J76" s="545"/>
      <c r="K76" s="545"/>
      <c r="L76" s="545"/>
      <c r="M76" s="545"/>
      <c r="N76" s="546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65</v>
      </c>
      <c r="C77" s="543" t="s">
        <v>66</v>
      </c>
      <c r="D77" s="543"/>
      <c r="E77" s="543"/>
      <c r="F77" s="54"/>
      <c r="G77" s="55"/>
      <c r="H77" s="55"/>
      <c r="I77" s="55"/>
      <c r="J77" s="56">
        <v>175.25</v>
      </c>
      <c r="K77" s="65">
        <v>1.4375</v>
      </c>
      <c r="L77" s="76">
        <v>-1298.6600000000001</v>
      </c>
      <c r="M77" s="58">
        <v>13.24</v>
      </c>
      <c r="N77" s="59">
        <v>-17194.259999999998</v>
      </c>
      <c r="AI77" s="40"/>
      <c r="AJ77" s="49"/>
      <c r="AK77" s="49"/>
      <c r="AN77" s="3" t="s">
        <v>66</v>
      </c>
      <c r="AQ77" s="49"/>
    </row>
    <row r="78" spans="1:43" s="4" customFormat="1" ht="15" x14ac:dyDescent="0.25">
      <c r="A78" s="52"/>
      <c r="B78" s="51" t="s">
        <v>67</v>
      </c>
      <c r="C78" s="543" t="s">
        <v>68</v>
      </c>
      <c r="D78" s="543"/>
      <c r="E78" s="543"/>
      <c r="F78" s="54"/>
      <c r="G78" s="55"/>
      <c r="H78" s="55"/>
      <c r="I78" s="55"/>
      <c r="J78" s="56">
        <v>11.6</v>
      </c>
      <c r="K78" s="65">
        <v>1.4375</v>
      </c>
      <c r="L78" s="56">
        <v>-85.96</v>
      </c>
      <c r="M78" s="58">
        <v>44.77</v>
      </c>
      <c r="N78" s="59">
        <v>-3848.43</v>
      </c>
      <c r="AI78" s="40"/>
      <c r="AJ78" s="49"/>
      <c r="AK78" s="49"/>
      <c r="AN78" s="3" t="s">
        <v>68</v>
      </c>
      <c r="AQ78" s="49"/>
    </row>
    <row r="79" spans="1:43" s="4" customFormat="1" ht="15" x14ac:dyDescent="0.25">
      <c r="A79" s="63"/>
      <c r="B79" s="51"/>
      <c r="C79" s="543" t="s">
        <v>75</v>
      </c>
      <c r="D79" s="543"/>
      <c r="E79" s="543"/>
      <c r="F79" s="54"/>
      <c r="G79" s="55"/>
      <c r="H79" s="55"/>
      <c r="I79" s="55"/>
      <c r="J79" s="66"/>
      <c r="K79" s="55"/>
      <c r="L79" s="56">
        <v>-85.96</v>
      </c>
      <c r="M79" s="55"/>
      <c r="N79" s="59">
        <v>-3848.43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727</v>
      </c>
      <c r="C80" s="543" t="s">
        <v>728</v>
      </c>
      <c r="D80" s="543"/>
      <c r="E80" s="543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-126.36</v>
      </c>
      <c r="M80" s="55"/>
      <c r="N80" s="59">
        <v>-5657.19</v>
      </c>
      <c r="AI80" s="40"/>
      <c r="AJ80" s="49"/>
      <c r="AK80" s="49"/>
      <c r="AO80" s="3" t="s">
        <v>728</v>
      </c>
      <c r="AQ80" s="49"/>
    </row>
    <row r="81" spans="1:43" s="4" customFormat="1" ht="56.25" x14ac:dyDescent="0.25">
      <c r="A81" s="63"/>
      <c r="B81" s="51" t="s">
        <v>729</v>
      </c>
      <c r="C81" s="543" t="s">
        <v>730</v>
      </c>
      <c r="D81" s="543"/>
      <c r="E81" s="543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-97.91</v>
      </c>
      <c r="M81" s="55"/>
      <c r="N81" s="59">
        <v>-4383.3599999999997</v>
      </c>
      <c r="AI81" s="40"/>
      <c r="AJ81" s="49"/>
      <c r="AK81" s="49"/>
      <c r="AO81" s="3" t="s">
        <v>730</v>
      </c>
      <c r="AQ81" s="49"/>
    </row>
    <row r="82" spans="1:43" s="4" customFormat="1" ht="15" x14ac:dyDescent="0.25">
      <c r="A82" s="72"/>
      <c r="B82" s="73"/>
      <c r="C82" s="542" t="s">
        <v>81</v>
      </c>
      <c r="D82" s="542"/>
      <c r="E82" s="542"/>
      <c r="F82" s="43"/>
      <c r="G82" s="44"/>
      <c r="H82" s="44"/>
      <c r="I82" s="44"/>
      <c r="J82" s="47"/>
      <c r="K82" s="44"/>
      <c r="L82" s="80">
        <v>-1522.93</v>
      </c>
      <c r="M82" s="69"/>
      <c r="N82" s="75">
        <v>-27234.81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123</v>
      </c>
      <c r="B83" s="42" t="s">
        <v>1009</v>
      </c>
      <c r="C83" s="542" t="s">
        <v>1010</v>
      </c>
      <c r="D83" s="542"/>
      <c r="E83" s="542"/>
      <c r="F83" s="43" t="s">
        <v>72</v>
      </c>
      <c r="G83" s="44">
        <v>-7.63</v>
      </c>
      <c r="H83" s="45">
        <v>1</v>
      </c>
      <c r="I83" s="46">
        <v>-7.63</v>
      </c>
      <c r="J83" s="74">
        <v>8.17</v>
      </c>
      <c r="K83" s="44"/>
      <c r="L83" s="74">
        <v>-297.52999999999997</v>
      </c>
      <c r="M83" s="44"/>
      <c r="N83" s="75">
        <v>-13320.24</v>
      </c>
      <c r="AI83" s="40"/>
      <c r="AJ83" s="49"/>
      <c r="AK83" s="49" t="s">
        <v>1010</v>
      </c>
      <c r="AQ83" s="49"/>
    </row>
    <row r="84" spans="1:43" s="4" customFormat="1" ht="15" x14ac:dyDescent="0.25">
      <c r="A84" s="67"/>
      <c r="B84" s="53"/>
      <c r="C84" s="543" t="s">
        <v>1011</v>
      </c>
      <c r="D84" s="543"/>
      <c r="E84" s="543"/>
      <c r="F84" s="543"/>
      <c r="G84" s="543"/>
      <c r="H84" s="543"/>
      <c r="I84" s="543"/>
      <c r="J84" s="543"/>
      <c r="K84" s="543"/>
      <c r="L84" s="543"/>
      <c r="M84" s="543"/>
      <c r="N84" s="544"/>
      <c r="AI84" s="40"/>
      <c r="AJ84" s="49"/>
      <c r="AK84" s="49"/>
      <c r="AL84" s="3" t="s">
        <v>1011</v>
      </c>
      <c r="AQ84" s="49"/>
    </row>
    <row r="85" spans="1:43" s="4" customFormat="1" ht="23.25" x14ac:dyDescent="0.25">
      <c r="A85" s="50"/>
      <c r="B85" s="51" t="s">
        <v>117</v>
      </c>
      <c r="C85" s="545" t="s">
        <v>118</v>
      </c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6"/>
      <c r="AI85" s="40"/>
      <c r="AJ85" s="49"/>
      <c r="AK85" s="49"/>
      <c r="AM85" s="3" t="s">
        <v>118</v>
      </c>
      <c r="AQ85" s="49"/>
    </row>
    <row r="86" spans="1:43" s="4" customFormat="1" ht="68.25" x14ac:dyDescent="0.25">
      <c r="A86" s="50"/>
      <c r="B86" s="51" t="s">
        <v>62</v>
      </c>
      <c r="C86" s="545" t="s">
        <v>63</v>
      </c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6"/>
      <c r="AI86" s="40"/>
      <c r="AJ86" s="49"/>
      <c r="AK86" s="49"/>
      <c r="AM86" s="3" t="s">
        <v>63</v>
      </c>
      <c r="AQ86" s="49"/>
    </row>
    <row r="87" spans="1:43" s="4" customFormat="1" ht="15" x14ac:dyDescent="0.25">
      <c r="A87" s="52"/>
      <c r="B87" s="51" t="s">
        <v>56</v>
      </c>
      <c r="C87" s="543" t="s">
        <v>64</v>
      </c>
      <c r="D87" s="543"/>
      <c r="E87" s="543"/>
      <c r="F87" s="54"/>
      <c r="G87" s="55"/>
      <c r="H87" s="55"/>
      <c r="I87" s="55"/>
      <c r="J87" s="56">
        <v>8.17</v>
      </c>
      <c r="K87" s="65">
        <v>1.3225</v>
      </c>
      <c r="L87" s="56">
        <v>-82.44</v>
      </c>
      <c r="M87" s="58">
        <v>44.77</v>
      </c>
      <c r="N87" s="59">
        <v>-3690.84</v>
      </c>
      <c r="AI87" s="40"/>
      <c r="AJ87" s="49"/>
      <c r="AK87" s="49"/>
      <c r="AN87" s="3" t="s">
        <v>64</v>
      </c>
      <c r="AQ87" s="49"/>
    </row>
    <row r="88" spans="1:43" s="4" customFormat="1" ht="15" x14ac:dyDescent="0.25">
      <c r="A88" s="63"/>
      <c r="B88" s="51"/>
      <c r="C88" s="543" t="s">
        <v>75</v>
      </c>
      <c r="D88" s="543"/>
      <c r="E88" s="543"/>
      <c r="F88" s="54"/>
      <c r="G88" s="55"/>
      <c r="H88" s="55"/>
      <c r="I88" s="55"/>
      <c r="J88" s="66"/>
      <c r="K88" s="55"/>
      <c r="L88" s="56">
        <v>-82.44</v>
      </c>
      <c r="M88" s="55"/>
      <c r="N88" s="59">
        <v>-3690.84</v>
      </c>
      <c r="AI88" s="40"/>
      <c r="AJ88" s="49"/>
      <c r="AK88" s="49"/>
      <c r="AO88" s="3" t="s">
        <v>75</v>
      </c>
      <c r="AQ88" s="49"/>
    </row>
    <row r="89" spans="1:43" s="4" customFormat="1" ht="45" x14ac:dyDescent="0.25">
      <c r="A89" s="63"/>
      <c r="B89" s="51" t="s">
        <v>727</v>
      </c>
      <c r="C89" s="543" t="s">
        <v>728</v>
      </c>
      <c r="D89" s="543"/>
      <c r="E89" s="543"/>
      <c r="F89" s="54" t="s">
        <v>78</v>
      </c>
      <c r="G89" s="61">
        <v>147</v>
      </c>
      <c r="H89" s="55"/>
      <c r="I89" s="61">
        <v>147</v>
      </c>
      <c r="J89" s="66"/>
      <c r="K89" s="55"/>
      <c r="L89" s="56">
        <v>-121.19</v>
      </c>
      <c r="M89" s="55"/>
      <c r="N89" s="59">
        <v>-5425.53</v>
      </c>
      <c r="AI89" s="40"/>
      <c r="AJ89" s="49"/>
      <c r="AK89" s="49"/>
      <c r="AO89" s="3" t="s">
        <v>728</v>
      </c>
      <c r="AQ89" s="49"/>
    </row>
    <row r="90" spans="1:43" s="4" customFormat="1" ht="56.25" x14ac:dyDescent="0.25">
      <c r="A90" s="63"/>
      <c r="B90" s="51" t="s">
        <v>729</v>
      </c>
      <c r="C90" s="543" t="s">
        <v>730</v>
      </c>
      <c r="D90" s="543"/>
      <c r="E90" s="543"/>
      <c r="F90" s="54" t="s">
        <v>78</v>
      </c>
      <c r="G90" s="61">
        <v>134</v>
      </c>
      <c r="H90" s="58">
        <v>0.85</v>
      </c>
      <c r="I90" s="64">
        <v>113.9</v>
      </c>
      <c r="J90" s="66"/>
      <c r="K90" s="55"/>
      <c r="L90" s="56">
        <v>-93.9</v>
      </c>
      <c r="M90" s="55"/>
      <c r="N90" s="59">
        <v>-4203.87</v>
      </c>
      <c r="AI90" s="40"/>
      <c r="AJ90" s="49"/>
      <c r="AK90" s="49"/>
      <c r="AO90" s="3" t="s">
        <v>730</v>
      </c>
      <c r="AQ90" s="49"/>
    </row>
    <row r="91" spans="1:43" s="4" customFormat="1" ht="15" x14ac:dyDescent="0.25">
      <c r="A91" s="72"/>
      <c r="B91" s="73"/>
      <c r="C91" s="542" t="s">
        <v>81</v>
      </c>
      <c r="D91" s="542"/>
      <c r="E91" s="542"/>
      <c r="F91" s="43"/>
      <c r="G91" s="44"/>
      <c r="H91" s="44"/>
      <c r="I91" s="44"/>
      <c r="J91" s="47"/>
      <c r="K91" s="44"/>
      <c r="L91" s="74">
        <v>-297.52999999999997</v>
      </c>
      <c r="M91" s="69"/>
      <c r="N91" s="75">
        <v>-13320.24</v>
      </c>
      <c r="AI91" s="40"/>
      <c r="AJ91" s="49"/>
      <c r="AK91" s="49"/>
      <c r="AQ91" s="49" t="s">
        <v>81</v>
      </c>
    </row>
    <row r="92" spans="1:43" s="4" customFormat="1" ht="23.25" x14ac:dyDescent="0.25">
      <c r="A92" s="41" t="s">
        <v>128</v>
      </c>
      <c r="B92" s="42" t="s">
        <v>1012</v>
      </c>
      <c r="C92" s="542" t="s">
        <v>1013</v>
      </c>
      <c r="D92" s="542"/>
      <c r="E92" s="542"/>
      <c r="F92" s="43" t="s">
        <v>428</v>
      </c>
      <c r="G92" s="44">
        <v>2.9670000000000001</v>
      </c>
      <c r="H92" s="45">
        <v>1</v>
      </c>
      <c r="I92" s="92">
        <v>2.9670000000000001</v>
      </c>
      <c r="J92" s="47"/>
      <c r="K92" s="44"/>
      <c r="L92" s="47"/>
      <c r="M92" s="44"/>
      <c r="N92" s="48"/>
      <c r="AI92" s="40"/>
      <c r="AJ92" s="49"/>
      <c r="AK92" s="49" t="s">
        <v>1013</v>
      </c>
      <c r="AQ92" s="49"/>
    </row>
    <row r="93" spans="1:43" s="4" customFormat="1" ht="15" x14ac:dyDescent="0.25">
      <c r="A93" s="67"/>
      <c r="B93" s="53"/>
      <c r="C93" s="543" t="s">
        <v>1014</v>
      </c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4"/>
      <c r="AI93" s="40"/>
      <c r="AJ93" s="49"/>
      <c r="AK93" s="49"/>
      <c r="AL93" s="3" t="s">
        <v>1014</v>
      </c>
      <c r="AQ93" s="49"/>
    </row>
    <row r="94" spans="1:43" s="4" customFormat="1" ht="68.25" x14ac:dyDescent="0.25">
      <c r="A94" s="50"/>
      <c r="B94" s="51" t="s">
        <v>62</v>
      </c>
      <c r="C94" s="545" t="s">
        <v>63</v>
      </c>
      <c r="D94" s="545"/>
      <c r="E94" s="545"/>
      <c r="F94" s="545"/>
      <c r="G94" s="545"/>
      <c r="H94" s="545"/>
      <c r="I94" s="545"/>
      <c r="J94" s="545"/>
      <c r="K94" s="545"/>
      <c r="L94" s="545"/>
      <c r="M94" s="545"/>
      <c r="N94" s="546"/>
      <c r="AI94" s="40"/>
      <c r="AJ94" s="49"/>
      <c r="AK94" s="49"/>
      <c r="AM94" s="3" t="s">
        <v>63</v>
      </c>
      <c r="AQ94" s="49"/>
    </row>
    <row r="95" spans="1:43" s="4" customFormat="1" ht="15" x14ac:dyDescent="0.25">
      <c r="A95" s="52"/>
      <c r="B95" s="51" t="s">
        <v>56</v>
      </c>
      <c r="C95" s="543" t="s">
        <v>64</v>
      </c>
      <c r="D95" s="543"/>
      <c r="E95" s="543"/>
      <c r="F95" s="54"/>
      <c r="G95" s="55"/>
      <c r="H95" s="55"/>
      <c r="I95" s="55"/>
      <c r="J95" s="56">
        <v>437.36</v>
      </c>
      <c r="K95" s="58">
        <v>1.1499999999999999</v>
      </c>
      <c r="L95" s="76">
        <v>1492.29</v>
      </c>
      <c r="M95" s="58">
        <v>44.77</v>
      </c>
      <c r="N95" s="59">
        <v>66809.820000000007</v>
      </c>
      <c r="AI95" s="40"/>
      <c r="AJ95" s="49"/>
      <c r="AK95" s="49"/>
      <c r="AN95" s="3" t="s">
        <v>64</v>
      </c>
      <c r="AQ95" s="49"/>
    </row>
    <row r="96" spans="1:43" s="4" customFormat="1" ht="15" x14ac:dyDescent="0.25">
      <c r="A96" s="52"/>
      <c r="B96" s="51" t="s">
        <v>65</v>
      </c>
      <c r="C96" s="543" t="s">
        <v>66</v>
      </c>
      <c r="D96" s="543"/>
      <c r="E96" s="543"/>
      <c r="F96" s="54"/>
      <c r="G96" s="55"/>
      <c r="H96" s="55"/>
      <c r="I96" s="55"/>
      <c r="J96" s="56">
        <v>605.38</v>
      </c>
      <c r="K96" s="58">
        <v>1.1499999999999999</v>
      </c>
      <c r="L96" s="76">
        <v>2065.59</v>
      </c>
      <c r="M96" s="58">
        <v>13.24</v>
      </c>
      <c r="N96" s="59">
        <v>27348.41</v>
      </c>
      <c r="AI96" s="40"/>
      <c r="AJ96" s="49"/>
      <c r="AK96" s="49"/>
      <c r="AN96" s="3" t="s">
        <v>66</v>
      </c>
      <c r="AQ96" s="49"/>
    </row>
    <row r="97" spans="1:43" s="4" customFormat="1" ht="15" x14ac:dyDescent="0.25">
      <c r="A97" s="52"/>
      <c r="B97" s="51" t="s">
        <v>67</v>
      </c>
      <c r="C97" s="543" t="s">
        <v>68</v>
      </c>
      <c r="D97" s="543"/>
      <c r="E97" s="543"/>
      <c r="F97" s="54"/>
      <c r="G97" s="55"/>
      <c r="H97" s="55"/>
      <c r="I97" s="55"/>
      <c r="J97" s="56">
        <v>64.38</v>
      </c>
      <c r="K97" s="58">
        <v>1.1499999999999999</v>
      </c>
      <c r="L97" s="56">
        <v>219.67</v>
      </c>
      <c r="M97" s="58">
        <v>44.77</v>
      </c>
      <c r="N97" s="59">
        <v>9834.6299999999992</v>
      </c>
      <c r="AI97" s="40"/>
      <c r="AJ97" s="49"/>
      <c r="AK97" s="49"/>
      <c r="AN97" s="3" t="s">
        <v>68</v>
      </c>
      <c r="AQ97" s="49"/>
    </row>
    <row r="98" spans="1:43" s="4" customFormat="1" ht="15" x14ac:dyDescent="0.25">
      <c r="A98" s="63"/>
      <c r="B98" s="51"/>
      <c r="C98" s="543" t="s">
        <v>71</v>
      </c>
      <c r="D98" s="543"/>
      <c r="E98" s="543"/>
      <c r="F98" s="54" t="s">
        <v>72</v>
      </c>
      <c r="G98" s="58">
        <v>52.63</v>
      </c>
      <c r="H98" s="58">
        <v>1.1499999999999999</v>
      </c>
      <c r="I98" s="94">
        <v>179.57619149999999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543" t="s">
        <v>73</v>
      </c>
      <c r="D99" s="543"/>
      <c r="E99" s="543"/>
      <c r="F99" s="54" t="s">
        <v>72</v>
      </c>
      <c r="G99" s="64">
        <v>6.4</v>
      </c>
      <c r="H99" s="58">
        <v>1.1499999999999999</v>
      </c>
      <c r="I99" s="77">
        <v>21.837119999999999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547" t="s">
        <v>74</v>
      </c>
      <c r="D100" s="547"/>
      <c r="E100" s="547"/>
      <c r="F100" s="68"/>
      <c r="G100" s="69"/>
      <c r="H100" s="69"/>
      <c r="I100" s="69"/>
      <c r="J100" s="79">
        <v>1042.74</v>
      </c>
      <c r="K100" s="69"/>
      <c r="L100" s="79">
        <v>3557.88</v>
      </c>
      <c r="M100" s="69"/>
      <c r="N100" s="71">
        <v>94158.23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543" t="s">
        <v>75</v>
      </c>
      <c r="D101" s="543"/>
      <c r="E101" s="543"/>
      <c r="F101" s="54"/>
      <c r="G101" s="55"/>
      <c r="H101" s="55"/>
      <c r="I101" s="55"/>
      <c r="J101" s="66"/>
      <c r="K101" s="55"/>
      <c r="L101" s="76">
        <v>1711.96</v>
      </c>
      <c r="M101" s="55"/>
      <c r="N101" s="59">
        <v>76644.45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1015</v>
      </c>
      <c r="C102" s="543" t="s">
        <v>1016</v>
      </c>
      <c r="D102" s="543"/>
      <c r="E102" s="543"/>
      <c r="F102" s="54" t="s">
        <v>78</v>
      </c>
      <c r="G102" s="61">
        <v>102</v>
      </c>
      <c r="H102" s="55"/>
      <c r="I102" s="61">
        <v>102</v>
      </c>
      <c r="J102" s="66"/>
      <c r="K102" s="55"/>
      <c r="L102" s="76">
        <v>1746.2</v>
      </c>
      <c r="M102" s="55"/>
      <c r="N102" s="59">
        <v>78177.34</v>
      </c>
      <c r="AI102" s="40"/>
      <c r="AJ102" s="49"/>
      <c r="AK102" s="49"/>
      <c r="AO102" s="3" t="s">
        <v>1016</v>
      </c>
      <c r="AQ102" s="49"/>
    </row>
    <row r="103" spans="1:43" s="4" customFormat="1" ht="23.25" x14ac:dyDescent="0.25">
      <c r="A103" s="63"/>
      <c r="B103" s="51" t="s">
        <v>1017</v>
      </c>
      <c r="C103" s="543" t="s">
        <v>1018</v>
      </c>
      <c r="D103" s="543"/>
      <c r="E103" s="543"/>
      <c r="F103" s="54" t="s">
        <v>78</v>
      </c>
      <c r="G103" s="61">
        <v>54</v>
      </c>
      <c r="H103" s="55"/>
      <c r="I103" s="61">
        <v>54</v>
      </c>
      <c r="J103" s="66"/>
      <c r="K103" s="55"/>
      <c r="L103" s="56">
        <v>924.46</v>
      </c>
      <c r="M103" s="55"/>
      <c r="N103" s="59">
        <v>41388</v>
      </c>
      <c r="AI103" s="40"/>
      <c r="AJ103" s="49"/>
      <c r="AK103" s="49"/>
      <c r="AO103" s="3" t="s">
        <v>1018</v>
      </c>
      <c r="AQ103" s="49"/>
    </row>
    <row r="104" spans="1:43" s="4" customFormat="1" ht="15" x14ac:dyDescent="0.25">
      <c r="A104" s="72"/>
      <c r="B104" s="73"/>
      <c r="C104" s="542" t="s">
        <v>81</v>
      </c>
      <c r="D104" s="542"/>
      <c r="E104" s="542"/>
      <c r="F104" s="43"/>
      <c r="G104" s="44"/>
      <c r="H104" s="44"/>
      <c r="I104" s="44"/>
      <c r="J104" s="47"/>
      <c r="K104" s="44"/>
      <c r="L104" s="80">
        <v>6228.54</v>
      </c>
      <c r="M104" s="69"/>
      <c r="N104" s="75">
        <v>213723.57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132</v>
      </c>
      <c r="B105" s="42" t="s">
        <v>744</v>
      </c>
      <c r="C105" s="542" t="s">
        <v>745</v>
      </c>
      <c r="D105" s="542"/>
      <c r="E105" s="542"/>
      <c r="F105" s="43" t="s">
        <v>461</v>
      </c>
      <c r="G105" s="44">
        <v>3.47</v>
      </c>
      <c r="H105" s="45">
        <v>1</v>
      </c>
      <c r="I105" s="46">
        <v>3.47</v>
      </c>
      <c r="J105" s="47"/>
      <c r="K105" s="44"/>
      <c r="L105" s="47"/>
      <c r="M105" s="44"/>
      <c r="N105" s="48"/>
      <c r="AI105" s="40"/>
      <c r="AJ105" s="49"/>
      <c r="AK105" s="49" t="s">
        <v>745</v>
      </c>
      <c r="AQ105" s="49"/>
    </row>
    <row r="106" spans="1:43" s="4" customFormat="1" ht="15" x14ac:dyDescent="0.25">
      <c r="A106" s="67"/>
      <c r="B106" s="53"/>
      <c r="C106" s="543" t="s">
        <v>1019</v>
      </c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4"/>
      <c r="AI106" s="40"/>
      <c r="AJ106" s="49"/>
      <c r="AK106" s="49"/>
      <c r="AL106" s="3" t="s">
        <v>1019</v>
      </c>
      <c r="AQ106" s="49"/>
    </row>
    <row r="107" spans="1:43" s="4" customFormat="1" ht="68.25" x14ac:dyDescent="0.25">
      <c r="A107" s="50"/>
      <c r="B107" s="51" t="s">
        <v>62</v>
      </c>
      <c r="C107" s="545" t="s">
        <v>63</v>
      </c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6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543" t="s">
        <v>64</v>
      </c>
      <c r="D108" s="543"/>
      <c r="E108" s="543"/>
      <c r="F108" s="54"/>
      <c r="G108" s="55"/>
      <c r="H108" s="55"/>
      <c r="I108" s="55"/>
      <c r="J108" s="76">
        <v>1494.14</v>
      </c>
      <c r="K108" s="58">
        <v>1.1499999999999999</v>
      </c>
      <c r="L108" s="76">
        <v>5962.37</v>
      </c>
      <c r="M108" s="58">
        <v>44.77</v>
      </c>
      <c r="N108" s="59">
        <v>266935.3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543" t="s">
        <v>66</v>
      </c>
      <c r="D109" s="543"/>
      <c r="E109" s="543"/>
      <c r="F109" s="54"/>
      <c r="G109" s="55"/>
      <c r="H109" s="55"/>
      <c r="I109" s="55"/>
      <c r="J109" s="76">
        <v>4292.7299999999996</v>
      </c>
      <c r="K109" s="58">
        <v>1.1499999999999999</v>
      </c>
      <c r="L109" s="76">
        <v>17130.14</v>
      </c>
      <c r="M109" s="58">
        <v>13.24</v>
      </c>
      <c r="N109" s="59">
        <v>226803.05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543" t="s">
        <v>68</v>
      </c>
      <c r="D110" s="543"/>
      <c r="E110" s="543"/>
      <c r="F110" s="54"/>
      <c r="G110" s="55"/>
      <c r="H110" s="55"/>
      <c r="I110" s="55"/>
      <c r="J110" s="56">
        <v>464.37</v>
      </c>
      <c r="K110" s="58">
        <v>1.1499999999999999</v>
      </c>
      <c r="L110" s="76">
        <v>1853.07</v>
      </c>
      <c r="M110" s="58">
        <v>44.77</v>
      </c>
      <c r="N110" s="59">
        <v>82961.94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63"/>
      <c r="B111" s="51"/>
      <c r="C111" s="543" t="s">
        <v>71</v>
      </c>
      <c r="D111" s="543"/>
      <c r="E111" s="543"/>
      <c r="F111" s="54" t="s">
        <v>72</v>
      </c>
      <c r="G111" s="64">
        <v>179.8</v>
      </c>
      <c r="H111" s="58">
        <v>1.1499999999999999</v>
      </c>
      <c r="I111" s="65">
        <v>717.49189999999999</v>
      </c>
      <c r="J111" s="66"/>
      <c r="K111" s="55"/>
      <c r="L111" s="66"/>
      <c r="M111" s="55"/>
      <c r="N111" s="62"/>
      <c r="AI111" s="40"/>
      <c r="AJ111" s="49"/>
      <c r="AK111" s="49"/>
      <c r="AO111" s="3" t="s">
        <v>71</v>
      </c>
      <c r="AQ111" s="49"/>
    </row>
    <row r="112" spans="1:43" s="4" customFormat="1" ht="15" x14ac:dyDescent="0.25">
      <c r="A112" s="63"/>
      <c r="B112" s="51"/>
      <c r="C112" s="543" t="s">
        <v>73</v>
      </c>
      <c r="D112" s="543"/>
      <c r="E112" s="543"/>
      <c r="F112" s="54" t="s">
        <v>72</v>
      </c>
      <c r="G112" s="58">
        <v>45.63</v>
      </c>
      <c r="H112" s="58">
        <v>1.1499999999999999</v>
      </c>
      <c r="I112" s="78">
        <v>182.08651499999999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3" s="4" customFormat="1" ht="15" x14ac:dyDescent="0.25">
      <c r="A113" s="67"/>
      <c r="B113" s="51"/>
      <c r="C113" s="547" t="s">
        <v>74</v>
      </c>
      <c r="D113" s="547"/>
      <c r="E113" s="547"/>
      <c r="F113" s="68"/>
      <c r="G113" s="69"/>
      <c r="H113" s="69"/>
      <c r="I113" s="69"/>
      <c r="J113" s="79">
        <v>5786.87</v>
      </c>
      <c r="K113" s="69"/>
      <c r="L113" s="79">
        <v>23092.51</v>
      </c>
      <c r="M113" s="69"/>
      <c r="N113" s="71">
        <v>493738.35</v>
      </c>
      <c r="AI113" s="40"/>
      <c r="AJ113" s="49"/>
      <c r="AK113" s="49"/>
      <c r="AP113" s="3" t="s">
        <v>74</v>
      </c>
      <c r="AQ113" s="49"/>
    </row>
    <row r="114" spans="1:43" s="4" customFormat="1" ht="15" x14ac:dyDescent="0.25">
      <c r="A114" s="63"/>
      <c r="B114" s="51"/>
      <c r="C114" s="543" t="s">
        <v>75</v>
      </c>
      <c r="D114" s="543"/>
      <c r="E114" s="543"/>
      <c r="F114" s="54"/>
      <c r="G114" s="55"/>
      <c r="H114" s="55"/>
      <c r="I114" s="55"/>
      <c r="J114" s="66"/>
      <c r="K114" s="55"/>
      <c r="L114" s="76">
        <v>7815.44</v>
      </c>
      <c r="M114" s="55"/>
      <c r="N114" s="59">
        <v>349897.24</v>
      </c>
      <c r="AI114" s="40"/>
      <c r="AJ114" s="49"/>
      <c r="AK114" s="49"/>
      <c r="AO114" s="3" t="s">
        <v>75</v>
      </c>
      <c r="AQ114" s="49"/>
    </row>
    <row r="115" spans="1:43" s="4" customFormat="1" ht="45" x14ac:dyDescent="0.25">
      <c r="A115" s="63"/>
      <c r="B115" s="51" t="s">
        <v>727</v>
      </c>
      <c r="C115" s="543" t="s">
        <v>728</v>
      </c>
      <c r="D115" s="543"/>
      <c r="E115" s="543"/>
      <c r="F115" s="54" t="s">
        <v>78</v>
      </c>
      <c r="G115" s="61">
        <v>147</v>
      </c>
      <c r="H115" s="55"/>
      <c r="I115" s="61">
        <v>147</v>
      </c>
      <c r="J115" s="66"/>
      <c r="K115" s="55"/>
      <c r="L115" s="76">
        <v>11488.7</v>
      </c>
      <c r="M115" s="55"/>
      <c r="N115" s="59">
        <v>514348.94</v>
      </c>
      <c r="AI115" s="40"/>
      <c r="AJ115" s="49"/>
      <c r="AK115" s="49"/>
      <c r="AO115" s="3" t="s">
        <v>728</v>
      </c>
      <c r="AQ115" s="49"/>
    </row>
    <row r="116" spans="1:43" s="4" customFormat="1" ht="56.25" x14ac:dyDescent="0.25">
      <c r="A116" s="63"/>
      <c r="B116" s="51" t="s">
        <v>729</v>
      </c>
      <c r="C116" s="543" t="s">
        <v>730</v>
      </c>
      <c r="D116" s="543"/>
      <c r="E116" s="543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76">
        <v>8901.7900000000009</v>
      </c>
      <c r="M116" s="55"/>
      <c r="N116" s="59">
        <v>398532.96</v>
      </c>
      <c r="AI116" s="40"/>
      <c r="AJ116" s="49"/>
      <c r="AK116" s="49"/>
      <c r="AO116" s="3" t="s">
        <v>730</v>
      </c>
      <c r="AQ116" s="49"/>
    </row>
    <row r="117" spans="1:43" s="4" customFormat="1" ht="15" x14ac:dyDescent="0.25">
      <c r="A117" s="72"/>
      <c r="B117" s="73"/>
      <c r="C117" s="542" t="s">
        <v>81</v>
      </c>
      <c r="D117" s="542"/>
      <c r="E117" s="542"/>
      <c r="F117" s="43"/>
      <c r="G117" s="44"/>
      <c r="H117" s="44"/>
      <c r="I117" s="44"/>
      <c r="J117" s="47"/>
      <c r="K117" s="44"/>
      <c r="L117" s="80">
        <v>43483</v>
      </c>
      <c r="M117" s="69"/>
      <c r="N117" s="75">
        <v>1406620.25</v>
      </c>
      <c r="AI117" s="40"/>
      <c r="AJ117" s="49"/>
      <c r="AK117" s="49"/>
      <c r="AQ117" s="49" t="s">
        <v>81</v>
      </c>
    </row>
    <row r="118" spans="1:43" s="4" customFormat="1" ht="23.25" x14ac:dyDescent="0.25">
      <c r="A118" s="41" t="s">
        <v>136</v>
      </c>
      <c r="B118" s="42" t="s">
        <v>747</v>
      </c>
      <c r="C118" s="542" t="s">
        <v>748</v>
      </c>
      <c r="D118" s="542"/>
      <c r="E118" s="542"/>
      <c r="F118" s="43" t="s">
        <v>461</v>
      </c>
      <c r="G118" s="44">
        <v>5.4790000000000001</v>
      </c>
      <c r="H118" s="45">
        <v>1</v>
      </c>
      <c r="I118" s="92">
        <v>5.4790000000000001</v>
      </c>
      <c r="J118" s="47"/>
      <c r="K118" s="44"/>
      <c r="L118" s="47"/>
      <c r="M118" s="44"/>
      <c r="N118" s="48"/>
      <c r="AI118" s="40"/>
      <c r="AJ118" s="49"/>
      <c r="AK118" s="49" t="s">
        <v>748</v>
      </c>
      <c r="AQ118" s="49"/>
    </row>
    <row r="119" spans="1:43" s="4" customFormat="1" ht="15" x14ac:dyDescent="0.25">
      <c r="A119" s="67"/>
      <c r="B119" s="53"/>
      <c r="C119" s="543" t="s">
        <v>1020</v>
      </c>
      <c r="D119" s="543"/>
      <c r="E119" s="543"/>
      <c r="F119" s="543"/>
      <c r="G119" s="543"/>
      <c r="H119" s="543"/>
      <c r="I119" s="543"/>
      <c r="J119" s="543"/>
      <c r="K119" s="543"/>
      <c r="L119" s="543"/>
      <c r="M119" s="543"/>
      <c r="N119" s="544"/>
      <c r="AI119" s="40"/>
      <c r="AJ119" s="49"/>
      <c r="AK119" s="49"/>
      <c r="AL119" s="3" t="s">
        <v>1020</v>
      </c>
      <c r="AQ119" s="49"/>
    </row>
    <row r="120" spans="1:43" s="4" customFormat="1" ht="68.25" x14ac:dyDescent="0.25">
      <c r="A120" s="50"/>
      <c r="B120" s="51" t="s">
        <v>62</v>
      </c>
      <c r="C120" s="545" t="s">
        <v>63</v>
      </c>
      <c r="D120" s="545"/>
      <c r="E120" s="545"/>
      <c r="F120" s="545"/>
      <c r="G120" s="545"/>
      <c r="H120" s="545"/>
      <c r="I120" s="545"/>
      <c r="J120" s="545"/>
      <c r="K120" s="545"/>
      <c r="L120" s="545"/>
      <c r="M120" s="545"/>
      <c r="N120" s="546"/>
      <c r="AI120" s="40"/>
      <c r="AJ120" s="49"/>
      <c r="AK120" s="49"/>
      <c r="AM120" s="3" t="s">
        <v>63</v>
      </c>
      <c r="AQ120" s="49"/>
    </row>
    <row r="121" spans="1:43" s="4" customFormat="1" ht="15" x14ac:dyDescent="0.25">
      <c r="A121" s="52"/>
      <c r="B121" s="51" t="s">
        <v>56</v>
      </c>
      <c r="C121" s="543" t="s">
        <v>64</v>
      </c>
      <c r="D121" s="543"/>
      <c r="E121" s="543"/>
      <c r="F121" s="54"/>
      <c r="G121" s="55"/>
      <c r="H121" s="55"/>
      <c r="I121" s="55"/>
      <c r="J121" s="56">
        <v>103.12</v>
      </c>
      <c r="K121" s="58">
        <v>1.1499999999999999</v>
      </c>
      <c r="L121" s="56">
        <v>649.74</v>
      </c>
      <c r="M121" s="58">
        <v>44.77</v>
      </c>
      <c r="N121" s="59">
        <v>29088.86</v>
      </c>
      <c r="AI121" s="40"/>
      <c r="AJ121" s="49"/>
      <c r="AK121" s="49"/>
      <c r="AN121" s="3" t="s">
        <v>64</v>
      </c>
      <c r="AQ121" s="49"/>
    </row>
    <row r="122" spans="1:43" s="4" customFormat="1" ht="15" x14ac:dyDescent="0.25">
      <c r="A122" s="52"/>
      <c r="B122" s="51" t="s">
        <v>65</v>
      </c>
      <c r="C122" s="543" t="s">
        <v>66</v>
      </c>
      <c r="D122" s="543"/>
      <c r="E122" s="543"/>
      <c r="F122" s="54"/>
      <c r="G122" s="55"/>
      <c r="H122" s="55"/>
      <c r="I122" s="55"/>
      <c r="J122" s="56">
        <v>407.65</v>
      </c>
      <c r="K122" s="58">
        <v>1.1499999999999999</v>
      </c>
      <c r="L122" s="76">
        <v>2568.54</v>
      </c>
      <c r="M122" s="58">
        <v>13.24</v>
      </c>
      <c r="N122" s="59">
        <v>34007.47</v>
      </c>
      <c r="AI122" s="40"/>
      <c r="AJ122" s="49"/>
      <c r="AK122" s="49"/>
      <c r="AN122" s="3" t="s">
        <v>66</v>
      </c>
      <c r="AQ122" s="49"/>
    </row>
    <row r="123" spans="1:43" s="4" customFormat="1" ht="15" x14ac:dyDescent="0.25">
      <c r="A123" s="52"/>
      <c r="B123" s="51" t="s">
        <v>67</v>
      </c>
      <c r="C123" s="543" t="s">
        <v>68</v>
      </c>
      <c r="D123" s="543"/>
      <c r="E123" s="543"/>
      <c r="F123" s="54"/>
      <c r="G123" s="55"/>
      <c r="H123" s="55"/>
      <c r="I123" s="55"/>
      <c r="J123" s="56">
        <v>50.3</v>
      </c>
      <c r="K123" s="58">
        <v>1.1499999999999999</v>
      </c>
      <c r="L123" s="56">
        <v>316.93</v>
      </c>
      <c r="M123" s="58">
        <v>44.77</v>
      </c>
      <c r="N123" s="59">
        <v>14188.96</v>
      </c>
      <c r="AI123" s="40"/>
      <c r="AJ123" s="49"/>
      <c r="AK123" s="49"/>
      <c r="AN123" s="3" t="s">
        <v>68</v>
      </c>
      <c r="AQ123" s="49"/>
    </row>
    <row r="124" spans="1:43" s="4" customFormat="1" ht="15" x14ac:dyDescent="0.25">
      <c r="A124" s="63"/>
      <c r="B124" s="51"/>
      <c r="C124" s="543" t="s">
        <v>71</v>
      </c>
      <c r="D124" s="543"/>
      <c r="E124" s="543"/>
      <c r="F124" s="54" t="s">
        <v>72</v>
      </c>
      <c r="G124" s="58">
        <v>13.22</v>
      </c>
      <c r="H124" s="58">
        <v>1.1499999999999999</v>
      </c>
      <c r="I124" s="78">
        <v>83.297236999999996</v>
      </c>
      <c r="J124" s="66"/>
      <c r="K124" s="55"/>
      <c r="L124" s="66"/>
      <c r="M124" s="55"/>
      <c r="N124" s="62"/>
      <c r="AI124" s="40"/>
      <c r="AJ124" s="49"/>
      <c r="AK124" s="49"/>
      <c r="AO124" s="3" t="s">
        <v>71</v>
      </c>
      <c r="AQ124" s="49"/>
    </row>
    <row r="125" spans="1:43" s="4" customFormat="1" ht="15" x14ac:dyDescent="0.25">
      <c r="A125" s="63"/>
      <c r="B125" s="51"/>
      <c r="C125" s="543" t="s">
        <v>73</v>
      </c>
      <c r="D125" s="543"/>
      <c r="E125" s="543"/>
      <c r="F125" s="54" t="s">
        <v>72</v>
      </c>
      <c r="G125" s="58">
        <v>3.79</v>
      </c>
      <c r="H125" s="58">
        <v>1.1499999999999999</v>
      </c>
      <c r="I125" s="94">
        <v>23.880221500000001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73</v>
      </c>
      <c r="AQ125" s="49"/>
    </row>
    <row r="126" spans="1:43" s="4" customFormat="1" ht="15" x14ac:dyDescent="0.25">
      <c r="A126" s="67"/>
      <c r="B126" s="51"/>
      <c r="C126" s="547" t="s">
        <v>74</v>
      </c>
      <c r="D126" s="547"/>
      <c r="E126" s="547"/>
      <c r="F126" s="68"/>
      <c r="G126" s="69"/>
      <c r="H126" s="69"/>
      <c r="I126" s="69"/>
      <c r="J126" s="70">
        <v>510.77</v>
      </c>
      <c r="K126" s="69"/>
      <c r="L126" s="79">
        <v>3218.28</v>
      </c>
      <c r="M126" s="69"/>
      <c r="N126" s="71">
        <v>63096.33</v>
      </c>
      <c r="AI126" s="40"/>
      <c r="AJ126" s="49"/>
      <c r="AK126" s="49"/>
      <c r="AP126" s="3" t="s">
        <v>74</v>
      </c>
      <c r="AQ126" s="49"/>
    </row>
    <row r="127" spans="1:43" s="4" customFormat="1" ht="15" x14ac:dyDescent="0.25">
      <c r="A127" s="63"/>
      <c r="B127" s="51"/>
      <c r="C127" s="543" t="s">
        <v>75</v>
      </c>
      <c r="D127" s="543"/>
      <c r="E127" s="543"/>
      <c r="F127" s="54"/>
      <c r="G127" s="55"/>
      <c r="H127" s="55"/>
      <c r="I127" s="55"/>
      <c r="J127" s="66"/>
      <c r="K127" s="55"/>
      <c r="L127" s="56">
        <v>966.67</v>
      </c>
      <c r="M127" s="55"/>
      <c r="N127" s="59">
        <v>43277.82</v>
      </c>
      <c r="AI127" s="40"/>
      <c r="AJ127" s="49"/>
      <c r="AK127" s="49"/>
      <c r="AO127" s="3" t="s">
        <v>75</v>
      </c>
      <c r="AQ127" s="49"/>
    </row>
    <row r="128" spans="1:43" s="4" customFormat="1" ht="45" x14ac:dyDescent="0.25">
      <c r="A128" s="63"/>
      <c r="B128" s="51" t="s">
        <v>727</v>
      </c>
      <c r="C128" s="543" t="s">
        <v>728</v>
      </c>
      <c r="D128" s="543"/>
      <c r="E128" s="543"/>
      <c r="F128" s="54" t="s">
        <v>78</v>
      </c>
      <c r="G128" s="61">
        <v>147</v>
      </c>
      <c r="H128" s="55"/>
      <c r="I128" s="61">
        <v>147</v>
      </c>
      <c r="J128" s="66"/>
      <c r="K128" s="55"/>
      <c r="L128" s="76">
        <v>1421</v>
      </c>
      <c r="M128" s="55"/>
      <c r="N128" s="59">
        <v>63618.400000000001</v>
      </c>
      <c r="AI128" s="40"/>
      <c r="AJ128" s="49"/>
      <c r="AK128" s="49"/>
      <c r="AO128" s="3" t="s">
        <v>728</v>
      </c>
      <c r="AQ128" s="49"/>
    </row>
    <row r="129" spans="1:43" s="4" customFormat="1" ht="56.25" x14ac:dyDescent="0.25">
      <c r="A129" s="63"/>
      <c r="B129" s="51" t="s">
        <v>729</v>
      </c>
      <c r="C129" s="543" t="s">
        <v>730</v>
      </c>
      <c r="D129" s="543"/>
      <c r="E129" s="543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76">
        <v>1101.04</v>
      </c>
      <c r="M129" s="55"/>
      <c r="N129" s="59">
        <v>49293.440000000002</v>
      </c>
      <c r="AI129" s="40"/>
      <c r="AJ129" s="49"/>
      <c r="AK129" s="49"/>
      <c r="AO129" s="3" t="s">
        <v>730</v>
      </c>
      <c r="AQ129" s="49"/>
    </row>
    <row r="130" spans="1:43" s="4" customFormat="1" ht="15" x14ac:dyDescent="0.25">
      <c r="A130" s="72"/>
      <c r="B130" s="73"/>
      <c r="C130" s="542" t="s">
        <v>81</v>
      </c>
      <c r="D130" s="542"/>
      <c r="E130" s="542"/>
      <c r="F130" s="43"/>
      <c r="G130" s="44"/>
      <c r="H130" s="44"/>
      <c r="I130" s="44"/>
      <c r="J130" s="47"/>
      <c r="K130" s="44"/>
      <c r="L130" s="80">
        <v>5740.32</v>
      </c>
      <c r="M130" s="69"/>
      <c r="N130" s="75">
        <v>176008.17</v>
      </c>
      <c r="AI130" s="40"/>
      <c r="AJ130" s="49"/>
      <c r="AK130" s="49"/>
      <c r="AQ130" s="49" t="s">
        <v>81</v>
      </c>
    </row>
    <row r="131" spans="1:43" s="4" customFormat="1" ht="34.5" x14ac:dyDescent="0.25">
      <c r="A131" s="41" t="s">
        <v>138</v>
      </c>
      <c r="B131" s="42" t="s">
        <v>1021</v>
      </c>
      <c r="C131" s="542" t="s">
        <v>1022</v>
      </c>
      <c r="D131" s="542"/>
      <c r="E131" s="542"/>
      <c r="F131" s="43" t="s">
        <v>461</v>
      </c>
      <c r="G131" s="44">
        <v>0.20380000000000001</v>
      </c>
      <c r="H131" s="45">
        <v>1</v>
      </c>
      <c r="I131" s="119">
        <v>0.20380000000000001</v>
      </c>
      <c r="J131" s="47"/>
      <c r="K131" s="44"/>
      <c r="L131" s="47"/>
      <c r="M131" s="44"/>
      <c r="N131" s="48"/>
      <c r="AI131" s="40"/>
      <c r="AJ131" s="49"/>
      <c r="AK131" s="49" t="s">
        <v>1022</v>
      </c>
      <c r="AQ131" s="49"/>
    </row>
    <row r="132" spans="1:43" s="4" customFormat="1" ht="15" x14ac:dyDescent="0.25">
      <c r="A132" s="67"/>
      <c r="B132" s="53"/>
      <c r="C132" s="543" t="s">
        <v>1023</v>
      </c>
      <c r="D132" s="543"/>
      <c r="E132" s="543"/>
      <c r="F132" s="543"/>
      <c r="G132" s="543"/>
      <c r="H132" s="543"/>
      <c r="I132" s="543"/>
      <c r="J132" s="543"/>
      <c r="K132" s="543"/>
      <c r="L132" s="543"/>
      <c r="M132" s="543"/>
      <c r="N132" s="544"/>
      <c r="AI132" s="40"/>
      <c r="AJ132" s="49"/>
      <c r="AK132" s="49"/>
      <c r="AL132" s="3" t="s">
        <v>1023</v>
      </c>
      <c r="AQ132" s="49"/>
    </row>
    <row r="133" spans="1:43" s="4" customFormat="1" ht="68.25" x14ac:dyDescent="0.25">
      <c r="A133" s="50"/>
      <c r="B133" s="51" t="s">
        <v>62</v>
      </c>
      <c r="C133" s="545" t="s">
        <v>63</v>
      </c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6"/>
      <c r="AI133" s="40"/>
      <c r="AJ133" s="49"/>
      <c r="AK133" s="49"/>
      <c r="AM133" s="3" t="s">
        <v>63</v>
      </c>
      <c r="AQ133" s="49"/>
    </row>
    <row r="134" spans="1:43" s="4" customFormat="1" ht="15" x14ac:dyDescent="0.25">
      <c r="A134" s="52"/>
      <c r="B134" s="51" t="s">
        <v>56</v>
      </c>
      <c r="C134" s="543" t="s">
        <v>64</v>
      </c>
      <c r="D134" s="543"/>
      <c r="E134" s="543"/>
      <c r="F134" s="54"/>
      <c r="G134" s="55"/>
      <c r="H134" s="55"/>
      <c r="I134" s="55"/>
      <c r="J134" s="56">
        <v>315.26</v>
      </c>
      <c r="K134" s="58">
        <v>1.1499999999999999</v>
      </c>
      <c r="L134" s="56">
        <v>73.89</v>
      </c>
      <c r="M134" s="58">
        <v>44.77</v>
      </c>
      <c r="N134" s="59">
        <v>3308.06</v>
      </c>
      <c r="AI134" s="40"/>
      <c r="AJ134" s="49"/>
      <c r="AK134" s="49"/>
      <c r="AN134" s="3" t="s">
        <v>64</v>
      </c>
      <c r="AQ134" s="49"/>
    </row>
    <row r="135" spans="1:43" s="4" customFormat="1" ht="15" x14ac:dyDescent="0.25">
      <c r="A135" s="52"/>
      <c r="B135" s="51" t="s">
        <v>65</v>
      </c>
      <c r="C135" s="543" t="s">
        <v>66</v>
      </c>
      <c r="D135" s="543"/>
      <c r="E135" s="543"/>
      <c r="F135" s="54"/>
      <c r="G135" s="55"/>
      <c r="H135" s="55"/>
      <c r="I135" s="55"/>
      <c r="J135" s="76">
        <v>2731.49</v>
      </c>
      <c r="K135" s="58">
        <v>1.1499999999999999</v>
      </c>
      <c r="L135" s="56">
        <v>640.17999999999995</v>
      </c>
      <c r="M135" s="58">
        <v>13.24</v>
      </c>
      <c r="N135" s="59">
        <v>8475.98</v>
      </c>
      <c r="AI135" s="40"/>
      <c r="AJ135" s="49"/>
      <c r="AK135" s="49"/>
      <c r="AN135" s="3" t="s">
        <v>66</v>
      </c>
      <c r="AQ135" s="49"/>
    </row>
    <row r="136" spans="1:43" s="4" customFormat="1" ht="15" x14ac:dyDescent="0.25">
      <c r="A136" s="52"/>
      <c r="B136" s="51" t="s">
        <v>67</v>
      </c>
      <c r="C136" s="543" t="s">
        <v>68</v>
      </c>
      <c r="D136" s="543"/>
      <c r="E136" s="543"/>
      <c r="F136" s="54"/>
      <c r="G136" s="55"/>
      <c r="H136" s="55"/>
      <c r="I136" s="55"/>
      <c r="J136" s="56">
        <v>372.49</v>
      </c>
      <c r="K136" s="58">
        <v>1.1499999999999999</v>
      </c>
      <c r="L136" s="56">
        <v>87.3</v>
      </c>
      <c r="M136" s="58">
        <v>44.77</v>
      </c>
      <c r="N136" s="59">
        <v>3908.42</v>
      </c>
      <c r="AI136" s="40"/>
      <c r="AJ136" s="49"/>
      <c r="AK136" s="49"/>
      <c r="AN136" s="3" t="s">
        <v>68</v>
      </c>
      <c r="AQ136" s="49"/>
    </row>
    <row r="137" spans="1:43" s="4" customFormat="1" ht="15" x14ac:dyDescent="0.25">
      <c r="A137" s="63"/>
      <c r="B137" s="51"/>
      <c r="C137" s="543" t="s">
        <v>71</v>
      </c>
      <c r="D137" s="543"/>
      <c r="E137" s="543"/>
      <c r="F137" s="54" t="s">
        <v>72</v>
      </c>
      <c r="G137" s="58">
        <v>38.26</v>
      </c>
      <c r="H137" s="58">
        <v>1.1499999999999999</v>
      </c>
      <c r="I137" s="94">
        <v>8.9669962000000005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5" x14ac:dyDescent="0.25">
      <c r="A138" s="63"/>
      <c r="B138" s="51"/>
      <c r="C138" s="543" t="s">
        <v>73</v>
      </c>
      <c r="D138" s="543"/>
      <c r="E138" s="543"/>
      <c r="F138" s="54" t="s">
        <v>72</v>
      </c>
      <c r="G138" s="58">
        <v>29.58</v>
      </c>
      <c r="H138" s="58">
        <v>1.1499999999999999</v>
      </c>
      <c r="I138" s="94">
        <v>6.9326645999999998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5" x14ac:dyDescent="0.25">
      <c r="A139" s="67"/>
      <c r="B139" s="51"/>
      <c r="C139" s="547" t="s">
        <v>74</v>
      </c>
      <c r="D139" s="547"/>
      <c r="E139" s="547"/>
      <c r="F139" s="68"/>
      <c r="G139" s="69"/>
      <c r="H139" s="69"/>
      <c r="I139" s="69"/>
      <c r="J139" s="79">
        <v>3046.75</v>
      </c>
      <c r="K139" s="69"/>
      <c r="L139" s="70">
        <v>714.07</v>
      </c>
      <c r="M139" s="69"/>
      <c r="N139" s="71">
        <v>11784.04</v>
      </c>
      <c r="AI139" s="40"/>
      <c r="AJ139" s="49"/>
      <c r="AK139" s="49"/>
      <c r="AP139" s="3" t="s">
        <v>74</v>
      </c>
      <c r="AQ139" s="49"/>
    </row>
    <row r="140" spans="1:43" s="4" customFormat="1" ht="15" x14ac:dyDescent="0.25">
      <c r="A140" s="63"/>
      <c r="B140" s="51"/>
      <c r="C140" s="543" t="s">
        <v>75</v>
      </c>
      <c r="D140" s="543"/>
      <c r="E140" s="543"/>
      <c r="F140" s="54"/>
      <c r="G140" s="55"/>
      <c r="H140" s="55"/>
      <c r="I140" s="55"/>
      <c r="J140" s="66"/>
      <c r="K140" s="55"/>
      <c r="L140" s="56">
        <v>161.19</v>
      </c>
      <c r="M140" s="55"/>
      <c r="N140" s="59">
        <v>7216.48</v>
      </c>
      <c r="AI140" s="40"/>
      <c r="AJ140" s="49"/>
      <c r="AK140" s="49"/>
      <c r="AO140" s="3" t="s">
        <v>75</v>
      </c>
      <c r="AQ140" s="49"/>
    </row>
    <row r="141" spans="1:43" s="4" customFormat="1" ht="45" x14ac:dyDescent="0.25">
      <c r="A141" s="63"/>
      <c r="B141" s="51" t="s">
        <v>727</v>
      </c>
      <c r="C141" s="543" t="s">
        <v>728</v>
      </c>
      <c r="D141" s="543"/>
      <c r="E141" s="543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236.95</v>
      </c>
      <c r="M141" s="55"/>
      <c r="N141" s="59">
        <v>10608.23</v>
      </c>
      <c r="AI141" s="40"/>
      <c r="AJ141" s="49"/>
      <c r="AK141" s="49"/>
      <c r="AO141" s="3" t="s">
        <v>728</v>
      </c>
      <c r="AQ141" s="49"/>
    </row>
    <row r="142" spans="1:43" s="4" customFormat="1" ht="56.25" x14ac:dyDescent="0.25">
      <c r="A142" s="63"/>
      <c r="B142" s="51" t="s">
        <v>729</v>
      </c>
      <c r="C142" s="543" t="s">
        <v>730</v>
      </c>
      <c r="D142" s="543"/>
      <c r="E142" s="543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183.6</v>
      </c>
      <c r="M142" s="55"/>
      <c r="N142" s="59">
        <v>8219.57</v>
      </c>
      <c r="AI142" s="40"/>
      <c r="AJ142" s="49"/>
      <c r="AK142" s="49"/>
      <c r="AO142" s="3" t="s">
        <v>730</v>
      </c>
      <c r="AQ142" s="49"/>
    </row>
    <row r="143" spans="1:43" s="4" customFormat="1" ht="15" x14ac:dyDescent="0.25">
      <c r="A143" s="72"/>
      <c r="B143" s="73"/>
      <c r="C143" s="542" t="s">
        <v>81</v>
      </c>
      <c r="D143" s="542"/>
      <c r="E143" s="542"/>
      <c r="F143" s="43"/>
      <c r="G143" s="44"/>
      <c r="H143" s="44"/>
      <c r="I143" s="44"/>
      <c r="J143" s="47"/>
      <c r="K143" s="44"/>
      <c r="L143" s="80">
        <v>1134.6199999999999</v>
      </c>
      <c r="M143" s="69"/>
      <c r="N143" s="75">
        <v>30611.84</v>
      </c>
      <c r="AI143" s="40"/>
      <c r="AJ143" s="49"/>
      <c r="AK143" s="49"/>
      <c r="AQ143" s="49" t="s">
        <v>81</v>
      </c>
    </row>
    <row r="144" spans="1:43" s="4" customFormat="1" ht="57" x14ac:dyDescent="0.25">
      <c r="A144" s="41" t="s">
        <v>141</v>
      </c>
      <c r="B144" s="42" t="s">
        <v>1024</v>
      </c>
      <c r="C144" s="542" t="s">
        <v>1025</v>
      </c>
      <c r="D144" s="542"/>
      <c r="E144" s="542"/>
      <c r="F144" s="43" t="s">
        <v>86</v>
      </c>
      <c r="G144" s="44">
        <v>84.51</v>
      </c>
      <c r="H144" s="45">
        <v>1</v>
      </c>
      <c r="I144" s="46">
        <v>84.51</v>
      </c>
      <c r="J144" s="47"/>
      <c r="K144" s="44"/>
      <c r="L144" s="47"/>
      <c r="M144" s="44"/>
      <c r="N144" s="48"/>
      <c r="AI144" s="40"/>
      <c r="AJ144" s="49"/>
      <c r="AK144" s="49" t="s">
        <v>1025</v>
      </c>
      <c r="AQ144" s="49"/>
    </row>
    <row r="145" spans="1:43" s="4" customFormat="1" ht="15" x14ac:dyDescent="0.25">
      <c r="A145" s="52"/>
      <c r="B145" s="51" t="s">
        <v>56</v>
      </c>
      <c r="C145" s="543" t="s">
        <v>64</v>
      </c>
      <c r="D145" s="543"/>
      <c r="E145" s="543"/>
      <c r="F145" s="54"/>
      <c r="G145" s="55"/>
      <c r="H145" s="55"/>
      <c r="I145" s="55"/>
      <c r="J145" s="56">
        <v>8.84</v>
      </c>
      <c r="K145" s="55"/>
      <c r="L145" s="56">
        <v>747.07</v>
      </c>
      <c r="M145" s="58">
        <v>44.77</v>
      </c>
      <c r="N145" s="59">
        <v>33446.32</v>
      </c>
      <c r="AI145" s="40"/>
      <c r="AJ145" s="49"/>
      <c r="AK145" s="49"/>
      <c r="AN145" s="3" t="s">
        <v>64</v>
      </c>
      <c r="AQ145" s="49"/>
    </row>
    <row r="146" spans="1:43" s="4" customFormat="1" ht="15" x14ac:dyDescent="0.25">
      <c r="A146" s="52"/>
      <c r="B146" s="51" t="s">
        <v>65</v>
      </c>
      <c r="C146" s="543" t="s">
        <v>66</v>
      </c>
      <c r="D146" s="543"/>
      <c r="E146" s="543"/>
      <c r="F146" s="54"/>
      <c r="G146" s="55"/>
      <c r="H146" s="55"/>
      <c r="I146" s="55"/>
      <c r="J146" s="56">
        <v>496.84</v>
      </c>
      <c r="K146" s="55"/>
      <c r="L146" s="76">
        <v>41987.95</v>
      </c>
      <c r="M146" s="58">
        <v>13.24</v>
      </c>
      <c r="N146" s="59">
        <v>555920.46</v>
      </c>
      <c r="AI146" s="40"/>
      <c r="AJ146" s="49"/>
      <c r="AK146" s="49"/>
      <c r="AN146" s="3" t="s">
        <v>66</v>
      </c>
      <c r="AQ146" s="49"/>
    </row>
    <row r="147" spans="1:43" s="4" customFormat="1" ht="15" x14ac:dyDescent="0.25">
      <c r="A147" s="52"/>
      <c r="B147" s="51" t="s">
        <v>67</v>
      </c>
      <c r="C147" s="543" t="s">
        <v>68</v>
      </c>
      <c r="D147" s="543"/>
      <c r="E147" s="543"/>
      <c r="F147" s="54"/>
      <c r="G147" s="55"/>
      <c r="H147" s="55"/>
      <c r="I147" s="55"/>
      <c r="J147" s="56">
        <v>51.03</v>
      </c>
      <c r="K147" s="55"/>
      <c r="L147" s="76">
        <v>4312.55</v>
      </c>
      <c r="M147" s="58">
        <v>44.77</v>
      </c>
      <c r="N147" s="59">
        <v>193072.86</v>
      </c>
      <c r="AI147" s="40"/>
      <c r="AJ147" s="49"/>
      <c r="AK147" s="49"/>
      <c r="AN147" s="3" t="s">
        <v>68</v>
      </c>
      <c r="AQ147" s="49"/>
    </row>
    <row r="148" spans="1:43" s="4" customFormat="1" ht="15" x14ac:dyDescent="0.25">
      <c r="A148" s="52"/>
      <c r="B148" s="51" t="s">
        <v>69</v>
      </c>
      <c r="C148" s="543" t="s">
        <v>70</v>
      </c>
      <c r="D148" s="543"/>
      <c r="E148" s="543"/>
      <c r="F148" s="54"/>
      <c r="G148" s="55"/>
      <c r="H148" s="55"/>
      <c r="I148" s="55"/>
      <c r="J148" s="56">
        <v>4.3</v>
      </c>
      <c r="K148" s="55"/>
      <c r="L148" s="56">
        <v>363.39</v>
      </c>
      <c r="M148" s="58">
        <v>8.16</v>
      </c>
      <c r="N148" s="59">
        <v>2965.26</v>
      </c>
      <c r="AI148" s="40"/>
      <c r="AJ148" s="49"/>
      <c r="AK148" s="49"/>
      <c r="AN148" s="3" t="s">
        <v>70</v>
      </c>
      <c r="AQ148" s="49"/>
    </row>
    <row r="149" spans="1:43" s="4" customFormat="1" ht="15" x14ac:dyDescent="0.25">
      <c r="A149" s="63"/>
      <c r="B149" s="51"/>
      <c r="C149" s="543" t="s">
        <v>71</v>
      </c>
      <c r="D149" s="543"/>
      <c r="E149" s="543"/>
      <c r="F149" s="54" t="s">
        <v>72</v>
      </c>
      <c r="G149" s="58">
        <v>0.94</v>
      </c>
      <c r="H149" s="55"/>
      <c r="I149" s="65">
        <v>79.439400000000006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3" s="4" customFormat="1" ht="15" x14ac:dyDescent="0.25">
      <c r="A150" s="63"/>
      <c r="B150" s="51"/>
      <c r="C150" s="543" t="s">
        <v>73</v>
      </c>
      <c r="D150" s="543"/>
      <c r="E150" s="543"/>
      <c r="F150" s="54" t="s">
        <v>72</v>
      </c>
      <c r="G150" s="58">
        <v>3.78</v>
      </c>
      <c r="H150" s="55"/>
      <c r="I150" s="65">
        <v>319.44779999999997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3" s="4" customFormat="1" ht="15" x14ac:dyDescent="0.25">
      <c r="A151" s="67"/>
      <c r="B151" s="51"/>
      <c r="C151" s="547" t="s">
        <v>74</v>
      </c>
      <c r="D151" s="547"/>
      <c r="E151" s="547"/>
      <c r="F151" s="68"/>
      <c r="G151" s="69"/>
      <c r="H151" s="69"/>
      <c r="I151" s="69"/>
      <c r="J151" s="70">
        <v>509.98</v>
      </c>
      <c r="K151" s="69"/>
      <c r="L151" s="79">
        <v>43098.41</v>
      </c>
      <c r="M151" s="69"/>
      <c r="N151" s="71">
        <v>592332.04</v>
      </c>
      <c r="AI151" s="40"/>
      <c r="AJ151" s="49"/>
      <c r="AK151" s="49"/>
      <c r="AP151" s="3" t="s">
        <v>74</v>
      </c>
      <c r="AQ151" s="49"/>
    </row>
    <row r="152" spans="1:43" s="4" customFormat="1" ht="15" x14ac:dyDescent="0.25">
      <c r="A152" s="63"/>
      <c r="B152" s="51"/>
      <c r="C152" s="543" t="s">
        <v>75</v>
      </c>
      <c r="D152" s="543"/>
      <c r="E152" s="543"/>
      <c r="F152" s="54"/>
      <c r="G152" s="55"/>
      <c r="H152" s="55"/>
      <c r="I152" s="55"/>
      <c r="J152" s="66"/>
      <c r="K152" s="55"/>
      <c r="L152" s="76">
        <v>5059.62</v>
      </c>
      <c r="M152" s="55"/>
      <c r="N152" s="59">
        <v>226519.18</v>
      </c>
      <c r="AI152" s="40"/>
      <c r="AJ152" s="49"/>
      <c r="AK152" s="49"/>
      <c r="AO152" s="3" t="s">
        <v>75</v>
      </c>
      <c r="AQ152" s="49"/>
    </row>
    <row r="153" spans="1:43" s="4" customFormat="1" ht="23.25" x14ac:dyDescent="0.25">
      <c r="A153" s="63"/>
      <c r="B153" s="51" t="s">
        <v>1026</v>
      </c>
      <c r="C153" s="543" t="s">
        <v>1027</v>
      </c>
      <c r="D153" s="543"/>
      <c r="E153" s="543"/>
      <c r="F153" s="54" t="s">
        <v>78</v>
      </c>
      <c r="G153" s="61">
        <v>126</v>
      </c>
      <c r="H153" s="55"/>
      <c r="I153" s="61">
        <v>126</v>
      </c>
      <c r="J153" s="66"/>
      <c r="K153" s="55"/>
      <c r="L153" s="76">
        <v>6375.12</v>
      </c>
      <c r="M153" s="55"/>
      <c r="N153" s="59">
        <v>285414.17</v>
      </c>
      <c r="AI153" s="40"/>
      <c r="AJ153" s="49"/>
      <c r="AK153" s="49"/>
      <c r="AO153" s="3" t="s">
        <v>1027</v>
      </c>
      <c r="AQ153" s="49"/>
    </row>
    <row r="154" spans="1:43" s="4" customFormat="1" ht="23.25" x14ac:dyDescent="0.25">
      <c r="A154" s="63"/>
      <c r="B154" s="51" t="s">
        <v>1028</v>
      </c>
      <c r="C154" s="543" t="s">
        <v>1029</v>
      </c>
      <c r="D154" s="543"/>
      <c r="E154" s="543"/>
      <c r="F154" s="54" t="s">
        <v>78</v>
      </c>
      <c r="G154" s="61">
        <v>60</v>
      </c>
      <c r="H154" s="58">
        <v>0.85</v>
      </c>
      <c r="I154" s="61">
        <v>51</v>
      </c>
      <c r="J154" s="66"/>
      <c r="K154" s="55"/>
      <c r="L154" s="76">
        <v>2580.41</v>
      </c>
      <c r="M154" s="55"/>
      <c r="N154" s="59">
        <v>115524.78</v>
      </c>
      <c r="AI154" s="40"/>
      <c r="AJ154" s="49"/>
      <c r="AK154" s="49"/>
      <c r="AO154" s="3" t="s">
        <v>1029</v>
      </c>
      <c r="AQ154" s="49"/>
    </row>
    <row r="155" spans="1:43" s="4" customFormat="1" ht="15" x14ac:dyDescent="0.25">
      <c r="A155" s="72"/>
      <c r="B155" s="73"/>
      <c r="C155" s="542" t="s">
        <v>81</v>
      </c>
      <c r="D155" s="542"/>
      <c r="E155" s="542"/>
      <c r="F155" s="43"/>
      <c r="G155" s="44"/>
      <c r="H155" s="44"/>
      <c r="I155" s="44"/>
      <c r="J155" s="47"/>
      <c r="K155" s="44"/>
      <c r="L155" s="80">
        <v>52053.94</v>
      </c>
      <c r="M155" s="69"/>
      <c r="N155" s="75">
        <v>993270.99</v>
      </c>
      <c r="AI155" s="40"/>
      <c r="AJ155" s="49"/>
      <c r="AK155" s="49"/>
      <c r="AQ155" s="49" t="s">
        <v>81</v>
      </c>
    </row>
    <row r="156" spans="1:43" s="4" customFormat="1" ht="34.5" x14ac:dyDescent="0.25">
      <c r="A156" s="41" t="s">
        <v>146</v>
      </c>
      <c r="B156" s="42" t="s">
        <v>744</v>
      </c>
      <c r="C156" s="542" t="s">
        <v>1030</v>
      </c>
      <c r="D156" s="542"/>
      <c r="E156" s="542"/>
      <c r="F156" s="43" t="s">
        <v>461</v>
      </c>
      <c r="G156" s="44">
        <v>0.17910000000000001</v>
      </c>
      <c r="H156" s="45">
        <v>1</v>
      </c>
      <c r="I156" s="119">
        <v>0.17910000000000001</v>
      </c>
      <c r="J156" s="47"/>
      <c r="K156" s="44"/>
      <c r="L156" s="47"/>
      <c r="M156" s="44"/>
      <c r="N156" s="48"/>
      <c r="AI156" s="40"/>
      <c r="AJ156" s="49"/>
      <c r="AK156" s="49" t="s">
        <v>1030</v>
      </c>
      <c r="AQ156" s="49"/>
    </row>
    <row r="157" spans="1:43" s="4" customFormat="1" ht="15" x14ac:dyDescent="0.25">
      <c r="A157" s="67"/>
      <c r="B157" s="53"/>
      <c r="C157" s="543" t="s">
        <v>1031</v>
      </c>
      <c r="D157" s="543"/>
      <c r="E157" s="543"/>
      <c r="F157" s="543"/>
      <c r="G157" s="543"/>
      <c r="H157" s="543"/>
      <c r="I157" s="543"/>
      <c r="J157" s="543"/>
      <c r="K157" s="543"/>
      <c r="L157" s="543"/>
      <c r="M157" s="543"/>
      <c r="N157" s="544"/>
      <c r="AI157" s="40"/>
      <c r="AJ157" s="49"/>
      <c r="AK157" s="49"/>
      <c r="AL157" s="3" t="s">
        <v>1031</v>
      </c>
      <c r="AQ157" s="49"/>
    </row>
    <row r="158" spans="1:43" s="4" customFormat="1" ht="68.25" x14ac:dyDescent="0.25">
      <c r="A158" s="50"/>
      <c r="B158" s="51" t="s">
        <v>62</v>
      </c>
      <c r="C158" s="545" t="s">
        <v>63</v>
      </c>
      <c r="D158" s="545"/>
      <c r="E158" s="545"/>
      <c r="F158" s="545"/>
      <c r="G158" s="545"/>
      <c r="H158" s="545"/>
      <c r="I158" s="545"/>
      <c r="J158" s="545"/>
      <c r="K158" s="545"/>
      <c r="L158" s="545"/>
      <c r="M158" s="545"/>
      <c r="N158" s="546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543" t="s">
        <v>64</v>
      </c>
      <c r="D159" s="543"/>
      <c r="E159" s="543"/>
      <c r="F159" s="54"/>
      <c r="G159" s="55"/>
      <c r="H159" s="55"/>
      <c r="I159" s="55"/>
      <c r="J159" s="76">
        <v>1494.14</v>
      </c>
      <c r="K159" s="58">
        <v>1.1499999999999999</v>
      </c>
      <c r="L159" s="56">
        <v>307.74</v>
      </c>
      <c r="M159" s="58">
        <v>44.77</v>
      </c>
      <c r="N159" s="59">
        <v>13777.52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52"/>
      <c r="B160" s="51" t="s">
        <v>65</v>
      </c>
      <c r="C160" s="543" t="s">
        <v>66</v>
      </c>
      <c r="D160" s="543"/>
      <c r="E160" s="543"/>
      <c r="F160" s="54"/>
      <c r="G160" s="55"/>
      <c r="H160" s="55"/>
      <c r="I160" s="55"/>
      <c r="J160" s="76">
        <v>4292.7299999999996</v>
      </c>
      <c r="K160" s="58">
        <v>1.1499999999999999</v>
      </c>
      <c r="L160" s="56">
        <v>884.15</v>
      </c>
      <c r="M160" s="58">
        <v>13.24</v>
      </c>
      <c r="N160" s="59">
        <v>11706.15</v>
      </c>
      <c r="AI160" s="40"/>
      <c r="AJ160" s="49"/>
      <c r="AK160" s="49"/>
      <c r="AN160" s="3" t="s">
        <v>66</v>
      </c>
      <c r="AQ160" s="49"/>
    </row>
    <row r="161" spans="1:44" s="4" customFormat="1" ht="15" x14ac:dyDescent="0.25">
      <c r="A161" s="52"/>
      <c r="B161" s="51" t="s">
        <v>67</v>
      </c>
      <c r="C161" s="543" t="s">
        <v>68</v>
      </c>
      <c r="D161" s="543"/>
      <c r="E161" s="543"/>
      <c r="F161" s="54"/>
      <c r="G161" s="55"/>
      <c r="H161" s="55"/>
      <c r="I161" s="55"/>
      <c r="J161" s="56">
        <v>464.37</v>
      </c>
      <c r="K161" s="58">
        <v>1.1499999999999999</v>
      </c>
      <c r="L161" s="56">
        <v>95.64</v>
      </c>
      <c r="M161" s="58">
        <v>44.77</v>
      </c>
      <c r="N161" s="59">
        <v>4281.8</v>
      </c>
      <c r="AI161" s="40"/>
      <c r="AJ161" s="49"/>
      <c r="AK161" s="49"/>
      <c r="AN161" s="3" t="s">
        <v>68</v>
      </c>
      <c r="AQ161" s="49"/>
    </row>
    <row r="162" spans="1:44" s="4" customFormat="1" ht="15" x14ac:dyDescent="0.25">
      <c r="A162" s="63"/>
      <c r="B162" s="51"/>
      <c r="C162" s="543" t="s">
        <v>71</v>
      </c>
      <c r="D162" s="543"/>
      <c r="E162" s="543"/>
      <c r="F162" s="54" t="s">
        <v>72</v>
      </c>
      <c r="G162" s="64">
        <v>179.8</v>
      </c>
      <c r="H162" s="58">
        <v>1.1499999999999999</v>
      </c>
      <c r="I162" s="78">
        <v>37.032507000000003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71</v>
      </c>
      <c r="AQ162" s="49"/>
    </row>
    <row r="163" spans="1:44" s="4" customFormat="1" ht="15" x14ac:dyDescent="0.25">
      <c r="A163" s="63"/>
      <c r="B163" s="51"/>
      <c r="C163" s="543" t="s">
        <v>73</v>
      </c>
      <c r="D163" s="543"/>
      <c r="E163" s="543"/>
      <c r="F163" s="54" t="s">
        <v>72</v>
      </c>
      <c r="G163" s="58">
        <v>45.63</v>
      </c>
      <c r="H163" s="58">
        <v>1.1499999999999999</v>
      </c>
      <c r="I163" s="78">
        <v>9.3981829999999995</v>
      </c>
      <c r="J163" s="66"/>
      <c r="K163" s="55"/>
      <c r="L163" s="66"/>
      <c r="M163" s="55"/>
      <c r="N163" s="62"/>
      <c r="AI163" s="40"/>
      <c r="AJ163" s="49"/>
      <c r="AK163" s="49"/>
      <c r="AO163" s="3" t="s">
        <v>73</v>
      </c>
      <c r="AQ163" s="49"/>
    </row>
    <row r="164" spans="1:44" s="4" customFormat="1" ht="15" x14ac:dyDescent="0.25">
      <c r="A164" s="67"/>
      <c r="B164" s="51"/>
      <c r="C164" s="547" t="s">
        <v>74</v>
      </c>
      <c r="D164" s="547"/>
      <c r="E164" s="547"/>
      <c r="F164" s="68"/>
      <c r="G164" s="69"/>
      <c r="H164" s="69"/>
      <c r="I164" s="69"/>
      <c r="J164" s="79">
        <v>5786.87</v>
      </c>
      <c r="K164" s="69"/>
      <c r="L164" s="79">
        <v>1191.8900000000001</v>
      </c>
      <c r="M164" s="69"/>
      <c r="N164" s="71">
        <v>25483.67</v>
      </c>
      <c r="AI164" s="40"/>
      <c r="AJ164" s="49"/>
      <c r="AK164" s="49"/>
      <c r="AP164" s="3" t="s">
        <v>74</v>
      </c>
      <c r="AQ164" s="49"/>
    </row>
    <row r="165" spans="1:44" s="4" customFormat="1" ht="15" x14ac:dyDescent="0.25">
      <c r="A165" s="63"/>
      <c r="B165" s="51"/>
      <c r="C165" s="543" t="s">
        <v>75</v>
      </c>
      <c r="D165" s="543"/>
      <c r="E165" s="543"/>
      <c r="F165" s="54"/>
      <c r="G165" s="55"/>
      <c r="H165" s="55"/>
      <c r="I165" s="55"/>
      <c r="J165" s="66"/>
      <c r="K165" s="55"/>
      <c r="L165" s="56">
        <v>403.38</v>
      </c>
      <c r="M165" s="55"/>
      <c r="N165" s="59">
        <v>18059.32</v>
      </c>
      <c r="AI165" s="40"/>
      <c r="AJ165" s="49"/>
      <c r="AK165" s="49"/>
      <c r="AO165" s="3" t="s">
        <v>75</v>
      </c>
      <c r="AQ165" s="49"/>
    </row>
    <row r="166" spans="1:44" s="4" customFormat="1" ht="45" x14ac:dyDescent="0.25">
      <c r="A166" s="63"/>
      <c r="B166" s="51" t="s">
        <v>727</v>
      </c>
      <c r="C166" s="543" t="s">
        <v>728</v>
      </c>
      <c r="D166" s="543"/>
      <c r="E166" s="543"/>
      <c r="F166" s="54" t="s">
        <v>78</v>
      </c>
      <c r="G166" s="61">
        <v>147</v>
      </c>
      <c r="H166" s="55"/>
      <c r="I166" s="61">
        <v>147</v>
      </c>
      <c r="J166" s="66"/>
      <c r="K166" s="55"/>
      <c r="L166" s="56">
        <v>592.97</v>
      </c>
      <c r="M166" s="55"/>
      <c r="N166" s="59">
        <v>26547.200000000001</v>
      </c>
      <c r="AI166" s="40"/>
      <c r="AJ166" s="49"/>
      <c r="AK166" s="49"/>
      <c r="AO166" s="3" t="s">
        <v>728</v>
      </c>
      <c r="AQ166" s="49"/>
    </row>
    <row r="167" spans="1:44" s="4" customFormat="1" ht="56.25" x14ac:dyDescent="0.25">
      <c r="A167" s="63"/>
      <c r="B167" s="51" t="s">
        <v>729</v>
      </c>
      <c r="C167" s="543" t="s">
        <v>730</v>
      </c>
      <c r="D167" s="543"/>
      <c r="E167" s="543"/>
      <c r="F167" s="54" t="s">
        <v>78</v>
      </c>
      <c r="G167" s="61">
        <v>134</v>
      </c>
      <c r="H167" s="58">
        <v>0.85</v>
      </c>
      <c r="I167" s="64">
        <v>113.9</v>
      </c>
      <c r="J167" s="66"/>
      <c r="K167" s="55"/>
      <c r="L167" s="56">
        <v>459.45</v>
      </c>
      <c r="M167" s="55"/>
      <c r="N167" s="59">
        <v>20569.57</v>
      </c>
      <c r="AI167" s="40"/>
      <c r="AJ167" s="49"/>
      <c r="AK167" s="49"/>
      <c r="AO167" s="3" t="s">
        <v>730</v>
      </c>
      <c r="AQ167" s="49"/>
    </row>
    <row r="168" spans="1:44" s="4" customFormat="1" ht="15" x14ac:dyDescent="0.25">
      <c r="A168" s="72"/>
      <c r="B168" s="73"/>
      <c r="C168" s="542" t="s">
        <v>81</v>
      </c>
      <c r="D168" s="542"/>
      <c r="E168" s="542"/>
      <c r="F168" s="43"/>
      <c r="G168" s="44"/>
      <c r="H168" s="44"/>
      <c r="I168" s="44"/>
      <c r="J168" s="47"/>
      <c r="K168" s="44"/>
      <c r="L168" s="80">
        <v>2244.31</v>
      </c>
      <c r="M168" s="69"/>
      <c r="N168" s="75">
        <v>72600.44</v>
      </c>
      <c r="AI168" s="40"/>
      <c r="AJ168" s="49"/>
      <c r="AK168" s="49"/>
      <c r="AQ168" s="49" t="s">
        <v>81</v>
      </c>
    </row>
    <row r="169" spans="1:44" s="4" customFormat="1" ht="15" x14ac:dyDescent="0.25">
      <c r="A169" s="539" t="s">
        <v>491</v>
      </c>
      <c r="B169" s="540"/>
      <c r="C169" s="540"/>
      <c r="D169" s="540"/>
      <c r="E169" s="540"/>
      <c r="F169" s="540"/>
      <c r="G169" s="540"/>
      <c r="H169" s="540"/>
      <c r="I169" s="540"/>
      <c r="J169" s="540"/>
      <c r="K169" s="540"/>
      <c r="L169" s="540"/>
      <c r="M169" s="540"/>
      <c r="N169" s="541"/>
      <c r="AI169" s="40"/>
      <c r="AJ169" s="49" t="s">
        <v>491</v>
      </c>
      <c r="AK169" s="49"/>
      <c r="AQ169" s="49"/>
    </row>
    <row r="170" spans="1:44" s="4" customFormat="1" ht="45.75" x14ac:dyDescent="0.25">
      <c r="A170" s="41" t="s">
        <v>149</v>
      </c>
      <c r="B170" s="42" t="s">
        <v>750</v>
      </c>
      <c r="C170" s="542" t="s">
        <v>751</v>
      </c>
      <c r="D170" s="542"/>
      <c r="E170" s="542"/>
      <c r="F170" s="43" t="s">
        <v>94</v>
      </c>
      <c r="G170" s="44">
        <v>1517.15</v>
      </c>
      <c r="H170" s="45">
        <v>1</v>
      </c>
      <c r="I170" s="46">
        <v>1517.15</v>
      </c>
      <c r="J170" s="74">
        <v>3.28</v>
      </c>
      <c r="K170" s="44"/>
      <c r="L170" s="80">
        <v>4976.25</v>
      </c>
      <c r="M170" s="46">
        <v>13.24</v>
      </c>
      <c r="N170" s="75">
        <v>65885.55</v>
      </c>
      <c r="AI170" s="40"/>
      <c r="AJ170" s="49"/>
      <c r="AK170" s="49" t="s">
        <v>751</v>
      </c>
      <c r="AQ170" s="49"/>
    </row>
    <row r="171" spans="1:44" s="4" customFormat="1" ht="15" x14ac:dyDescent="0.25">
      <c r="A171" s="67"/>
      <c r="B171" s="53"/>
      <c r="C171" s="543" t="s">
        <v>1032</v>
      </c>
      <c r="D171" s="543"/>
      <c r="E171" s="543"/>
      <c r="F171" s="543"/>
      <c r="G171" s="543"/>
      <c r="H171" s="543"/>
      <c r="I171" s="543"/>
      <c r="J171" s="543"/>
      <c r="K171" s="543"/>
      <c r="L171" s="543"/>
      <c r="M171" s="543"/>
      <c r="N171" s="544"/>
      <c r="AI171" s="40"/>
      <c r="AJ171" s="49"/>
      <c r="AK171" s="49"/>
      <c r="AL171" s="3" t="s">
        <v>1032</v>
      </c>
      <c r="AQ171" s="49"/>
    </row>
    <row r="172" spans="1:44" s="4" customFormat="1" ht="15" x14ac:dyDescent="0.25">
      <c r="A172" s="72"/>
      <c r="B172" s="73"/>
      <c r="C172" s="542" t="s">
        <v>81</v>
      </c>
      <c r="D172" s="542"/>
      <c r="E172" s="542"/>
      <c r="F172" s="43"/>
      <c r="G172" s="44"/>
      <c r="H172" s="44"/>
      <c r="I172" s="44"/>
      <c r="J172" s="47"/>
      <c r="K172" s="44"/>
      <c r="L172" s="80">
        <v>4976.25</v>
      </c>
      <c r="M172" s="69"/>
      <c r="N172" s="75">
        <v>65885.55</v>
      </c>
      <c r="AI172" s="40"/>
      <c r="AJ172" s="49"/>
      <c r="AK172" s="49"/>
      <c r="AQ172" s="49" t="s">
        <v>81</v>
      </c>
    </row>
    <row r="173" spans="1:44" s="4" customFormat="1" ht="23.25" x14ac:dyDescent="0.25">
      <c r="A173" s="41" t="s">
        <v>153</v>
      </c>
      <c r="B173" s="42" t="s">
        <v>97</v>
      </c>
      <c r="C173" s="542" t="s">
        <v>98</v>
      </c>
      <c r="D173" s="542"/>
      <c r="E173" s="542"/>
      <c r="F173" s="43" t="s">
        <v>86</v>
      </c>
      <c r="G173" s="44">
        <v>1030.42</v>
      </c>
      <c r="H173" s="45">
        <v>1</v>
      </c>
      <c r="I173" s="46">
        <v>1030.42</v>
      </c>
      <c r="J173" s="74">
        <v>162.38</v>
      </c>
      <c r="K173" s="44"/>
      <c r="L173" s="80">
        <v>167319.6</v>
      </c>
      <c r="M173" s="46">
        <v>8.16</v>
      </c>
      <c r="N173" s="75">
        <v>1365327.94</v>
      </c>
      <c r="AI173" s="40"/>
      <c r="AJ173" s="49"/>
      <c r="AK173" s="49" t="s">
        <v>98</v>
      </c>
      <c r="AQ173" s="49"/>
    </row>
    <row r="174" spans="1:44" s="4" customFormat="1" ht="15" x14ac:dyDescent="0.25">
      <c r="A174" s="67"/>
      <c r="B174" s="53"/>
      <c r="C174" s="543" t="s">
        <v>99</v>
      </c>
      <c r="D174" s="543"/>
      <c r="E174" s="543"/>
      <c r="F174" s="543"/>
      <c r="G174" s="543"/>
      <c r="H174" s="543"/>
      <c r="I174" s="543"/>
      <c r="J174" s="543"/>
      <c r="K174" s="543"/>
      <c r="L174" s="543"/>
      <c r="M174" s="543"/>
      <c r="N174" s="544"/>
      <c r="AI174" s="40"/>
      <c r="AJ174" s="49"/>
      <c r="AK174" s="49"/>
      <c r="AQ174" s="49"/>
      <c r="AR174" s="3" t="s">
        <v>99</v>
      </c>
    </row>
    <row r="175" spans="1:44" s="4" customFormat="1" ht="15" x14ac:dyDescent="0.25">
      <c r="A175" s="72"/>
      <c r="B175" s="73"/>
      <c r="C175" s="542" t="s">
        <v>81</v>
      </c>
      <c r="D175" s="542"/>
      <c r="E175" s="542"/>
      <c r="F175" s="43"/>
      <c r="G175" s="44"/>
      <c r="H175" s="44"/>
      <c r="I175" s="44"/>
      <c r="J175" s="47"/>
      <c r="K175" s="44"/>
      <c r="L175" s="80">
        <v>167319.6</v>
      </c>
      <c r="M175" s="69"/>
      <c r="N175" s="75">
        <v>1365327.94</v>
      </c>
      <c r="AI175" s="40"/>
      <c r="AJ175" s="49"/>
      <c r="AK175" s="49"/>
      <c r="AQ175" s="49" t="s">
        <v>81</v>
      </c>
    </row>
    <row r="176" spans="1:44" s="4" customFormat="1" ht="15" x14ac:dyDescent="0.25">
      <c r="A176" s="539" t="s">
        <v>1033</v>
      </c>
      <c r="B176" s="540"/>
      <c r="C176" s="540"/>
      <c r="D176" s="540"/>
      <c r="E176" s="540"/>
      <c r="F176" s="540"/>
      <c r="G176" s="540"/>
      <c r="H176" s="540"/>
      <c r="I176" s="540"/>
      <c r="J176" s="540"/>
      <c r="K176" s="540"/>
      <c r="L176" s="540"/>
      <c r="M176" s="540"/>
      <c r="N176" s="541"/>
      <c r="AI176" s="40"/>
      <c r="AJ176" s="49" t="s">
        <v>1033</v>
      </c>
      <c r="AK176" s="49"/>
      <c r="AQ176" s="49"/>
    </row>
    <row r="177" spans="1:43" s="4" customFormat="1" ht="57" x14ac:dyDescent="0.25">
      <c r="A177" s="41" t="s">
        <v>161</v>
      </c>
      <c r="B177" s="42" t="s">
        <v>1034</v>
      </c>
      <c r="C177" s="542" t="s">
        <v>1035</v>
      </c>
      <c r="D177" s="542"/>
      <c r="E177" s="542"/>
      <c r="F177" s="43" t="s">
        <v>453</v>
      </c>
      <c r="G177" s="44">
        <v>0.31900000000000001</v>
      </c>
      <c r="H177" s="45">
        <v>1</v>
      </c>
      <c r="I177" s="92">
        <v>0.31900000000000001</v>
      </c>
      <c r="J177" s="47"/>
      <c r="K177" s="44"/>
      <c r="L177" s="47"/>
      <c r="M177" s="44"/>
      <c r="N177" s="48"/>
      <c r="AI177" s="40"/>
      <c r="AJ177" s="49"/>
      <c r="AK177" s="49" t="s">
        <v>1035</v>
      </c>
      <c r="AQ177" s="49"/>
    </row>
    <row r="178" spans="1:43" s="4" customFormat="1" ht="15" x14ac:dyDescent="0.25">
      <c r="A178" s="67"/>
      <c r="B178" s="53"/>
      <c r="C178" s="543" t="s">
        <v>1036</v>
      </c>
      <c r="D178" s="543"/>
      <c r="E178" s="543"/>
      <c r="F178" s="543"/>
      <c r="G178" s="543"/>
      <c r="H178" s="543"/>
      <c r="I178" s="543"/>
      <c r="J178" s="543"/>
      <c r="K178" s="543"/>
      <c r="L178" s="543"/>
      <c r="M178" s="543"/>
      <c r="N178" s="544"/>
      <c r="AI178" s="40"/>
      <c r="AJ178" s="49"/>
      <c r="AK178" s="49"/>
      <c r="AL178" s="3" t="s">
        <v>1036</v>
      </c>
      <c r="AQ178" s="49"/>
    </row>
    <row r="179" spans="1:43" s="4" customFormat="1" ht="23.25" x14ac:dyDescent="0.25">
      <c r="A179" s="50"/>
      <c r="B179" s="51" t="s">
        <v>117</v>
      </c>
      <c r="C179" s="545" t="s">
        <v>118</v>
      </c>
      <c r="D179" s="545"/>
      <c r="E179" s="545"/>
      <c r="F179" s="545"/>
      <c r="G179" s="545"/>
      <c r="H179" s="545"/>
      <c r="I179" s="545"/>
      <c r="J179" s="545"/>
      <c r="K179" s="545"/>
      <c r="L179" s="545"/>
      <c r="M179" s="545"/>
      <c r="N179" s="546"/>
      <c r="AI179" s="40"/>
      <c r="AJ179" s="49"/>
      <c r="AK179" s="49"/>
      <c r="AM179" s="3" t="s">
        <v>118</v>
      </c>
      <c r="AQ179" s="49"/>
    </row>
    <row r="180" spans="1:43" s="4" customFormat="1" ht="68.25" x14ac:dyDescent="0.25">
      <c r="A180" s="50"/>
      <c r="B180" s="51" t="s">
        <v>62</v>
      </c>
      <c r="C180" s="545" t="s">
        <v>63</v>
      </c>
      <c r="D180" s="545"/>
      <c r="E180" s="545"/>
      <c r="F180" s="545"/>
      <c r="G180" s="545"/>
      <c r="H180" s="545"/>
      <c r="I180" s="545"/>
      <c r="J180" s="545"/>
      <c r="K180" s="545"/>
      <c r="L180" s="545"/>
      <c r="M180" s="545"/>
      <c r="N180" s="546"/>
      <c r="AI180" s="40"/>
      <c r="AJ180" s="49"/>
      <c r="AK180" s="49"/>
      <c r="AM180" s="3" t="s">
        <v>63</v>
      </c>
      <c r="AQ180" s="49"/>
    </row>
    <row r="181" spans="1:43" s="4" customFormat="1" ht="15" x14ac:dyDescent="0.25">
      <c r="A181" s="52"/>
      <c r="B181" s="51" t="s">
        <v>56</v>
      </c>
      <c r="C181" s="543" t="s">
        <v>64</v>
      </c>
      <c r="D181" s="543"/>
      <c r="E181" s="543"/>
      <c r="F181" s="54"/>
      <c r="G181" s="55"/>
      <c r="H181" s="55"/>
      <c r="I181" s="55"/>
      <c r="J181" s="56">
        <v>80.650000000000006</v>
      </c>
      <c r="K181" s="65">
        <v>1.3225</v>
      </c>
      <c r="L181" s="56">
        <v>34.020000000000003</v>
      </c>
      <c r="M181" s="58">
        <v>44.77</v>
      </c>
      <c r="N181" s="59">
        <v>1523.08</v>
      </c>
      <c r="AI181" s="40"/>
      <c r="AJ181" s="49"/>
      <c r="AK181" s="49"/>
      <c r="AN181" s="3" t="s">
        <v>64</v>
      </c>
      <c r="AQ181" s="49"/>
    </row>
    <row r="182" spans="1:43" s="4" customFormat="1" ht="15" x14ac:dyDescent="0.25">
      <c r="A182" s="52"/>
      <c r="B182" s="51" t="s">
        <v>65</v>
      </c>
      <c r="C182" s="543" t="s">
        <v>66</v>
      </c>
      <c r="D182" s="543"/>
      <c r="E182" s="543"/>
      <c r="F182" s="54"/>
      <c r="G182" s="55"/>
      <c r="H182" s="55"/>
      <c r="I182" s="55"/>
      <c r="J182" s="76">
        <v>4139.95</v>
      </c>
      <c r="K182" s="65">
        <v>1.4375</v>
      </c>
      <c r="L182" s="76">
        <v>1898.43</v>
      </c>
      <c r="M182" s="58">
        <v>13.24</v>
      </c>
      <c r="N182" s="59">
        <v>25135.21</v>
      </c>
      <c r="AI182" s="40"/>
      <c r="AJ182" s="49"/>
      <c r="AK182" s="49"/>
      <c r="AN182" s="3" t="s">
        <v>66</v>
      </c>
      <c r="AQ182" s="49"/>
    </row>
    <row r="183" spans="1:43" s="4" customFormat="1" ht="15" x14ac:dyDescent="0.25">
      <c r="A183" s="52"/>
      <c r="B183" s="51" t="s">
        <v>67</v>
      </c>
      <c r="C183" s="543" t="s">
        <v>68</v>
      </c>
      <c r="D183" s="543"/>
      <c r="E183" s="543"/>
      <c r="F183" s="54"/>
      <c r="G183" s="55"/>
      <c r="H183" s="55"/>
      <c r="I183" s="55"/>
      <c r="J183" s="56">
        <v>394.34</v>
      </c>
      <c r="K183" s="65">
        <v>1.4375</v>
      </c>
      <c r="L183" s="56">
        <v>180.83</v>
      </c>
      <c r="M183" s="58">
        <v>44.77</v>
      </c>
      <c r="N183" s="59">
        <v>8095.76</v>
      </c>
      <c r="AI183" s="40"/>
      <c r="AJ183" s="49"/>
      <c r="AK183" s="49"/>
      <c r="AN183" s="3" t="s">
        <v>68</v>
      </c>
      <c r="AQ183" s="49"/>
    </row>
    <row r="184" spans="1:43" s="4" customFormat="1" ht="15" x14ac:dyDescent="0.25">
      <c r="A184" s="52"/>
      <c r="B184" s="51" t="s">
        <v>69</v>
      </c>
      <c r="C184" s="543" t="s">
        <v>70</v>
      </c>
      <c r="D184" s="543"/>
      <c r="E184" s="543"/>
      <c r="F184" s="54"/>
      <c r="G184" s="55"/>
      <c r="H184" s="55"/>
      <c r="I184" s="55"/>
      <c r="J184" s="56">
        <v>13.01</v>
      </c>
      <c r="K184" s="55"/>
      <c r="L184" s="56">
        <v>4.1500000000000004</v>
      </c>
      <c r="M184" s="58">
        <v>8.16</v>
      </c>
      <c r="N184" s="60">
        <v>33.86</v>
      </c>
      <c r="AI184" s="40"/>
      <c r="AJ184" s="49"/>
      <c r="AK184" s="49"/>
      <c r="AN184" s="3" t="s">
        <v>70</v>
      </c>
      <c r="AQ184" s="49"/>
    </row>
    <row r="185" spans="1:43" s="4" customFormat="1" ht="15" x14ac:dyDescent="0.25">
      <c r="A185" s="63"/>
      <c r="B185" s="51"/>
      <c r="C185" s="543" t="s">
        <v>71</v>
      </c>
      <c r="D185" s="543"/>
      <c r="E185" s="543"/>
      <c r="F185" s="54" t="s">
        <v>72</v>
      </c>
      <c r="G185" s="58">
        <v>10.34</v>
      </c>
      <c r="H185" s="65">
        <v>1.3225</v>
      </c>
      <c r="I185" s="94">
        <v>4.3622133999999999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3"/>
      <c r="B186" s="51"/>
      <c r="C186" s="543" t="s">
        <v>73</v>
      </c>
      <c r="D186" s="543"/>
      <c r="E186" s="543"/>
      <c r="F186" s="54" t="s">
        <v>72</v>
      </c>
      <c r="G186" s="58">
        <v>29.21</v>
      </c>
      <c r="H186" s="65">
        <v>1.4375</v>
      </c>
      <c r="I186" s="94">
        <v>13.3946106</v>
      </c>
      <c r="J186" s="66"/>
      <c r="K186" s="55"/>
      <c r="L186" s="66"/>
      <c r="M186" s="55"/>
      <c r="N186" s="62"/>
      <c r="AI186" s="40"/>
      <c r="AJ186" s="49"/>
      <c r="AK186" s="49"/>
      <c r="AO186" s="3" t="s">
        <v>73</v>
      </c>
      <c r="AQ186" s="49"/>
    </row>
    <row r="187" spans="1:43" s="4" customFormat="1" ht="15" x14ac:dyDescent="0.25">
      <c r="A187" s="67"/>
      <c r="B187" s="51"/>
      <c r="C187" s="547" t="s">
        <v>74</v>
      </c>
      <c r="D187" s="547"/>
      <c r="E187" s="547"/>
      <c r="F187" s="68"/>
      <c r="G187" s="69"/>
      <c r="H187" s="69"/>
      <c r="I187" s="69"/>
      <c r="J187" s="79">
        <v>4233.6099999999997</v>
      </c>
      <c r="K187" s="69"/>
      <c r="L187" s="79">
        <v>1936.6</v>
      </c>
      <c r="M187" s="69"/>
      <c r="N187" s="71">
        <v>26692.15</v>
      </c>
      <c r="AI187" s="40"/>
      <c r="AJ187" s="49"/>
      <c r="AK187" s="49"/>
      <c r="AP187" s="3" t="s">
        <v>74</v>
      </c>
      <c r="AQ187" s="49"/>
    </row>
    <row r="188" spans="1:43" s="4" customFormat="1" ht="15" x14ac:dyDescent="0.25">
      <c r="A188" s="63"/>
      <c r="B188" s="51"/>
      <c r="C188" s="543" t="s">
        <v>75</v>
      </c>
      <c r="D188" s="543"/>
      <c r="E188" s="543"/>
      <c r="F188" s="54"/>
      <c r="G188" s="55"/>
      <c r="H188" s="55"/>
      <c r="I188" s="55"/>
      <c r="J188" s="66"/>
      <c r="K188" s="55"/>
      <c r="L188" s="56">
        <v>214.85</v>
      </c>
      <c r="M188" s="55"/>
      <c r="N188" s="59">
        <v>9618.84</v>
      </c>
      <c r="AI188" s="40"/>
      <c r="AJ188" s="49"/>
      <c r="AK188" s="49"/>
      <c r="AO188" s="3" t="s">
        <v>75</v>
      </c>
      <c r="AQ188" s="49"/>
    </row>
    <row r="189" spans="1:43" s="4" customFormat="1" ht="23.25" x14ac:dyDescent="0.25">
      <c r="A189" s="63"/>
      <c r="B189" s="51" t="s">
        <v>455</v>
      </c>
      <c r="C189" s="543" t="s">
        <v>456</v>
      </c>
      <c r="D189" s="543"/>
      <c r="E189" s="543"/>
      <c r="F189" s="54" t="s">
        <v>78</v>
      </c>
      <c r="G189" s="61">
        <v>92</v>
      </c>
      <c r="H189" s="55"/>
      <c r="I189" s="61">
        <v>92</v>
      </c>
      <c r="J189" s="66"/>
      <c r="K189" s="55"/>
      <c r="L189" s="56">
        <v>197.66</v>
      </c>
      <c r="M189" s="55"/>
      <c r="N189" s="59">
        <v>8849.33</v>
      </c>
      <c r="AI189" s="40"/>
      <c r="AJ189" s="49"/>
      <c r="AK189" s="49"/>
      <c r="AO189" s="3" t="s">
        <v>456</v>
      </c>
      <c r="AQ189" s="49"/>
    </row>
    <row r="190" spans="1:43" s="4" customFormat="1" ht="45" x14ac:dyDescent="0.25">
      <c r="A190" s="63"/>
      <c r="B190" s="51" t="s">
        <v>457</v>
      </c>
      <c r="C190" s="543" t="s">
        <v>458</v>
      </c>
      <c r="D190" s="543"/>
      <c r="E190" s="543"/>
      <c r="F190" s="54" t="s">
        <v>78</v>
      </c>
      <c r="G190" s="61">
        <v>46</v>
      </c>
      <c r="H190" s="58">
        <v>0.85</v>
      </c>
      <c r="I190" s="64">
        <v>39.1</v>
      </c>
      <c r="J190" s="66"/>
      <c r="K190" s="55"/>
      <c r="L190" s="56">
        <v>84.01</v>
      </c>
      <c r="M190" s="55"/>
      <c r="N190" s="59">
        <v>3760.97</v>
      </c>
      <c r="AI190" s="40"/>
      <c r="AJ190" s="49"/>
      <c r="AK190" s="49"/>
      <c r="AO190" s="3" t="s">
        <v>458</v>
      </c>
      <c r="AQ190" s="49"/>
    </row>
    <row r="191" spans="1:43" s="4" customFormat="1" ht="15" x14ac:dyDescent="0.25">
      <c r="A191" s="72"/>
      <c r="B191" s="73"/>
      <c r="C191" s="542" t="s">
        <v>81</v>
      </c>
      <c r="D191" s="542"/>
      <c r="E191" s="542"/>
      <c r="F191" s="43"/>
      <c r="G191" s="44"/>
      <c r="H191" s="44"/>
      <c r="I191" s="44"/>
      <c r="J191" s="47"/>
      <c r="K191" s="44"/>
      <c r="L191" s="80">
        <v>2218.27</v>
      </c>
      <c r="M191" s="69"/>
      <c r="N191" s="75">
        <v>39302.449999999997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459</v>
      </c>
      <c r="C192" s="542" t="s">
        <v>639</v>
      </c>
      <c r="D192" s="542"/>
      <c r="E192" s="542"/>
      <c r="F192" s="43" t="s">
        <v>461</v>
      </c>
      <c r="G192" s="44">
        <v>0.56200000000000006</v>
      </c>
      <c r="H192" s="45">
        <v>1</v>
      </c>
      <c r="I192" s="92">
        <v>0.56200000000000006</v>
      </c>
      <c r="J192" s="47"/>
      <c r="K192" s="44"/>
      <c r="L192" s="47"/>
      <c r="M192" s="44"/>
      <c r="N192" s="48"/>
      <c r="AI192" s="40"/>
      <c r="AJ192" s="49"/>
      <c r="AK192" s="49" t="s">
        <v>639</v>
      </c>
      <c r="AQ192" s="49"/>
    </row>
    <row r="193" spans="1:43" s="4" customFormat="1" ht="15" x14ac:dyDescent="0.25">
      <c r="A193" s="67"/>
      <c r="B193" s="53"/>
      <c r="C193" s="543" t="s">
        <v>1037</v>
      </c>
      <c r="D193" s="543"/>
      <c r="E193" s="543"/>
      <c r="F193" s="543"/>
      <c r="G193" s="543"/>
      <c r="H193" s="543"/>
      <c r="I193" s="543"/>
      <c r="J193" s="543"/>
      <c r="K193" s="543"/>
      <c r="L193" s="543"/>
      <c r="M193" s="543"/>
      <c r="N193" s="544"/>
      <c r="AI193" s="40"/>
      <c r="AJ193" s="49"/>
      <c r="AK193" s="49"/>
      <c r="AL193" s="3" t="s">
        <v>1037</v>
      </c>
      <c r="AQ193" s="49"/>
    </row>
    <row r="194" spans="1:43" s="4" customFormat="1" ht="15" x14ac:dyDescent="0.25">
      <c r="A194" s="50"/>
      <c r="B194" s="51" t="s">
        <v>463</v>
      </c>
      <c r="C194" s="545" t="s">
        <v>464</v>
      </c>
      <c r="D194" s="545"/>
      <c r="E194" s="545"/>
      <c r="F194" s="545"/>
      <c r="G194" s="545"/>
      <c r="H194" s="545"/>
      <c r="I194" s="545"/>
      <c r="J194" s="545"/>
      <c r="K194" s="545"/>
      <c r="L194" s="545"/>
      <c r="M194" s="545"/>
      <c r="N194" s="546"/>
      <c r="AI194" s="40"/>
      <c r="AJ194" s="49"/>
      <c r="AK194" s="49"/>
      <c r="AM194" s="3" t="s">
        <v>464</v>
      </c>
      <c r="AQ194" s="49"/>
    </row>
    <row r="195" spans="1:43" s="4" customFormat="1" ht="23.25" x14ac:dyDescent="0.25">
      <c r="A195" s="50"/>
      <c r="B195" s="51" t="s">
        <v>117</v>
      </c>
      <c r="C195" s="545" t="s">
        <v>118</v>
      </c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6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545" t="s">
        <v>63</v>
      </c>
      <c r="D196" s="545"/>
      <c r="E196" s="545"/>
      <c r="F196" s="545"/>
      <c r="G196" s="545"/>
      <c r="H196" s="545"/>
      <c r="I196" s="545"/>
      <c r="J196" s="545"/>
      <c r="K196" s="545"/>
      <c r="L196" s="545"/>
      <c r="M196" s="545"/>
      <c r="N196" s="546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543" t="s">
        <v>64</v>
      </c>
      <c r="D197" s="543"/>
      <c r="E197" s="543"/>
      <c r="F197" s="54"/>
      <c r="G197" s="55"/>
      <c r="H197" s="55"/>
      <c r="I197" s="55"/>
      <c r="J197" s="76">
        <v>1201.2</v>
      </c>
      <c r="K197" s="57">
        <v>1.587</v>
      </c>
      <c r="L197" s="76">
        <v>1071.3399999999999</v>
      </c>
      <c r="M197" s="58">
        <v>44.77</v>
      </c>
      <c r="N197" s="59">
        <v>47963.89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63"/>
      <c r="B198" s="51"/>
      <c r="C198" s="543" t="s">
        <v>71</v>
      </c>
      <c r="D198" s="543"/>
      <c r="E198" s="543"/>
      <c r="F198" s="54" t="s">
        <v>72</v>
      </c>
      <c r="G198" s="61">
        <v>154</v>
      </c>
      <c r="H198" s="57">
        <v>1.587</v>
      </c>
      <c r="I198" s="78">
        <v>137.351676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7"/>
      <c r="B199" s="51"/>
      <c r="C199" s="547" t="s">
        <v>74</v>
      </c>
      <c r="D199" s="547"/>
      <c r="E199" s="547"/>
      <c r="F199" s="68"/>
      <c r="G199" s="69"/>
      <c r="H199" s="69"/>
      <c r="I199" s="69"/>
      <c r="J199" s="79">
        <v>1201.2</v>
      </c>
      <c r="K199" s="69"/>
      <c r="L199" s="79">
        <v>1071.3399999999999</v>
      </c>
      <c r="M199" s="69"/>
      <c r="N199" s="71">
        <v>47963.89</v>
      </c>
      <c r="AI199" s="40"/>
      <c r="AJ199" s="49"/>
      <c r="AK199" s="49"/>
      <c r="AP199" s="3" t="s">
        <v>74</v>
      </c>
      <c r="AQ199" s="49"/>
    </row>
    <row r="200" spans="1:43" s="4" customFormat="1" ht="15" x14ac:dyDescent="0.25">
      <c r="A200" s="63"/>
      <c r="B200" s="51"/>
      <c r="C200" s="543" t="s">
        <v>75</v>
      </c>
      <c r="D200" s="543"/>
      <c r="E200" s="543"/>
      <c r="F200" s="54"/>
      <c r="G200" s="55"/>
      <c r="H200" s="55"/>
      <c r="I200" s="55"/>
      <c r="J200" s="66"/>
      <c r="K200" s="55"/>
      <c r="L200" s="76">
        <v>1071.3399999999999</v>
      </c>
      <c r="M200" s="55"/>
      <c r="N200" s="59">
        <v>47963.89</v>
      </c>
      <c r="AI200" s="40"/>
      <c r="AJ200" s="49"/>
      <c r="AK200" s="49"/>
      <c r="AO200" s="3" t="s">
        <v>75</v>
      </c>
      <c r="AQ200" s="49"/>
    </row>
    <row r="201" spans="1:43" s="4" customFormat="1" ht="23.25" x14ac:dyDescent="0.25">
      <c r="A201" s="63"/>
      <c r="B201" s="51" t="s">
        <v>465</v>
      </c>
      <c r="C201" s="543" t="s">
        <v>466</v>
      </c>
      <c r="D201" s="543"/>
      <c r="E201" s="543"/>
      <c r="F201" s="54" t="s">
        <v>78</v>
      </c>
      <c r="G201" s="61">
        <v>89</v>
      </c>
      <c r="H201" s="55"/>
      <c r="I201" s="61">
        <v>89</v>
      </c>
      <c r="J201" s="66"/>
      <c r="K201" s="55"/>
      <c r="L201" s="56">
        <v>953.49</v>
      </c>
      <c r="M201" s="55"/>
      <c r="N201" s="59">
        <v>42687.86</v>
      </c>
      <c r="AI201" s="40"/>
      <c r="AJ201" s="49"/>
      <c r="AK201" s="49"/>
      <c r="AO201" s="3" t="s">
        <v>466</v>
      </c>
      <c r="AQ201" s="49"/>
    </row>
    <row r="202" spans="1:43" s="4" customFormat="1" ht="45" x14ac:dyDescent="0.25">
      <c r="A202" s="63"/>
      <c r="B202" s="51" t="s">
        <v>467</v>
      </c>
      <c r="C202" s="543" t="s">
        <v>468</v>
      </c>
      <c r="D202" s="543"/>
      <c r="E202" s="543"/>
      <c r="F202" s="54" t="s">
        <v>78</v>
      </c>
      <c r="G202" s="61">
        <v>40</v>
      </c>
      <c r="H202" s="58">
        <v>0.85</v>
      </c>
      <c r="I202" s="61">
        <v>34</v>
      </c>
      <c r="J202" s="66"/>
      <c r="K202" s="55"/>
      <c r="L202" s="56">
        <v>364.26</v>
      </c>
      <c r="M202" s="55"/>
      <c r="N202" s="59">
        <v>16307.72</v>
      </c>
      <c r="AI202" s="40"/>
      <c r="AJ202" s="49"/>
      <c r="AK202" s="49"/>
      <c r="AO202" s="3" t="s">
        <v>468</v>
      </c>
      <c r="AQ202" s="49"/>
    </row>
    <row r="203" spans="1:43" s="4" customFormat="1" ht="15" x14ac:dyDescent="0.25">
      <c r="A203" s="72"/>
      <c r="B203" s="73"/>
      <c r="C203" s="542" t="s">
        <v>81</v>
      </c>
      <c r="D203" s="542"/>
      <c r="E203" s="542"/>
      <c r="F203" s="43"/>
      <c r="G203" s="44"/>
      <c r="H203" s="44"/>
      <c r="I203" s="44"/>
      <c r="J203" s="47"/>
      <c r="K203" s="44"/>
      <c r="L203" s="80">
        <v>2389.09</v>
      </c>
      <c r="M203" s="69"/>
      <c r="N203" s="75">
        <v>106959.47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1038</v>
      </c>
      <c r="C204" s="542" t="s">
        <v>1039</v>
      </c>
      <c r="D204" s="542"/>
      <c r="E204" s="542"/>
      <c r="F204" s="43" t="s">
        <v>461</v>
      </c>
      <c r="G204" s="44">
        <v>7.3800000000000004E-2</v>
      </c>
      <c r="H204" s="45">
        <v>1</v>
      </c>
      <c r="I204" s="119">
        <v>7.3800000000000004E-2</v>
      </c>
      <c r="J204" s="47"/>
      <c r="K204" s="44"/>
      <c r="L204" s="47"/>
      <c r="M204" s="44"/>
      <c r="N204" s="48"/>
      <c r="AI204" s="40"/>
      <c r="AJ204" s="49"/>
      <c r="AK204" s="49" t="s">
        <v>1039</v>
      </c>
      <c r="AQ204" s="49"/>
    </row>
    <row r="205" spans="1:43" s="4" customFormat="1" ht="15" x14ac:dyDescent="0.25">
      <c r="A205" s="67"/>
      <c r="B205" s="53"/>
      <c r="C205" s="543" t="s">
        <v>1040</v>
      </c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4"/>
      <c r="AI205" s="40"/>
      <c r="AJ205" s="49"/>
      <c r="AK205" s="49"/>
      <c r="AL205" s="3" t="s">
        <v>1040</v>
      </c>
      <c r="AQ205" s="49"/>
    </row>
    <row r="206" spans="1:43" s="4" customFormat="1" ht="23.25" x14ac:dyDescent="0.25">
      <c r="A206" s="50"/>
      <c r="B206" s="51" t="s">
        <v>117</v>
      </c>
      <c r="C206" s="545" t="s">
        <v>118</v>
      </c>
      <c r="D206" s="545"/>
      <c r="E206" s="545"/>
      <c r="F206" s="545"/>
      <c r="G206" s="545"/>
      <c r="H206" s="545"/>
      <c r="I206" s="545"/>
      <c r="J206" s="545"/>
      <c r="K206" s="545"/>
      <c r="L206" s="545"/>
      <c r="M206" s="545"/>
      <c r="N206" s="546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545" t="s">
        <v>63</v>
      </c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6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543" t="s">
        <v>64</v>
      </c>
      <c r="D208" s="543"/>
      <c r="E208" s="543"/>
      <c r="F208" s="54"/>
      <c r="G208" s="55"/>
      <c r="H208" s="55"/>
      <c r="I208" s="55"/>
      <c r="J208" s="56">
        <v>729</v>
      </c>
      <c r="K208" s="65">
        <v>1.3225</v>
      </c>
      <c r="L208" s="56">
        <v>71.150000000000006</v>
      </c>
      <c r="M208" s="58">
        <v>44.77</v>
      </c>
      <c r="N208" s="59">
        <v>3185.39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63"/>
      <c r="B209" s="51"/>
      <c r="C209" s="543" t="s">
        <v>71</v>
      </c>
      <c r="D209" s="543"/>
      <c r="E209" s="543"/>
      <c r="F209" s="54" t="s">
        <v>72</v>
      </c>
      <c r="G209" s="64">
        <v>97.2</v>
      </c>
      <c r="H209" s="65">
        <v>1.3225</v>
      </c>
      <c r="I209" s="94">
        <v>9.4867685999999996</v>
      </c>
      <c r="J209" s="66"/>
      <c r="K209" s="55"/>
      <c r="L209" s="66"/>
      <c r="M209" s="55"/>
      <c r="N209" s="62"/>
      <c r="AI209" s="40"/>
      <c r="AJ209" s="49"/>
      <c r="AK209" s="49"/>
      <c r="AO209" s="3" t="s">
        <v>71</v>
      </c>
      <c r="AQ209" s="49"/>
    </row>
    <row r="210" spans="1:43" s="4" customFormat="1" ht="15" x14ac:dyDescent="0.25">
      <c r="A210" s="67"/>
      <c r="B210" s="51"/>
      <c r="C210" s="547" t="s">
        <v>74</v>
      </c>
      <c r="D210" s="547"/>
      <c r="E210" s="547"/>
      <c r="F210" s="68"/>
      <c r="G210" s="69"/>
      <c r="H210" s="69"/>
      <c r="I210" s="69"/>
      <c r="J210" s="70">
        <v>729</v>
      </c>
      <c r="K210" s="69"/>
      <c r="L210" s="70">
        <v>71.150000000000006</v>
      </c>
      <c r="M210" s="69"/>
      <c r="N210" s="71">
        <v>3185.39</v>
      </c>
      <c r="AI210" s="40"/>
      <c r="AJ210" s="49"/>
      <c r="AK210" s="49"/>
      <c r="AP210" s="3" t="s">
        <v>74</v>
      </c>
      <c r="AQ210" s="49"/>
    </row>
    <row r="211" spans="1:43" s="4" customFormat="1" ht="15" x14ac:dyDescent="0.25">
      <c r="A211" s="63"/>
      <c r="B211" s="51"/>
      <c r="C211" s="543" t="s">
        <v>75</v>
      </c>
      <c r="D211" s="543"/>
      <c r="E211" s="543"/>
      <c r="F211" s="54"/>
      <c r="G211" s="55"/>
      <c r="H211" s="55"/>
      <c r="I211" s="55"/>
      <c r="J211" s="66"/>
      <c r="K211" s="55"/>
      <c r="L211" s="56">
        <v>71.150000000000006</v>
      </c>
      <c r="M211" s="55"/>
      <c r="N211" s="59">
        <v>3185.39</v>
      </c>
      <c r="AI211" s="40"/>
      <c r="AJ211" s="49"/>
      <c r="AK211" s="49"/>
      <c r="AO211" s="3" t="s">
        <v>75</v>
      </c>
      <c r="AQ211" s="49"/>
    </row>
    <row r="212" spans="1:43" s="4" customFormat="1" ht="23.25" x14ac:dyDescent="0.25">
      <c r="A212" s="63"/>
      <c r="B212" s="51" t="s">
        <v>465</v>
      </c>
      <c r="C212" s="543" t="s">
        <v>466</v>
      </c>
      <c r="D212" s="543"/>
      <c r="E212" s="543"/>
      <c r="F212" s="54" t="s">
        <v>78</v>
      </c>
      <c r="G212" s="61">
        <v>89</v>
      </c>
      <c r="H212" s="55"/>
      <c r="I212" s="61">
        <v>89</v>
      </c>
      <c r="J212" s="66"/>
      <c r="K212" s="55"/>
      <c r="L212" s="56">
        <v>63.32</v>
      </c>
      <c r="M212" s="55"/>
      <c r="N212" s="59">
        <v>2835</v>
      </c>
      <c r="AI212" s="40"/>
      <c r="AJ212" s="49"/>
      <c r="AK212" s="49"/>
      <c r="AO212" s="3" t="s">
        <v>466</v>
      </c>
      <c r="AQ212" s="49"/>
    </row>
    <row r="213" spans="1:43" s="4" customFormat="1" ht="45" x14ac:dyDescent="0.25">
      <c r="A213" s="63"/>
      <c r="B213" s="51" t="s">
        <v>467</v>
      </c>
      <c r="C213" s="543" t="s">
        <v>468</v>
      </c>
      <c r="D213" s="543"/>
      <c r="E213" s="543"/>
      <c r="F213" s="54" t="s">
        <v>78</v>
      </c>
      <c r="G213" s="61">
        <v>40</v>
      </c>
      <c r="H213" s="58">
        <v>0.85</v>
      </c>
      <c r="I213" s="61">
        <v>34</v>
      </c>
      <c r="J213" s="66"/>
      <c r="K213" s="55"/>
      <c r="L213" s="56">
        <v>24.19</v>
      </c>
      <c r="M213" s="55"/>
      <c r="N213" s="59">
        <v>1083.03</v>
      </c>
      <c r="AI213" s="40"/>
      <c r="AJ213" s="49"/>
      <c r="AK213" s="49"/>
      <c r="AO213" s="3" t="s">
        <v>468</v>
      </c>
      <c r="AQ213" s="49"/>
    </row>
    <row r="214" spans="1:43" s="4" customFormat="1" ht="15" x14ac:dyDescent="0.25">
      <c r="A214" s="72"/>
      <c r="B214" s="73"/>
      <c r="C214" s="542" t="s">
        <v>81</v>
      </c>
      <c r="D214" s="542"/>
      <c r="E214" s="542"/>
      <c r="F214" s="43"/>
      <c r="G214" s="44"/>
      <c r="H214" s="44"/>
      <c r="I214" s="44"/>
      <c r="J214" s="47"/>
      <c r="K214" s="44"/>
      <c r="L214" s="74">
        <v>158.66</v>
      </c>
      <c r="M214" s="69"/>
      <c r="N214" s="75">
        <v>7103.42</v>
      </c>
      <c r="AI214" s="40"/>
      <c r="AJ214" s="49"/>
      <c r="AK214" s="49"/>
      <c r="AQ214" s="49" t="s">
        <v>81</v>
      </c>
    </row>
    <row r="215" spans="1:43" s="4" customFormat="1" ht="23.25" x14ac:dyDescent="0.25">
      <c r="A215" s="41" t="s">
        <v>178</v>
      </c>
      <c r="B215" s="42" t="s">
        <v>825</v>
      </c>
      <c r="C215" s="542" t="s">
        <v>826</v>
      </c>
      <c r="D215" s="542"/>
      <c r="E215" s="542"/>
      <c r="F215" s="43" t="s">
        <v>513</v>
      </c>
      <c r="G215" s="44">
        <v>0.66</v>
      </c>
      <c r="H215" s="45">
        <v>1</v>
      </c>
      <c r="I215" s="46">
        <v>0.66</v>
      </c>
      <c r="J215" s="74">
        <v>60</v>
      </c>
      <c r="K215" s="119">
        <v>1.4375</v>
      </c>
      <c r="L215" s="74">
        <v>56.93</v>
      </c>
      <c r="M215" s="46">
        <v>13.24</v>
      </c>
      <c r="N215" s="82">
        <v>753.75</v>
      </c>
      <c r="AI215" s="40"/>
      <c r="AJ215" s="49"/>
      <c r="AK215" s="49" t="s">
        <v>826</v>
      </c>
      <c r="AQ215" s="49"/>
    </row>
    <row r="216" spans="1:43" s="4" customFormat="1" ht="15" x14ac:dyDescent="0.25">
      <c r="A216" s="67"/>
      <c r="B216" s="53"/>
      <c r="C216" s="543" t="s">
        <v>1041</v>
      </c>
      <c r="D216" s="543"/>
      <c r="E216" s="543"/>
      <c r="F216" s="543"/>
      <c r="G216" s="543"/>
      <c r="H216" s="543"/>
      <c r="I216" s="543"/>
      <c r="J216" s="543"/>
      <c r="K216" s="543"/>
      <c r="L216" s="543"/>
      <c r="M216" s="543"/>
      <c r="N216" s="544"/>
      <c r="AI216" s="40"/>
      <c r="AJ216" s="49"/>
      <c r="AK216" s="49"/>
      <c r="AL216" s="3" t="s">
        <v>1041</v>
      </c>
      <c r="AQ216" s="49"/>
    </row>
    <row r="217" spans="1:43" s="4" customFormat="1" ht="23.25" x14ac:dyDescent="0.25">
      <c r="A217" s="50"/>
      <c r="B217" s="51" t="s">
        <v>117</v>
      </c>
      <c r="C217" s="545" t="s">
        <v>118</v>
      </c>
      <c r="D217" s="545"/>
      <c r="E217" s="545"/>
      <c r="F217" s="545"/>
      <c r="G217" s="545"/>
      <c r="H217" s="545"/>
      <c r="I217" s="545"/>
      <c r="J217" s="545"/>
      <c r="K217" s="545"/>
      <c r="L217" s="545"/>
      <c r="M217" s="545"/>
      <c r="N217" s="546"/>
      <c r="AI217" s="40"/>
      <c r="AJ217" s="49"/>
      <c r="AK217" s="49"/>
      <c r="AM217" s="3" t="s">
        <v>118</v>
      </c>
      <c r="AQ217" s="49"/>
    </row>
    <row r="218" spans="1:43" s="4" customFormat="1" ht="68.25" x14ac:dyDescent="0.25">
      <c r="A218" s="50"/>
      <c r="B218" s="51" t="s">
        <v>62</v>
      </c>
      <c r="C218" s="545" t="s">
        <v>63</v>
      </c>
      <c r="D218" s="545"/>
      <c r="E218" s="545"/>
      <c r="F218" s="545"/>
      <c r="G218" s="545"/>
      <c r="H218" s="545"/>
      <c r="I218" s="545"/>
      <c r="J218" s="545"/>
      <c r="K218" s="545"/>
      <c r="L218" s="545"/>
      <c r="M218" s="545"/>
      <c r="N218" s="546"/>
      <c r="AI218" s="40"/>
      <c r="AJ218" s="49"/>
      <c r="AK218" s="49"/>
      <c r="AM218" s="3" t="s">
        <v>63</v>
      </c>
      <c r="AQ218" s="49"/>
    </row>
    <row r="219" spans="1:43" s="4" customFormat="1" ht="15" x14ac:dyDescent="0.25">
      <c r="A219" s="72"/>
      <c r="B219" s="73"/>
      <c r="C219" s="542" t="s">
        <v>81</v>
      </c>
      <c r="D219" s="542"/>
      <c r="E219" s="542"/>
      <c r="F219" s="43"/>
      <c r="G219" s="44"/>
      <c r="H219" s="44"/>
      <c r="I219" s="44"/>
      <c r="J219" s="47"/>
      <c r="K219" s="44"/>
      <c r="L219" s="74">
        <v>56.93</v>
      </c>
      <c r="M219" s="69"/>
      <c r="N219" s="82">
        <v>753.75</v>
      </c>
      <c r="AI219" s="40"/>
      <c r="AJ219" s="49"/>
      <c r="AK219" s="49"/>
      <c r="AQ219" s="49" t="s">
        <v>81</v>
      </c>
    </row>
    <row r="220" spans="1:43" s="4" customFormat="1" ht="15" x14ac:dyDescent="0.25">
      <c r="A220" s="539" t="s">
        <v>491</v>
      </c>
      <c r="B220" s="540"/>
      <c r="C220" s="540"/>
      <c r="D220" s="540"/>
      <c r="E220" s="540"/>
      <c r="F220" s="540"/>
      <c r="G220" s="540"/>
      <c r="H220" s="540"/>
      <c r="I220" s="540"/>
      <c r="J220" s="540"/>
      <c r="K220" s="540"/>
      <c r="L220" s="540"/>
      <c r="M220" s="540"/>
      <c r="N220" s="541"/>
      <c r="AI220" s="40"/>
      <c r="AJ220" s="49" t="s">
        <v>491</v>
      </c>
      <c r="AK220" s="49"/>
      <c r="AQ220" s="49"/>
    </row>
    <row r="221" spans="1:43" s="4" customFormat="1" ht="34.5" x14ac:dyDescent="0.25">
      <c r="A221" s="41" t="s">
        <v>181</v>
      </c>
      <c r="B221" s="42" t="s">
        <v>492</v>
      </c>
      <c r="C221" s="542" t="s">
        <v>493</v>
      </c>
      <c r="D221" s="542"/>
      <c r="E221" s="542"/>
      <c r="F221" s="43" t="s">
        <v>94</v>
      </c>
      <c r="G221" s="44">
        <v>92.76</v>
      </c>
      <c r="H221" s="45">
        <v>1</v>
      </c>
      <c r="I221" s="46">
        <v>92.76</v>
      </c>
      <c r="J221" s="74">
        <v>3.96</v>
      </c>
      <c r="K221" s="44"/>
      <c r="L221" s="74">
        <v>367.33</v>
      </c>
      <c r="M221" s="46">
        <v>13.24</v>
      </c>
      <c r="N221" s="75">
        <v>4863.45</v>
      </c>
      <c r="AI221" s="40"/>
      <c r="AJ221" s="49"/>
      <c r="AK221" s="49" t="s">
        <v>493</v>
      </c>
      <c r="AQ221" s="49"/>
    </row>
    <row r="222" spans="1:43" s="4" customFormat="1" ht="15" x14ac:dyDescent="0.25">
      <c r="A222" s="67"/>
      <c r="B222" s="53"/>
      <c r="C222" s="543" t="s">
        <v>1042</v>
      </c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4"/>
      <c r="AI222" s="40"/>
      <c r="AJ222" s="49"/>
      <c r="AK222" s="49"/>
      <c r="AL222" s="3" t="s">
        <v>1042</v>
      </c>
      <c r="AQ222" s="49"/>
    </row>
    <row r="223" spans="1:43" s="4" customFormat="1" ht="15" x14ac:dyDescent="0.25">
      <c r="A223" s="72"/>
      <c r="B223" s="73"/>
      <c r="C223" s="542" t="s">
        <v>81</v>
      </c>
      <c r="D223" s="542"/>
      <c r="E223" s="542"/>
      <c r="F223" s="43"/>
      <c r="G223" s="44"/>
      <c r="H223" s="44"/>
      <c r="I223" s="44"/>
      <c r="J223" s="47"/>
      <c r="K223" s="44"/>
      <c r="L223" s="74">
        <v>367.33</v>
      </c>
      <c r="M223" s="69"/>
      <c r="N223" s="75">
        <v>4863.45</v>
      </c>
      <c r="AI223" s="40"/>
      <c r="AJ223" s="49"/>
      <c r="AK223" s="49"/>
      <c r="AQ223" s="49" t="s">
        <v>81</v>
      </c>
    </row>
    <row r="224" spans="1:43" s="4" customFormat="1" ht="23.25" x14ac:dyDescent="0.25">
      <c r="A224" s="41" t="s">
        <v>185</v>
      </c>
      <c r="B224" s="42" t="s">
        <v>97</v>
      </c>
      <c r="C224" s="542" t="s">
        <v>98</v>
      </c>
      <c r="D224" s="542"/>
      <c r="E224" s="542"/>
      <c r="F224" s="43" t="s">
        <v>86</v>
      </c>
      <c r="G224" s="44">
        <v>368.08</v>
      </c>
      <c r="H224" s="45">
        <v>1</v>
      </c>
      <c r="I224" s="46">
        <v>368.08</v>
      </c>
      <c r="J224" s="74">
        <v>162.38</v>
      </c>
      <c r="K224" s="44"/>
      <c r="L224" s="80">
        <v>59768.83</v>
      </c>
      <c r="M224" s="46">
        <v>8.16</v>
      </c>
      <c r="N224" s="75">
        <v>487713.65</v>
      </c>
      <c r="AI224" s="40"/>
      <c r="AJ224" s="49"/>
      <c r="AK224" s="49" t="s">
        <v>98</v>
      </c>
      <c r="AQ224" s="49"/>
    </row>
    <row r="225" spans="1:45" s="4" customFormat="1" ht="15" x14ac:dyDescent="0.25">
      <c r="A225" s="67"/>
      <c r="B225" s="53"/>
      <c r="C225" s="543" t="s">
        <v>99</v>
      </c>
      <c r="D225" s="543"/>
      <c r="E225" s="543"/>
      <c r="F225" s="543"/>
      <c r="G225" s="543"/>
      <c r="H225" s="543"/>
      <c r="I225" s="543"/>
      <c r="J225" s="543"/>
      <c r="K225" s="543"/>
      <c r="L225" s="543"/>
      <c r="M225" s="543"/>
      <c r="N225" s="544"/>
      <c r="AI225" s="40"/>
      <c r="AJ225" s="49"/>
      <c r="AK225" s="49"/>
      <c r="AQ225" s="49"/>
      <c r="AR225" s="3" t="s">
        <v>99</v>
      </c>
    </row>
    <row r="226" spans="1:45" s="4" customFormat="1" ht="15" x14ac:dyDescent="0.25">
      <c r="A226" s="72"/>
      <c r="B226" s="73"/>
      <c r="C226" s="542" t="s">
        <v>81</v>
      </c>
      <c r="D226" s="542"/>
      <c r="E226" s="542"/>
      <c r="F226" s="43"/>
      <c r="G226" s="44"/>
      <c r="H226" s="44"/>
      <c r="I226" s="44"/>
      <c r="J226" s="47"/>
      <c r="K226" s="44"/>
      <c r="L226" s="80">
        <v>59768.83</v>
      </c>
      <c r="M226" s="69"/>
      <c r="N226" s="75">
        <v>487713.65</v>
      </c>
      <c r="AI226" s="40"/>
      <c r="AJ226" s="49"/>
      <c r="AK226" s="49"/>
      <c r="AQ226" s="49" t="s">
        <v>81</v>
      </c>
    </row>
    <row r="227" spans="1:45" s="4" customFormat="1" ht="15" x14ac:dyDescent="0.25">
      <c r="A227" s="83"/>
      <c r="B227" s="84"/>
      <c r="C227" s="84"/>
      <c r="D227" s="84"/>
      <c r="E227" s="84"/>
      <c r="F227" s="85"/>
      <c r="G227" s="85"/>
      <c r="H227" s="85"/>
      <c r="I227" s="85"/>
      <c r="J227" s="86"/>
      <c r="K227" s="85"/>
      <c r="L227" s="86"/>
      <c r="M227" s="55"/>
      <c r="N227" s="86"/>
      <c r="AI227" s="40"/>
      <c r="AJ227" s="49"/>
      <c r="AK227" s="49"/>
      <c r="AQ227" s="49"/>
    </row>
    <row r="228" spans="1:45" s="4" customFormat="1" ht="15" x14ac:dyDescent="0.25">
      <c r="A228" s="87"/>
      <c r="B228" s="88"/>
      <c r="C228" s="542" t="s">
        <v>100</v>
      </c>
      <c r="D228" s="542"/>
      <c r="E228" s="542"/>
      <c r="F228" s="542"/>
      <c r="G228" s="542"/>
      <c r="H228" s="542"/>
      <c r="I228" s="542"/>
      <c r="J228" s="542"/>
      <c r="K228" s="542"/>
      <c r="L228" s="89">
        <v>349484.38</v>
      </c>
      <c r="M228" s="90"/>
      <c r="N228" s="91">
        <v>5011095.6100000003</v>
      </c>
      <c r="AI228" s="40"/>
      <c r="AJ228" s="49"/>
      <c r="AK228" s="49"/>
      <c r="AQ228" s="49"/>
      <c r="AS228" s="49" t="s">
        <v>100</v>
      </c>
    </row>
    <row r="229" spans="1:45" s="4" customFormat="1" ht="15" x14ac:dyDescent="0.25">
      <c r="A229" s="536" t="s">
        <v>1043</v>
      </c>
      <c r="B229" s="537"/>
      <c r="C229" s="537"/>
      <c r="D229" s="537"/>
      <c r="E229" s="537"/>
      <c r="F229" s="537"/>
      <c r="G229" s="537"/>
      <c r="H229" s="537"/>
      <c r="I229" s="537"/>
      <c r="J229" s="537"/>
      <c r="K229" s="537"/>
      <c r="L229" s="537"/>
      <c r="M229" s="537"/>
      <c r="N229" s="538"/>
      <c r="AI229" s="40" t="s">
        <v>1043</v>
      </c>
      <c r="AJ229" s="49"/>
      <c r="AK229" s="49"/>
      <c r="AQ229" s="49"/>
      <c r="AS229" s="49"/>
    </row>
    <row r="230" spans="1:45" s="4" customFormat="1" ht="34.5" x14ac:dyDescent="0.25">
      <c r="A230" s="41" t="s">
        <v>188</v>
      </c>
      <c r="B230" s="42" t="s">
        <v>1044</v>
      </c>
      <c r="C230" s="542" t="s">
        <v>1045</v>
      </c>
      <c r="D230" s="542"/>
      <c r="E230" s="542"/>
      <c r="F230" s="43" t="s">
        <v>769</v>
      </c>
      <c r="G230" s="44">
        <v>4.37662</v>
      </c>
      <c r="H230" s="45">
        <v>1</v>
      </c>
      <c r="I230" s="93">
        <v>4.37662</v>
      </c>
      <c r="J230" s="47"/>
      <c r="K230" s="44"/>
      <c r="L230" s="47"/>
      <c r="M230" s="44"/>
      <c r="N230" s="48"/>
      <c r="AI230" s="40"/>
      <c r="AJ230" s="49"/>
      <c r="AK230" s="49" t="s">
        <v>1045</v>
      </c>
      <c r="AQ230" s="49"/>
      <c r="AS230" s="49"/>
    </row>
    <row r="231" spans="1:45" s="4" customFormat="1" ht="15" x14ac:dyDescent="0.25">
      <c r="A231" s="67"/>
      <c r="B231" s="53"/>
      <c r="C231" s="543" t="s">
        <v>1046</v>
      </c>
      <c r="D231" s="543"/>
      <c r="E231" s="543"/>
      <c r="F231" s="543"/>
      <c r="G231" s="543"/>
      <c r="H231" s="543"/>
      <c r="I231" s="543"/>
      <c r="J231" s="543"/>
      <c r="K231" s="543"/>
      <c r="L231" s="543"/>
      <c r="M231" s="543"/>
      <c r="N231" s="544"/>
      <c r="AI231" s="40"/>
      <c r="AJ231" s="49"/>
      <c r="AK231" s="49"/>
      <c r="AL231" s="3" t="s">
        <v>1046</v>
      </c>
      <c r="AQ231" s="49"/>
      <c r="AS231" s="49"/>
    </row>
    <row r="232" spans="1:45" s="4" customFormat="1" ht="23.25" x14ac:dyDescent="0.25">
      <c r="A232" s="50"/>
      <c r="B232" s="51" t="s">
        <v>117</v>
      </c>
      <c r="C232" s="545" t="s">
        <v>118</v>
      </c>
      <c r="D232" s="545"/>
      <c r="E232" s="545"/>
      <c r="F232" s="545"/>
      <c r="G232" s="545"/>
      <c r="H232" s="545"/>
      <c r="I232" s="545"/>
      <c r="J232" s="545"/>
      <c r="K232" s="545"/>
      <c r="L232" s="545"/>
      <c r="M232" s="545"/>
      <c r="N232" s="546"/>
      <c r="AI232" s="40"/>
      <c r="AJ232" s="49"/>
      <c r="AK232" s="49"/>
      <c r="AM232" s="3" t="s">
        <v>118</v>
      </c>
      <c r="AQ232" s="49"/>
      <c r="AS232" s="49"/>
    </row>
    <row r="233" spans="1:45" s="4" customFormat="1" ht="68.25" x14ac:dyDescent="0.25">
      <c r="A233" s="50"/>
      <c r="B233" s="51" t="s">
        <v>62</v>
      </c>
      <c r="C233" s="545" t="s">
        <v>63</v>
      </c>
      <c r="D233" s="545"/>
      <c r="E233" s="545"/>
      <c r="F233" s="545"/>
      <c r="G233" s="545"/>
      <c r="H233" s="545"/>
      <c r="I233" s="545"/>
      <c r="J233" s="545"/>
      <c r="K233" s="545"/>
      <c r="L233" s="545"/>
      <c r="M233" s="545"/>
      <c r="N233" s="546"/>
      <c r="AI233" s="40"/>
      <c r="AJ233" s="49"/>
      <c r="AK233" s="49"/>
      <c r="AM233" s="3" t="s">
        <v>63</v>
      </c>
      <c r="AQ233" s="49"/>
      <c r="AS233" s="49"/>
    </row>
    <row r="234" spans="1:45" s="4" customFormat="1" ht="15" x14ac:dyDescent="0.25">
      <c r="A234" s="52"/>
      <c r="B234" s="51" t="s">
        <v>56</v>
      </c>
      <c r="C234" s="543" t="s">
        <v>64</v>
      </c>
      <c r="D234" s="543"/>
      <c r="E234" s="543"/>
      <c r="F234" s="54"/>
      <c r="G234" s="55"/>
      <c r="H234" s="55"/>
      <c r="I234" s="55"/>
      <c r="J234" s="56">
        <v>219.94</v>
      </c>
      <c r="K234" s="65">
        <v>1.3225</v>
      </c>
      <c r="L234" s="76">
        <v>1273.03</v>
      </c>
      <c r="M234" s="58">
        <v>44.77</v>
      </c>
      <c r="N234" s="59">
        <v>56993.55</v>
      </c>
      <c r="AI234" s="40"/>
      <c r="AJ234" s="49"/>
      <c r="AK234" s="49"/>
      <c r="AN234" s="3" t="s">
        <v>64</v>
      </c>
      <c r="AQ234" s="49"/>
      <c r="AS234" s="49"/>
    </row>
    <row r="235" spans="1:45" s="4" customFormat="1" ht="15" x14ac:dyDescent="0.25">
      <c r="A235" s="52"/>
      <c r="B235" s="51" t="s">
        <v>65</v>
      </c>
      <c r="C235" s="543" t="s">
        <v>66</v>
      </c>
      <c r="D235" s="543"/>
      <c r="E235" s="543"/>
      <c r="F235" s="54"/>
      <c r="G235" s="55"/>
      <c r="H235" s="55"/>
      <c r="I235" s="55"/>
      <c r="J235" s="56">
        <v>557.59</v>
      </c>
      <c r="K235" s="65">
        <v>1.4375</v>
      </c>
      <c r="L235" s="76">
        <v>3508.02</v>
      </c>
      <c r="M235" s="58">
        <v>13.24</v>
      </c>
      <c r="N235" s="59">
        <v>46446.18</v>
      </c>
      <c r="AI235" s="40"/>
      <c r="AJ235" s="49"/>
      <c r="AK235" s="49"/>
      <c r="AN235" s="3" t="s">
        <v>66</v>
      </c>
      <c r="AQ235" s="49"/>
      <c r="AS235" s="49"/>
    </row>
    <row r="236" spans="1:45" s="4" customFormat="1" ht="15" x14ac:dyDescent="0.25">
      <c r="A236" s="52"/>
      <c r="B236" s="51" t="s">
        <v>67</v>
      </c>
      <c r="C236" s="543" t="s">
        <v>68</v>
      </c>
      <c r="D236" s="543"/>
      <c r="E236" s="543"/>
      <c r="F236" s="54"/>
      <c r="G236" s="55"/>
      <c r="H236" s="55"/>
      <c r="I236" s="55"/>
      <c r="J236" s="56">
        <v>51.27</v>
      </c>
      <c r="K236" s="65">
        <v>1.4375</v>
      </c>
      <c r="L236" s="56">
        <v>322.56</v>
      </c>
      <c r="M236" s="58">
        <v>44.77</v>
      </c>
      <c r="N236" s="59">
        <v>14441.01</v>
      </c>
      <c r="AI236" s="40"/>
      <c r="AJ236" s="49"/>
      <c r="AK236" s="49"/>
      <c r="AN236" s="3" t="s">
        <v>68</v>
      </c>
      <c r="AQ236" s="49"/>
      <c r="AS236" s="49"/>
    </row>
    <row r="237" spans="1:45" s="4" customFormat="1" ht="15" x14ac:dyDescent="0.25">
      <c r="A237" s="52"/>
      <c r="B237" s="51" t="s">
        <v>69</v>
      </c>
      <c r="C237" s="543" t="s">
        <v>70</v>
      </c>
      <c r="D237" s="543"/>
      <c r="E237" s="543"/>
      <c r="F237" s="54"/>
      <c r="G237" s="55"/>
      <c r="H237" s="55"/>
      <c r="I237" s="55"/>
      <c r="J237" s="56">
        <v>0.78</v>
      </c>
      <c r="K237" s="55"/>
      <c r="L237" s="56">
        <v>3.41</v>
      </c>
      <c r="M237" s="58">
        <v>8.16</v>
      </c>
      <c r="N237" s="60">
        <v>27.83</v>
      </c>
      <c r="AI237" s="40"/>
      <c r="AJ237" s="49"/>
      <c r="AK237" s="49"/>
      <c r="AN237" s="3" t="s">
        <v>70</v>
      </c>
      <c r="AQ237" s="49"/>
      <c r="AS237" s="49"/>
    </row>
    <row r="238" spans="1:45" s="4" customFormat="1" ht="15" x14ac:dyDescent="0.25">
      <c r="A238" s="63"/>
      <c r="B238" s="51"/>
      <c r="C238" s="543" t="s">
        <v>71</v>
      </c>
      <c r="D238" s="543"/>
      <c r="E238" s="543"/>
      <c r="F238" s="54" t="s">
        <v>72</v>
      </c>
      <c r="G238" s="64">
        <v>27.7</v>
      </c>
      <c r="H238" s="65">
        <v>1.3225</v>
      </c>
      <c r="I238" s="94">
        <v>160.32981459999999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  <c r="AS238" s="49"/>
    </row>
    <row r="239" spans="1:45" s="4" customFormat="1" ht="15" x14ac:dyDescent="0.25">
      <c r="A239" s="63"/>
      <c r="B239" s="51"/>
      <c r="C239" s="543" t="s">
        <v>73</v>
      </c>
      <c r="D239" s="543"/>
      <c r="E239" s="543"/>
      <c r="F239" s="54" t="s">
        <v>72</v>
      </c>
      <c r="G239" s="58">
        <v>3.84</v>
      </c>
      <c r="H239" s="65">
        <v>1.4375</v>
      </c>
      <c r="I239" s="94">
        <v>24.158942400000001</v>
      </c>
      <c r="J239" s="66"/>
      <c r="K239" s="55"/>
      <c r="L239" s="66"/>
      <c r="M239" s="55"/>
      <c r="N239" s="62"/>
      <c r="AI239" s="40"/>
      <c r="AJ239" s="49"/>
      <c r="AK239" s="49"/>
      <c r="AO239" s="3" t="s">
        <v>73</v>
      </c>
      <c r="AQ239" s="49"/>
      <c r="AS239" s="49"/>
    </row>
    <row r="240" spans="1:45" s="4" customFormat="1" ht="15" x14ac:dyDescent="0.25">
      <c r="A240" s="67"/>
      <c r="B240" s="51"/>
      <c r="C240" s="547" t="s">
        <v>74</v>
      </c>
      <c r="D240" s="547"/>
      <c r="E240" s="547"/>
      <c r="F240" s="68"/>
      <c r="G240" s="69"/>
      <c r="H240" s="69"/>
      <c r="I240" s="69"/>
      <c r="J240" s="70">
        <v>778.31</v>
      </c>
      <c r="K240" s="69"/>
      <c r="L240" s="79">
        <v>4784.46</v>
      </c>
      <c r="M240" s="69"/>
      <c r="N240" s="71">
        <v>103467.56</v>
      </c>
      <c r="AI240" s="40"/>
      <c r="AJ240" s="49"/>
      <c r="AK240" s="49"/>
      <c r="AP240" s="3" t="s">
        <v>74</v>
      </c>
      <c r="AQ240" s="49"/>
      <c r="AS240" s="49"/>
    </row>
    <row r="241" spans="1:45" s="4" customFormat="1" ht="15" x14ac:dyDescent="0.25">
      <c r="A241" s="63"/>
      <c r="B241" s="51"/>
      <c r="C241" s="543" t="s">
        <v>75</v>
      </c>
      <c r="D241" s="543"/>
      <c r="E241" s="543"/>
      <c r="F241" s="54"/>
      <c r="G241" s="55"/>
      <c r="H241" s="55"/>
      <c r="I241" s="55"/>
      <c r="J241" s="66"/>
      <c r="K241" s="55"/>
      <c r="L241" s="76">
        <v>1595.59</v>
      </c>
      <c r="M241" s="55"/>
      <c r="N241" s="59">
        <v>71434.559999999998</v>
      </c>
      <c r="AI241" s="40"/>
      <c r="AJ241" s="49"/>
      <c r="AK241" s="49"/>
      <c r="AO241" s="3" t="s">
        <v>75</v>
      </c>
      <c r="AQ241" s="49"/>
      <c r="AS241" s="49"/>
    </row>
    <row r="242" spans="1:45" s="4" customFormat="1" ht="45" x14ac:dyDescent="0.25">
      <c r="A242" s="63"/>
      <c r="B242" s="51" t="s">
        <v>727</v>
      </c>
      <c r="C242" s="543" t="s">
        <v>728</v>
      </c>
      <c r="D242" s="543"/>
      <c r="E242" s="543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2345.52</v>
      </c>
      <c r="M242" s="55"/>
      <c r="N242" s="59">
        <v>105008.8</v>
      </c>
      <c r="AI242" s="40"/>
      <c r="AJ242" s="49"/>
      <c r="AK242" s="49"/>
      <c r="AO242" s="3" t="s">
        <v>728</v>
      </c>
      <c r="AQ242" s="49"/>
      <c r="AS242" s="49"/>
    </row>
    <row r="243" spans="1:45" s="4" customFormat="1" ht="56.25" x14ac:dyDescent="0.25">
      <c r="A243" s="63"/>
      <c r="B243" s="51" t="s">
        <v>729</v>
      </c>
      <c r="C243" s="543" t="s">
        <v>730</v>
      </c>
      <c r="D243" s="543"/>
      <c r="E243" s="543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1817.38</v>
      </c>
      <c r="M243" s="55"/>
      <c r="N243" s="59">
        <v>81363.960000000006</v>
      </c>
      <c r="AI243" s="40"/>
      <c r="AJ243" s="49"/>
      <c r="AK243" s="49"/>
      <c r="AO243" s="3" t="s">
        <v>730</v>
      </c>
      <c r="AQ243" s="49"/>
      <c r="AS243" s="49"/>
    </row>
    <row r="244" spans="1:45" s="4" customFormat="1" ht="15" x14ac:dyDescent="0.25">
      <c r="A244" s="72"/>
      <c r="B244" s="73"/>
      <c r="C244" s="542" t="s">
        <v>81</v>
      </c>
      <c r="D244" s="542"/>
      <c r="E244" s="542"/>
      <c r="F244" s="43"/>
      <c r="G244" s="44"/>
      <c r="H244" s="44"/>
      <c r="I244" s="44"/>
      <c r="J244" s="47"/>
      <c r="K244" s="44"/>
      <c r="L244" s="80">
        <v>8947.36</v>
      </c>
      <c r="M244" s="69"/>
      <c r="N244" s="75">
        <v>289840.32</v>
      </c>
      <c r="AI244" s="40"/>
      <c r="AJ244" s="49"/>
      <c r="AK244" s="49"/>
      <c r="AQ244" s="49" t="s">
        <v>81</v>
      </c>
      <c r="AS244" s="49"/>
    </row>
    <row r="245" spans="1:45" s="4" customFormat="1" ht="15" x14ac:dyDescent="0.25">
      <c r="A245" s="41" t="s">
        <v>193</v>
      </c>
      <c r="B245" s="42" t="s">
        <v>1047</v>
      </c>
      <c r="C245" s="542" t="s">
        <v>1048</v>
      </c>
      <c r="D245" s="542"/>
      <c r="E245" s="542"/>
      <c r="F245" s="43" t="s">
        <v>584</v>
      </c>
      <c r="G245" s="44">
        <v>4814.2820000000002</v>
      </c>
      <c r="H245" s="45">
        <v>1</v>
      </c>
      <c r="I245" s="92">
        <v>4814.2820000000002</v>
      </c>
      <c r="J245" s="74">
        <v>11.16</v>
      </c>
      <c r="K245" s="44"/>
      <c r="L245" s="80">
        <v>53727.39</v>
      </c>
      <c r="M245" s="46">
        <v>8.16</v>
      </c>
      <c r="N245" s="75">
        <v>438415.5</v>
      </c>
      <c r="AI245" s="40"/>
      <c r="AJ245" s="49"/>
      <c r="AK245" s="49" t="s">
        <v>1048</v>
      </c>
      <c r="AQ245" s="49"/>
      <c r="AS245" s="49"/>
    </row>
    <row r="246" spans="1:45" s="4" customFormat="1" ht="15" x14ac:dyDescent="0.25">
      <c r="A246" s="67"/>
      <c r="B246" s="53"/>
      <c r="C246" s="543" t="s">
        <v>1049</v>
      </c>
      <c r="D246" s="543"/>
      <c r="E246" s="543"/>
      <c r="F246" s="543"/>
      <c r="G246" s="543"/>
      <c r="H246" s="543"/>
      <c r="I246" s="543"/>
      <c r="J246" s="543"/>
      <c r="K246" s="543"/>
      <c r="L246" s="543"/>
      <c r="M246" s="543"/>
      <c r="N246" s="544"/>
      <c r="AI246" s="40"/>
      <c r="AJ246" s="49"/>
      <c r="AK246" s="49"/>
      <c r="AL246" s="3" t="s">
        <v>1049</v>
      </c>
      <c r="AQ246" s="49"/>
      <c r="AS246" s="49"/>
    </row>
    <row r="247" spans="1:45" s="4" customFormat="1" ht="15" x14ac:dyDescent="0.25">
      <c r="A247" s="72"/>
      <c r="B247" s="73"/>
      <c r="C247" s="542" t="s">
        <v>81</v>
      </c>
      <c r="D247" s="542"/>
      <c r="E247" s="542"/>
      <c r="F247" s="43"/>
      <c r="G247" s="44"/>
      <c r="H247" s="44"/>
      <c r="I247" s="44"/>
      <c r="J247" s="47"/>
      <c r="K247" s="44"/>
      <c r="L247" s="80">
        <v>53727.39</v>
      </c>
      <c r="M247" s="69"/>
      <c r="N247" s="75">
        <v>438415.5</v>
      </c>
      <c r="AI247" s="40"/>
      <c r="AJ247" s="49"/>
      <c r="AK247" s="49"/>
      <c r="AQ247" s="49" t="s">
        <v>81</v>
      </c>
      <c r="AS247" s="49"/>
    </row>
    <row r="248" spans="1:45" s="4" customFormat="1" ht="34.5" x14ac:dyDescent="0.25">
      <c r="A248" s="41" t="s">
        <v>196</v>
      </c>
      <c r="B248" s="42" t="s">
        <v>1050</v>
      </c>
      <c r="C248" s="542" t="s">
        <v>1051</v>
      </c>
      <c r="D248" s="542"/>
      <c r="E248" s="542"/>
      <c r="F248" s="43" t="s">
        <v>461</v>
      </c>
      <c r="G248" s="44">
        <v>7.6467000000000001</v>
      </c>
      <c r="H248" s="45">
        <v>1</v>
      </c>
      <c r="I248" s="119">
        <v>7.6467000000000001</v>
      </c>
      <c r="J248" s="47"/>
      <c r="K248" s="44"/>
      <c r="L248" s="47"/>
      <c r="M248" s="44"/>
      <c r="N248" s="48"/>
      <c r="AI248" s="40"/>
      <c r="AJ248" s="49"/>
      <c r="AK248" s="49" t="s">
        <v>1051</v>
      </c>
      <c r="AQ248" s="49"/>
      <c r="AS248" s="49"/>
    </row>
    <row r="249" spans="1:45" s="4" customFormat="1" ht="15" x14ac:dyDescent="0.25">
      <c r="A249" s="67"/>
      <c r="B249" s="53"/>
      <c r="C249" s="543" t="s">
        <v>1052</v>
      </c>
      <c r="D249" s="543"/>
      <c r="E249" s="543"/>
      <c r="F249" s="543"/>
      <c r="G249" s="543"/>
      <c r="H249" s="543"/>
      <c r="I249" s="543"/>
      <c r="J249" s="543"/>
      <c r="K249" s="543"/>
      <c r="L249" s="543"/>
      <c r="M249" s="543"/>
      <c r="N249" s="544"/>
      <c r="AI249" s="40"/>
      <c r="AJ249" s="49"/>
      <c r="AK249" s="49"/>
      <c r="AL249" s="3" t="s">
        <v>1052</v>
      </c>
      <c r="AQ249" s="49"/>
      <c r="AS249" s="49"/>
    </row>
    <row r="250" spans="1:45" s="4" customFormat="1" ht="23.25" x14ac:dyDescent="0.25">
      <c r="A250" s="50"/>
      <c r="B250" s="51" t="s">
        <v>117</v>
      </c>
      <c r="C250" s="545" t="s">
        <v>118</v>
      </c>
      <c r="D250" s="545"/>
      <c r="E250" s="545"/>
      <c r="F250" s="545"/>
      <c r="G250" s="545"/>
      <c r="H250" s="545"/>
      <c r="I250" s="545"/>
      <c r="J250" s="545"/>
      <c r="K250" s="545"/>
      <c r="L250" s="545"/>
      <c r="M250" s="545"/>
      <c r="N250" s="546"/>
      <c r="AI250" s="40"/>
      <c r="AJ250" s="49"/>
      <c r="AK250" s="49"/>
      <c r="AM250" s="3" t="s">
        <v>118</v>
      </c>
      <c r="AQ250" s="49"/>
      <c r="AS250" s="49"/>
    </row>
    <row r="251" spans="1:45" s="4" customFormat="1" ht="68.25" x14ac:dyDescent="0.25">
      <c r="A251" s="50"/>
      <c r="B251" s="51" t="s">
        <v>62</v>
      </c>
      <c r="C251" s="545" t="s">
        <v>63</v>
      </c>
      <c r="D251" s="545"/>
      <c r="E251" s="545"/>
      <c r="F251" s="545"/>
      <c r="G251" s="545"/>
      <c r="H251" s="545"/>
      <c r="I251" s="545"/>
      <c r="J251" s="545"/>
      <c r="K251" s="545"/>
      <c r="L251" s="545"/>
      <c r="M251" s="545"/>
      <c r="N251" s="546"/>
      <c r="AI251" s="40"/>
      <c r="AJ251" s="49"/>
      <c r="AK251" s="49"/>
      <c r="AM251" s="3" t="s">
        <v>63</v>
      </c>
      <c r="AQ251" s="49"/>
      <c r="AS251" s="49"/>
    </row>
    <row r="252" spans="1:45" s="4" customFormat="1" ht="15" x14ac:dyDescent="0.25">
      <c r="A252" s="52"/>
      <c r="B252" s="51" t="s">
        <v>56</v>
      </c>
      <c r="C252" s="543" t="s">
        <v>64</v>
      </c>
      <c r="D252" s="543"/>
      <c r="E252" s="543"/>
      <c r="F252" s="54"/>
      <c r="G252" s="55"/>
      <c r="H252" s="55"/>
      <c r="I252" s="55"/>
      <c r="J252" s="56">
        <v>115.49</v>
      </c>
      <c r="K252" s="65">
        <v>1.3225</v>
      </c>
      <c r="L252" s="76">
        <v>1167.92</v>
      </c>
      <c r="M252" s="58">
        <v>44.77</v>
      </c>
      <c r="N252" s="59">
        <v>52287.78</v>
      </c>
      <c r="AI252" s="40"/>
      <c r="AJ252" s="49"/>
      <c r="AK252" s="49"/>
      <c r="AN252" s="3" t="s">
        <v>64</v>
      </c>
      <c r="AQ252" s="49"/>
      <c r="AS252" s="49"/>
    </row>
    <row r="253" spans="1:45" s="4" customFormat="1" ht="15" x14ac:dyDescent="0.25">
      <c r="A253" s="52"/>
      <c r="B253" s="51" t="s">
        <v>65</v>
      </c>
      <c r="C253" s="543" t="s">
        <v>66</v>
      </c>
      <c r="D253" s="543"/>
      <c r="E253" s="543"/>
      <c r="F253" s="54"/>
      <c r="G253" s="55"/>
      <c r="H253" s="55"/>
      <c r="I253" s="55"/>
      <c r="J253" s="76">
        <v>3262.79</v>
      </c>
      <c r="K253" s="65">
        <v>1.4375</v>
      </c>
      <c r="L253" s="76">
        <v>35865.019999999997</v>
      </c>
      <c r="M253" s="58">
        <v>13.24</v>
      </c>
      <c r="N253" s="59">
        <v>474852.86</v>
      </c>
      <c r="AI253" s="40"/>
      <c r="AJ253" s="49"/>
      <c r="AK253" s="49"/>
      <c r="AN253" s="3" t="s">
        <v>66</v>
      </c>
      <c r="AQ253" s="49"/>
      <c r="AS253" s="49"/>
    </row>
    <row r="254" spans="1:45" s="4" customFormat="1" ht="15" x14ac:dyDescent="0.25">
      <c r="A254" s="52"/>
      <c r="B254" s="51" t="s">
        <v>67</v>
      </c>
      <c r="C254" s="543" t="s">
        <v>68</v>
      </c>
      <c r="D254" s="543"/>
      <c r="E254" s="543"/>
      <c r="F254" s="54"/>
      <c r="G254" s="55"/>
      <c r="H254" s="55"/>
      <c r="I254" s="55"/>
      <c r="J254" s="56">
        <v>171.22</v>
      </c>
      <c r="K254" s="65">
        <v>1.4375</v>
      </c>
      <c r="L254" s="76">
        <v>1882.07</v>
      </c>
      <c r="M254" s="58">
        <v>44.77</v>
      </c>
      <c r="N254" s="59">
        <v>84260.27</v>
      </c>
      <c r="AI254" s="40"/>
      <c r="AJ254" s="49"/>
      <c r="AK254" s="49"/>
      <c r="AN254" s="3" t="s">
        <v>68</v>
      </c>
      <c r="AQ254" s="49"/>
      <c r="AS254" s="49"/>
    </row>
    <row r="255" spans="1:45" s="4" customFormat="1" ht="15" x14ac:dyDescent="0.25">
      <c r="A255" s="52"/>
      <c r="B255" s="51" t="s">
        <v>69</v>
      </c>
      <c r="C255" s="543" t="s">
        <v>70</v>
      </c>
      <c r="D255" s="543"/>
      <c r="E255" s="543"/>
      <c r="F255" s="54"/>
      <c r="G255" s="55"/>
      <c r="H255" s="55"/>
      <c r="I255" s="55"/>
      <c r="J255" s="56">
        <v>12.2</v>
      </c>
      <c r="K255" s="55"/>
      <c r="L255" s="56">
        <v>93.29</v>
      </c>
      <c r="M255" s="58">
        <v>8.16</v>
      </c>
      <c r="N255" s="60">
        <v>761.25</v>
      </c>
      <c r="AI255" s="40"/>
      <c r="AJ255" s="49"/>
      <c r="AK255" s="49"/>
      <c r="AN255" s="3" t="s">
        <v>70</v>
      </c>
      <c r="AQ255" s="49"/>
      <c r="AS255" s="49"/>
    </row>
    <row r="256" spans="1:45" s="4" customFormat="1" ht="15" x14ac:dyDescent="0.25">
      <c r="A256" s="63"/>
      <c r="B256" s="51"/>
      <c r="C256" s="543" t="s">
        <v>71</v>
      </c>
      <c r="D256" s="543"/>
      <c r="E256" s="543"/>
      <c r="F256" s="54" t="s">
        <v>72</v>
      </c>
      <c r="G256" s="64">
        <v>14.4</v>
      </c>
      <c r="H256" s="65">
        <v>1.3225</v>
      </c>
      <c r="I256" s="94">
        <v>145.6237548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  <c r="AS256" s="49"/>
    </row>
    <row r="257" spans="1:45" s="4" customFormat="1" ht="15" x14ac:dyDescent="0.25">
      <c r="A257" s="63"/>
      <c r="B257" s="51"/>
      <c r="C257" s="543" t="s">
        <v>73</v>
      </c>
      <c r="D257" s="543"/>
      <c r="E257" s="543"/>
      <c r="F257" s="54" t="s">
        <v>72</v>
      </c>
      <c r="G257" s="58">
        <v>13.88</v>
      </c>
      <c r="H257" s="65">
        <v>1.4375</v>
      </c>
      <c r="I257" s="94">
        <v>152.57078179999999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  <c r="AS257" s="49"/>
    </row>
    <row r="258" spans="1:45" s="4" customFormat="1" ht="15" x14ac:dyDescent="0.25">
      <c r="A258" s="67"/>
      <c r="B258" s="51"/>
      <c r="C258" s="547" t="s">
        <v>74</v>
      </c>
      <c r="D258" s="547"/>
      <c r="E258" s="547"/>
      <c r="F258" s="68"/>
      <c r="G258" s="69"/>
      <c r="H258" s="69"/>
      <c r="I258" s="69"/>
      <c r="J258" s="79">
        <v>3390.48</v>
      </c>
      <c r="K258" s="69"/>
      <c r="L258" s="79">
        <v>37126.230000000003</v>
      </c>
      <c r="M258" s="69"/>
      <c r="N258" s="71">
        <v>527901.89</v>
      </c>
      <c r="AI258" s="40"/>
      <c r="AJ258" s="49"/>
      <c r="AK258" s="49"/>
      <c r="AP258" s="3" t="s">
        <v>74</v>
      </c>
      <c r="AQ258" s="49"/>
      <c r="AS258" s="49"/>
    </row>
    <row r="259" spans="1:45" s="4" customFormat="1" ht="15" x14ac:dyDescent="0.25">
      <c r="A259" s="63"/>
      <c r="B259" s="51"/>
      <c r="C259" s="543" t="s">
        <v>75</v>
      </c>
      <c r="D259" s="543"/>
      <c r="E259" s="543"/>
      <c r="F259" s="54"/>
      <c r="G259" s="55"/>
      <c r="H259" s="55"/>
      <c r="I259" s="55"/>
      <c r="J259" s="66"/>
      <c r="K259" s="55"/>
      <c r="L259" s="76">
        <v>3049.99</v>
      </c>
      <c r="M259" s="55"/>
      <c r="N259" s="59">
        <v>136548.04999999999</v>
      </c>
      <c r="AI259" s="40"/>
      <c r="AJ259" s="49"/>
      <c r="AK259" s="49"/>
      <c r="AO259" s="3" t="s">
        <v>75</v>
      </c>
      <c r="AQ259" s="49"/>
      <c r="AS259" s="49"/>
    </row>
    <row r="260" spans="1:45" s="4" customFormat="1" ht="45" x14ac:dyDescent="0.25">
      <c r="A260" s="63"/>
      <c r="B260" s="51" t="s">
        <v>727</v>
      </c>
      <c r="C260" s="543" t="s">
        <v>728</v>
      </c>
      <c r="D260" s="543"/>
      <c r="E260" s="543"/>
      <c r="F260" s="54" t="s">
        <v>78</v>
      </c>
      <c r="G260" s="61">
        <v>147</v>
      </c>
      <c r="H260" s="55"/>
      <c r="I260" s="61">
        <v>147</v>
      </c>
      <c r="J260" s="66"/>
      <c r="K260" s="55"/>
      <c r="L260" s="76">
        <v>4483.49</v>
      </c>
      <c r="M260" s="55"/>
      <c r="N260" s="59">
        <v>200725.63</v>
      </c>
      <c r="AI260" s="40"/>
      <c r="AJ260" s="49"/>
      <c r="AK260" s="49"/>
      <c r="AO260" s="3" t="s">
        <v>728</v>
      </c>
      <c r="AQ260" s="49"/>
      <c r="AS260" s="49"/>
    </row>
    <row r="261" spans="1:45" s="4" customFormat="1" ht="56.25" x14ac:dyDescent="0.25">
      <c r="A261" s="63"/>
      <c r="B261" s="51" t="s">
        <v>729</v>
      </c>
      <c r="C261" s="543" t="s">
        <v>730</v>
      </c>
      <c r="D261" s="543"/>
      <c r="E261" s="543"/>
      <c r="F261" s="54" t="s">
        <v>78</v>
      </c>
      <c r="G261" s="61">
        <v>134</v>
      </c>
      <c r="H261" s="58">
        <v>0.85</v>
      </c>
      <c r="I261" s="64">
        <v>113.9</v>
      </c>
      <c r="J261" s="66"/>
      <c r="K261" s="55"/>
      <c r="L261" s="76">
        <v>3473.94</v>
      </c>
      <c r="M261" s="55"/>
      <c r="N261" s="59">
        <v>155528.23000000001</v>
      </c>
      <c r="AI261" s="40"/>
      <c r="AJ261" s="49"/>
      <c r="AK261" s="49"/>
      <c r="AO261" s="3" t="s">
        <v>730</v>
      </c>
      <c r="AQ261" s="49"/>
      <c r="AS261" s="49"/>
    </row>
    <row r="262" spans="1:45" s="4" customFormat="1" ht="15" x14ac:dyDescent="0.25">
      <c r="A262" s="72"/>
      <c r="B262" s="73"/>
      <c r="C262" s="542" t="s">
        <v>81</v>
      </c>
      <c r="D262" s="542"/>
      <c r="E262" s="542"/>
      <c r="F262" s="43"/>
      <c r="G262" s="44"/>
      <c r="H262" s="44"/>
      <c r="I262" s="44"/>
      <c r="J262" s="47"/>
      <c r="K262" s="44"/>
      <c r="L262" s="80">
        <v>45083.66</v>
      </c>
      <c r="M262" s="69"/>
      <c r="N262" s="75">
        <v>884155.75</v>
      </c>
      <c r="AI262" s="40"/>
      <c r="AJ262" s="49"/>
      <c r="AK262" s="49"/>
      <c r="AQ262" s="49" t="s">
        <v>81</v>
      </c>
      <c r="AS262" s="49"/>
    </row>
    <row r="263" spans="1:45" s="4" customFormat="1" ht="22.5" x14ac:dyDescent="0.25">
      <c r="A263" s="41" t="s">
        <v>199</v>
      </c>
      <c r="B263" s="42" t="s">
        <v>652</v>
      </c>
      <c r="C263" s="542" t="s">
        <v>653</v>
      </c>
      <c r="D263" s="542"/>
      <c r="E263" s="542"/>
      <c r="F263" s="43" t="s">
        <v>86</v>
      </c>
      <c r="G263" s="44">
        <v>841.13699999999994</v>
      </c>
      <c r="H263" s="45">
        <v>1</v>
      </c>
      <c r="I263" s="92">
        <v>841.13699999999994</v>
      </c>
      <c r="J263" s="74">
        <v>99.98</v>
      </c>
      <c r="K263" s="92">
        <v>1.012</v>
      </c>
      <c r="L263" s="80">
        <v>85106.04</v>
      </c>
      <c r="M263" s="46">
        <v>8.16</v>
      </c>
      <c r="N263" s="75">
        <v>694465.29</v>
      </c>
      <c r="AI263" s="40"/>
      <c r="AJ263" s="49"/>
      <c r="AK263" s="49" t="s">
        <v>653</v>
      </c>
      <c r="AQ263" s="49"/>
      <c r="AS263" s="49"/>
    </row>
    <row r="264" spans="1:45" s="4" customFormat="1" ht="15" x14ac:dyDescent="0.25">
      <c r="A264" s="67"/>
      <c r="B264" s="53"/>
      <c r="C264" s="543" t="s">
        <v>1053</v>
      </c>
      <c r="D264" s="543"/>
      <c r="E264" s="543"/>
      <c r="F264" s="543"/>
      <c r="G264" s="543"/>
      <c r="H264" s="543"/>
      <c r="I264" s="543"/>
      <c r="J264" s="543"/>
      <c r="K264" s="543"/>
      <c r="L264" s="543"/>
      <c r="M264" s="543"/>
      <c r="N264" s="544"/>
      <c r="AI264" s="40"/>
      <c r="AJ264" s="49"/>
      <c r="AK264" s="49"/>
      <c r="AL264" s="3" t="s">
        <v>1053</v>
      </c>
      <c r="AQ264" s="49"/>
      <c r="AS264" s="49"/>
    </row>
    <row r="265" spans="1:45" s="4" customFormat="1" ht="15" x14ac:dyDescent="0.25">
      <c r="A265" s="67"/>
      <c r="B265" s="53"/>
      <c r="C265" s="543" t="s">
        <v>655</v>
      </c>
      <c r="D265" s="543"/>
      <c r="E265" s="543"/>
      <c r="F265" s="543"/>
      <c r="G265" s="543"/>
      <c r="H265" s="543"/>
      <c r="I265" s="543"/>
      <c r="J265" s="543"/>
      <c r="K265" s="543"/>
      <c r="L265" s="543"/>
      <c r="M265" s="543"/>
      <c r="N265" s="544"/>
      <c r="AI265" s="40"/>
      <c r="AJ265" s="49"/>
      <c r="AK265" s="49"/>
      <c r="AQ265" s="49"/>
      <c r="AR265" s="3" t="s">
        <v>655</v>
      </c>
      <c r="AS265" s="49"/>
    </row>
    <row r="266" spans="1:45" s="4" customFormat="1" ht="15" x14ac:dyDescent="0.25">
      <c r="A266" s="50"/>
      <c r="B266" s="51"/>
      <c r="C266" s="545" t="s">
        <v>1054</v>
      </c>
      <c r="D266" s="545"/>
      <c r="E266" s="545"/>
      <c r="F266" s="545"/>
      <c r="G266" s="545"/>
      <c r="H266" s="545"/>
      <c r="I266" s="545"/>
      <c r="J266" s="545"/>
      <c r="K266" s="545"/>
      <c r="L266" s="545"/>
      <c r="M266" s="545"/>
      <c r="N266" s="546"/>
      <c r="AI266" s="40"/>
      <c r="AJ266" s="49"/>
      <c r="AK266" s="49"/>
      <c r="AM266" s="3" t="s">
        <v>1054</v>
      </c>
      <c r="AQ266" s="49"/>
      <c r="AS266" s="49"/>
    </row>
    <row r="267" spans="1:45" s="4" customFormat="1" ht="15" x14ac:dyDescent="0.25">
      <c r="A267" s="72"/>
      <c r="B267" s="73"/>
      <c r="C267" s="542" t="s">
        <v>81</v>
      </c>
      <c r="D267" s="542"/>
      <c r="E267" s="542"/>
      <c r="F267" s="43"/>
      <c r="G267" s="44"/>
      <c r="H267" s="44"/>
      <c r="I267" s="44"/>
      <c r="J267" s="47"/>
      <c r="K267" s="44"/>
      <c r="L267" s="80">
        <v>85106.04</v>
      </c>
      <c r="M267" s="69"/>
      <c r="N267" s="75">
        <v>694465.29</v>
      </c>
      <c r="AI267" s="40"/>
      <c r="AJ267" s="49"/>
      <c r="AK267" s="49"/>
      <c r="AQ267" s="49" t="s">
        <v>81</v>
      </c>
      <c r="AS267" s="49"/>
    </row>
    <row r="268" spans="1:45" s="4" customFormat="1" ht="57" x14ac:dyDescent="0.25">
      <c r="A268" s="41" t="s">
        <v>202</v>
      </c>
      <c r="B268" s="42" t="s">
        <v>1055</v>
      </c>
      <c r="C268" s="542" t="s">
        <v>1056</v>
      </c>
      <c r="D268" s="542"/>
      <c r="E268" s="542"/>
      <c r="F268" s="43" t="s">
        <v>769</v>
      </c>
      <c r="G268" s="44">
        <v>4.3616999999999999</v>
      </c>
      <c r="H268" s="45">
        <v>1</v>
      </c>
      <c r="I268" s="119">
        <v>4.3616999999999999</v>
      </c>
      <c r="J268" s="47"/>
      <c r="K268" s="44"/>
      <c r="L268" s="47"/>
      <c r="M268" s="44"/>
      <c r="N268" s="48"/>
      <c r="AI268" s="40"/>
      <c r="AJ268" s="49"/>
      <c r="AK268" s="49" t="s">
        <v>1056</v>
      </c>
      <c r="AQ268" s="49"/>
      <c r="AS268" s="49"/>
    </row>
    <row r="269" spans="1:45" s="4" customFormat="1" ht="15" x14ac:dyDescent="0.25">
      <c r="A269" s="67"/>
      <c r="B269" s="53"/>
      <c r="C269" s="543" t="s">
        <v>1057</v>
      </c>
      <c r="D269" s="543"/>
      <c r="E269" s="543"/>
      <c r="F269" s="543"/>
      <c r="G269" s="543"/>
      <c r="H269" s="543"/>
      <c r="I269" s="543"/>
      <c r="J269" s="543"/>
      <c r="K269" s="543"/>
      <c r="L269" s="543"/>
      <c r="M269" s="543"/>
      <c r="N269" s="544"/>
      <c r="AI269" s="40"/>
      <c r="AJ269" s="49"/>
      <c r="AK269" s="49"/>
      <c r="AL269" s="3" t="s">
        <v>1057</v>
      </c>
      <c r="AQ269" s="49"/>
      <c r="AS269" s="49"/>
    </row>
    <row r="270" spans="1:45" s="4" customFormat="1" ht="23.25" x14ac:dyDescent="0.25">
      <c r="A270" s="50"/>
      <c r="B270" s="51" t="s">
        <v>117</v>
      </c>
      <c r="C270" s="545" t="s">
        <v>118</v>
      </c>
      <c r="D270" s="545"/>
      <c r="E270" s="545"/>
      <c r="F270" s="545"/>
      <c r="G270" s="545"/>
      <c r="H270" s="545"/>
      <c r="I270" s="545"/>
      <c r="J270" s="545"/>
      <c r="K270" s="545"/>
      <c r="L270" s="545"/>
      <c r="M270" s="545"/>
      <c r="N270" s="546"/>
      <c r="AI270" s="40"/>
      <c r="AJ270" s="49"/>
      <c r="AK270" s="49"/>
      <c r="AM270" s="3" t="s">
        <v>118</v>
      </c>
      <c r="AQ270" s="49"/>
      <c r="AS270" s="49"/>
    </row>
    <row r="271" spans="1:45" s="4" customFormat="1" ht="68.25" x14ac:dyDescent="0.25">
      <c r="A271" s="50"/>
      <c r="B271" s="51" t="s">
        <v>62</v>
      </c>
      <c r="C271" s="545" t="s">
        <v>63</v>
      </c>
      <c r="D271" s="545"/>
      <c r="E271" s="545"/>
      <c r="F271" s="545"/>
      <c r="G271" s="545"/>
      <c r="H271" s="545"/>
      <c r="I271" s="545"/>
      <c r="J271" s="545"/>
      <c r="K271" s="545"/>
      <c r="L271" s="545"/>
      <c r="M271" s="545"/>
      <c r="N271" s="546"/>
      <c r="AI271" s="40"/>
      <c r="AJ271" s="49"/>
      <c r="AK271" s="49"/>
      <c r="AM271" s="3" t="s">
        <v>63</v>
      </c>
      <c r="AQ271" s="49"/>
      <c r="AS271" s="49"/>
    </row>
    <row r="272" spans="1:45" s="4" customFormat="1" ht="15" x14ac:dyDescent="0.25">
      <c r="A272" s="52"/>
      <c r="B272" s="51" t="s">
        <v>56</v>
      </c>
      <c r="C272" s="543" t="s">
        <v>64</v>
      </c>
      <c r="D272" s="543"/>
      <c r="E272" s="543"/>
      <c r="F272" s="54"/>
      <c r="G272" s="55"/>
      <c r="H272" s="55"/>
      <c r="I272" s="55"/>
      <c r="J272" s="56">
        <v>233.66</v>
      </c>
      <c r="K272" s="65">
        <v>1.3225</v>
      </c>
      <c r="L272" s="76">
        <v>1347.83</v>
      </c>
      <c r="M272" s="58">
        <v>44.77</v>
      </c>
      <c r="N272" s="59">
        <v>60342.35</v>
      </c>
      <c r="AI272" s="40"/>
      <c r="AJ272" s="49"/>
      <c r="AK272" s="49"/>
      <c r="AN272" s="3" t="s">
        <v>64</v>
      </c>
      <c r="AQ272" s="49"/>
      <c r="AS272" s="49"/>
    </row>
    <row r="273" spans="1:45" s="4" customFormat="1" ht="15" x14ac:dyDescent="0.25">
      <c r="A273" s="52"/>
      <c r="B273" s="51" t="s">
        <v>65</v>
      </c>
      <c r="C273" s="543" t="s">
        <v>66</v>
      </c>
      <c r="D273" s="543"/>
      <c r="E273" s="543"/>
      <c r="F273" s="54"/>
      <c r="G273" s="55"/>
      <c r="H273" s="55"/>
      <c r="I273" s="55"/>
      <c r="J273" s="76">
        <v>4162.99</v>
      </c>
      <c r="K273" s="65">
        <v>1.4375</v>
      </c>
      <c r="L273" s="76">
        <v>26101.71</v>
      </c>
      <c r="M273" s="58">
        <v>13.24</v>
      </c>
      <c r="N273" s="59">
        <v>345586.64</v>
      </c>
      <c r="AI273" s="40"/>
      <c r="AJ273" s="49"/>
      <c r="AK273" s="49"/>
      <c r="AN273" s="3" t="s">
        <v>66</v>
      </c>
      <c r="AQ273" s="49"/>
      <c r="AS273" s="49"/>
    </row>
    <row r="274" spans="1:45" s="4" customFormat="1" ht="15" x14ac:dyDescent="0.25">
      <c r="A274" s="52"/>
      <c r="B274" s="51" t="s">
        <v>67</v>
      </c>
      <c r="C274" s="543" t="s">
        <v>68</v>
      </c>
      <c r="D274" s="543"/>
      <c r="E274" s="543"/>
      <c r="F274" s="54"/>
      <c r="G274" s="55"/>
      <c r="H274" s="55"/>
      <c r="I274" s="55"/>
      <c r="J274" s="56">
        <v>263.42</v>
      </c>
      <c r="K274" s="65">
        <v>1.4375</v>
      </c>
      <c r="L274" s="76">
        <v>1651.63</v>
      </c>
      <c r="M274" s="58">
        <v>44.77</v>
      </c>
      <c r="N274" s="59">
        <v>73943.48</v>
      </c>
      <c r="AI274" s="40"/>
      <c r="AJ274" s="49"/>
      <c r="AK274" s="49"/>
      <c r="AN274" s="3" t="s">
        <v>68</v>
      </c>
      <c r="AQ274" s="49"/>
      <c r="AS274" s="49"/>
    </row>
    <row r="275" spans="1:45" s="4" customFormat="1" ht="15" x14ac:dyDescent="0.25">
      <c r="A275" s="52"/>
      <c r="B275" s="51" t="s">
        <v>69</v>
      </c>
      <c r="C275" s="543" t="s">
        <v>70</v>
      </c>
      <c r="D275" s="543"/>
      <c r="E275" s="543"/>
      <c r="F275" s="54"/>
      <c r="G275" s="55"/>
      <c r="H275" s="55"/>
      <c r="I275" s="55"/>
      <c r="J275" s="76">
        <v>18684.2</v>
      </c>
      <c r="K275" s="55"/>
      <c r="L275" s="76">
        <v>81494.880000000005</v>
      </c>
      <c r="M275" s="58">
        <v>8.16</v>
      </c>
      <c r="N275" s="59">
        <v>664998.22</v>
      </c>
      <c r="AI275" s="40"/>
      <c r="AJ275" s="49"/>
      <c r="AK275" s="49"/>
      <c r="AN275" s="3" t="s">
        <v>70</v>
      </c>
      <c r="AQ275" s="49"/>
      <c r="AS275" s="49"/>
    </row>
    <row r="276" spans="1:45" s="4" customFormat="1" ht="15" x14ac:dyDescent="0.25">
      <c r="A276" s="63"/>
      <c r="B276" s="51"/>
      <c r="C276" s="543" t="s">
        <v>71</v>
      </c>
      <c r="D276" s="543"/>
      <c r="E276" s="543"/>
      <c r="F276" s="54" t="s">
        <v>72</v>
      </c>
      <c r="G276" s="64">
        <v>28.6</v>
      </c>
      <c r="H276" s="65">
        <v>1.3225</v>
      </c>
      <c r="I276" s="77">
        <v>164.97476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  <c r="AS276" s="49"/>
    </row>
    <row r="277" spans="1:45" s="4" customFormat="1" ht="15" x14ac:dyDescent="0.25">
      <c r="A277" s="63"/>
      <c r="B277" s="51"/>
      <c r="C277" s="543" t="s">
        <v>73</v>
      </c>
      <c r="D277" s="543"/>
      <c r="E277" s="543"/>
      <c r="F277" s="54" t="s">
        <v>72</v>
      </c>
      <c r="G277" s="58">
        <v>23.14</v>
      </c>
      <c r="H277" s="65">
        <v>1.4375</v>
      </c>
      <c r="I277" s="94">
        <v>145.08649840000001</v>
      </c>
      <c r="J277" s="66"/>
      <c r="K277" s="55"/>
      <c r="L277" s="66"/>
      <c r="M277" s="55"/>
      <c r="N277" s="62"/>
      <c r="AI277" s="40"/>
      <c r="AJ277" s="49"/>
      <c r="AK277" s="49"/>
      <c r="AO277" s="3" t="s">
        <v>73</v>
      </c>
      <c r="AQ277" s="49"/>
      <c r="AS277" s="49"/>
    </row>
    <row r="278" spans="1:45" s="4" customFormat="1" ht="15" x14ac:dyDescent="0.25">
      <c r="A278" s="67"/>
      <c r="B278" s="51"/>
      <c r="C278" s="547" t="s">
        <v>74</v>
      </c>
      <c r="D278" s="547"/>
      <c r="E278" s="547"/>
      <c r="F278" s="68"/>
      <c r="G278" s="69"/>
      <c r="H278" s="69"/>
      <c r="I278" s="69"/>
      <c r="J278" s="79">
        <v>23080.85</v>
      </c>
      <c r="K278" s="69"/>
      <c r="L278" s="79">
        <v>108944.42</v>
      </c>
      <c r="M278" s="69"/>
      <c r="N278" s="71">
        <v>1070927.21</v>
      </c>
      <c r="AI278" s="40"/>
      <c r="AJ278" s="49"/>
      <c r="AK278" s="49"/>
      <c r="AP278" s="3" t="s">
        <v>74</v>
      </c>
      <c r="AQ278" s="49"/>
      <c r="AS278" s="49"/>
    </row>
    <row r="279" spans="1:45" s="4" customFormat="1" ht="15" x14ac:dyDescent="0.25">
      <c r="A279" s="63"/>
      <c r="B279" s="51"/>
      <c r="C279" s="543" t="s">
        <v>75</v>
      </c>
      <c r="D279" s="543"/>
      <c r="E279" s="543"/>
      <c r="F279" s="54"/>
      <c r="G279" s="55"/>
      <c r="H279" s="55"/>
      <c r="I279" s="55"/>
      <c r="J279" s="66"/>
      <c r="K279" s="55"/>
      <c r="L279" s="76">
        <v>2999.46</v>
      </c>
      <c r="M279" s="55"/>
      <c r="N279" s="59">
        <v>134285.82999999999</v>
      </c>
      <c r="AI279" s="40"/>
      <c r="AJ279" s="49"/>
      <c r="AK279" s="49"/>
      <c r="AO279" s="3" t="s">
        <v>75</v>
      </c>
      <c r="AQ279" s="49"/>
      <c r="AS279" s="49"/>
    </row>
    <row r="280" spans="1:45" s="4" customFormat="1" ht="45" x14ac:dyDescent="0.25">
      <c r="A280" s="63"/>
      <c r="B280" s="51" t="s">
        <v>727</v>
      </c>
      <c r="C280" s="543" t="s">
        <v>728</v>
      </c>
      <c r="D280" s="543"/>
      <c r="E280" s="543"/>
      <c r="F280" s="54" t="s">
        <v>78</v>
      </c>
      <c r="G280" s="61">
        <v>147</v>
      </c>
      <c r="H280" s="55"/>
      <c r="I280" s="61">
        <v>147</v>
      </c>
      <c r="J280" s="66"/>
      <c r="K280" s="55"/>
      <c r="L280" s="76">
        <v>4409.21</v>
      </c>
      <c r="M280" s="55"/>
      <c r="N280" s="59">
        <v>197400.17</v>
      </c>
      <c r="AI280" s="40"/>
      <c r="AJ280" s="49"/>
      <c r="AK280" s="49"/>
      <c r="AO280" s="3" t="s">
        <v>728</v>
      </c>
      <c r="AQ280" s="49"/>
      <c r="AS280" s="49"/>
    </row>
    <row r="281" spans="1:45" s="4" customFormat="1" ht="56.25" x14ac:dyDescent="0.25">
      <c r="A281" s="63"/>
      <c r="B281" s="51" t="s">
        <v>729</v>
      </c>
      <c r="C281" s="543" t="s">
        <v>730</v>
      </c>
      <c r="D281" s="543"/>
      <c r="E281" s="543"/>
      <c r="F281" s="54" t="s">
        <v>78</v>
      </c>
      <c r="G281" s="61">
        <v>134</v>
      </c>
      <c r="H281" s="58">
        <v>0.85</v>
      </c>
      <c r="I281" s="64">
        <v>113.9</v>
      </c>
      <c r="J281" s="66"/>
      <c r="K281" s="55"/>
      <c r="L281" s="76">
        <v>3416.38</v>
      </c>
      <c r="M281" s="55"/>
      <c r="N281" s="59">
        <v>152951.56</v>
      </c>
      <c r="AI281" s="40"/>
      <c r="AJ281" s="49"/>
      <c r="AK281" s="49"/>
      <c r="AO281" s="3" t="s">
        <v>730</v>
      </c>
      <c r="AQ281" s="49"/>
      <c r="AS281" s="49"/>
    </row>
    <row r="282" spans="1:45" s="4" customFormat="1" ht="15" x14ac:dyDescent="0.25">
      <c r="A282" s="72"/>
      <c r="B282" s="73"/>
      <c r="C282" s="542" t="s">
        <v>81</v>
      </c>
      <c r="D282" s="542"/>
      <c r="E282" s="542"/>
      <c r="F282" s="43"/>
      <c r="G282" s="44"/>
      <c r="H282" s="44"/>
      <c r="I282" s="44"/>
      <c r="J282" s="47"/>
      <c r="K282" s="44"/>
      <c r="L282" s="80">
        <v>116770.01</v>
      </c>
      <c r="M282" s="69"/>
      <c r="N282" s="75">
        <v>1421278.94</v>
      </c>
      <c r="AI282" s="40"/>
      <c r="AJ282" s="49"/>
      <c r="AK282" s="49"/>
      <c r="AQ282" s="49" t="s">
        <v>81</v>
      </c>
      <c r="AS282" s="49"/>
    </row>
    <row r="283" spans="1:45" s="4" customFormat="1" ht="23.25" x14ac:dyDescent="0.25">
      <c r="A283" s="41" t="s">
        <v>205</v>
      </c>
      <c r="B283" s="42" t="s">
        <v>1058</v>
      </c>
      <c r="C283" s="542" t="s">
        <v>1059</v>
      </c>
      <c r="D283" s="542"/>
      <c r="E283" s="542"/>
      <c r="F283" s="43" t="s">
        <v>86</v>
      </c>
      <c r="G283" s="44">
        <v>-824.36099999999999</v>
      </c>
      <c r="H283" s="45">
        <v>1</v>
      </c>
      <c r="I283" s="92">
        <v>-824.36099999999999</v>
      </c>
      <c r="J283" s="74">
        <v>98.6</v>
      </c>
      <c r="K283" s="44"/>
      <c r="L283" s="80">
        <v>-81281.990000000005</v>
      </c>
      <c r="M283" s="46">
        <v>8.16</v>
      </c>
      <c r="N283" s="75">
        <v>-663261.04</v>
      </c>
      <c r="AI283" s="40"/>
      <c r="AJ283" s="49"/>
      <c r="AK283" s="49" t="s">
        <v>1059</v>
      </c>
      <c r="AQ283" s="49"/>
      <c r="AS283" s="49"/>
    </row>
    <row r="284" spans="1:45" s="4" customFormat="1" ht="15" x14ac:dyDescent="0.25">
      <c r="A284" s="72"/>
      <c r="B284" s="73"/>
      <c r="C284" s="542" t="s">
        <v>81</v>
      </c>
      <c r="D284" s="542"/>
      <c r="E284" s="542"/>
      <c r="F284" s="43"/>
      <c r="G284" s="44"/>
      <c r="H284" s="44"/>
      <c r="I284" s="44"/>
      <c r="J284" s="47"/>
      <c r="K284" s="44"/>
      <c r="L284" s="80">
        <v>-81281.990000000005</v>
      </c>
      <c r="M284" s="69"/>
      <c r="N284" s="75">
        <v>-663261.04</v>
      </c>
      <c r="AI284" s="40"/>
      <c r="AJ284" s="49"/>
      <c r="AK284" s="49"/>
      <c r="AQ284" s="49" t="s">
        <v>81</v>
      </c>
      <c r="AS284" s="49"/>
    </row>
    <row r="285" spans="1:45" s="4" customFormat="1" ht="33.75" x14ac:dyDescent="0.25">
      <c r="A285" s="41" t="s">
        <v>208</v>
      </c>
      <c r="B285" s="42" t="s">
        <v>1060</v>
      </c>
      <c r="C285" s="542" t="s">
        <v>1061</v>
      </c>
      <c r="D285" s="542"/>
      <c r="E285" s="542"/>
      <c r="F285" s="43" t="s">
        <v>86</v>
      </c>
      <c r="G285" s="44">
        <v>753.39</v>
      </c>
      <c r="H285" s="45">
        <v>1</v>
      </c>
      <c r="I285" s="46">
        <v>753.39</v>
      </c>
      <c r="J285" s="74">
        <v>418.71</v>
      </c>
      <c r="K285" s="92">
        <v>1.012</v>
      </c>
      <c r="L285" s="80">
        <v>319237.34999999998</v>
      </c>
      <c r="M285" s="46">
        <v>8.16</v>
      </c>
      <c r="N285" s="75">
        <v>2604976.7799999998</v>
      </c>
      <c r="AI285" s="40"/>
      <c r="AJ285" s="49"/>
      <c r="AK285" s="49" t="s">
        <v>1061</v>
      </c>
      <c r="AQ285" s="49"/>
      <c r="AS285" s="49"/>
    </row>
    <row r="286" spans="1:45" s="4" customFormat="1" ht="15" x14ac:dyDescent="0.25">
      <c r="A286" s="67"/>
      <c r="B286" s="53"/>
      <c r="C286" s="543" t="s">
        <v>1062</v>
      </c>
      <c r="D286" s="543"/>
      <c r="E286" s="543"/>
      <c r="F286" s="543"/>
      <c r="G286" s="543"/>
      <c r="H286" s="543"/>
      <c r="I286" s="543"/>
      <c r="J286" s="543"/>
      <c r="K286" s="543"/>
      <c r="L286" s="543"/>
      <c r="M286" s="543"/>
      <c r="N286" s="544"/>
      <c r="AI286" s="40"/>
      <c r="AJ286" s="49"/>
      <c r="AK286" s="49"/>
      <c r="AL286" s="3" t="s">
        <v>1062</v>
      </c>
      <c r="AQ286" s="49"/>
      <c r="AS286" s="49"/>
    </row>
    <row r="287" spans="1:45" s="4" customFormat="1" ht="15" x14ac:dyDescent="0.25">
      <c r="A287" s="67"/>
      <c r="B287" s="53"/>
      <c r="C287" s="543" t="s">
        <v>1063</v>
      </c>
      <c r="D287" s="543"/>
      <c r="E287" s="543"/>
      <c r="F287" s="543"/>
      <c r="G287" s="543"/>
      <c r="H287" s="543"/>
      <c r="I287" s="543"/>
      <c r="J287" s="543"/>
      <c r="K287" s="543"/>
      <c r="L287" s="543"/>
      <c r="M287" s="543"/>
      <c r="N287" s="544"/>
      <c r="AI287" s="40"/>
      <c r="AJ287" s="49"/>
      <c r="AK287" s="49"/>
      <c r="AQ287" s="49"/>
      <c r="AR287" s="3" t="s">
        <v>1063</v>
      </c>
      <c r="AS287" s="49"/>
    </row>
    <row r="288" spans="1:45" s="4" customFormat="1" ht="15" x14ac:dyDescent="0.25">
      <c r="A288" s="50"/>
      <c r="B288" s="51"/>
      <c r="C288" s="545" t="s">
        <v>1054</v>
      </c>
      <c r="D288" s="545"/>
      <c r="E288" s="545"/>
      <c r="F288" s="545"/>
      <c r="G288" s="545"/>
      <c r="H288" s="545"/>
      <c r="I288" s="545"/>
      <c r="J288" s="545"/>
      <c r="K288" s="545"/>
      <c r="L288" s="545"/>
      <c r="M288" s="545"/>
      <c r="N288" s="546"/>
      <c r="AI288" s="40"/>
      <c r="AJ288" s="49"/>
      <c r="AK288" s="49"/>
      <c r="AM288" s="3" t="s">
        <v>1054</v>
      </c>
      <c r="AQ288" s="49"/>
      <c r="AS288" s="49"/>
    </row>
    <row r="289" spans="1:45" s="4" customFormat="1" ht="15" x14ac:dyDescent="0.25">
      <c r="A289" s="72"/>
      <c r="B289" s="73"/>
      <c r="C289" s="542" t="s">
        <v>81</v>
      </c>
      <c r="D289" s="542"/>
      <c r="E289" s="542"/>
      <c r="F289" s="43"/>
      <c r="G289" s="44"/>
      <c r="H289" s="44"/>
      <c r="I289" s="44"/>
      <c r="J289" s="47"/>
      <c r="K289" s="44"/>
      <c r="L289" s="80">
        <v>319237.34999999998</v>
      </c>
      <c r="M289" s="69"/>
      <c r="N289" s="75">
        <v>2604976.7799999998</v>
      </c>
      <c r="AI289" s="40"/>
      <c r="AJ289" s="49"/>
      <c r="AK289" s="49"/>
      <c r="AQ289" s="49" t="s">
        <v>81</v>
      </c>
      <c r="AS289" s="49"/>
    </row>
    <row r="290" spans="1:45" s="4" customFormat="1" ht="57" x14ac:dyDescent="0.25">
      <c r="A290" s="41" t="s">
        <v>211</v>
      </c>
      <c r="B290" s="42" t="s">
        <v>1064</v>
      </c>
      <c r="C290" s="542" t="s">
        <v>1065</v>
      </c>
      <c r="D290" s="542"/>
      <c r="E290" s="542"/>
      <c r="F290" s="43" t="s">
        <v>769</v>
      </c>
      <c r="G290" s="44">
        <v>5.8395299999999999</v>
      </c>
      <c r="H290" s="45">
        <v>1</v>
      </c>
      <c r="I290" s="93">
        <v>5.8395299999999999</v>
      </c>
      <c r="J290" s="47"/>
      <c r="K290" s="44"/>
      <c r="L290" s="47"/>
      <c r="M290" s="44"/>
      <c r="N290" s="48"/>
      <c r="AI290" s="40"/>
      <c r="AJ290" s="49"/>
      <c r="AK290" s="49" t="s">
        <v>1065</v>
      </c>
      <c r="AQ290" s="49"/>
      <c r="AS290" s="49"/>
    </row>
    <row r="291" spans="1:45" s="4" customFormat="1" ht="15" x14ac:dyDescent="0.25">
      <c r="A291" s="67"/>
      <c r="B291" s="53"/>
      <c r="C291" s="543" t="s">
        <v>1066</v>
      </c>
      <c r="D291" s="543"/>
      <c r="E291" s="543"/>
      <c r="F291" s="543"/>
      <c r="G291" s="543"/>
      <c r="H291" s="543"/>
      <c r="I291" s="543"/>
      <c r="J291" s="543"/>
      <c r="K291" s="543"/>
      <c r="L291" s="543"/>
      <c r="M291" s="543"/>
      <c r="N291" s="544"/>
      <c r="AI291" s="40"/>
      <c r="AJ291" s="49"/>
      <c r="AK291" s="49"/>
      <c r="AL291" s="3" t="s">
        <v>1066</v>
      </c>
      <c r="AQ291" s="49"/>
      <c r="AS291" s="49"/>
    </row>
    <row r="292" spans="1:45" s="4" customFormat="1" ht="23.25" x14ac:dyDescent="0.25">
      <c r="A292" s="50"/>
      <c r="B292" s="51" t="s">
        <v>117</v>
      </c>
      <c r="C292" s="545" t="s">
        <v>118</v>
      </c>
      <c r="D292" s="545"/>
      <c r="E292" s="545"/>
      <c r="F292" s="545"/>
      <c r="G292" s="545"/>
      <c r="H292" s="545"/>
      <c r="I292" s="545"/>
      <c r="J292" s="545"/>
      <c r="K292" s="545"/>
      <c r="L292" s="545"/>
      <c r="M292" s="545"/>
      <c r="N292" s="546"/>
      <c r="AI292" s="40"/>
      <c r="AJ292" s="49"/>
      <c r="AK292" s="49"/>
      <c r="AM292" s="3" t="s">
        <v>118</v>
      </c>
      <c r="AQ292" s="49"/>
      <c r="AS292" s="49"/>
    </row>
    <row r="293" spans="1:45" s="4" customFormat="1" ht="68.25" x14ac:dyDescent="0.25">
      <c r="A293" s="50"/>
      <c r="B293" s="51" t="s">
        <v>62</v>
      </c>
      <c r="C293" s="545" t="s">
        <v>63</v>
      </c>
      <c r="D293" s="545"/>
      <c r="E293" s="545"/>
      <c r="F293" s="545"/>
      <c r="G293" s="545"/>
      <c r="H293" s="545"/>
      <c r="I293" s="545"/>
      <c r="J293" s="545"/>
      <c r="K293" s="545"/>
      <c r="L293" s="545"/>
      <c r="M293" s="545"/>
      <c r="N293" s="546"/>
      <c r="AI293" s="40"/>
      <c r="AJ293" s="49"/>
      <c r="AK293" s="49"/>
      <c r="AM293" s="3" t="s">
        <v>63</v>
      </c>
      <c r="AQ293" s="49"/>
      <c r="AS293" s="49"/>
    </row>
    <row r="294" spans="1:45" s="4" customFormat="1" ht="15" x14ac:dyDescent="0.25">
      <c r="A294" s="52"/>
      <c r="B294" s="51" t="s">
        <v>56</v>
      </c>
      <c r="C294" s="543" t="s">
        <v>64</v>
      </c>
      <c r="D294" s="543"/>
      <c r="E294" s="543"/>
      <c r="F294" s="54"/>
      <c r="G294" s="55"/>
      <c r="H294" s="55"/>
      <c r="I294" s="55"/>
      <c r="J294" s="56">
        <v>269.61</v>
      </c>
      <c r="K294" s="65">
        <v>1.3225</v>
      </c>
      <c r="L294" s="76">
        <v>2082.14</v>
      </c>
      <c r="M294" s="58">
        <v>44.77</v>
      </c>
      <c r="N294" s="59">
        <v>93217.41</v>
      </c>
      <c r="AI294" s="40"/>
      <c r="AJ294" s="49"/>
      <c r="AK294" s="49"/>
      <c r="AN294" s="3" t="s">
        <v>64</v>
      </c>
      <c r="AQ294" s="49"/>
      <c r="AS294" s="49"/>
    </row>
    <row r="295" spans="1:45" s="4" customFormat="1" ht="15" x14ac:dyDescent="0.25">
      <c r="A295" s="52"/>
      <c r="B295" s="51" t="s">
        <v>65</v>
      </c>
      <c r="C295" s="543" t="s">
        <v>66</v>
      </c>
      <c r="D295" s="543"/>
      <c r="E295" s="543"/>
      <c r="F295" s="54"/>
      <c r="G295" s="55"/>
      <c r="H295" s="55"/>
      <c r="I295" s="55"/>
      <c r="J295" s="76">
        <v>6597.56</v>
      </c>
      <c r="K295" s="65">
        <v>1.4375</v>
      </c>
      <c r="L295" s="76">
        <v>55382.06</v>
      </c>
      <c r="M295" s="58">
        <v>13.24</v>
      </c>
      <c r="N295" s="59">
        <v>733258.47</v>
      </c>
      <c r="AI295" s="40"/>
      <c r="AJ295" s="49"/>
      <c r="AK295" s="49"/>
      <c r="AN295" s="3" t="s">
        <v>66</v>
      </c>
      <c r="AQ295" s="49"/>
      <c r="AS295" s="49"/>
    </row>
    <row r="296" spans="1:45" s="4" customFormat="1" ht="15" x14ac:dyDescent="0.25">
      <c r="A296" s="52"/>
      <c r="B296" s="51" t="s">
        <v>67</v>
      </c>
      <c r="C296" s="543" t="s">
        <v>68</v>
      </c>
      <c r="D296" s="543"/>
      <c r="E296" s="543"/>
      <c r="F296" s="54"/>
      <c r="G296" s="55"/>
      <c r="H296" s="55"/>
      <c r="I296" s="55"/>
      <c r="J296" s="56">
        <v>399.38</v>
      </c>
      <c r="K296" s="65">
        <v>1.4375</v>
      </c>
      <c r="L296" s="76">
        <v>3352.53</v>
      </c>
      <c r="M296" s="58">
        <v>44.77</v>
      </c>
      <c r="N296" s="59">
        <v>150092.76999999999</v>
      </c>
      <c r="AI296" s="40"/>
      <c r="AJ296" s="49"/>
      <c r="AK296" s="49"/>
      <c r="AN296" s="3" t="s">
        <v>68</v>
      </c>
      <c r="AQ296" s="49"/>
      <c r="AS296" s="49"/>
    </row>
    <row r="297" spans="1:45" s="4" customFormat="1" ht="15" x14ac:dyDescent="0.25">
      <c r="A297" s="52"/>
      <c r="B297" s="51" t="s">
        <v>69</v>
      </c>
      <c r="C297" s="543" t="s">
        <v>70</v>
      </c>
      <c r="D297" s="543"/>
      <c r="E297" s="543"/>
      <c r="F297" s="54"/>
      <c r="G297" s="55"/>
      <c r="H297" s="55"/>
      <c r="I297" s="55"/>
      <c r="J297" s="76">
        <v>20487.599999999999</v>
      </c>
      <c r="K297" s="55"/>
      <c r="L297" s="76">
        <v>119637.95</v>
      </c>
      <c r="M297" s="58">
        <v>8.16</v>
      </c>
      <c r="N297" s="59">
        <v>976245.67</v>
      </c>
      <c r="AI297" s="40"/>
      <c r="AJ297" s="49"/>
      <c r="AK297" s="49"/>
      <c r="AN297" s="3" t="s">
        <v>70</v>
      </c>
      <c r="AQ297" s="49"/>
      <c r="AS297" s="49"/>
    </row>
    <row r="298" spans="1:45" s="4" customFormat="1" ht="15" x14ac:dyDescent="0.25">
      <c r="A298" s="63"/>
      <c r="B298" s="51"/>
      <c r="C298" s="543" t="s">
        <v>71</v>
      </c>
      <c r="D298" s="543"/>
      <c r="E298" s="543"/>
      <c r="F298" s="54" t="s">
        <v>72</v>
      </c>
      <c r="G298" s="61">
        <v>33</v>
      </c>
      <c r="H298" s="65">
        <v>1.3225</v>
      </c>
      <c r="I298" s="78">
        <v>254.851688</v>
      </c>
      <c r="J298" s="66"/>
      <c r="K298" s="55"/>
      <c r="L298" s="66"/>
      <c r="M298" s="55"/>
      <c r="N298" s="62"/>
      <c r="AI298" s="40"/>
      <c r="AJ298" s="49"/>
      <c r="AK298" s="49"/>
      <c r="AO298" s="3" t="s">
        <v>71</v>
      </c>
      <c r="AQ298" s="49"/>
      <c r="AS298" s="49"/>
    </row>
    <row r="299" spans="1:45" s="4" customFormat="1" ht="15" x14ac:dyDescent="0.25">
      <c r="A299" s="63"/>
      <c r="B299" s="51"/>
      <c r="C299" s="543" t="s">
        <v>73</v>
      </c>
      <c r="D299" s="543"/>
      <c r="E299" s="543"/>
      <c r="F299" s="54" t="s">
        <v>72</v>
      </c>
      <c r="G299" s="58">
        <v>35.130000000000003</v>
      </c>
      <c r="H299" s="65">
        <v>1.4375</v>
      </c>
      <c r="I299" s="94">
        <v>294.89261529999999</v>
      </c>
      <c r="J299" s="66"/>
      <c r="K299" s="55"/>
      <c r="L299" s="66"/>
      <c r="M299" s="55"/>
      <c r="N299" s="62"/>
      <c r="AI299" s="40"/>
      <c r="AJ299" s="49"/>
      <c r="AK299" s="49"/>
      <c r="AO299" s="3" t="s">
        <v>73</v>
      </c>
      <c r="AQ299" s="49"/>
      <c r="AS299" s="49"/>
    </row>
    <row r="300" spans="1:45" s="4" customFormat="1" ht="15" x14ac:dyDescent="0.25">
      <c r="A300" s="67"/>
      <c r="B300" s="51"/>
      <c r="C300" s="547" t="s">
        <v>74</v>
      </c>
      <c r="D300" s="547"/>
      <c r="E300" s="547"/>
      <c r="F300" s="68"/>
      <c r="G300" s="69"/>
      <c r="H300" s="69"/>
      <c r="I300" s="69"/>
      <c r="J300" s="79">
        <v>27354.77</v>
      </c>
      <c r="K300" s="69"/>
      <c r="L300" s="79">
        <v>177102.15</v>
      </c>
      <c r="M300" s="69"/>
      <c r="N300" s="71">
        <v>1802721.55</v>
      </c>
      <c r="AI300" s="40"/>
      <c r="AJ300" s="49"/>
      <c r="AK300" s="49"/>
      <c r="AP300" s="3" t="s">
        <v>74</v>
      </c>
      <c r="AQ300" s="49"/>
      <c r="AS300" s="49"/>
    </row>
    <row r="301" spans="1:45" s="4" customFormat="1" ht="15" x14ac:dyDescent="0.25">
      <c r="A301" s="63"/>
      <c r="B301" s="51"/>
      <c r="C301" s="543" t="s">
        <v>75</v>
      </c>
      <c r="D301" s="543"/>
      <c r="E301" s="543"/>
      <c r="F301" s="54"/>
      <c r="G301" s="55"/>
      <c r="H301" s="55"/>
      <c r="I301" s="55"/>
      <c r="J301" s="66"/>
      <c r="K301" s="55"/>
      <c r="L301" s="76">
        <v>5434.67</v>
      </c>
      <c r="M301" s="55"/>
      <c r="N301" s="59">
        <v>243310.18</v>
      </c>
      <c r="AI301" s="40"/>
      <c r="AJ301" s="49"/>
      <c r="AK301" s="49"/>
      <c r="AO301" s="3" t="s">
        <v>75</v>
      </c>
      <c r="AQ301" s="49"/>
      <c r="AS301" s="49"/>
    </row>
    <row r="302" spans="1:45" s="4" customFormat="1" ht="45" x14ac:dyDescent="0.25">
      <c r="A302" s="63"/>
      <c r="B302" s="51" t="s">
        <v>727</v>
      </c>
      <c r="C302" s="543" t="s">
        <v>728</v>
      </c>
      <c r="D302" s="543"/>
      <c r="E302" s="543"/>
      <c r="F302" s="54" t="s">
        <v>78</v>
      </c>
      <c r="G302" s="61">
        <v>147</v>
      </c>
      <c r="H302" s="55"/>
      <c r="I302" s="61">
        <v>147</v>
      </c>
      <c r="J302" s="66"/>
      <c r="K302" s="55"/>
      <c r="L302" s="76">
        <v>7988.96</v>
      </c>
      <c r="M302" s="55"/>
      <c r="N302" s="59">
        <v>357665.96</v>
      </c>
      <c r="AI302" s="40"/>
      <c r="AJ302" s="49"/>
      <c r="AK302" s="49"/>
      <c r="AO302" s="3" t="s">
        <v>728</v>
      </c>
      <c r="AQ302" s="49"/>
      <c r="AS302" s="49"/>
    </row>
    <row r="303" spans="1:45" s="4" customFormat="1" ht="56.25" x14ac:dyDescent="0.25">
      <c r="A303" s="63"/>
      <c r="B303" s="51" t="s">
        <v>729</v>
      </c>
      <c r="C303" s="543" t="s">
        <v>730</v>
      </c>
      <c r="D303" s="543"/>
      <c r="E303" s="543"/>
      <c r="F303" s="54" t="s">
        <v>78</v>
      </c>
      <c r="G303" s="61">
        <v>134</v>
      </c>
      <c r="H303" s="58">
        <v>0.85</v>
      </c>
      <c r="I303" s="64">
        <v>113.9</v>
      </c>
      <c r="J303" s="66"/>
      <c r="K303" s="55"/>
      <c r="L303" s="76">
        <v>6190.09</v>
      </c>
      <c r="M303" s="55"/>
      <c r="N303" s="59">
        <v>277130.3</v>
      </c>
      <c r="AI303" s="40"/>
      <c r="AJ303" s="49"/>
      <c r="AK303" s="49"/>
      <c r="AO303" s="3" t="s">
        <v>730</v>
      </c>
      <c r="AQ303" s="49"/>
      <c r="AS303" s="49"/>
    </row>
    <row r="304" spans="1:45" s="4" customFormat="1" ht="15" x14ac:dyDescent="0.25">
      <c r="A304" s="72"/>
      <c r="B304" s="73"/>
      <c r="C304" s="542" t="s">
        <v>81</v>
      </c>
      <c r="D304" s="542"/>
      <c r="E304" s="542"/>
      <c r="F304" s="43"/>
      <c r="G304" s="44"/>
      <c r="H304" s="44"/>
      <c r="I304" s="44"/>
      <c r="J304" s="47"/>
      <c r="K304" s="44"/>
      <c r="L304" s="80">
        <v>191281.2</v>
      </c>
      <c r="M304" s="69"/>
      <c r="N304" s="75">
        <v>2437517.81</v>
      </c>
      <c r="AI304" s="40"/>
      <c r="AJ304" s="49"/>
      <c r="AK304" s="49"/>
      <c r="AQ304" s="49" t="s">
        <v>81</v>
      </c>
      <c r="AS304" s="49"/>
    </row>
    <row r="305" spans="1:45" s="4" customFormat="1" ht="23.25" x14ac:dyDescent="0.25">
      <c r="A305" s="41" t="s">
        <v>215</v>
      </c>
      <c r="B305" s="42" t="s">
        <v>1067</v>
      </c>
      <c r="C305" s="542" t="s">
        <v>1068</v>
      </c>
      <c r="D305" s="542"/>
      <c r="E305" s="542"/>
      <c r="F305" s="43" t="s">
        <v>86</v>
      </c>
      <c r="G305" s="44">
        <v>-87.593000000000004</v>
      </c>
      <c r="H305" s="45">
        <v>1</v>
      </c>
      <c r="I305" s="92">
        <v>-87.593000000000004</v>
      </c>
      <c r="J305" s="74">
        <v>118.6</v>
      </c>
      <c r="K305" s="44"/>
      <c r="L305" s="80">
        <v>-10388.530000000001</v>
      </c>
      <c r="M305" s="46">
        <v>8.16</v>
      </c>
      <c r="N305" s="75">
        <v>-84770.4</v>
      </c>
      <c r="AI305" s="40"/>
      <c r="AJ305" s="49"/>
      <c r="AK305" s="49" t="s">
        <v>1068</v>
      </c>
      <c r="AQ305" s="49"/>
      <c r="AS305" s="49"/>
    </row>
    <row r="306" spans="1:45" s="4" customFormat="1" ht="15" x14ac:dyDescent="0.25">
      <c r="A306" s="72"/>
      <c r="B306" s="73"/>
      <c r="C306" s="542" t="s">
        <v>81</v>
      </c>
      <c r="D306" s="542"/>
      <c r="E306" s="542"/>
      <c r="F306" s="43"/>
      <c r="G306" s="44"/>
      <c r="H306" s="44"/>
      <c r="I306" s="44"/>
      <c r="J306" s="47"/>
      <c r="K306" s="44"/>
      <c r="L306" s="80">
        <v>-10388.530000000001</v>
      </c>
      <c r="M306" s="69"/>
      <c r="N306" s="75">
        <v>-84770.4</v>
      </c>
      <c r="AI306" s="40"/>
      <c r="AJ306" s="49"/>
      <c r="AK306" s="49"/>
      <c r="AQ306" s="49" t="s">
        <v>81</v>
      </c>
      <c r="AS306" s="49"/>
    </row>
    <row r="307" spans="1:45" s="4" customFormat="1" ht="23.25" x14ac:dyDescent="0.25">
      <c r="A307" s="41" t="s">
        <v>219</v>
      </c>
      <c r="B307" s="42" t="s">
        <v>1058</v>
      </c>
      <c r="C307" s="542" t="s">
        <v>1059</v>
      </c>
      <c r="D307" s="542"/>
      <c r="E307" s="542"/>
      <c r="F307" s="43" t="s">
        <v>86</v>
      </c>
      <c r="G307" s="44">
        <v>-1103.671</v>
      </c>
      <c r="H307" s="45">
        <v>1</v>
      </c>
      <c r="I307" s="92">
        <v>-1103.671</v>
      </c>
      <c r="J307" s="74">
        <v>98.6</v>
      </c>
      <c r="K307" s="44"/>
      <c r="L307" s="80">
        <v>-108821.96</v>
      </c>
      <c r="M307" s="46">
        <v>8.16</v>
      </c>
      <c r="N307" s="75">
        <v>-887987.19</v>
      </c>
      <c r="AI307" s="40"/>
      <c r="AJ307" s="49"/>
      <c r="AK307" s="49" t="s">
        <v>1059</v>
      </c>
      <c r="AQ307" s="49"/>
      <c r="AS307" s="49"/>
    </row>
    <row r="308" spans="1:45" s="4" customFormat="1" ht="15" x14ac:dyDescent="0.25">
      <c r="A308" s="72"/>
      <c r="B308" s="73"/>
      <c r="C308" s="542" t="s">
        <v>81</v>
      </c>
      <c r="D308" s="542"/>
      <c r="E308" s="542"/>
      <c r="F308" s="43"/>
      <c r="G308" s="44"/>
      <c r="H308" s="44"/>
      <c r="I308" s="44"/>
      <c r="J308" s="47"/>
      <c r="K308" s="44"/>
      <c r="L308" s="80">
        <v>-108821.96</v>
      </c>
      <c r="M308" s="69"/>
      <c r="N308" s="75">
        <v>-887987.19</v>
      </c>
      <c r="AI308" s="40"/>
      <c r="AJ308" s="49"/>
      <c r="AK308" s="49"/>
      <c r="AQ308" s="49" t="s">
        <v>81</v>
      </c>
      <c r="AS308" s="49"/>
    </row>
    <row r="309" spans="1:45" s="4" customFormat="1" ht="45.75" x14ac:dyDescent="0.25">
      <c r="A309" s="41" t="s">
        <v>222</v>
      </c>
      <c r="B309" s="42" t="s">
        <v>1069</v>
      </c>
      <c r="C309" s="542" t="s">
        <v>1070</v>
      </c>
      <c r="D309" s="542"/>
      <c r="E309" s="542"/>
      <c r="F309" s="43" t="s">
        <v>769</v>
      </c>
      <c r="G309" s="44">
        <v>-5.8395299999999999</v>
      </c>
      <c r="H309" s="45">
        <v>1</v>
      </c>
      <c r="I309" s="93">
        <v>-5.8395299999999999</v>
      </c>
      <c r="J309" s="47"/>
      <c r="K309" s="44"/>
      <c r="L309" s="47"/>
      <c r="M309" s="44"/>
      <c r="N309" s="48"/>
      <c r="AI309" s="40"/>
      <c r="AJ309" s="49"/>
      <c r="AK309" s="49" t="s">
        <v>1070</v>
      </c>
      <c r="AQ309" s="49"/>
      <c r="AS309" s="49"/>
    </row>
    <row r="310" spans="1:45" s="4" customFormat="1" ht="15" x14ac:dyDescent="0.25">
      <c r="A310" s="67"/>
      <c r="B310" s="53"/>
      <c r="C310" s="543" t="s">
        <v>1071</v>
      </c>
      <c r="D310" s="543"/>
      <c r="E310" s="543"/>
      <c r="F310" s="543"/>
      <c r="G310" s="543"/>
      <c r="H310" s="543"/>
      <c r="I310" s="543"/>
      <c r="J310" s="543"/>
      <c r="K310" s="543"/>
      <c r="L310" s="543"/>
      <c r="M310" s="543"/>
      <c r="N310" s="544"/>
      <c r="AI310" s="40"/>
      <c r="AJ310" s="49"/>
      <c r="AK310" s="49"/>
      <c r="AL310" s="3" t="s">
        <v>1071</v>
      </c>
      <c r="AQ310" s="49"/>
      <c r="AS310" s="49"/>
    </row>
    <row r="311" spans="1:45" s="4" customFormat="1" ht="15" x14ac:dyDescent="0.25">
      <c r="A311" s="50"/>
      <c r="B311" s="51"/>
      <c r="C311" s="545" t="s">
        <v>1072</v>
      </c>
      <c r="D311" s="545"/>
      <c r="E311" s="545"/>
      <c r="F311" s="545"/>
      <c r="G311" s="545"/>
      <c r="H311" s="545"/>
      <c r="I311" s="545"/>
      <c r="J311" s="545"/>
      <c r="K311" s="545"/>
      <c r="L311" s="545"/>
      <c r="M311" s="545"/>
      <c r="N311" s="546"/>
      <c r="AI311" s="40"/>
      <c r="AJ311" s="49"/>
      <c r="AK311" s="49"/>
      <c r="AM311" s="3" t="s">
        <v>1072</v>
      </c>
      <c r="AQ311" s="49"/>
      <c r="AS311" s="49"/>
    </row>
    <row r="312" spans="1:45" s="4" customFormat="1" ht="23.25" x14ac:dyDescent="0.25">
      <c r="A312" s="50"/>
      <c r="B312" s="51" t="s">
        <v>117</v>
      </c>
      <c r="C312" s="545" t="s">
        <v>118</v>
      </c>
      <c r="D312" s="545"/>
      <c r="E312" s="545"/>
      <c r="F312" s="545"/>
      <c r="G312" s="545"/>
      <c r="H312" s="545"/>
      <c r="I312" s="545"/>
      <c r="J312" s="545"/>
      <c r="K312" s="545"/>
      <c r="L312" s="545"/>
      <c r="M312" s="545"/>
      <c r="N312" s="546"/>
      <c r="AI312" s="40"/>
      <c r="AJ312" s="49"/>
      <c r="AK312" s="49"/>
      <c r="AM312" s="3" t="s">
        <v>118</v>
      </c>
      <c r="AQ312" s="49"/>
      <c r="AS312" s="49"/>
    </row>
    <row r="313" spans="1:45" s="4" customFormat="1" ht="68.25" x14ac:dyDescent="0.25">
      <c r="A313" s="50"/>
      <c r="B313" s="51" t="s">
        <v>62</v>
      </c>
      <c r="C313" s="545" t="s">
        <v>63</v>
      </c>
      <c r="D313" s="545"/>
      <c r="E313" s="545"/>
      <c r="F313" s="545"/>
      <c r="G313" s="545"/>
      <c r="H313" s="545"/>
      <c r="I313" s="545"/>
      <c r="J313" s="545"/>
      <c r="K313" s="545"/>
      <c r="L313" s="545"/>
      <c r="M313" s="545"/>
      <c r="N313" s="546"/>
      <c r="AI313" s="40"/>
      <c r="AJ313" s="49"/>
      <c r="AK313" s="49"/>
      <c r="AM313" s="3" t="s">
        <v>63</v>
      </c>
      <c r="AQ313" s="49"/>
      <c r="AS313" s="49"/>
    </row>
    <row r="314" spans="1:45" s="4" customFormat="1" ht="15" x14ac:dyDescent="0.25">
      <c r="A314" s="52"/>
      <c r="B314" s="51" t="s">
        <v>65</v>
      </c>
      <c r="C314" s="543" t="s">
        <v>66</v>
      </c>
      <c r="D314" s="543"/>
      <c r="E314" s="543"/>
      <c r="F314" s="54"/>
      <c r="G314" s="55"/>
      <c r="H314" s="55"/>
      <c r="I314" s="55"/>
      <c r="J314" s="56">
        <v>468.89</v>
      </c>
      <c r="K314" s="65">
        <v>10.0625</v>
      </c>
      <c r="L314" s="76">
        <v>-27552.1</v>
      </c>
      <c r="M314" s="58">
        <v>13.24</v>
      </c>
      <c r="N314" s="59">
        <v>-364789.8</v>
      </c>
      <c r="AI314" s="40"/>
      <c r="AJ314" s="49"/>
      <c r="AK314" s="49"/>
      <c r="AN314" s="3" t="s">
        <v>66</v>
      </c>
      <c r="AQ314" s="49"/>
      <c r="AS314" s="49"/>
    </row>
    <row r="315" spans="1:45" s="4" customFormat="1" ht="15" x14ac:dyDescent="0.25">
      <c r="A315" s="52"/>
      <c r="B315" s="51" t="s">
        <v>67</v>
      </c>
      <c r="C315" s="543" t="s">
        <v>68</v>
      </c>
      <c r="D315" s="543"/>
      <c r="E315" s="543"/>
      <c r="F315" s="54"/>
      <c r="G315" s="55"/>
      <c r="H315" s="55"/>
      <c r="I315" s="55"/>
      <c r="J315" s="56">
        <v>27.84</v>
      </c>
      <c r="K315" s="65">
        <v>10.0625</v>
      </c>
      <c r="L315" s="76">
        <v>-1635.89</v>
      </c>
      <c r="M315" s="58">
        <v>44.77</v>
      </c>
      <c r="N315" s="59">
        <v>-73238.8</v>
      </c>
      <c r="AI315" s="40"/>
      <c r="AJ315" s="49"/>
      <c r="AK315" s="49"/>
      <c r="AN315" s="3" t="s">
        <v>68</v>
      </c>
      <c r="AQ315" s="49"/>
      <c r="AS315" s="49"/>
    </row>
    <row r="316" spans="1:45" s="4" customFormat="1" ht="15" x14ac:dyDescent="0.25">
      <c r="A316" s="52"/>
      <c r="B316" s="51" t="s">
        <v>69</v>
      </c>
      <c r="C316" s="543" t="s">
        <v>70</v>
      </c>
      <c r="D316" s="543"/>
      <c r="E316" s="543"/>
      <c r="F316" s="54"/>
      <c r="G316" s="55"/>
      <c r="H316" s="55"/>
      <c r="I316" s="55"/>
      <c r="J316" s="76">
        <v>1242.3599999999999</v>
      </c>
      <c r="K316" s="61">
        <v>7</v>
      </c>
      <c r="L316" s="76">
        <v>-50783.59</v>
      </c>
      <c r="M316" s="58">
        <v>8.16</v>
      </c>
      <c r="N316" s="59">
        <v>-414394.09</v>
      </c>
      <c r="AI316" s="40"/>
      <c r="AJ316" s="49"/>
      <c r="AK316" s="49"/>
      <c r="AN316" s="3" t="s">
        <v>70</v>
      </c>
      <c r="AQ316" s="49"/>
      <c r="AS316" s="49"/>
    </row>
    <row r="317" spans="1:45" s="4" customFormat="1" ht="15" x14ac:dyDescent="0.25">
      <c r="A317" s="63"/>
      <c r="B317" s="51"/>
      <c r="C317" s="543" t="s">
        <v>73</v>
      </c>
      <c r="D317" s="543"/>
      <c r="E317" s="543"/>
      <c r="F317" s="54" t="s">
        <v>72</v>
      </c>
      <c r="G317" s="58">
        <v>2.5099999999999998</v>
      </c>
      <c r="H317" s="65">
        <v>10.0625</v>
      </c>
      <c r="I317" s="94">
        <v>-147.48827929999999</v>
      </c>
      <c r="J317" s="66"/>
      <c r="K317" s="55"/>
      <c r="L317" s="66"/>
      <c r="M317" s="55"/>
      <c r="N317" s="62"/>
      <c r="AI317" s="40"/>
      <c r="AJ317" s="49"/>
      <c r="AK317" s="49"/>
      <c r="AO317" s="3" t="s">
        <v>73</v>
      </c>
      <c r="AQ317" s="49"/>
      <c r="AS317" s="49"/>
    </row>
    <row r="318" spans="1:45" s="4" customFormat="1" ht="15" x14ac:dyDescent="0.25">
      <c r="A318" s="67"/>
      <c r="B318" s="51"/>
      <c r="C318" s="547" t="s">
        <v>74</v>
      </c>
      <c r="D318" s="547"/>
      <c r="E318" s="547"/>
      <c r="F318" s="68"/>
      <c r="G318" s="69"/>
      <c r="H318" s="69"/>
      <c r="I318" s="69"/>
      <c r="J318" s="79">
        <v>1711.25</v>
      </c>
      <c r="K318" s="69"/>
      <c r="L318" s="79">
        <v>-78335.69</v>
      </c>
      <c r="M318" s="69"/>
      <c r="N318" s="71">
        <v>-779183.89</v>
      </c>
      <c r="AI318" s="40"/>
      <c r="AJ318" s="49"/>
      <c r="AK318" s="49"/>
      <c r="AP318" s="3" t="s">
        <v>74</v>
      </c>
      <c r="AQ318" s="49"/>
      <c r="AS318" s="49"/>
    </row>
    <row r="319" spans="1:45" s="4" customFormat="1" ht="15" x14ac:dyDescent="0.25">
      <c r="A319" s="63"/>
      <c r="B319" s="51"/>
      <c r="C319" s="543" t="s">
        <v>75</v>
      </c>
      <c r="D319" s="543"/>
      <c r="E319" s="543"/>
      <c r="F319" s="54"/>
      <c r="G319" s="55"/>
      <c r="H319" s="55"/>
      <c r="I319" s="55"/>
      <c r="J319" s="66"/>
      <c r="K319" s="55"/>
      <c r="L319" s="76">
        <v>-1635.89</v>
      </c>
      <c r="M319" s="55"/>
      <c r="N319" s="59">
        <v>-73238.8</v>
      </c>
      <c r="AI319" s="40"/>
      <c r="AJ319" s="49"/>
      <c r="AK319" s="49"/>
      <c r="AO319" s="3" t="s">
        <v>75</v>
      </c>
      <c r="AQ319" s="49"/>
      <c r="AS319" s="49"/>
    </row>
    <row r="320" spans="1:45" s="4" customFormat="1" ht="45" x14ac:dyDescent="0.25">
      <c r="A320" s="63"/>
      <c r="B320" s="51" t="s">
        <v>727</v>
      </c>
      <c r="C320" s="543" t="s">
        <v>728</v>
      </c>
      <c r="D320" s="543"/>
      <c r="E320" s="543"/>
      <c r="F320" s="54" t="s">
        <v>78</v>
      </c>
      <c r="G320" s="61">
        <v>147</v>
      </c>
      <c r="H320" s="55"/>
      <c r="I320" s="61">
        <v>147</v>
      </c>
      <c r="J320" s="66"/>
      <c r="K320" s="55"/>
      <c r="L320" s="76">
        <v>-2404.7600000000002</v>
      </c>
      <c r="M320" s="55"/>
      <c r="N320" s="59">
        <v>-107661.04</v>
      </c>
      <c r="AI320" s="40"/>
      <c r="AJ320" s="49"/>
      <c r="AK320" s="49"/>
      <c r="AO320" s="3" t="s">
        <v>728</v>
      </c>
      <c r="AQ320" s="49"/>
      <c r="AS320" s="49"/>
    </row>
    <row r="321" spans="1:45" s="4" customFormat="1" ht="56.25" x14ac:dyDescent="0.25">
      <c r="A321" s="63"/>
      <c r="B321" s="51" t="s">
        <v>729</v>
      </c>
      <c r="C321" s="543" t="s">
        <v>730</v>
      </c>
      <c r="D321" s="543"/>
      <c r="E321" s="543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76">
        <v>-1863.28</v>
      </c>
      <c r="M321" s="55"/>
      <c r="N321" s="59">
        <v>-83418.990000000005</v>
      </c>
      <c r="AI321" s="40"/>
      <c r="AJ321" s="49"/>
      <c r="AK321" s="49"/>
      <c r="AO321" s="3" t="s">
        <v>730</v>
      </c>
      <c r="AQ321" s="49"/>
      <c r="AS321" s="49"/>
    </row>
    <row r="322" spans="1:45" s="4" customFormat="1" ht="15" x14ac:dyDescent="0.25">
      <c r="A322" s="72"/>
      <c r="B322" s="73"/>
      <c r="C322" s="542" t="s">
        <v>81</v>
      </c>
      <c r="D322" s="542"/>
      <c r="E322" s="542"/>
      <c r="F322" s="43"/>
      <c r="G322" s="44"/>
      <c r="H322" s="44"/>
      <c r="I322" s="44"/>
      <c r="J322" s="47"/>
      <c r="K322" s="44"/>
      <c r="L322" s="80">
        <v>-82603.73</v>
      </c>
      <c r="M322" s="69"/>
      <c r="N322" s="75">
        <v>-970263.92</v>
      </c>
      <c r="AI322" s="40"/>
      <c r="AJ322" s="49"/>
      <c r="AK322" s="49"/>
      <c r="AQ322" s="49" t="s">
        <v>81</v>
      </c>
      <c r="AS322" s="49"/>
    </row>
    <row r="323" spans="1:45" s="4" customFormat="1" ht="23.25" x14ac:dyDescent="0.25">
      <c r="A323" s="41" t="s">
        <v>224</v>
      </c>
      <c r="B323" s="42" t="s">
        <v>1058</v>
      </c>
      <c r="C323" s="542" t="s">
        <v>1059</v>
      </c>
      <c r="D323" s="542"/>
      <c r="E323" s="542"/>
      <c r="F323" s="43" t="s">
        <v>86</v>
      </c>
      <c r="G323" s="44">
        <v>-515.04999999999995</v>
      </c>
      <c r="H323" s="45">
        <v>1</v>
      </c>
      <c r="I323" s="46">
        <v>-515.04999999999995</v>
      </c>
      <c r="J323" s="74">
        <v>98.6</v>
      </c>
      <c r="K323" s="44"/>
      <c r="L323" s="80">
        <v>-50783.93</v>
      </c>
      <c r="M323" s="46">
        <v>8.16</v>
      </c>
      <c r="N323" s="75">
        <v>-414396.87</v>
      </c>
      <c r="AI323" s="40"/>
      <c r="AJ323" s="49"/>
      <c r="AK323" s="49" t="s">
        <v>1059</v>
      </c>
      <c r="AQ323" s="49"/>
      <c r="AS323" s="49"/>
    </row>
    <row r="324" spans="1:45" s="4" customFormat="1" ht="15" x14ac:dyDescent="0.25">
      <c r="A324" s="72"/>
      <c r="B324" s="73"/>
      <c r="C324" s="542" t="s">
        <v>81</v>
      </c>
      <c r="D324" s="542"/>
      <c r="E324" s="542"/>
      <c r="F324" s="43"/>
      <c r="G324" s="44"/>
      <c r="H324" s="44"/>
      <c r="I324" s="44"/>
      <c r="J324" s="47"/>
      <c r="K324" s="44"/>
      <c r="L324" s="80">
        <v>-50783.93</v>
      </c>
      <c r="M324" s="69"/>
      <c r="N324" s="75">
        <v>-414396.87</v>
      </c>
      <c r="AI324" s="40"/>
      <c r="AJ324" s="49"/>
      <c r="AK324" s="49"/>
      <c r="AQ324" s="49" t="s">
        <v>81</v>
      </c>
      <c r="AS324" s="49"/>
    </row>
    <row r="325" spans="1:45" s="4" customFormat="1" ht="33.75" x14ac:dyDescent="0.25">
      <c r="A325" s="41" t="s">
        <v>227</v>
      </c>
      <c r="B325" s="42" t="s">
        <v>757</v>
      </c>
      <c r="C325" s="542" t="s">
        <v>1073</v>
      </c>
      <c r="D325" s="542"/>
      <c r="E325" s="542"/>
      <c r="F325" s="43" t="s">
        <v>86</v>
      </c>
      <c r="G325" s="44">
        <v>882.93200000000002</v>
      </c>
      <c r="H325" s="45">
        <v>1</v>
      </c>
      <c r="I325" s="92">
        <v>882.93200000000002</v>
      </c>
      <c r="J325" s="74">
        <v>466.71</v>
      </c>
      <c r="K325" s="92">
        <v>1.012</v>
      </c>
      <c r="L325" s="80">
        <v>417018.07</v>
      </c>
      <c r="M325" s="46">
        <v>8.16</v>
      </c>
      <c r="N325" s="75">
        <v>3402867.45</v>
      </c>
      <c r="AI325" s="40"/>
      <c r="AJ325" s="49"/>
      <c r="AK325" s="49" t="s">
        <v>1073</v>
      </c>
      <c r="AQ325" s="49"/>
      <c r="AS325" s="49"/>
    </row>
    <row r="326" spans="1:45" s="4" customFormat="1" ht="15" x14ac:dyDescent="0.25">
      <c r="A326" s="67"/>
      <c r="B326" s="53"/>
      <c r="C326" s="543" t="s">
        <v>1074</v>
      </c>
      <c r="D326" s="543"/>
      <c r="E326" s="543"/>
      <c r="F326" s="543"/>
      <c r="G326" s="543"/>
      <c r="H326" s="543"/>
      <c r="I326" s="543"/>
      <c r="J326" s="543"/>
      <c r="K326" s="543"/>
      <c r="L326" s="543"/>
      <c r="M326" s="543"/>
      <c r="N326" s="544"/>
      <c r="AI326" s="40"/>
      <c r="AJ326" s="49"/>
      <c r="AK326" s="49"/>
      <c r="AL326" s="3" t="s">
        <v>1074</v>
      </c>
      <c r="AQ326" s="49"/>
      <c r="AS326" s="49"/>
    </row>
    <row r="327" spans="1:45" s="4" customFormat="1" ht="15" x14ac:dyDescent="0.25">
      <c r="A327" s="67"/>
      <c r="B327" s="53"/>
      <c r="C327" s="543" t="s">
        <v>760</v>
      </c>
      <c r="D327" s="543"/>
      <c r="E327" s="543"/>
      <c r="F327" s="543"/>
      <c r="G327" s="543"/>
      <c r="H327" s="543"/>
      <c r="I327" s="543"/>
      <c r="J327" s="543"/>
      <c r="K327" s="543"/>
      <c r="L327" s="543"/>
      <c r="M327" s="543"/>
      <c r="N327" s="544"/>
      <c r="AI327" s="40"/>
      <c r="AJ327" s="49"/>
      <c r="AK327" s="49"/>
      <c r="AQ327" s="49"/>
      <c r="AR327" s="3" t="s">
        <v>760</v>
      </c>
      <c r="AS327" s="49"/>
    </row>
    <row r="328" spans="1:45" s="4" customFormat="1" ht="15" x14ac:dyDescent="0.25">
      <c r="A328" s="50"/>
      <c r="B328" s="51"/>
      <c r="C328" s="545" t="s">
        <v>1054</v>
      </c>
      <c r="D328" s="545"/>
      <c r="E328" s="545"/>
      <c r="F328" s="545"/>
      <c r="G328" s="545"/>
      <c r="H328" s="545"/>
      <c r="I328" s="545"/>
      <c r="J328" s="545"/>
      <c r="K328" s="545"/>
      <c r="L328" s="545"/>
      <c r="M328" s="545"/>
      <c r="N328" s="546"/>
      <c r="AI328" s="40"/>
      <c r="AJ328" s="49"/>
      <c r="AK328" s="49"/>
      <c r="AM328" s="3" t="s">
        <v>1054</v>
      </c>
      <c r="AQ328" s="49"/>
      <c r="AS328" s="49"/>
    </row>
    <row r="329" spans="1:45" s="4" customFormat="1" ht="15" x14ac:dyDescent="0.25">
      <c r="A329" s="72"/>
      <c r="B329" s="73"/>
      <c r="C329" s="542" t="s">
        <v>81</v>
      </c>
      <c r="D329" s="542"/>
      <c r="E329" s="542"/>
      <c r="F329" s="43"/>
      <c r="G329" s="44"/>
      <c r="H329" s="44"/>
      <c r="I329" s="44"/>
      <c r="J329" s="47"/>
      <c r="K329" s="44"/>
      <c r="L329" s="80">
        <v>417018.07</v>
      </c>
      <c r="M329" s="69"/>
      <c r="N329" s="75">
        <v>3402867.45</v>
      </c>
      <c r="AI329" s="40"/>
      <c r="AJ329" s="49"/>
      <c r="AK329" s="49"/>
      <c r="AQ329" s="49" t="s">
        <v>81</v>
      </c>
      <c r="AS329" s="49"/>
    </row>
    <row r="330" spans="1:45" s="4" customFormat="1" ht="57" x14ac:dyDescent="0.25">
      <c r="A330" s="41" t="s">
        <v>231</v>
      </c>
      <c r="B330" s="42" t="s">
        <v>767</v>
      </c>
      <c r="C330" s="542" t="s">
        <v>768</v>
      </c>
      <c r="D330" s="542"/>
      <c r="E330" s="542"/>
      <c r="F330" s="43" t="s">
        <v>769</v>
      </c>
      <c r="G330" s="44">
        <v>5.84</v>
      </c>
      <c r="H330" s="45">
        <v>1</v>
      </c>
      <c r="I330" s="46">
        <v>5.84</v>
      </c>
      <c r="J330" s="47"/>
      <c r="K330" s="44"/>
      <c r="L330" s="47"/>
      <c r="M330" s="44"/>
      <c r="N330" s="48"/>
      <c r="AI330" s="40"/>
      <c r="AJ330" s="49"/>
      <c r="AK330" s="49" t="s">
        <v>768</v>
      </c>
      <c r="AQ330" s="49"/>
      <c r="AS330" s="49"/>
    </row>
    <row r="331" spans="1:45" s="4" customFormat="1" ht="15" x14ac:dyDescent="0.25">
      <c r="A331" s="67"/>
      <c r="B331" s="53"/>
      <c r="C331" s="543" t="s">
        <v>1066</v>
      </c>
      <c r="D331" s="543"/>
      <c r="E331" s="543"/>
      <c r="F331" s="543"/>
      <c r="G331" s="543"/>
      <c r="H331" s="543"/>
      <c r="I331" s="543"/>
      <c r="J331" s="543"/>
      <c r="K331" s="543"/>
      <c r="L331" s="543"/>
      <c r="M331" s="543"/>
      <c r="N331" s="544"/>
      <c r="AI331" s="40"/>
      <c r="AJ331" s="49"/>
      <c r="AK331" s="49"/>
      <c r="AL331" s="3" t="s">
        <v>1066</v>
      </c>
      <c r="AQ331" s="49"/>
      <c r="AS331" s="49"/>
    </row>
    <row r="332" spans="1:45" s="4" customFormat="1" ht="23.25" x14ac:dyDescent="0.25">
      <c r="A332" s="50"/>
      <c r="B332" s="51" t="s">
        <v>117</v>
      </c>
      <c r="C332" s="545" t="s">
        <v>118</v>
      </c>
      <c r="D332" s="545"/>
      <c r="E332" s="545"/>
      <c r="F332" s="545"/>
      <c r="G332" s="545"/>
      <c r="H332" s="545"/>
      <c r="I332" s="545"/>
      <c r="J332" s="545"/>
      <c r="K332" s="545"/>
      <c r="L332" s="545"/>
      <c r="M332" s="545"/>
      <c r="N332" s="546"/>
      <c r="AI332" s="40"/>
      <c r="AJ332" s="49"/>
      <c r="AK332" s="49"/>
      <c r="AM332" s="3" t="s">
        <v>118</v>
      </c>
      <c r="AQ332" s="49"/>
      <c r="AS332" s="49"/>
    </row>
    <row r="333" spans="1:45" s="4" customFormat="1" ht="68.25" x14ac:dyDescent="0.25">
      <c r="A333" s="50"/>
      <c r="B333" s="51" t="s">
        <v>62</v>
      </c>
      <c r="C333" s="545" t="s">
        <v>63</v>
      </c>
      <c r="D333" s="545"/>
      <c r="E333" s="545"/>
      <c r="F333" s="545"/>
      <c r="G333" s="545"/>
      <c r="H333" s="545"/>
      <c r="I333" s="545"/>
      <c r="J333" s="545"/>
      <c r="K333" s="545"/>
      <c r="L333" s="545"/>
      <c r="M333" s="545"/>
      <c r="N333" s="546"/>
      <c r="AI333" s="40"/>
      <c r="AJ333" s="49"/>
      <c r="AK333" s="49"/>
      <c r="AM333" s="3" t="s">
        <v>63</v>
      </c>
      <c r="AQ333" s="49"/>
      <c r="AS333" s="49"/>
    </row>
    <row r="334" spans="1:45" s="4" customFormat="1" ht="15" x14ac:dyDescent="0.25">
      <c r="A334" s="52"/>
      <c r="B334" s="51" t="s">
        <v>56</v>
      </c>
      <c r="C334" s="543" t="s">
        <v>64</v>
      </c>
      <c r="D334" s="543"/>
      <c r="E334" s="543"/>
      <c r="F334" s="54"/>
      <c r="G334" s="55"/>
      <c r="H334" s="55"/>
      <c r="I334" s="55"/>
      <c r="J334" s="56">
        <v>182.32</v>
      </c>
      <c r="K334" s="65">
        <v>1.3225</v>
      </c>
      <c r="L334" s="76">
        <v>1408.13</v>
      </c>
      <c r="M334" s="58">
        <v>44.77</v>
      </c>
      <c r="N334" s="59">
        <v>63041.98</v>
      </c>
      <c r="AI334" s="40"/>
      <c r="AJ334" s="49"/>
      <c r="AK334" s="49"/>
      <c r="AN334" s="3" t="s">
        <v>64</v>
      </c>
      <c r="AQ334" s="49"/>
      <c r="AS334" s="49"/>
    </row>
    <row r="335" spans="1:45" s="4" customFormat="1" ht="15" x14ac:dyDescent="0.25">
      <c r="A335" s="52"/>
      <c r="B335" s="51" t="s">
        <v>65</v>
      </c>
      <c r="C335" s="543" t="s">
        <v>66</v>
      </c>
      <c r="D335" s="543"/>
      <c r="E335" s="543"/>
      <c r="F335" s="54"/>
      <c r="G335" s="55"/>
      <c r="H335" s="55"/>
      <c r="I335" s="55"/>
      <c r="J335" s="76">
        <v>7479.03</v>
      </c>
      <c r="K335" s="65">
        <v>1.4375</v>
      </c>
      <c r="L335" s="76">
        <v>62786.46</v>
      </c>
      <c r="M335" s="58">
        <v>13.24</v>
      </c>
      <c r="N335" s="59">
        <v>831292.73</v>
      </c>
      <c r="AI335" s="40"/>
      <c r="AJ335" s="49"/>
      <c r="AK335" s="49"/>
      <c r="AN335" s="3" t="s">
        <v>66</v>
      </c>
      <c r="AQ335" s="49"/>
      <c r="AS335" s="49"/>
    </row>
    <row r="336" spans="1:45" s="4" customFormat="1" ht="15" x14ac:dyDescent="0.25">
      <c r="A336" s="52"/>
      <c r="B336" s="51" t="s">
        <v>67</v>
      </c>
      <c r="C336" s="543" t="s">
        <v>68</v>
      </c>
      <c r="D336" s="543"/>
      <c r="E336" s="543"/>
      <c r="F336" s="54"/>
      <c r="G336" s="55"/>
      <c r="H336" s="55"/>
      <c r="I336" s="55"/>
      <c r="J336" s="56">
        <v>234.46</v>
      </c>
      <c r="K336" s="65">
        <v>1.4375</v>
      </c>
      <c r="L336" s="76">
        <v>1968.29</v>
      </c>
      <c r="M336" s="58">
        <v>44.77</v>
      </c>
      <c r="N336" s="59">
        <v>88120.34</v>
      </c>
      <c r="AI336" s="40"/>
      <c r="AJ336" s="49"/>
      <c r="AK336" s="49"/>
      <c r="AN336" s="3" t="s">
        <v>68</v>
      </c>
      <c r="AQ336" s="49"/>
      <c r="AS336" s="49"/>
    </row>
    <row r="337" spans="1:45" s="4" customFormat="1" ht="15" x14ac:dyDescent="0.25">
      <c r="A337" s="52"/>
      <c r="B337" s="51" t="s">
        <v>69</v>
      </c>
      <c r="C337" s="543" t="s">
        <v>70</v>
      </c>
      <c r="D337" s="543"/>
      <c r="E337" s="543"/>
      <c r="F337" s="54"/>
      <c r="G337" s="55"/>
      <c r="H337" s="55"/>
      <c r="I337" s="55"/>
      <c r="J337" s="56">
        <v>874.78</v>
      </c>
      <c r="K337" s="55"/>
      <c r="L337" s="76">
        <v>5108.72</v>
      </c>
      <c r="M337" s="58">
        <v>8.16</v>
      </c>
      <c r="N337" s="59">
        <v>41687.160000000003</v>
      </c>
      <c r="AI337" s="40"/>
      <c r="AJ337" s="49"/>
      <c r="AK337" s="49"/>
      <c r="AN337" s="3" t="s">
        <v>70</v>
      </c>
      <c r="AQ337" s="49"/>
      <c r="AS337" s="49"/>
    </row>
    <row r="338" spans="1:45" s="4" customFormat="1" ht="15" x14ac:dyDescent="0.25">
      <c r="A338" s="63"/>
      <c r="B338" s="51"/>
      <c r="C338" s="543" t="s">
        <v>71</v>
      </c>
      <c r="D338" s="543"/>
      <c r="E338" s="543"/>
      <c r="F338" s="54" t="s">
        <v>72</v>
      </c>
      <c r="G338" s="58">
        <v>20.86</v>
      </c>
      <c r="H338" s="65">
        <v>1.3225</v>
      </c>
      <c r="I338" s="78">
        <v>161.11012400000001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  <c r="AS338" s="49"/>
    </row>
    <row r="339" spans="1:45" s="4" customFormat="1" ht="15" x14ac:dyDescent="0.25">
      <c r="A339" s="63"/>
      <c r="B339" s="51"/>
      <c r="C339" s="543" t="s">
        <v>73</v>
      </c>
      <c r="D339" s="543"/>
      <c r="E339" s="543"/>
      <c r="F339" s="54" t="s">
        <v>72</v>
      </c>
      <c r="G339" s="58">
        <v>18.850000000000001</v>
      </c>
      <c r="H339" s="65">
        <v>1.4375</v>
      </c>
      <c r="I339" s="77">
        <v>158.24574999999999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  <c r="AS339" s="49"/>
    </row>
    <row r="340" spans="1:45" s="4" customFormat="1" ht="15" x14ac:dyDescent="0.25">
      <c r="A340" s="67"/>
      <c r="B340" s="51"/>
      <c r="C340" s="547" t="s">
        <v>74</v>
      </c>
      <c r="D340" s="547"/>
      <c r="E340" s="547"/>
      <c r="F340" s="68"/>
      <c r="G340" s="69"/>
      <c r="H340" s="69"/>
      <c r="I340" s="69"/>
      <c r="J340" s="79">
        <v>8536.1299999999992</v>
      </c>
      <c r="K340" s="69"/>
      <c r="L340" s="79">
        <v>69303.31</v>
      </c>
      <c r="M340" s="69"/>
      <c r="N340" s="71">
        <v>936021.87</v>
      </c>
      <c r="AI340" s="40"/>
      <c r="AJ340" s="49"/>
      <c r="AK340" s="49"/>
      <c r="AP340" s="3" t="s">
        <v>74</v>
      </c>
      <c r="AQ340" s="49"/>
      <c r="AS340" s="49"/>
    </row>
    <row r="341" spans="1:45" s="4" customFormat="1" ht="15" x14ac:dyDescent="0.25">
      <c r="A341" s="63"/>
      <c r="B341" s="51"/>
      <c r="C341" s="543" t="s">
        <v>75</v>
      </c>
      <c r="D341" s="543"/>
      <c r="E341" s="543"/>
      <c r="F341" s="54"/>
      <c r="G341" s="55"/>
      <c r="H341" s="55"/>
      <c r="I341" s="55"/>
      <c r="J341" s="66"/>
      <c r="K341" s="55"/>
      <c r="L341" s="76">
        <v>3376.42</v>
      </c>
      <c r="M341" s="55"/>
      <c r="N341" s="59">
        <v>151162.32</v>
      </c>
      <c r="AI341" s="40"/>
      <c r="AJ341" s="49"/>
      <c r="AK341" s="49"/>
      <c r="AO341" s="3" t="s">
        <v>75</v>
      </c>
      <c r="AQ341" s="49"/>
      <c r="AS341" s="49"/>
    </row>
    <row r="342" spans="1:45" s="4" customFormat="1" ht="45" x14ac:dyDescent="0.25">
      <c r="A342" s="63"/>
      <c r="B342" s="51" t="s">
        <v>727</v>
      </c>
      <c r="C342" s="543" t="s">
        <v>728</v>
      </c>
      <c r="D342" s="543"/>
      <c r="E342" s="543"/>
      <c r="F342" s="54" t="s">
        <v>78</v>
      </c>
      <c r="G342" s="61">
        <v>147</v>
      </c>
      <c r="H342" s="55"/>
      <c r="I342" s="61">
        <v>147</v>
      </c>
      <c r="J342" s="66"/>
      <c r="K342" s="55"/>
      <c r="L342" s="76">
        <v>4963.34</v>
      </c>
      <c r="M342" s="55"/>
      <c r="N342" s="59">
        <v>222208.61</v>
      </c>
      <c r="AI342" s="40"/>
      <c r="AJ342" s="49"/>
      <c r="AK342" s="49"/>
      <c r="AO342" s="3" t="s">
        <v>728</v>
      </c>
      <c r="AQ342" s="49"/>
      <c r="AS342" s="49"/>
    </row>
    <row r="343" spans="1:45" s="4" customFormat="1" ht="56.25" x14ac:dyDescent="0.25">
      <c r="A343" s="63"/>
      <c r="B343" s="51" t="s">
        <v>729</v>
      </c>
      <c r="C343" s="543" t="s">
        <v>730</v>
      </c>
      <c r="D343" s="543"/>
      <c r="E343" s="543"/>
      <c r="F343" s="54" t="s">
        <v>78</v>
      </c>
      <c r="G343" s="61">
        <v>134</v>
      </c>
      <c r="H343" s="58">
        <v>0.85</v>
      </c>
      <c r="I343" s="64">
        <v>113.9</v>
      </c>
      <c r="J343" s="66"/>
      <c r="K343" s="55"/>
      <c r="L343" s="76">
        <v>3845.74</v>
      </c>
      <c r="M343" s="55"/>
      <c r="N343" s="59">
        <v>172173.88</v>
      </c>
      <c r="AI343" s="40"/>
      <c r="AJ343" s="49"/>
      <c r="AK343" s="49"/>
      <c r="AO343" s="3" t="s">
        <v>730</v>
      </c>
      <c r="AQ343" s="49"/>
      <c r="AS343" s="49"/>
    </row>
    <row r="344" spans="1:45" s="4" customFormat="1" ht="15" x14ac:dyDescent="0.25">
      <c r="A344" s="72"/>
      <c r="B344" s="73"/>
      <c r="C344" s="542" t="s">
        <v>81</v>
      </c>
      <c r="D344" s="542"/>
      <c r="E344" s="542"/>
      <c r="F344" s="43"/>
      <c r="G344" s="44"/>
      <c r="H344" s="44"/>
      <c r="I344" s="44"/>
      <c r="J344" s="47"/>
      <c r="K344" s="44"/>
      <c r="L344" s="80">
        <v>78112.39</v>
      </c>
      <c r="M344" s="69"/>
      <c r="N344" s="75">
        <v>1330404.3600000001</v>
      </c>
      <c r="AI344" s="40"/>
      <c r="AJ344" s="49"/>
      <c r="AK344" s="49"/>
      <c r="AQ344" s="49" t="s">
        <v>81</v>
      </c>
      <c r="AS344" s="49"/>
    </row>
    <row r="345" spans="1:45" s="4" customFormat="1" ht="34.5" x14ac:dyDescent="0.25">
      <c r="A345" s="41" t="s">
        <v>235</v>
      </c>
      <c r="B345" s="42" t="s">
        <v>771</v>
      </c>
      <c r="C345" s="542" t="s">
        <v>1075</v>
      </c>
      <c r="D345" s="542"/>
      <c r="E345" s="542"/>
      <c r="F345" s="43" t="s">
        <v>769</v>
      </c>
      <c r="G345" s="44">
        <v>5.84</v>
      </c>
      <c r="H345" s="45">
        <v>1</v>
      </c>
      <c r="I345" s="46">
        <v>5.84</v>
      </c>
      <c r="J345" s="47"/>
      <c r="K345" s="44"/>
      <c r="L345" s="47"/>
      <c r="M345" s="44"/>
      <c r="N345" s="48"/>
      <c r="AI345" s="40"/>
      <c r="AJ345" s="49"/>
      <c r="AK345" s="49" t="s">
        <v>1075</v>
      </c>
      <c r="AQ345" s="49"/>
      <c r="AS345" s="49"/>
    </row>
    <row r="346" spans="1:45" s="4" customFormat="1" ht="15" x14ac:dyDescent="0.25">
      <c r="A346" s="67"/>
      <c r="B346" s="53"/>
      <c r="C346" s="543" t="s">
        <v>1066</v>
      </c>
      <c r="D346" s="543"/>
      <c r="E346" s="543"/>
      <c r="F346" s="543"/>
      <c r="G346" s="543"/>
      <c r="H346" s="543"/>
      <c r="I346" s="543"/>
      <c r="J346" s="543"/>
      <c r="K346" s="543"/>
      <c r="L346" s="543"/>
      <c r="M346" s="543"/>
      <c r="N346" s="544"/>
      <c r="AI346" s="40"/>
      <c r="AJ346" s="49"/>
      <c r="AK346" s="49"/>
      <c r="AL346" s="3" t="s">
        <v>1066</v>
      </c>
      <c r="AQ346" s="49"/>
      <c r="AS346" s="49"/>
    </row>
    <row r="347" spans="1:45" s="4" customFormat="1" ht="15" x14ac:dyDescent="0.25">
      <c r="A347" s="50"/>
      <c r="B347" s="51"/>
      <c r="C347" s="545" t="s">
        <v>1076</v>
      </c>
      <c r="D347" s="545"/>
      <c r="E347" s="545"/>
      <c r="F347" s="545"/>
      <c r="G347" s="545"/>
      <c r="H347" s="545"/>
      <c r="I347" s="545"/>
      <c r="J347" s="545"/>
      <c r="K347" s="545"/>
      <c r="L347" s="545"/>
      <c r="M347" s="545"/>
      <c r="N347" s="546"/>
      <c r="AI347" s="40"/>
      <c r="AJ347" s="49"/>
      <c r="AK347" s="49"/>
      <c r="AM347" s="3" t="s">
        <v>1076</v>
      </c>
      <c r="AQ347" s="49"/>
      <c r="AS347" s="49"/>
    </row>
    <row r="348" spans="1:45" s="4" customFormat="1" ht="23.25" x14ac:dyDescent="0.25">
      <c r="A348" s="50"/>
      <c r="B348" s="51" t="s">
        <v>117</v>
      </c>
      <c r="C348" s="545" t="s">
        <v>118</v>
      </c>
      <c r="D348" s="545"/>
      <c r="E348" s="545"/>
      <c r="F348" s="545"/>
      <c r="G348" s="545"/>
      <c r="H348" s="545"/>
      <c r="I348" s="545"/>
      <c r="J348" s="545"/>
      <c r="K348" s="545"/>
      <c r="L348" s="545"/>
      <c r="M348" s="545"/>
      <c r="N348" s="546"/>
      <c r="AI348" s="40"/>
      <c r="AJ348" s="49"/>
      <c r="AK348" s="49"/>
      <c r="AM348" s="3" t="s">
        <v>118</v>
      </c>
      <c r="AQ348" s="49"/>
      <c r="AS348" s="49"/>
    </row>
    <row r="349" spans="1:45" s="4" customFormat="1" ht="68.25" x14ac:dyDescent="0.25">
      <c r="A349" s="50"/>
      <c r="B349" s="51" t="s">
        <v>62</v>
      </c>
      <c r="C349" s="545" t="s">
        <v>63</v>
      </c>
      <c r="D349" s="545"/>
      <c r="E349" s="545"/>
      <c r="F349" s="545"/>
      <c r="G349" s="545"/>
      <c r="H349" s="545"/>
      <c r="I349" s="545"/>
      <c r="J349" s="545"/>
      <c r="K349" s="545"/>
      <c r="L349" s="545"/>
      <c r="M349" s="545"/>
      <c r="N349" s="546"/>
      <c r="AI349" s="40"/>
      <c r="AJ349" s="49"/>
      <c r="AK349" s="49"/>
      <c r="AM349" s="3" t="s">
        <v>63</v>
      </c>
      <c r="AQ349" s="49"/>
      <c r="AS349" s="49"/>
    </row>
    <row r="350" spans="1:45" s="4" customFormat="1" ht="15" x14ac:dyDescent="0.25">
      <c r="A350" s="52"/>
      <c r="B350" s="51" t="s">
        <v>56</v>
      </c>
      <c r="C350" s="543" t="s">
        <v>64</v>
      </c>
      <c r="D350" s="543"/>
      <c r="E350" s="543"/>
      <c r="F350" s="54"/>
      <c r="G350" s="55"/>
      <c r="H350" s="55"/>
      <c r="I350" s="55"/>
      <c r="J350" s="56">
        <v>3.29</v>
      </c>
      <c r="K350" s="57">
        <v>7.9349999999999996</v>
      </c>
      <c r="L350" s="56">
        <v>152.46</v>
      </c>
      <c r="M350" s="58">
        <v>44.77</v>
      </c>
      <c r="N350" s="59">
        <v>6825.63</v>
      </c>
      <c r="AI350" s="40"/>
      <c r="AJ350" s="49"/>
      <c r="AK350" s="49"/>
      <c r="AN350" s="3" t="s">
        <v>64</v>
      </c>
      <c r="AQ350" s="49"/>
      <c r="AS350" s="49"/>
    </row>
    <row r="351" spans="1:45" s="4" customFormat="1" ht="15" x14ac:dyDescent="0.25">
      <c r="A351" s="52"/>
      <c r="B351" s="51" t="s">
        <v>65</v>
      </c>
      <c r="C351" s="543" t="s">
        <v>66</v>
      </c>
      <c r="D351" s="543"/>
      <c r="E351" s="543"/>
      <c r="F351" s="54"/>
      <c r="G351" s="55"/>
      <c r="H351" s="55"/>
      <c r="I351" s="55"/>
      <c r="J351" s="56">
        <v>254.89</v>
      </c>
      <c r="K351" s="57">
        <v>8.625</v>
      </c>
      <c r="L351" s="76">
        <v>12838.81</v>
      </c>
      <c r="M351" s="58">
        <v>13.24</v>
      </c>
      <c r="N351" s="59">
        <v>169985.84</v>
      </c>
      <c r="AI351" s="40"/>
      <c r="AJ351" s="49"/>
      <c r="AK351" s="49"/>
      <c r="AN351" s="3" t="s">
        <v>66</v>
      </c>
      <c r="AQ351" s="49"/>
      <c r="AS351" s="49"/>
    </row>
    <row r="352" spans="1:45" s="4" customFormat="1" ht="15" x14ac:dyDescent="0.25">
      <c r="A352" s="52"/>
      <c r="B352" s="51" t="s">
        <v>67</v>
      </c>
      <c r="C352" s="543" t="s">
        <v>68</v>
      </c>
      <c r="D352" s="543"/>
      <c r="E352" s="543"/>
      <c r="F352" s="54"/>
      <c r="G352" s="55"/>
      <c r="H352" s="55"/>
      <c r="I352" s="55"/>
      <c r="J352" s="56">
        <v>5.95</v>
      </c>
      <c r="K352" s="57">
        <v>8.625</v>
      </c>
      <c r="L352" s="56">
        <v>299.7</v>
      </c>
      <c r="M352" s="58">
        <v>44.77</v>
      </c>
      <c r="N352" s="59">
        <v>13417.57</v>
      </c>
      <c r="AI352" s="40"/>
      <c r="AJ352" s="49"/>
      <c r="AK352" s="49"/>
      <c r="AN352" s="3" t="s">
        <v>68</v>
      </c>
      <c r="AQ352" s="49"/>
      <c r="AS352" s="49"/>
    </row>
    <row r="353" spans="1:45" s="4" customFormat="1" ht="15" x14ac:dyDescent="0.25">
      <c r="A353" s="52"/>
      <c r="B353" s="51" t="s">
        <v>69</v>
      </c>
      <c r="C353" s="543" t="s">
        <v>70</v>
      </c>
      <c r="D353" s="543"/>
      <c r="E353" s="543"/>
      <c r="F353" s="54"/>
      <c r="G353" s="55"/>
      <c r="H353" s="55"/>
      <c r="I353" s="55"/>
      <c r="J353" s="56">
        <v>2.94</v>
      </c>
      <c r="K353" s="61">
        <v>6</v>
      </c>
      <c r="L353" s="56">
        <v>103.02</v>
      </c>
      <c r="M353" s="58">
        <v>8.16</v>
      </c>
      <c r="N353" s="60">
        <v>840.64</v>
      </c>
      <c r="AI353" s="40"/>
      <c r="AJ353" s="49"/>
      <c r="AK353" s="49"/>
      <c r="AN353" s="3" t="s">
        <v>70</v>
      </c>
      <c r="AQ353" s="49"/>
      <c r="AS353" s="49"/>
    </row>
    <row r="354" spans="1:45" s="4" customFormat="1" ht="15" x14ac:dyDescent="0.25">
      <c r="A354" s="63"/>
      <c r="B354" s="51"/>
      <c r="C354" s="543" t="s">
        <v>71</v>
      </c>
      <c r="D354" s="543"/>
      <c r="E354" s="543"/>
      <c r="F354" s="54" t="s">
        <v>72</v>
      </c>
      <c r="G354" s="58">
        <v>0.35</v>
      </c>
      <c r="H354" s="57">
        <v>7.9349999999999996</v>
      </c>
      <c r="I354" s="77">
        <v>16.219139999999999</v>
      </c>
      <c r="J354" s="66"/>
      <c r="K354" s="55"/>
      <c r="L354" s="66"/>
      <c r="M354" s="55"/>
      <c r="N354" s="62"/>
      <c r="AI354" s="40"/>
      <c r="AJ354" s="49"/>
      <c r="AK354" s="49"/>
      <c r="AO354" s="3" t="s">
        <v>71</v>
      </c>
      <c r="AQ354" s="49"/>
      <c r="AS354" s="49"/>
    </row>
    <row r="355" spans="1:45" s="4" customFormat="1" ht="15" x14ac:dyDescent="0.25">
      <c r="A355" s="63"/>
      <c r="B355" s="51"/>
      <c r="C355" s="543" t="s">
        <v>73</v>
      </c>
      <c r="D355" s="543"/>
      <c r="E355" s="543"/>
      <c r="F355" s="54" t="s">
        <v>72</v>
      </c>
      <c r="G355" s="58">
        <v>0.47</v>
      </c>
      <c r="H355" s="57">
        <v>8.625</v>
      </c>
      <c r="I355" s="65">
        <v>23.6739</v>
      </c>
      <c r="J355" s="66"/>
      <c r="K355" s="55"/>
      <c r="L355" s="66"/>
      <c r="M355" s="55"/>
      <c r="N355" s="62"/>
      <c r="AI355" s="40"/>
      <c r="AJ355" s="49"/>
      <c r="AK355" s="49"/>
      <c r="AO355" s="3" t="s">
        <v>73</v>
      </c>
      <c r="AQ355" s="49"/>
      <c r="AS355" s="49"/>
    </row>
    <row r="356" spans="1:45" s="4" customFormat="1" ht="15" x14ac:dyDescent="0.25">
      <c r="A356" s="67"/>
      <c r="B356" s="51"/>
      <c r="C356" s="547" t="s">
        <v>74</v>
      </c>
      <c r="D356" s="547"/>
      <c r="E356" s="547"/>
      <c r="F356" s="68"/>
      <c r="G356" s="69"/>
      <c r="H356" s="69"/>
      <c r="I356" s="69"/>
      <c r="J356" s="70">
        <v>261.12</v>
      </c>
      <c r="K356" s="69"/>
      <c r="L356" s="79">
        <v>13094.29</v>
      </c>
      <c r="M356" s="69"/>
      <c r="N356" s="71">
        <v>177652.11</v>
      </c>
      <c r="AI356" s="40"/>
      <c r="AJ356" s="49"/>
      <c r="AK356" s="49"/>
      <c r="AP356" s="3" t="s">
        <v>74</v>
      </c>
      <c r="AQ356" s="49"/>
      <c r="AS356" s="49"/>
    </row>
    <row r="357" spans="1:45" s="4" customFormat="1" ht="15" x14ac:dyDescent="0.25">
      <c r="A357" s="63"/>
      <c r="B357" s="51"/>
      <c r="C357" s="543" t="s">
        <v>75</v>
      </c>
      <c r="D357" s="543"/>
      <c r="E357" s="543"/>
      <c r="F357" s="54"/>
      <c r="G357" s="55"/>
      <c r="H357" s="55"/>
      <c r="I357" s="55"/>
      <c r="J357" s="66"/>
      <c r="K357" s="55"/>
      <c r="L357" s="56">
        <v>452.16</v>
      </c>
      <c r="M357" s="55"/>
      <c r="N357" s="59">
        <v>20243.2</v>
      </c>
      <c r="AI357" s="40"/>
      <c r="AJ357" s="49"/>
      <c r="AK357" s="49"/>
      <c r="AO357" s="3" t="s">
        <v>75</v>
      </c>
      <c r="AQ357" s="49"/>
      <c r="AS357" s="49"/>
    </row>
    <row r="358" spans="1:45" s="4" customFormat="1" ht="45" x14ac:dyDescent="0.25">
      <c r="A358" s="63"/>
      <c r="B358" s="51" t="s">
        <v>727</v>
      </c>
      <c r="C358" s="543" t="s">
        <v>728</v>
      </c>
      <c r="D358" s="543"/>
      <c r="E358" s="543"/>
      <c r="F358" s="54" t="s">
        <v>78</v>
      </c>
      <c r="G358" s="61">
        <v>147</v>
      </c>
      <c r="H358" s="55"/>
      <c r="I358" s="61">
        <v>147</v>
      </c>
      <c r="J358" s="66"/>
      <c r="K358" s="55"/>
      <c r="L358" s="56">
        <v>664.68</v>
      </c>
      <c r="M358" s="55"/>
      <c r="N358" s="59">
        <v>29757.5</v>
      </c>
      <c r="AI358" s="40"/>
      <c r="AJ358" s="49"/>
      <c r="AK358" s="49"/>
      <c r="AO358" s="3" t="s">
        <v>728</v>
      </c>
      <c r="AQ358" s="49"/>
      <c r="AS358" s="49"/>
    </row>
    <row r="359" spans="1:45" s="4" customFormat="1" ht="56.25" x14ac:dyDescent="0.25">
      <c r="A359" s="63"/>
      <c r="B359" s="51" t="s">
        <v>729</v>
      </c>
      <c r="C359" s="543" t="s">
        <v>730</v>
      </c>
      <c r="D359" s="543"/>
      <c r="E359" s="543"/>
      <c r="F359" s="54" t="s">
        <v>78</v>
      </c>
      <c r="G359" s="61">
        <v>134</v>
      </c>
      <c r="H359" s="58">
        <v>0.85</v>
      </c>
      <c r="I359" s="64">
        <v>113.9</v>
      </c>
      <c r="J359" s="66"/>
      <c r="K359" s="55"/>
      <c r="L359" s="56">
        <v>515.01</v>
      </c>
      <c r="M359" s="55"/>
      <c r="N359" s="59">
        <v>23057</v>
      </c>
      <c r="AI359" s="40"/>
      <c r="AJ359" s="49"/>
      <c r="AK359" s="49"/>
      <c r="AO359" s="3" t="s">
        <v>730</v>
      </c>
      <c r="AQ359" s="49"/>
      <c r="AS359" s="49"/>
    </row>
    <row r="360" spans="1:45" s="4" customFormat="1" ht="15" x14ac:dyDescent="0.25">
      <c r="A360" s="72"/>
      <c r="B360" s="73"/>
      <c r="C360" s="542" t="s">
        <v>81</v>
      </c>
      <c r="D360" s="542"/>
      <c r="E360" s="542"/>
      <c r="F360" s="43"/>
      <c r="G360" s="44"/>
      <c r="H360" s="44"/>
      <c r="I360" s="44"/>
      <c r="J360" s="47"/>
      <c r="K360" s="44"/>
      <c r="L360" s="80">
        <v>14273.98</v>
      </c>
      <c r="M360" s="69"/>
      <c r="N360" s="75">
        <v>230466.61</v>
      </c>
      <c r="AI360" s="40"/>
      <c r="AJ360" s="49"/>
      <c r="AK360" s="49"/>
      <c r="AQ360" s="49" t="s">
        <v>81</v>
      </c>
      <c r="AS360" s="49"/>
    </row>
    <row r="361" spans="1:45" s="4" customFormat="1" ht="23.25" x14ac:dyDescent="0.25">
      <c r="A361" s="41" t="s">
        <v>238</v>
      </c>
      <c r="B361" s="42" t="s">
        <v>774</v>
      </c>
      <c r="C361" s="542" t="s">
        <v>775</v>
      </c>
      <c r="D361" s="542"/>
      <c r="E361" s="542"/>
      <c r="F361" s="43" t="s">
        <v>191</v>
      </c>
      <c r="G361" s="44">
        <v>1013.74</v>
      </c>
      <c r="H361" s="45">
        <v>1</v>
      </c>
      <c r="I361" s="46">
        <v>1013.74</v>
      </c>
      <c r="J361" s="74">
        <v>478.23</v>
      </c>
      <c r="K361" s="44"/>
      <c r="L361" s="80">
        <v>484800.88</v>
      </c>
      <c r="M361" s="46">
        <v>8.16</v>
      </c>
      <c r="N361" s="75">
        <v>3955975.18</v>
      </c>
      <c r="AI361" s="40"/>
      <c r="AJ361" s="49"/>
      <c r="AK361" s="49" t="s">
        <v>775</v>
      </c>
      <c r="AQ361" s="49"/>
      <c r="AS361" s="49"/>
    </row>
    <row r="362" spans="1:45" s="4" customFormat="1" ht="15" x14ac:dyDescent="0.25">
      <c r="A362" s="67"/>
      <c r="B362" s="53"/>
      <c r="C362" s="543" t="s">
        <v>1077</v>
      </c>
      <c r="D362" s="543"/>
      <c r="E362" s="543"/>
      <c r="F362" s="543"/>
      <c r="G362" s="543"/>
      <c r="H362" s="543"/>
      <c r="I362" s="543"/>
      <c r="J362" s="543"/>
      <c r="K362" s="543"/>
      <c r="L362" s="543"/>
      <c r="M362" s="543"/>
      <c r="N362" s="544"/>
      <c r="AI362" s="40"/>
      <c r="AJ362" s="49"/>
      <c r="AK362" s="49"/>
      <c r="AL362" s="3" t="s">
        <v>1077</v>
      </c>
      <c r="AQ362" s="49"/>
      <c r="AS362" s="49"/>
    </row>
    <row r="363" spans="1:45" s="4" customFormat="1" ht="15" x14ac:dyDescent="0.25">
      <c r="A363" s="72"/>
      <c r="B363" s="73"/>
      <c r="C363" s="542" t="s">
        <v>81</v>
      </c>
      <c r="D363" s="542"/>
      <c r="E363" s="542"/>
      <c r="F363" s="43"/>
      <c r="G363" s="44"/>
      <c r="H363" s="44"/>
      <c r="I363" s="44"/>
      <c r="J363" s="47"/>
      <c r="K363" s="44"/>
      <c r="L363" s="80">
        <v>484800.88</v>
      </c>
      <c r="M363" s="69"/>
      <c r="N363" s="75">
        <v>3955975.18</v>
      </c>
      <c r="AI363" s="40"/>
      <c r="AJ363" s="49"/>
      <c r="AK363" s="49"/>
      <c r="AQ363" s="49" t="s">
        <v>81</v>
      </c>
      <c r="AS363" s="49"/>
    </row>
    <row r="364" spans="1:45" s="4" customFormat="1" ht="57" x14ac:dyDescent="0.25">
      <c r="A364" s="41" t="s">
        <v>242</v>
      </c>
      <c r="B364" s="42" t="s">
        <v>767</v>
      </c>
      <c r="C364" s="542" t="s">
        <v>777</v>
      </c>
      <c r="D364" s="542"/>
      <c r="E364" s="542"/>
      <c r="F364" s="43" t="s">
        <v>769</v>
      </c>
      <c r="G364" s="44">
        <v>5.7729999999999997</v>
      </c>
      <c r="H364" s="45">
        <v>1</v>
      </c>
      <c r="I364" s="92">
        <v>5.7729999999999997</v>
      </c>
      <c r="J364" s="47"/>
      <c r="K364" s="44"/>
      <c r="L364" s="47"/>
      <c r="M364" s="44"/>
      <c r="N364" s="48"/>
      <c r="AI364" s="40"/>
      <c r="AJ364" s="49"/>
      <c r="AK364" s="49" t="s">
        <v>777</v>
      </c>
      <c r="AQ364" s="49"/>
      <c r="AS364" s="49"/>
    </row>
    <row r="365" spans="1:45" s="4" customFormat="1" ht="15" x14ac:dyDescent="0.25">
      <c r="A365" s="67"/>
      <c r="B365" s="53"/>
      <c r="C365" s="543" t="s">
        <v>1078</v>
      </c>
      <c r="D365" s="543"/>
      <c r="E365" s="543"/>
      <c r="F365" s="543"/>
      <c r="G365" s="543"/>
      <c r="H365" s="543"/>
      <c r="I365" s="543"/>
      <c r="J365" s="543"/>
      <c r="K365" s="543"/>
      <c r="L365" s="543"/>
      <c r="M365" s="543"/>
      <c r="N365" s="544"/>
      <c r="AI365" s="40"/>
      <c r="AJ365" s="49"/>
      <c r="AK365" s="49"/>
      <c r="AL365" s="3" t="s">
        <v>1078</v>
      </c>
      <c r="AQ365" s="49"/>
      <c r="AS365" s="49"/>
    </row>
    <row r="366" spans="1:45" s="4" customFormat="1" ht="23.25" x14ac:dyDescent="0.25">
      <c r="A366" s="50"/>
      <c r="B366" s="51" t="s">
        <v>117</v>
      </c>
      <c r="C366" s="545" t="s">
        <v>118</v>
      </c>
      <c r="D366" s="545"/>
      <c r="E366" s="545"/>
      <c r="F366" s="545"/>
      <c r="G366" s="545"/>
      <c r="H366" s="545"/>
      <c r="I366" s="545"/>
      <c r="J366" s="545"/>
      <c r="K366" s="545"/>
      <c r="L366" s="545"/>
      <c r="M366" s="545"/>
      <c r="N366" s="546"/>
      <c r="AI366" s="40"/>
      <c r="AJ366" s="49"/>
      <c r="AK366" s="49"/>
      <c r="AM366" s="3" t="s">
        <v>118</v>
      </c>
      <c r="AQ366" s="49"/>
      <c r="AS366" s="49"/>
    </row>
    <row r="367" spans="1:45" s="4" customFormat="1" ht="68.25" x14ac:dyDescent="0.25">
      <c r="A367" s="50"/>
      <c r="B367" s="51" t="s">
        <v>62</v>
      </c>
      <c r="C367" s="545" t="s">
        <v>63</v>
      </c>
      <c r="D367" s="545"/>
      <c r="E367" s="545"/>
      <c r="F367" s="545"/>
      <c r="G367" s="545"/>
      <c r="H367" s="545"/>
      <c r="I367" s="545"/>
      <c r="J367" s="545"/>
      <c r="K367" s="545"/>
      <c r="L367" s="545"/>
      <c r="M367" s="545"/>
      <c r="N367" s="546"/>
      <c r="AI367" s="40"/>
      <c r="AJ367" s="49"/>
      <c r="AK367" s="49"/>
      <c r="AM367" s="3" t="s">
        <v>63</v>
      </c>
      <c r="AQ367" s="49"/>
      <c r="AS367" s="49"/>
    </row>
    <row r="368" spans="1:45" s="4" customFormat="1" ht="15" x14ac:dyDescent="0.25">
      <c r="A368" s="52"/>
      <c r="B368" s="51" t="s">
        <v>56</v>
      </c>
      <c r="C368" s="543" t="s">
        <v>64</v>
      </c>
      <c r="D368" s="543"/>
      <c r="E368" s="543"/>
      <c r="F368" s="54"/>
      <c r="G368" s="55"/>
      <c r="H368" s="55"/>
      <c r="I368" s="55"/>
      <c r="J368" s="56">
        <v>182.32</v>
      </c>
      <c r="K368" s="65">
        <v>1.3225</v>
      </c>
      <c r="L368" s="76">
        <v>1391.98</v>
      </c>
      <c r="M368" s="58">
        <v>44.77</v>
      </c>
      <c r="N368" s="59">
        <v>62318.94</v>
      </c>
      <c r="AI368" s="40"/>
      <c r="AJ368" s="49"/>
      <c r="AK368" s="49"/>
      <c r="AN368" s="3" t="s">
        <v>64</v>
      </c>
      <c r="AQ368" s="49"/>
      <c r="AS368" s="49"/>
    </row>
    <row r="369" spans="1:45" s="4" customFormat="1" ht="15" x14ac:dyDescent="0.25">
      <c r="A369" s="52"/>
      <c r="B369" s="51" t="s">
        <v>65</v>
      </c>
      <c r="C369" s="543" t="s">
        <v>66</v>
      </c>
      <c r="D369" s="543"/>
      <c r="E369" s="543"/>
      <c r="F369" s="54"/>
      <c r="G369" s="55"/>
      <c r="H369" s="55"/>
      <c r="I369" s="55"/>
      <c r="J369" s="76">
        <v>7479.03</v>
      </c>
      <c r="K369" s="65">
        <v>1.4375</v>
      </c>
      <c r="L369" s="76">
        <v>62066.13</v>
      </c>
      <c r="M369" s="58">
        <v>13.24</v>
      </c>
      <c r="N369" s="59">
        <v>821755.56</v>
      </c>
      <c r="AI369" s="40"/>
      <c r="AJ369" s="49"/>
      <c r="AK369" s="49"/>
      <c r="AN369" s="3" t="s">
        <v>66</v>
      </c>
      <c r="AQ369" s="49"/>
      <c r="AS369" s="49"/>
    </row>
    <row r="370" spans="1:45" s="4" customFormat="1" ht="15" x14ac:dyDescent="0.25">
      <c r="A370" s="52"/>
      <c r="B370" s="51" t="s">
        <v>67</v>
      </c>
      <c r="C370" s="543" t="s">
        <v>68</v>
      </c>
      <c r="D370" s="543"/>
      <c r="E370" s="543"/>
      <c r="F370" s="54"/>
      <c r="G370" s="55"/>
      <c r="H370" s="55"/>
      <c r="I370" s="55"/>
      <c r="J370" s="56">
        <v>234.46</v>
      </c>
      <c r="K370" s="65">
        <v>1.4375</v>
      </c>
      <c r="L370" s="76">
        <v>1945.71</v>
      </c>
      <c r="M370" s="58">
        <v>44.77</v>
      </c>
      <c r="N370" s="59">
        <v>87109.440000000002</v>
      </c>
      <c r="AI370" s="40"/>
      <c r="AJ370" s="49"/>
      <c r="AK370" s="49"/>
      <c r="AN370" s="3" t="s">
        <v>68</v>
      </c>
      <c r="AQ370" s="49"/>
      <c r="AS370" s="49"/>
    </row>
    <row r="371" spans="1:45" s="4" customFormat="1" ht="15" x14ac:dyDescent="0.25">
      <c r="A371" s="52"/>
      <c r="B371" s="51" t="s">
        <v>69</v>
      </c>
      <c r="C371" s="543" t="s">
        <v>70</v>
      </c>
      <c r="D371" s="543"/>
      <c r="E371" s="543"/>
      <c r="F371" s="54"/>
      <c r="G371" s="55"/>
      <c r="H371" s="55"/>
      <c r="I371" s="55"/>
      <c r="J371" s="56">
        <v>874.78</v>
      </c>
      <c r="K371" s="55"/>
      <c r="L371" s="76">
        <v>5050.1000000000004</v>
      </c>
      <c r="M371" s="58">
        <v>8.16</v>
      </c>
      <c r="N371" s="59">
        <v>41208.82</v>
      </c>
      <c r="AI371" s="40"/>
      <c r="AJ371" s="49"/>
      <c r="AK371" s="49"/>
      <c r="AN371" s="3" t="s">
        <v>70</v>
      </c>
      <c r="AQ371" s="49"/>
      <c r="AS371" s="49"/>
    </row>
    <row r="372" spans="1:45" s="4" customFormat="1" ht="15" x14ac:dyDescent="0.25">
      <c r="A372" s="63"/>
      <c r="B372" s="51"/>
      <c r="C372" s="543" t="s">
        <v>71</v>
      </c>
      <c r="D372" s="543"/>
      <c r="E372" s="543"/>
      <c r="F372" s="54" t="s">
        <v>72</v>
      </c>
      <c r="G372" s="58">
        <v>20.86</v>
      </c>
      <c r="H372" s="65">
        <v>1.3225</v>
      </c>
      <c r="I372" s="94">
        <v>159.2617716</v>
      </c>
      <c r="J372" s="66"/>
      <c r="K372" s="55"/>
      <c r="L372" s="66"/>
      <c r="M372" s="55"/>
      <c r="N372" s="62"/>
      <c r="AI372" s="40"/>
      <c r="AJ372" s="49"/>
      <c r="AK372" s="49"/>
      <c r="AO372" s="3" t="s">
        <v>71</v>
      </c>
      <c r="AQ372" s="49"/>
      <c r="AS372" s="49"/>
    </row>
    <row r="373" spans="1:45" s="4" customFormat="1" ht="15" x14ac:dyDescent="0.25">
      <c r="A373" s="63"/>
      <c r="B373" s="51"/>
      <c r="C373" s="543" t="s">
        <v>73</v>
      </c>
      <c r="D373" s="543"/>
      <c r="E373" s="543"/>
      <c r="F373" s="54" t="s">
        <v>72</v>
      </c>
      <c r="G373" s="58">
        <v>18.850000000000001</v>
      </c>
      <c r="H373" s="65">
        <v>1.4375</v>
      </c>
      <c r="I373" s="94">
        <v>156.43025940000001</v>
      </c>
      <c r="J373" s="66"/>
      <c r="K373" s="55"/>
      <c r="L373" s="66"/>
      <c r="M373" s="55"/>
      <c r="N373" s="62"/>
      <c r="AI373" s="40"/>
      <c r="AJ373" s="49"/>
      <c r="AK373" s="49"/>
      <c r="AO373" s="3" t="s">
        <v>73</v>
      </c>
      <c r="AQ373" s="49"/>
      <c r="AS373" s="49"/>
    </row>
    <row r="374" spans="1:45" s="4" customFormat="1" ht="15" x14ac:dyDescent="0.25">
      <c r="A374" s="67"/>
      <c r="B374" s="51"/>
      <c r="C374" s="547" t="s">
        <v>74</v>
      </c>
      <c r="D374" s="547"/>
      <c r="E374" s="547"/>
      <c r="F374" s="68"/>
      <c r="G374" s="69"/>
      <c r="H374" s="69"/>
      <c r="I374" s="69"/>
      <c r="J374" s="79">
        <v>8536.1299999999992</v>
      </c>
      <c r="K374" s="69"/>
      <c r="L374" s="79">
        <v>68508.210000000006</v>
      </c>
      <c r="M374" s="69"/>
      <c r="N374" s="71">
        <v>925283.32</v>
      </c>
      <c r="AI374" s="40"/>
      <c r="AJ374" s="49"/>
      <c r="AK374" s="49"/>
      <c r="AP374" s="3" t="s">
        <v>74</v>
      </c>
      <c r="AQ374" s="49"/>
      <c r="AS374" s="49"/>
    </row>
    <row r="375" spans="1:45" s="4" customFormat="1" ht="15" x14ac:dyDescent="0.25">
      <c r="A375" s="63"/>
      <c r="B375" s="51"/>
      <c r="C375" s="543" t="s">
        <v>75</v>
      </c>
      <c r="D375" s="543"/>
      <c r="E375" s="543"/>
      <c r="F375" s="54"/>
      <c r="G375" s="55"/>
      <c r="H375" s="55"/>
      <c r="I375" s="55"/>
      <c r="J375" s="66"/>
      <c r="K375" s="55"/>
      <c r="L375" s="76">
        <v>3337.69</v>
      </c>
      <c r="M375" s="55"/>
      <c r="N375" s="59">
        <v>149428.38</v>
      </c>
      <c r="AI375" s="40"/>
      <c r="AJ375" s="49"/>
      <c r="AK375" s="49"/>
      <c r="AO375" s="3" t="s">
        <v>75</v>
      </c>
      <c r="AQ375" s="49"/>
      <c r="AS375" s="49"/>
    </row>
    <row r="376" spans="1:45" s="4" customFormat="1" ht="45" x14ac:dyDescent="0.25">
      <c r="A376" s="63"/>
      <c r="B376" s="51" t="s">
        <v>727</v>
      </c>
      <c r="C376" s="543" t="s">
        <v>728</v>
      </c>
      <c r="D376" s="543"/>
      <c r="E376" s="543"/>
      <c r="F376" s="54" t="s">
        <v>78</v>
      </c>
      <c r="G376" s="61">
        <v>147</v>
      </c>
      <c r="H376" s="55"/>
      <c r="I376" s="61">
        <v>147</v>
      </c>
      <c r="J376" s="66"/>
      <c r="K376" s="55"/>
      <c r="L376" s="76">
        <v>4906.3999999999996</v>
      </c>
      <c r="M376" s="55"/>
      <c r="N376" s="59">
        <v>219659.72</v>
      </c>
      <c r="AI376" s="40"/>
      <c r="AJ376" s="49"/>
      <c r="AK376" s="49"/>
      <c r="AO376" s="3" t="s">
        <v>728</v>
      </c>
      <c r="AQ376" s="49"/>
      <c r="AS376" s="49"/>
    </row>
    <row r="377" spans="1:45" s="4" customFormat="1" ht="56.25" x14ac:dyDescent="0.25">
      <c r="A377" s="63"/>
      <c r="B377" s="51" t="s">
        <v>729</v>
      </c>
      <c r="C377" s="543" t="s">
        <v>730</v>
      </c>
      <c r="D377" s="543"/>
      <c r="E377" s="543"/>
      <c r="F377" s="54" t="s">
        <v>78</v>
      </c>
      <c r="G377" s="61">
        <v>134</v>
      </c>
      <c r="H377" s="58">
        <v>0.85</v>
      </c>
      <c r="I377" s="64">
        <v>113.9</v>
      </c>
      <c r="J377" s="66"/>
      <c r="K377" s="55"/>
      <c r="L377" s="76">
        <v>3801.63</v>
      </c>
      <c r="M377" s="55"/>
      <c r="N377" s="59">
        <v>170198.92</v>
      </c>
      <c r="AI377" s="40"/>
      <c r="AJ377" s="49"/>
      <c r="AK377" s="49"/>
      <c r="AO377" s="3" t="s">
        <v>730</v>
      </c>
      <c r="AQ377" s="49"/>
      <c r="AS377" s="49"/>
    </row>
    <row r="378" spans="1:45" s="4" customFormat="1" ht="15" x14ac:dyDescent="0.25">
      <c r="A378" s="72"/>
      <c r="B378" s="73"/>
      <c r="C378" s="542" t="s">
        <v>81</v>
      </c>
      <c r="D378" s="542"/>
      <c r="E378" s="542"/>
      <c r="F378" s="43"/>
      <c r="G378" s="44"/>
      <c r="H378" s="44"/>
      <c r="I378" s="44"/>
      <c r="J378" s="47"/>
      <c r="K378" s="44"/>
      <c r="L378" s="80">
        <v>77216.240000000005</v>
      </c>
      <c r="M378" s="69"/>
      <c r="N378" s="75">
        <v>1315141.96</v>
      </c>
      <c r="AI378" s="40"/>
      <c r="AJ378" s="49"/>
      <c r="AK378" s="49"/>
      <c r="AQ378" s="49" t="s">
        <v>81</v>
      </c>
      <c r="AS378" s="49"/>
    </row>
    <row r="379" spans="1:45" s="4" customFormat="1" ht="34.5" x14ac:dyDescent="0.25">
      <c r="A379" s="41" t="s">
        <v>244</v>
      </c>
      <c r="B379" s="42" t="s">
        <v>771</v>
      </c>
      <c r="C379" s="542" t="s">
        <v>1079</v>
      </c>
      <c r="D379" s="542"/>
      <c r="E379" s="542"/>
      <c r="F379" s="43" t="s">
        <v>769</v>
      </c>
      <c r="G379" s="44">
        <v>5.7729999999999997</v>
      </c>
      <c r="H379" s="45">
        <v>1</v>
      </c>
      <c r="I379" s="92">
        <v>5.7729999999999997</v>
      </c>
      <c r="J379" s="47"/>
      <c r="K379" s="44"/>
      <c r="L379" s="47"/>
      <c r="M379" s="44"/>
      <c r="N379" s="48"/>
      <c r="AI379" s="40"/>
      <c r="AJ379" s="49"/>
      <c r="AK379" s="49" t="s">
        <v>1079</v>
      </c>
      <c r="AQ379" s="49"/>
      <c r="AS379" s="49"/>
    </row>
    <row r="380" spans="1:45" s="4" customFormat="1" ht="15" x14ac:dyDescent="0.25">
      <c r="A380" s="67"/>
      <c r="B380" s="53"/>
      <c r="C380" s="543" t="s">
        <v>1078</v>
      </c>
      <c r="D380" s="543"/>
      <c r="E380" s="543"/>
      <c r="F380" s="543"/>
      <c r="G380" s="543"/>
      <c r="H380" s="543"/>
      <c r="I380" s="543"/>
      <c r="J380" s="543"/>
      <c r="K380" s="543"/>
      <c r="L380" s="543"/>
      <c r="M380" s="543"/>
      <c r="N380" s="544"/>
      <c r="AI380" s="40"/>
      <c r="AJ380" s="49"/>
      <c r="AK380" s="49"/>
      <c r="AL380" s="3" t="s">
        <v>1078</v>
      </c>
      <c r="AQ380" s="49"/>
      <c r="AS380" s="49"/>
    </row>
    <row r="381" spans="1:45" s="4" customFormat="1" ht="15" x14ac:dyDescent="0.25">
      <c r="A381" s="50"/>
      <c r="B381" s="51"/>
      <c r="C381" s="545" t="s">
        <v>778</v>
      </c>
      <c r="D381" s="545"/>
      <c r="E381" s="545"/>
      <c r="F381" s="545"/>
      <c r="G381" s="545"/>
      <c r="H381" s="545"/>
      <c r="I381" s="545"/>
      <c r="J381" s="545"/>
      <c r="K381" s="545"/>
      <c r="L381" s="545"/>
      <c r="M381" s="545"/>
      <c r="N381" s="546"/>
      <c r="AI381" s="40"/>
      <c r="AJ381" s="49"/>
      <c r="AK381" s="49"/>
      <c r="AM381" s="3" t="s">
        <v>778</v>
      </c>
      <c r="AQ381" s="49"/>
      <c r="AS381" s="49"/>
    </row>
    <row r="382" spans="1:45" s="4" customFormat="1" ht="23.25" x14ac:dyDescent="0.25">
      <c r="A382" s="50"/>
      <c r="B382" s="51" t="s">
        <v>117</v>
      </c>
      <c r="C382" s="545" t="s">
        <v>118</v>
      </c>
      <c r="D382" s="545"/>
      <c r="E382" s="545"/>
      <c r="F382" s="545"/>
      <c r="G382" s="545"/>
      <c r="H382" s="545"/>
      <c r="I382" s="545"/>
      <c r="J382" s="545"/>
      <c r="K382" s="545"/>
      <c r="L382" s="545"/>
      <c r="M382" s="545"/>
      <c r="N382" s="546"/>
      <c r="AI382" s="40"/>
      <c r="AJ382" s="49"/>
      <c r="AK382" s="49"/>
      <c r="AM382" s="3" t="s">
        <v>118</v>
      </c>
      <c r="AQ382" s="49"/>
      <c r="AS382" s="49"/>
    </row>
    <row r="383" spans="1:45" s="4" customFormat="1" ht="68.25" x14ac:dyDescent="0.25">
      <c r="A383" s="50"/>
      <c r="B383" s="51" t="s">
        <v>62</v>
      </c>
      <c r="C383" s="545" t="s">
        <v>63</v>
      </c>
      <c r="D383" s="545"/>
      <c r="E383" s="545"/>
      <c r="F383" s="545"/>
      <c r="G383" s="545"/>
      <c r="H383" s="545"/>
      <c r="I383" s="545"/>
      <c r="J383" s="545"/>
      <c r="K383" s="545"/>
      <c r="L383" s="545"/>
      <c r="M383" s="545"/>
      <c r="N383" s="546"/>
      <c r="AI383" s="40"/>
      <c r="AJ383" s="49"/>
      <c r="AK383" s="49"/>
      <c r="AM383" s="3" t="s">
        <v>63</v>
      </c>
      <c r="AQ383" s="49"/>
      <c r="AS383" s="49"/>
    </row>
    <row r="384" spans="1:45" s="4" customFormat="1" ht="15" x14ac:dyDescent="0.25">
      <c r="A384" s="52"/>
      <c r="B384" s="51" t="s">
        <v>56</v>
      </c>
      <c r="C384" s="543" t="s">
        <v>64</v>
      </c>
      <c r="D384" s="543"/>
      <c r="E384" s="543"/>
      <c r="F384" s="54"/>
      <c r="G384" s="55"/>
      <c r="H384" s="55"/>
      <c r="I384" s="55"/>
      <c r="J384" s="56">
        <v>3.29</v>
      </c>
      <c r="K384" s="57">
        <v>2.645</v>
      </c>
      <c r="L384" s="56">
        <v>50.24</v>
      </c>
      <c r="M384" s="58">
        <v>44.77</v>
      </c>
      <c r="N384" s="59">
        <v>2249.2399999999998</v>
      </c>
      <c r="AI384" s="40"/>
      <c r="AJ384" s="49"/>
      <c r="AK384" s="49"/>
      <c r="AN384" s="3" t="s">
        <v>64</v>
      </c>
      <c r="AQ384" s="49"/>
      <c r="AS384" s="49"/>
    </row>
    <row r="385" spans="1:45" s="4" customFormat="1" ht="15" x14ac:dyDescent="0.25">
      <c r="A385" s="52"/>
      <c r="B385" s="51" t="s">
        <v>65</v>
      </c>
      <c r="C385" s="543" t="s">
        <v>66</v>
      </c>
      <c r="D385" s="543"/>
      <c r="E385" s="543"/>
      <c r="F385" s="54"/>
      <c r="G385" s="55"/>
      <c r="H385" s="55"/>
      <c r="I385" s="55"/>
      <c r="J385" s="56">
        <v>254.89</v>
      </c>
      <c r="K385" s="57">
        <v>2.875</v>
      </c>
      <c r="L385" s="76">
        <v>4230.5</v>
      </c>
      <c r="M385" s="58">
        <v>13.24</v>
      </c>
      <c r="N385" s="59">
        <v>56011.82</v>
      </c>
      <c r="AI385" s="40"/>
      <c r="AJ385" s="49"/>
      <c r="AK385" s="49"/>
      <c r="AN385" s="3" t="s">
        <v>66</v>
      </c>
      <c r="AQ385" s="49"/>
      <c r="AS385" s="49"/>
    </row>
    <row r="386" spans="1:45" s="4" customFormat="1" ht="15" x14ac:dyDescent="0.25">
      <c r="A386" s="52"/>
      <c r="B386" s="51" t="s">
        <v>67</v>
      </c>
      <c r="C386" s="543" t="s">
        <v>68</v>
      </c>
      <c r="D386" s="543"/>
      <c r="E386" s="543"/>
      <c r="F386" s="54"/>
      <c r="G386" s="55"/>
      <c r="H386" s="55"/>
      <c r="I386" s="55"/>
      <c r="J386" s="56">
        <v>5.95</v>
      </c>
      <c r="K386" s="57">
        <v>2.875</v>
      </c>
      <c r="L386" s="56">
        <v>98.75</v>
      </c>
      <c r="M386" s="58">
        <v>44.77</v>
      </c>
      <c r="N386" s="59">
        <v>4421.04</v>
      </c>
      <c r="AI386" s="40"/>
      <c r="AJ386" s="49"/>
      <c r="AK386" s="49"/>
      <c r="AN386" s="3" t="s">
        <v>68</v>
      </c>
      <c r="AQ386" s="49"/>
      <c r="AS386" s="49"/>
    </row>
    <row r="387" spans="1:45" s="4" customFormat="1" ht="15" x14ac:dyDescent="0.25">
      <c r="A387" s="52"/>
      <c r="B387" s="51" t="s">
        <v>69</v>
      </c>
      <c r="C387" s="543" t="s">
        <v>70</v>
      </c>
      <c r="D387" s="543"/>
      <c r="E387" s="543"/>
      <c r="F387" s="54"/>
      <c r="G387" s="55"/>
      <c r="H387" s="55"/>
      <c r="I387" s="55"/>
      <c r="J387" s="56">
        <v>2.94</v>
      </c>
      <c r="K387" s="61">
        <v>2</v>
      </c>
      <c r="L387" s="56">
        <v>33.950000000000003</v>
      </c>
      <c r="M387" s="58">
        <v>8.16</v>
      </c>
      <c r="N387" s="60">
        <v>277.02999999999997</v>
      </c>
      <c r="AI387" s="40"/>
      <c r="AJ387" s="49"/>
      <c r="AK387" s="49"/>
      <c r="AN387" s="3" t="s">
        <v>70</v>
      </c>
      <c r="AQ387" s="49"/>
      <c r="AS387" s="49"/>
    </row>
    <row r="388" spans="1:45" s="4" customFormat="1" ht="15" x14ac:dyDescent="0.25">
      <c r="A388" s="63"/>
      <c r="B388" s="51"/>
      <c r="C388" s="543" t="s">
        <v>71</v>
      </c>
      <c r="D388" s="543"/>
      <c r="E388" s="543"/>
      <c r="F388" s="54" t="s">
        <v>72</v>
      </c>
      <c r="G388" s="58">
        <v>0.35</v>
      </c>
      <c r="H388" s="57">
        <v>2.645</v>
      </c>
      <c r="I388" s="94">
        <v>5.3443547999999996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  <c r="AS388" s="49"/>
    </row>
    <row r="389" spans="1:45" s="4" customFormat="1" ht="15" x14ac:dyDescent="0.25">
      <c r="A389" s="63"/>
      <c r="B389" s="51"/>
      <c r="C389" s="543" t="s">
        <v>73</v>
      </c>
      <c r="D389" s="543"/>
      <c r="E389" s="543"/>
      <c r="F389" s="54" t="s">
        <v>72</v>
      </c>
      <c r="G389" s="58">
        <v>0.47</v>
      </c>
      <c r="H389" s="57">
        <v>2.875</v>
      </c>
      <c r="I389" s="94">
        <v>7.8007663000000003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  <c r="AS389" s="49"/>
    </row>
    <row r="390" spans="1:45" s="4" customFormat="1" ht="15" x14ac:dyDescent="0.25">
      <c r="A390" s="67"/>
      <c r="B390" s="51"/>
      <c r="C390" s="547" t="s">
        <v>74</v>
      </c>
      <c r="D390" s="547"/>
      <c r="E390" s="547"/>
      <c r="F390" s="68"/>
      <c r="G390" s="69"/>
      <c r="H390" s="69"/>
      <c r="I390" s="69"/>
      <c r="J390" s="70">
        <v>261.12</v>
      </c>
      <c r="K390" s="69"/>
      <c r="L390" s="79">
        <v>4314.6899999999996</v>
      </c>
      <c r="M390" s="69"/>
      <c r="N390" s="71">
        <v>58538.09</v>
      </c>
      <c r="AI390" s="40"/>
      <c r="AJ390" s="49"/>
      <c r="AK390" s="49"/>
      <c r="AP390" s="3" t="s">
        <v>74</v>
      </c>
      <c r="AQ390" s="49"/>
      <c r="AS390" s="49"/>
    </row>
    <row r="391" spans="1:45" s="4" customFormat="1" ht="15" x14ac:dyDescent="0.25">
      <c r="A391" s="63"/>
      <c r="B391" s="51"/>
      <c r="C391" s="543" t="s">
        <v>75</v>
      </c>
      <c r="D391" s="543"/>
      <c r="E391" s="543"/>
      <c r="F391" s="54"/>
      <c r="G391" s="55"/>
      <c r="H391" s="55"/>
      <c r="I391" s="55"/>
      <c r="J391" s="66"/>
      <c r="K391" s="55"/>
      <c r="L391" s="56">
        <v>148.99</v>
      </c>
      <c r="M391" s="55"/>
      <c r="N391" s="59">
        <v>6670.28</v>
      </c>
      <c r="AI391" s="40"/>
      <c r="AJ391" s="49"/>
      <c r="AK391" s="49"/>
      <c r="AO391" s="3" t="s">
        <v>75</v>
      </c>
      <c r="AQ391" s="49"/>
      <c r="AS391" s="49"/>
    </row>
    <row r="392" spans="1:45" s="4" customFormat="1" ht="45" x14ac:dyDescent="0.25">
      <c r="A392" s="63"/>
      <c r="B392" s="51" t="s">
        <v>727</v>
      </c>
      <c r="C392" s="543" t="s">
        <v>728</v>
      </c>
      <c r="D392" s="543"/>
      <c r="E392" s="543"/>
      <c r="F392" s="54" t="s">
        <v>78</v>
      </c>
      <c r="G392" s="61">
        <v>147</v>
      </c>
      <c r="H392" s="55"/>
      <c r="I392" s="61">
        <v>147</v>
      </c>
      <c r="J392" s="66"/>
      <c r="K392" s="55"/>
      <c r="L392" s="56">
        <v>219.02</v>
      </c>
      <c r="M392" s="55"/>
      <c r="N392" s="59">
        <v>9805.31</v>
      </c>
      <c r="AI392" s="40"/>
      <c r="AJ392" s="49"/>
      <c r="AK392" s="49"/>
      <c r="AO392" s="3" t="s">
        <v>728</v>
      </c>
      <c r="AQ392" s="49"/>
      <c r="AS392" s="49"/>
    </row>
    <row r="393" spans="1:45" s="4" customFormat="1" ht="56.25" x14ac:dyDescent="0.25">
      <c r="A393" s="63"/>
      <c r="B393" s="51" t="s">
        <v>729</v>
      </c>
      <c r="C393" s="543" t="s">
        <v>730</v>
      </c>
      <c r="D393" s="543"/>
      <c r="E393" s="543"/>
      <c r="F393" s="54" t="s">
        <v>78</v>
      </c>
      <c r="G393" s="61">
        <v>134</v>
      </c>
      <c r="H393" s="58">
        <v>0.85</v>
      </c>
      <c r="I393" s="64">
        <v>113.9</v>
      </c>
      <c r="J393" s="66"/>
      <c r="K393" s="55"/>
      <c r="L393" s="56">
        <v>169.7</v>
      </c>
      <c r="M393" s="55"/>
      <c r="N393" s="59">
        <v>7597.45</v>
      </c>
      <c r="AI393" s="40"/>
      <c r="AJ393" s="49"/>
      <c r="AK393" s="49"/>
      <c r="AO393" s="3" t="s">
        <v>730</v>
      </c>
      <c r="AQ393" s="49"/>
      <c r="AS393" s="49"/>
    </row>
    <row r="394" spans="1:45" s="4" customFormat="1" ht="15" x14ac:dyDescent="0.25">
      <c r="A394" s="72"/>
      <c r="B394" s="73"/>
      <c r="C394" s="542" t="s">
        <v>81</v>
      </c>
      <c r="D394" s="542"/>
      <c r="E394" s="542"/>
      <c r="F394" s="43"/>
      <c r="G394" s="44"/>
      <c r="H394" s="44"/>
      <c r="I394" s="44"/>
      <c r="J394" s="47"/>
      <c r="K394" s="44"/>
      <c r="L394" s="80">
        <v>4703.41</v>
      </c>
      <c r="M394" s="69"/>
      <c r="N394" s="75">
        <v>75940.850000000006</v>
      </c>
      <c r="AI394" s="40"/>
      <c r="AJ394" s="49"/>
      <c r="AK394" s="49"/>
      <c r="AQ394" s="49" t="s">
        <v>81</v>
      </c>
      <c r="AS394" s="49"/>
    </row>
    <row r="395" spans="1:45" s="4" customFormat="1" ht="23.25" x14ac:dyDescent="0.25">
      <c r="A395" s="41" t="s">
        <v>247</v>
      </c>
      <c r="B395" s="42" t="s">
        <v>779</v>
      </c>
      <c r="C395" s="542" t="s">
        <v>780</v>
      </c>
      <c r="D395" s="542"/>
      <c r="E395" s="542"/>
      <c r="F395" s="43" t="s">
        <v>191</v>
      </c>
      <c r="G395" s="44">
        <v>715.8</v>
      </c>
      <c r="H395" s="45">
        <v>1</v>
      </c>
      <c r="I395" s="81">
        <v>715.8</v>
      </c>
      <c r="J395" s="74">
        <v>491.01</v>
      </c>
      <c r="K395" s="44"/>
      <c r="L395" s="80">
        <v>351464.96000000002</v>
      </c>
      <c r="M395" s="46">
        <v>8.16</v>
      </c>
      <c r="N395" s="75">
        <v>2867954.07</v>
      </c>
      <c r="AI395" s="40"/>
      <c r="AJ395" s="49"/>
      <c r="AK395" s="49" t="s">
        <v>780</v>
      </c>
      <c r="AQ395" s="49"/>
      <c r="AS395" s="49"/>
    </row>
    <row r="396" spans="1:45" s="4" customFormat="1" ht="15" x14ac:dyDescent="0.25">
      <c r="A396" s="67"/>
      <c r="B396" s="53"/>
      <c r="C396" s="543" t="s">
        <v>1080</v>
      </c>
      <c r="D396" s="543"/>
      <c r="E396" s="543"/>
      <c r="F396" s="543"/>
      <c r="G396" s="543"/>
      <c r="H396" s="543"/>
      <c r="I396" s="543"/>
      <c r="J396" s="543"/>
      <c r="K396" s="543"/>
      <c r="L396" s="543"/>
      <c r="M396" s="543"/>
      <c r="N396" s="544"/>
      <c r="AI396" s="40"/>
      <c r="AJ396" s="49"/>
      <c r="AK396" s="49"/>
      <c r="AL396" s="3" t="s">
        <v>1080</v>
      </c>
      <c r="AQ396" s="49"/>
      <c r="AS396" s="49"/>
    </row>
    <row r="397" spans="1:45" s="4" customFormat="1" ht="15" x14ac:dyDescent="0.25">
      <c r="A397" s="72"/>
      <c r="B397" s="73"/>
      <c r="C397" s="542" t="s">
        <v>81</v>
      </c>
      <c r="D397" s="542"/>
      <c r="E397" s="542"/>
      <c r="F397" s="43"/>
      <c r="G397" s="44"/>
      <c r="H397" s="44"/>
      <c r="I397" s="44"/>
      <c r="J397" s="47"/>
      <c r="K397" s="44"/>
      <c r="L397" s="80">
        <v>351464.96000000002</v>
      </c>
      <c r="M397" s="69"/>
      <c r="N397" s="75">
        <v>2867954.07</v>
      </c>
      <c r="AI397" s="40"/>
      <c r="AJ397" s="49"/>
      <c r="AK397" s="49"/>
      <c r="AQ397" s="49" t="s">
        <v>81</v>
      </c>
      <c r="AS397" s="49"/>
    </row>
    <row r="398" spans="1:45" s="4" customFormat="1" ht="23.25" x14ac:dyDescent="0.25">
      <c r="A398" s="41" t="s">
        <v>248</v>
      </c>
      <c r="B398" s="42" t="s">
        <v>1081</v>
      </c>
      <c r="C398" s="542" t="s">
        <v>1082</v>
      </c>
      <c r="D398" s="542"/>
      <c r="E398" s="542"/>
      <c r="F398" s="43" t="s">
        <v>428</v>
      </c>
      <c r="G398" s="44">
        <v>3.149</v>
      </c>
      <c r="H398" s="45">
        <v>1</v>
      </c>
      <c r="I398" s="92">
        <v>3.149</v>
      </c>
      <c r="J398" s="47"/>
      <c r="K398" s="44"/>
      <c r="L398" s="47"/>
      <c r="M398" s="44"/>
      <c r="N398" s="48"/>
      <c r="AI398" s="40"/>
      <c r="AJ398" s="49"/>
      <c r="AK398" s="49" t="s">
        <v>1082</v>
      </c>
      <c r="AQ398" s="49"/>
      <c r="AS398" s="49"/>
    </row>
    <row r="399" spans="1:45" s="4" customFormat="1" ht="15" x14ac:dyDescent="0.25">
      <c r="A399" s="67"/>
      <c r="B399" s="53"/>
      <c r="C399" s="543" t="s">
        <v>1083</v>
      </c>
      <c r="D399" s="543"/>
      <c r="E399" s="543"/>
      <c r="F399" s="543"/>
      <c r="G399" s="543"/>
      <c r="H399" s="543"/>
      <c r="I399" s="543"/>
      <c r="J399" s="543"/>
      <c r="K399" s="543"/>
      <c r="L399" s="543"/>
      <c r="M399" s="543"/>
      <c r="N399" s="544"/>
      <c r="AI399" s="40"/>
      <c r="AJ399" s="49"/>
      <c r="AK399" s="49"/>
      <c r="AL399" s="3" t="s">
        <v>1083</v>
      </c>
      <c r="AQ399" s="49"/>
      <c r="AS399" s="49"/>
    </row>
    <row r="400" spans="1:45" s="4" customFormat="1" ht="23.25" x14ac:dyDescent="0.25">
      <c r="A400" s="50"/>
      <c r="B400" s="51" t="s">
        <v>117</v>
      </c>
      <c r="C400" s="545" t="s">
        <v>118</v>
      </c>
      <c r="D400" s="545"/>
      <c r="E400" s="545"/>
      <c r="F400" s="545"/>
      <c r="G400" s="545"/>
      <c r="H400" s="545"/>
      <c r="I400" s="545"/>
      <c r="J400" s="545"/>
      <c r="K400" s="545"/>
      <c r="L400" s="545"/>
      <c r="M400" s="545"/>
      <c r="N400" s="546"/>
      <c r="AI400" s="40"/>
      <c r="AJ400" s="49"/>
      <c r="AK400" s="49"/>
      <c r="AM400" s="3" t="s">
        <v>118</v>
      </c>
      <c r="AQ400" s="49"/>
      <c r="AS400" s="49"/>
    </row>
    <row r="401" spans="1:45" s="4" customFormat="1" ht="68.25" x14ac:dyDescent="0.25">
      <c r="A401" s="50"/>
      <c r="B401" s="51" t="s">
        <v>62</v>
      </c>
      <c r="C401" s="545" t="s">
        <v>63</v>
      </c>
      <c r="D401" s="545"/>
      <c r="E401" s="545"/>
      <c r="F401" s="545"/>
      <c r="G401" s="545"/>
      <c r="H401" s="545"/>
      <c r="I401" s="545"/>
      <c r="J401" s="545"/>
      <c r="K401" s="545"/>
      <c r="L401" s="545"/>
      <c r="M401" s="545"/>
      <c r="N401" s="546"/>
      <c r="AI401" s="40"/>
      <c r="AJ401" s="49"/>
      <c r="AK401" s="49"/>
      <c r="AM401" s="3" t="s">
        <v>63</v>
      </c>
      <c r="AQ401" s="49"/>
      <c r="AS401" s="49"/>
    </row>
    <row r="402" spans="1:45" s="4" customFormat="1" ht="15" x14ac:dyDescent="0.25">
      <c r="A402" s="52"/>
      <c r="B402" s="51" t="s">
        <v>56</v>
      </c>
      <c r="C402" s="543" t="s">
        <v>64</v>
      </c>
      <c r="D402" s="543"/>
      <c r="E402" s="543"/>
      <c r="F402" s="54"/>
      <c r="G402" s="55"/>
      <c r="H402" s="55"/>
      <c r="I402" s="55"/>
      <c r="J402" s="56">
        <v>590.51</v>
      </c>
      <c r="K402" s="65">
        <v>1.3225</v>
      </c>
      <c r="L402" s="76">
        <v>2459.21</v>
      </c>
      <c r="M402" s="58">
        <v>44.77</v>
      </c>
      <c r="N402" s="59">
        <v>110098.83</v>
      </c>
      <c r="AI402" s="40"/>
      <c r="AJ402" s="49"/>
      <c r="AK402" s="49"/>
      <c r="AN402" s="3" t="s">
        <v>64</v>
      </c>
      <c r="AQ402" s="49"/>
      <c r="AS402" s="49"/>
    </row>
    <row r="403" spans="1:45" s="4" customFormat="1" ht="15" x14ac:dyDescent="0.25">
      <c r="A403" s="52"/>
      <c r="B403" s="51" t="s">
        <v>65</v>
      </c>
      <c r="C403" s="543" t="s">
        <v>66</v>
      </c>
      <c r="D403" s="543"/>
      <c r="E403" s="543"/>
      <c r="F403" s="54"/>
      <c r="G403" s="55"/>
      <c r="H403" s="55"/>
      <c r="I403" s="55"/>
      <c r="J403" s="56">
        <v>73.02</v>
      </c>
      <c r="K403" s="65">
        <v>1.4375</v>
      </c>
      <c r="L403" s="56">
        <v>330.54</v>
      </c>
      <c r="M403" s="58">
        <v>13.24</v>
      </c>
      <c r="N403" s="59">
        <v>4376.3500000000004</v>
      </c>
      <c r="AI403" s="40"/>
      <c r="AJ403" s="49"/>
      <c r="AK403" s="49"/>
      <c r="AN403" s="3" t="s">
        <v>66</v>
      </c>
      <c r="AQ403" s="49"/>
      <c r="AS403" s="49"/>
    </row>
    <row r="404" spans="1:45" s="4" customFormat="1" ht="15" x14ac:dyDescent="0.25">
      <c r="A404" s="52"/>
      <c r="B404" s="51" t="s">
        <v>67</v>
      </c>
      <c r="C404" s="543" t="s">
        <v>68</v>
      </c>
      <c r="D404" s="543"/>
      <c r="E404" s="543"/>
      <c r="F404" s="54"/>
      <c r="G404" s="55"/>
      <c r="H404" s="55"/>
      <c r="I404" s="55"/>
      <c r="J404" s="56">
        <v>8.6999999999999993</v>
      </c>
      <c r="K404" s="65">
        <v>1.4375</v>
      </c>
      <c r="L404" s="56">
        <v>39.380000000000003</v>
      </c>
      <c r="M404" s="58">
        <v>44.77</v>
      </c>
      <c r="N404" s="59">
        <v>1763.04</v>
      </c>
      <c r="AI404" s="40"/>
      <c r="AJ404" s="49"/>
      <c r="AK404" s="49"/>
      <c r="AN404" s="3" t="s">
        <v>68</v>
      </c>
      <c r="AQ404" s="49"/>
      <c r="AS404" s="49"/>
    </row>
    <row r="405" spans="1:45" s="4" customFormat="1" ht="15" x14ac:dyDescent="0.25">
      <c r="A405" s="52"/>
      <c r="B405" s="51" t="s">
        <v>69</v>
      </c>
      <c r="C405" s="543" t="s">
        <v>70</v>
      </c>
      <c r="D405" s="543"/>
      <c r="E405" s="543"/>
      <c r="F405" s="54"/>
      <c r="G405" s="55"/>
      <c r="H405" s="55"/>
      <c r="I405" s="55"/>
      <c r="J405" s="76">
        <v>3690.05</v>
      </c>
      <c r="K405" s="55"/>
      <c r="L405" s="76">
        <v>11619.97</v>
      </c>
      <c r="M405" s="58">
        <v>8.16</v>
      </c>
      <c r="N405" s="59">
        <v>94818.96</v>
      </c>
      <c r="AI405" s="40"/>
      <c r="AJ405" s="49"/>
      <c r="AK405" s="49"/>
      <c r="AN405" s="3" t="s">
        <v>70</v>
      </c>
      <c r="AQ405" s="49"/>
      <c r="AS405" s="49"/>
    </row>
    <row r="406" spans="1:45" s="4" customFormat="1" ht="15" x14ac:dyDescent="0.25">
      <c r="A406" s="63"/>
      <c r="B406" s="51"/>
      <c r="C406" s="543" t="s">
        <v>71</v>
      </c>
      <c r="D406" s="543"/>
      <c r="E406" s="543"/>
      <c r="F406" s="54" t="s">
        <v>72</v>
      </c>
      <c r="G406" s="64">
        <v>69.8</v>
      </c>
      <c r="H406" s="65">
        <v>1.3225</v>
      </c>
      <c r="I406" s="94">
        <v>290.6857645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  <c r="AS406" s="49"/>
    </row>
    <row r="407" spans="1:45" s="4" customFormat="1" ht="15" x14ac:dyDescent="0.25">
      <c r="A407" s="63"/>
      <c r="B407" s="51"/>
      <c r="C407" s="543" t="s">
        <v>73</v>
      </c>
      <c r="D407" s="543"/>
      <c r="E407" s="543"/>
      <c r="F407" s="54" t="s">
        <v>72</v>
      </c>
      <c r="G407" s="58">
        <v>0.65</v>
      </c>
      <c r="H407" s="65">
        <v>1.4375</v>
      </c>
      <c r="I407" s="94">
        <v>2.9423469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  <c r="AS407" s="49"/>
    </row>
    <row r="408" spans="1:45" s="4" customFormat="1" ht="15" x14ac:dyDescent="0.25">
      <c r="A408" s="67"/>
      <c r="B408" s="51"/>
      <c r="C408" s="547" t="s">
        <v>74</v>
      </c>
      <c r="D408" s="547"/>
      <c r="E408" s="547"/>
      <c r="F408" s="68"/>
      <c r="G408" s="69"/>
      <c r="H408" s="69"/>
      <c r="I408" s="69"/>
      <c r="J408" s="79">
        <v>4353.58</v>
      </c>
      <c r="K408" s="69"/>
      <c r="L408" s="79">
        <v>14409.72</v>
      </c>
      <c r="M408" s="69"/>
      <c r="N408" s="71">
        <v>209294.14</v>
      </c>
      <c r="AI408" s="40"/>
      <c r="AJ408" s="49"/>
      <c r="AK408" s="49"/>
      <c r="AP408" s="3" t="s">
        <v>74</v>
      </c>
      <c r="AQ408" s="49"/>
      <c r="AS408" s="49"/>
    </row>
    <row r="409" spans="1:45" s="4" customFormat="1" ht="15" x14ac:dyDescent="0.25">
      <c r="A409" s="63"/>
      <c r="B409" s="51"/>
      <c r="C409" s="543" t="s">
        <v>75</v>
      </c>
      <c r="D409" s="543"/>
      <c r="E409" s="543"/>
      <c r="F409" s="54"/>
      <c r="G409" s="55"/>
      <c r="H409" s="55"/>
      <c r="I409" s="55"/>
      <c r="J409" s="66"/>
      <c r="K409" s="55"/>
      <c r="L409" s="76">
        <v>2498.59</v>
      </c>
      <c r="M409" s="55"/>
      <c r="N409" s="59">
        <v>111861.87</v>
      </c>
      <c r="AI409" s="40"/>
      <c r="AJ409" s="49"/>
      <c r="AK409" s="49"/>
      <c r="AO409" s="3" t="s">
        <v>75</v>
      </c>
      <c r="AQ409" s="49"/>
      <c r="AS409" s="49"/>
    </row>
    <row r="410" spans="1:45" s="4" customFormat="1" ht="45" x14ac:dyDescent="0.25">
      <c r="A410" s="63"/>
      <c r="B410" s="51" t="s">
        <v>727</v>
      </c>
      <c r="C410" s="543" t="s">
        <v>728</v>
      </c>
      <c r="D410" s="543"/>
      <c r="E410" s="543"/>
      <c r="F410" s="54" t="s">
        <v>78</v>
      </c>
      <c r="G410" s="61">
        <v>147</v>
      </c>
      <c r="H410" s="55"/>
      <c r="I410" s="61">
        <v>147</v>
      </c>
      <c r="J410" s="66"/>
      <c r="K410" s="55"/>
      <c r="L410" s="76">
        <v>3672.93</v>
      </c>
      <c r="M410" s="55"/>
      <c r="N410" s="59">
        <v>164436.95000000001</v>
      </c>
      <c r="AI410" s="40"/>
      <c r="AJ410" s="49"/>
      <c r="AK410" s="49"/>
      <c r="AO410" s="3" t="s">
        <v>728</v>
      </c>
      <c r="AQ410" s="49"/>
      <c r="AS410" s="49"/>
    </row>
    <row r="411" spans="1:45" s="4" customFormat="1" ht="56.25" x14ac:dyDescent="0.25">
      <c r="A411" s="63"/>
      <c r="B411" s="51" t="s">
        <v>729</v>
      </c>
      <c r="C411" s="543" t="s">
        <v>730</v>
      </c>
      <c r="D411" s="543"/>
      <c r="E411" s="543"/>
      <c r="F411" s="54" t="s">
        <v>78</v>
      </c>
      <c r="G411" s="61">
        <v>134</v>
      </c>
      <c r="H411" s="58">
        <v>0.85</v>
      </c>
      <c r="I411" s="64">
        <v>113.9</v>
      </c>
      <c r="J411" s="66"/>
      <c r="K411" s="55"/>
      <c r="L411" s="76">
        <v>2845.89</v>
      </c>
      <c r="M411" s="55"/>
      <c r="N411" s="59">
        <v>127410.67</v>
      </c>
      <c r="AI411" s="40"/>
      <c r="AJ411" s="49"/>
      <c r="AK411" s="49"/>
      <c r="AO411" s="3" t="s">
        <v>730</v>
      </c>
      <c r="AQ411" s="49"/>
      <c r="AS411" s="49"/>
    </row>
    <row r="412" spans="1:45" s="4" customFormat="1" ht="15" x14ac:dyDescent="0.25">
      <c r="A412" s="72"/>
      <c r="B412" s="73"/>
      <c r="C412" s="542" t="s">
        <v>81</v>
      </c>
      <c r="D412" s="542"/>
      <c r="E412" s="542"/>
      <c r="F412" s="43"/>
      <c r="G412" s="44"/>
      <c r="H412" s="44"/>
      <c r="I412" s="44"/>
      <c r="J412" s="47"/>
      <c r="K412" s="44"/>
      <c r="L412" s="80">
        <v>20928.54</v>
      </c>
      <c r="M412" s="69"/>
      <c r="N412" s="75">
        <v>501141.76000000001</v>
      </c>
      <c r="AI412" s="40"/>
      <c r="AJ412" s="49"/>
      <c r="AK412" s="49"/>
      <c r="AQ412" s="49" t="s">
        <v>81</v>
      </c>
      <c r="AS412" s="49"/>
    </row>
    <row r="413" spans="1:45" s="4" customFormat="1" ht="23.25" x14ac:dyDescent="0.25">
      <c r="A413" s="41" t="s">
        <v>252</v>
      </c>
      <c r="B413" s="42" t="s">
        <v>1084</v>
      </c>
      <c r="C413" s="542" t="s">
        <v>1085</v>
      </c>
      <c r="D413" s="542"/>
      <c r="E413" s="542"/>
      <c r="F413" s="43" t="s">
        <v>115</v>
      </c>
      <c r="G413" s="44">
        <v>315</v>
      </c>
      <c r="H413" s="45">
        <v>1</v>
      </c>
      <c r="I413" s="45">
        <v>315</v>
      </c>
      <c r="J413" s="74">
        <v>63.12</v>
      </c>
      <c r="K413" s="44"/>
      <c r="L413" s="80">
        <v>19882.8</v>
      </c>
      <c r="M413" s="46">
        <v>8.16</v>
      </c>
      <c r="N413" s="75">
        <v>162243.65</v>
      </c>
      <c r="AI413" s="40"/>
      <c r="AJ413" s="49"/>
      <c r="AK413" s="49" t="s">
        <v>1085</v>
      </c>
      <c r="AQ413" s="49"/>
      <c r="AS413" s="49"/>
    </row>
    <row r="414" spans="1:45" s="4" customFormat="1" ht="15" x14ac:dyDescent="0.25">
      <c r="A414" s="72"/>
      <c r="B414" s="73"/>
      <c r="C414" s="542" t="s">
        <v>81</v>
      </c>
      <c r="D414" s="542"/>
      <c r="E414" s="542"/>
      <c r="F414" s="43"/>
      <c r="G414" s="44"/>
      <c r="H414" s="44"/>
      <c r="I414" s="44"/>
      <c r="J414" s="47"/>
      <c r="K414" s="44"/>
      <c r="L414" s="80">
        <v>19882.8</v>
      </c>
      <c r="M414" s="69"/>
      <c r="N414" s="75">
        <v>162243.65</v>
      </c>
      <c r="AI414" s="40"/>
      <c r="AJ414" s="49"/>
      <c r="AK414" s="49"/>
      <c r="AQ414" s="49" t="s">
        <v>81</v>
      </c>
      <c r="AS414" s="49"/>
    </row>
    <row r="415" spans="1:45" s="4" customFormat="1" ht="15" x14ac:dyDescent="0.25">
      <c r="A415" s="83"/>
      <c r="B415" s="84"/>
      <c r="C415" s="84"/>
      <c r="D415" s="84"/>
      <c r="E415" s="84"/>
      <c r="F415" s="85"/>
      <c r="G415" s="85"/>
      <c r="H415" s="85"/>
      <c r="I415" s="85"/>
      <c r="J415" s="86"/>
      <c r="K415" s="85"/>
      <c r="L415" s="86"/>
      <c r="M415" s="55"/>
      <c r="N415" s="86"/>
      <c r="AI415" s="40"/>
      <c r="AJ415" s="49"/>
      <c r="AK415" s="49"/>
      <c r="AQ415" s="49"/>
      <c r="AS415" s="49"/>
    </row>
    <row r="416" spans="1:45" s="4" customFormat="1" ht="23.25" x14ac:dyDescent="0.25">
      <c r="A416" s="87"/>
      <c r="B416" s="88"/>
      <c r="C416" s="542" t="s">
        <v>1086</v>
      </c>
      <c r="D416" s="542"/>
      <c r="E416" s="542"/>
      <c r="F416" s="542"/>
      <c r="G416" s="542"/>
      <c r="H416" s="542"/>
      <c r="I416" s="542"/>
      <c r="J416" s="542"/>
      <c r="K416" s="542"/>
      <c r="L416" s="89">
        <v>1954674.14</v>
      </c>
      <c r="M416" s="90"/>
      <c r="N416" s="91">
        <v>19592106.859999999</v>
      </c>
      <c r="AI416" s="40"/>
      <c r="AJ416" s="49"/>
      <c r="AK416" s="49"/>
      <c r="AQ416" s="49"/>
      <c r="AS416" s="49" t="s">
        <v>1086</v>
      </c>
    </row>
    <row r="417" spans="1:45" s="4" customFormat="1" ht="15" x14ac:dyDescent="0.25">
      <c r="A417" s="536" t="s">
        <v>1087</v>
      </c>
      <c r="B417" s="537"/>
      <c r="C417" s="537"/>
      <c r="D417" s="537"/>
      <c r="E417" s="537"/>
      <c r="F417" s="537"/>
      <c r="G417" s="537"/>
      <c r="H417" s="537"/>
      <c r="I417" s="537"/>
      <c r="J417" s="537"/>
      <c r="K417" s="537"/>
      <c r="L417" s="537"/>
      <c r="M417" s="537"/>
      <c r="N417" s="538"/>
      <c r="AI417" s="40" t="s">
        <v>1087</v>
      </c>
      <c r="AJ417" s="49"/>
      <c r="AK417" s="49"/>
      <c r="AQ417" s="49"/>
      <c r="AS417" s="49"/>
    </row>
    <row r="418" spans="1:45" s="4" customFormat="1" ht="57" x14ac:dyDescent="0.25">
      <c r="A418" s="41" t="s">
        <v>254</v>
      </c>
      <c r="B418" s="42" t="s">
        <v>1088</v>
      </c>
      <c r="C418" s="542" t="s">
        <v>1089</v>
      </c>
      <c r="D418" s="542"/>
      <c r="E418" s="542"/>
      <c r="F418" s="43" t="s">
        <v>1090</v>
      </c>
      <c r="G418" s="44">
        <v>4</v>
      </c>
      <c r="H418" s="45">
        <v>1</v>
      </c>
      <c r="I418" s="45">
        <v>4</v>
      </c>
      <c r="J418" s="47"/>
      <c r="K418" s="44"/>
      <c r="L418" s="47"/>
      <c r="M418" s="44"/>
      <c r="N418" s="48"/>
      <c r="AI418" s="40"/>
      <c r="AJ418" s="49"/>
      <c r="AK418" s="49" t="s">
        <v>1089</v>
      </c>
      <c r="AQ418" s="49"/>
      <c r="AS418" s="49"/>
    </row>
    <row r="419" spans="1:45" s="4" customFormat="1" ht="23.25" x14ac:dyDescent="0.25">
      <c r="A419" s="50"/>
      <c r="B419" s="51" t="s">
        <v>117</v>
      </c>
      <c r="C419" s="545" t="s">
        <v>118</v>
      </c>
      <c r="D419" s="545"/>
      <c r="E419" s="545"/>
      <c r="F419" s="545"/>
      <c r="G419" s="545"/>
      <c r="H419" s="545"/>
      <c r="I419" s="545"/>
      <c r="J419" s="545"/>
      <c r="K419" s="545"/>
      <c r="L419" s="545"/>
      <c r="M419" s="545"/>
      <c r="N419" s="546"/>
      <c r="AI419" s="40"/>
      <c r="AJ419" s="49"/>
      <c r="AK419" s="49"/>
      <c r="AM419" s="3" t="s">
        <v>118</v>
      </c>
      <c r="AQ419" s="49"/>
      <c r="AS419" s="49"/>
    </row>
    <row r="420" spans="1:45" s="4" customFormat="1" ht="68.25" x14ac:dyDescent="0.25">
      <c r="A420" s="50"/>
      <c r="B420" s="51" t="s">
        <v>62</v>
      </c>
      <c r="C420" s="545" t="s">
        <v>63</v>
      </c>
      <c r="D420" s="545"/>
      <c r="E420" s="545"/>
      <c r="F420" s="545"/>
      <c r="G420" s="545"/>
      <c r="H420" s="545"/>
      <c r="I420" s="545"/>
      <c r="J420" s="545"/>
      <c r="K420" s="545"/>
      <c r="L420" s="545"/>
      <c r="M420" s="545"/>
      <c r="N420" s="546"/>
      <c r="AI420" s="40"/>
      <c r="AJ420" s="49"/>
      <c r="AK420" s="49"/>
      <c r="AM420" s="3" t="s">
        <v>63</v>
      </c>
      <c r="AQ420" s="49"/>
      <c r="AS420" s="49"/>
    </row>
    <row r="421" spans="1:45" s="4" customFormat="1" ht="15" x14ac:dyDescent="0.25">
      <c r="A421" s="52"/>
      <c r="B421" s="51" t="s">
        <v>56</v>
      </c>
      <c r="C421" s="543" t="s">
        <v>64</v>
      </c>
      <c r="D421" s="543"/>
      <c r="E421" s="543"/>
      <c r="F421" s="54"/>
      <c r="G421" s="55"/>
      <c r="H421" s="55"/>
      <c r="I421" s="55"/>
      <c r="J421" s="76">
        <v>2622.94</v>
      </c>
      <c r="K421" s="65">
        <v>1.3225</v>
      </c>
      <c r="L421" s="76">
        <v>13875.35</v>
      </c>
      <c r="M421" s="58">
        <v>44.77</v>
      </c>
      <c r="N421" s="59">
        <v>621199.42000000004</v>
      </c>
      <c r="AI421" s="40"/>
      <c r="AJ421" s="49"/>
      <c r="AK421" s="49"/>
      <c r="AN421" s="3" t="s">
        <v>64</v>
      </c>
      <c r="AQ421" s="49"/>
      <c r="AS421" s="49"/>
    </row>
    <row r="422" spans="1:45" s="4" customFormat="1" ht="15" x14ac:dyDescent="0.25">
      <c r="A422" s="52"/>
      <c r="B422" s="51" t="s">
        <v>65</v>
      </c>
      <c r="C422" s="543" t="s">
        <v>66</v>
      </c>
      <c r="D422" s="543"/>
      <c r="E422" s="543"/>
      <c r="F422" s="54"/>
      <c r="G422" s="55"/>
      <c r="H422" s="55"/>
      <c r="I422" s="55"/>
      <c r="J422" s="76">
        <v>3868.04</v>
      </c>
      <c r="K422" s="65">
        <v>1.4375</v>
      </c>
      <c r="L422" s="76">
        <v>22241.23</v>
      </c>
      <c r="M422" s="58">
        <v>13.24</v>
      </c>
      <c r="N422" s="59">
        <v>294473.89</v>
      </c>
      <c r="AI422" s="40"/>
      <c r="AJ422" s="49"/>
      <c r="AK422" s="49"/>
      <c r="AN422" s="3" t="s">
        <v>66</v>
      </c>
      <c r="AQ422" s="49"/>
      <c r="AS422" s="49"/>
    </row>
    <row r="423" spans="1:45" s="4" customFormat="1" ht="15" x14ac:dyDescent="0.25">
      <c r="A423" s="52"/>
      <c r="B423" s="51" t="s">
        <v>67</v>
      </c>
      <c r="C423" s="543" t="s">
        <v>68</v>
      </c>
      <c r="D423" s="543"/>
      <c r="E423" s="543"/>
      <c r="F423" s="54"/>
      <c r="G423" s="55"/>
      <c r="H423" s="55"/>
      <c r="I423" s="55"/>
      <c r="J423" s="56">
        <v>405.86</v>
      </c>
      <c r="K423" s="65">
        <v>1.4375</v>
      </c>
      <c r="L423" s="76">
        <v>2333.6999999999998</v>
      </c>
      <c r="M423" s="58">
        <v>44.77</v>
      </c>
      <c r="N423" s="59">
        <v>104479.75</v>
      </c>
      <c r="AI423" s="40"/>
      <c r="AJ423" s="49"/>
      <c r="AK423" s="49"/>
      <c r="AN423" s="3" t="s">
        <v>68</v>
      </c>
      <c r="AQ423" s="49"/>
      <c r="AS423" s="49"/>
    </row>
    <row r="424" spans="1:45" s="4" customFormat="1" ht="15" x14ac:dyDescent="0.25">
      <c r="A424" s="52"/>
      <c r="B424" s="51" t="s">
        <v>69</v>
      </c>
      <c r="C424" s="543" t="s">
        <v>70</v>
      </c>
      <c r="D424" s="543"/>
      <c r="E424" s="543"/>
      <c r="F424" s="54"/>
      <c r="G424" s="55"/>
      <c r="H424" s="55"/>
      <c r="I424" s="55"/>
      <c r="J424" s="76">
        <v>12962.79</v>
      </c>
      <c r="K424" s="55"/>
      <c r="L424" s="76">
        <v>51851.16</v>
      </c>
      <c r="M424" s="58">
        <v>8.16</v>
      </c>
      <c r="N424" s="59">
        <v>423105.47</v>
      </c>
      <c r="AI424" s="40"/>
      <c r="AJ424" s="49"/>
      <c r="AK424" s="49"/>
      <c r="AN424" s="3" t="s">
        <v>70</v>
      </c>
      <c r="AQ424" s="49"/>
      <c r="AS424" s="49"/>
    </row>
    <row r="425" spans="1:45" s="4" customFormat="1" ht="15" x14ac:dyDescent="0.25">
      <c r="A425" s="63"/>
      <c r="B425" s="51"/>
      <c r="C425" s="543" t="s">
        <v>71</v>
      </c>
      <c r="D425" s="543"/>
      <c r="E425" s="543"/>
      <c r="F425" s="54" t="s">
        <v>72</v>
      </c>
      <c r="G425" s="61">
        <v>313</v>
      </c>
      <c r="H425" s="65">
        <v>1.3225</v>
      </c>
      <c r="I425" s="58">
        <v>1655.77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  <c r="AS425" s="49"/>
    </row>
    <row r="426" spans="1:45" s="4" customFormat="1" ht="15" x14ac:dyDescent="0.25">
      <c r="A426" s="63"/>
      <c r="B426" s="51"/>
      <c r="C426" s="543" t="s">
        <v>73</v>
      </c>
      <c r="D426" s="543"/>
      <c r="E426" s="543"/>
      <c r="F426" s="54" t="s">
        <v>72</v>
      </c>
      <c r="G426" s="64">
        <v>31.7</v>
      </c>
      <c r="H426" s="65">
        <v>1.4375</v>
      </c>
      <c r="I426" s="57">
        <v>182.27500000000001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  <c r="AS426" s="49"/>
    </row>
    <row r="427" spans="1:45" s="4" customFormat="1" ht="15" x14ac:dyDescent="0.25">
      <c r="A427" s="67"/>
      <c r="B427" s="51"/>
      <c r="C427" s="547" t="s">
        <v>74</v>
      </c>
      <c r="D427" s="547"/>
      <c r="E427" s="547"/>
      <c r="F427" s="68"/>
      <c r="G427" s="69"/>
      <c r="H427" s="69"/>
      <c r="I427" s="69"/>
      <c r="J427" s="79">
        <v>19453.77</v>
      </c>
      <c r="K427" s="69"/>
      <c r="L427" s="79">
        <v>87967.74</v>
      </c>
      <c r="M427" s="69"/>
      <c r="N427" s="71">
        <v>1338778.78</v>
      </c>
      <c r="AI427" s="40"/>
      <c r="AJ427" s="49"/>
      <c r="AK427" s="49"/>
      <c r="AP427" s="3" t="s">
        <v>74</v>
      </c>
      <c r="AQ427" s="49"/>
      <c r="AS427" s="49"/>
    </row>
    <row r="428" spans="1:45" s="4" customFormat="1" ht="15" x14ac:dyDescent="0.25">
      <c r="A428" s="63"/>
      <c r="B428" s="51"/>
      <c r="C428" s="543" t="s">
        <v>75</v>
      </c>
      <c r="D428" s="543"/>
      <c r="E428" s="543"/>
      <c r="F428" s="54"/>
      <c r="G428" s="55"/>
      <c r="H428" s="55"/>
      <c r="I428" s="55"/>
      <c r="J428" s="66"/>
      <c r="K428" s="55"/>
      <c r="L428" s="76">
        <v>16209.05</v>
      </c>
      <c r="M428" s="55"/>
      <c r="N428" s="59">
        <v>725679.17</v>
      </c>
      <c r="AI428" s="40"/>
      <c r="AJ428" s="49"/>
      <c r="AK428" s="49"/>
      <c r="AO428" s="3" t="s">
        <v>75</v>
      </c>
      <c r="AQ428" s="49"/>
      <c r="AS428" s="49"/>
    </row>
    <row r="429" spans="1:45" s="4" customFormat="1" ht="22.5" x14ac:dyDescent="0.25">
      <c r="A429" s="63"/>
      <c r="B429" s="51" t="s">
        <v>119</v>
      </c>
      <c r="C429" s="543" t="s">
        <v>120</v>
      </c>
      <c r="D429" s="543"/>
      <c r="E429" s="543"/>
      <c r="F429" s="54" t="s">
        <v>78</v>
      </c>
      <c r="G429" s="61">
        <v>109</v>
      </c>
      <c r="H429" s="55"/>
      <c r="I429" s="61">
        <v>109</v>
      </c>
      <c r="J429" s="66"/>
      <c r="K429" s="55"/>
      <c r="L429" s="76">
        <v>17667.86</v>
      </c>
      <c r="M429" s="55"/>
      <c r="N429" s="59">
        <v>790990.3</v>
      </c>
      <c r="AI429" s="40"/>
      <c r="AJ429" s="49"/>
      <c r="AK429" s="49"/>
      <c r="AO429" s="3" t="s">
        <v>120</v>
      </c>
      <c r="AQ429" s="49"/>
      <c r="AS429" s="49"/>
    </row>
    <row r="430" spans="1:45" s="4" customFormat="1" ht="45" x14ac:dyDescent="0.25">
      <c r="A430" s="63"/>
      <c r="B430" s="51" t="s">
        <v>121</v>
      </c>
      <c r="C430" s="543" t="s">
        <v>122</v>
      </c>
      <c r="D430" s="543"/>
      <c r="E430" s="543"/>
      <c r="F430" s="54" t="s">
        <v>78</v>
      </c>
      <c r="G430" s="61">
        <v>65</v>
      </c>
      <c r="H430" s="58">
        <v>0.85</v>
      </c>
      <c r="I430" s="58">
        <v>55.25</v>
      </c>
      <c r="J430" s="66"/>
      <c r="K430" s="55"/>
      <c r="L430" s="76">
        <v>8955.5</v>
      </c>
      <c r="M430" s="55"/>
      <c r="N430" s="59">
        <v>400937.74</v>
      </c>
      <c r="AI430" s="40"/>
      <c r="AJ430" s="49"/>
      <c r="AK430" s="49"/>
      <c r="AO430" s="3" t="s">
        <v>122</v>
      </c>
      <c r="AQ430" s="49"/>
      <c r="AS430" s="49"/>
    </row>
    <row r="431" spans="1:45" s="4" customFormat="1" ht="15" x14ac:dyDescent="0.25">
      <c r="A431" s="72"/>
      <c r="B431" s="73"/>
      <c r="C431" s="542" t="s">
        <v>81</v>
      </c>
      <c r="D431" s="542"/>
      <c r="E431" s="542"/>
      <c r="F431" s="43"/>
      <c r="G431" s="44"/>
      <c r="H431" s="44"/>
      <c r="I431" s="44"/>
      <c r="J431" s="47"/>
      <c r="K431" s="44"/>
      <c r="L431" s="80">
        <v>114591.1</v>
      </c>
      <c r="M431" s="69"/>
      <c r="N431" s="75">
        <v>2530706.8199999998</v>
      </c>
      <c r="AI431" s="40"/>
      <c r="AJ431" s="49"/>
      <c r="AK431" s="49"/>
      <c r="AQ431" s="49" t="s">
        <v>81</v>
      </c>
      <c r="AS431" s="49"/>
    </row>
    <row r="432" spans="1:45" s="4" customFormat="1" ht="68.25" x14ac:dyDescent="0.25">
      <c r="A432" s="41" t="s">
        <v>257</v>
      </c>
      <c r="B432" s="42" t="s">
        <v>1091</v>
      </c>
      <c r="C432" s="542" t="s">
        <v>1092</v>
      </c>
      <c r="D432" s="542"/>
      <c r="E432" s="542"/>
      <c r="F432" s="43" t="s">
        <v>1093</v>
      </c>
      <c r="G432" s="44">
        <v>4</v>
      </c>
      <c r="H432" s="45">
        <v>1</v>
      </c>
      <c r="I432" s="45">
        <v>4</v>
      </c>
      <c r="J432" s="80">
        <v>133910.32999999999</v>
      </c>
      <c r="K432" s="92">
        <v>1.012</v>
      </c>
      <c r="L432" s="80">
        <v>542069.02</v>
      </c>
      <c r="M432" s="46">
        <v>8.16</v>
      </c>
      <c r="N432" s="75">
        <v>4423283.2</v>
      </c>
      <c r="AI432" s="40"/>
      <c r="AJ432" s="49"/>
      <c r="AK432" s="49" t="s">
        <v>1092</v>
      </c>
      <c r="AQ432" s="49"/>
      <c r="AS432" s="49"/>
    </row>
    <row r="433" spans="1:45" s="4" customFormat="1" ht="15" x14ac:dyDescent="0.25">
      <c r="A433" s="67"/>
      <c r="B433" s="53"/>
      <c r="C433" s="543" t="s">
        <v>1094</v>
      </c>
      <c r="D433" s="543"/>
      <c r="E433" s="543"/>
      <c r="F433" s="543"/>
      <c r="G433" s="543"/>
      <c r="H433" s="543"/>
      <c r="I433" s="543"/>
      <c r="J433" s="543"/>
      <c r="K433" s="543"/>
      <c r="L433" s="543"/>
      <c r="M433" s="543"/>
      <c r="N433" s="544"/>
      <c r="AI433" s="40"/>
      <c r="AJ433" s="49"/>
      <c r="AK433" s="49"/>
      <c r="AQ433" s="49"/>
      <c r="AR433" s="3" t="s">
        <v>1094</v>
      </c>
      <c r="AS433" s="49"/>
    </row>
    <row r="434" spans="1:45" s="4" customFormat="1" ht="15" x14ac:dyDescent="0.25">
      <c r="A434" s="50"/>
      <c r="B434" s="51"/>
      <c r="C434" s="545" t="s">
        <v>127</v>
      </c>
      <c r="D434" s="545"/>
      <c r="E434" s="545"/>
      <c r="F434" s="545"/>
      <c r="G434" s="545"/>
      <c r="H434" s="545"/>
      <c r="I434" s="545"/>
      <c r="J434" s="545"/>
      <c r="K434" s="545"/>
      <c r="L434" s="545"/>
      <c r="M434" s="545"/>
      <c r="N434" s="546"/>
      <c r="AI434" s="40"/>
      <c r="AJ434" s="49"/>
      <c r="AK434" s="49"/>
      <c r="AM434" s="3" t="s">
        <v>127</v>
      </c>
      <c r="AQ434" s="49"/>
      <c r="AS434" s="49"/>
    </row>
    <row r="435" spans="1:45" s="4" customFormat="1" ht="15" x14ac:dyDescent="0.25">
      <c r="A435" s="72"/>
      <c r="B435" s="73"/>
      <c r="C435" s="542" t="s">
        <v>81</v>
      </c>
      <c r="D435" s="542"/>
      <c r="E435" s="542"/>
      <c r="F435" s="43"/>
      <c r="G435" s="44"/>
      <c r="H435" s="44"/>
      <c r="I435" s="44"/>
      <c r="J435" s="47"/>
      <c r="K435" s="44"/>
      <c r="L435" s="80">
        <v>542069.02</v>
      </c>
      <c r="M435" s="69"/>
      <c r="N435" s="75">
        <v>4423283.2</v>
      </c>
      <c r="AI435" s="40"/>
      <c r="AJ435" s="49"/>
      <c r="AK435" s="49"/>
      <c r="AQ435" s="49" t="s">
        <v>81</v>
      </c>
      <c r="AS435" s="49"/>
    </row>
    <row r="436" spans="1:45" s="4" customFormat="1" ht="68.25" x14ac:dyDescent="0.25">
      <c r="A436" s="41" t="s">
        <v>261</v>
      </c>
      <c r="B436" s="42" t="s">
        <v>1095</v>
      </c>
      <c r="C436" s="542" t="s">
        <v>1096</v>
      </c>
      <c r="D436" s="542"/>
      <c r="E436" s="542"/>
      <c r="F436" s="43" t="s">
        <v>115</v>
      </c>
      <c r="G436" s="44">
        <v>12</v>
      </c>
      <c r="H436" s="45">
        <v>1</v>
      </c>
      <c r="I436" s="45">
        <v>12</v>
      </c>
      <c r="J436" s="74">
        <v>111.45</v>
      </c>
      <c r="K436" s="44"/>
      <c r="L436" s="80">
        <v>1337.4</v>
      </c>
      <c r="M436" s="46">
        <v>8.16</v>
      </c>
      <c r="N436" s="75">
        <v>10913.18</v>
      </c>
      <c r="AI436" s="40"/>
      <c r="AJ436" s="49"/>
      <c r="AK436" s="49" t="s">
        <v>1096</v>
      </c>
      <c r="AQ436" s="49"/>
      <c r="AS436" s="49"/>
    </row>
    <row r="437" spans="1:45" s="4" customFormat="1" ht="15" x14ac:dyDescent="0.25">
      <c r="A437" s="67"/>
      <c r="B437" s="53"/>
      <c r="C437" s="543" t="s">
        <v>1097</v>
      </c>
      <c r="D437" s="543"/>
      <c r="E437" s="543"/>
      <c r="F437" s="543"/>
      <c r="G437" s="543"/>
      <c r="H437" s="543"/>
      <c r="I437" s="543"/>
      <c r="J437" s="543"/>
      <c r="K437" s="543"/>
      <c r="L437" s="543"/>
      <c r="M437" s="543"/>
      <c r="N437" s="544"/>
      <c r="AI437" s="40"/>
      <c r="AJ437" s="49"/>
      <c r="AK437" s="49"/>
      <c r="AL437" s="3" t="s">
        <v>1097</v>
      </c>
      <c r="AQ437" s="49"/>
      <c r="AS437" s="49"/>
    </row>
    <row r="438" spans="1:45" s="4" customFormat="1" ht="15" x14ac:dyDescent="0.25">
      <c r="A438" s="72"/>
      <c r="B438" s="73"/>
      <c r="C438" s="542" t="s">
        <v>81</v>
      </c>
      <c r="D438" s="542"/>
      <c r="E438" s="542"/>
      <c r="F438" s="43"/>
      <c r="G438" s="44"/>
      <c r="H438" s="44"/>
      <c r="I438" s="44"/>
      <c r="J438" s="47"/>
      <c r="K438" s="44"/>
      <c r="L438" s="80">
        <v>1337.4</v>
      </c>
      <c r="M438" s="69"/>
      <c r="N438" s="75">
        <v>10913.18</v>
      </c>
      <c r="AI438" s="40"/>
      <c r="AJ438" s="49"/>
      <c r="AK438" s="49"/>
      <c r="AQ438" s="49" t="s">
        <v>81</v>
      </c>
      <c r="AS438" s="49"/>
    </row>
    <row r="439" spans="1:45" s="4" customFormat="1" ht="34.5" x14ac:dyDescent="0.25">
      <c r="A439" s="41" t="s">
        <v>264</v>
      </c>
      <c r="B439" s="42" t="s">
        <v>1098</v>
      </c>
      <c r="C439" s="542" t="s">
        <v>1099</v>
      </c>
      <c r="D439" s="542"/>
      <c r="E439" s="542"/>
      <c r="F439" s="43" t="s">
        <v>115</v>
      </c>
      <c r="G439" s="44">
        <v>2</v>
      </c>
      <c r="H439" s="45">
        <v>1</v>
      </c>
      <c r="I439" s="45">
        <v>2</v>
      </c>
      <c r="J439" s="74">
        <v>224.43</v>
      </c>
      <c r="K439" s="44"/>
      <c r="L439" s="74">
        <v>448.86</v>
      </c>
      <c r="M439" s="46">
        <v>8.16</v>
      </c>
      <c r="N439" s="75">
        <v>3662.7</v>
      </c>
      <c r="AI439" s="40"/>
      <c r="AJ439" s="49"/>
      <c r="AK439" s="49" t="s">
        <v>1099</v>
      </c>
      <c r="AQ439" s="49"/>
      <c r="AS439" s="49"/>
    </row>
    <row r="440" spans="1:45" s="4" customFormat="1" ht="15" x14ac:dyDescent="0.25">
      <c r="A440" s="72"/>
      <c r="B440" s="73"/>
      <c r="C440" s="542" t="s">
        <v>81</v>
      </c>
      <c r="D440" s="542"/>
      <c r="E440" s="542"/>
      <c r="F440" s="43"/>
      <c r="G440" s="44"/>
      <c r="H440" s="44"/>
      <c r="I440" s="44"/>
      <c r="J440" s="47"/>
      <c r="K440" s="44"/>
      <c r="L440" s="74">
        <v>448.86</v>
      </c>
      <c r="M440" s="69"/>
      <c r="N440" s="75">
        <v>3662.7</v>
      </c>
      <c r="AI440" s="40"/>
      <c r="AJ440" s="49"/>
      <c r="AK440" s="49"/>
      <c r="AQ440" s="49" t="s">
        <v>81</v>
      </c>
      <c r="AS440" s="49"/>
    </row>
    <row r="441" spans="1:45" s="4" customFormat="1" ht="45.75" x14ac:dyDescent="0.25">
      <c r="A441" s="41" t="s">
        <v>270</v>
      </c>
      <c r="B441" s="42" t="s">
        <v>1100</v>
      </c>
      <c r="C441" s="542" t="s">
        <v>1101</v>
      </c>
      <c r="D441" s="542"/>
      <c r="E441" s="542"/>
      <c r="F441" s="43" t="s">
        <v>115</v>
      </c>
      <c r="G441" s="44">
        <v>8</v>
      </c>
      <c r="H441" s="45">
        <v>1</v>
      </c>
      <c r="I441" s="45">
        <v>8</v>
      </c>
      <c r="J441" s="74">
        <v>164.86</v>
      </c>
      <c r="K441" s="44"/>
      <c r="L441" s="80">
        <v>1318.88</v>
      </c>
      <c r="M441" s="46">
        <v>8.16</v>
      </c>
      <c r="N441" s="75">
        <v>10762.06</v>
      </c>
      <c r="AI441" s="40"/>
      <c r="AJ441" s="49"/>
      <c r="AK441" s="49" t="s">
        <v>1101</v>
      </c>
      <c r="AQ441" s="49"/>
      <c r="AS441" s="49"/>
    </row>
    <row r="442" spans="1:45" s="4" customFormat="1" ht="15" x14ac:dyDescent="0.25">
      <c r="A442" s="72"/>
      <c r="B442" s="73"/>
      <c r="C442" s="542" t="s">
        <v>81</v>
      </c>
      <c r="D442" s="542"/>
      <c r="E442" s="542"/>
      <c r="F442" s="43"/>
      <c r="G442" s="44"/>
      <c r="H442" s="44"/>
      <c r="I442" s="44"/>
      <c r="J442" s="47"/>
      <c r="K442" s="44"/>
      <c r="L442" s="80">
        <v>1318.88</v>
      </c>
      <c r="M442" s="69"/>
      <c r="N442" s="75">
        <v>10762.06</v>
      </c>
      <c r="AI442" s="40"/>
      <c r="AJ442" s="49"/>
      <c r="AK442" s="49"/>
      <c r="AQ442" s="49" t="s">
        <v>81</v>
      </c>
      <c r="AS442" s="49"/>
    </row>
    <row r="443" spans="1:45" s="4" customFormat="1" ht="45.75" x14ac:dyDescent="0.25">
      <c r="A443" s="41" t="s">
        <v>273</v>
      </c>
      <c r="B443" s="42" t="s">
        <v>1102</v>
      </c>
      <c r="C443" s="542" t="s">
        <v>1103</v>
      </c>
      <c r="D443" s="542"/>
      <c r="E443" s="542"/>
      <c r="F443" s="43" t="s">
        <v>115</v>
      </c>
      <c r="G443" s="44">
        <v>4</v>
      </c>
      <c r="H443" s="45">
        <v>1</v>
      </c>
      <c r="I443" s="45">
        <v>4</v>
      </c>
      <c r="J443" s="74">
        <v>317.82</v>
      </c>
      <c r="K443" s="44"/>
      <c r="L443" s="80">
        <v>1271.28</v>
      </c>
      <c r="M443" s="46">
        <v>8.16</v>
      </c>
      <c r="N443" s="75">
        <v>10373.64</v>
      </c>
      <c r="AI443" s="40"/>
      <c r="AJ443" s="49"/>
      <c r="AK443" s="49" t="s">
        <v>1103</v>
      </c>
      <c r="AQ443" s="49"/>
      <c r="AS443" s="49"/>
    </row>
    <row r="444" spans="1:45" s="4" customFormat="1" ht="15" x14ac:dyDescent="0.25">
      <c r="A444" s="67"/>
      <c r="B444" s="53"/>
      <c r="C444" s="543" t="s">
        <v>1104</v>
      </c>
      <c r="D444" s="543"/>
      <c r="E444" s="543"/>
      <c r="F444" s="543"/>
      <c r="G444" s="543"/>
      <c r="H444" s="543"/>
      <c r="I444" s="543"/>
      <c r="J444" s="543"/>
      <c r="K444" s="543"/>
      <c r="L444" s="543"/>
      <c r="M444" s="543"/>
      <c r="N444" s="544"/>
      <c r="AI444" s="40"/>
      <c r="AJ444" s="49"/>
      <c r="AK444" s="49"/>
      <c r="AL444" s="3" t="s">
        <v>1104</v>
      </c>
      <c r="AQ444" s="49"/>
      <c r="AS444" s="49"/>
    </row>
    <row r="445" spans="1:45" s="4" customFormat="1" ht="15" x14ac:dyDescent="0.25">
      <c r="A445" s="72"/>
      <c r="B445" s="73"/>
      <c r="C445" s="542" t="s">
        <v>81</v>
      </c>
      <c r="D445" s="542"/>
      <c r="E445" s="542"/>
      <c r="F445" s="43"/>
      <c r="G445" s="44"/>
      <c r="H445" s="44"/>
      <c r="I445" s="44"/>
      <c r="J445" s="47"/>
      <c r="K445" s="44"/>
      <c r="L445" s="80">
        <v>1271.28</v>
      </c>
      <c r="M445" s="69"/>
      <c r="N445" s="75">
        <v>10373.64</v>
      </c>
      <c r="AI445" s="40"/>
      <c r="AJ445" s="49"/>
      <c r="AK445" s="49"/>
      <c r="AQ445" s="49" t="s">
        <v>81</v>
      </c>
      <c r="AS445" s="49"/>
    </row>
    <row r="446" spans="1:45" s="4" customFormat="1" ht="23.25" x14ac:dyDescent="0.25">
      <c r="A446" s="41" t="s">
        <v>276</v>
      </c>
      <c r="B446" s="42" t="s">
        <v>1105</v>
      </c>
      <c r="C446" s="542" t="s">
        <v>1106</v>
      </c>
      <c r="D446" s="542"/>
      <c r="E446" s="542"/>
      <c r="F446" s="43" t="s">
        <v>115</v>
      </c>
      <c r="G446" s="44">
        <v>16</v>
      </c>
      <c r="H446" s="45">
        <v>1</v>
      </c>
      <c r="I446" s="45">
        <v>16</v>
      </c>
      <c r="J446" s="74">
        <v>211.83</v>
      </c>
      <c r="K446" s="44"/>
      <c r="L446" s="80">
        <v>3389.28</v>
      </c>
      <c r="M446" s="46">
        <v>8.16</v>
      </c>
      <c r="N446" s="75">
        <v>27656.52</v>
      </c>
      <c r="AI446" s="40"/>
      <c r="AJ446" s="49"/>
      <c r="AK446" s="49" t="s">
        <v>1106</v>
      </c>
      <c r="AQ446" s="49"/>
      <c r="AS446" s="49"/>
    </row>
    <row r="447" spans="1:45" s="4" customFormat="1" ht="15" x14ac:dyDescent="0.25">
      <c r="A447" s="72"/>
      <c r="B447" s="73"/>
      <c r="C447" s="542" t="s">
        <v>81</v>
      </c>
      <c r="D447" s="542"/>
      <c r="E447" s="542"/>
      <c r="F447" s="43"/>
      <c r="G447" s="44"/>
      <c r="H447" s="44"/>
      <c r="I447" s="44"/>
      <c r="J447" s="47"/>
      <c r="K447" s="44"/>
      <c r="L447" s="80">
        <v>3389.28</v>
      </c>
      <c r="M447" s="69"/>
      <c r="N447" s="75">
        <v>27656.52</v>
      </c>
      <c r="AI447" s="40"/>
      <c r="AJ447" s="49"/>
      <c r="AK447" s="49"/>
      <c r="AQ447" s="49" t="s">
        <v>81</v>
      </c>
      <c r="AS447" s="49"/>
    </row>
    <row r="448" spans="1:45" s="4" customFormat="1" ht="23.25" x14ac:dyDescent="0.25">
      <c r="A448" s="41" t="s">
        <v>280</v>
      </c>
      <c r="B448" s="42" t="s">
        <v>1107</v>
      </c>
      <c r="C448" s="542" t="s">
        <v>1108</v>
      </c>
      <c r="D448" s="542"/>
      <c r="E448" s="542"/>
      <c r="F448" s="43" t="s">
        <v>115</v>
      </c>
      <c r="G448" s="44">
        <v>48</v>
      </c>
      <c r="H448" s="45">
        <v>1</v>
      </c>
      <c r="I448" s="45">
        <v>48</v>
      </c>
      <c r="J448" s="74">
        <v>33.71</v>
      </c>
      <c r="K448" s="44"/>
      <c r="L448" s="80">
        <v>1618.08</v>
      </c>
      <c r="M448" s="46">
        <v>8.16</v>
      </c>
      <c r="N448" s="75">
        <v>13203.53</v>
      </c>
      <c r="AI448" s="40"/>
      <c r="AJ448" s="49"/>
      <c r="AK448" s="49" t="s">
        <v>1108</v>
      </c>
      <c r="AQ448" s="49"/>
      <c r="AS448" s="49"/>
    </row>
    <row r="449" spans="1:45" s="4" customFormat="1" ht="15" x14ac:dyDescent="0.25">
      <c r="A449" s="72"/>
      <c r="B449" s="73"/>
      <c r="C449" s="542" t="s">
        <v>81</v>
      </c>
      <c r="D449" s="542"/>
      <c r="E449" s="542"/>
      <c r="F449" s="43"/>
      <c r="G449" s="44"/>
      <c r="H449" s="44"/>
      <c r="I449" s="44"/>
      <c r="J449" s="47"/>
      <c r="K449" s="44"/>
      <c r="L449" s="80">
        <v>1618.08</v>
      </c>
      <c r="M449" s="69"/>
      <c r="N449" s="75">
        <v>13203.53</v>
      </c>
      <c r="AI449" s="40"/>
      <c r="AJ449" s="49"/>
      <c r="AK449" s="49"/>
      <c r="AQ449" s="49" t="s">
        <v>81</v>
      </c>
      <c r="AS449" s="49"/>
    </row>
    <row r="450" spans="1:45" s="4" customFormat="1" ht="34.5" x14ac:dyDescent="0.25">
      <c r="A450" s="41" t="s">
        <v>283</v>
      </c>
      <c r="B450" s="42" t="s">
        <v>1109</v>
      </c>
      <c r="C450" s="542" t="s">
        <v>1110</v>
      </c>
      <c r="D450" s="542"/>
      <c r="E450" s="542"/>
      <c r="F450" s="43" t="s">
        <v>115</v>
      </c>
      <c r="G450" s="44">
        <v>16</v>
      </c>
      <c r="H450" s="45">
        <v>1</v>
      </c>
      <c r="I450" s="45">
        <v>16</v>
      </c>
      <c r="J450" s="74">
        <v>851.41</v>
      </c>
      <c r="K450" s="44"/>
      <c r="L450" s="80">
        <v>13622.56</v>
      </c>
      <c r="M450" s="46">
        <v>8.16</v>
      </c>
      <c r="N450" s="75">
        <v>111160.09</v>
      </c>
      <c r="AI450" s="40"/>
      <c r="AJ450" s="49"/>
      <c r="AK450" s="49" t="s">
        <v>1110</v>
      </c>
      <c r="AQ450" s="49"/>
      <c r="AS450" s="49"/>
    </row>
    <row r="451" spans="1:45" s="4" customFormat="1" ht="15" x14ac:dyDescent="0.25">
      <c r="A451" s="72"/>
      <c r="B451" s="73"/>
      <c r="C451" s="542" t="s">
        <v>81</v>
      </c>
      <c r="D451" s="542"/>
      <c r="E451" s="542"/>
      <c r="F451" s="43"/>
      <c r="G451" s="44"/>
      <c r="H451" s="44"/>
      <c r="I451" s="44"/>
      <c r="J451" s="47"/>
      <c r="K451" s="44"/>
      <c r="L451" s="80">
        <v>13622.56</v>
      </c>
      <c r="M451" s="69"/>
      <c r="N451" s="75">
        <v>111160.09</v>
      </c>
      <c r="AI451" s="40"/>
      <c r="AJ451" s="49"/>
      <c r="AK451" s="49"/>
      <c r="AQ451" s="49" t="s">
        <v>81</v>
      </c>
      <c r="AS451" s="49"/>
    </row>
    <row r="452" spans="1:45" s="4" customFormat="1" ht="15" x14ac:dyDescent="0.25">
      <c r="A452" s="83"/>
      <c r="B452" s="84"/>
      <c r="C452" s="84"/>
      <c r="D452" s="84"/>
      <c r="E452" s="84"/>
      <c r="F452" s="85"/>
      <c r="G452" s="85"/>
      <c r="H452" s="85"/>
      <c r="I452" s="85"/>
      <c r="J452" s="86"/>
      <c r="K452" s="85"/>
      <c r="L452" s="86"/>
      <c r="M452" s="55"/>
      <c r="N452" s="86"/>
      <c r="AI452" s="40"/>
      <c r="AJ452" s="49"/>
      <c r="AK452" s="49"/>
      <c r="AQ452" s="49"/>
      <c r="AS452" s="49"/>
    </row>
    <row r="453" spans="1:45" s="4" customFormat="1" ht="15" x14ac:dyDescent="0.25">
      <c r="A453" s="87"/>
      <c r="B453" s="88"/>
      <c r="C453" s="542" t="s">
        <v>1111</v>
      </c>
      <c r="D453" s="542"/>
      <c r="E453" s="542"/>
      <c r="F453" s="542"/>
      <c r="G453" s="542"/>
      <c r="H453" s="542"/>
      <c r="I453" s="542"/>
      <c r="J453" s="542"/>
      <c r="K453" s="542"/>
      <c r="L453" s="89">
        <v>679666.46</v>
      </c>
      <c r="M453" s="90"/>
      <c r="N453" s="91">
        <v>7141721.7400000002</v>
      </c>
      <c r="AI453" s="40"/>
      <c r="AJ453" s="49"/>
      <c r="AK453" s="49"/>
      <c r="AQ453" s="49"/>
      <c r="AS453" s="49" t="s">
        <v>1111</v>
      </c>
    </row>
    <row r="454" spans="1:45" s="4" customFormat="1" ht="15" x14ac:dyDescent="0.25">
      <c r="A454" s="536" t="s">
        <v>1112</v>
      </c>
      <c r="B454" s="537"/>
      <c r="C454" s="537"/>
      <c r="D454" s="537"/>
      <c r="E454" s="537"/>
      <c r="F454" s="537"/>
      <c r="G454" s="537"/>
      <c r="H454" s="537"/>
      <c r="I454" s="537"/>
      <c r="J454" s="537"/>
      <c r="K454" s="537"/>
      <c r="L454" s="537"/>
      <c r="M454" s="537"/>
      <c r="N454" s="538"/>
      <c r="AI454" s="40" t="s">
        <v>1112</v>
      </c>
      <c r="AJ454" s="49"/>
      <c r="AK454" s="49"/>
      <c r="AQ454" s="49"/>
      <c r="AS454" s="49"/>
    </row>
    <row r="455" spans="1:45" s="4" customFormat="1" ht="15" x14ac:dyDescent="0.25">
      <c r="A455" s="539" t="s">
        <v>1113</v>
      </c>
      <c r="B455" s="540"/>
      <c r="C455" s="540"/>
      <c r="D455" s="540"/>
      <c r="E455" s="540"/>
      <c r="F455" s="540"/>
      <c r="G455" s="540"/>
      <c r="H455" s="540"/>
      <c r="I455" s="540"/>
      <c r="J455" s="540"/>
      <c r="K455" s="540"/>
      <c r="L455" s="540"/>
      <c r="M455" s="540"/>
      <c r="N455" s="541"/>
      <c r="AI455" s="40"/>
      <c r="AJ455" s="49" t="s">
        <v>1113</v>
      </c>
      <c r="AK455" s="49"/>
      <c r="AQ455" s="49"/>
      <c r="AS455" s="49"/>
    </row>
    <row r="456" spans="1:45" s="4" customFormat="1" ht="45.75" x14ac:dyDescent="0.25">
      <c r="A456" s="41" t="s">
        <v>286</v>
      </c>
      <c r="B456" s="42" t="s">
        <v>1114</v>
      </c>
      <c r="C456" s="542" t="s">
        <v>1115</v>
      </c>
      <c r="D456" s="542"/>
      <c r="E456" s="542"/>
      <c r="F456" s="43" t="s">
        <v>164</v>
      </c>
      <c r="G456" s="44">
        <v>8.3539999999999992</v>
      </c>
      <c r="H456" s="45">
        <v>1</v>
      </c>
      <c r="I456" s="92">
        <v>8.3539999999999992</v>
      </c>
      <c r="J456" s="47"/>
      <c r="K456" s="44"/>
      <c r="L456" s="47"/>
      <c r="M456" s="44"/>
      <c r="N456" s="48"/>
      <c r="AI456" s="40"/>
      <c r="AJ456" s="49"/>
      <c r="AK456" s="49" t="s">
        <v>1115</v>
      </c>
      <c r="AQ456" s="49"/>
      <c r="AS456" s="49"/>
    </row>
    <row r="457" spans="1:45" s="4" customFormat="1" ht="15" x14ac:dyDescent="0.25">
      <c r="A457" s="67"/>
      <c r="B457" s="53"/>
      <c r="C457" s="543" t="s">
        <v>1116</v>
      </c>
      <c r="D457" s="543"/>
      <c r="E457" s="543"/>
      <c r="F457" s="543"/>
      <c r="G457" s="543"/>
      <c r="H457" s="543"/>
      <c r="I457" s="543"/>
      <c r="J457" s="543"/>
      <c r="K457" s="543"/>
      <c r="L457" s="543"/>
      <c r="M457" s="543"/>
      <c r="N457" s="544"/>
      <c r="AI457" s="40"/>
      <c r="AJ457" s="49"/>
      <c r="AK457" s="49"/>
      <c r="AL457" s="3" t="s">
        <v>1116</v>
      </c>
      <c r="AQ457" s="49"/>
      <c r="AS457" s="49"/>
    </row>
    <row r="458" spans="1:45" s="4" customFormat="1" ht="23.25" x14ac:dyDescent="0.25">
      <c r="A458" s="50"/>
      <c r="B458" s="51" t="s">
        <v>117</v>
      </c>
      <c r="C458" s="545" t="s">
        <v>118</v>
      </c>
      <c r="D458" s="545"/>
      <c r="E458" s="545"/>
      <c r="F458" s="545"/>
      <c r="G458" s="545"/>
      <c r="H458" s="545"/>
      <c r="I458" s="545"/>
      <c r="J458" s="545"/>
      <c r="K458" s="545"/>
      <c r="L458" s="545"/>
      <c r="M458" s="545"/>
      <c r="N458" s="546"/>
      <c r="AI458" s="40"/>
      <c r="AJ458" s="49"/>
      <c r="AK458" s="49"/>
      <c r="AM458" s="3" t="s">
        <v>118</v>
      </c>
      <c r="AQ458" s="49"/>
      <c r="AS458" s="49"/>
    </row>
    <row r="459" spans="1:45" s="4" customFormat="1" ht="68.25" x14ac:dyDescent="0.25">
      <c r="A459" s="50"/>
      <c r="B459" s="51" t="s">
        <v>62</v>
      </c>
      <c r="C459" s="545" t="s">
        <v>63</v>
      </c>
      <c r="D459" s="545"/>
      <c r="E459" s="545"/>
      <c r="F459" s="545"/>
      <c r="G459" s="545"/>
      <c r="H459" s="545"/>
      <c r="I459" s="545"/>
      <c r="J459" s="545"/>
      <c r="K459" s="545"/>
      <c r="L459" s="545"/>
      <c r="M459" s="545"/>
      <c r="N459" s="546"/>
      <c r="AI459" s="40"/>
      <c r="AJ459" s="49"/>
      <c r="AK459" s="49"/>
      <c r="AM459" s="3" t="s">
        <v>63</v>
      </c>
      <c r="AQ459" s="49"/>
      <c r="AS459" s="49"/>
    </row>
    <row r="460" spans="1:45" s="4" customFormat="1" ht="15" x14ac:dyDescent="0.25">
      <c r="A460" s="52"/>
      <c r="B460" s="51" t="s">
        <v>56</v>
      </c>
      <c r="C460" s="543" t="s">
        <v>64</v>
      </c>
      <c r="D460" s="543"/>
      <c r="E460" s="543"/>
      <c r="F460" s="54"/>
      <c r="G460" s="55"/>
      <c r="H460" s="55"/>
      <c r="I460" s="55"/>
      <c r="J460" s="56">
        <v>317.60000000000002</v>
      </c>
      <c r="K460" s="65">
        <v>1.3225</v>
      </c>
      <c r="L460" s="76">
        <v>3508.9</v>
      </c>
      <c r="M460" s="58">
        <v>44.77</v>
      </c>
      <c r="N460" s="59">
        <v>157093.45000000001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5" x14ac:dyDescent="0.25">
      <c r="A461" s="52"/>
      <c r="B461" s="51" t="s">
        <v>69</v>
      </c>
      <c r="C461" s="543" t="s">
        <v>70</v>
      </c>
      <c r="D461" s="543"/>
      <c r="E461" s="543"/>
      <c r="F461" s="54"/>
      <c r="G461" s="55"/>
      <c r="H461" s="55"/>
      <c r="I461" s="55"/>
      <c r="J461" s="76">
        <v>2034</v>
      </c>
      <c r="K461" s="55"/>
      <c r="L461" s="76">
        <v>16992.04</v>
      </c>
      <c r="M461" s="58">
        <v>8.16</v>
      </c>
      <c r="N461" s="59">
        <v>138655.04999999999</v>
      </c>
      <c r="AI461" s="40"/>
      <c r="AJ461" s="49"/>
      <c r="AK461" s="49"/>
      <c r="AN461" s="3" t="s">
        <v>70</v>
      </c>
      <c r="AQ461" s="49"/>
      <c r="AS461" s="49"/>
    </row>
    <row r="462" spans="1:45" s="4" customFormat="1" ht="15" x14ac:dyDescent="0.25">
      <c r="A462" s="63"/>
      <c r="B462" s="51"/>
      <c r="C462" s="543" t="s">
        <v>71</v>
      </c>
      <c r="D462" s="543"/>
      <c r="E462" s="543"/>
      <c r="F462" s="54" t="s">
        <v>72</v>
      </c>
      <c r="G462" s="61">
        <v>40</v>
      </c>
      <c r="H462" s="65">
        <v>1.3225</v>
      </c>
      <c r="I462" s="65">
        <v>441.92660000000001</v>
      </c>
      <c r="J462" s="66"/>
      <c r="K462" s="55"/>
      <c r="L462" s="66"/>
      <c r="M462" s="55"/>
      <c r="N462" s="62"/>
      <c r="AI462" s="40"/>
      <c r="AJ462" s="49"/>
      <c r="AK462" s="49"/>
      <c r="AO462" s="3" t="s">
        <v>71</v>
      </c>
      <c r="AQ462" s="49"/>
      <c r="AS462" s="49"/>
    </row>
    <row r="463" spans="1:45" s="4" customFormat="1" ht="15" x14ac:dyDescent="0.25">
      <c r="A463" s="67"/>
      <c r="B463" s="51"/>
      <c r="C463" s="547" t="s">
        <v>74</v>
      </c>
      <c r="D463" s="547"/>
      <c r="E463" s="547"/>
      <c r="F463" s="68"/>
      <c r="G463" s="69"/>
      <c r="H463" s="69"/>
      <c r="I463" s="69"/>
      <c r="J463" s="79">
        <v>2351.6</v>
      </c>
      <c r="K463" s="69"/>
      <c r="L463" s="79">
        <v>20500.939999999999</v>
      </c>
      <c r="M463" s="69"/>
      <c r="N463" s="71">
        <v>295748.5</v>
      </c>
      <c r="AI463" s="40"/>
      <c r="AJ463" s="49"/>
      <c r="AK463" s="49"/>
      <c r="AP463" s="3" t="s">
        <v>74</v>
      </c>
      <c r="AQ463" s="49"/>
      <c r="AS463" s="49"/>
    </row>
    <row r="464" spans="1:45" s="4" customFormat="1" ht="15" x14ac:dyDescent="0.25">
      <c r="A464" s="63"/>
      <c r="B464" s="51"/>
      <c r="C464" s="543" t="s">
        <v>75</v>
      </c>
      <c r="D464" s="543"/>
      <c r="E464" s="543"/>
      <c r="F464" s="54"/>
      <c r="G464" s="55"/>
      <c r="H464" s="55"/>
      <c r="I464" s="55"/>
      <c r="J464" s="66"/>
      <c r="K464" s="55"/>
      <c r="L464" s="76">
        <v>3508.9</v>
      </c>
      <c r="M464" s="55"/>
      <c r="N464" s="59">
        <v>157093.45000000001</v>
      </c>
      <c r="AI464" s="40"/>
      <c r="AJ464" s="49"/>
      <c r="AK464" s="49"/>
      <c r="AO464" s="3" t="s">
        <v>75</v>
      </c>
      <c r="AQ464" s="49"/>
      <c r="AS464" s="49"/>
    </row>
    <row r="465" spans="1:45" s="4" customFormat="1" ht="22.5" x14ac:dyDescent="0.25">
      <c r="A465" s="63"/>
      <c r="B465" s="51" t="s">
        <v>1117</v>
      </c>
      <c r="C465" s="543" t="s">
        <v>1118</v>
      </c>
      <c r="D465" s="543"/>
      <c r="E465" s="543"/>
      <c r="F465" s="54" t="s">
        <v>78</v>
      </c>
      <c r="G465" s="61">
        <v>103</v>
      </c>
      <c r="H465" s="55"/>
      <c r="I465" s="61">
        <v>103</v>
      </c>
      <c r="J465" s="66"/>
      <c r="K465" s="55"/>
      <c r="L465" s="76">
        <v>3614.17</v>
      </c>
      <c r="M465" s="55"/>
      <c r="N465" s="59">
        <v>161806.25</v>
      </c>
      <c r="AI465" s="40"/>
      <c r="AJ465" s="49"/>
      <c r="AK465" s="49"/>
      <c r="AO465" s="3" t="s">
        <v>1118</v>
      </c>
      <c r="AQ465" s="49"/>
      <c r="AS465" s="49"/>
    </row>
    <row r="466" spans="1:45" s="4" customFormat="1" ht="45" x14ac:dyDescent="0.25">
      <c r="A466" s="63"/>
      <c r="B466" s="51" t="s">
        <v>1119</v>
      </c>
      <c r="C466" s="543" t="s">
        <v>1120</v>
      </c>
      <c r="D466" s="543"/>
      <c r="E466" s="543"/>
      <c r="F466" s="54" t="s">
        <v>78</v>
      </c>
      <c r="G466" s="61">
        <v>72</v>
      </c>
      <c r="H466" s="58">
        <v>0.85</v>
      </c>
      <c r="I466" s="64">
        <v>61.2</v>
      </c>
      <c r="J466" s="66"/>
      <c r="K466" s="55"/>
      <c r="L466" s="76">
        <v>2147.4499999999998</v>
      </c>
      <c r="M466" s="55"/>
      <c r="N466" s="59">
        <v>96141.19</v>
      </c>
      <c r="AI466" s="40"/>
      <c r="AJ466" s="49"/>
      <c r="AK466" s="49"/>
      <c r="AO466" s="3" t="s">
        <v>1120</v>
      </c>
      <c r="AQ466" s="49"/>
      <c r="AS466" s="49"/>
    </row>
    <row r="467" spans="1:45" s="4" customFormat="1" ht="15" x14ac:dyDescent="0.25">
      <c r="A467" s="72"/>
      <c r="B467" s="73"/>
      <c r="C467" s="542" t="s">
        <v>81</v>
      </c>
      <c r="D467" s="542"/>
      <c r="E467" s="542"/>
      <c r="F467" s="43"/>
      <c r="G467" s="44"/>
      <c r="H467" s="44"/>
      <c r="I467" s="44"/>
      <c r="J467" s="47"/>
      <c r="K467" s="44"/>
      <c r="L467" s="80">
        <v>26262.560000000001</v>
      </c>
      <c r="M467" s="69"/>
      <c r="N467" s="75">
        <v>553695.93999999994</v>
      </c>
      <c r="AI467" s="40"/>
      <c r="AJ467" s="49"/>
      <c r="AK467" s="49"/>
      <c r="AQ467" s="49" t="s">
        <v>81</v>
      </c>
      <c r="AS467" s="49"/>
    </row>
    <row r="468" spans="1:45" s="4" customFormat="1" ht="45.75" x14ac:dyDescent="0.25">
      <c r="A468" s="41" t="s">
        <v>588</v>
      </c>
      <c r="B468" s="42" t="s">
        <v>1121</v>
      </c>
      <c r="C468" s="542" t="s">
        <v>1122</v>
      </c>
      <c r="D468" s="542"/>
      <c r="E468" s="542"/>
      <c r="F468" s="43" t="s">
        <v>164</v>
      </c>
      <c r="G468" s="44">
        <v>-8.3539999999999992</v>
      </c>
      <c r="H468" s="45">
        <v>1</v>
      </c>
      <c r="I468" s="92">
        <v>-8.3539999999999992</v>
      </c>
      <c r="J468" s="47"/>
      <c r="K468" s="44"/>
      <c r="L468" s="47"/>
      <c r="M468" s="44"/>
      <c r="N468" s="48"/>
      <c r="AI468" s="40"/>
      <c r="AJ468" s="49"/>
      <c r="AK468" s="49" t="s">
        <v>1122</v>
      </c>
      <c r="AQ468" s="49"/>
      <c r="AS468" s="49"/>
    </row>
    <row r="469" spans="1:45" s="4" customFormat="1" ht="15" x14ac:dyDescent="0.25">
      <c r="A469" s="67"/>
      <c r="B469" s="53"/>
      <c r="C469" s="543" t="s">
        <v>1123</v>
      </c>
      <c r="D469" s="543"/>
      <c r="E469" s="543"/>
      <c r="F469" s="543"/>
      <c r="G469" s="543"/>
      <c r="H469" s="543"/>
      <c r="I469" s="543"/>
      <c r="J469" s="543"/>
      <c r="K469" s="543"/>
      <c r="L469" s="543"/>
      <c r="M469" s="543"/>
      <c r="N469" s="544"/>
      <c r="AI469" s="40"/>
      <c r="AJ469" s="49"/>
      <c r="AK469" s="49"/>
      <c r="AL469" s="3" t="s">
        <v>1123</v>
      </c>
      <c r="AQ469" s="49"/>
      <c r="AS469" s="49"/>
    </row>
    <row r="470" spans="1:45" s="4" customFormat="1" ht="23.25" x14ac:dyDescent="0.25">
      <c r="A470" s="50"/>
      <c r="B470" s="51" t="s">
        <v>117</v>
      </c>
      <c r="C470" s="545" t="s">
        <v>118</v>
      </c>
      <c r="D470" s="545"/>
      <c r="E470" s="545"/>
      <c r="F470" s="545"/>
      <c r="G470" s="545"/>
      <c r="H470" s="545"/>
      <c r="I470" s="545"/>
      <c r="J470" s="545"/>
      <c r="K470" s="545"/>
      <c r="L470" s="545"/>
      <c r="M470" s="545"/>
      <c r="N470" s="546"/>
      <c r="AI470" s="40"/>
      <c r="AJ470" s="49"/>
      <c r="AK470" s="49"/>
      <c r="AM470" s="3" t="s">
        <v>118</v>
      </c>
      <c r="AQ470" s="49"/>
      <c r="AS470" s="49"/>
    </row>
    <row r="471" spans="1:45" s="4" customFormat="1" ht="68.25" x14ac:dyDescent="0.25">
      <c r="A471" s="50"/>
      <c r="B471" s="51" t="s">
        <v>62</v>
      </c>
      <c r="C471" s="545" t="s">
        <v>63</v>
      </c>
      <c r="D471" s="545"/>
      <c r="E471" s="545"/>
      <c r="F471" s="545"/>
      <c r="G471" s="545"/>
      <c r="H471" s="545"/>
      <c r="I471" s="545"/>
      <c r="J471" s="545"/>
      <c r="K471" s="545"/>
      <c r="L471" s="545"/>
      <c r="M471" s="545"/>
      <c r="N471" s="546"/>
      <c r="AI471" s="40"/>
      <c r="AJ471" s="49"/>
      <c r="AK471" s="49"/>
      <c r="AM471" s="3" t="s">
        <v>63</v>
      </c>
      <c r="AQ471" s="49"/>
      <c r="AS471" s="49"/>
    </row>
    <row r="472" spans="1:45" s="4" customFormat="1" ht="15" x14ac:dyDescent="0.25">
      <c r="A472" s="52"/>
      <c r="B472" s="51" t="s">
        <v>56</v>
      </c>
      <c r="C472" s="543" t="s">
        <v>64</v>
      </c>
      <c r="D472" s="543"/>
      <c r="E472" s="543"/>
      <c r="F472" s="54"/>
      <c r="G472" s="55"/>
      <c r="H472" s="55"/>
      <c r="I472" s="55"/>
      <c r="J472" s="56">
        <v>43.43</v>
      </c>
      <c r="K472" s="65">
        <v>1.3225</v>
      </c>
      <c r="L472" s="56">
        <v>-479.82</v>
      </c>
      <c r="M472" s="58">
        <v>44.77</v>
      </c>
      <c r="N472" s="59">
        <v>-21481.54</v>
      </c>
      <c r="AI472" s="40"/>
      <c r="AJ472" s="49"/>
      <c r="AK472" s="49"/>
      <c r="AN472" s="3" t="s">
        <v>64</v>
      </c>
      <c r="AQ472" s="49"/>
      <c r="AS472" s="49"/>
    </row>
    <row r="473" spans="1:45" s="4" customFormat="1" ht="15" x14ac:dyDescent="0.25">
      <c r="A473" s="52"/>
      <c r="B473" s="51" t="s">
        <v>69</v>
      </c>
      <c r="C473" s="543" t="s">
        <v>70</v>
      </c>
      <c r="D473" s="543"/>
      <c r="E473" s="543"/>
      <c r="F473" s="54"/>
      <c r="G473" s="55"/>
      <c r="H473" s="55"/>
      <c r="I473" s="55"/>
      <c r="J473" s="56">
        <v>678</v>
      </c>
      <c r="K473" s="55"/>
      <c r="L473" s="76">
        <v>-5664.01</v>
      </c>
      <c r="M473" s="58">
        <v>8.16</v>
      </c>
      <c r="N473" s="59">
        <v>-46218.32</v>
      </c>
      <c r="AI473" s="40"/>
      <c r="AJ473" s="49"/>
      <c r="AK473" s="49"/>
      <c r="AN473" s="3" t="s">
        <v>70</v>
      </c>
      <c r="AQ473" s="49"/>
      <c r="AS473" s="49"/>
    </row>
    <row r="474" spans="1:45" s="4" customFormat="1" ht="15" x14ac:dyDescent="0.25">
      <c r="A474" s="63"/>
      <c r="B474" s="51"/>
      <c r="C474" s="543" t="s">
        <v>71</v>
      </c>
      <c r="D474" s="543"/>
      <c r="E474" s="543"/>
      <c r="F474" s="54" t="s">
        <v>72</v>
      </c>
      <c r="G474" s="58">
        <v>5.47</v>
      </c>
      <c r="H474" s="65">
        <v>1.3225</v>
      </c>
      <c r="I474" s="94">
        <v>-60.433462599999999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71</v>
      </c>
      <c r="AQ474" s="49"/>
      <c r="AS474" s="49"/>
    </row>
    <row r="475" spans="1:45" s="4" customFormat="1" ht="15" x14ac:dyDescent="0.25">
      <c r="A475" s="67"/>
      <c r="B475" s="51"/>
      <c r="C475" s="547" t="s">
        <v>74</v>
      </c>
      <c r="D475" s="547"/>
      <c r="E475" s="547"/>
      <c r="F475" s="68"/>
      <c r="G475" s="69"/>
      <c r="H475" s="69"/>
      <c r="I475" s="69"/>
      <c r="J475" s="70">
        <v>721.43</v>
      </c>
      <c r="K475" s="69"/>
      <c r="L475" s="79">
        <v>-6143.83</v>
      </c>
      <c r="M475" s="69"/>
      <c r="N475" s="71">
        <v>-67699.86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543" t="s">
        <v>75</v>
      </c>
      <c r="D476" s="543"/>
      <c r="E476" s="543"/>
      <c r="F476" s="54"/>
      <c r="G476" s="55"/>
      <c r="H476" s="55"/>
      <c r="I476" s="55"/>
      <c r="J476" s="66"/>
      <c r="K476" s="55"/>
      <c r="L476" s="56">
        <v>-479.82</v>
      </c>
      <c r="M476" s="55"/>
      <c r="N476" s="59">
        <v>-21481.54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22.5" x14ac:dyDescent="0.25">
      <c r="A477" s="63"/>
      <c r="B477" s="51" t="s">
        <v>1117</v>
      </c>
      <c r="C477" s="543" t="s">
        <v>1118</v>
      </c>
      <c r="D477" s="543"/>
      <c r="E477" s="543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-494.21</v>
      </c>
      <c r="M477" s="55"/>
      <c r="N477" s="59">
        <v>-22125.99</v>
      </c>
      <c r="AI477" s="40"/>
      <c r="AJ477" s="49"/>
      <c r="AK477" s="49"/>
      <c r="AO477" s="3" t="s">
        <v>1118</v>
      </c>
      <c r="AQ477" s="49"/>
      <c r="AS477" s="49"/>
    </row>
    <row r="478" spans="1:45" s="4" customFormat="1" ht="45" x14ac:dyDescent="0.25">
      <c r="A478" s="63"/>
      <c r="B478" s="51" t="s">
        <v>1119</v>
      </c>
      <c r="C478" s="543" t="s">
        <v>1120</v>
      </c>
      <c r="D478" s="543"/>
      <c r="E478" s="543"/>
      <c r="F478" s="54" t="s">
        <v>78</v>
      </c>
      <c r="G478" s="61">
        <v>72</v>
      </c>
      <c r="H478" s="58">
        <v>0.85</v>
      </c>
      <c r="I478" s="64">
        <v>61.2</v>
      </c>
      <c r="J478" s="66"/>
      <c r="K478" s="55"/>
      <c r="L478" s="56">
        <v>-293.64999999999998</v>
      </c>
      <c r="M478" s="55"/>
      <c r="N478" s="59">
        <v>-13146.7</v>
      </c>
      <c r="AI478" s="40"/>
      <c r="AJ478" s="49"/>
      <c r="AK478" s="49"/>
      <c r="AO478" s="3" t="s">
        <v>1120</v>
      </c>
      <c r="AQ478" s="49"/>
      <c r="AS478" s="49"/>
    </row>
    <row r="479" spans="1:45" s="4" customFormat="1" ht="15" x14ac:dyDescent="0.25">
      <c r="A479" s="72"/>
      <c r="B479" s="73"/>
      <c r="C479" s="542" t="s">
        <v>81</v>
      </c>
      <c r="D479" s="542"/>
      <c r="E479" s="542"/>
      <c r="F479" s="43"/>
      <c r="G479" s="44"/>
      <c r="H479" s="44"/>
      <c r="I479" s="44"/>
      <c r="J479" s="47"/>
      <c r="K479" s="44"/>
      <c r="L479" s="80">
        <v>-6931.69</v>
      </c>
      <c r="M479" s="69"/>
      <c r="N479" s="75">
        <v>-102972.55</v>
      </c>
      <c r="AI479" s="40"/>
      <c r="AJ479" s="49"/>
      <c r="AK479" s="49"/>
      <c r="AQ479" s="49" t="s">
        <v>81</v>
      </c>
      <c r="AS479" s="49"/>
    </row>
    <row r="480" spans="1:45" s="4" customFormat="1" ht="34.5" x14ac:dyDescent="0.25">
      <c r="A480" s="41" t="s">
        <v>596</v>
      </c>
      <c r="B480" s="42" t="s">
        <v>1124</v>
      </c>
      <c r="C480" s="542" t="s">
        <v>1125</v>
      </c>
      <c r="D480" s="542"/>
      <c r="E480" s="542"/>
      <c r="F480" s="43" t="s">
        <v>164</v>
      </c>
      <c r="G480" s="44">
        <v>8.3539999999999992</v>
      </c>
      <c r="H480" s="45">
        <v>1</v>
      </c>
      <c r="I480" s="92">
        <v>8.3539999999999992</v>
      </c>
      <c r="J480" s="47"/>
      <c r="K480" s="44"/>
      <c r="L480" s="47"/>
      <c r="M480" s="44"/>
      <c r="N480" s="48"/>
      <c r="AI480" s="40"/>
      <c r="AJ480" s="49"/>
      <c r="AK480" s="49" t="s">
        <v>1125</v>
      </c>
      <c r="AQ480" s="49"/>
      <c r="AS480" s="49"/>
    </row>
    <row r="481" spans="1:45" s="4" customFormat="1" ht="15" x14ac:dyDescent="0.25">
      <c r="A481" s="67"/>
      <c r="B481" s="53"/>
      <c r="C481" s="543" t="s">
        <v>1116</v>
      </c>
      <c r="D481" s="543"/>
      <c r="E481" s="543"/>
      <c r="F481" s="543"/>
      <c r="G481" s="543"/>
      <c r="H481" s="543"/>
      <c r="I481" s="543"/>
      <c r="J481" s="543"/>
      <c r="K481" s="543"/>
      <c r="L481" s="543"/>
      <c r="M481" s="543"/>
      <c r="N481" s="544"/>
      <c r="AI481" s="40"/>
      <c r="AJ481" s="49"/>
      <c r="AK481" s="49"/>
      <c r="AL481" s="3" t="s">
        <v>1116</v>
      </c>
      <c r="AQ481" s="49"/>
      <c r="AS481" s="49"/>
    </row>
    <row r="482" spans="1:45" s="4" customFormat="1" ht="23.25" x14ac:dyDescent="0.25">
      <c r="A482" s="50"/>
      <c r="B482" s="51" t="s">
        <v>117</v>
      </c>
      <c r="C482" s="545" t="s">
        <v>118</v>
      </c>
      <c r="D482" s="545"/>
      <c r="E482" s="545"/>
      <c r="F482" s="545"/>
      <c r="G482" s="545"/>
      <c r="H482" s="545"/>
      <c r="I482" s="545"/>
      <c r="J482" s="545"/>
      <c r="K482" s="545"/>
      <c r="L482" s="545"/>
      <c r="M482" s="545"/>
      <c r="N482" s="546"/>
      <c r="AI482" s="40"/>
      <c r="AJ482" s="49"/>
      <c r="AK482" s="49"/>
      <c r="AM482" s="3" t="s">
        <v>118</v>
      </c>
      <c r="AQ482" s="49"/>
      <c r="AS482" s="49"/>
    </row>
    <row r="483" spans="1:45" s="4" customFormat="1" ht="68.25" x14ac:dyDescent="0.25">
      <c r="A483" s="50"/>
      <c r="B483" s="51" t="s">
        <v>62</v>
      </c>
      <c r="C483" s="545" t="s">
        <v>63</v>
      </c>
      <c r="D483" s="545"/>
      <c r="E483" s="545"/>
      <c r="F483" s="545"/>
      <c r="G483" s="545"/>
      <c r="H483" s="545"/>
      <c r="I483" s="545"/>
      <c r="J483" s="545"/>
      <c r="K483" s="545"/>
      <c r="L483" s="545"/>
      <c r="M483" s="545"/>
      <c r="N483" s="546"/>
      <c r="AI483" s="40"/>
      <c r="AJ483" s="49"/>
      <c r="AK483" s="49"/>
      <c r="AM483" s="3" t="s">
        <v>63</v>
      </c>
      <c r="AQ483" s="49"/>
      <c r="AS483" s="49"/>
    </row>
    <row r="484" spans="1:45" s="4" customFormat="1" ht="15" x14ac:dyDescent="0.25">
      <c r="A484" s="52"/>
      <c r="B484" s="51" t="s">
        <v>56</v>
      </c>
      <c r="C484" s="543" t="s">
        <v>64</v>
      </c>
      <c r="D484" s="543"/>
      <c r="E484" s="543"/>
      <c r="F484" s="54"/>
      <c r="G484" s="55"/>
      <c r="H484" s="55"/>
      <c r="I484" s="55"/>
      <c r="J484" s="56">
        <v>44.42</v>
      </c>
      <c r="K484" s="65">
        <v>1.3225</v>
      </c>
      <c r="L484" s="56">
        <v>490.76</v>
      </c>
      <c r="M484" s="58">
        <v>44.77</v>
      </c>
      <c r="N484" s="59">
        <v>21971.33</v>
      </c>
      <c r="AI484" s="40"/>
      <c r="AJ484" s="49"/>
      <c r="AK484" s="49"/>
      <c r="AN484" s="3" t="s">
        <v>64</v>
      </c>
      <c r="AQ484" s="49"/>
      <c r="AS484" s="49"/>
    </row>
    <row r="485" spans="1:45" s="4" customFormat="1" ht="15" x14ac:dyDescent="0.25">
      <c r="A485" s="52"/>
      <c r="B485" s="51" t="s">
        <v>65</v>
      </c>
      <c r="C485" s="543" t="s">
        <v>66</v>
      </c>
      <c r="D485" s="543"/>
      <c r="E485" s="543"/>
      <c r="F485" s="54"/>
      <c r="G485" s="55"/>
      <c r="H485" s="55"/>
      <c r="I485" s="55"/>
      <c r="J485" s="56">
        <v>301.39999999999998</v>
      </c>
      <c r="K485" s="65">
        <v>1.4375</v>
      </c>
      <c r="L485" s="76">
        <v>3619.47</v>
      </c>
      <c r="M485" s="58">
        <v>13.24</v>
      </c>
      <c r="N485" s="59">
        <v>47921.78</v>
      </c>
      <c r="AI485" s="40"/>
      <c r="AJ485" s="49"/>
      <c r="AK485" s="49"/>
      <c r="AN485" s="3" t="s">
        <v>66</v>
      </c>
      <c r="AQ485" s="49"/>
      <c r="AS485" s="49"/>
    </row>
    <row r="486" spans="1:45" s="4" customFormat="1" ht="15" x14ac:dyDescent="0.25">
      <c r="A486" s="52"/>
      <c r="B486" s="51" t="s">
        <v>67</v>
      </c>
      <c r="C486" s="543" t="s">
        <v>68</v>
      </c>
      <c r="D486" s="543"/>
      <c r="E486" s="543"/>
      <c r="F486" s="54"/>
      <c r="G486" s="55"/>
      <c r="H486" s="55"/>
      <c r="I486" s="55"/>
      <c r="J486" s="56">
        <v>31.78</v>
      </c>
      <c r="K486" s="65">
        <v>1.4375</v>
      </c>
      <c r="L486" s="56">
        <v>381.64</v>
      </c>
      <c r="M486" s="58">
        <v>44.77</v>
      </c>
      <c r="N486" s="59">
        <v>17086.02</v>
      </c>
      <c r="AI486" s="40"/>
      <c r="AJ486" s="49"/>
      <c r="AK486" s="49"/>
      <c r="AN486" s="3" t="s">
        <v>68</v>
      </c>
      <c r="AQ486" s="49"/>
      <c r="AS486" s="49"/>
    </row>
    <row r="487" spans="1:45" s="4" customFormat="1" ht="15" x14ac:dyDescent="0.25">
      <c r="A487" s="52"/>
      <c r="B487" s="51" t="s">
        <v>69</v>
      </c>
      <c r="C487" s="543" t="s">
        <v>70</v>
      </c>
      <c r="D487" s="543"/>
      <c r="E487" s="543"/>
      <c r="F487" s="54"/>
      <c r="G487" s="55"/>
      <c r="H487" s="55"/>
      <c r="I487" s="55"/>
      <c r="J487" s="56">
        <v>24.4</v>
      </c>
      <c r="K487" s="55"/>
      <c r="L487" s="56">
        <v>203.84</v>
      </c>
      <c r="M487" s="58">
        <v>8.16</v>
      </c>
      <c r="N487" s="59">
        <v>1663.33</v>
      </c>
      <c r="AI487" s="40"/>
      <c r="AJ487" s="49"/>
      <c r="AK487" s="49"/>
      <c r="AN487" s="3" t="s">
        <v>70</v>
      </c>
      <c r="AQ487" s="49"/>
      <c r="AS487" s="49"/>
    </row>
    <row r="488" spans="1:45" s="4" customFormat="1" ht="15" x14ac:dyDescent="0.25">
      <c r="A488" s="63"/>
      <c r="B488" s="51"/>
      <c r="C488" s="543" t="s">
        <v>71</v>
      </c>
      <c r="D488" s="543"/>
      <c r="E488" s="543"/>
      <c r="F488" s="54" t="s">
        <v>72</v>
      </c>
      <c r="G488" s="58">
        <v>5.25</v>
      </c>
      <c r="H488" s="65">
        <v>1.3225</v>
      </c>
      <c r="I488" s="94">
        <v>58.002866300000001</v>
      </c>
      <c r="J488" s="66"/>
      <c r="K488" s="55"/>
      <c r="L488" s="66"/>
      <c r="M488" s="55"/>
      <c r="N488" s="62"/>
      <c r="AI488" s="40"/>
      <c r="AJ488" s="49"/>
      <c r="AK488" s="49"/>
      <c r="AO488" s="3" t="s">
        <v>71</v>
      </c>
      <c r="AQ488" s="49"/>
      <c r="AS488" s="49"/>
    </row>
    <row r="489" spans="1:45" s="4" customFormat="1" ht="15" x14ac:dyDescent="0.25">
      <c r="A489" s="63"/>
      <c r="B489" s="51"/>
      <c r="C489" s="543" t="s">
        <v>73</v>
      </c>
      <c r="D489" s="543"/>
      <c r="E489" s="543"/>
      <c r="F489" s="54" t="s">
        <v>72</v>
      </c>
      <c r="G489" s="58">
        <v>2.74</v>
      </c>
      <c r="H489" s="65">
        <v>1.4375</v>
      </c>
      <c r="I489" s="94">
        <v>32.904317499999998</v>
      </c>
      <c r="J489" s="66"/>
      <c r="K489" s="55"/>
      <c r="L489" s="66"/>
      <c r="M489" s="55"/>
      <c r="N489" s="62"/>
      <c r="AI489" s="40"/>
      <c r="AJ489" s="49"/>
      <c r="AK489" s="49"/>
      <c r="AO489" s="3" t="s">
        <v>73</v>
      </c>
      <c r="AQ489" s="49"/>
      <c r="AS489" s="49"/>
    </row>
    <row r="490" spans="1:45" s="4" customFormat="1" ht="15" x14ac:dyDescent="0.25">
      <c r="A490" s="67"/>
      <c r="B490" s="51"/>
      <c r="C490" s="547" t="s">
        <v>74</v>
      </c>
      <c r="D490" s="547"/>
      <c r="E490" s="547"/>
      <c r="F490" s="68"/>
      <c r="G490" s="69"/>
      <c r="H490" s="69"/>
      <c r="I490" s="69"/>
      <c r="J490" s="70">
        <v>370.22</v>
      </c>
      <c r="K490" s="69"/>
      <c r="L490" s="79">
        <v>4314.07</v>
      </c>
      <c r="M490" s="69"/>
      <c r="N490" s="71">
        <v>71556.44</v>
      </c>
      <c r="AI490" s="40"/>
      <c r="AJ490" s="49"/>
      <c r="AK490" s="49"/>
      <c r="AP490" s="3" t="s">
        <v>74</v>
      </c>
      <c r="AQ490" s="49"/>
      <c r="AS490" s="49"/>
    </row>
    <row r="491" spans="1:45" s="4" customFormat="1" ht="15" x14ac:dyDescent="0.25">
      <c r="A491" s="63"/>
      <c r="B491" s="51"/>
      <c r="C491" s="543" t="s">
        <v>75</v>
      </c>
      <c r="D491" s="543"/>
      <c r="E491" s="543"/>
      <c r="F491" s="54"/>
      <c r="G491" s="55"/>
      <c r="H491" s="55"/>
      <c r="I491" s="55"/>
      <c r="J491" s="66"/>
      <c r="K491" s="55"/>
      <c r="L491" s="56">
        <v>872.4</v>
      </c>
      <c r="M491" s="55"/>
      <c r="N491" s="59">
        <v>39057.35</v>
      </c>
      <c r="AI491" s="40"/>
      <c r="AJ491" s="49"/>
      <c r="AK491" s="49"/>
      <c r="AO491" s="3" t="s">
        <v>75</v>
      </c>
      <c r="AQ491" s="49"/>
      <c r="AS491" s="49"/>
    </row>
    <row r="492" spans="1:45" s="4" customFormat="1" ht="22.5" x14ac:dyDescent="0.25">
      <c r="A492" s="63"/>
      <c r="B492" s="51" t="s">
        <v>1117</v>
      </c>
      <c r="C492" s="543" t="s">
        <v>1118</v>
      </c>
      <c r="D492" s="543"/>
      <c r="E492" s="543"/>
      <c r="F492" s="54" t="s">
        <v>78</v>
      </c>
      <c r="G492" s="61">
        <v>103</v>
      </c>
      <c r="H492" s="55"/>
      <c r="I492" s="61">
        <v>103</v>
      </c>
      <c r="J492" s="66"/>
      <c r="K492" s="55"/>
      <c r="L492" s="56">
        <v>898.57</v>
      </c>
      <c r="M492" s="55"/>
      <c r="N492" s="59">
        <v>40229.07</v>
      </c>
      <c r="AI492" s="40"/>
      <c r="AJ492" s="49"/>
      <c r="AK492" s="49"/>
      <c r="AO492" s="3" t="s">
        <v>1118</v>
      </c>
      <c r="AQ492" s="49"/>
      <c r="AS492" s="49"/>
    </row>
    <row r="493" spans="1:45" s="4" customFormat="1" ht="45" x14ac:dyDescent="0.25">
      <c r="A493" s="63"/>
      <c r="B493" s="51" t="s">
        <v>1119</v>
      </c>
      <c r="C493" s="543" t="s">
        <v>1120</v>
      </c>
      <c r="D493" s="543"/>
      <c r="E493" s="543"/>
      <c r="F493" s="54" t="s">
        <v>78</v>
      </c>
      <c r="G493" s="61">
        <v>72</v>
      </c>
      <c r="H493" s="58">
        <v>0.85</v>
      </c>
      <c r="I493" s="64">
        <v>61.2</v>
      </c>
      <c r="J493" s="66"/>
      <c r="K493" s="55"/>
      <c r="L493" s="56">
        <v>533.91</v>
      </c>
      <c r="M493" s="55"/>
      <c r="N493" s="59">
        <v>23903.1</v>
      </c>
      <c r="AI493" s="40"/>
      <c r="AJ493" s="49"/>
      <c r="AK493" s="49"/>
      <c r="AO493" s="3" t="s">
        <v>1120</v>
      </c>
      <c r="AQ493" s="49"/>
      <c r="AS493" s="49"/>
    </row>
    <row r="494" spans="1:45" s="4" customFormat="1" ht="15" x14ac:dyDescent="0.25">
      <c r="A494" s="72"/>
      <c r="B494" s="73"/>
      <c r="C494" s="542" t="s">
        <v>81</v>
      </c>
      <c r="D494" s="542"/>
      <c r="E494" s="542"/>
      <c r="F494" s="43"/>
      <c r="G494" s="44"/>
      <c r="H494" s="44"/>
      <c r="I494" s="44"/>
      <c r="J494" s="47"/>
      <c r="K494" s="44"/>
      <c r="L494" s="80">
        <v>5746.55</v>
      </c>
      <c r="M494" s="69"/>
      <c r="N494" s="75">
        <v>135688.60999999999</v>
      </c>
      <c r="AI494" s="40"/>
      <c r="AJ494" s="49"/>
      <c r="AK494" s="49"/>
      <c r="AQ494" s="49" t="s">
        <v>81</v>
      </c>
      <c r="AS494" s="49"/>
    </row>
    <row r="495" spans="1:45" s="4" customFormat="1" ht="15" x14ac:dyDescent="0.25">
      <c r="A495" s="41" t="s">
        <v>600</v>
      </c>
      <c r="B495" s="42" t="s">
        <v>1126</v>
      </c>
      <c r="C495" s="542" t="s">
        <v>1127</v>
      </c>
      <c r="D495" s="542"/>
      <c r="E495" s="542"/>
      <c r="F495" s="43" t="s">
        <v>177</v>
      </c>
      <c r="G495" s="44">
        <v>8.11</v>
      </c>
      <c r="H495" s="45">
        <v>1</v>
      </c>
      <c r="I495" s="46">
        <v>8.11</v>
      </c>
      <c r="J495" s="74">
        <v>58.2</v>
      </c>
      <c r="K495" s="44"/>
      <c r="L495" s="74">
        <v>472</v>
      </c>
      <c r="M495" s="46">
        <v>8.16</v>
      </c>
      <c r="N495" s="75">
        <v>3851.52</v>
      </c>
      <c r="AI495" s="40"/>
      <c r="AJ495" s="49"/>
      <c r="AK495" s="49" t="s">
        <v>1127</v>
      </c>
      <c r="AQ495" s="49"/>
      <c r="AS495" s="49"/>
    </row>
    <row r="496" spans="1:45" s="4" customFormat="1" ht="15" x14ac:dyDescent="0.25">
      <c r="A496" s="72"/>
      <c r="B496" s="73"/>
      <c r="C496" s="542" t="s">
        <v>81</v>
      </c>
      <c r="D496" s="542"/>
      <c r="E496" s="542"/>
      <c r="F496" s="43"/>
      <c r="G496" s="44"/>
      <c r="H496" s="44"/>
      <c r="I496" s="44"/>
      <c r="J496" s="47"/>
      <c r="K496" s="44"/>
      <c r="L496" s="74">
        <v>472</v>
      </c>
      <c r="M496" s="69"/>
      <c r="N496" s="75">
        <v>3851.52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41" t="s">
        <v>604</v>
      </c>
      <c r="B497" s="42" t="s">
        <v>1128</v>
      </c>
      <c r="C497" s="542" t="s">
        <v>1129</v>
      </c>
      <c r="D497" s="542"/>
      <c r="E497" s="542"/>
      <c r="F497" s="43" t="s">
        <v>177</v>
      </c>
      <c r="G497" s="44">
        <v>8.11</v>
      </c>
      <c r="H497" s="45">
        <v>1</v>
      </c>
      <c r="I497" s="46">
        <v>8.11</v>
      </c>
      <c r="J497" s="74">
        <v>77.59</v>
      </c>
      <c r="K497" s="44"/>
      <c r="L497" s="74">
        <v>629.25</v>
      </c>
      <c r="M497" s="46">
        <v>8.16</v>
      </c>
      <c r="N497" s="75">
        <v>5134.68</v>
      </c>
      <c r="AI497" s="40"/>
      <c r="AJ497" s="49"/>
      <c r="AK497" s="49" t="s">
        <v>1129</v>
      </c>
      <c r="AQ497" s="49"/>
      <c r="AS497" s="49"/>
    </row>
    <row r="498" spans="1:45" s="4" customFormat="1" ht="15" x14ac:dyDescent="0.25">
      <c r="A498" s="72"/>
      <c r="B498" s="73"/>
      <c r="C498" s="542" t="s">
        <v>81</v>
      </c>
      <c r="D498" s="542"/>
      <c r="E498" s="542"/>
      <c r="F498" s="43"/>
      <c r="G498" s="44"/>
      <c r="H498" s="44"/>
      <c r="I498" s="44"/>
      <c r="J498" s="47"/>
      <c r="K498" s="44"/>
      <c r="L498" s="74">
        <v>629.25</v>
      </c>
      <c r="M498" s="69"/>
      <c r="N498" s="75">
        <v>5134.68</v>
      </c>
      <c r="AI498" s="40"/>
      <c r="AJ498" s="49"/>
      <c r="AK498" s="49"/>
      <c r="AQ498" s="49" t="s">
        <v>81</v>
      </c>
      <c r="AS498" s="49"/>
    </row>
    <row r="499" spans="1:45" s="4" customFormat="1" ht="15" x14ac:dyDescent="0.25">
      <c r="A499" s="41" t="s">
        <v>1130</v>
      </c>
      <c r="B499" s="42" t="s">
        <v>1131</v>
      </c>
      <c r="C499" s="542" t="s">
        <v>1132</v>
      </c>
      <c r="D499" s="542"/>
      <c r="E499" s="542"/>
      <c r="F499" s="43" t="s">
        <v>177</v>
      </c>
      <c r="G499" s="44">
        <v>8.11</v>
      </c>
      <c r="H499" s="45">
        <v>1</v>
      </c>
      <c r="I499" s="46">
        <v>8.11</v>
      </c>
      <c r="J499" s="74">
        <v>58.76</v>
      </c>
      <c r="K499" s="44"/>
      <c r="L499" s="74">
        <v>476.54</v>
      </c>
      <c r="M499" s="46">
        <v>8.16</v>
      </c>
      <c r="N499" s="75">
        <v>3888.57</v>
      </c>
      <c r="AI499" s="40"/>
      <c r="AJ499" s="49"/>
      <c r="AK499" s="49" t="s">
        <v>1132</v>
      </c>
      <c r="AQ499" s="49"/>
      <c r="AS499" s="49"/>
    </row>
    <row r="500" spans="1:45" s="4" customFormat="1" ht="15" x14ac:dyDescent="0.25">
      <c r="A500" s="72"/>
      <c r="B500" s="73"/>
      <c r="C500" s="542" t="s">
        <v>81</v>
      </c>
      <c r="D500" s="542"/>
      <c r="E500" s="542"/>
      <c r="F500" s="43"/>
      <c r="G500" s="44"/>
      <c r="H500" s="44"/>
      <c r="I500" s="44"/>
      <c r="J500" s="47"/>
      <c r="K500" s="44"/>
      <c r="L500" s="74">
        <v>476.54</v>
      </c>
      <c r="M500" s="69"/>
      <c r="N500" s="75">
        <v>3888.57</v>
      </c>
      <c r="AI500" s="40"/>
      <c r="AJ500" s="49"/>
      <c r="AK500" s="49"/>
      <c r="AQ500" s="49" t="s">
        <v>81</v>
      </c>
      <c r="AS500" s="49"/>
    </row>
    <row r="501" spans="1:45" s="4" customFormat="1" ht="15" x14ac:dyDescent="0.25">
      <c r="A501" s="539" t="s">
        <v>1133</v>
      </c>
      <c r="B501" s="540"/>
      <c r="C501" s="540"/>
      <c r="D501" s="540"/>
      <c r="E501" s="540"/>
      <c r="F501" s="540"/>
      <c r="G501" s="540"/>
      <c r="H501" s="540"/>
      <c r="I501" s="540"/>
      <c r="J501" s="540"/>
      <c r="K501" s="540"/>
      <c r="L501" s="540"/>
      <c r="M501" s="540"/>
      <c r="N501" s="541"/>
      <c r="AI501" s="40"/>
      <c r="AJ501" s="49" t="s">
        <v>1133</v>
      </c>
      <c r="AK501" s="49"/>
      <c r="AQ501" s="49"/>
      <c r="AS501" s="49"/>
    </row>
    <row r="502" spans="1:45" s="4" customFormat="1" ht="34.5" x14ac:dyDescent="0.25">
      <c r="A502" s="41" t="s">
        <v>1134</v>
      </c>
      <c r="B502" s="42" t="s">
        <v>1135</v>
      </c>
      <c r="C502" s="542" t="s">
        <v>1136</v>
      </c>
      <c r="D502" s="542"/>
      <c r="E502" s="542"/>
      <c r="F502" s="43" t="s">
        <v>164</v>
      </c>
      <c r="G502" s="44">
        <v>0.1827</v>
      </c>
      <c r="H502" s="45">
        <v>1</v>
      </c>
      <c r="I502" s="119">
        <v>0.1827</v>
      </c>
      <c r="J502" s="47"/>
      <c r="K502" s="44"/>
      <c r="L502" s="47"/>
      <c r="M502" s="44"/>
      <c r="N502" s="48"/>
      <c r="AI502" s="40"/>
      <c r="AJ502" s="49"/>
      <c r="AK502" s="49" t="s">
        <v>1136</v>
      </c>
      <c r="AQ502" s="49"/>
      <c r="AS502" s="49"/>
    </row>
    <row r="503" spans="1:45" s="4" customFormat="1" ht="15" x14ac:dyDescent="0.25">
      <c r="A503" s="67"/>
      <c r="B503" s="53"/>
      <c r="C503" s="543" t="s">
        <v>1137</v>
      </c>
      <c r="D503" s="543"/>
      <c r="E503" s="543"/>
      <c r="F503" s="543"/>
      <c r="G503" s="543"/>
      <c r="H503" s="543"/>
      <c r="I503" s="543"/>
      <c r="J503" s="543"/>
      <c r="K503" s="543"/>
      <c r="L503" s="543"/>
      <c r="M503" s="543"/>
      <c r="N503" s="544"/>
      <c r="AI503" s="40"/>
      <c r="AJ503" s="49"/>
      <c r="AK503" s="49"/>
      <c r="AL503" s="3" t="s">
        <v>1137</v>
      </c>
      <c r="AQ503" s="49"/>
      <c r="AS503" s="49"/>
    </row>
    <row r="504" spans="1:45" s="4" customFormat="1" ht="23.25" x14ac:dyDescent="0.25">
      <c r="A504" s="50"/>
      <c r="B504" s="51" t="s">
        <v>117</v>
      </c>
      <c r="C504" s="545" t="s">
        <v>118</v>
      </c>
      <c r="D504" s="545"/>
      <c r="E504" s="545"/>
      <c r="F504" s="545"/>
      <c r="G504" s="545"/>
      <c r="H504" s="545"/>
      <c r="I504" s="545"/>
      <c r="J504" s="545"/>
      <c r="K504" s="545"/>
      <c r="L504" s="545"/>
      <c r="M504" s="545"/>
      <c r="N504" s="546"/>
      <c r="AI504" s="40"/>
      <c r="AJ504" s="49"/>
      <c r="AK504" s="49"/>
      <c r="AM504" s="3" t="s">
        <v>118</v>
      </c>
      <c r="AQ504" s="49"/>
      <c r="AS504" s="49"/>
    </row>
    <row r="505" spans="1:45" s="4" customFormat="1" ht="68.25" x14ac:dyDescent="0.25">
      <c r="A505" s="50"/>
      <c r="B505" s="51" t="s">
        <v>62</v>
      </c>
      <c r="C505" s="545" t="s">
        <v>63</v>
      </c>
      <c r="D505" s="545"/>
      <c r="E505" s="545"/>
      <c r="F505" s="545"/>
      <c r="G505" s="545"/>
      <c r="H505" s="545"/>
      <c r="I505" s="545"/>
      <c r="J505" s="545"/>
      <c r="K505" s="545"/>
      <c r="L505" s="545"/>
      <c r="M505" s="545"/>
      <c r="N505" s="546"/>
      <c r="AI505" s="40"/>
      <c r="AJ505" s="49"/>
      <c r="AK505" s="49"/>
      <c r="AM505" s="3" t="s">
        <v>63</v>
      </c>
      <c r="AQ505" s="49"/>
      <c r="AS505" s="49"/>
    </row>
    <row r="506" spans="1:45" s="4" customFormat="1" ht="15" x14ac:dyDescent="0.25">
      <c r="A506" s="52"/>
      <c r="B506" s="51" t="s">
        <v>56</v>
      </c>
      <c r="C506" s="543" t="s">
        <v>64</v>
      </c>
      <c r="D506" s="543"/>
      <c r="E506" s="543"/>
      <c r="F506" s="54"/>
      <c r="G506" s="55"/>
      <c r="H506" s="55"/>
      <c r="I506" s="55"/>
      <c r="J506" s="76">
        <v>1081</v>
      </c>
      <c r="K506" s="65">
        <v>1.3225</v>
      </c>
      <c r="L506" s="56">
        <v>261.19</v>
      </c>
      <c r="M506" s="58">
        <v>44.77</v>
      </c>
      <c r="N506" s="59">
        <v>11693.48</v>
      </c>
      <c r="AI506" s="40"/>
      <c r="AJ506" s="49"/>
      <c r="AK506" s="49"/>
      <c r="AN506" s="3" t="s">
        <v>64</v>
      </c>
      <c r="AQ506" s="49"/>
      <c r="AS506" s="49"/>
    </row>
    <row r="507" spans="1:45" s="4" customFormat="1" ht="15" x14ac:dyDescent="0.25">
      <c r="A507" s="52"/>
      <c r="B507" s="51" t="s">
        <v>65</v>
      </c>
      <c r="C507" s="543" t="s">
        <v>66</v>
      </c>
      <c r="D507" s="543"/>
      <c r="E507" s="543"/>
      <c r="F507" s="54"/>
      <c r="G507" s="55"/>
      <c r="H507" s="55"/>
      <c r="I507" s="55"/>
      <c r="J507" s="56">
        <v>916.93</v>
      </c>
      <c r="K507" s="65">
        <v>1.4375</v>
      </c>
      <c r="L507" s="56">
        <v>240.81</v>
      </c>
      <c r="M507" s="58">
        <v>13.24</v>
      </c>
      <c r="N507" s="59">
        <v>3188.32</v>
      </c>
      <c r="AI507" s="40"/>
      <c r="AJ507" s="49"/>
      <c r="AK507" s="49"/>
      <c r="AN507" s="3" t="s">
        <v>66</v>
      </c>
      <c r="AQ507" s="49"/>
      <c r="AS507" s="49"/>
    </row>
    <row r="508" spans="1:45" s="4" customFormat="1" ht="15" x14ac:dyDescent="0.25">
      <c r="A508" s="52"/>
      <c r="B508" s="51" t="s">
        <v>67</v>
      </c>
      <c r="C508" s="543" t="s">
        <v>68</v>
      </c>
      <c r="D508" s="543"/>
      <c r="E508" s="543"/>
      <c r="F508" s="54"/>
      <c r="G508" s="55"/>
      <c r="H508" s="55"/>
      <c r="I508" s="55"/>
      <c r="J508" s="56">
        <v>122.99</v>
      </c>
      <c r="K508" s="65">
        <v>1.4375</v>
      </c>
      <c r="L508" s="56">
        <v>32.299999999999997</v>
      </c>
      <c r="M508" s="58">
        <v>44.77</v>
      </c>
      <c r="N508" s="59">
        <v>1446.07</v>
      </c>
      <c r="AI508" s="40"/>
      <c r="AJ508" s="49"/>
      <c r="AK508" s="49"/>
      <c r="AN508" s="3" t="s">
        <v>68</v>
      </c>
      <c r="AQ508" s="49"/>
      <c r="AS508" s="49"/>
    </row>
    <row r="509" spans="1:45" s="4" customFormat="1" ht="15" x14ac:dyDescent="0.25">
      <c r="A509" s="52"/>
      <c r="B509" s="51" t="s">
        <v>69</v>
      </c>
      <c r="C509" s="543" t="s">
        <v>70</v>
      </c>
      <c r="D509" s="543"/>
      <c r="E509" s="543"/>
      <c r="F509" s="54"/>
      <c r="G509" s="55"/>
      <c r="H509" s="55"/>
      <c r="I509" s="55"/>
      <c r="J509" s="56">
        <v>0.24</v>
      </c>
      <c r="K509" s="55"/>
      <c r="L509" s="56">
        <v>0.04</v>
      </c>
      <c r="M509" s="58">
        <v>8.16</v>
      </c>
      <c r="N509" s="60">
        <v>0.33</v>
      </c>
      <c r="AI509" s="40"/>
      <c r="AJ509" s="49"/>
      <c r="AK509" s="49"/>
      <c r="AN509" s="3" t="s">
        <v>70</v>
      </c>
      <c r="AQ509" s="49"/>
      <c r="AS509" s="49"/>
    </row>
    <row r="510" spans="1:45" s="4" customFormat="1" ht="15" x14ac:dyDescent="0.25">
      <c r="A510" s="63"/>
      <c r="B510" s="51"/>
      <c r="C510" s="543" t="s">
        <v>71</v>
      </c>
      <c r="D510" s="543"/>
      <c r="E510" s="543"/>
      <c r="F510" s="54" t="s">
        <v>72</v>
      </c>
      <c r="G510" s="61">
        <v>115</v>
      </c>
      <c r="H510" s="65">
        <v>1.3225</v>
      </c>
      <c r="I510" s="94">
        <v>27.7863863</v>
      </c>
      <c r="J510" s="66"/>
      <c r="K510" s="55"/>
      <c r="L510" s="66"/>
      <c r="M510" s="55"/>
      <c r="N510" s="62"/>
      <c r="AI510" s="40"/>
      <c r="AJ510" s="49"/>
      <c r="AK510" s="49"/>
      <c r="AO510" s="3" t="s">
        <v>71</v>
      </c>
      <c r="AQ510" s="49"/>
      <c r="AS510" s="49"/>
    </row>
    <row r="511" spans="1:45" s="4" customFormat="1" ht="15" x14ac:dyDescent="0.25">
      <c r="A511" s="63"/>
      <c r="B511" s="51"/>
      <c r="C511" s="543" t="s">
        <v>73</v>
      </c>
      <c r="D511" s="543"/>
      <c r="E511" s="543"/>
      <c r="F511" s="54" t="s">
        <v>72</v>
      </c>
      <c r="G511" s="64">
        <v>9.9</v>
      </c>
      <c r="H511" s="65">
        <v>1.4375</v>
      </c>
      <c r="I511" s="94">
        <v>2.6000494000000001</v>
      </c>
      <c r="J511" s="66"/>
      <c r="K511" s="55"/>
      <c r="L511" s="66"/>
      <c r="M511" s="55"/>
      <c r="N511" s="62"/>
      <c r="AI511" s="40"/>
      <c r="AJ511" s="49"/>
      <c r="AK511" s="49"/>
      <c r="AO511" s="3" t="s">
        <v>73</v>
      </c>
      <c r="AQ511" s="49"/>
      <c r="AS511" s="49"/>
    </row>
    <row r="512" spans="1:45" s="4" customFormat="1" ht="15" x14ac:dyDescent="0.25">
      <c r="A512" s="67"/>
      <c r="B512" s="51"/>
      <c r="C512" s="547" t="s">
        <v>74</v>
      </c>
      <c r="D512" s="547"/>
      <c r="E512" s="547"/>
      <c r="F512" s="68"/>
      <c r="G512" s="69"/>
      <c r="H512" s="69"/>
      <c r="I512" s="69"/>
      <c r="J512" s="79">
        <v>1998.17</v>
      </c>
      <c r="K512" s="69"/>
      <c r="L512" s="70">
        <v>502.04</v>
      </c>
      <c r="M512" s="69"/>
      <c r="N512" s="71">
        <v>14882.13</v>
      </c>
      <c r="AI512" s="40"/>
      <c r="AJ512" s="49"/>
      <c r="AK512" s="49"/>
      <c r="AP512" s="3" t="s">
        <v>74</v>
      </c>
      <c r="AQ512" s="49"/>
      <c r="AS512" s="49"/>
    </row>
    <row r="513" spans="1:45" s="4" customFormat="1" ht="15" x14ac:dyDescent="0.25">
      <c r="A513" s="63"/>
      <c r="B513" s="51"/>
      <c r="C513" s="543" t="s">
        <v>75</v>
      </c>
      <c r="D513" s="543"/>
      <c r="E513" s="543"/>
      <c r="F513" s="54"/>
      <c r="G513" s="55"/>
      <c r="H513" s="55"/>
      <c r="I513" s="55"/>
      <c r="J513" s="66"/>
      <c r="K513" s="55"/>
      <c r="L513" s="56">
        <v>293.49</v>
      </c>
      <c r="M513" s="55"/>
      <c r="N513" s="59">
        <v>13139.55</v>
      </c>
      <c r="AI513" s="40"/>
      <c r="AJ513" s="49"/>
      <c r="AK513" s="49"/>
      <c r="AO513" s="3" t="s">
        <v>75</v>
      </c>
      <c r="AQ513" s="49"/>
      <c r="AS513" s="49"/>
    </row>
    <row r="514" spans="1:45" s="4" customFormat="1" ht="23.25" x14ac:dyDescent="0.25">
      <c r="A514" s="63"/>
      <c r="B514" s="51" t="s">
        <v>1138</v>
      </c>
      <c r="C514" s="543" t="s">
        <v>1139</v>
      </c>
      <c r="D514" s="543"/>
      <c r="E514" s="543"/>
      <c r="F514" s="54" t="s">
        <v>78</v>
      </c>
      <c r="G514" s="61">
        <v>113</v>
      </c>
      <c r="H514" s="55"/>
      <c r="I514" s="61">
        <v>113</v>
      </c>
      <c r="J514" s="66"/>
      <c r="K514" s="55"/>
      <c r="L514" s="56">
        <v>331.64</v>
      </c>
      <c r="M514" s="55"/>
      <c r="N514" s="59">
        <v>14847.69</v>
      </c>
      <c r="AI514" s="40"/>
      <c r="AJ514" s="49"/>
      <c r="AK514" s="49"/>
      <c r="AO514" s="3" t="s">
        <v>1139</v>
      </c>
      <c r="AQ514" s="49"/>
      <c r="AS514" s="49"/>
    </row>
    <row r="515" spans="1:45" s="4" customFormat="1" ht="45" x14ac:dyDescent="0.25">
      <c r="A515" s="63"/>
      <c r="B515" s="51" t="s">
        <v>1140</v>
      </c>
      <c r="C515" s="543" t="s">
        <v>1141</v>
      </c>
      <c r="D515" s="543"/>
      <c r="E515" s="543"/>
      <c r="F515" s="54" t="s">
        <v>78</v>
      </c>
      <c r="G515" s="61">
        <v>77</v>
      </c>
      <c r="H515" s="58">
        <v>0.85</v>
      </c>
      <c r="I515" s="58">
        <v>65.45</v>
      </c>
      <c r="J515" s="66"/>
      <c r="K515" s="55"/>
      <c r="L515" s="56">
        <v>192.09</v>
      </c>
      <c r="M515" s="55"/>
      <c r="N515" s="59">
        <v>8599.84</v>
      </c>
      <c r="AI515" s="40"/>
      <c r="AJ515" s="49"/>
      <c r="AK515" s="49"/>
      <c r="AO515" s="3" t="s">
        <v>1141</v>
      </c>
      <c r="AQ515" s="49"/>
      <c r="AS515" s="49"/>
    </row>
    <row r="516" spans="1:45" s="4" customFormat="1" ht="15" x14ac:dyDescent="0.25">
      <c r="A516" s="72"/>
      <c r="B516" s="73"/>
      <c r="C516" s="542" t="s">
        <v>81</v>
      </c>
      <c r="D516" s="542"/>
      <c r="E516" s="542"/>
      <c r="F516" s="43"/>
      <c r="G516" s="44"/>
      <c r="H516" s="44"/>
      <c r="I516" s="44"/>
      <c r="J516" s="47"/>
      <c r="K516" s="44"/>
      <c r="L516" s="80">
        <v>1025.77</v>
      </c>
      <c r="M516" s="69"/>
      <c r="N516" s="75">
        <v>38329.660000000003</v>
      </c>
      <c r="AI516" s="40"/>
      <c r="AJ516" s="49"/>
      <c r="AK516" s="49"/>
      <c r="AQ516" s="49" t="s">
        <v>81</v>
      </c>
      <c r="AS516" s="49"/>
    </row>
    <row r="517" spans="1:45" s="4" customFormat="1" ht="22.5" x14ac:dyDescent="0.25">
      <c r="A517" s="41" t="s">
        <v>1142</v>
      </c>
      <c r="B517" s="42" t="s">
        <v>652</v>
      </c>
      <c r="C517" s="542" t="s">
        <v>653</v>
      </c>
      <c r="D517" s="542"/>
      <c r="E517" s="542"/>
      <c r="F517" s="43" t="s">
        <v>86</v>
      </c>
      <c r="G517" s="44">
        <v>9.9000000000000005E-2</v>
      </c>
      <c r="H517" s="45">
        <v>1</v>
      </c>
      <c r="I517" s="92">
        <v>9.9000000000000005E-2</v>
      </c>
      <c r="J517" s="74">
        <v>99.98</v>
      </c>
      <c r="K517" s="92">
        <v>1.012</v>
      </c>
      <c r="L517" s="74">
        <v>10.02</v>
      </c>
      <c r="M517" s="46">
        <v>8.16</v>
      </c>
      <c r="N517" s="82">
        <v>81.760000000000005</v>
      </c>
      <c r="AI517" s="40"/>
      <c r="AJ517" s="49"/>
      <c r="AK517" s="49" t="s">
        <v>653</v>
      </c>
      <c r="AQ517" s="49"/>
      <c r="AS517" s="49"/>
    </row>
    <row r="518" spans="1:45" s="4" customFormat="1" ht="15" x14ac:dyDescent="0.25">
      <c r="A518" s="67"/>
      <c r="B518" s="53"/>
      <c r="C518" s="543" t="s">
        <v>655</v>
      </c>
      <c r="D518" s="543"/>
      <c r="E518" s="543"/>
      <c r="F518" s="543"/>
      <c r="G518" s="543"/>
      <c r="H518" s="543"/>
      <c r="I518" s="543"/>
      <c r="J518" s="543"/>
      <c r="K518" s="543"/>
      <c r="L518" s="543"/>
      <c r="M518" s="543"/>
      <c r="N518" s="544"/>
      <c r="AI518" s="40"/>
      <c r="AJ518" s="49"/>
      <c r="AK518" s="49"/>
      <c r="AQ518" s="49"/>
      <c r="AR518" s="3" t="s">
        <v>655</v>
      </c>
      <c r="AS518" s="49"/>
    </row>
    <row r="519" spans="1:45" s="4" customFormat="1" ht="15" x14ac:dyDescent="0.25">
      <c r="A519" s="50"/>
      <c r="B519" s="51"/>
      <c r="C519" s="545" t="s">
        <v>1054</v>
      </c>
      <c r="D519" s="545"/>
      <c r="E519" s="545"/>
      <c r="F519" s="545"/>
      <c r="G519" s="545"/>
      <c r="H519" s="545"/>
      <c r="I519" s="545"/>
      <c r="J519" s="545"/>
      <c r="K519" s="545"/>
      <c r="L519" s="545"/>
      <c r="M519" s="545"/>
      <c r="N519" s="546"/>
      <c r="AI519" s="40"/>
      <c r="AJ519" s="49"/>
      <c r="AK519" s="49"/>
      <c r="AM519" s="3" t="s">
        <v>1054</v>
      </c>
      <c r="AQ519" s="49"/>
      <c r="AS519" s="49"/>
    </row>
    <row r="520" spans="1:45" s="4" customFormat="1" ht="15" x14ac:dyDescent="0.25">
      <c r="A520" s="72"/>
      <c r="B520" s="73"/>
      <c r="C520" s="542" t="s">
        <v>81</v>
      </c>
      <c r="D520" s="542"/>
      <c r="E520" s="542"/>
      <c r="F520" s="43"/>
      <c r="G520" s="44"/>
      <c r="H520" s="44"/>
      <c r="I520" s="44"/>
      <c r="J520" s="47"/>
      <c r="K520" s="44"/>
      <c r="L520" s="74">
        <v>10.02</v>
      </c>
      <c r="M520" s="69"/>
      <c r="N520" s="82">
        <v>81.760000000000005</v>
      </c>
      <c r="AI520" s="40"/>
      <c r="AJ520" s="49"/>
      <c r="AK520" s="49"/>
      <c r="AQ520" s="49" t="s">
        <v>81</v>
      </c>
      <c r="AS520" s="49"/>
    </row>
    <row r="521" spans="1:45" s="4" customFormat="1" ht="23.25" x14ac:dyDescent="0.25">
      <c r="A521" s="41" t="s">
        <v>1143</v>
      </c>
      <c r="B521" s="42" t="s">
        <v>1144</v>
      </c>
      <c r="C521" s="542" t="s">
        <v>1145</v>
      </c>
      <c r="D521" s="542"/>
      <c r="E521" s="542"/>
      <c r="F521" s="43" t="s">
        <v>191</v>
      </c>
      <c r="G521" s="44">
        <v>0.99</v>
      </c>
      <c r="H521" s="45">
        <v>1</v>
      </c>
      <c r="I521" s="46">
        <v>0.99</v>
      </c>
      <c r="J521" s="74">
        <v>568.28</v>
      </c>
      <c r="K521" s="44"/>
      <c r="L521" s="74">
        <v>562.6</v>
      </c>
      <c r="M521" s="46">
        <v>8.16</v>
      </c>
      <c r="N521" s="75">
        <v>4590.82</v>
      </c>
      <c r="AI521" s="40"/>
      <c r="AJ521" s="49"/>
      <c r="AK521" s="49" t="s">
        <v>1145</v>
      </c>
      <c r="AQ521" s="49"/>
      <c r="AS521" s="49"/>
    </row>
    <row r="522" spans="1:45" s="4" customFormat="1" ht="15" x14ac:dyDescent="0.25">
      <c r="A522" s="72"/>
      <c r="B522" s="73"/>
      <c r="C522" s="542" t="s">
        <v>81</v>
      </c>
      <c r="D522" s="542"/>
      <c r="E522" s="542"/>
      <c r="F522" s="43"/>
      <c r="G522" s="44"/>
      <c r="H522" s="44"/>
      <c r="I522" s="44"/>
      <c r="J522" s="47"/>
      <c r="K522" s="44"/>
      <c r="L522" s="74">
        <v>562.6</v>
      </c>
      <c r="M522" s="69"/>
      <c r="N522" s="75">
        <v>4590.82</v>
      </c>
      <c r="AI522" s="40"/>
      <c r="AJ522" s="49"/>
      <c r="AK522" s="49"/>
      <c r="AQ522" s="49" t="s">
        <v>81</v>
      </c>
      <c r="AS522" s="49"/>
    </row>
    <row r="523" spans="1:45" s="4" customFormat="1" ht="15" x14ac:dyDescent="0.25">
      <c r="A523" s="41" t="s">
        <v>1146</v>
      </c>
      <c r="B523" s="42" t="s">
        <v>1147</v>
      </c>
      <c r="C523" s="542" t="s">
        <v>1148</v>
      </c>
      <c r="D523" s="542"/>
      <c r="E523" s="542"/>
      <c r="F523" s="43" t="s">
        <v>584</v>
      </c>
      <c r="G523" s="44">
        <v>18.64</v>
      </c>
      <c r="H523" s="45">
        <v>1</v>
      </c>
      <c r="I523" s="46">
        <v>18.64</v>
      </c>
      <c r="J523" s="74">
        <v>284.8</v>
      </c>
      <c r="K523" s="44"/>
      <c r="L523" s="80">
        <v>5308.67</v>
      </c>
      <c r="M523" s="46">
        <v>8.16</v>
      </c>
      <c r="N523" s="75">
        <v>43318.75</v>
      </c>
      <c r="AI523" s="40"/>
      <c r="AJ523" s="49"/>
      <c r="AK523" s="49" t="s">
        <v>1148</v>
      </c>
      <c r="AQ523" s="49"/>
      <c r="AS523" s="49"/>
    </row>
    <row r="524" spans="1:45" s="4" customFormat="1" ht="15" x14ac:dyDescent="0.25">
      <c r="A524" s="72"/>
      <c r="B524" s="73"/>
      <c r="C524" s="542" t="s">
        <v>81</v>
      </c>
      <c r="D524" s="542"/>
      <c r="E524" s="542"/>
      <c r="F524" s="43"/>
      <c r="G524" s="44"/>
      <c r="H524" s="44"/>
      <c r="I524" s="44"/>
      <c r="J524" s="47"/>
      <c r="K524" s="44"/>
      <c r="L524" s="80">
        <v>5308.67</v>
      </c>
      <c r="M524" s="69"/>
      <c r="N524" s="75">
        <v>43318.75</v>
      </c>
      <c r="AI524" s="40"/>
      <c r="AJ524" s="49"/>
      <c r="AK524" s="49"/>
      <c r="AQ524" s="49" t="s">
        <v>81</v>
      </c>
      <c r="AS524" s="49"/>
    </row>
    <row r="525" spans="1:45" s="4" customFormat="1" ht="15" x14ac:dyDescent="0.25">
      <c r="A525" s="539" t="s">
        <v>1149</v>
      </c>
      <c r="B525" s="540"/>
      <c r="C525" s="540"/>
      <c r="D525" s="540"/>
      <c r="E525" s="540"/>
      <c r="F525" s="540"/>
      <c r="G525" s="540"/>
      <c r="H525" s="540"/>
      <c r="I525" s="540"/>
      <c r="J525" s="540"/>
      <c r="K525" s="540"/>
      <c r="L525" s="540"/>
      <c r="M525" s="540"/>
      <c r="N525" s="541"/>
      <c r="AI525" s="40"/>
      <c r="AJ525" s="49" t="s">
        <v>1149</v>
      </c>
      <c r="AK525" s="49"/>
      <c r="AQ525" s="49"/>
      <c r="AS525" s="49"/>
    </row>
    <row r="526" spans="1:45" s="4" customFormat="1" ht="34.5" x14ac:dyDescent="0.25">
      <c r="A526" s="41" t="s">
        <v>1150</v>
      </c>
      <c r="B526" s="42" t="s">
        <v>1151</v>
      </c>
      <c r="C526" s="542" t="s">
        <v>1152</v>
      </c>
      <c r="D526" s="542"/>
      <c r="E526" s="542"/>
      <c r="F526" s="43" t="s">
        <v>86</v>
      </c>
      <c r="G526" s="44">
        <v>47.36</v>
      </c>
      <c r="H526" s="45">
        <v>1</v>
      </c>
      <c r="I526" s="46">
        <v>47.36</v>
      </c>
      <c r="J526" s="47"/>
      <c r="K526" s="44"/>
      <c r="L526" s="47"/>
      <c r="M526" s="44"/>
      <c r="N526" s="48"/>
      <c r="AI526" s="40"/>
      <c r="AJ526" s="49"/>
      <c r="AK526" s="49" t="s">
        <v>1152</v>
      </c>
      <c r="AQ526" s="49"/>
      <c r="AS526" s="49"/>
    </row>
    <row r="527" spans="1:45" s="4" customFormat="1" ht="15" x14ac:dyDescent="0.25">
      <c r="A527" s="67"/>
      <c r="B527" s="53"/>
      <c r="C527" s="543" t="s">
        <v>1153</v>
      </c>
      <c r="D527" s="543"/>
      <c r="E527" s="543"/>
      <c r="F527" s="543"/>
      <c r="G527" s="543"/>
      <c r="H527" s="543"/>
      <c r="I527" s="543"/>
      <c r="J527" s="543"/>
      <c r="K527" s="543"/>
      <c r="L527" s="543"/>
      <c r="M527" s="543"/>
      <c r="N527" s="544"/>
      <c r="AI527" s="40"/>
      <c r="AJ527" s="49"/>
      <c r="AK527" s="49"/>
      <c r="AL527" s="3" t="s">
        <v>1153</v>
      </c>
      <c r="AQ527" s="49"/>
      <c r="AS527" s="49"/>
    </row>
    <row r="528" spans="1:45" s="4" customFormat="1" ht="23.25" x14ac:dyDescent="0.25">
      <c r="A528" s="50"/>
      <c r="B528" s="51" t="s">
        <v>117</v>
      </c>
      <c r="C528" s="545" t="s">
        <v>118</v>
      </c>
      <c r="D528" s="545"/>
      <c r="E528" s="545"/>
      <c r="F528" s="545"/>
      <c r="G528" s="545"/>
      <c r="H528" s="545"/>
      <c r="I528" s="545"/>
      <c r="J528" s="545"/>
      <c r="K528" s="545"/>
      <c r="L528" s="545"/>
      <c r="M528" s="545"/>
      <c r="N528" s="546"/>
      <c r="AI528" s="40"/>
      <c r="AJ528" s="49"/>
      <c r="AK528" s="49"/>
      <c r="AM528" s="3" t="s">
        <v>118</v>
      </c>
      <c r="AQ528" s="49"/>
      <c r="AS528" s="49"/>
    </row>
    <row r="529" spans="1:45" s="4" customFormat="1" ht="68.25" x14ac:dyDescent="0.25">
      <c r="A529" s="50"/>
      <c r="B529" s="51" t="s">
        <v>62</v>
      </c>
      <c r="C529" s="545" t="s">
        <v>63</v>
      </c>
      <c r="D529" s="545"/>
      <c r="E529" s="545"/>
      <c r="F529" s="545"/>
      <c r="G529" s="545"/>
      <c r="H529" s="545"/>
      <c r="I529" s="545"/>
      <c r="J529" s="545"/>
      <c r="K529" s="545"/>
      <c r="L529" s="545"/>
      <c r="M529" s="545"/>
      <c r="N529" s="546"/>
      <c r="AI529" s="40"/>
      <c r="AJ529" s="49"/>
      <c r="AK529" s="49"/>
      <c r="AM529" s="3" t="s">
        <v>63</v>
      </c>
      <c r="AQ529" s="49"/>
      <c r="AS529" s="49"/>
    </row>
    <row r="530" spans="1:45" s="4" customFormat="1" ht="15" x14ac:dyDescent="0.25">
      <c r="A530" s="52"/>
      <c r="B530" s="51" t="s">
        <v>56</v>
      </c>
      <c r="C530" s="543" t="s">
        <v>64</v>
      </c>
      <c r="D530" s="543"/>
      <c r="E530" s="543"/>
      <c r="F530" s="54"/>
      <c r="G530" s="55"/>
      <c r="H530" s="55"/>
      <c r="I530" s="55"/>
      <c r="J530" s="56">
        <v>182.51</v>
      </c>
      <c r="K530" s="65">
        <v>1.3225</v>
      </c>
      <c r="L530" s="76">
        <v>11431.26</v>
      </c>
      <c r="M530" s="58">
        <v>44.77</v>
      </c>
      <c r="N530" s="59">
        <v>511777.51</v>
      </c>
      <c r="AI530" s="40"/>
      <c r="AJ530" s="49"/>
      <c r="AK530" s="49"/>
      <c r="AN530" s="3" t="s">
        <v>64</v>
      </c>
      <c r="AQ530" s="49"/>
      <c r="AS530" s="49"/>
    </row>
    <row r="531" spans="1:45" s="4" customFormat="1" ht="15" x14ac:dyDescent="0.25">
      <c r="A531" s="52"/>
      <c r="B531" s="51" t="s">
        <v>65</v>
      </c>
      <c r="C531" s="543" t="s">
        <v>66</v>
      </c>
      <c r="D531" s="543"/>
      <c r="E531" s="543"/>
      <c r="F531" s="54"/>
      <c r="G531" s="55"/>
      <c r="H531" s="55"/>
      <c r="I531" s="55"/>
      <c r="J531" s="56">
        <v>329.09</v>
      </c>
      <c r="K531" s="65">
        <v>1.4375</v>
      </c>
      <c r="L531" s="76">
        <v>22404.45</v>
      </c>
      <c r="M531" s="58">
        <v>13.24</v>
      </c>
      <c r="N531" s="59">
        <v>296634.92</v>
      </c>
      <c r="AI531" s="40"/>
      <c r="AJ531" s="49"/>
      <c r="AK531" s="49"/>
      <c r="AN531" s="3" t="s">
        <v>66</v>
      </c>
      <c r="AQ531" s="49"/>
      <c r="AS531" s="49"/>
    </row>
    <row r="532" spans="1:45" s="4" customFormat="1" ht="15" x14ac:dyDescent="0.25">
      <c r="A532" s="52"/>
      <c r="B532" s="51" t="s">
        <v>67</v>
      </c>
      <c r="C532" s="543" t="s">
        <v>68</v>
      </c>
      <c r="D532" s="543"/>
      <c r="E532" s="543"/>
      <c r="F532" s="54"/>
      <c r="G532" s="55"/>
      <c r="H532" s="55"/>
      <c r="I532" s="55"/>
      <c r="J532" s="56">
        <v>38.840000000000003</v>
      </c>
      <c r="K532" s="65">
        <v>1.4375</v>
      </c>
      <c r="L532" s="76">
        <v>2644.23</v>
      </c>
      <c r="M532" s="58">
        <v>44.77</v>
      </c>
      <c r="N532" s="59">
        <v>118382.18</v>
      </c>
      <c r="AI532" s="40"/>
      <c r="AJ532" s="49"/>
      <c r="AK532" s="49"/>
      <c r="AN532" s="3" t="s">
        <v>68</v>
      </c>
      <c r="AQ532" s="49"/>
      <c r="AS532" s="49"/>
    </row>
    <row r="533" spans="1:45" s="4" customFormat="1" ht="15" x14ac:dyDescent="0.25">
      <c r="A533" s="52"/>
      <c r="B533" s="51" t="s">
        <v>69</v>
      </c>
      <c r="C533" s="543" t="s">
        <v>70</v>
      </c>
      <c r="D533" s="543"/>
      <c r="E533" s="543"/>
      <c r="F533" s="54"/>
      <c r="G533" s="55"/>
      <c r="H533" s="55"/>
      <c r="I533" s="55"/>
      <c r="J533" s="56">
        <v>830.15</v>
      </c>
      <c r="K533" s="55"/>
      <c r="L533" s="76">
        <v>39315.9</v>
      </c>
      <c r="M533" s="58">
        <v>8.16</v>
      </c>
      <c r="N533" s="59">
        <v>320817.74</v>
      </c>
      <c r="AI533" s="40"/>
      <c r="AJ533" s="49"/>
      <c r="AK533" s="49"/>
      <c r="AN533" s="3" t="s">
        <v>70</v>
      </c>
      <c r="AQ533" s="49"/>
      <c r="AS533" s="49"/>
    </row>
    <row r="534" spans="1:45" s="4" customFormat="1" ht="15" x14ac:dyDescent="0.25">
      <c r="A534" s="63"/>
      <c r="B534" s="51"/>
      <c r="C534" s="543" t="s">
        <v>71</v>
      </c>
      <c r="D534" s="543"/>
      <c r="E534" s="543"/>
      <c r="F534" s="54" t="s">
        <v>72</v>
      </c>
      <c r="G534" s="58">
        <v>22.56</v>
      </c>
      <c r="H534" s="65">
        <v>1.3225</v>
      </c>
      <c r="I534" s="78">
        <v>1413.0140160000001</v>
      </c>
      <c r="J534" s="66"/>
      <c r="K534" s="55"/>
      <c r="L534" s="66"/>
      <c r="M534" s="55"/>
      <c r="N534" s="62"/>
      <c r="AI534" s="40"/>
      <c r="AJ534" s="49"/>
      <c r="AK534" s="49"/>
      <c r="AO534" s="3" t="s">
        <v>71</v>
      </c>
      <c r="AQ534" s="49"/>
      <c r="AS534" s="49"/>
    </row>
    <row r="535" spans="1:45" s="4" customFormat="1" ht="15" x14ac:dyDescent="0.25">
      <c r="A535" s="63"/>
      <c r="B535" s="51"/>
      <c r="C535" s="543" t="s">
        <v>73</v>
      </c>
      <c r="D535" s="543"/>
      <c r="E535" s="543"/>
      <c r="F535" s="54" t="s">
        <v>72</v>
      </c>
      <c r="G535" s="58">
        <v>2.98</v>
      </c>
      <c r="H535" s="65">
        <v>1.4375</v>
      </c>
      <c r="I535" s="65">
        <v>202.8784</v>
      </c>
      <c r="J535" s="66"/>
      <c r="K535" s="55"/>
      <c r="L535" s="66"/>
      <c r="M535" s="55"/>
      <c r="N535" s="62"/>
      <c r="AI535" s="40"/>
      <c r="AJ535" s="49"/>
      <c r="AK535" s="49"/>
      <c r="AO535" s="3" t="s">
        <v>73</v>
      </c>
      <c r="AQ535" s="49"/>
      <c r="AS535" s="49"/>
    </row>
    <row r="536" spans="1:45" s="4" customFormat="1" ht="15" x14ac:dyDescent="0.25">
      <c r="A536" s="67"/>
      <c r="B536" s="51"/>
      <c r="C536" s="547" t="s">
        <v>74</v>
      </c>
      <c r="D536" s="547"/>
      <c r="E536" s="547"/>
      <c r="F536" s="68"/>
      <c r="G536" s="69"/>
      <c r="H536" s="69"/>
      <c r="I536" s="69"/>
      <c r="J536" s="79">
        <v>1341.75</v>
      </c>
      <c r="K536" s="69"/>
      <c r="L536" s="79">
        <v>73151.61</v>
      </c>
      <c r="M536" s="69"/>
      <c r="N536" s="71">
        <v>1129230.17</v>
      </c>
      <c r="AI536" s="40"/>
      <c r="AJ536" s="49"/>
      <c r="AK536" s="49"/>
      <c r="AP536" s="3" t="s">
        <v>74</v>
      </c>
      <c r="AQ536" s="49"/>
      <c r="AS536" s="49"/>
    </row>
    <row r="537" spans="1:45" s="4" customFormat="1" ht="15" x14ac:dyDescent="0.25">
      <c r="A537" s="63"/>
      <c r="B537" s="51"/>
      <c r="C537" s="543" t="s">
        <v>75</v>
      </c>
      <c r="D537" s="543"/>
      <c r="E537" s="543"/>
      <c r="F537" s="54"/>
      <c r="G537" s="55"/>
      <c r="H537" s="55"/>
      <c r="I537" s="55"/>
      <c r="J537" s="66"/>
      <c r="K537" s="55"/>
      <c r="L537" s="76">
        <v>14075.49</v>
      </c>
      <c r="M537" s="55"/>
      <c r="N537" s="59">
        <v>630159.68999999994</v>
      </c>
      <c r="AI537" s="40"/>
      <c r="AJ537" s="49"/>
      <c r="AK537" s="49"/>
      <c r="AO537" s="3" t="s">
        <v>75</v>
      </c>
      <c r="AQ537" s="49"/>
      <c r="AS537" s="49"/>
    </row>
    <row r="538" spans="1:45" s="4" customFormat="1" ht="45" x14ac:dyDescent="0.25">
      <c r="A538" s="63"/>
      <c r="B538" s="51" t="s">
        <v>727</v>
      </c>
      <c r="C538" s="543" t="s">
        <v>728</v>
      </c>
      <c r="D538" s="543"/>
      <c r="E538" s="543"/>
      <c r="F538" s="54" t="s">
        <v>78</v>
      </c>
      <c r="G538" s="61">
        <v>147</v>
      </c>
      <c r="H538" s="55"/>
      <c r="I538" s="61">
        <v>147</v>
      </c>
      <c r="J538" s="66"/>
      <c r="K538" s="55"/>
      <c r="L538" s="76">
        <v>20690.97</v>
      </c>
      <c r="M538" s="55"/>
      <c r="N538" s="59">
        <v>926334.74</v>
      </c>
      <c r="AI538" s="40"/>
      <c r="AJ538" s="49"/>
      <c r="AK538" s="49"/>
      <c r="AO538" s="3" t="s">
        <v>728</v>
      </c>
      <c r="AQ538" s="49"/>
      <c r="AS538" s="49"/>
    </row>
    <row r="539" spans="1:45" s="4" customFormat="1" ht="56.25" x14ac:dyDescent="0.25">
      <c r="A539" s="63"/>
      <c r="B539" s="51" t="s">
        <v>729</v>
      </c>
      <c r="C539" s="543" t="s">
        <v>730</v>
      </c>
      <c r="D539" s="543"/>
      <c r="E539" s="543"/>
      <c r="F539" s="54" t="s">
        <v>78</v>
      </c>
      <c r="G539" s="61">
        <v>134</v>
      </c>
      <c r="H539" s="58">
        <v>0.85</v>
      </c>
      <c r="I539" s="64">
        <v>113.9</v>
      </c>
      <c r="J539" s="66"/>
      <c r="K539" s="55"/>
      <c r="L539" s="76">
        <v>16031.98</v>
      </c>
      <c r="M539" s="55"/>
      <c r="N539" s="59">
        <v>717751.89</v>
      </c>
      <c r="AI539" s="40"/>
      <c r="AJ539" s="49"/>
      <c r="AK539" s="49"/>
      <c r="AO539" s="3" t="s">
        <v>730</v>
      </c>
      <c r="AQ539" s="49"/>
      <c r="AS539" s="49"/>
    </row>
    <row r="540" spans="1:45" s="4" customFormat="1" ht="15" x14ac:dyDescent="0.25">
      <c r="A540" s="72"/>
      <c r="B540" s="73"/>
      <c r="C540" s="542" t="s">
        <v>81</v>
      </c>
      <c r="D540" s="542"/>
      <c r="E540" s="542"/>
      <c r="F540" s="43"/>
      <c r="G540" s="44"/>
      <c r="H540" s="44"/>
      <c r="I540" s="44"/>
      <c r="J540" s="47"/>
      <c r="K540" s="44"/>
      <c r="L540" s="80">
        <v>109874.56</v>
      </c>
      <c r="M540" s="69"/>
      <c r="N540" s="75">
        <v>2773316.8</v>
      </c>
      <c r="AI540" s="40"/>
      <c r="AJ540" s="49"/>
      <c r="AK540" s="49"/>
      <c r="AQ540" s="49" t="s">
        <v>81</v>
      </c>
      <c r="AS540" s="49"/>
    </row>
    <row r="541" spans="1:45" s="4" customFormat="1" ht="23.25" x14ac:dyDescent="0.25">
      <c r="A541" s="41" t="s">
        <v>1154</v>
      </c>
      <c r="B541" s="42" t="s">
        <v>1155</v>
      </c>
      <c r="C541" s="542" t="s">
        <v>1156</v>
      </c>
      <c r="D541" s="542"/>
      <c r="E541" s="542"/>
      <c r="F541" s="43" t="s">
        <v>115</v>
      </c>
      <c r="G541" s="44">
        <v>506</v>
      </c>
      <c r="H541" s="45">
        <v>1</v>
      </c>
      <c r="I541" s="45">
        <v>506</v>
      </c>
      <c r="J541" s="74">
        <v>771.24</v>
      </c>
      <c r="K541" s="93">
        <v>1.04236</v>
      </c>
      <c r="L541" s="80">
        <v>406778.32</v>
      </c>
      <c r="M541" s="46">
        <v>8.16</v>
      </c>
      <c r="N541" s="75">
        <v>3319311.09</v>
      </c>
      <c r="AI541" s="40"/>
      <c r="AJ541" s="49"/>
      <c r="AK541" s="49" t="s">
        <v>1156</v>
      </c>
      <c r="AQ541" s="49"/>
      <c r="AS541" s="49"/>
    </row>
    <row r="542" spans="1:45" s="4" customFormat="1" ht="15" x14ac:dyDescent="0.25">
      <c r="A542" s="67"/>
      <c r="B542" s="53"/>
      <c r="C542" s="543" t="s">
        <v>1157</v>
      </c>
      <c r="D542" s="543"/>
      <c r="E542" s="543"/>
      <c r="F542" s="543"/>
      <c r="G542" s="543"/>
      <c r="H542" s="543"/>
      <c r="I542" s="543"/>
      <c r="J542" s="543"/>
      <c r="K542" s="543"/>
      <c r="L542" s="543"/>
      <c r="M542" s="543"/>
      <c r="N542" s="544"/>
      <c r="AI542" s="40"/>
      <c r="AJ542" s="49"/>
      <c r="AK542" s="49"/>
      <c r="AQ542" s="49"/>
      <c r="AR542" s="3" t="s">
        <v>1157</v>
      </c>
      <c r="AS542" s="49"/>
    </row>
    <row r="543" spans="1:45" s="4" customFormat="1" ht="15" x14ac:dyDescent="0.25">
      <c r="A543" s="50"/>
      <c r="B543" s="51"/>
      <c r="C543" s="545" t="s">
        <v>127</v>
      </c>
      <c r="D543" s="545"/>
      <c r="E543" s="545"/>
      <c r="F543" s="545"/>
      <c r="G543" s="545"/>
      <c r="H543" s="545"/>
      <c r="I543" s="545"/>
      <c r="J543" s="545"/>
      <c r="K543" s="545"/>
      <c r="L543" s="545"/>
      <c r="M543" s="545"/>
      <c r="N543" s="546"/>
      <c r="AI543" s="40"/>
      <c r="AJ543" s="49"/>
      <c r="AK543" s="49"/>
      <c r="AM543" s="3" t="s">
        <v>127</v>
      </c>
      <c r="AQ543" s="49"/>
      <c r="AS543" s="49"/>
    </row>
    <row r="544" spans="1:45" s="4" customFormat="1" ht="15" x14ac:dyDescent="0.25">
      <c r="A544" s="50"/>
      <c r="B544" s="51"/>
      <c r="C544" s="545" t="s">
        <v>372</v>
      </c>
      <c r="D544" s="545"/>
      <c r="E544" s="545"/>
      <c r="F544" s="545"/>
      <c r="G544" s="545"/>
      <c r="H544" s="545"/>
      <c r="I544" s="545"/>
      <c r="J544" s="545"/>
      <c r="K544" s="545"/>
      <c r="L544" s="545"/>
      <c r="M544" s="545"/>
      <c r="N544" s="546"/>
      <c r="AI544" s="40"/>
      <c r="AJ544" s="49"/>
      <c r="AK544" s="49"/>
      <c r="AM544" s="3" t="s">
        <v>372</v>
      </c>
      <c r="AQ544" s="49"/>
      <c r="AS544" s="49"/>
    </row>
    <row r="545" spans="1:45" s="4" customFormat="1" ht="15" x14ac:dyDescent="0.25">
      <c r="A545" s="72"/>
      <c r="B545" s="73"/>
      <c r="C545" s="542" t="s">
        <v>81</v>
      </c>
      <c r="D545" s="542"/>
      <c r="E545" s="542"/>
      <c r="F545" s="43"/>
      <c r="G545" s="44"/>
      <c r="H545" s="44"/>
      <c r="I545" s="44"/>
      <c r="J545" s="47"/>
      <c r="K545" s="44"/>
      <c r="L545" s="80">
        <v>406778.32</v>
      </c>
      <c r="M545" s="69"/>
      <c r="N545" s="75">
        <v>3319311.09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1158</v>
      </c>
      <c r="B546" s="42" t="s">
        <v>1159</v>
      </c>
      <c r="C546" s="542" t="s">
        <v>1160</v>
      </c>
      <c r="D546" s="542"/>
      <c r="E546" s="542"/>
      <c r="F546" s="43" t="s">
        <v>191</v>
      </c>
      <c r="G546" s="44">
        <v>17.059999999999999</v>
      </c>
      <c r="H546" s="45">
        <v>1</v>
      </c>
      <c r="I546" s="46">
        <v>17.059999999999999</v>
      </c>
      <c r="J546" s="47"/>
      <c r="K546" s="44"/>
      <c r="L546" s="47"/>
      <c r="M546" s="44"/>
      <c r="N546" s="48"/>
      <c r="AI546" s="40"/>
      <c r="AJ546" s="49"/>
      <c r="AK546" s="49" t="s">
        <v>1160</v>
      </c>
      <c r="AQ546" s="49"/>
      <c r="AS546" s="49"/>
    </row>
    <row r="547" spans="1:45" s="4" customFormat="1" ht="15" x14ac:dyDescent="0.25">
      <c r="A547" s="67"/>
      <c r="B547" s="53"/>
      <c r="C547" s="543" t="s">
        <v>1161</v>
      </c>
      <c r="D547" s="543"/>
      <c r="E547" s="543"/>
      <c r="F547" s="543"/>
      <c r="G547" s="543"/>
      <c r="H547" s="543"/>
      <c r="I547" s="543"/>
      <c r="J547" s="543"/>
      <c r="K547" s="543"/>
      <c r="L547" s="543"/>
      <c r="M547" s="543"/>
      <c r="N547" s="544"/>
      <c r="AI547" s="40"/>
      <c r="AJ547" s="49"/>
      <c r="AK547" s="49"/>
      <c r="AL547" s="3" t="s">
        <v>1161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545" t="s">
        <v>118</v>
      </c>
      <c r="D548" s="545"/>
      <c r="E548" s="545"/>
      <c r="F548" s="545"/>
      <c r="G548" s="545"/>
      <c r="H548" s="545"/>
      <c r="I548" s="545"/>
      <c r="J548" s="545"/>
      <c r="K548" s="545"/>
      <c r="L548" s="545"/>
      <c r="M548" s="545"/>
      <c r="N548" s="546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545" t="s">
        <v>63</v>
      </c>
      <c r="D549" s="545"/>
      <c r="E549" s="545"/>
      <c r="F549" s="545"/>
      <c r="G549" s="545"/>
      <c r="H549" s="545"/>
      <c r="I549" s="545"/>
      <c r="J549" s="545"/>
      <c r="K549" s="545"/>
      <c r="L549" s="545"/>
      <c r="M549" s="545"/>
      <c r="N549" s="546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543" t="s">
        <v>64</v>
      </c>
      <c r="D550" s="543"/>
      <c r="E550" s="543"/>
      <c r="F550" s="54"/>
      <c r="G550" s="55"/>
      <c r="H550" s="55"/>
      <c r="I550" s="55"/>
      <c r="J550" s="56">
        <v>374.78</v>
      </c>
      <c r="K550" s="65">
        <v>1.3225</v>
      </c>
      <c r="L550" s="76">
        <v>8455.73</v>
      </c>
      <c r="M550" s="58">
        <v>44.77</v>
      </c>
      <c r="N550" s="59">
        <v>378563.03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52"/>
      <c r="B551" s="51" t="s">
        <v>65</v>
      </c>
      <c r="C551" s="543" t="s">
        <v>66</v>
      </c>
      <c r="D551" s="543"/>
      <c r="E551" s="543"/>
      <c r="F551" s="54"/>
      <c r="G551" s="55"/>
      <c r="H551" s="55"/>
      <c r="I551" s="55"/>
      <c r="J551" s="56">
        <v>168.04</v>
      </c>
      <c r="K551" s="65">
        <v>1.4375</v>
      </c>
      <c r="L551" s="76">
        <v>4120.97</v>
      </c>
      <c r="M551" s="58">
        <v>13.24</v>
      </c>
      <c r="N551" s="59">
        <v>54561.64</v>
      </c>
      <c r="AI551" s="40"/>
      <c r="AJ551" s="49"/>
      <c r="AK551" s="49"/>
      <c r="AN551" s="3" t="s">
        <v>66</v>
      </c>
      <c r="AQ551" s="49"/>
      <c r="AS551" s="49"/>
    </row>
    <row r="552" spans="1:45" s="4" customFormat="1" ht="15" x14ac:dyDescent="0.25">
      <c r="A552" s="52"/>
      <c r="B552" s="51" t="s">
        <v>67</v>
      </c>
      <c r="C552" s="543" t="s">
        <v>68</v>
      </c>
      <c r="D552" s="543"/>
      <c r="E552" s="543"/>
      <c r="F552" s="54"/>
      <c r="G552" s="55"/>
      <c r="H552" s="55"/>
      <c r="I552" s="55"/>
      <c r="J552" s="56">
        <v>28.46</v>
      </c>
      <c r="K552" s="65">
        <v>1.4375</v>
      </c>
      <c r="L552" s="56">
        <v>697.95</v>
      </c>
      <c r="M552" s="58">
        <v>44.77</v>
      </c>
      <c r="N552" s="59">
        <v>31247.22</v>
      </c>
      <c r="AI552" s="40"/>
      <c r="AJ552" s="49"/>
      <c r="AK552" s="49"/>
      <c r="AN552" s="3" t="s">
        <v>68</v>
      </c>
      <c r="AQ552" s="49"/>
      <c r="AS552" s="49"/>
    </row>
    <row r="553" spans="1:45" s="4" customFormat="1" ht="15" x14ac:dyDescent="0.25">
      <c r="A553" s="52"/>
      <c r="B553" s="51" t="s">
        <v>69</v>
      </c>
      <c r="C553" s="543" t="s">
        <v>70</v>
      </c>
      <c r="D553" s="543"/>
      <c r="E553" s="543"/>
      <c r="F553" s="54"/>
      <c r="G553" s="55"/>
      <c r="H553" s="55"/>
      <c r="I553" s="55"/>
      <c r="J553" s="56">
        <v>771.22</v>
      </c>
      <c r="K553" s="55"/>
      <c r="L553" s="76">
        <v>13157.01</v>
      </c>
      <c r="M553" s="58">
        <v>8.16</v>
      </c>
      <c r="N553" s="59">
        <v>107361.2</v>
      </c>
      <c r="AI553" s="40"/>
      <c r="AJ553" s="49"/>
      <c r="AK553" s="49"/>
      <c r="AN553" s="3" t="s">
        <v>70</v>
      </c>
      <c r="AQ553" s="49"/>
      <c r="AS553" s="49"/>
    </row>
    <row r="554" spans="1:45" s="4" customFormat="1" ht="15" x14ac:dyDescent="0.25">
      <c r="A554" s="63"/>
      <c r="B554" s="51"/>
      <c r="C554" s="543" t="s">
        <v>71</v>
      </c>
      <c r="D554" s="543"/>
      <c r="E554" s="543"/>
      <c r="F554" s="54" t="s">
        <v>72</v>
      </c>
      <c r="G554" s="64">
        <v>42.3</v>
      </c>
      <c r="H554" s="65">
        <v>1.3225</v>
      </c>
      <c r="I554" s="78">
        <v>954.36625500000002</v>
      </c>
      <c r="J554" s="66"/>
      <c r="K554" s="55"/>
      <c r="L554" s="66"/>
      <c r="M554" s="55"/>
      <c r="N554" s="62"/>
      <c r="AI554" s="40"/>
      <c r="AJ554" s="49"/>
      <c r="AK554" s="49"/>
      <c r="AO554" s="3" t="s">
        <v>71</v>
      </c>
      <c r="AQ554" s="49"/>
      <c r="AS554" s="49"/>
    </row>
    <row r="555" spans="1:45" s="4" customFormat="1" ht="15" x14ac:dyDescent="0.25">
      <c r="A555" s="63"/>
      <c r="B555" s="51"/>
      <c r="C555" s="543" t="s">
        <v>73</v>
      </c>
      <c r="D555" s="543"/>
      <c r="E555" s="543"/>
      <c r="F555" s="54" t="s">
        <v>72</v>
      </c>
      <c r="G555" s="58">
        <v>2.34</v>
      </c>
      <c r="H555" s="65">
        <v>1.4375</v>
      </c>
      <c r="I555" s="78">
        <v>57.385575000000003</v>
      </c>
      <c r="J555" s="66"/>
      <c r="K555" s="55"/>
      <c r="L555" s="66"/>
      <c r="M555" s="55"/>
      <c r="N555" s="62"/>
      <c r="AI555" s="40"/>
      <c r="AJ555" s="49"/>
      <c r="AK555" s="49"/>
      <c r="AO555" s="3" t="s">
        <v>73</v>
      </c>
      <c r="AQ555" s="49"/>
      <c r="AS555" s="49"/>
    </row>
    <row r="556" spans="1:45" s="4" customFormat="1" ht="15" x14ac:dyDescent="0.25">
      <c r="A556" s="67"/>
      <c r="B556" s="51"/>
      <c r="C556" s="547" t="s">
        <v>74</v>
      </c>
      <c r="D556" s="547"/>
      <c r="E556" s="547"/>
      <c r="F556" s="68"/>
      <c r="G556" s="69"/>
      <c r="H556" s="69"/>
      <c r="I556" s="69"/>
      <c r="J556" s="79">
        <v>1314.04</v>
      </c>
      <c r="K556" s="69"/>
      <c r="L556" s="79">
        <v>25733.71</v>
      </c>
      <c r="M556" s="69"/>
      <c r="N556" s="71">
        <v>540485.87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543" t="s">
        <v>75</v>
      </c>
      <c r="D557" s="543"/>
      <c r="E557" s="543"/>
      <c r="F557" s="54"/>
      <c r="G557" s="55"/>
      <c r="H557" s="55"/>
      <c r="I557" s="55"/>
      <c r="J557" s="66"/>
      <c r="K557" s="55"/>
      <c r="L557" s="76">
        <v>9153.68</v>
      </c>
      <c r="M557" s="55"/>
      <c r="N557" s="59">
        <v>409810.25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2.5" x14ac:dyDescent="0.25">
      <c r="A558" s="63"/>
      <c r="B558" s="51" t="s">
        <v>475</v>
      </c>
      <c r="C558" s="543" t="s">
        <v>476</v>
      </c>
      <c r="D558" s="543"/>
      <c r="E558" s="543"/>
      <c r="F558" s="54" t="s">
        <v>78</v>
      </c>
      <c r="G558" s="61">
        <v>110</v>
      </c>
      <c r="H558" s="55"/>
      <c r="I558" s="61">
        <v>110</v>
      </c>
      <c r="J558" s="66"/>
      <c r="K558" s="55"/>
      <c r="L558" s="76">
        <v>10069.049999999999</v>
      </c>
      <c r="M558" s="55"/>
      <c r="N558" s="59">
        <v>450791.28</v>
      </c>
      <c r="AI558" s="40"/>
      <c r="AJ558" s="49"/>
      <c r="AK558" s="49"/>
      <c r="AO558" s="3" t="s">
        <v>476</v>
      </c>
      <c r="AQ558" s="49"/>
      <c r="AS558" s="49"/>
    </row>
    <row r="559" spans="1:45" s="4" customFormat="1" ht="45" x14ac:dyDescent="0.25">
      <c r="A559" s="63"/>
      <c r="B559" s="51" t="s">
        <v>477</v>
      </c>
      <c r="C559" s="543" t="s">
        <v>478</v>
      </c>
      <c r="D559" s="543"/>
      <c r="E559" s="543"/>
      <c r="F559" s="54" t="s">
        <v>78</v>
      </c>
      <c r="G559" s="61">
        <v>69</v>
      </c>
      <c r="H559" s="58">
        <v>0.85</v>
      </c>
      <c r="I559" s="58">
        <v>58.65</v>
      </c>
      <c r="J559" s="66"/>
      <c r="K559" s="55"/>
      <c r="L559" s="76">
        <v>5368.63</v>
      </c>
      <c r="M559" s="55"/>
      <c r="N559" s="59">
        <v>240353.71</v>
      </c>
      <c r="AI559" s="40"/>
      <c r="AJ559" s="49"/>
      <c r="AK559" s="49"/>
      <c r="AO559" s="3" t="s">
        <v>478</v>
      </c>
      <c r="AQ559" s="49"/>
      <c r="AS559" s="49"/>
    </row>
    <row r="560" spans="1:45" s="4" customFormat="1" ht="15" x14ac:dyDescent="0.25">
      <c r="A560" s="72"/>
      <c r="B560" s="73"/>
      <c r="C560" s="542" t="s">
        <v>81</v>
      </c>
      <c r="D560" s="542"/>
      <c r="E560" s="542"/>
      <c r="F560" s="43"/>
      <c r="G560" s="44"/>
      <c r="H560" s="44"/>
      <c r="I560" s="44"/>
      <c r="J560" s="47"/>
      <c r="K560" s="44"/>
      <c r="L560" s="80">
        <v>41171.39</v>
      </c>
      <c r="M560" s="69"/>
      <c r="N560" s="75">
        <v>1231630.8600000001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1162</v>
      </c>
      <c r="B561" s="42" t="s">
        <v>1155</v>
      </c>
      <c r="C561" s="542" t="s">
        <v>1163</v>
      </c>
      <c r="D561" s="542"/>
      <c r="E561" s="542"/>
      <c r="F561" s="43" t="s">
        <v>115</v>
      </c>
      <c r="G561" s="44">
        <v>1012</v>
      </c>
      <c r="H561" s="45">
        <v>1</v>
      </c>
      <c r="I561" s="45">
        <v>1012</v>
      </c>
      <c r="J561" s="74">
        <v>873.16</v>
      </c>
      <c r="K561" s="93">
        <v>1.04236</v>
      </c>
      <c r="L561" s="80">
        <v>921068.82</v>
      </c>
      <c r="M561" s="46">
        <v>8.16</v>
      </c>
      <c r="N561" s="75">
        <v>7515921.5700000003</v>
      </c>
      <c r="AI561" s="40"/>
      <c r="AJ561" s="49"/>
      <c r="AK561" s="49" t="s">
        <v>1163</v>
      </c>
      <c r="AQ561" s="49"/>
      <c r="AS561" s="49"/>
    </row>
    <row r="562" spans="1:45" s="4" customFormat="1" ht="15" x14ac:dyDescent="0.25">
      <c r="A562" s="67"/>
      <c r="B562" s="53"/>
      <c r="C562" s="543" t="s">
        <v>1164</v>
      </c>
      <c r="D562" s="543"/>
      <c r="E562" s="543"/>
      <c r="F562" s="543"/>
      <c r="G562" s="543"/>
      <c r="H562" s="543"/>
      <c r="I562" s="543"/>
      <c r="J562" s="543"/>
      <c r="K562" s="543"/>
      <c r="L562" s="543"/>
      <c r="M562" s="543"/>
      <c r="N562" s="544"/>
      <c r="AI562" s="40"/>
      <c r="AJ562" s="49"/>
      <c r="AK562" s="49"/>
      <c r="AQ562" s="49"/>
      <c r="AR562" s="3" t="s">
        <v>1164</v>
      </c>
      <c r="AS562" s="49"/>
    </row>
    <row r="563" spans="1:45" s="4" customFormat="1" ht="15" x14ac:dyDescent="0.25">
      <c r="A563" s="50"/>
      <c r="B563" s="51"/>
      <c r="C563" s="545" t="s">
        <v>127</v>
      </c>
      <c r="D563" s="545"/>
      <c r="E563" s="545"/>
      <c r="F563" s="545"/>
      <c r="G563" s="545"/>
      <c r="H563" s="545"/>
      <c r="I563" s="545"/>
      <c r="J563" s="545"/>
      <c r="K563" s="545"/>
      <c r="L563" s="545"/>
      <c r="M563" s="545"/>
      <c r="N563" s="546"/>
      <c r="AI563" s="40"/>
      <c r="AJ563" s="49"/>
      <c r="AK563" s="49"/>
      <c r="AM563" s="3" t="s">
        <v>127</v>
      </c>
      <c r="AQ563" s="49"/>
      <c r="AS563" s="49"/>
    </row>
    <row r="564" spans="1:45" s="4" customFormat="1" ht="15" x14ac:dyDescent="0.25">
      <c r="A564" s="50"/>
      <c r="B564" s="51"/>
      <c r="C564" s="545" t="s">
        <v>372</v>
      </c>
      <c r="D564" s="545"/>
      <c r="E564" s="545"/>
      <c r="F564" s="545"/>
      <c r="G564" s="545"/>
      <c r="H564" s="545"/>
      <c r="I564" s="545"/>
      <c r="J564" s="545"/>
      <c r="K564" s="545"/>
      <c r="L564" s="545"/>
      <c r="M564" s="545"/>
      <c r="N564" s="546"/>
      <c r="AI564" s="40"/>
      <c r="AJ564" s="49"/>
      <c r="AK564" s="49"/>
      <c r="AM564" s="3" t="s">
        <v>372</v>
      </c>
      <c r="AQ564" s="49"/>
      <c r="AS564" s="49"/>
    </row>
    <row r="565" spans="1:45" s="4" customFormat="1" ht="15" x14ac:dyDescent="0.25">
      <c r="A565" s="72"/>
      <c r="B565" s="73"/>
      <c r="C565" s="542" t="s">
        <v>81</v>
      </c>
      <c r="D565" s="542"/>
      <c r="E565" s="542"/>
      <c r="F565" s="43"/>
      <c r="G565" s="44"/>
      <c r="H565" s="44"/>
      <c r="I565" s="44"/>
      <c r="J565" s="47"/>
      <c r="K565" s="44"/>
      <c r="L565" s="80">
        <v>921068.82</v>
      </c>
      <c r="M565" s="69"/>
      <c r="N565" s="75">
        <v>7515921.5700000003</v>
      </c>
      <c r="AI565" s="40"/>
      <c r="AJ565" s="49"/>
      <c r="AK565" s="49"/>
      <c r="AQ565" s="49" t="s">
        <v>81</v>
      </c>
      <c r="AS565" s="49"/>
    </row>
    <row r="566" spans="1:45" s="4" customFormat="1" ht="22.5" x14ac:dyDescent="0.25">
      <c r="A566" s="41" t="s">
        <v>1165</v>
      </c>
      <c r="B566" s="42" t="s">
        <v>1155</v>
      </c>
      <c r="C566" s="542" t="s">
        <v>1166</v>
      </c>
      <c r="D566" s="542"/>
      <c r="E566" s="542"/>
      <c r="F566" s="43" t="s">
        <v>115</v>
      </c>
      <c r="G566" s="44">
        <v>2024</v>
      </c>
      <c r="H566" s="45">
        <v>1</v>
      </c>
      <c r="I566" s="45">
        <v>2024</v>
      </c>
      <c r="J566" s="74">
        <v>4.49</v>
      </c>
      <c r="K566" s="93">
        <v>1.04236</v>
      </c>
      <c r="L566" s="80">
        <v>9472.7199999999993</v>
      </c>
      <c r="M566" s="46">
        <v>8.16</v>
      </c>
      <c r="N566" s="75">
        <v>77297.399999999994</v>
      </c>
      <c r="AI566" s="40"/>
      <c r="AJ566" s="49"/>
      <c r="AK566" s="49" t="s">
        <v>1166</v>
      </c>
      <c r="AQ566" s="49"/>
      <c r="AS566" s="49"/>
    </row>
    <row r="567" spans="1:45" s="4" customFormat="1" ht="15" x14ac:dyDescent="0.25">
      <c r="A567" s="67"/>
      <c r="B567" s="53"/>
      <c r="C567" s="543" t="s">
        <v>1167</v>
      </c>
      <c r="D567" s="543"/>
      <c r="E567" s="543"/>
      <c r="F567" s="543"/>
      <c r="G567" s="543"/>
      <c r="H567" s="543"/>
      <c r="I567" s="543"/>
      <c r="J567" s="543"/>
      <c r="K567" s="543"/>
      <c r="L567" s="543"/>
      <c r="M567" s="543"/>
      <c r="N567" s="544"/>
      <c r="AI567" s="40"/>
      <c r="AJ567" s="49"/>
      <c r="AK567" s="49"/>
      <c r="AQ567" s="49"/>
      <c r="AR567" s="3" t="s">
        <v>1167</v>
      </c>
      <c r="AS567" s="49"/>
    </row>
    <row r="568" spans="1:45" s="4" customFormat="1" ht="15" x14ac:dyDescent="0.25">
      <c r="A568" s="50"/>
      <c r="B568" s="51"/>
      <c r="C568" s="545" t="s">
        <v>127</v>
      </c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6"/>
      <c r="AI568" s="40"/>
      <c r="AJ568" s="49"/>
      <c r="AK568" s="49"/>
      <c r="AM568" s="3" t="s">
        <v>127</v>
      </c>
      <c r="AQ568" s="49"/>
      <c r="AS568" s="49"/>
    </row>
    <row r="569" spans="1:45" s="4" customFormat="1" ht="15" x14ac:dyDescent="0.25">
      <c r="A569" s="50"/>
      <c r="B569" s="51"/>
      <c r="C569" s="545" t="s">
        <v>372</v>
      </c>
      <c r="D569" s="545"/>
      <c r="E569" s="545"/>
      <c r="F569" s="545"/>
      <c r="G569" s="545"/>
      <c r="H569" s="545"/>
      <c r="I569" s="545"/>
      <c r="J569" s="545"/>
      <c r="K569" s="545"/>
      <c r="L569" s="545"/>
      <c r="M569" s="545"/>
      <c r="N569" s="546"/>
      <c r="AI569" s="40"/>
      <c r="AJ569" s="49"/>
      <c r="AK569" s="49"/>
      <c r="AM569" s="3" t="s">
        <v>372</v>
      </c>
      <c r="AQ569" s="49"/>
      <c r="AS569" s="49"/>
    </row>
    <row r="570" spans="1:45" s="4" customFormat="1" ht="15" x14ac:dyDescent="0.25">
      <c r="A570" s="72"/>
      <c r="B570" s="73"/>
      <c r="C570" s="542" t="s">
        <v>81</v>
      </c>
      <c r="D570" s="542"/>
      <c r="E570" s="542"/>
      <c r="F570" s="43"/>
      <c r="G570" s="44"/>
      <c r="H570" s="44"/>
      <c r="I570" s="44"/>
      <c r="J570" s="47"/>
      <c r="K570" s="44"/>
      <c r="L570" s="80">
        <v>9472.7199999999993</v>
      </c>
      <c r="M570" s="69"/>
      <c r="N570" s="75">
        <v>77297.399999999994</v>
      </c>
      <c r="AI570" s="40"/>
      <c r="AJ570" s="49"/>
      <c r="AK570" s="49"/>
      <c r="AQ570" s="49" t="s">
        <v>81</v>
      </c>
      <c r="AS570" s="49"/>
    </row>
    <row r="571" spans="1:45" s="4" customFormat="1" ht="22.5" x14ac:dyDescent="0.25">
      <c r="A571" s="41" t="s">
        <v>1168</v>
      </c>
      <c r="B571" s="42" t="s">
        <v>1155</v>
      </c>
      <c r="C571" s="542" t="s">
        <v>1169</v>
      </c>
      <c r="D571" s="542"/>
      <c r="E571" s="542"/>
      <c r="F571" s="43" t="s">
        <v>115</v>
      </c>
      <c r="G571" s="44">
        <v>2024</v>
      </c>
      <c r="H571" s="45">
        <v>1</v>
      </c>
      <c r="I571" s="45">
        <v>2024</v>
      </c>
      <c r="J571" s="74">
        <v>4.9000000000000004</v>
      </c>
      <c r="K571" s="93">
        <v>1.04236</v>
      </c>
      <c r="L571" s="80">
        <v>10337.709999999999</v>
      </c>
      <c r="M571" s="46">
        <v>8.16</v>
      </c>
      <c r="N571" s="75">
        <v>84355.71</v>
      </c>
      <c r="AI571" s="40"/>
      <c r="AJ571" s="49"/>
      <c r="AK571" s="49" t="s">
        <v>1169</v>
      </c>
      <c r="AQ571" s="49"/>
      <c r="AS571" s="49"/>
    </row>
    <row r="572" spans="1:45" s="4" customFormat="1" ht="15" x14ac:dyDescent="0.25">
      <c r="A572" s="67"/>
      <c r="B572" s="53"/>
      <c r="C572" s="543" t="s">
        <v>1170</v>
      </c>
      <c r="D572" s="543"/>
      <c r="E572" s="543"/>
      <c r="F572" s="543"/>
      <c r="G572" s="543"/>
      <c r="H572" s="543"/>
      <c r="I572" s="543"/>
      <c r="J572" s="543"/>
      <c r="K572" s="543"/>
      <c r="L572" s="543"/>
      <c r="M572" s="543"/>
      <c r="N572" s="544"/>
      <c r="AI572" s="40"/>
      <c r="AJ572" s="49"/>
      <c r="AK572" s="49"/>
      <c r="AQ572" s="49"/>
      <c r="AR572" s="3" t="s">
        <v>1170</v>
      </c>
      <c r="AS572" s="49"/>
    </row>
    <row r="573" spans="1:45" s="4" customFormat="1" ht="15" x14ac:dyDescent="0.25">
      <c r="A573" s="50"/>
      <c r="B573" s="51"/>
      <c r="C573" s="545" t="s">
        <v>127</v>
      </c>
      <c r="D573" s="545"/>
      <c r="E573" s="545"/>
      <c r="F573" s="545"/>
      <c r="G573" s="545"/>
      <c r="H573" s="545"/>
      <c r="I573" s="545"/>
      <c r="J573" s="545"/>
      <c r="K573" s="545"/>
      <c r="L573" s="545"/>
      <c r="M573" s="545"/>
      <c r="N573" s="546"/>
      <c r="AI573" s="40"/>
      <c r="AJ573" s="49"/>
      <c r="AK573" s="49"/>
      <c r="AM573" s="3" t="s">
        <v>127</v>
      </c>
      <c r="AQ573" s="49"/>
      <c r="AS573" s="49"/>
    </row>
    <row r="574" spans="1:45" s="4" customFormat="1" ht="15" x14ac:dyDescent="0.25">
      <c r="A574" s="50"/>
      <c r="B574" s="51"/>
      <c r="C574" s="545" t="s">
        <v>372</v>
      </c>
      <c r="D574" s="545"/>
      <c r="E574" s="545"/>
      <c r="F574" s="545"/>
      <c r="G574" s="545"/>
      <c r="H574" s="545"/>
      <c r="I574" s="545"/>
      <c r="J574" s="545"/>
      <c r="K574" s="545"/>
      <c r="L574" s="545"/>
      <c r="M574" s="545"/>
      <c r="N574" s="546"/>
      <c r="AI574" s="40"/>
      <c r="AJ574" s="49"/>
      <c r="AK574" s="49"/>
      <c r="AM574" s="3" t="s">
        <v>372</v>
      </c>
      <c r="AQ574" s="49"/>
      <c r="AS574" s="49"/>
    </row>
    <row r="575" spans="1:45" s="4" customFormat="1" ht="15" x14ac:dyDescent="0.25">
      <c r="A575" s="72"/>
      <c r="B575" s="73"/>
      <c r="C575" s="542" t="s">
        <v>81</v>
      </c>
      <c r="D575" s="542"/>
      <c r="E575" s="542"/>
      <c r="F575" s="43"/>
      <c r="G575" s="44"/>
      <c r="H575" s="44"/>
      <c r="I575" s="44"/>
      <c r="J575" s="47"/>
      <c r="K575" s="44"/>
      <c r="L575" s="80">
        <v>10337.709999999999</v>
      </c>
      <c r="M575" s="69"/>
      <c r="N575" s="75">
        <v>84355.71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1171</v>
      </c>
      <c r="B576" s="42" t="s">
        <v>821</v>
      </c>
      <c r="C576" s="542" t="s">
        <v>822</v>
      </c>
      <c r="D576" s="542"/>
      <c r="E576" s="542"/>
      <c r="F576" s="43" t="s">
        <v>461</v>
      </c>
      <c r="G576" s="44">
        <v>0.1648</v>
      </c>
      <c r="H576" s="45">
        <v>1</v>
      </c>
      <c r="I576" s="119">
        <v>0.1648</v>
      </c>
      <c r="J576" s="47"/>
      <c r="K576" s="44"/>
      <c r="L576" s="47"/>
      <c r="M576" s="44"/>
      <c r="N576" s="48"/>
      <c r="AI576" s="40"/>
      <c r="AJ576" s="49"/>
      <c r="AK576" s="49" t="s">
        <v>822</v>
      </c>
      <c r="AQ576" s="49"/>
      <c r="AS576" s="49"/>
    </row>
    <row r="577" spans="1:45" s="4" customFormat="1" ht="15" x14ac:dyDescent="0.25">
      <c r="A577" s="67"/>
      <c r="B577" s="53"/>
      <c r="C577" s="543" t="s">
        <v>1172</v>
      </c>
      <c r="D577" s="543"/>
      <c r="E577" s="543"/>
      <c r="F577" s="543"/>
      <c r="G577" s="543"/>
      <c r="H577" s="543"/>
      <c r="I577" s="543"/>
      <c r="J577" s="543"/>
      <c r="K577" s="543"/>
      <c r="L577" s="543"/>
      <c r="M577" s="543"/>
      <c r="N577" s="544"/>
      <c r="AI577" s="40"/>
      <c r="AJ577" s="49"/>
      <c r="AK577" s="49"/>
      <c r="AL577" s="3" t="s">
        <v>1172</v>
      </c>
      <c r="AQ577" s="49"/>
      <c r="AS577" s="49"/>
    </row>
    <row r="578" spans="1:45" s="4" customFormat="1" ht="23.25" x14ac:dyDescent="0.25">
      <c r="A578" s="50"/>
      <c r="B578" s="51" t="s">
        <v>117</v>
      </c>
      <c r="C578" s="545" t="s">
        <v>118</v>
      </c>
      <c r="D578" s="545"/>
      <c r="E578" s="545"/>
      <c r="F578" s="545"/>
      <c r="G578" s="545"/>
      <c r="H578" s="545"/>
      <c r="I578" s="545"/>
      <c r="J578" s="545"/>
      <c r="K578" s="545"/>
      <c r="L578" s="545"/>
      <c r="M578" s="545"/>
      <c r="N578" s="546"/>
      <c r="AI578" s="40"/>
      <c r="AJ578" s="49"/>
      <c r="AK578" s="49"/>
      <c r="AM578" s="3" t="s">
        <v>118</v>
      </c>
      <c r="AQ578" s="49"/>
      <c r="AS578" s="49"/>
    </row>
    <row r="579" spans="1:45" s="4" customFormat="1" ht="68.25" x14ac:dyDescent="0.25">
      <c r="A579" s="50"/>
      <c r="B579" s="51" t="s">
        <v>62</v>
      </c>
      <c r="C579" s="545" t="s">
        <v>63</v>
      </c>
      <c r="D579" s="545"/>
      <c r="E579" s="545"/>
      <c r="F579" s="545"/>
      <c r="G579" s="545"/>
      <c r="H579" s="545"/>
      <c r="I579" s="545"/>
      <c r="J579" s="545"/>
      <c r="K579" s="545"/>
      <c r="L579" s="545"/>
      <c r="M579" s="545"/>
      <c r="N579" s="546"/>
      <c r="AI579" s="40"/>
      <c r="AJ579" s="49"/>
      <c r="AK579" s="49"/>
      <c r="AM579" s="3" t="s">
        <v>63</v>
      </c>
      <c r="AQ579" s="49"/>
      <c r="AS579" s="49"/>
    </row>
    <row r="580" spans="1:45" s="4" customFormat="1" ht="15" x14ac:dyDescent="0.25">
      <c r="A580" s="52"/>
      <c r="B580" s="51" t="s">
        <v>56</v>
      </c>
      <c r="C580" s="543" t="s">
        <v>64</v>
      </c>
      <c r="D580" s="543"/>
      <c r="E580" s="543"/>
      <c r="F580" s="54"/>
      <c r="G580" s="55"/>
      <c r="H580" s="55"/>
      <c r="I580" s="55"/>
      <c r="J580" s="56">
        <v>663.75</v>
      </c>
      <c r="K580" s="65">
        <v>1.3225</v>
      </c>
      <c r="L580" s="56">
        <v>144.66</v>
      </c>
      <c r="M580" s="58">
        <v>44.77</v>
      </c>
      <c r="N580" s="59">
        <v>6476.43</v>
      </c>
      <c r="AI580" s="40"/>
      <c r="AJ580" s="49"/>
      <c r="AK580" s="49"/>
      <c r="AN580" s="3" t="s">
        <v>64</v>
      </c>
      <c r="AQ580" s="49"/>
      <c r="AS580" s="49"/>
    </row>
    <row r="581" spans="1:45" s="4" customFormat="1" ht="15" x14ac:dyDescent="0.25">
      <c r="A581" s="63"/>
      <c r="B581" s="51"/>
      <c r="C581" s="543" t="s">
        <v>71</v>
      </c>
      <c r="D581" s="543"/>
      <c r="E581" s="543"/>
      <c r="F581" s="54" t="s">
        <v>72</v>
      </c>
      <c r="G581" s="64">
        <v>88.5</v>
      </c>
      <c r="H581" s="65">
        <v>1.3225</v>
      </c>
      <c r="I581" s="78">
        <v>19.288398000000001</v>
      </c>
      <c r="J581" s="66"/>
      <c r="K581" s="55"/>
      <c r="L581" s="66"/>
      <c r="M581" s="55"/>
      <c r="N581" s="62"/>
      <c r="AI581" s="40"/>
      <c r="AJ581" s="49"/>
      <c r="AK581" s="49"/>
      <c r="AO581" s="3" t="s">
        <v>71</v>
      </c>
      <c r="AQ581" s="49"/>
      <c r="AS581" s="49"/>
    </row>
    <row r="582" spans="1:45" s="4" customFormat="1" ht="15" x14ac:dyDescent="0.25">
      <c r="A582" s="67"/>
      <c r="B582" s="51"/>
      <c r="C582" s="547" t="s">
        <v>74</v>
      </c>
      <c r="D582" s="547"/>
      <c r="E582" s="547"/>
      <c r="F582" s="68"/>
      <c r="G582" s="69"/>
      <c r="H582" s="69"/>
      <c r="I582" s="69"/>
      <c r="J582" s="70">
        <v>663.75</v>
      </c>
      <c r="K582" s="69"/>
      <c r="L582" s="70">
        <v>144.66</v>
      </c>
      <c r="M582" s="69"/>
      <c r="N582" s="71">
        <v>6476.43</v>
      </c>
      <c r="AI582" s="40"/>
      <c r="AJ582" s="49"/>
      <c r="AK582" s="49"/>
      <c r="AP582" s="3" t="s">
        <v>74</v>
      </c>
      <c r="AQ582" s="49"/>
      <c r="AS582" s="49"/>
    </row>
    <row r="583" spans="1:45" s="4" customFormat="1" ht="15" x14ac:dyDescent="0.25">
      <c r="A583" s="63"/>
      <c r="B583" s="51"/>
      <c r="C583" s="543" t="s">
        <v>75</v>
      </c>
      <c r="D583" s="543"/>
      <c r="E583" s="543"/>
      <c r="F583" s="54"/>
      <c r="G583" s="55"/>
      <c r="H583" s="55"/>
      <c r="I583" s="55"/>
      <c r="J583" s="66"/>
      <c r="K583" s="55"/>
      <c r="L583" s="56">
        <v>144.66</v>
      </c>
      <c r="M583" s="55"/>
      <c r="N583" s="59">
        <v>6476.43</v>
      </c>
      <c r="AI583" s="40"/>
      <c r="AJ583" s="49"/>
      <c r="AK583" s="49"/>
      <c r="AO583" s="3" t="s">
        <v>75</v>
      </c>
      <c r="AQ583" s="49"/>
      <c r="AS583" s="49"/>
    </row>
    <row r="584" spans="1:45" s="4" customFormat="1" ht="23.25" x14ac:dyDescent="0.25">
      <c r="A584" s="63"/>
      <c r="B584" s="51" t="s">
        <v>465</v>
      </c>
      <c r="C584" s="543" t="s">
        <v>466</v>
      </c>
      <c r="D584" s="543"/>
      <c r="E584" s="543"/>
      <c r="F584" s="54" t="s">
        <v>78</v>
      </c>
      <c r="G584" s="61">
        <v>89</v>
      </c>
      <c r="H584" s="55"/>
      <c r="I584" s="61">
        <v>89</v>
      </c>
      <c r="J584" s="66"/>
      <c r="K584" s="55"/>
      <c r="L584" s="56">
        <v>128.75</v>
      </c>
      <c r="M584" s="55"/>
      <c r="N584" s="59">
        <v>5764.02</v>
      </c>
      <c r="AI584" s="40"/>
      <c r="AJ584" s="49"/>
      <c r="AK584" s="49"/>
      <c r="AO584" s="3" t="s">
        <v>466</v>
      </c>
      <c r="AQ584" s="49"/>
      <c r="AS584" s="49"/>
    </row>
    <row r="585" spans="1:45" s="4" customFormat="1" ht="45" x14ac:dyDescent="0.25">
      <c r="A585" s="63"/>
      <c r="B585" s="51" t="s">
        <v>467</v>
      </c>
      <c r="C585" s="543" t="s">
        <v>468</v>
      </c>
      <c r="D585" s="543"/>
      <c r="E585" s="543"/>
      <c r="F585" s="54" t="s">
        <v>78</v>
      </c>
      <c r="G585" s="61">
        <v>40</v>
      </c>
      <c r="H585" s="58">
        <v>0.85</v>
      </c>
      <c r="I585" s="61">
        <v>34</v>
      </c>
      <c r="J585" s="66"/>
      <c r="K585" s="55"/>
      <c r="L585" s="56">
        <v>49.18</v>
      </c>
      <c r="M585" s="55"/>
      <c r="N585" s="59">
        <v>2201.9899999999998</v>
      </c>
      <c r="AI585" s="40"/>
      <c r="AJ585" s="49"/>
      <c r="AK585" s="49"/>
      <c r="AO585" s="3" t="s">
        <v>468</v>
      </c>
      <c r="AQ585" s="49"/>
      <c r="AS585" s="49"/>
    </row>
    <row r="586" spans="1:45" s="4" customFormat="1" ht="15" x14ac:dyDescent="0.25">
      <c r="A586" s="72"/>
      <c r="B586" s="73"/>
      <c r="C586" s="542" t="s">
        <v>81</v>
      </c>
      <c r="D586" s="542"/>
      <c r="E586" s="542"/>
      <c r="F586" s="43"/>
      <c r="G586" s="44"/>
      <c r="H586" s="44"/>
      <c r="I586" s="44"/>
      <c r="J586" s="47"/>
      <c r="K586" s="44"/>
      <c r="L586" s="74">
        <v>322.58999999999997</v>
      </c>
      <c r="M586" s="69"/>
      <c r="N586" s="75">
        <v>14442.44</v>
      </c>
      <c r="AI586" s="40"/>
      <c r="AJ586" s="49"/>
      <c r="AK586" s="49"/>
      <c r="AQ586" s="49" t="s">
        <v>81</v>
      </c>
      <c r="AS586" s="49"/>
    </row>
    <row r="587" spans="1:45" s="4" customFormat="1" ht="22.5" x14ac:dyDescent="0.25">
      <c r="A587" s="41" t="s">
        <v>1173</v>
      </c>
      <c r="B587" s="42" t="s">
        <v>479</v>
      </c>
      <c r="C587" s="542" t="s">
        <v>653</v>
      </c>
      <c r="D587" s="542"/>
      <c r="E587" s="542"/>
      <c r="F587" s="43" t="s">
        <v>86</v>
      </c>
      <c r="G587" s="44">
        <v>18.128</v>
      </c>
      <c r="H587" s="45">
        <v>1</v>
      </c>
      <c r="I587" s="92">
        <v>18.128</v>
      </c>
      <c r="J587" s="74">
        <v>99.98</v>
      </c>
      <c r="K587" s="92">
        <v>1.012</v>
      </c>
      <c r="L587" s="80">
        <v>1834.19</v>
      </c>
      <c r="M587" s="46">
        <v>8.16</v>
      </c>
      <c r="N587" s="75">
        <v>14966.99</v>
      </c>
      <c r="AI587" s="40"/>
      <c r="AJ587" s="49"/>
      <c r="AK587" s="49" t="s">
        <v>653</v>
      </c>
      <c r="AQ587" s="49"/>
      <c r="AS587" s="49"/>
    </row>
    <row r="588" spans="1:45" s="4" customFormat="1" ht="15" x14ac:dyDescent="0.25">
      <c r="A588" s="67"/>
      <c r="B588" s="53"/>
      <c r="C588" s="543" t="s">
        <v>1174</v>
      </c>
      <c r="D588" s="543"/>
      <c r="E588" s="543"/>
      <c r="F588" s="543"/>
      <c r="G588" s="543"/>
      <c r="H588" s="543"/>
      <c r="I588" s="543"/>
      <c r="J588" s="543"/>
      <c r="K588" s="543"/>
      <c r="L588" s="543"/>
      <c r="M588" s="543"/>
      <c r="N588" s="544"/>
      <c r="AI588" s="40"/>
      <c r="AJ588" s="49"/>
      <c r="AK588" s="49"/>
      <c r="AL588" s="3" t="s">
        <v>1174</v>
      </c>
      <c r="AQ588" s="49"/>
      <c r="AS588" s="49"/>
    </row>
    <row r="589" spans="1:45" s="4" customFormat="1" ht="15" x14ac:dyDescent="0.25">
      <c r="A589" s="67"/>
      <c r="B589" s="53"/>
      <c r="C589" s="543" t="s">
        <v>655</v>
      </c>
      <c r="D589" s="543"/>
      <c r="E589" s="543"/>
      <c r="F589" s="543"/>
      <c r="G589" s="543"/>
      <c r="H589" s="543"/>
      <c r="I589" s="543"/>
      <c r="J589" s="543"/>
      <c r="K589" s="543"/>
      <c r="L589" s="543"/>
      <c r="M589" s="543"/>
      <c r="N589" s="544"/>
      <c r="AI589" s="40"/>
      <c r="AJ589" s="49"/>
      <c r="AK589" s="49"/>
      <c r="AQ589" s="49"/>
      <c r="AR589" s="3" t="s">
        <v>655</v>
      </c>
      <c r="AS589" s="49"/>
    </row>
    <row r="590" spans="1:45" s="4" customFormat="1" ht="15" x14ac:dyDescent="0.25">
      <c r="A590" s="50"/>
      <c r="B590" s="51"/>
      <c r="C590" s="545" t="s">
        <v>127</v>
      </c>
      <c r="D590" s="545"/>
      <c r="E590" s="545"/>
      <c r="F590" s="545"/>
      <c r="G590" s="545"/>
      <c r="H590" s="545"/>
      <c r="I590" s="545"/>
      <c r="J590" s="545"/>
      <c r="K590" s="545"/>
      <c r="L590" s="545"/>
      <c r="M590" s="545"/>
      <c r="N590" s="546"/>
      <c r="AI590" s="40"/>
      <c r="AJ590" s="49"/>
      <c r="AK590" s="49"/>
      <c r="AM590" s="3" t="s">
        <v>127</v>
      </c>
      <c r="AQ590" s="49"/>
      <c r="AS590" s="49"/>
    </row>
    <row r="591" spans="1:45" s="4" customFormat="1" ht="15" x14ac:dyDescent="0.25">
      <c r="A591" s="72"/>
      <c r="B591" s="73"/>
      <c r="C591" s="542" t="s">
        <v>81</v>
      </c>
      <c r="D591" s="542"/>
      <c r="E591" s="542"/>
      <c r="F591" s="43"/>
      <c r="G591" s="44"/>
      <c r="H591" s="44"/>
      <c r="I591" s="44"/>
      <c r="J591" s="47"/>
      <c r="K591" s="44"/>
      <c r="L591" s="80">
        <v>1834.19</v>
      </c>
      <c r="M591" s="69"/>
      <c r="N591" s="75">
        <v>14966.99</v>
      </c>
      <c r="AI591" s="40"/>
      <c r="AJ591" s="49"/>
      <c r="AK591" s="49"/>
      <c r="AQ591" s="49" t="s">
        <v>81</v>
      </c>
      <c r="AS591" s="49"/>
    </row>
    <row r="592" spans="1:45" s="4" customFormat="1" ht="23.25" x14ac:dyDescent="0.25">
      <c r="A592" s="41" t="s">
        <v>1175</v>
      </c>
      <c r="B592" s="42" t="s">
        <v>825</v>
      </c>
      <c r="C592" s="542" t="s">
        <v>826</v>
      </c>
      <c r="D592" s="542"/>
      <c r="E592" s="542"/>
      <c r="F592" s="43" t="s">
        <v>513</v>
      </c>
      <c r="G592" s="44">
        <v>1.48</v>
      </c>
      <c r="H592" s="45">
        <v>1</v>
      </c>
      <c r="I592" s="46">
        <v>1.48</v>
      </c>
      <c r="J592" s="74">
        <v>60</v>
      </c>
      <c r="K592" s="119">
        <v>1.4375</v>
      </c>
      <c r="L592" s="74">
        <v>127.65</v>
      </c>
      <c r="M592" s="46">
        <v>13.24</v>
      </c>
      <c r="N592" s="75">
        <v>1690.09</v>
      </c>
      <c r="AI592" s="40"/>
      <c r="AJ592" s="49"/>
      <c r="AK592" s="49" t="s">
        <v>826</v>
      </c>
      <c r="AQ592" s="49"/>
      <c r="AS592" s="49"/>
    </row>
    <row r="593" spans="1:45" s="4" customFormat="1" ht="15" x14ac:dyDescent="0.25">
      <c r="A593" s="67"/>
      <c r="B593" s="53"/>
      <c r="C593" s="543" t="s">
        <v>1176</v>
      </c>
      <c r="D593" s="543"/>
      <c r="E593" s="543"/>
      <c r="F593" s="543"/>
      <c r="G593" s="543"/>
      <c r="H593" s="543"/>
      <c r="I593" s="543"/>
      <c r="J593" s="543"/>
      <c r="K593" s="543"/>
      <c r="L593" s="543"/>
      <c r="M593" s="543"/>
      <c r="N593" s="544"/>
      <c r="AI593" s="40"/>
      <c r="AJ593" s="49"/>
      <c r="AK593" s="49"/>
      <c r="AL593" s="3" t="s">
        <v>1176</v>
      </c>
      <c r="AQ593" s="49"/>
      <c r="AS593" s="49"/>
    </row>
    <row r="594" spans="1:45" s="4" customFormat="1" ht="23.25" x14ac:dyDescent="0.25">
      <c r="A594" s="50"/>
      <c r="B594" s="51" t="s">
        <v>117</v>
      </c>
      <c r="C594" s="545" t="s">
        <v>118</v>
      </c>
      <c r="D594" s="545"/>
      <c r="E594" s="545"/>
      <c r="F594" s="545"/>
      <c r="G594" s="545"/>
      <c r="H594" s="545"/>
      <c r="I594" s="545"/>
      <c r="J594" s="545"/>
      <c r="K594" s="545"/>
      <c r="L594" s="545"/>
      <c r="M594" s="545"/>
      <c r="N594" s="546"/>
      <c r="AI594" s="40"/>
      <c r="AJ594" s="49"/>
      <c r="AK594" s="49"/>
      <c r="AM594" s="3" t="s">
        <v>118</v>
      </c>
      <c r="AQ594" s="49"/>
      <c r="AS594" s="49"/>
    </row>
    <row r="595" spans="1:45" s="4" customFormat="1" ht="68.25" x14ac:dyDescent="0.25">
      <c r="A595" s="50"/>
      <c r="B595" s="51" t="s">
        <v>62</v>
      </c>
      <c r="C595" s="545" t="s">
        <v>63</v>
      </c>
      <c r="D595" s="545"/>
      <c r="E595" s="545"/>
      <c r="F595" s="545"/>
      <c r="G595" s="545"/>
      <c r="H595" s="545"/>
      <c r="I595" s="545"/>
      <c r="J595" s="545"/>
      <c r="K595" s="545"/>
      <c r="L595" s="545"/>
      <c r="M595" s="545"/>
      <c r="N595" s="546"/>
      <c r="AI595" s="40"/>
      <c r="AJ595" s="49"/>
      <c r="AK595" s="49"/>
      <c r="AM595" s="3" t="s">
        <v>63</v>
      </c>
      <c r="AQ595" s="49"/>
      <c r="AS595" s="49"/>
    </row>
    <row r="596" spans="1:45" s="4" customFormat="1" ht="15" x14ac:dyDescent="0.25">
      <c r="A596" s="72"/>
      <c r="B596" s="73"/>
      <c r="C596" s="542" t="s">
        <v>81</v>
      </c>
      <c r="D596" s="542"/>
      <c r="E596" s="542"/>
      <c r="F596" s="43"/>
      <c r="G596" s="44"/>
      <c r="H596" s="44"/>
      <c r="I596" s="44"/>
      <c r="J596" s="47"/>
      <c r="K596" s="44"/>
      <c r="L596" s="74">
        <v>127.65</v>
      </c>
      <c r="M596" s="69"/>
      <c r="N596" s="75">
        <v>1690.09</v>
      </c>
      <c r="AI596" s="40"/>
      <c r="AJ596" s="49"/>
      <c r="AK596" s="49"/>
      <c r="AQ596" s="49" t="s">
        <v>81</v>
      </c>
      <c r="AS596" s="49"/>
    </row>
    <row r="597" spans="1:45" s="4" customFormat="1" ht="34.5" x14ac:dyDescent="0.25">
      <c r="A597" s="41" t="s">
        <v>1177</v>
      </c>
      <c r="B597" s="42" t="s">
        <v>1038</v>
      </c>
      <c r="C597" s="542" t="s">
        <v>1178</v>
      </c>
      <c r="D597" s="542"/>
      <c r="E597" s="542"/>
      <c r="F597" s="43" t="s">
        <v>461</v>
      </c>
      <c r="G597" s="44">
        <v>1.6394</v>
      </c>
      <c r="H597" s="45">
        <v>1</v>
      </c>
      <c r="I597" s="119">
        <v>1.6394</v>
      </c>
      <c r="J597" s="47"/>
      <c r="K597" s="44"/>
      <c r="L597" s="47"/>
      <c r="M597" s="44"/>
      <c r="N597" s="48"/>
      <c r="AI597" s="40"/>
      <c r="AJ597" s="49"/>
      <c r="AK597" s="49" t="s">
        <v>1178</v>
      </c>
      <c r="AQ597" s="49"/>
      <c r="AS597" s="49"/>
    </row>
    <row r="598" spans="1:45" s="4" customFormat="1" ht="15" x14ac:dyDescent="0.25">
      <c r="A598" s="67"/>
      <c r="B598" s="53"/>
      <c r="C598" s="543" t="s">
        <v>1179</v>
      </c>
      <c r="D598" s="543"/>
      <c r="E598" s="543"/>
      <c r="F598" s="543"/>
      <c r="G598" s="543"/>
      <c r="H598" s="543"/>
      <c r="I598" s="543"/>
      <c r="J598" s="543"/>
      <c r="K598" s="543"/>
      <c r="L598" s="543"/>
      <c r="M598" s="543"/>
      <c r="N598" s="544"/>
      <c r="AI598" s="40"/>
      <c r="AJ598" s="49"/>
      <c r="AK598" s="49"/>
      <c r="AL598" s="3" t="s">
        <v>1179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545" t="s">
        <v>118</v>
      </c>
      <c r="D599" s="545"/>
      <c r="E599" s="545"/>
      <c r="F599" s="545"/>
      <c r="G599" s="545"/>
      <c r="H599" s="545"/>
      <c r="I599" s="545"/>
      <c r="J599" s="545"/>
      <c r="K599" s="545"/>
      <c r="L599" s="545"/>
      <c r="M599" s="545"/>
      <c r="N599" s="546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545" t="s">
        <v>63</v>
      </c>
      <c r="D600" s="545"/>
      <c r="E600" s="545"/>
      <c r="F600" s="545"/>
      <c r="G600" s="545"/>
      <c r="H600" s="545"/>
      <c r="I600" s="545"/>
      <c r="J600" s="545"/>
      <c r="K600" s="545"/>
      <c r="L600" s="545"/>
      <c r="M600" s="545"/>
      <c r="N600" s="546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543" t="s">
        <v>64</v>
      </c>
      <c r="D601" s="543"/>
      <c r="E601" s="543"/>
      <c r="F601" s="54"/>
      <c r="G601" s="55"/>
      <c r="H601" s="55"/>
      <c r="I601" s="55"/>
      <c r="J601" s="56">
        <v>729</v>
      </c>
      <c r="K601" s="65">
        <v>1.3225</v>
      </c>
      <c r="L601" s="76">
        <v>1580.55</v>
      </c>
      <c r="M601" s="58">
        <v>44.77</v>
      </c>
      <c r="N601" s="59">
        <v>70761.22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63"/>
      <c r="B602" s="51"/>
      <c r="C602" s="543" t="s">
        <v>71</v>
      </c>
      <c r="D602" s="543"/>
      <c r="E602" s="543"/>
      <c r="F602" s="54" t="s">
        <v>72</v>
      </c>
      <c r="G602" s="64">
        <v>97.2</v>
      </c>
      <c r="H602" s="65">
        <v>1.3225</v>
      </c>
      <c r="I602" s="94">
        <v>210.7399518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S602" s="49"/>
    </row>
    <row r="603" spans="1:45" s="4" customFormat="1" ht="15" x14ac:dyDescent="0.25">
      <c r="A603" s="67"/>
      <c r="B603" s="51"/>
      <c r="C603" s="547" t="s">
        <v>74</v>
      </c>
      <c r="D603" s="547"/>
      <c r="E603" s="547"/>
      <c r="F603" s="68"/>
      <c r="G603" s="69"/>
      <c r="H603" s="69"/>
      <c r="I603" s="69"/>
      <c r="J603" s="70">
        <v>729</v>
      </c>
      <c r="K603" s="69"/>
      <c r="L603" s="79">
        <v>1580.55</v>
      </c>
      <c r="M603" s="69"/>
      <c r="N603" s="71">
        <v>70761.22</v>
      </c>
      <c r="AI603" s="40"/>
      <c r="AJ603" s="49"/>
      <c r="AK603" s="49"/>
      <c r="AP603" s="3" t="s">
        <v>74</v>
      </c>
      <c r="AQ603" s="49"/>
      <c r="AS603" s="49"/>
    </row>
    <row r="604" spans="1:45" s="4" customFormat="1" ht="15" x14ac:dyDescent="0.25">
      <c r="A604" s="63"/>
      <c r="B604" s="51"/>
      <c r="C604" s="543" t="s">
        <v>75</v>
      </c>
      <c r="D604" s="543"/>
      <c r="E604" s="543"/>
      <c r="F604" s="54"/>
      <c r="G604" s="55"/>
      <c r="H604" s="55"/>
      <c r="I604" s="55"/>
      <c r="J604" s="66"/>
      <c r="K604" s="55"/>
      <c r="L604" s="76">
        <v>1580.55</v>
      </c>
      <c r="M604" s="55"/>
      <c r="N604" s="59">
        <v>70761.22</v>
      </c>
      <c r="AI604" s="40"/>
      <c r="AJ604" s="49"/>
      <c r="AK604" s="49"/>
      <c r="AO604" s="3" t="s">
        <v>75</v>
      </c>
      <c r="AQ604" s="49"/>
      <c r="AS604" s="49"/>
    </row>
    <row r="605" spans="1:45" s="4" customFormat="1" ht="23.25" x14ac:dyDescent="0.25">
      <c r="A605" s="63"/>
      <c r="B605" s="51" t="s">
        <v>465</v>
      </c>
      <c r="C605" s="543" t="s">
        <v>466</v>
      </c>
      <c r="D605" s="543"/>
      <c r="E605" s="543"/>
      <c r="F605" s="54" t="s">
        <v>78</v>
      </c>
      <c r="G605" s="61">
        <v>89</v>
      </c>
      <c r="H605" s="55"/>
      <c r="I605" s="61">
        <v>89</v>
      </c>
      <c r="J605" s="66"/>
      <c r="K605" s="55"/>
      <c r="L605" s="76">
        <v>1406.69</v>
      </c>
      <c r="M605" s="55"/>
      <c r="N605" s="59">
        <v>62977.49</v>
      </c>
      <c r="AI605" s="40"/>
      <c r="AJ605" s="49"/>
      <c r="AK605" s="49"/>
      <c r="AO605" s="3" t="s">
        <v>466</v>
      </c>
      <c r="AQ605" s="49"/>
      <c r="AS605" s="49"/>
    </row>
    <row r="606" spans="1:45" s="4" customFormat="1" ht="45" x14ac:dyDescent="0.25">
      <c r="A606" s="63"/>
      <c r="B606" s="51" t="s">
        <v>467</v>
      </c>
      <c r="C606" s="543" t="s">
        <v>468</v>
      </c>
      <c r="D606" s="543"/>
      <c r="E606" s="543"/>
      <c r="F606" s="54" t="s">
        <v>78</v>
      </c>
      <c r="G606" s="61">
        <v>40</v>
      </c>
      <c r="H606" s="58">
        <v>0.85</v>
      </c>
      <c r="I606" s="61">
        <v>34</v>
      </c>
      <c r="J606" s="66"/>
      <c r="K606" s="55"/>
      <c r="L606" s="56">
        <v>537.39</v>
      </c>
      <c r="M606" s="55"/>
      <c r="N606" s="59">
        <v>24058.81</v>
      </c>
      <c r="AI606" s="40"/>
      <c r="AJ606" s="49"/>
      <c r="AK606" s="49"/>
      <c r="AO606" s="3" t="s">
        <v>468</v>
      </c>
      <c r="AQ606" s="49"/>
      <c r="AS606" s="49"/>
    </row>
    <row r="607" spans="1:45" s="4" customFormat="1" ht="15" x14ac:dyDescent="0.25">
      <c r="A607" s="72"/>
      <c r="B607" s="73"/>
      <c r="C607" s="542" t="s">
        <v>81</v>
      </c>
      <c r="D607" s="542"/>
      <c r="E607" s="542"/>
      <c r="F607" s="43"/>
      <c r="G607" s="44"/>
      <c r="H607" s="44"/>
      <c r="I607" s="44"/>
      <c r="J607" s="47"/>
      <c r="K607" s="44"/>
      <c r="L607" s="80">
        <v>3524.63</v>
      </c>
      <c r="M607" s="69"/>
      <c r="N607" s="75">
        <v>157797.51999999999</v>
      </c>
      <c r="AI607" s="40"/>
      <c r="AJ607" s="49"/>
      <c r="AK607" s="49"/>
      <c r="AQ607" s="49" t="s">
        <v>81</v>
      </c>
      <c r="AS607" s="49"/>
    </row>
    <row r="608" spans="1:45" s="4" customFormat="1" ht="33.75" x14ac:dyDescent="0.25">
      <c r="A608" s="41" t="s">
        <v>1180</v>
      </c>
      <c r="B608" s="42" t="s">
        <v>757</v>
      </c>
      <c r="C608" s="542" t="s">
        <v>1073</v>
      </c>
      <c r="D608" s="542"/>
      <c r="E608" s="542"/>
      <c r="F608" s="43" t="s">
        <v>86</v>
      </c>
      <c r="G608" s="44">
        <v>163.94</v>
      </c>
      <c r="H608" s="45">
        <v>1</v>
      </c>
      <c r="I608" s="46">
        <v>163.94</v>
      </c>
      <c r="J608" s="74">
        <v>466.71</v>
      </c>
      <c r="K608" s="92">
        <v>1.012</v>
      </c>
      <c r="L608" s="80">
        <v>77430.59</v>
      </c>
      <c r="M608" s="46">
        <v>8.16</v>
      </c>
      <c r="N608" s="75">
        <v>631833.61</v>
      </c>
      <c r="AI608" s="40"/>
      <c r="AJ608" s="49"/>
      <c r="AK608" s="49" t="s">
        <v>1073</v>
      </c>
      <c r="AQ608" s="49"/>
      <c r="AS608" s="49"/>
    </row>
    <row r="609" spans="1:45" s="4" customFormat="1" ht="15" x14ac:dyDescent="0.25">
      <c r="A609" s="67"/>
      <c r="B609" s="53"/>
      <c r="C609" s="543" t="s">
        <v>760</v>
      </c>
      <c r="D609" s="543"/>
      <c r="E609" s="543"/>
      <c r="F609" s="543"/>
      <c r="G609" s="543"/>
      <c r="H609" s="543"/>
      <c r="I609" s="543"/>
      <c r="J609" s="543"/>
      <c r="K609" s="543"/>
      <c r="L609" s="543"/>
      <c r="M609" s="543"/>
      <c r="N609" s="544"/>
      <c r="AI609" s="40"/>
      <c r="AJ609" s="49"/>
      <c r="AK609" s="49"/>
      <c r="AQ609" s="49"/>
      <c r="AR609" s="3" t="s">
        <v>760</v>
      </c>
      <c r="AS609" s="49"/>
    </row>
    <row r="610" spans="1:45" s="4" customFormat="1" ht="15" x14ac:dyDescent="0.25">
      <c r="A610" s="50"/>
      <c r="B610" s="51"/>
      <c r="C610" s="545" t="s">
        <v>1054</v>
      </c>
      <c r="D610" s="545"/>
      <c r="E610" s="545"/>
      <c r="F610" s="545"/>
      <c r="G610" s="545"/>
      <c r="H610" s="545"/>
      <c r="I610" s="545"/>
      <c r="J610" s="545"/>
      <c r="K610" s="545"/>
      <c r="L610" s="545"/>
      <c r="M610" s="545"/>
      <c r="N610" s="546"/>
      <c r="AI610" s="40"/>
      <c r="AJ610" s="49"/>
      <c r="AK610" s="49"/>
      <c r="AM610" s="3" t="s">
        <v>1054</v>
      </c>
      <c r="AQ610" s="49"/>
      <c r="AS610" s="49"/>
    </row>
    <row r="611" spans="1:45" s="4" customFormat="1" ht="15" x14ac:dyDescent="0.25">
      <c r="A611" s="72"/>
      <c r="B611" s="73"/>
      <c r="C611" s="542" t="s">
        <v>81</v>
      </c>
      <c r="D611" s="542"/>
      <c r="E611" s="542"/>
      <c r="F611" s="43"/>
      <c r="G611" s="44"/>
      <c r="H611" s="44"/>
      <c r="I611" s="44"/>
      <c r="J611" s="47"/>
      <c r="K611" s="44"/>
      <c r="L611" s="80">
        <v>77430.59</v>
      </c>
      <c r="M611" s="69"/>
      <c r="N611" s="75">
        <v>631833.61</v>
      </c>
      <c r="AI611" s="40"/>
      <c r="AJ611" s="49"/>
      <c r="AK611" s="49"/>
      <c r="AQ611" s="49" t="s">
        <v>81</v>
      </c>
      <c r="AS611" s="49"/>
    </row>
    <row r="612" spans="1:45" s="4" customFormat="1" ht="57" x14ac:dyDescent="0.25">
      <c r="A612" s="41" t="s">
        <v>1181</v>
      </c>
      <c r="B612" s="42" t="s">
        <v>482</v>
      </c>
      <c r="C612" s="542" t="s">
        <v>1182</v>
      </c>
      <c r="D612" s="542"/>
      <c r="E612" s="542"/>
      <c r="F612" s="43" t="s">
        <v>453</v>
      </c>
      <c r="G612" s="44">
        <v>7.6050000000000006E-2</v>
      </c>
      <c r="H612" s="45">
        <v>1</v>
      </c>
      <c r="I612" s="93">
        <v>7.6050000000000006E-2</v>
      </c>
      <c r="J612" s="47"/>
      <c r="K612" s="44"/>
      <c r="L612" s="47"/>
      <c r="M612" s="44"/>
      <c r="N612" s="48"/>
      <c r="AI612" s="40"/>
      <c r="AJ612" s="49"/>
      <c r="AK612" s="49" t="s">
        <v>1182</v>
      </c>
      <c r="AQ612" s="49"/>
      <c r="AS612" s="49"/>
    </row>
    <row r="613" spans="1:45" s="4" customFormat="1" ht="15" x14ac:dyDescent="0.25">
      <c r="A613" s="67"/>
      <c r="B613" s="53"/>
      <c r="C613" s="543" t="s">
        <v>1183</v>
      </c>
      <c r="D613" s="543"/>
      <c r="E613" s="543"/>
      <c r="F613" s="543"/>
      <c r="G613" s="543"/>
      <c r="H613" s="543"/>
      <c r="I613" s="543"/>
      <c r="J613" s="543"/>
      <c r="K613" s="543"/>
      <c r="L613" s="543"/>
      <c r="M613" s="543"/>
      <c r="N613" s="544"/>
      <c r="AI613" s="40"/>
      <c r="AJ613" s="49"/>
      <c r="AK613" s="49"/>
      <c r="AL613" s="3" t="s">
        <v>1183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545" t="s">
        <v>118</v>
      </c>
      <c r="D614" s="545"/>
      <c r="E614" s="545"/>
      <c r="F614" s="545"/>
      <c r="G614" s="545"/>
      <c r="H614" s="545"/>
      <c r="I614" s="545"/>
      <c r="J614" s="545"/>
      <c r="K614" s="545"/>
      <c r="L614" s="545"/>
      <c r="M614" s="545"/>
      <c r="N614" s="546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545" t="s">
        <v>63</v>
      </c>
      <c r="D615" s="545"/>
      <c r="E615" s="545"/>
      <c r="F615" s="545"/>
      <c r="G615" s="545"/>
      <c r="H615" s="545"/>
      <c r="I615" s="545"/>
      <c r="J615" s="545"/>
      <c r="K615" s="545"/>
      <c r="L615" s="545"/>
      <c r="M615" s="545"/>
      <c r="N615" s="546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543" t="s">
        <v>64</v>
      </c>
      <c r="D616" s="543"/>
      <c r="E616" s="543"/>
      <c r="F616" s="54"/>
      <c r="G616" s="55"/>
      <c r="H616" s="55"/>
      <c r="I616" s="55"/>
      <c r="J616" s="56">
        <v>71.06</v>
      </c>
      <c r="K616" s="65">
        <v>1.3225</v>
      </c>
      <c r="L616" s="56">
        <v>7.15</v>
      </c>
      <c r="M616" s="58">
        <v>44.77</v>
      </c>
      <c r="N616" s="60">
        <v>320.11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543" t="s">
        <v>66</v>
      </c>
      <c r="D617" s="543"/>
      <c r="E617" s="543"/>
      <c r="F617" s="54"/>
      <c r="G617" s="55"/>
      <c r="H617" s="55"/>
      <c r="I617" s="55"/>
      <c r="J617" s="76">
        <v>1980</v>
      </c>
      <c r="K617" s="65">
        <v>1.4375</v>
      </c>
      <c r="L617" s="56">
        <v>216.46</v>
      </c>
      <c r="M617" s="58">
        <v>13.24</v>
      </c>
      <c r="N617" s="59">
        <v>2865.93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543" t="s">
        <v>68</v>
      </c>
      <c r="D618" s="543"/>
      <c r="E618" s="543"/>
      <c r="F618" s="54"/>
      <c r="G618" s="55"/>
      <c r="H618" s="55"/>
      <c r="I618" s="55"/>
      <c r="J618" s="56">
        <v>267.3</v>
      </c>
      <c r="K618" s="65">
        <v>1.4375</v>
      </c>
      <c r="L618" s="56">
        <v>29.22</v>
      </c>
      <c r="M618" s="58">
        <v>44.77</v>
      </c>
      <c r="N618" s="59">
        <v>1308.18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543" t="s">
        <v>71</v>
      </c>
      <c r="D619" s="543"/>
      <c r="E619" s="543"/>
      <c r="F619" s="54" t="s">
        <v>72</v>
      </c>
      <c r="G619" s="58">
        <v>9.11</v>
      </c>
      <c r="H619" s="65">
        <v>1.3225</v>
      </c>
      <c r="I619" s="94">
        <v>0.91624850000000002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543" t="s">
        <v>73</v>
      </c>
      <c r="D620" s="543"/>
      <c r="E620" s="543"/>
      <c r="F620" s="54" t="s">
        <v>72</v>
      </c>
      <c r="G620" s="64">
        <v>19.8</v>
      </c>
      <c r="H620" s="65">
        <v>1.4375</v>
      </c>
      <c r="I620" s="94">
        <v>2.1645731000000001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547" t="s">
        <v>74</v>
      </c>
      <c r="D621" s="547"/>
      <c r="E621" s="547"/>
      <c r="F621" s="68"/>
      <c r="G621" s="69"/>
      <c r="H621" s="69"/>
      <c r="I621" s="69"/>
      <c r="J621" s="79">
        <v>2051.06</v>
      </c>
      <c r="K621" s="69"/>
      <c r="L621" s="70">
        <v>223.61</v>
      </c>
      <c r="M621" s="69"/>
      <c r="N621" s="71">
        <v>3186.04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543" t="s">
        <v>75</v>
      </c>
      <c r="D622" s="543"/>
      <c r="E622" s="543"/>
      <c r="F622" s="54"/>
      <c r="G622" s="55"/>
      <c r="H622" s="55"/>
      <c r="I622" s="55"/>
      <c r="J622" s="66"/>
      <c r="K622" s="55"/>
      <c r="L622" s="56">
        <v>36.369999999999997</v>
      </c>
      <c r="M622" s="55"/>
      <c r="N622" s="59">
        <v>1628.29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455</v>
      </c>
      <c r="C623" s="543" t="s">
        <v>456</v>
      </c>
      <c r="D623" s="543"/>
      <c r="E623" s="543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33.46</v>
      </c>
      <c r="M623" s="55"/>
      <c r="N623" s="59">
        <v>1498.03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5" x14ac:dyDescent="0.25">
      <c r="A624" s="63"/>
      <c r="B624" s="51" t="s">
        <v>457</v>
      </c>
      <c r="C624" s="543" t="s">
        <v>458</v>
      </c>
      <c r="D624" s="543"/>
      <c r="E624" s="543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14.22</v>
      </c>
      <c r="M624" s="55"/>
      <c r="N624" s="60">
        <v>636.66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5" x14ac:dyDescent="0.25">
      <c r="A625" s="72"/>
      <c r="B625" s="73"/>
      <c r="C625" s="542" t="s">
        <v>81</v>
      </c>
      <c r="D625" s="542"/>
      <c r="E625" s="542"/>
      <c r="F625" s="43"/>
      <c r="G625" s="44"/>
      <c r="H625" s="44"/>
      <c r="I625" s="44"/>
      <c r="J625" s="47"/>
      <c r="K625" s="44"/>
      <c r="L625" s="74">
        <v>271.29000000000002</v>
      </c>
      <c r="M625" s="69"/>
      <c r="N625" s="75">
        <v>5320.73</v>
      </c>
      <c r="AI625" s="40"/>
      <c r="AJ625" s="49"/>
      <c r="AK625" s="49"/>
      <c r="AQ625" s="49" t="s">
        <v>81</v>
      </c>
      <c r="AS625" s="49"/>
    </row>
    <row r="626" spans="1:45" s="4" customFormat="1" ht="22.5" x14ac:dyDescent="0.25">
      <c r="A626" s="41" t="s">
        <v>1184</v>
      </c>
      <c r="B626" s="42" t="s">
        <v>652</v>
      </c>
      <c r="C626" s="542" t="s">
        <v>653</v>
      </c>
      <c r="D626" s="542"/>
      <c r="E626" s="542"/>
      <c r="F626" s="43" t="s">
        <v>86</v>
      </c>
      <c r="G626" s="44">
        <v>83.655000000000001</v>
      </c>
      <c r="H626" s="45">
        <v>1</v>
      </c>
      <c r="I626" s="92">
        <v>83.655000000000001</v>
      </c>
      <c r="J626" s="74">
        <v>99.98</v>
      </c>
      <c r="K626" s="92">
        <v>1.012</v>
      </c>
      <c r="L626" s="80">
        <v>8464.19</v>
      </c>
      <c r="M626" s="46">
        <v>8.16</v>
      </c>
      <c r="N626" s="75">
        <v>69067.789999999994</v>
      </c>
      <c r="AI626" s="40"/>
      <c r="AJ626" s="49"/>
      <c r="AK626" s="49" t="s">
        <v>653</v>
      </c>
      <c r="AQ626" s="49"/>
      <c r="AS626" s="49"/>
    </row>
    <row r="627" spans="1:45" s="4" customFormat="1" ht="15" x14ac:dyDescent="0.25">
      <c r="A627" s="67"/>
      <c r="B627" s="53"/>
      <c r="C627" s="543" t="s">
        <v>1185</v>
      </c>
      <c r="D627" s="543"/>
      <c r="E627" s="543"/>
      <c r="F627" s="543"/>
      <c r="G627" s="543"/>
      <c r="H627" s="543"/>
      <c r="I627" s="543"/>
      <c r="J627" s="543"/>
      <c r="K627" s="543"/>
      <c r="L627" s="543"/>
      <c r="M627" s="543"/>
      <c r="N627" s="544"/>
      <c r="AI627" s="40"/>
      <c r="AJ627" s="49"/>
      <c r="AK627" s="49"/>
      <c r="AL627" s="3" t="s">
        <v>1185</v>
      </c>
      <c r="AQ627" s="49"/>
      <c r="AS627" s="49"/>
    </row>
    <row r="628" spans="1:45" s="4" customFormat="1" ht="15" x14ac:dyDescent="0.25">
      <c r="A628" s="67"/>
      <c r="B628" s="53"/>
      <c r="C628" s="543" t="s">
        <v>655</v>
      </c>
      <c r="D628" s="543"/>
      <c r="E628" s="543"/>
      <c r="F628" s="543"/>
      <c r="G628" s="543"/>
      <c r="H628" s="543"/>
      <c r="I628" s="543"/>
      <c r="J628" s="543"/>
      <c r="K628" s="543"/>
      <c r="L628" s="543"/>
      <c r="M628" s="543"/>
      <c r="N628" s="544"/>
      <c r="AI628" s="40"/>
      <c r="AJ628" s="49"/>
      <c r="AK628" s="49"/>
      <c r="AQ628" s="49"/>
      <c r="AR628" s="3" t="s">
        <v>655</v>
      </c>
      <c r="AS628" s="49"/>
    </row>
    <row r="629" spans="1:45" s="4" customFormat="1" ht="15" x14ac:dyDescent="0.25">
      <c r="A629" s="50"/>
      <c r="B629" s="51"/>
      <c r="C629" s="545" t="s">
        <v>1054</v>
      </c>
      <c r="D629" s="545"/>
      <c r="E629" s="545"/>
      <c r="F629" s="545"/>
      <c r="G629" s="545"/>
      <c r="H629" s="545"/>
      <c r="I629" s="545"/>
      <c r="J629" s="545"/>
      <c r="K629" s="545"/>
      <c r="L629" s="545"/>
      <c r="M629" s="545"/>
      <c r="N629" s="546"/>
      <c r="AI629" s="40"/>
      <c r="AJ629" s="49"/>
      <c r="AK629" s="49"/>
      <c r="AM629" s="3" t="s">
        <v>1054</v>
      </c>
      <c r="AQ629" s="49"/>
      <c r="AS629" s="49"/>
    </row>
    <row r="630" spans="1:45" s="4" customFormat="1" ht="15" x14ac:dyDescent="0.25">
      <c r="A630" s="72"/>
      <c r="B630" s="73"/>
      <c r="C630" s="542" t="s">
        <v>81</v>
      </c>
      <c r="D630" s="542"/>
      <c r="E630" s="542"/>
      <c r="F630" s="43"/>
      <c r="G630" s="44"/>
      <c r="H630" s="44"/>
      <c r="I630" s="44"/>
      <c r="J630" s="47"/>
      <c r="K630" s="44"/>
      <c r="L630" s="80">
        <v>8464.19</v>
      </c>
      <c r="M630" s="69"/>
      <c r="N630" s="75">
        <v>69067.789999999994</v>
      </c>
      <c r="AI630" s="40"/>
      <c r="AJ630" s="49"/>
      <c r="AK630" s="49"/>
      <c r="AQ630" s="49" t="s">
        <v>81</v>
      </c>
      <c r="AS630" s="49"/>
    </row>
    <row r="631" spans="1:45" s="4" customFormat="1" ht="57" x14ac:dyDescent="0.25">
      <c r="A631" s="41" t="s">
        <v>1186</v>
      </c>
      <c r="B631" s="42" t="s">
        <v>451</v>
      </c>
      <c r="C631" s="542" t="s">
        <v>1187</v>
      </c>
      <c r="D631" s="542"/>
      <c r="E631" s="542"/>
      <c r="F631" s="43" t="s">
        <v>453</v>
      </c>
      <c r="G631" s="44">
        <v>7.6050000000000006E-2</v>
      </c>
      <c r="H631" s="45">
        <v>1</v>
      </c>
      <c r="I631" s="93">
        <v>7.6050000000000006E-2</v>
      </c>
      <c r="J631" s="47"/>
      <c r="K631" s="44"/>
      <c r="L631" s="47"/>
      <c r="M631" s="44"/>
      <c r="N631" s="48"/>
      <c r="AI631" s="40"/>
      <c r="AJ631" s="49"/>
      <c r="AK631" s="49" t="s">
        <v>1187</v>
      </c>
      <c r="AQ631" s="49"/>
      <c r="AS631" s="49"/>
    </row>
    <row r="632" spans="1:45" s="4" customFormat="1" ht="15" x14ac:dyDescent="0.25">
      <c r="A632" s="67"/>
      <c r="B632" s="53"/>
      <c r="C632" s="543" t="s">
        <v>1183</v>
      </c>
      <c r="D632" s="543"/>
      <c r="E632" s="543"/>
      <c r="F632" s="543"/>
      <c r="G632" s="543"/>
      <c r="H632" s="543"/>
      <c r="I632" s="543"/>
      <c r="J632" s="543"/>
      <c r="K632" s="543"/>
      <c r="L632" s="543"/>
      <c r="M632" s="543"/>
      <c r="N632" s="544"/>
      <c r="AI632" s="40"/>
      <c r="AJ632" s="49"/>
      <c r="AK632" s="49"/>
      <c r="AL632" s="3" t="s">
        <v>1183</v>
      </c>
      <c r="AQ632" s="49"/>
      <c r="AS632" s="49"/>
    </row>
    <row r="633" spans="1:45" s="4" customFormat="1" ht="23.25" x14ac:dyDescent="0.25">
      <c r="A633" s="50"/>
      <c r="B633" s="51" t="s">
        <v>117</v>
      </c>
      <c r="C633" s="545" t="s">
        <v>118</v>
      </c>
      <c r="D633" s="545"/>
      <c r="E633" s="545"/>
      <c r="F633" s="545"/>
      <c r="G633" s="545"/>
      <c r="H633" s="545"/>
      <c r="I633" s="545"/>
      <c r="J633" s="545"/>
      <c r="K633" s="545"/>
      <c r="L633" s="545"/>
      <c r="M633" s="545"/>
      <c r="N633" s="546"/>
      <c r="AI633" s="40"/>
      <c r="AJ633" s="49"/>
      <c r="AK633" s="49"/>
      <c r="AM633" s="3" t="s">
        <v>118</v>
      </c>
      <c r="AQ633" s="49"/>
      <c r="AS633" s="49"/>
    </row>
    <row r="634" spans="1:45" s="4" customFormat="1" ht="68.25" x14ac:dyDescent="0.25">
      <c r="A634" s="50"/>
      <c r="B634" s="51" t="s">
        <v>62</v>
      </c>
      <c r="C634" s="545" t="s">
        <v>63</v>
      </c>
      <c r="D634" s="545"/>
      <c r="E634" s="545"/>
      <c r="F634" s="545"/>
      <c r="G634" s="545"/>
      <c r="H634" s="545"/>
      <c r="I634" s="545"/>
      <c r="J634" s="545"/>
      <c r="K634" s="545"/>
      <c r="L634" s="545"/>
      <c r="M634" s="545"/>
      <c r="N634" s="546"/>
      <c r="AI634" s="40"/>
      <c r="AJ634" s="49"/>
      <c r="AK634" s="49"/>
      <c r="AM634" s="3" t="s">
        <v>63</v>
      </c>
      <c r="AQ634" s="49"/>
      <c r="AS634" s="49"/>
    </row>
    <row r="635" spans="1:45" s="4" customFormat="1" ht="15" x14ac:dyDescent="0.25">
      <c r="A635" s="52"/>
      <c r="B635" s="51" t="s">
        <v>56</v>
      </c>
      <c r="C635" s="543" t="s">
        <v>64</v>
      </c>
      <c r="D635" s="543"/>
      <c r="E635" s="543"/>
      <c r="F635" s="54"/>
      <c r="G635" s="55"/>
      <c r="H635" s="55"/>
      <c r="I635" s="55"/>
      <c r="J635" s="56">
        <v>89.7</v>
      </c>
      <c r="K635" s="65">
        <v>1.3225</v>
      </c>
      <c r="L635" s="56">
        <v>9.02</v>
      </c>
      <c r="M635" s="58">
        <v>44.77</v>
      </c>
      <c r="N635" s="60">
        <v>403.83</v>
      </c>
      <c r="AI635" s="40"/>
      <c r="AJ635" s="49"/>
      <c r="AK635" s="49"/>
      <c r="AN635" s="3" t="s">
        <v>64</v>
      </c>
      <c r="AQ635" s="49"/>
      <c r="AS635" s="49"/>
    </row>
    <row r="636" spans="1:45" s="4" customFormat="1" ht="15" x14ac:dyDescent="0.25">
      <c r="A636" s="52"/>
      <c r="B636" s="51" t="s">
        <v>65</v>
      </c>
      <c r="C636" s="543" t="s">
        <v>66</v>
      </c>
      <c r="D636" s="543"/>
      <c r="E636" s="543"/>
      <c r="F636" s="54"/>
      <c r="G636" s="55"/>
      <c r="H636" s="55"/>
      <c r="I636" s="55"/>
      <c r="J636" s="76">
        <v>2500</v>
      </c>
      <c r="K636" s="65">
        <v>1.4375</v>
      </c>
      <c r="L636" s="56">
        <v>273.3</v>
      </c>
      <c r="M636" s="58">
        <v>13.24</v>
      </c>
      <c r="N636" s="59">
        <v>3618.49</v>
      </c>
      <c r="AI636" s="40"/>
      <c r="AJ636" s="49"/>
      <c r="AK636" s="49"/>
      <c r="AN636" s="3" t="s">
        <v>66</v>
      </c>
      <c r="AQ636" s="49"/>
      <c r="AS636" s="49"/>
    </row>
    <row r="637" spans="1:45" s="4" customFormat="1" ht="15" x14ac:dyDescent="0.25">
      <c r="A637" s="52"/>
      <c r="B637" s="51" t="s">
        <v>67</v>
      </c>
      <c r="C637" s="543" t="s">
        <v>68</v>
      </c>
      <c r="D637" s="543"/>
      <c r="E637" s="543"/>
      <c r="F637" s="54"/>
      <c r="G637" s="55"/>
      <c r="H637" s="55"/>
      <c r="I637" s="55"/>
      <c r="J637" s="56">
        <v>337.5</v>
      </c>
      <c r="K637" s="65">
        <v>1.4375</v>
      </c>
      <c r="L637" s="56">
        <v>36.9</v>
      </c>
      <c r="M637" s="58">
        <v>44.77</v>
      </c>
      <c r="N637" s="59">
        <v>1652.01</v>
      </c>
      <c r="AI637" s="40"/>
      <c r="AJ637" s="49"/>
      <c r="AK637" s="49"/>
      <c r="AN637" s="3" t="s">
        <v>68</v>
      </c>
      <c r="AQ637" s="49"/>
      <c r="AS637" s="49"/>
    </row>
    <row r="638" spans="1:45" s="4" customFormat="1" ht="15" x14ac:dyDescent="0.25">
      <c r="A638" s="63"/>
      <c r="B638" s="51"/>
      <c r="C638" s="543" t="s">
        <v>71</v>
      </c>
      <c r="D638" s="543"/>
      <c r="E638" s="543"/>
      <c r="F638" s="54" t="s">
        <v>72</v>
      </c>
      <c r="G638" s="64">
        <v>11.5</v>
      </c>
      <c r="H638" s="65">
        <v>1.3225</v>
      </c>
      <c r="I638" s="94">
        <v>1.1566254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5" x14ac:dyDescent="0.25">
      <c r="A639" s="63"/>
      <c r="B639" s="51"/>
      <c r="C639" s="543" t="s">
        <v>73</v>
      </c>
      <c r="D639" s="543"/>
      <c r="E639" s="543"/>
      <c r="F639" s="54" t="s">
        <v>72</v>
      </c>
      <c r="G639" s="61">
        <v>25</v>
      </c>
      <c r="H639" s="65">
        <v>1.4375</v>
      </c>
      <c r="I639" s="94">
        <v>2.7330469000000002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5" x14ac:dyDescent="0.25">
      <c r="A640" s="67"/>
      <c r="B640" s="51"/>
      <c r="C640" s="547" t="s">
        <v>74</v>
      </c>
      <c r="D640" s="547"/>
      <c r="E640" s="547"/>
      <c r="F640" s="68"/>
      <c r="G640" s="69"/>
      <c r="H640" s="69"/>
      <c r="I640" s="69"/>
      <c r="J640" s="79">
        <v>2589.6999999999998</v>
      </c>
      <c r="K640" s="69"/>
      <c r="L640" s="70">
        <v>282.32</v>
      </c>
      <c r="M640" s="69"/>
      <c r="N640" s="71">
        <v>4022.32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5" x14ac:dyDescent="0.25">
      <c r="A641" s="63"/>
      <c r="B641" s="51"/>
      <c r="C641" s="543" t="s">
        <v>75</v>
      </c>
      <c r="D641" s="543"/>
      <c r="E641" s="543"/>
      <c r="F641" s="54"/>
      <c r="G641" s="55"/>
      <c r="H641" s="55"/>
      <c r="I641" s="55"/>
      <c r="J641" s="66"/>
      <c r="K641" s="55"/>
      <c r="L641" s="56">
        <v>45.92</v>
      </c>
      <c r="M641" s="55"/>
      <c r="N641" s="59">
        <v>2055.84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3.25" x14ac:dyDescent="0.25">
      <c r="A642" s="63"/>
      <c r="B642" s="51" t="s">
        <v>455</v>
      </c>
      <c r="C642" s="543" t="s">
        <v>456</v>
      </c>
      <c r="D642" s="543"/>
      <c r="E642" s="543"/>
      <c r="F642" s="54" t="s">
        <v>78</v>
      </c>
      <c r="G642" s="61">
        <v>92</v>
      </c>
      <c r="H642" s="55"/>
      <c r="I642" s="61">
        <v>92</v>
      </c>
      <c r="J642" s="66"/>
      <c r="K642" s="55"/>
      <c r="L642" s="56">
        <v>42.25</v>
      </c>
      <c r="M642" s="55"/>
      <c r="N642" s="59">
        <v>1891.37</v>
      </c>
      <c r="AI642" s="40"/>
      <c r="AJ642" s="49"/>
      <c r="AK642" s="49"/>
      <c r="AO642" s="3" t="s">
        <v>456</v>
      </c>
      <c r="AQ642" s="49"/>
      <c r="AS642" s="49"/>
    </row>
    <row r="643" spans="1:45" s="4" customFormat="1" ht="45" x14ac:dyDescent="0.25">
      <c r="A643" s="63"/>
      <c r="B643" s="51" t="s">
        <v>457</v>
      </c>
      <c r="C643" s="543" t="s">
        <v>458</v>
      </c>
      <c r="D643" s="543"/>
      <c r="E643" s="543"/>
      <c r="F643" s="54" t="s">
        <v>78</v>
      </c>
      <c r="G643" s="61">
        <v>46</v>
      </c>
      <c r="H643" s="58">
        <v>0.85</v>
      </c>
      <c r="I643" s="64">
        <v>39.1</v>
      </c>
      <c r="J643" s="66"/>
      <c r="K643" s="55"/>
      <c r="L643" s="56">
        <v>17.95</v>
      </c>
      <c r="M643" s="55"/>
      <c r="N643" s="60">
        <v>803.83</v>
      </c>
      <c r="AI643" s="40"/>
      <c r="AJ643" s="49"/>
      <c r="AK643" s="49"/>
      <c r="AO643" s="3" t="s">
        <v>458</v>
      </c>
      <c r="AQ643" s="49"/>
      <c r="AS643" s="49"/>
    </row>
    <row r="644" spans="1:45" s="4" customFormat="1" ht="15" x14ac:dyDescent="0.25">
      <c r="A644" s="72"/>
      <c r="B644" s="73"/>
      <c r="C644" s="542" t="s">
        <v>81</v>
      </c>
      <c r="D644" s="542"/>
      <c r="E644" s="542"/>
      <c r="F644" s="43"/>
      <c r="G644" s="44"/>
      <c r="H644" s="44"/>
      <c r="I644" s="44"/>
      <c r="J644" s="47"/>
      <c r="K644" s="44"/>
      <c r="L644" s="74">
        <v>342.52</v>
      </c>
      <c r="M644" s="69"/>
      <c r="N644" s="75">
        <v>6717.52</v>
      </c>
      <c r="AI644" s="40"/>
      <c r="AJ644" s="49"/>
      <c r="AK644" s="49"/>
      <c r="AQ644" s="49" t="s">
        <v>81</v>
      </c>
      <c r="AS644" s="49"/>
    </row>
    <row r="645" spans="1:45" s="4" customFormat="1" ht="33.75" x14ac:dyDescent="0.25">
      <c r="A645" s="41" t="s">
        <v>1188</v>
      </c>
      <c r="B645" s="42" t="s">
        <v>757</v>
      </c>
      <c r="C645" s="542" t="s">
        <v>1073</v>
      </c>
      <c r="D645" s="542"/>
      <c r="E645" s="542"/>
      <c r="F645" s="43" t="s">
        <v>86</v>
      </c>
      <c r="G645" s="44">
        <v>76.05</v>
      </c>
      <c r="H645" s="45">
        <v>1</v>
      </c>
      <c r="I645" s="46">
        <v>76.05</v>
      </c>
      <c r="J645" s="74">
        <v>466.71</v>
      </c>
      <c r="K645" s="92">
        <v>1.012</v>
      </c>
      <c r="L645" s="80">
        <v>35919.22</v>
      </c>
      <c r="M645" s="46">
        <v>8.16</v>
      </c>
      <c r="N645" s="75">
        <v>293100.84000000003</v>
      </c>
      <c r="AI645" s="40"/>
      <c r="AJ645" s="49"/>
      <c r="AK645" s="49" t="s">
        <v>1073</v>
      </c>
      <c r="AQ645" s="49"/>
      <c r="AS645" s="49"/>
    </row>
    <row r="646" spans="1:45" s="4" customFormat="1" ht="15" x14ac:dyDescent="0.25">
      <c r="A646" s="67"/>
      <c r="B646" s="53"/>
      <c r="C646" s="543" t="s">
        <v>760</v>
      </c>
      <c r="D646" s="543"/>
      <c r="E646" s="543"/>
      <c r="F646" s="543"/>
      <c r="G646" s="543"/>
      <c r="H646" s="543"/>
      <c r="I646" s="543"/>
      <c r="J646" s="543"/>
      <c r="K646" s="543"/>
      <c r="L646" s="543"/>
      <c r="M646" s="543"/>
      <c r="N646" s="544"/>
      <c r="AI646" s="40"/>
      <c r="AJ646" s="49"/>
      <c r="AK646" s="49"/>
      <c r="AQ646" s="49"/>
      <c r="AR646" s="3" t="s">
        <v>760</v>
      </c>
      <c r="AS646" s="49"/>
    </row>
    <row r="647" spans="1:45" s="4" customFormat="1" ht="15" x14ac:dyDescent="0.25">
      <c r="A647" s="50"/>
      <c r="B647" s="51"/>
      <c r="C647" s="545" t="s">
        <v>1054</v>
      </c>
      <c r="D647" s="545"/>
      <c r="E647" s="545"/>
      <c r="F647" s="545"/>
      <c r="G647" s="545"/>
      <c r="H647" s="545"/>
      <c r="I647" s="545"/>
      <c r="J647" s="545"/>
      <c r="K647" s="545"/>
      <c r="L647" s="545"/>
      <c r="M647" s="545"/>
      <c r="N647" s="546"/>
      <c r="AI647" s="40"/>
      <c r="AJ647" s="49"/>
      <c r="AK647" s="49"/>
      <c r="AM647" s="3" t="s">
        <v>1054</v>
      </c>
      <c r="AQ647" s="49"/>
      <c r="AS647" s="49"/>
    </row>
    <row r="648" spans="1:45" s="4" customFormat="1" ht="15" x14ac:dyDescent="0.25">
      <c r="A648" s="72"/>
      <c r="B648" s="73"/>
      <c r="C648" s="542" t="s">
        <v>81</v>
      </c>
      <c r="D648" s="542"/>
      <c r="E648" s="542"/>
      <c r="F648" s="43"/>
      <c r="G648" s="44"/>
      <c r="H648" s="44"/>
      <c r="I648" s="44"/>
      <c r="J648" s="47"/>
      <c r="K648" s="44"/>
      <c r="L648" s="80">
        <v>35919.22</v>
      </c>
      <c r="M648" s="69"/>
      <c r="N648" s="75">
        <v>293100.84000000003</v>
      </c>
      <c r="AI648" s="40"/>
      <c r="AJ648" s="49"/>
      <c r="AK648" s="49"/>
      <c r="AQ648" s="49" t="s">
        <v>81</v>
      </c>
      <c r="AS648" s="49"/>
    </row>
    <row r="649" spans="1:45" s="4" customFormat="1" ht="15" x14ac:dyDescent="0.25">
      <c r="A649" s="539" t="s">
        <v>1189</v>
      </c>
      <c r="B649" s="540"/>
      <c r="C649" s="540"/>
      <c r="D649" s="540"/>
      <c r="E649" s="540"/>
      <c r="F649" s="540"/>
      <c r="G649" s="540"/>
      <c r="H649" s="540"/>
      <c r="I649" s="540"/>
      <c r="J649" s="540"/>
      <c r="K649" s="540"/>
      <c r="L649" s="540"/>
      <c r="M649" s="540"/>
      <c r="N649" s="541"/>
      <c r="AI649" s="40"/>
      <c r="AJ649" s="49" t="s">
        <v>1189</v>
      </c>
      <c r="AK649" s="49"/>
      <c r="AQ649" s="49"/>
      <c r="AS649" s="49"/>
    </row>
    <row r="650" spans="1:45" s="4" customFormat="1" ht="57" x14ac:dyDescent="0.25">
      <c r="A650" s="41" t="s">
        <v>1190</v>
      </c>
      <c r="B650" s="42" t="s">
        <v>1191</v>
      </c>
      <c r="C650" s="542" t="s">
        <v>1192</v>
      </c>
      <c r="D650" s="542"/>
      <c r="E650" s="542"/>
      <c r="F650" s="43" t="s">
        <v>164</v>
      </c>
      <c r="G650" s="44">
        <v>2.3441999999999998</v>
      </c>
      <c r="H650" s="45">
        <v>1</v>
      </c>
      <c r="I650" s="119">
        <v>2.3441999999999998</v>
      </c>
      <c r="J650" s="47"/>
      <c r="K650" s="44"/>
      <c r="L650" s="47"/>
      <c r="M650" s="44"/>
      <c r="N650" s="48"/>
      <c r="AI650" s="40"/>
      <c r="AJ650" s="49"/>
      <c r="AK650" s="49" t="s">
        <v>1192</v>
      </c>
      <c r="AQ650" s="49"/>
      <c r="AS650" s="49"/>
    </row>
    <row r="651" spans="1:45" s="4" customFormat="1" ht="15" x14ac:dyDescent="0.25">
      <c r="A651" s="67"/>
      <c r="B651" s="53"/>
      <c r="C651" s="543" t="s">
        <v>1193</v>
      </c>
      <c r="D651" s="543"/>
      <c r="E651" s="543"/>
      <c r="F651" s="543"/>
      <c r="G651" s="543"/>
      <c r="H651" s="543"/>
      <c r="I651" s="543"/>
      <c r="J651" s="543"/>
      <c r="K651" s="543"/>
      <c r="L651" s="543"/>
      <c r="M651" s="543"/>
      <c r="N651" s="544"/>
      <c r="AI651" s="40"/>
      <c r="AJ651" s="49"/>
      <c r="AK651" s="49"/>
      <c r="AL651" s="3" t="s">
        <v>1193</v>
      </c>
      <c r="AQ651" s="49"/>
      <c r="AS651" s="49"/>
    </row>
    <row r="652" spans="1:45" s="4" customFormat="1" ht="23.25" x14ac:dyDescent="0.25">
      <c r="A652" s="50"/>
      <c r="B652" s="51" t="s">
        <v>117</v>
      </c>
      <c r="C652" s="545" t="s">
        <v>118</v>
      </c>
      <c r="D652" s="545"/>
      <c r="E652" s="545"/>
      <c r="F652" s="545"/>
      <c r="G652" s="545"/>
      <c r="H652" s="545"/>
      <c r="I652" s="545"/>
      <c r="J652" s="545"/>
      <c r="K652" s="545"/>
      <c r="L652" s="545"/>
      <c r="M652" s="545"/>
      <c r="N652" s="546"/>
      <c r="AI652" s="40"/>
      <c r="AJ652" s="49"/>
      <c r="AK652" s="49"/>
      <c r="AM652" s="3" t="s">
        <v>118</v>
      </c>
      <c r="AQ652" s="49"/>
      <c r="AS652" s="49"/>
    </row>
    <row r="653" spans="1:45" s="4" customFormat="1" ht="68.25" x14ac:dyDescent="0.25">
      <c r="A653" s="50"/>
      <c r="B653" s="51" t="s">
        <v>62</v>
      </c>
      <c r="C653" s="545" t="s">
        <v>63</v>
      </c>
      <c r="D653" s="545"/>
      <c r="E653" s="545"/>
      <c r="F653" s="545"/>
      <c r="G653" s="545"/>
      <c r="H653" s="545"/>
      <c r="I653" s="545"/>
      <c r="J653" s="545"/>
      <c r="K653" s="545"/>
      <c r="L653" s="545"/>
      <c r="M653" s="545"/>
      <c r="N653" s="546"/>
      <c r="AI653" s="40"/>
      <c r="AJ653" s="49"/>
      <c r="AK653" s="49"/>
      <c r="AM653" s="3" t="s">
        <v>63</v>
      </c>
      <c r="AQ653" s="49"/>
      <c r="AS653" s="49"/>
    </row>
    <row r="654" spans="1:45" s="4" customFormat="1" ht="15" x14ac:dyDescent="0.25">
      <c r="A654" s="52"/>
      <c r="B654" s="51" t="s">
        <v>56</v>
      </c>
      <c r="C654" s="543" t="s">
        <v>64</v>
      </c>
      <c r="D654" s="543"/>
      <c r="E654" s="543"/>
      <c r="F654" s="54"/>
      <c r="G654" s="55"/>
      <c r="H654" s="55"/>
      <c r="I654" s="55"/>
      <c r="J654" s="56">
        <v>151.22999999999999</v>
      </c>
      <c r="K654" s="65">
        <v>1.3225</v>
      </c>
      <c r="L654" s="56">
        <v>468.84</v>
      </c>
      <c r="M654" s="58">
        <v>44.77</v>
      </c>
      <c r="N654" s="59">
        <v>20989.97</v>
      </c>
      <c r="AI654" s="40"/>
      <c r="AJ654" s="49"/>
      <c r="AK654" s="49"/>
      <c r="AN654" s="3" t="s">
        <v>64</v>
      </c>
      <c r="AQ654" s="49"/>
      <c r="AS654" s="49"/>
    </row>
    <row r="655" spans="1:45" s="4" customFormat="1" ht="15" x14ac:dyDescent="0.25">
      <c r="A655" s="52"/>
      <c r="B655" s="51" t="s">
        <v>65</v>
      </c>
      <c r="C655" s="543" t="s">
        <v>66</v>
      </c>
      <c r="D655" s="543"/>
      <c r="E655" s="543"/>
      <c r="F655" s="54"/>
      <c r="G655" s="55"/>
      <c r="H655" s="55"/>
      <c r="I655" s="55"/>
      <c r="J655" s="56">
        <v>296.04000000000002</v>
      </c>
      <c r="K655" s="65">
        <v>1.4375</v>
      </c>
      <c r="L655" s="56">
        <v>997.59</v>
      </c>
      <c r="M655" s="58">
        <v>13.24</v>
      </c>
      <c r="N655" s="59">
        <v>13208.09</v>
      </c>
      <c r="AI655" s="40"/>
      <c r="AJ655" s="49"/>
      <c r="AK655" s="49"/>
      <c r="AN655" s="3" t="s">
        <v>66</v>
      </c>
      <c r="AQ655" s="49"/>
      <c r="AS655" s="49"/>
    </row>
    <row r="656" spans="1:45" s="4" customFormat="1" ht="15" x14ac:dyDescent="0.25">
      <c r="A656" s="52"/>
      <c r="B656" s="51" t="s">
        <v>67</v>
      </c>
      <c r="C656" s="543" t="s">
        <v>68</v>
      </c>
      <c r="D656" s="543"/>
      <c r="E656" s="543"/>
      <c r="F656" s="54"/>
      <c r="G656" s="55"/>
      <c r="H656" s="55"/>
      <c r="I656" s="55"/>
      <c r="J656" s="56">
        <v>32.58</v>
      </c>
      <c r="K656" s="65">
        <v>1.4375</v>
      </c>
      <c r="L656" s="56">
        <v>109.79</v>
      </c>
      <c r="M656" s="58">
        <v>44.77</v>
      </c>
      <c r="N656" s="59">
        <v>4915.3</v>
      </c>
      <c r="AI656" s="40"/>
      <c r="AJ656" s="49"/>
      <c r="AK656" s="49"/>
      <c r="AN656" s="3" t="s">
        <v>68</v>
      </c>
      <c r="AQ656" s="49"/>
      <c r="AS656" s="49"/>
    </row>
    <row r="657" spans="1:45" s="4" customFormat="1" ht="15" x14ac:dyDescent="0.25">
      <c r="A657" s="63"/>
      <c r="B657" s="51"/>
      <c r="C657" s="543" t="s">
        <v>71</v>
      </c>
      <c r="D657" s="543"/>
      <c r="E657" s="543"/>
      <c r="F657" s="54" t="s">
        <v>72</v>
      </c>
      <c r="G657" s="58">
        <v>15.72</v>
      </c>
      <c r="H657" s="65">
        <v>1.3225</v>
      </c>
      <c r="I657" s="94">
        <v>48.7352147</v>
      </c>
      <c r="J657" s="66"/>
      <c r="K657" s="55"/>
      <c r="L657" s="66"/>
      <c r="M657" s="55"/>
      <c r="N657" s="62"/>
      <c r="AI657" s="40"/>
      <c r="AJ657" s="49"/>
      <c r="AK657" s="49"/>
      <c r="AO657" s="3" t="s">
        <v>71</v>
      </c>
      <c r="AQ657" s="49"/>
      <c r="AS657" s="49"/>
    </row>
    <row r="658" spans="1:45" s="4" customFormat="1" ht="15" x14ac:dyDescent="0.25">
      <c r="A658" s="63"/>
      <c r="B658" s="51"/>
      <c r="C658" s="543" t="s">
        <v>73</v>
      </c>
      <c r="D658" s="543"/>
      <c r="E658" s="543"/>
      <c r="F658" s="54" t="s">
        <v>72</v>
      </c>
      <c r="G658" s="58">
        <v>2.73</v>
      </c>
      <c r="H658" s="65">
        <v>1.4375</v>
      </c>
      <c r="I658" s="94">
        <v>9.1995199000000003</v>
      </c>
      <c r="J658" s="66"/>
      <c r="K658" s="55"/>
      <c r="L658" s="66"/>
      <c r="M658" s="55"/>
      <c r="N658" s="62"/>
      <c r="AI658" s="40"/>
      <c r="AJ658" s="49"/>
      <c r="AK658" s="49"/>
      <c r="AO658" s="3" t="s">
        <v>73</v>
      </c>
      <c r="AQ658" s="49"/>
      <c r="AS658" s="49"/>
    </row>
    <row r="659" spans="1:45" s="4" customFormat="1" ht="15" x14ac:dyDescent="0.25">
      <c r="A659" s="67"/>
      <c r="B659" s="51"/>
      <c r="C659" s="547" t="s">
        <v>74</v>
      </c>
      <c r="D659" s="547"/>
      <c r="E659" s="547"/>
      <c r="F659" s="68"/>
      <c r="G659" s="69"/>
      <c r="H659" s="69"/>
      <c r="I659" s="69"/>
      <c r="J659" s="70">
        <v>447.27</v>
      </c>
      <c r="K659" s="69"/>
      <c r="L659" s="79">
        <v>1466.43</v>
      </c>
      <c r="M659" s="69"/>
      <c r="N659" s="71">
        <v>34198.06</v>
      </c>
      <c r="AI659" s="40"/>
      <c r="AJ659" s="49"/>
      <c r="AK659" s="49"/>
      <c r="AP659" s="3" t="s">
        <v>74</v>
      </c>
      <c r="AQ659" s="49"/>
      <c r="AS659" s="49"/>
    </row>
    <row r="660" spans="1:45" s="4" customFormat="1" ht="15" x14ac:dyDescent="0.25">
      <c r="A660" s="63"/>
      <c r="B660" s="51"/>
      <c r="C660" s="543" t="s">
        <v>75</v>
      </c>
      <c r="D660" s="543"/>
      <c r="E660" s="543"/>
      <c r="F660" s="54"/>
      <c r="G660" s="55"/>
      <c r="H660" s="55"/>
      <c r="I660" s="55"/>
      <c r="J660" s="66"/>
      <c r="K660" s="55"/>
      <c r="L660" s="56">
        <v>578.63</v>
      </c>
      <c r="M660" s="55"/>
      <c r="N660" s="59">
        <v>25905.27</v>
      </c>
      <c r="AI660" s="40"/>
      <c r="AJ660" s="49"/>
      <c r="AK660" s="49"/>
      <c r="AO660" s="3" t="s">
        <v>75</v>
      </c>
      <c r="AQ660" s="49"/>
      <c r="AS660" s="49"/>
    </row>
    <row r="661" spans="1:45" s="4" customFormat="1" ht="45" x14ac:dyDescent="0.25">
      <c r="A661" s="63"/>
      <c r="B661" s="51" t="s">
        <v>727</v>
      </c>
      <c r="C661" s="543" t="s">
        <v>728</v>
      </c>
      <c r="D661" s="543"/>
      <c r="E661" s="543"/>
      <c r="F661" s="54" t="s">
        <v>78</v>
      </c>
      <c r="G661" s="61">
        <v>147</v>
      </c>
      <c r="H661" s="55"/>
      <c r="I661" s="61">
        <v>147</v>
      </c>
      <c r="J661" s="66"/>
      <c r="K661" s="55"/>
      <c r="L661" s="56">
        <v>850.59</v>
      </c>
      <c r="M661" s="55"/>
      <c r="N661" s="59">
        <v>38080.75</v>
      </c>
      <c r="AI661" s="40"/>
      <c r="AJ661" s="49"/>
      <c r="AK661" s="49"/>
      <c r="AO661" s="3" t="s">
        <v>728</v>
      </c>
      <c r="AQ661" s="49"/>
      <c r="AS661" s="49"/>
    </row>
    <row r="662" spans="1:45" s="4" customFormat="1" ht="56.25" x14ac:dyDescent="0.25">
      <c r="A662" s="63"/>
      <c r="B662" s="51" t="s">
        <v>729</v>
      </c>
      <c r="C662" s="543" t="s">
        <v>730</v>
      </c>
      <c r="D662" s="543"/>
      <c r="E662" s="543"/>
      <c r="F662" s="54" t="s">
        <v>78</v>
      </c>
      <c r="G662" s="61">
        <v>134</v>
      </c>
      <c r="H662" s="58">
        <v>0.85</v>
      </c>
      <c r="I662" s="64">
        <v>113.9</v>
      </c>
      <c r="J662" s="66"/>
      <c r="K662" s="55"/>
      <c r="L662" s="56">
        <v>659.06</v>
      </c>
      <c r="M662" s="55"/>
      <c r="N662" s="59">
        <v>29506.1</v>
      </c>
      <c r="AI662" s="40"/>
      <c r="AJ662" s="49"/>
      <c r="AK662" s="49"/>
      <c r="AO662" s="3" t="s">
        <v>730</v>
      </c>
      <c r="AQ662" s="49"/>
      <c r="AS662" s="49"/>
    </row>
    <row r="663" spans="1:45" s="4" customFormat="1" ht="15" x14ac:dyDescent="0.25">
      <c r="A663" s="72"/>
      <c r="B663" s="73"/>
      <c r="C663" s="542" t="s">
        <v>81</v>
      </c>
      <c r="D663" s="542"/>
      <c r="E663" s="542"/>
      <c r="F663" s="43"/>
      <c r="G663" s="44"/>
      <c r="H663" s="44"/>
      <c r="I663" s="44"/>
      <c r="J663" s="47"/>
      <c r="K663" s="44"/>
      <c r="L663" s="80">
        <v>2976.08</v>
      </c>
      <c r="M663" s="69"/>
      <c r="N663" s="75">
        <v>101784.91</v>
      </c>
      <c r="AI663" s="40"/>
      <c r="AJ663" s="49"/>
      <c r="AK663" s="49"/>
      <c r="AQ663" s="49" t="s">
        <v>81</v>
      </c>
      <c r="AS663" s="49"/>
    </row>
    <row r="664" spans="1:45" s="4" customFormat="1" ht="34.5" x14ac:dyDescent="0.25">
      <c r="A664" s="41" t="s">
        <v>1194</v>
      </c>
      <c r="B664" s="42" t="s">
        <v>1195</v>
      </c>
      <c r="C664" s="542" t="s">
        <v>1196</v>
      </c>
      <c r="D664" s="542"/>
      <c r="E664" s="542"/>
      <c r="F664" s="43" t="s">
        <v>191</v>
      </c>
      <c r="G664" s="44">
        <v>0.59899999999999998</v>
      </c>
      <c r="H664" s="45">
        <v>1</v>
      </c>
      <c r="I664" s="92">
        <v>0.59899999999999998</v>
      </c>
      <c r="J664" s="80">
        <v>15714.29</v>
      </c>
      <c r="K664" s="44"/>
      <c r="L664" s="80">
        <v>9412.86</v>
      </c>
      <c r="M664" s="46">
        <v>8.16</v>
      </c>
      <c r="N664" s="75">
        <v>76808.94</v>
      </c>
      <c r="AI664" s="40"/>
      <c r="AJ664" s="49"/>
      <c r="AK664" s="49" t="s">
        <v>1196</v>
      </c>
      <c r="AQ664" s="49"/>
      <c r="AS664" s="49"/>
    </row>
    <row r="665" spans="1:45" s="4" customFormat="1" ht="15" x14ac:dyDescent="0.25">
      <c r="A665" s="67"/>
      <c r="B665" s="53"/>
      <c r="C665" s="543" t="s">
        <v>1197</v>
      </c>
      <c r="D665" s="543"/>
      <c r="E665" s="543"/>
      <c r="F665" s="543"/>
      <c r="G665" s="543"/>
      <c r="H665" s="543"/>
      <c r="I665" s="543"/>
      <c r="J665" s="543"/>
      <c r="K665" s="543"/>
      <c r="L665" s="543"/>
      <c r="M665" s="543"/>
      <c r="N665" s="544"/>
      <c r="AI665" s="40"/>
      <c r="AJ665" s="49"/>
      <c r="AK665" s="49"/>
      <c r="AL665" s="3" t="s">
        <v>1197</v>
      </c>
      <c r="AQ665" s="49"/>
      <c r="AS665" s="49"/>
    </row>
    <row r="666" spans="1:45" s="4" customFormat="1" ht="15" x14ac:dyDescent="0.25">
      <c r="A666" s="72"/>
      <c r="B666" s="73"/>
      <c r="C666" s="542" t="s">
        <v>81</v>
      </c>
      <c r="D666" s="542"/>
      <c r="E666" s="542"/>
      <c r="F666" s="43"/>
      <c r="G666" s="44"/>
      <c r="H666" s="44"/>
      <c r="I666" s="44"/>
      <c r="J666" s="47"/>
      <c r="K666" s="44"/>
      <c r="L666" s="80">
        <v>9412.86</v>
      </c>
      <c r="M666" s="69"/>
      <c r="N666" s="75">
        <v>76808.94</v>
      </c>
      <c r="AI666" s="40"/>
      <c r="AJ666" s="49"/>
      <c r="AK666" s="49"/>
      <c r="AQ666" s="49" t="s">
        <v>81</v>
      </c>
      <c r="AS666" s="49"/>
    </row>
    <row r="667" spans="1:45" s="4" customFormat="1" ht="57" x14ac:dyDescent="0.25">
      <c r="A667" s="41" t="s">
        <v>1198</v>
      </c>
      <c r="B667" s="42" t="s">
        <v>1199</v>
      </c>
      <c r="C667" s="542" t="s">
        <v>1200</v>
      </c>
      <c r="D667" s="542"/>
      <c r="E667" s="542"/>
      <c r="F667" s="43" t="s">
        <v>584</v>
      </c>
      <c r="G667" s="44">
        <v>257.86</v>
      </c>
      <c r="H667" s="45">
        <v>1</v>
      </c>
      <c r="I667" s="46">
        <v>257.86</v>
      </c>
      <c r="J667" s="74">
        <v>53.42</v>
      </c>
      <c r="K667" s="44"/>
      <c r="L667" s="80">
        <v>13774.88</v>
      </c>
      <c r="M667" s="46">
        <v>8.16</v>
      </c>
      <c r="N667" s="75">
        <v>112403.02</v>
      </c>
      <c r="AI667" s="40"/>
      <c r="AJ667" s="49"/>
      <c r="AK667" s="49" t="s">
        <v>1200</v>
      </c>
      <c r="AQ667" s="49"/>
      <c r="AS667" s="49"/>
    </row>
    <row r="668" spans="1:45" s="4" customFormat="1" ht="15" x14ac:dyDescent="0.25">
      <c r="A668" s="67"/>
      <c r="B668" s="53"/>
      <c r="C668" s="543" t="s">
        <v>1201</v>
      </c>
      <c r="D668" s="543"/>
      <c r="E668" s="543"/>
      <c r="F668" s="543"/>
      <c r="G668" s="543"/>
      <c r="H668" s="543"/>
      <c r="I668" s="543"/>
      <c r="J668" s="543"/>
      <c r="K668" s="543"/>
      <c r="L668" s="543"/>
      <c r="M668" s="543"/>
      <c r="N668" s="544"/>
      <c r="AI668" s="40"/>
      <c r="AJ668" s="49"/>
      <c r="AK668" s="49"/>
      <c r="AL668" s="3" t="s">
        <v>1201</v>
      </c>
      <c r="AQ668" s="49"/>
      <c r="AS668" s="49"/>
    </row>
    <row r="669" spans="1:45" s="4" customFormat="1" ht="15" x14ac:dyDescent="0.25">
      <c r="A669" s="72"/>
      <c r="B669" s="73"/>
      <c r="C669" s="542" t="s">
        <v>81</v>
      </c>
      <c r="D669" s="542"/>
      <c r="E669" s="542"/>
      <c r="F669" s="43"/>
      <c r="G669" s="44"/>
      <c r="H669" s="44"/>
      <c r="I669" s="44"/>
      <c r="J669" s="47"/>
      <c r="K669" s="44"/>
      <c r="L669" s="80">
        <v>13774.88</v>
      </c>
      <c r="M669" s="69"/>
      <c r="N669" s="75">
        <v>112403.02</v>
      </c>
      <c r="AI669" s="40"/>
      <c r="AJ669" s="49"/>
      <c r="AK669" s="49"/>
      <c r="AQ669" s="49" t="s">
        <v>81</v>
      </c>
      <c r="AS669" s="49"/>
    </row>
    <row r="670" spans="1:45" s="4" customFormat="1" ht="34.5" x14ac:dyDescent="0.25">
      <c r="A670" s="41" t="s">
        <v>1202</v>
      </c>
      <c r="B670" s="42" t="s">
        <v>1038</v>
      </c>
      <c r="C670" s="542" t="s">
        <v>1178</v>
      </c>
      <c r="D670" s="542"/>
      <c r="E670" s="542"/>
      <c r="F670" s="43" t="s">
        <v>461</v>
      </c>
      <c r="G670" s="44">
        <v>0.35160000000000002</v>
      </c>
      <c r="H670" s="45">
        <v>1</v>
      </c>
      <c r="I670" s="119">
        <v>0.35160000000000002</v>
      </c>
      <c r="J670" s="47"/>
      <c r="K670" s="44"/>
      <c r="L670" s="47"/>
      <c r="M670" s="44"/>
      <c r="N670" s="48"/>
      <c r="AI670" s="40"/>
      <c r="AJ670" s="49"/>
      <c r="AK670" s="49" t="s">
        <v>1178</v>
      </c>
      <c r="AQ670" s="49"/>
      <c r="AS670" s="49"/>
    </row>
    <row r="671" spans="1:45" s="4" customFormat="1" ht="15" x14ac:dyDescent="0.25">
      <c r="A671" s="67"/>
      <c r="B671" s="53"/>
      <c r="C671" s="543" t="s">
        <v>1203</v>
      </c>
      <c r="D671" s="543"/>
      <c r="E671" s="543"/>
      <c r="F671" s="543"/>
      <c r="G671" s="543"/>
      <c r="H671" s="543"/>
      <c r="I671" s="543"/>
      <c r="J671" s="543"/>
      <c r="K671" s="543"/>
      <c r="L671" s="543"/>
      <c r="M671" s="543"/>
      <c r="N671" s="544"/>
      <c r="AI671" s="40"/>
      <c r="AJ671" s="49"/>
      <c r="AK671" s="49"/>
      <c r="AL671" s="3" t="s">
        <v>1203</v>
      </c>
      <c r="AQ671" s="49"/>
      <c r="AS671" s="49"/>
    </row>
    <row r="672" spans="1:45" s="4" customFormat="1" ht="23.25" x14ac:dyDescent="0.25">
      <c r="A672" s="50"/>
      <c r="B672" s="51" t="s">
        <v>117</v>
      </c>
      <c r="C672" s="545" t="s">
        <v>118</v>
      </c>
      <c r="D672" s="545"/>
      <c r="E672" s="545"/>
      <c r="F672" s="545"/>
      <c r="G672" s="545"/>
      <c r="H672" s="545"/>
      <c r="I672" s="545"/>
      <c r="J672" s="545"/>
      <c r="K672" s="545"/>
      <c r="L672" s="545"/>
      <c r="M672" s="545"/>
      <c r="N672" s="546"/>
      <c r="AI672" s="40"/>
      <c r="AJ672" s="49"/>
      <c r="AK672" s="49"/>
      <c r="AM672" s="3" t="s">
        <v>118</v>
      </c>
      <c r="AQ672" s="49"/>
      <c r="AS672" s="49"/>
    </row>
    <row r="673" spans="1:45" s="4" customFormat="1" ht="68.25" x14ac:dyDescent="0.25">
      <c r="A673" s="50"/>
      <c r="B673" s="51" t="s">
        <v>62</v>
      </c>
      <c r="C673" s="545" t="s">
        <v>63</v>
      </c>
      <c r="D673" s="545"/>
      <c r="E673" s="545"/>
      <c r="F673" s="545"/>
      <c r="G673" s="545"/>
      <c r="H673" s="545"/>
      <c r="I673" s="545"/>
      <c r="J673" s="545"/>
      <c r="K673" s="545"/>
      <c r="L673" s="545"/>
      <c r="M673" s="545"/>
      <c r="N673" s="546"/>
      <c r="AI673" s="40"/>
      <c r="AJ673" s="49"/>
      <c r="AK673" s="49"/>
      <c r="AM673" s="3" t="s">
        <v>63</v>
      </c>
      <c r="AQ673" s="49"/>
      <c r="AS673" s="49"/>
    </row>
    <row r="674" spans="1:45" s="4" customFormat="1" ht="15" x14ac:dyDescent="0.25">
      <c r="A674" s="52"/>
      <c r="B674" s="51" t="s">
        <v>56</v>
      </c>
      <c r="C674" s="543" t="s">
        <v>64</v>
      </c>
      <c r="D674" s="543"/>
      <c r="E674" s="543"/>
      <c r="F674" s="54"/>
      <c r="G674" s="55"/>
      <c r="H674" s="55"/>
      <c r="I674" s="55"/>
      <c r="J674" s="56">
        <v>729</v>
      </c>
      <c r="K674" s="65">
        <v>1.3225</v>
      </c>
      <c r="L674" s="56">
        <v>338.98</v>
      </c>
      <c r="M674" s="58">
        <v>44.77</v>
      </c>
      <c r="N674" s="59">
        <v>15176.13</v>
      </c>
      <c r="AI674" s="40"/>
      <c r="AJ674" s="49"/>
      <c r="AK674" s="49"/>
      <c r="AN674" s="3" t="s">
        <v>64</v>
      </c>
      <c r="AQ674" s="49"/>
      <c r="AS674" s="49"/>
    </row>
    <row r="675" spans="1:45" s="4" customFormat="1" ht="15" x14ac:dyDescent="0.25">
      <c r="A675" s="63"/>
      <c r="B675" s="51"/>
      <c r="C675" s="543" t="s">
        <v>71</v>
      </c>
      <c r="D675" s="543"/>
      <c r="E675" s="543"/>
      <c r="F675" s="54" t="s">
        <v>72</v>
      </c>
      <c r="G675" s="64">
        <v>97.2</v>
      </c>
      <c r="H675" s="65">
        <v>1.3225</v>
      </c>
      <c r="I675" s="94">
        <v>45.197125200000002</v>
      </c>
      <c r="J675" s="66"/>
      <c r="K675" s="55"/>
      <c r="L675" s="66"/>
      <c r="M675" s="55"/>
      <c r="N675" s="62"/>
      <c r="AI675" s="40"/>
      <c r="AJ675" s="49"/>
      <c r="AK675" s="49"/>
      <c r="AO675" s="3" t="s">
        <v>71</v>
      </c>
      <c r="AQ675" s="49"/>
      <c r="AS675" s="49"/>
    </row>
    <row r="676" spans="1:45" s="4" customFormat="1" ht="15" x14ac:dyDescent="0.25">
      <c r="A676" s="67"/>
      <c r="B676" s="51"/>
      <c r="C676" s="547" t="s">
        <v>74</v>
      </c>
      <c r="D676" s="547"/>
      <c r="E676" s="547"/>
      <c r="F676" s="68"/>
      <c r="G676" s="69"/>
      <c r="H676" s="69"/>
      <c r="I676" s="69"/>
      <c r="J676" s="70">
        <v>729</v>
      </c>
      <c r="K676" s="69"/>
      <c r="L676" s="70">
        <v>338.98</v>
      </c>
      <c r="M676" s="69"/>
      <c r="N676" s="71">
        <v>15176.13</v>
      </c>
      <c r="AI676" s="40"/>
      <c r="AJ676" s="49"/>
      <c r="AK676" s="49"/>
      <c r="AP676" s="3" t="s">
        <v>74</v>
      </c>
      <c r="AQ676" s="49"/>
      <c r="AS676" s="49"/>
    </row>
    <row r="677" spans="1:45" s="4" customFormat="1" ht="15" x14ac:dyDescent="0.25">
      <c r="A677" s="63"/>
      <c r="B677" s="51"/>
      <c r="C677" s="543" t="s">
        <v>75</v>
      </c>
      <c r="D677" s="543"/>
      <c r="E677" s="543"/>
      <c r="F677" s="54"/>
      <c r="G677" s="55"/>
      <c r="H677" s="55"/>
      <c r="I677" s="55"/>
      <c r="J677" s="66"/>
      <c r="K677" s="55"/>
      <c r="L677" s="56">
        <v>338.98</v>
      </c>
      <c r="M677" s="55"/>
      <c r="N677" s="59">
        <v>15176.13</v>
      </c>
      <c r="AI677" s="40"/>
      <c r="AJ677" s="49"/>
      <c r="AK677" s="49"/>
      <c r="AO677" s="3" t="s">
        <v>75</v>
      </c>
      <c r="AQ677" s="49"/>
      <c r="AS677" s="49"/>
    </row>
    <row r="678" spans="1:45" s="4" customFormat="1" ht="23.25" x14ac:dyDescent="0.25">
      <c r="A678" s="63"/>
      <c r="B678" s="51" t="s">
        <v>465</v>
      </c>
      <c r="C678" s="543" t="s">
        <v>466</v>
      </c>
      <c r="D678" s="543"/>
      <c r="E678" s="543"/>
      <c r="F678" s="54" t="s">
        <v>78</v>
      </c>
      <c r="G678" s="61">
        <v>89</v>
      </c>
      <c r="H678" s="55"/>
      <c r="I678" s="61">
        <v>89</v>
      </c>
      <c r="J678" s="66"/>
      <c r="K678" s="55"/>
      <c r="L678" s="56">
        <v>301.69</v>
      </c>
      <c r="M678" s="55"/>
      <c r="N678" s="59">
        <v>13506.76</v>
      </c>
      <c r="AI678" s="40"/>
      <c r="AJ678" s="49"/>
      <c r="AK678" s="49"/>
      <c r="AO678" s="3" t="s">
        <v>466</v>
      </c>
      <c r="AQ678" s="49"/>
      <c r="AS678" s="49"/>
    </row>
    <row r="679" spans="1:45" s="4" customFormat="1" ht="45" x14ac:dyDescent="0.25">
      <c r="A679" s="63"/>
      <c r="B679" s="51" t="s">
        <v>467</v>
      </c>
      <c r="C679" s="543" t="s">
        <v>468</v>
      </c>
      <c r="D679" s="543"/>
      <c r="E679" s="543"/>
      <c r="F679" s="54" t="s">
        <v>78</v>
      </c>
      <c r="G679" s="61">
        <v>40</v>
      </c>
      <c r="H679" s="58">
        <v>0.85</v>
      </c>
      <c r="I679" s="61">
        <v>34</v>
      </c>
      <c r="J679" s="66"/>
      <c r="K679" s="55"/>
      <c r="L679" s="56">
        <v>115.25</v>
      </c>
      <c r="M679" s="55"/>
      <c r="N679" s="59">
        <v>5159.88</v>
      </c>
      <c r="AI679" s="40"/>
      <c r="AJ679" s="49"/>
      <c r="AK679" s="49"/>
      <c r="AO679" s="3" t="s">
        <v>468</v>
      </c>
      <c r="AQ679" s="49"/>
      <c r="AS679" s="49"/>
    </row>
    <row r="680" spans="1:45" s="4" customFormat="1" ht="15" x14ac:dyDescent="0.25">
      <c r="A680" s="72"/>
      <c r="B680" s="73"/>
      <c r="C680" s="542" t="s">
        <v>81</v>
      </c>
      <c r="D680" s="542"/>
      <c r="E680" s="542"/>
      <c r="F680" s="43"/>
      <c r="G680" s="44"/>
      <c r="H680" s="44"/>
      <c r="I680" s="44"/>
      <c r="J680" s="47"/>
      <c r="K680" s="44"/>
      <c r="L680" s="74">
        <v>755.92</v>
      </c>
      <c r="M680" s="69"/>
      <c r="N680" s="75">
        <v>33842.769999999997</v>
      </c>
      <c r="AI680" s="40"/>
      <c r="AJ680" s="49"/>
      <c r="AK680" s="49"/>
      <c r="AQ680" s="49" t="s">
        <v>81</v>
      </c>
      <c r="AS680" s="49"/>
    </row>
    <row r="681" spans="1:45" s="4" customFormat="1" ht="22.5" x14ac:dyDescent="0.25">
      <c r="A681" s="41" t="s">
        <v>1204</v>
      </c>
      <c r="B681" s="42" t="s">
        <v>652</v>
      </c>
      <c r="C681" s="542" t="s">
        <v>1205</v>
      </c>
      <c r="D681" s="542"/>
      <c r="E681" s="542"/>
      <c r="F681" s="43" t="s">
        <v>86</v>
      </c>
      <c r="G681" s="44">
        <v>35.159999999999997</v>
      </c>
      <c r="H681" s="45">
        <v>1</v>
      </c>
      <c r="I681" s="46">
        <v>35.159999999999997</v>
      </c>
      <c r="J681" s="74">
        <v>465.07</v>
      </c>
      <c r="K681" s="92">
        <v>1.012</v>
      </c>
      <c r="L681" s="80">
        <v>16548.080000000002</v>
      </c>
      <c r="M681" s="46">
        <v>8.16</v>
      </c>
      <c r="N681" s="75">
        <v>135032.32999999999</v>
      </c>
      <c r="AI681" s="40"/>
      <c r="AJ681" s="49"/>
      <c r="AK681" s="49" t="s">
        <v>1205</v>
      </c>
      <c r="AQ681" s="49"/>
      <c r="AS681" s="49"/>
    </row>
    <row r="682" spans="1:45" s="4" customFormat="1" ht="15" x14ac:dyDescent="0.25">
      <c r="A682" s="67"/>
      <c r="B682" s="53"/>
      <c r="C682" s="543" t="s">
        <v>1206</v>
      </c>
      <c r="D682" s="543"/>
      <c r="E682" s="543"/>
      <c r="F682" s="543"/>
      <c r="G682" s="543"/>
      <c r="H682" s="543"/>
      <c r="I682" s="543"/>
      <c r="J682" s="543"/>
      <c r="K682" s="543"/>
      <c r="L682" s="543"/>
      <c r="M682" s="543"/>
      <c r="N682" s="544"/>
      <c r="AI682" s="40"/>
      <c r="AJ682" s="49"/>
      <c r="AK682" s="49"/>
      <c r="AQ682" s="49"/>
      <c r="AR682" s="3" t="s">
        <v>1206</v>
      </c>
      <c r="AS682" s="49"/>
    </row>
    <row r="683" spans="1:45" s="4" customFormat="1" ht="15" x14ac:dyDescent="0.25">
      <c r="A683" s="50"/>
      <c r="B683" s="51"/>
      <c r="C683" s="545" t="s">
        <v>127</v>
      </c>
      <c r="D683" s="545"/>
      <c r="E683" s="545"/>
      <c r="F683" s="545"/>
      <c r="G683" s="545"/>
      <c r="H683" s="545"/>
      <c r="I683" s="545"/>
      <c r="J683" s="545"/>
      <c r="K683" s="545"/>
      <c r="L683" s="545"/>
      <c r="M683" s="545"/>
      <c r="N683" s="546"/>
      <c r="AI683" s="40"/>
      <c r="AJ683" s="49"/>
      <c r="AK683" s="49"/>
      <c r="AM683" s="3" t="s">
        <v>127</v>
      </c>
      <c r="AQ683" s="49"/>
      <c r="AS683" s="49"/>
    </row>
    <row r="684" spans="1:45" s="4" customFormat="1" ht="15" x14ac:dyDescent="0.25">
      <c r="A684" s="72"/>
      <c r="B684" s="73"/>
      <c r="C684" s="542" t="s">
        <v>81</v>
      </c>
      <c r="D684" s="542"/>
      <c r="E684" s="542"/>
      <c r="F684" s="43"/>
      <c r="G684" s="44"/>
      <c r="H684" s="44"/>
      <c r="I684" s="44"/>
      <c r="J684" s="47"/>
      <c r="K684" s="44"/>
      <c r="L684" s="80">
        <v>16548.080000000002</v>
      </c>
      <c r="M684" s="69"/>
      <c r="N684" s="75">
        <v>135032.32999999999</v>
      </c>
      <c r="AI684" s="40"/>
      <c r="AJ684" s="49"/>
      <c r="AK684" s="49"/>
      <c r="AQ684" s="49" t="s">
        <v>81</v>
      </c>
      <c r="AS684" s="49"/>
    </row>
    <row r="685" spans="1:45" s="4" customFormat="1" ht="15" x14ac:dyDescent="0.25">
      <c r="A685" s="83"/>
      <c r="B685" s="84"/>
      <c r="C685" s="84"/>
      <c r="D685" s="84"/>
      <c r="E685" s="84"/>
      <c r="F685" s="85"/>
      <c r="G685" s="85"/>
      <c r="H685" s="85"/>
      <c r="I685" s="85"/>
      <c r="J685" s="86"/>
      <c r="K685" s="85"/>
      <c r="L685" s="86"/>
      <c r="M685" s="55"/>
      <c r="N685" s="86"/>
      <c r="AI685" s="40"/>
      <c r="AJ685" s="49"/>
      <c r="AK685" s="49"/>
      <c r="AQ685" s="49"/>
      <c r="AS685" s="49"/>
    </row>
    <row r="686" spans="1:45" s="4" customFormat="1" ht="15" x14ac:dyDescent="0.25">
      <c r="A686" s="87"/>
      <c r="B686" s="88"/>
      <c r="C686" s="542" t="s">
        <v>1207</v>
      </c>
      <c r="D686" s="542"/>
      <c r="E686" s="542"/>
      <c r="F686" s="542"/>
      <c r="G686" s="542"/>
      <c r="H686" s="542"/>
      <c r="I686" s="542"/>
      <c r="J686" s="542"/>
      <c r="K686" s="542"/>
      <c r="L686" s="89">
        <v>1703970.48</v>
      </c>
      <c r="M686" s="90"/>
      <c r="N686" s="91">
        <v>17342250.690000001</v>
      </c>
      <c r="AI686" s="40"/>
      <c r="AJ686" s="49"/>
      <c r="AK686" s="49"/>
      <c r="AQ686" s="49"/>
      <c r="AS686" s="49" t="s">
        <v>1207</v>
      </c>
    </row>
    <row r="687" spans="1:45" s="4" customFormat="1" ht="15" x14ac:dyDescent="0.25">
      <c r="A687" s="536" t="s">
        <v>1208</v>
      </c>
      <c r="B687" s="537"/>
      <c r="C687" s="537"/>
      <c r="D687" s="537"/>
      <c r="E687" s="537"/>
      <c r="F687" s="537"/>
      <c r="G687" s="537"/>
      <c r="H687" s="537"/>
      <c r="I687" s="537"/>
      <c r="J687" s="537"/>
      <c r="K687" s="537"/>
      <c r="L687" s="537"/>
      <c r="M687" s="537"/>
      <c r="N687" s="538"/>
      <c r="AI687" s="40" t="s">
        <v>1208</v>
      </c>
      <c r="AJ687" s="49"/>
      <c r="AK687" s="49"/>
      <c r="AQ687" s="49"/>
      <c r="AS687" s="49"/>
    </row>
    <row r="688" spans="1:45" s="4" customFormat="1" ht="15" x14ac:dyDescent="0.25">
      <c r="A688" s="539" t="s">
        <v>1209</v>
      </c>
      <c r="B688" s="540"/>
      <c r="C688" s="540"/>
      <c r="D688" s="540"/>
      <c r="E688" s="540"/>
      <c r="F688" s="540"/>
      <c r="G688" s="540"/>
      <c r="H688" s="540"/>
      <c r="I688" s="540"/>
      <c r="J688" s="540"/>
      <c r="K688" s="540"/>
      <c r="L688" s="540"/>
      <c r="M688" s="540"/>
      <c r="N688" s="541"/>
      <c r="AI688" s="40"/>
      <c r="AJ688" s="49" t="s">
        <v>1209</v>
      </c>
      <c r="AK688" s="49"/>
      <c r="AQ688" s="49"/>
      <c r="AS688" s="49"/>
    </row>
    <row r="689" spans="1:45" s="4" customFormat="1" ht="23.25" x14ac:dyDescent="0.25">
      <c r="A689" s="41" t="s">
        <v>1210</v>
      </c>
      <c r="B689" s="42" t="s">
        <v>498</v>
      </c>
      <c r="C689" s="542" t="s">
        <v>1211</v>
      </c>
      <c r="D689" s="542"/>
      <c r="E689" s="542"/>
      <c r="F689" s="43" t="s">
        <v>428</v>
      </c>
      <c r="G689" s="44">
        <v>0.1</v>
      </c>
      <c r="H689" s="45">
        <v>1</v>
      </c>
      <c r="I689" s="81">
        <v>0.1</v>
      </c>
      <c r="J689" s="47"/>
      <c r="K689" s="44"/>
      <c r="L689" s="47"/>
      <c r="M689" s="44"/>
      <c r="N689" s="48"/>
      <c r="AI689" s="40"/>
      <c r="AJ689" s="49"/>
      <c r="AK689" s="49" t="s">
        <v>1211</v>
      </c>
      <c r="AQ689" s="49"/>
      <c r="AS689" s="49"/>
    </row>
    <row r="690" spans="1:45" s="4" customFormat="1" ht="15" x14ac:dyDescent="0.25">
      <c r="A690" s="67"/>
      <c r="B690" s="53"/>
      <c r="C690" s="543" t="s">
        <v>1212</v>
      </c>
      <c r="D690" s="543"/>
      <c r="E690" s="543"/>
      <c r="F690" s="543"/>
      <c r="G690" s="543"/>
      <c r="H690" s="543"/>
      <c r="I690" s="543"/>
      <c r="J690" s="543"/>
      <c r="K690" s="543"/>
      <c r="L690" s="543"/>
      <c r="M690" s="543"/>
      <c r="N690" s="544"/>
      <c r="AI690" s="40"/>
      <c r="AJ690" s="49"/>
      <c r="AK690" s="49"/>
      <c r="AL690" s="3" t="s">
        <v>1212</v>
      </c>
      <c r="AQ690" s="49"/>
      <c r="AS690" s="49"/>
    </row>
    <row r="691" spans="1:45" s="4" customFormat="1" ht="22.5" x14ac:dyDescent="0.25">
      <c r="A691" s="50"/>
      <c r="B691" s="51" t="s">
        <v>930</v>
      </c>
      <c r="C691" s="545" t="s">
        <v>1213</v>
      </c>
      <c r="D691" s="545"/>
      <c r="E691" s="545"/>
      <c r="F691" s="545"/>
      <c r="G691" s="545"/>
      <c r="H691" s="545"/>
      <c r="I691" s="545"/>
      <c r="J691" s="545"/>
      <c r="K691" s="545"/>
      <c r="L691" s="545"/>
      <c r="M691" s="545"/>
      <c r="N691" s="546"/>
      <c r="AI691" s="40"/>
      <c r="AJ691" s="49"/>
      <c r="AK691" s="49"/>
      <c r="AM691" s="3" t="s">
        <v>1213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545" t="s">
        <v>63</v>
      </c>
      <c r="D692" s="545"/>
      <c r="E692" s="545"/>
      <c r="F692" s="545"/>
      <c r="G692" s="545"/>
      <c r="H692" s="545"/>
      <c r="I692" s="545"/>
      <c r="J692" s="545"/>
      <c r="K692" s="545"/>
      <c r="L692" s="545"/>
      <c r="M692" s="545"/>
      <c r="N692" s="546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543" t="s">
        <v>64</v>
      </c>
      <c r="D693" s="543"/>
      <c r="E693" s="543"/>
      <c r="F693" s="54"/>
      <c r="G693" s="55"/>
      <c r="H693" s="55"/>
      <c r="I693" s="55"/>
      <c r="J693" s="56">
        <v>806.26</v>
      </c>
      <c r="K693" s="58">
        <v>0.92</v>
      </c>
      <c r="L693" s="56">
        <v>74.180000000000007</v>
      </c>
      <c r="M693" s="58">
        <v>44.77</v>
      </c>
      <c r="N693" s="59">
        <v>3321.04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543" t="s">
        <v>66</v>
      </c>
      <c r="D694" s="543"/>
      <c r="E694" s="543"/>
      <c r="F694" s="54"/>
      <c r="G694" s="55"/>
      <c r="H694" s="55"/>
      <c r="I694" s="55"/>
      <c r="J694" s="76">
        <v>4008.11</v>
      </c>
      <c r="K694" s="58">
        <v>0.92</v>
      </c>
      <c r="L694" s="56">
        <v>368.75</v>
      </c>
      <c r="M694" s="58">
        <v>13.24</v>
      </c>
      <c r="N694" s="59">
        <v>4882.25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543" t="s">
        <v>68</v>
      </c>
      <c r="D695" s="543"/>
      <c r="E695" s="543"/>
      <c r="F695" s="54"/>
      <c r="G695" s="55"/>
      <c r="H695" s="55"/>
      <c r="I695" s="55"/>
      <c r="J695" s="56">
        <v>474.7</v>
      </c>
      <c r="K695" s="58">
        <v>0.92</v>
      </c>
      <c r="L695" s="56">
        <v>43.67</v>
      </c>
      <c r="M695" s="58">
        <v>44.77</v>
      </c>
      <c r="N695" s="59">
        <v>1955.11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543" t="s">
        <v>70</v>
      </c>
      <c r="D696" s="543"/>
      <c r="E696" s="543"/>
      <c r="F696" s="54"/>
      <c r="G696" s="55"/>
      <c r="H696" s="55"/>
      <c r="I696" s="55"/>
      <c r="J696" s="56">
        <v>62.5</v>
      </c>
      <c r="K696" s="61">
        <v>0</v>
      </c>
      <c r="L696" s="56">
        <v>0</v>
      </c>
      <c r="M696" s="58">
        <v>8.16</v>
      </c>
      <c r="N696" s="62"/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543" t="s">
        <v>71</v>
      </c>
      <c r="D697" s="543"/>
      <c r="E697" s="543"/>
      <c r="F697" s="54" t="s">
        <v>72</v>
      </c>
      <c r="G697" s="61">
        <v>91</v>
      </c>
      <c r="H697" s="58">
        <v>0.92</v>
      </c>
      <c r="I697" s="57">
        <v>8.3719999999999999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543" t="s">
        <v>73</v>
      </c>
      <c r="D698" s="543"/>
      <c r="E698" s="543"/>
      <c r="F698" s="54" t="s">
        <v>72</v>
      </c>
      <c r="G698" s="58">
        <v>35.619999999999997</v>
      </c>
      <c r="H698" s="58">
        <v>0.92</v>
      </c>
      <c r="I698" s="77">
        <v>3.27704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547" t="s">
        <v>74</v>
      </c>
      <c r="D699" s="547"/>
      <c r="E699" s="547"/>
      <c r="F699" s="68"/>
      <c r="G699" s="69"/>
      <c r="H699" s="69"/>
      <c r="I699" s="69"/>
      <c r="J699" s="79">
        <v>4876.87</v>
      </c>
      <c r="K699" s="69"/>
      <c r="L699" s="70">
        <v>442.93</v>
      </c>
      <c r="M699" s="69"/>
      <c r="N699" s="71">
        <v>8203.2900000000009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543" t="s">
        <v>75</v>
      </c>
      <c r="D700" s="543"/>
      <c r="E700" s="543"/>
      <c r="F700" s="54"/>
      <c r="G700" s="55"/>
      <c r="H700" s="55"/>
      <c r="I700" s="55"/>
      <c r="J700" s="66"/>
      <c r="K700" s="55"/>
      <c r="L700" s="56">
        <v>117.85</v>
      </c>
      <c r="M700" s="55"/>
      <c r="N700" s="59">
        <v>5276.15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166</v>
      </c>
      <c r="C701" s="543" t="s">
        <v>167</v>
      </c>
      <c r="D701" s="543"/>
      <c r="E701" s="543"/>
      <c r="F701" s="54" t="s">
        <v>78</v>
      </c>
      <c r="G701" s="61">
        <v>110</v>
      </c>
      <c r="H701" s="55"/>
      <c r="I701" s="61">
        <v>110</v>
      </c>
      <c r="J701" s="66"/>
      <c r="K701" s="55"/>
      <c r="L701" s="56">
        <v>129.63999999999999</v>
      </c>
      <c r="M701" s="55"/>
      <c r="N701" s="59">
        <v>5803.77</v>
      </c>
      <c r="AI701" s="40"/>
      <c r="AJ701" s="49"/>
      <c r="AK701" s="49"/>
      <c r="AO701" s="3" t="s">
        <v>167</v>
      </c>
      <c r="AQ701" s="49"/>
      <c r="AS701" s="49"/>
    </row>
    <row r="702" spans="1:45" s="4" customFormat="1" ht="45" x14ac:dyDescent="0.25">
      <c r="A702" s="63"/>
      <c r="B702" s="51" t="s">
        <v>168</v>
      </c>
      <c r="C702" s="543" t="s">
        <v>169</v>
      </c>
      <c r="D702" s="543"/>
      <c r="E702" s="543"/>
      <c r="F702" s="54" t="s">
        <v>78</v>
      </c>
      <c r="G702" s="61">
        <v>73</v>
      </c>
      <c r="H702" s="58">
        <v>0.85</v>
      </c>
      <c r="I702" s="58">
        <v>62.05</v>
      </c>
      <c r="J702" s="66"/>
      <c r="K702" s="55"/>
      <c r="L702" s="56">
        <v>73.13</v>
      </c>
      <c r="M702" s="55"/>
      <c r="N702" s="59">
        <v>3273.85</v>
      </c>
      <c r="AI702" s="40"/>
      <c r="AJ702" s="49"/>
      <c r="AK702" s="49"/>
      <c r="AO702" s="3" t="s">
        <v>169</v>
      </c>
      <c r="AQ702" s="49"/>
      <c r="AS702" s="49"/>
    </row>
    <row r="703" spans="1:45" s="4" customFormat="1" ht="15" x14ac:dyDescent="0.25">
      <c r="A703" s="72"/>
      <c r="B703" s="73"/>
      <c r="C703" s="542" t="s">
        <v>81</v>
      </c>
      <c r="D703" s="542"/>
      <c r="E703" s="542"/>
      <c r="F703" s="43"/>
      <c r="G703" s="44"/>
      <c r="H703" s="44"/>
      <c r="I703" s="44"/>
      <c r="J703" s="47"/>
      <c r="K703" s="44"/>
      <c r="L703" s="74">
        <v>645.70000000000005</v>
      </c>
      <c r="M703" s="69"/>
      <c r="N703" s="75">
        <v>17280.91</v>
      </c>
      <c r="AI703" s="40"/>
      <c r="AJ703" s="49"/>
      <c r="AK703" s="49"/>
      <c r="AQ703" s="49" t="s">
        <v>81</v>
      </c>
      <c r="AS703" s="49"/>
    </row>
    <row r="704" spans="1:45" s="4" customFormat="1" ht="34.5" x14ac:dyDescent="0.25">
      <c r="A704" s="41" t="s">
        <v>1214</v>
      </c>
      <c r="B704" s="42" t="s">
        <v>1215</v>
      </c>
      <c r="C704" s="542" t="s">
        <v>1216</v>
      </c>
      <c r="D704" s="542"/>
      <c r="E704" s="542"/>
      <c r="F704" s="43" t="s">
        <v>164</v>
      </c>
      <c r="G704" s="44">
        <v>7.9200000000000007E-2</v>
      </c>
      <c r="H704" s="45">
        <v>1</v>
      </c>
      <c r="I704" s="119">
        <v>7.9200000000000007E-2</v>
      </c>
      <c r="J704" s="47"/>
      <c r="K704" s="44"/>
      <c r="L704" s="47"/>
      <c r="M704" s="44"/>
      <c r="N704" s="48"/>
      <c r="AI704" s="40"/>
      <c r="AJ704" s="49"/>
      <c r="AK704" s="49" t="s">
        <v>1216</v>
      </c>
      <c r="AQ704" s="49"/>
      <c r="AS704" s="49"/>
    </row>
    <row r="705" spans="1:45" s="4" customFormat="1" ht="15" x14ac:dyDescent="0.25">
      <c r="A705" s="67"/>
      <c r="B705" s="53"/>
      <c r="C705" s="543" t="s">
        <v>1217</v>
      </c>
      <c r="D705" s="543"/>
      <c r="E705" s="543"/>
      <c r="F705" s="543"/>
      <c r="G705" s="543"/>
      <c r="H705" s="543"/>
      <c r="I705" s="543"/>
      <c r="J705" s="543"/>
      <c r="K705" s="543"/>
      <c r="L705" s="543"/>
      <c r="M705" s="543"/>
      <c r="N705" s="544"/>
      <c r="AI705" s="40"/>
      <c r="AJ705" s="49"/>
      <c r="AK705" s="49"/>
      <c r="AL705" s="3" t="s">
        <v>1217</v>
      </c>
      <c r="AQ705" s="49"/>
      <c r="AS705" s="49"/>
    </row>
    <row r="706" spans="1:45" s="4" customFormat="1" ht="22.5" x14ac:dyDescent="0.25">
      <c r="A706" s="50"/>
      <c r="B706" s="51" t="s">
        <v>930</v>
      </c>
      <c r="C706" s="545" t="s">
        <v>1218</v>
      </c>
      <c r="D706" s="545"/>
      <c r="E706" s="545"/>
      <c r="F706" s="545"/>
      <c r="G706" s="545"/>
      <c r="H706" s="545"/>
      <c r="I706" s="545"/>
      <c r="J706" s="545"/>
      <c r="K706" s="545"/>
      <c r="L706" s="545"/>
      <c r="M706" s="545"/>
      <c r="N706" s="546"/>
      <c r="AI706" s="40"/>
      <c r="AJ706" s="49"/>
      <c r="AK706" s="49"/>
      <c r="AM706" s="3" t="s">
        <v>1218</v>
      </c>
      <c r="AQ706" s="49"/>
      <c r="AS706" s="49"/>
    </row>
    <row r="707" spans="1:45" s="4" customFormat="1" ht="23.25" x14ac:dyDescent="0.25">
      <c r="A707" s="50"/>
      <c r="B707" s="51" t="s">
        <v>117</v>
      </c>
      <c r="C707" s="545" t="s">
        <v>118</v>
      </c>
      <c r="D707" s="545"/>
      <c r="E707" s="545"/>
      <c r="F707" s="545"/>
      <c r="G707" s="545"/>
      <c r="H707" s="545"/>
      <c r="I707" s="545"/>
      <c r="J707" s="545"/>
      <c r="K707" s="545"/>
      <c r="L707" s="545"/>
      <c r="M707" s="545"/>
      <c r="N707" s="546"/>
      <c r="AI707" s="40"/>
      <c r="AJ707" s="49"/>
      <c r="AK707" s="49"/>
      <c r="AM707" s="3" t="s">
        <v>118</v>
      </c>
      <c r="AQ707" s="49"/>
      <c r="AS707" s="49"/>
    </row>
    <row r="708" spans="1:45" s="4" customFormat="1" ht="68.25" x14ac:dyDescent="0.25">
      <c r="A708" s="50"/>
      <c r="B708" s="51" t="s">
        <v>62</v>
      </c>
      <c r="C708" s="545" t="s">
        <v>63</v>
      </c>
      <c r="D708" s="545"/>
      <c r="E708" s="545"/>
      <c r="F708" s="545"/>
      <c r="G708" s="545"/>
      <c r="H708" s="545"/>
      <c r="I708" s="545"/>
      <c r="J708" s="545"/>
      <c r="K708" s="545"/>
      <c r="L708" s="545"/>
      <c r="M708" s="545"/>
      <c r="N708" s="546"/>
      <c r="AI708" s="40"/>
      <c r="AJ708" s="49"/>
      <c r="AK708" s="49"/>
      <c r="AM708" s="3" t="s">
        <v>63</v>
      </c>
      <c r="AQ708" s="49"/>
      <c r="AS708" s="49"/>
    </row>
    <row r="709" spans="1:45" s="4" customFormat="1" ht="15" x14ac:dyDescent="0.25">
      <c r="A709" s="52"/>
      <c r="B709" s="51" t="s">
        <v>56</v>
      </c>
      <c r="C709" s="543" t="s">
        <v>64</v>
      </c>
      <c r="D709" s="543"/>
      <c r="E709" s="543"/>
      <c r="F709" s="54"/>
      <c r="G709" s="55"/>
      <c r="H709" s="55"/>
      <c r="I709" s="55"/>
      <c r="J709" s="56">
        <v>264.91000000000003</v>
      </c>
      <c r="K709" s="77">
        <v>0.92574999999999996</v>
      </c>
      <c r="L709" s="56">
        <v>19.420000000000002</v>
      </c>
      <c r="M709" s="58">
        <v>44.77</v>
      </c>
      <c r="N709" s="60">
        <v>869.43</v>
      </c>
      <c r="AI709" s="40"/>
      <c r="AJ709" s="49"/>
      <c r="AK709" s="49"/>
      <c r="AN709" s="3" t="s">
        <v>64</v>
      </c>
      <c r="AQ709" s="49"/>
      <c r="AS709" s="49"/>
    </row>
    <row r="710" spans="1:45" s="4" customFormat="1" ht="15" x14ac:dyDescent="0.25">
      <c r="A710" s="52"/>
      <c r="B710" s="51" t="s">
        <v>65</v>
      </c>
      <c r="C710" s="543" t="s">
        <v>66</v>
      </c>
      <c r="D710" s="543"/>
      <c r="E710" s="543"/>
      <c r="F710" s="54"/>
      <c r="G710" s="55"/>
      <c r="H710" s="55"/>
      <c r="I710" s="55"/>
      <c r="J710" s="56">
        <v>26.33</v>
      </c>
      <c r="K710" s="77">
        <v>1.0062500000000001</v>
      </c>
      <c r="L710" s="56">
        <v>2.1</v>
      </c>
      <c r="M710" s="58">
        <v>13.24</v>
      </c>
      <c r="N710" s="60">
        <v>27.8</v>
      </c>
      <c r="AI710" s="40"/>
      <c r="AJ710" s="49"/>
      <c r="AK710" s="49"/>
      <c r="AN710" s="3" t="s">
        <v>66</v>
      </c>
      <c r="AQ710" s="49"/>
      <c r="AS710" s="49"/>
    </row>
    <row r="711" spans="1:45" s="4" customFormat="1" ht="15" x14ac:dyDescent="0.25">
      <c r="A711" s="52"/>
      <c r="B711" s="51" t="s">
        <v>67</v>
      </c>
      <c r="C711" s="543" t="s">
        <v>68</v>
      </c>
      <c r="D711" s="543"/>
      <c r="E711" s="543"/>
      <c r="F711" s="54"/>
      <c r="G711" s="55"/>
      <c r="H711" s="55"/>
      <c r="I711" s="55"/>
      <c r="J711" s="56">
        <v>3.82</v>
      </c>
      <c r="K711" s="77">
        <v>1.0062500000000001</v>
      </c>
      <c r="L711" s="56">
        <v>0.3</v>
      </c>
      <c r="M711" s="58">
        <v>44.77</v>
      </c>
      <c r="N711" s="60">
        <v>13.43</v>
      </c>
      <c r="AI711" s="40"/>
      <c r="AJ711" s="49"/>
      <c r="AK711" s="49"/>
      <c r="AN711" s="3" t="s">
        <v>68</v>
      </c>
      <c r="AQ711" s="49"/>
      <c r="AS711" s="49"/>
    </row>
    <row r="712" spans="1:45" s="4" customFormat="1" ht="15" x14ac:dyDescent="0.25">
      <c r="A712" s="52"/>
      <c r="B712" s="51" t="s">
        <v>69</v>
      </c>
      <c r="C712" s="543" t="s">
        <v>70</v>
      </c>
      <c r="D712" s="543"/>
      <c r="E712" s="543"/>
      <c r="F712" s="54"/>
      <c r="G712" s="55"/>
      <c r="H712" s="55"/>
      <c r="I712" s="55"/>
      <c r="J712" s="56">
        <v>13.36</v>
      </c>
      <c r="K712" s="61">
        <v>0</v>
      </c>
      <c r="L712" s="56">
        <v>0</v>
      </c>
      <c r="M712" s="58">
        <v>8.16</v>
      </c>
      <c r="N712" s="62"/>
      <c r="AI712" s="40"/>
      <c r="AJ712" s="49"/>
      <c r="AK712" s="49"/>
      <c r="AN712" s="3" t="s">
        <v>70</v>
      </c>
      <c r="AQ712" s="49"/>
      <c r="AS712" s="49"/>
    </row>
    <row r="713" spans="1:45" s="4" customFormat="1" ht="15" x14ac:dyDescent="0.25">
      <c r="A713" s="63"/>
      <c r="B713" s="51"/>
      <c r="C713" s="543" t="s">
        <v>71</v>
      </c>
      <c r="D713" s="543"/>
      <c r="E713" s="543"/>
      <c r="F713" s="54" t="s">
        <v>72</v>
      </c>
      <c r="G713" s="64">
        <v>29.9</v>
      </c>
      <c r="H713" s="77">
        <v>0.92574999999999996</v>
      </c>
      <c r="I713" s="94">
        <v>2.1922500999999999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71</v>
      </c>
      <c r="AQ713" s="49"/>
      <c r="AS713" s="49"/>
    </row>
    <row r="714" spans="1:45" s="4" customFormat="1" ht="15" x14ac:dyDescent="0.25">
      <c r="A714" s="63"/>
      <c r="B714" s="51"/>
      <c r="C714" s="543" t="s">
        <v>73</v>
      </c>
      <c r="D714" s="543"/>
      <c r="E714" s="543"/>
      <c r="F714" s="54" t="s">
        <v>72</v>
      </c>
      <c r="G714" s="58">
        <v>0.31</v>
      </c>
      <c r="H714" s="77">
        <v>1.0062500000000001</v>
      </c>
      <c r="I714" s="94">
        <v>2.4705499999999998E-2</v>
      </c>
      <c r="J714" s="66"/>
      <c r="K714" s="55"/>
      <c r="L714" s="66"/>
      <c r="M714" s="55"/>
      <c r="N714" s="62"/>
      <c r="AI714" s="40"/>
      <c r="AJ714" s="49"/>
      <c r="AK714" s="49"/>
      <c r="AO714" s="3" t="s">
        <v>73</v>
      </c>
      <c r="AQ714" s="49"/>
      <c r="AS714" s="49"/>
    </row>
    <row r="715" spans="1:45" s="4" customFormat="1" ht="15" x14ac:dyDescent="0.25">
      <c r="A715" s="67"/>
      <c r="B715" s="51"/>
      <c r="C715" s="547" t="s">
        <v>74</v>
      </c>
      <c r="D715" s="547"/>
      <c r="E715" s="547"/>
      <c r="F715" s="68"/>
      <c r="G715" s="69"/>
      <c r="H715" s="69"/>
      <c r="I715" s="69"/>
      <c r="J715" s="70">
        <v>304.60000000000002</v>
      </c>
      <c r="K715" s="69"/>
      <c r="L715" s="70">
        <v>21.52</v>
      </c>
      <c r="M715" s="69"/>
      <c r="N715" s="121">
        <v>897.23</v>
      </c>
      <c r="AI715" s="40"/>
      <c r="AJ715" s="49"/>
      <c r="AK715" s="49"/>
      <c r="AP715" s="3" t="s">
        <v>74</v>
      </c>
      <c r="AQ715" s="49"/>
      <c r="AS715" s="49"/>
    </row>
    <row r="716" spans="1:45" s="4" customFormat="1" ht="15" x14ac:dyDescent="0.25">
      <c r="A716" s="63"/>
      <c r="B716" s="51"/>
      <c r="C716" s="543" t="s">
        <v>75</v>
      </c>
      <c r="D716" s="543"/>
      <c r="E716" s="543"/>
      <c r="F716" s="54"/>
      <c r="G716" s="55"/>
      <c r="H716" s="55"/>
      <c r="I716" s="55"/>
      <c r="J716" s="66"/>
      <c r="K716" s="55"/>
      <c r="L716" s="56">
        <v>19.72</v>
      </c>
      <c r="M716" s="55"/>
      <c r="N716" s="60">
        <v>882.86</v>
      </c>
      <c r="AI716" s="40"/>
      <c r="AJ716" s="49"/>
      <c r="AK716" s="49"/>
      <c r="AO716" s="3" t="s">
        <v>75</v>
      </c>
      <c r="AQ716" s="49"/>
      <c r="AS716" s="49"/>
    </row>
    <row r="717" spans="1:45" s="4" customFormat="1" ht="23.25" x14ac:dyDescent="0.25">
      <c r="A717" s="63"/>
      <c r="B717" s="51" t="s">
        <v>430</v>
      </c>
      <c r="C717" s="543" t="s">
        <v>332</v>
      </c>
      <c r="D717" s="543"/>
      <c r="E717" s="543"/>
      <c r="F717" s="54" t="s">
        <v>78</v>
      </c>
      <c r="G717" s="61">
        <v>93</v>
      </c>
      <c r="H717" s="55"/>
      <c r="I717" s="61">
        <v>93</v>
      </c>
      <c r="J717" s="66"/>
      <c r="K717" s="55"/>
      <c r="L717" s="56">
        <v>18.34</v>
      </c>
      <c r="M717" s="55"/>
      <c r="N717" s="60">
        <v>821.06</v>
      </c>
      <c r="AI717" s="40"/>
      <c r="AJ717" s="49"/>
      <c r="AK717" s="49"/>
      <c r="AO717" s="3" t="s">
        <v>332</v>
      </c>
      <c r="AQ717" s="49"/>
      <c r="AS717" s="49"/>
    </row>
    <row r="718" spans="1:45" s="4" customFormat="1" ht="45" x14ac:dyDescent="0.25">
      <c r="A718" s="63"/>
      <c r="B718" s="51" t="s">
        <v>431</v>
      </c>
      <c r="C718" s="543" t="s">
        <v>334</v>
      </c>
      <c r="D718" s="543"/>
      <c r="E718" s="543"/>
      <c r="F718" s="54" t="s">
        <v>78</v>
      </c>
      <c r="G718" s="61">
        <v>62</v>
      </c>
      <c r="H718" s="58">
        <v>0.85</v>
      </c>
      <c r="I718" s="64">
        <v>52.7</v>
      </c>
      <c r="J718" s="66"/>
      <c r="K718" s="55"/>
      <c r="L718" s="56">
        <v>10.39</v>
      </c>
      <c r="M718" s="55"/>
      <c r="N718" s="60">
        <v>465.27</v>
      </c>
      <c r="AI718" s="40"/>
      <c r="AJ718" s="49"/>
      <c r="AK718" s="49"/>
      <c r="AO718" s="3" t="s">
        <v>334</v>
      </c>
      <c r="AQ718" s="49"/>
      <c r="AS718" s="49"/>
    </row>
    <row r="719" spans="1:45" s="4" customFormat="1" ht="15" x14ac:dyDescent="0.25">
      <c r="A719" s="72"/>
      <c r="B719" s="73"/>
      <c r="C719" s="542" t="s">
        <v>81</v>
      </c>
      <c r="D719" s="542"/>
      <c r="E719" s="542"/>
      <c r="F719" s="43"/>
      <c r="G719" s="44"/>
      <c r="H719" s="44"/>
      <c r="I719" s="44"/>
      <c r="J719" s="47"/>
      <c r="K719" s="44"/>
      <c r="L719" s="74">
        <v>50.25</v>
      </c>
      <c r="M719" s="69"/>
      <c r="N719" s="75">
        <v>2183.56</v>
      </c>
      <c r="AI719" s="40"/>
      <c r="AJ719" s="49"/>
      <c r="AK719" s="49"/>
      <c r="AQ719" s="49" t="s">
        <v>81</v>
      </c>
      <c r="AS719" s="49"/>
    </row>
    <row r="720" spans="1:45" s="4" customFormat="1" ht="34.5" x14ac:dyDescent="0.25">
      <c r="A720" s="41" t="s">
        <v>1219</v>
      </c>
      <c r="B720" s="42" t="s">
        <v>547</v>
      </c>
      <c r="C720" s="542" t="s">
        <v>1220</v>
      </c>
      <c r="D720" s="542"/>
      <c r="E720" s="542"/>
      <c r="F720" s="43" t="s">
        <v>156</v>
      </c>
      <c r="G720" s="44">
        <v>0.03</v>
      </c>
      <c r="H720" s="45">
        <v>1</v>
      </c>
      <c r="I720" s="46">
        <v>0.03</v>
      </c>
      <c r="J720" s="47"/>
      <c r="K720" s="44"/>
      <c r="L720" s="47"/>
      <c r="M720" s="44"/>
      <c r="N720" s="48"/>
      <c r="AI720" s="40"/>
      <c r="AJ720" s="49"/>
      <c r="AK720" s="49" t="s">
        <v>1220</v>
      </c>
      <c r="AQ720" s="49"/>
      <c r="AS720" s="49"/>
    </row>
    <row r="721" spans="1:45" s="4" customFormat="1" ht="15" x14ac:dyDescent="0.25">
      <c r="A721" s="67"/>
      <c r="B721" s="53"/>
      <c r="C721" s="543" t="s">
        <v>1221</v>
      </c>
      <c r="D721" s="543"/>
      <c r="E721" s="543"/>
      <c r="F721" s="543"/>
      <c r="G721" s="543"/>
      <c r="H721" s="543"/>
      <c r="I721" s="543"/>
      <c r="J721" s="543"/>
      <c r="K721" s="543"/>
      <c r="L721" s="543"/>
      <c r="M721" s="543"/>
      <c r="N721" s="544"/>
      <c r="AI721" s="40"/>
      <c r="AJ721" s="49"/>
      <c r="AK721" s="49"/>
      <c r="AL721" s="3" t="s">
        <v>1221</v>
      </c>
      <c r="AQ721" s="49"/>
      <c r="AS721" s="49"/>
    </row>
    <row r="722" spans="1:45" s="4" customFormat="1" ht="22.5" x14ac:dyDescent="0.25">
      <c r="A722" s="50"/>
      <c r="B722" s="51" t="s">
        <v>930</v>
      </c>
      <c r="C722" s="545" t="s">
        <v>1218</v>
      </c>
      <c r="D722" s="545"/>
      <c r="E722" s="545"/>
      <c r="F722" s="545"/>
      <c r="G722" s="545"/>
      <c r="H722" s="545"/>
      <c r="I722" s="545"/>
      <c r="J722" s="545"/>
      <c r="K722" s="545"/>
      <c r="L722" s="545"/>
      <c r="M722" s="545"/>
      <c r="N722" s="546"/>
      <c r="AI722" s="40"/>
      <c r="AJ722" s="49"/>
      <c r="AK722" s="49"/>
      <c r="AM722" s="3" t="s">
        <v>1218</v>
      </c>
      <c r="AQ722" s="49"/>
      <c r="AS722" s="49"/>
    </row>
    <row r="723" spans="1:45" s="4" customFormat="1" ht="23.25" x14ac:dyDescent="0.25">
      <c r="A723" s="50"/>
      <c r="B723" s="51" t="s">
        <v>117</v>
      </c>
      <c r="C723" s="545" t="s">
        <v>118</v>
      </c>
      <c r="D723" s="545"/>
      <c r="E723" s="545"/>
      <c r="F723" s="545"/>
      <c r="G723" s="545"/>
      <c r="H723" s="545"/>
      <c r="I723" s="545"/>
      <c r="J723" s="545"/>
      <c r="K723" s="545"/>
      <c r="L723" s="545"/>
      <c r="M723" s="545"/>
      <c r="N723" s="546"/>
      <c r="AI723" s="40"/>
      <c r="AJ723" s="49"/>
      <c r="AK723" s="49"/>
      <c r="AM723" s="3" t="s">
        <v>118</v>
      </c>
      <c r="AQ723" s="49"/>
      <c r="AS723" s="49"/>
    </row>
    <row r="724" spans="1:45" s="4" customFormat="1" ht="68.25" x14ac:dyDescent="0.25">
      <c r="A724" s="50"/>
      <c r="B724" s="51" t="s">
        <v>62</v>
      </c>
      <c r="C724" s="545" t="s">
        <v>63</v>
      </c>
      <c r="D724" s="545"/>
      <c r="E724" s="545"/>
      <c r="F724" s="545"/>
      <c r="G724" s="545"/>
      <c r="H724" s="545"/>
      <c r="I724" s="545"/>
      <c r="J724" s="545"/>
      <c r="K724" s="545"/>
      <c r="L724" s="545"/>
      <c r="M724" s="545"/>
      <c r="N724" s="546"/>
      <c r="AI724" s="40"/>
      <c r="AJ724" s="49"/>
      <c r="AK724" s="49"/>
      <c r="AM724" s="3" t="s">
        <v>63</v>
      </c>
      <c r="AQ724" s="49"/>
      <c r="AS724" s="49"/>
    </row>
    <row r="725" spans="1:45" s="4" customFormat="1" ht="15" x14ac:dyDescent="0.25">
      <c r="A725" s="52"/>
      <c r="B725" s="51" t="s">
        <v>56</v>
      </c>
      <c r="C725" s="543" t="s">
        <v>64</v>
      </c>
      <c r="D725" s="543"/>
      <c r="E725" s="543"/>
      <c r="F725" s="54"/>
      <c r="G725" s="55"/>
      <c r="H725" s="55"/>
      <c r="I725" s="55"/>
      <c r="J725" s="56">
        <v>375.75</v>
      </c>
      <c r="K725" s="77">
        <v>0.92574999999999996</v>
      </c>
      <c r="L725" s="56">
        <v>10.44</v>
      </c>
      <c r="M725" s="58">
        <v>44.77</v>
      </c>
      <c r="N725" s="60">
        <v>467.4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5" x14ac:dyDescent="0.25">
      <c r="A726" s="52"/>
      <c r="B726" s="51" t="s">
        <v>65</v>
      </c>
      <c r="C726" s="543" t="s">
        <v>66</v>
      </c>
      <c r="D726" s="543"/>
      <c r="E726" s="543"/>
      <c r="F726" s="54"/>
      <c r="G726" s="55"/>
      <c r="H726" s="55"/>
      <c r="I726" s="55"/>
      <c r="J726" s="56">
        <v>732.4</v>
      </c>
      <c r="K726" s="77">
        <v>1.0062500000000001</v>
      </c>
      <c r="L726" s="56">
        <v>22.11</v>
      </c>
      <c r="M726" s="58">
        <v>13.24</v>
      </c>
      <c r="N726" s="60">
        <v>292.74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5" x14ac:dyDescent="0.25">
      <c r="A727" s="52"/>
      <c r="B727" s="51" t="s">
        <v>67</v>
      </c>
      <c r="C727" s="543" t="s">
        <v>68</v>
      </c>
      <c r="D727" s="543"/>
      <c r="E727" s="543"/>
      <c r="F727" s="54"/>
      <c r="G727" s="55"/>
      <c r="H727" s="55"/>
      <c r="I727" s="55"/>
      <c r="J727" s="56">
        <v>345.45</v>
      </c>
      <c r="K727" s="77">
        <v>1.0062500000000001</v>
      </c>
      <c r="L727" s="56">
        <v>10.43</v>
      </c>
      <c r="M727" s="58">
        <v>44.77</v>
      </c>
      <c r="N727" s="60">
        <v>466.95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5" x14ac:dyDescent="0.25">
      <c r="A728" s="63"/>
      <c r="B728" s="51"/>
      <c r="C728" s="543" t="s">
        <v>71</v>
      </c>
      <c r="D728" s="543"/>
      <c r="E728" s="543"/>
      <c r="F728" s="54" t="s">
        <v>72</v>
      </c>
      <c r="G728" s="58">
        <v>44.05</v>
      </c>
      <c r="H728" s="77">
        <v>0.92574999999999996</v>
      </c>
      <c r="I728" s="94">
        <v>1.2233786</v>
      </c>
      <c r="J728" s="66"/>
      <c r="K728" s="55"/>
      <c r="L728" s="66"/>
      <c r="M728" s="55"/>
      <c r="N728" s="62"/>
      <c r="AI728" s="40"/>
      <c r="AJ728" s="49"/>
      <c r="AK728" s="49"/>
      <c r="AO728" s="3" t="s">
        <v>71</v>
      </c>
      <c r="AQ728" s="49"/>
      <c r="AS728" s="49"/>
    </row>
    <row r="729" spans="1:45" s="4" customFormat="1" ht="15" x14ac:dyDescent="0.25">
      <c r="A729" s="63"/>
      <c r="B729" s="51"/>
      <c r="C729" s="543" t="s">
        <v>73</v>
      </c>
      <c r="D729" s="543"/>
      <c r="E729" s="543"/>
      <c r="F729" s="54" t="s">
        <v>72</v>
      </c>
      <c r="G729" s="58">
        <v>29.78</v>
      </c>
      <c r="H729" s="77">
        <v>1.0062500000000001</v>
      </c>
      <c r="I729" s="94">
        <v>0.8989838</v>
      </c>
      <c r="J729" s="66"/>
      <c r="K729" s="55"/>
      <c r="L729" s="66"/>
      <c r="M729" s="55"/>
      <c r="N729" s="62"/>
      <c r="AI729" s="40"/>
      <c r="AJ729" s="49"/>
      <c r="AK729" s="49"/>
      <c r="AO729" s="3" t="s">
        <v>73</v>
      </c>
      <c r="AQ729" s="49"/>
      <c r="AS729" s="49"/>
    </row>
    <row r="730" spans="1:45" s="4" customFormat="1" ht="15" x14ac:dyDescent="0.25">
      <c r="A730" s="67"/>
      <c r="B730" s="51"/>
      <c r="C730" s="547" t="s">
        <v>74</v>
      </c>
      <c r="D730" s="547"/>
      <c r="E730" s="547"/>
      <c r="F730" s="68"/>
      <c r="G730" s="69"/>
      <c r="H730" s="69"/>
      <c r="I730" s="69"/>
      <c r="J730" s="79">
        <v>1108.1500000000001</v>
      </c>
      <c r="K730" s="69"/>
      <c r="L730" s="70">
        <v>32.549999999999997</v>
      </c>
      <c r="M730" s="69"/>
      <c r="N730" s="121">
        <v>760.14</v>
      </c>
      <c r="AI730" s="40"/>
      <c r="AJ730" s="49"/>
      <c r="AK730" s="49"/>
      <c r="AP730" s="3" t="s">
        <v>74</v>
      </c>
      <c r="AQ730" s="49"/>
      <c r="AS730" s="49"/>
    </row>
    <row r="731" spans="1:45" s="4" customFormat="1" ht="15" x14ac:dyDescent="0.25">
      <c r="A731" s="63"/>
      <c r="B731" s="51"/>
      <c r="C731" s="543" t="s">
        <v>75</v>
      </c>
      <c r="D731" s="543"/>
      <c r="E731" s="543"/>
      <c r="F731" s="54"/>
      <c r="G731" s="55"/>
      <c r="H731" s="55"/>
      <c r="I731" s="55"/>
      <c r="J731" s="66"/>
      <c r="K731" s="55"/>
      <c r="L731" s="56">
        <v>20.87</v>
      </c>
      <c r="M731" s="55"/>
      <c r="N731" s="60">
        <v>934.35</v>
      </c>
      <c r="AI731" s="40"/>
      <c r="AJ731" s="49"/>
      <c r="AK731" s="49"/>
      <c r="AO731" s="3" t="s">
        <v>75</v>
      </c>
      <c r="AQ731" s="49"/>
      <c r="AS731" s="49"/>
    </row>
    <row r="732" spans="1:45" s="4" customFormat="1" ht="23.25" x14ac:dyDescent="0.25">
      <c r="A732" s="63"/>
      <c r="B732" s="51" t="s">
        <v>430</v>
      </c>
      <c r="C732" s="543" t="s">
        <v>332</v>
      </c>
      <c r="D732" s="543"/>
      <c r="E732" s="543"/>
      <c r="F732" s="54" t="s">
        <v>78</v>
      </c>
      <c r="G732" s="61">
        <v>93</v>
      </c>
      <c r="H732" s="55"/>
      <c r="I732" s="61">
        <v>93</v>
      </c>
      <c r="J732" s="66"/>
      <c r="K732" s="55"/>
      <c r="L732" s="56">
        <v>19.41</v>
      </c>
      <c r="M732" s="55"/>
      <c r="N732" s="60">
        <v>868.95</v>
      </c>
      <c r="AI732" s="40"/>
      <c r="AJ732" s="49"/>
      <c r="AK732" s="49"/>
      <c r="AO732" s="3" t="s">
        <v>332</v>
      </c>
      <c r="AQ732" s="49"/>
      <c r="AS732" s="49"/>
    </row>
    <row r="733" spans="1:45" s="4" customFormat="1" ht="45" x14ac:dyDescent="0.25">
      <c r="A733" s="63"/>
      <c r="B733" s="51" t="s">
        <v>431</v>
      </c>
      <c r="C733" s="543" t="s">
        <v>334</v>
      </c>
      <c r="D733" s="543"/>
      <c r="E733" s="543"/>
      <c r="F733" s="54" t="s">
        <v>78</v>
      </c>
      <c r="G733" s="61">
        <v>62</v>
      </c>
      <c r="H733" s="58">
        <v>0.85</v>
      </c>
      <c r="I733" s="64">
        <v>52.7</v>
      </c>
      <c r="J733" s="66"/>
      <c r="K733" s="55"/>
      <c r="L733" s="56">
        <v>11</v>
      </c>
      <c r="M733" s="55"/>
      <c r="N733" s="60">
        <v>492.4</v>
      </c>
      <c r="AI733" s="40"/>
      <c r="AJ733" s="49"/>
      <c r="AK733" s="49"/>
      <c r="AO733" s="3" t="s">
        <v>334</v>
      </c>
      <c r="AQ733" s="49"/>
      <c r="AS733" s="49"/>
    </row>
    <row r="734" spans="1:45" s="4" customFormat="1" ht="15" x14ac:dyDescent="0.25">
      <c r="A734" s="72"/>
      <c r="B734" s="73"/>
      <c r="C734" s="542" t="s">
        <v>81</v>
      </c>
      <c r="D734" s="542"/>
      <c r="E734" s="542"/>
      <c r="F734" s="43"/>
      <c r="G734" s="44"/>
      <c r="H734" s="44"/>
      <c r="I734" s="44"/>
      <c r="J734" s="47"/>
      <c r="K734" s="44"/>
      <c r="L734" s="74">
        <v>62.96</v>
      </c>
      <c r="M734" s="69"/>
      <c r="N734" s="75">
        <v>2121.4899999999998</v>
      </c>
      <c r="AI734" s="40"/>
      <c r="AJ734" s="49"/>
      <c r="AK734" s="49"/>
      <c r="AQ734" s="49" t="s">
        <v>81</v>
      </c>
      <c r="AS734" s="49"/>
    </row>
    <row r="735" spans="1:45" s="4" customFormat="1" ht="57" x14ac:dyDescent="0.25">
      <c r="A735" s="41" t="s">
        <v>1222</v>
      </c>
      <c r="B735" s="42" t="s">
        <v>750</v>
      </c>
      <c r="C735" s="542" t="s">
        <v>1223</v>
      </c>
      <c r="D735" s="542"/>
      <c r="E735" s="542"/>
      <c r="F735" s="43" t="s">
        <v>94</v>
      </c>
      <c r="G735" s="44">
        <v>8.9499999999999993</v>
      </c>
      <c r="H735" s="45">
        <v>1</v>
      </c>
      <c r="I735" s="46">
        <v>8.9499999999999993</v>
      </c>
      <c r="J735" s="74">
        <v>3.28</v>
      </c>
      <c r="K735" s="44"/>
      <c r="L735" s="74">
        <v>29.36</v>
      </c>
      <c r="M735" s="46">
        <v>13.24</v>
      </c>
      <c r="N735" s="82">
        <v>388.73</v>
      </c>
      <c r="AI735" s="40"/>
      <c r="AJ735" s="49"/>
      <c r="AK735" s="49" t="s">
        <v>1223</v>
      </c>
      <c r="AQ735" s="49"/>
      <c r="AS735" s="49"/>
    </row>
    <row r="736" spans="1:45" s="4" customFormat="1" ht="15" x14ac:dyDescent="0.25">
      <c r="A736" s="72"/>
      <c r="B736" s="73"/>
      <c r="C736" s="542" t="s">
        <v>81</v>
      </c>
      <c r="D736" s="542"/>
      <c r="E736" s="542"/>
      <c r="F736" s="43"/>
      <c r="G736" s="44"/>
      <c r="H736" s="44"/>
      <c r="I736" s="44"/>
      <c r="J736" s="47"/>
      <c r="K736" s="44"/>
      <c r="L736" s="74">
        <v>29.36</v>
      </c>
      <c r="M736" s="69"/>
      <c r="N736" s="82">
        <v>388.73</v>
      </c>
      <c r="AI736" s="40"/>
      <c r="AJ736" s="49"/>
      <c r="AK736" s="49"/>
      <c r="AQ736" s="49" t="s">
        <v>81</v>
      </c>
      <c r="AS736" s="49"/>
    </row>
    <row r="737" spans="1:45" s="4" customFormat="1" ht="23.25" x14ac:dyDescent="0.25">
      <c r="A737" s="41" t="s">
        <v>1224</v>
      </c>
      <c r="B737" s="42" t="s">
        <v>97</v>
      </c>
      <c r="C737" s="542" t="s">
        <v>98</v>
      </c>
      <c r="D737" s="542"/>
      <c r="E737" s="542"/>
      <c r="F737" s="43" t="s">
        <v>86</v>
      </c>
      <c r="G737" s="44">
        <v>3.53</v>
      </c>
      <c r="H737" s="45">
        <v>1</v>
      </c>
      <c r="I737" s="46">
        <v>3.53</v>
      </c>
      <c r="J737" s="74">
        <v>162.38</v>
      </c>
      <c r="K737" s="44"/>
      <c r="L737" s="74">
        <v>573.20000000000005</v>
      </c>
      <c r="M737" s="46">
        <v>8.16</v>
      </c>
      <c r="N737" s="75">
        <v>4677.3100000000004</v>
      </c>
      <c r="AI737" s="40"/>
      <c r="AJ737" s="49"/>
      <c r="AK737" s="49" t="s">
        <v>98</v>
      </c>
      <c r="AQ737" s="49"/>
      <c r="AS737" s="49"/>
    </row>
    <row r="738" spans="1:45" s="4" customFormat="1" ht="15" x14ac:dyDescent="0.25">
      <c r="A738" s="67"/>
      <c r="B738" s="53"/>
      <c r="C738" s="543" t="s">
        <v>99</v>
      </c>
      <c r="D738" s="543"/>
      <c r="E738" s="543"/>
      <c r="F738" s="543"/>
      <c r="G738" s="543"/>
      <c r="H738" s="543"/>
      <c r="I738" s="543"/>
      <c r="J738" s="543"/>
      <c r="K738" s="543"/>
      <c r="L738" s="543"/>
      <c r="M738" s="543"/>
      <c r="N738" s="544"/>
      <c r="AI738" s="40"/>
      <c r="AJ738" s="49"/>
      <c r="AK738" s="49"/>
      <c r="AQ738" s="49"/>
      <c r="AR738" s="3" t="s">
        <v>99</v>
      </c>
      <c r="AS738" s="49"/>
    </row>
    <row r="739" spans="1:45" s="4" customFormat="1" ht="15" x14ac:dyDescent="0.25">
      <c r="A739" s="72"/>
      <c r="B739" s="73"/>
      <c r="C739" s="542" t="s">
        <v>81</v>
      </c>
      <c r="D739" s="542"/>
      <c r="E739" s="542"/>
      <c r="F739" s="43"/>
      <c r="G739" s="44"/>
      <c r="H739" s="44"/>
      <c r="I739" s="44"/>
      <c r="J739" s="47"/>
      <c r="K739" s="44"/>
      <c r="L739" s="74">
        <v>573.20000000000005</v>
      </c>
      <c r="M739" s="69"/>
      <c r="N739" s="75">
        <v>4677.3100000000004</v>
      </c>
      <c r="AI739" s="40"/>
      <c r="AJ739" s="49"/>
      <c r="AK739" s="49"/>
      <c r="AQ739" s="49" t="s">
        <v>81</v>
      </c>
      <c r="AS739" s="49"/>
    </row>
    <row r="740" spans="1:45" s="4" customFormat="1" ht="15" x14ac:dyDescent="0.25">
      <c r="A740" s="539" t="s">
        <v>1225</v>
      </c>
      <c r="B740" s="540"/>
      <c r="C740" s="540"/>
      <c r="D740" s="540"/>
      <c r="E740" s="540"/>
      <c r="F740" s="540"/>
      <c r="G740" s="540"/>
      <c r="H740" s="540"/>
      <c r="I740" s="540"/>
      <c r="J740" s="540"/>
      <c r="K740" s="540"/>
      <c r="L740" s="540"/>
      <c r="M740" s="540"/>
      <c r="N740" s="541"/>
      <c r="AI740" s="40"/>
      <c r="AJ740" s="49" t="s">
        <v>1225</v>
      </c>
      <c r="AK740" s="49"/>
      <c r="AQ740" s="49"/>
      <c r="AS740" s="49"/>
    </row>
    <row r="741" spans="1:45" s="4" customFormat="1" ht="23.25" x14ac:dyDescent="0.25">
      <c r="A741" s="41" t="s">
        <v>1226</v>
      </c>
      <c r="B741" s="42" t="s">
        <v>498</v>
      </c>
      <c r="C741" s="542" t="s">
        <v>499</v>
      </c>
      <c r="D741" s="542"/>
      <c r="E741" s="542"/>
      <c r="F741" s="43" t="s">
        <v>428</v>
      </c>
      <c r="G741" s="44">
        <v>0.125</v>
      </c>
      <c r="H741" s="45">
        <v>1</v>
      </c>
      <c r="I741" s="92">
        <v>0.125</v>
      </c>
      <c r="J741" s="47"/>
      <c r="K741" s="44"/>
      <c r="L741" s="47"/>
      <c r="M741" s="44"/>
      <c r="N741" s="48"/>
      <c r="AI741" s="40"/>
      <c r="AJ741" s="49"/>
      <c r="AK741" s="49" t="s">
        <v>499</v>
      </c>
      <c r="AQ741" s="49"/>
      <c r="AS741" s="49"/>
    </row>
    <row r="742" spans="1:45" s="4" customFormat="1" ht="15" x14ac:dyDescent="0.25">
      <c r="A742" s="67"/>
      <c r="B742" s="53"/>
      <c r="C742" s="543" t="s">
        <v>1227</v>
      </c>
      <c r="D742" s="543"/>
      <c r="E742" s="543"/>
      <c r="F742" s="543"/>
      <c r="G742" s="543"/>
      <c r="H742" s="543"/>
      <c r="I742" s="543"/>
      <c r="J742" s="543"/>
      <c r="K742" s="543"/>
      <c r="L742" s="543"/>
      <c r="M742" s="543"/>
      <c r="N742" s="544"/>
      <c r="AI742" s="40"/>
      <c r="AJ742" s="49"/>
      <c r="AK742" s="49"/>
      <c r="AL742" s="3" t="s">
        <v>1227</v>
      </c>
      <c r="AQ742" s="49"/>
      <c r="AS742" s="49"/>
    </row>
    <row r="743" spans="1:45" s="4" customFormat="1" ht="23.25" x14ac:dyDescent="0.25">
      <c r="A743" s="50"/>
      <c r="B743" s="51" t="s">
        <v>117</v>
      </c>
      <c r="C743" s="545" t="s">
        <v>118</v>
      </c>
      <c r="D743" s="545"/>
      <c r="E743" s="545"/>
      <c r="F743" s="545"/>
      <c r="G743" s="545"/>
      <c r="H743" s="545"/>
      <c r="I743" s="545"/>
      <c r="J743" s="545"/>
      <c r="K743" s="545"/>
      <c r="L743" s="545"/>
      <c r="M743" s="545"/>
      <c r="N743" s="546"/>
      <c r="AI743" s="40"/>
      <c r="AJ743" s="49"/>
      <c r="AK743" s="49"/>
      <c r="AM743" s="3" t="s">
        <v>118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545" t="s">
        <v>63</v>
      </c>
      <c r="D744" s="545"/>
      <c r="E744" s="545"/>
      <c r="F744" s="545"/>
      <c r="G744" s="545"/>
      <c r="H744" s="545"/>
      <c r="I744" s="545"/>
      <c r="J744" s="545"/>
      <c r="K744" s="545"/>
      <c r="L744" s="545"/>
      <c r="M744" s="545"/>
      <c r="N744" s="546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543" t="s">
        <v>64</v>
      </c>
      <c r="D745" s="543"/>
      <c r="E745" s="543"/>
      <c r="F745" s="54"/>
      <c r="G745" s="55"/>
      <c r="H745" s="55"/>
      <c r="I745" s="55"/>
      <c r="J745" s="56">
        <v>806.26</v>
      </c>
      <c r="K745" s="65">
        <v>1.3225</v>
      </c>
      <c r="L745" s="56">
        <v>133.28</v>
      </c>
      <c r="M745" s="58">
        <v>44.77</v>
      </c>
      <c r="N745" s="59">
        <v>5966.95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543" t="s">
        <v>66</v>
      </c>
      <c r="D746" s="543"/>
      <c r="E746" s="543"/>
      <c r="F746" s="54"/>
      <c r="G746" s="55"/>
      <c r="H746" s="55"/>
      <c r="I746" s="55"/>
      <c r="J746" s="76">
        <v>4008.11</v>
      </c>
      <c r="K746" s="65">
        <v>1.4375</v>
      </c>
      <c r="L746" s="56">
        <v>720.21</v>
      </c>
      <c r="M746" s="58">
        <v>13.24</v>
      </c>
      <c r="N746" s="59">
        <v>9535.58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543" t="s">
        <v>68</v>
      </c>
      <c r="D747" s="543"/>
      <c r="E747" s="543"/>
      <c r="F747" s="54"/>
      <c r="G747" s="55"/>
      <c r="H747" s="55"/>
      <c r="I747" s="55"/>
      <c r="J747" s="56">
        <v>474.7</v>
      </c>
      <c r="K747" s="65">
        <v>1.4375</v>
      </c>
      <c r="L747" s="56">
        <v>85.3</v>
      </c>
      <c r="M747" s="58">
        <v>44.77</v>
      </c>
      <c r="N747" s="59">
        <v>3818.88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52"/>
      <c r="B748" s="51" t="s">
        <v>69</v>
      </c>
      <c r="C748" s="543" t="s">
        <v>70</v>
      </c>
      <c r="D748" s="543"/>
      <c r="E748" s="543"/>
      <c r="F748" s="54"/>
      <c r="G748" s="55"/>
      <c r="H748" s="55"/>
      <c r="I748" s="55"/>
      <c r="J748" s="56">
        <v>62.5</v>
      </c>
      <c r="K748" s="55"/>
      <c r="L748" s="56">
        <v>7.81</v>
      </c>
      <c r="M748" s="58">
        <v>8.16</v>
      </c>
      <c r="N748" s="60">
        <v>63.73</v>
      </c>
      <c r="AI748" s="40"/>
      <c r="AJ748" s="49"/>
      <c r="AK748" s="49"/>
      <c r="AN748" s="3" t="s">
        <v>70</v>
      </c>
      <c r="AQ748" s="49"/>
      <c r="AS748" s="49"/>
    </row>
    <row r="749" spans="1:45" s="4" customFormat="1" ht="15" x14ac:dyDescent="0.25">
      <c r="A749" s="63"/>
      <c r="B749" s="51"/>
      <c r="C749" s="543" t="s">
        <v>71</v>
      </c>
      <c r="D749" s="543"/>
      <c r="E749" s="543"/>
      <c r="F749" s="54" t="s">
        <v>72</v>
      </c>
      <c r="G749" s="61">
        <v>91</v>
      </c>
      <c r="H749" s="65">
        <v>1.3225</v>
      </c>
      <c r="I749" s="94">
        <v>15.0434375</v>
      </c>
      <c r="J749" s="66"/>
      <c r="K749" s="55"/>
      <c r="L749" s="66"/>
      <c r="M749" s="55"/>
      <c r="N749" s="62"/>
      <c r="AI749" s="40"/>
      <c r="AJ749" s="49"/>
      <c r="AK749" s="49"/>
      <c r="AO749" s="3" t="s">
        <v>71</v>
      </c>
      <c r="AQ749" s="49"/>
      <c r="AS749" s="49"/>
    </row>
    <row r="750" spans="1:45" s="4" customFormat="1" ht="15" x14ac:dyDescent="0.25">
      <c r="A750" s="63"/>
      <c r="B750" s="51"/>
      <c r="C750" s="543" t="s">
        <v>73</v>
      </c>
      <c r="D750" s="543"/>
      <c r="E750" s="543"/>
      <c r="F750" s="54" t="s">
        <v>72</v>
      </c>
      <c r="G750" s="58">
        <v>35.619999999999997</v>
      </c>
      <c r="H750" s="65">
        <v>1.4375</v>
      </c>
      <c r="I750" s="94">
        <v>6.4004687999999996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73</v>
      </c>
      <c r="AQ750" s="49"/>
      <c r="AS750" s="49"/>
    </row>
    <row r="751" spans="1:45" s="4" customFormat="1" ht="15" x14ac:dyDescent="0.25">
      <c r="A751" s="67"/>
      <c r="B751" s="51"/>
      <c r="C751" s="547" t="s">
        <v>74</v>
      </c>
      <c r="D751" s="547"/>
      <c r="E751" s="547"/>
      <c r="F751" s="68"/>
      <c r="G751" s="69"/>
      <c r="H751" s="69"/>
      <c r="I751" s="69"/>
      <c r="J751" s="79">
        <v>4876.87</v>
      </c>
      <c r="K751" s="69"/>
      <c r="L751" s="70">
        <v>861.3</v>
      </c>
      <c r="M751" s="69"/>
      <c r="N751" s="71">
        <v>15566.26</v>
      </c>
      <c r="AI751" s="40"/>
      <c r="AJ751" s="49"/>
      <c r="AK751" s="49"/>
      <c r="AP751" s="3" t="s">
        <v>74</v>
      </c>
      <c r="AQ751" s="49"/>
      <c r="AS751" s="49"/>
    </row>
    <row r="752" spans="1:45" s="4" customFormat="1" ht="15" x14ac:dyDescent="0.25">
      <c r="A752" s="63"/>
      <c r="B752" s="51"/>
      <c r="C752" s="543" t="s">
        <v>75</v>
      </c>
      <c r="D752" s="543"/>
      <c r="E752" s="543"/>
      <c r="F752" s="54"/>
      <c r="G752" s="55"/>
      <c r="H752" s="55"/>
      <c r="I752" s="55"/>
      <c r="J752" s="66"/>
      <c r="K752" s="55"/>
      <c r="L752" s="56">
        <v>218.58</v>
      </c>
      <c r="M752" s="55"/>
      <c r="N752" s="59">
        <v>9785.83</v>
      </c>
      <c r="AI752" s="40"/>
      <c r="AJ752" s="49"/>
      <c r="AK752" s="49"/>
      <c r="AO752" s="3" t="s">
        <v>75</v>
      </c>
      <c r="AQ752" s="49"/>
      <c r="AS752" s="49"/>
    </row>
    <row r="753" spans="1:45" s="4" customFormat="1" ht="23.25" x14ac:dyDescent="0.25">
      <c r="A753" s="63"/>
      <c r="B753" s="51" t="s">
        <v>166</v>
      </c>
      <c r="C753" s="543" t="s">
        <v>167</v>
      </c>
      <c r="D753" s="543"/>
      <c r="E753" s="543"/>
      <c r="F753" s="54" t="s">
        <v>78</v>
      </c>
      <c r="G753" s="61">
        <v>110</v>
      </c>
      <c r="H753" s="55"/>
      <c r="I753" s="61">
        <v>110</v>
      </c>
      <c r="J753" s="66"/>
      <c r="K753" s="55"/>
      <c r="L753" s="56">
        <v>240.44</v>
      </c>
      <c r="M753" s="55"/>
      <c r="N753" s="59">
        <v>10764.41</v>
      </c>
      <c r="AI753" s="40"/>
      <c r="AJ753" s="49"/>
      <c r="AK753" s="49"/>
      <c r="AO753" s="3" t="s">
        <v>167</v>
      </c>
      <c r="AQ753" s="49"/>
      <c r="AS753" s="49"/>
    </row>
    <row r="754" spans="1:45" s="4" customFormat="1" ht="45" x14ac:dyDescent="0.25">
      <c r="A754" s="63"/>
      <c r="B754" s="51" t="s">
        <v>168</v>
      </c>
      <c r="C754" s="543" t="s">
        <v>169</v>
      </c>
      <c r="D754" s="543"/>
      <c r="E754" s="543"/>
      <c r="F754" s="54" t="s">
        <v>78</v>
      </c>
      <c r="G754" s="61">
        <v>73</v>
      </c>
      <c r="H754" s="58">
        <v>0.85</v>
      </c>
      <c r="I754" s="58">
        <v>62.05</v>
      </c>
      <c r="J754" s="66"/>
      <c r="K754" s="55"/>
      <c r="L754" s="56">
        <v>135.63</v>
      </c>
      <c r="M754" s="55"/>
      <c r="N754" s="59">
        <v>6072.11</v>
      </c>
      <c r="AI754" s="40"/>
      <c r="AJ754" s="49"/>
      <c r="AK754" s="49"/>
      <c r="AO754" s="3" t="s">
        <v>169</v>
      </c>
      <c r="AQ754" s="49"/>
      <c r="AS754" s="49"/>
    </row>
    <row r="755" spans="1:45" s="4" customFormat="1" ht="15" x14ac:dyDescent="0.25">
      <c r="A755" s="72"/>
      <c r="B755" s="73"/>
      <c r="C755" s="542" t="s">
        <v>81</v>
      </c>
      <c r="D755" s="542"/>
      <c r="E755" s="542"/>
      <c r="F755" s="43"/>
      <c r="G755" s="44"/>
      <c r="H755" s="44"/>
      <c r="I755" s="44"/>
      <c r="J755" s="47"/>
      <c r="K755" s="44"/>
      <c r="L755" s="80">
        <v>1237.3699999999999</v>
      </c>
      <c r="M755" s="69"/>
      <c r="N755" s="75">
        <v>32402.78</v>
      </c>
      <c r="AI755" s="40"/>
      <c r="AJ755" s="49"/>
      <c r="AK755" s="49"/>
      <c r="AQ755" s="49" t="s">
        <v>81</v>
      </c>
      <c r="AS755" s="49"/>
    </row>
    <row r="756" spans="1:45" s="4" customFormat="1" ht="34.5" x14ac:dyDescent="0.25">
      <c r="A756" s="41" t="s">
        <v>1228</v>
      </c>
      <c r="B756" s="42" t="s">
        <v>501</v>
      </c>
      <c r="C756" s="542" t="s">
        <v>502</v>
      </c>
      <c r="D756" s="542"/>
      <c r="E756" s="542"/>
      <c r="F756" s="43" t="s">
        <v>86</v>
      </c>
      <c r="G756" s="44">
        <v>1.012</v>
      </c>
      <c r="H756" s="45">
        <v>1</v>
      </c>
      <c r="I756" s="92">
        <v>1.012</v>
      </c>
      <c r="J756" s="74">
        <v>998.48</v>
      </c>
      <c r="K756" s="44"/>
      <c r="L756" s="80">
        <v>1010.46</v>
      </c>
      <c r="M756" s="46">
        <v>8.16</v>
      </c>
      <c r="N756" s="75">
        <v>8245.35</v>
      </c>
      <c r="AI756" s="40"/>
      <c r="AJ756" s="49"/>
      <c r="AK756" s="49" t="s">
        <v>502</v>
      </c>
      <c r="AQ756" s="49"/>
      <c r="AS756" s="49"/>
    </row>
    <row r="757" spans="1:45" s="4" customFormat="1" ht="15" x14ac:dyDescent="0.25">
      <c r="A757" s="67"/>
      <c r="B757" s="53"/>
      <c r="C757" s="543" t="s">
        <v>1229</v>
      </c>
      <c r="D757" s="543"/>
      <c r="E757" s="543"/>
      <c r="F757" s="543"/>
      <c r="G757" s="543"/>
      <c r="H757" s="543"/>
      <c r="I757" s="543"/>
      <c r="J757" s="543"/>
      <c r="K757" s="543"/>
      <c r="L757" s="543"/>
      <c r="M757" s="543"/>
      <c r="N757" s="544"/>
      <c r="AI757" s="40"/>
      <c r="AJ757" s="49"/>
      <c r="AK757" s="49"/>
      <c r="AL757" s="3" t="s">
        <v>1229</v>
      </c>
      <c r="AQ757" s="49"/>
      <c r="AS757" s="49"/>
    </row>
    <row r="758" spans="1:45" s="4" customFormat="1" ht="15" x14ac:dyDescent="0.25">
      <c r="A758" s="72"/>
      <c r="B758" s="73"/>
      <c r="C758" s="542" t="s">
        <v>81</v>
      </c>
      <c r="D758" s="542"/>
      <c r="E758" s="542"/>
      <c r="F758" s="43"/>
      <c r="G758" s="44"/>
      <c r="H758" s="44"/>
      <c r="I758" s="44"/>
      <c r="J758" s="47"/>
      <c r="K758" s="44"/>
      <c r="L758" s="80">
        <v>1010.46</v>
      </c>
      <c r="M758" s="69"/>
      <c r="N758" s="75">
        <v>8245.35</v>
      </c>
      <c r="AI758" s="40"/>
      <c r="AJ758" s="49"/>
      <c r="AK758" s="49"/>
      <c r="AQ758" s="49" t="s">
        <v>81</v>
      </c>
      <c r="AS758" s="49"/>
    </row>
    <row r="759" spans="1:45" s="4" customFormat="1" ht="23.25" x14ac:dyDescent="0.25">
      <c r="A759" s="41" t="s">
        <v>1230</v>
      </c>
      <c r="B759" s="42" t="s">
        <v>504</v>
      </c>
      <c r="C759" s="542" t="s">
        <v>505</v>
      </c>
      <c r="D759" s="542"/>
      <c r="E759" s="542"/>
      <c r="F759" s="43" t="s">
        <v>115</v>
      </c>
      <c r="G759" s="44">
        <v>5</v>
      </c>
      <c r="H759" s="45">
        <v>1</v>
      </c>
      <c r="I759" s="45">
        <v>5</v>
      </c>
      <c r="J759" s="80">
        <v>1420.61</v>
      </c>
      <c r="K759" s="44"/>
      <c r="L759" s="80">
        <v>7103.05</v>
      </c>
      <c r="M759" s="46">
        <v>8.16</v>
      </c>
      <c r="N759" s="75">
        <v>57960.89</v>
      </c>
      <c r="AI759" s="40"/>
      <c r="AJ759" s="49"/>
      <c r="AK759" s="49" t="s">
        <v>505</v>
      </c>
      <c r="AQ759" s="49"/>
      <c r="AS759" s="49"/>
    </row>
    <row r="760" spans="1:45" s="4" customFormat="1" ht="15" x14ac:dyDescent="0.25">
      <c r="A760" s="72"/>
      <c r="B760" s="73"/>
      <c r="C760" s="542" t="s">
        <v>81</v>
      </c>
      <c r="D760" s="542"/>
      <c r="E760" s="542"/>
      <c r="F760" s="43"/>
      <c r="G760" s="44"/>
      <c r="H760" s="44"/>
      <c r="I760" s="44"/>
      <c r="J760" s="47"/>
      <c r="K760" s="44"/>
      <c r="L760" s="80">
        <v>7103.05</v>
      </c>
      <c r="M760" s="69"/>
      <c r="N760" s="75">
        <v>57960.89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1231</v>
      </c>
      <c r="B761" s="42" t="s">
        <v>506</v>
      </c>
      <c r="C761" s="542" t="s">
        <v>507</v>
      </c>
      <c r="D761" s="542"/>
      <c r="E761" s="542"/>
      <c r="F761" s="43" t="s">
        <v>86</v>
      </c>
      <c r="G761" s="44">
        <v>0.2</v>
      </c>
      <c r="H761" s="45">
        <v>1</v>
      </c>
      <c r="I761" s="81">
        <v>0.2</v>
      </c>
      <c r="J761" s="74">
        <v>665</v>
      </c>
      <c r="K761" s="44"/>
      <c r="L761" s="74">
        <v>133</v>
      </c>
      <c r="M761" s="46">
        <v>8.16</v>
      </c>
      <c r="N761" s="75">
        <v>1085.28</v>
      </c>
      <c r="AI761" s="40"/>
      <c r="AJ761" s="49"/>
      <c r="AK761" s="49" t="s">
        <v>507</v>
      </c>
      <c r="AQ761" s="49"/>
      <c r="AS761" s="49"/>
    </row>
    <row r="762" spans="1:45" s="4" customFormat="1" ht="15" x14ac:dyDescent="0.25">
      <c r="A762" s="72"/>
      <c r="B762" s="73"/>
      <c r="C762" s="542" t="s">
        <v>81</v>
      </c>
      <c r="D762" s="542"/>
      <c r="E762" s="542"/>
      <c r="F762" s="43"/>
      <c r="G762" s="44"/>
      <c r="H762" s="44"/>
      <c r="I762" s="44"/>
      <c r="J762" s="47"/>
      <c r="K762" s="44"/>
      <c r="L762" s="74">
        <v>133</v>
      </c>
      <c r="M762" s="69"/>
      <c r="N762" s="75">
        <v>1085.28</v>
      </c>
      <c r="AI762" s="40"/>
      <c r="AJ762" s="49"/>
      <c r="AK762" s="49"/>
      <c r="AQ762" s="49" t="s">
        <v>81</v>
      </c>
      <c r="AS762" s="49"/>
    </row>
    <row r="763" spans="1:45" s="4" customFormat="1" ht="15" x14ac:dyDescent="0.25">
      <c r="A763" s="83"/>
      <c r="B763" s="84"/>
      <c r="C763" s="84"/>
      <c r="D763" s="84"/>
      <c r="E763" s="84"/>
      <c r="F763" s="85"/>
      <c r="G763" s="85"/>
      <c r="H763" s="85"/>
      <c r="I763" s="85"/>
      <c r="J763" s="86"/>
      <c r="K763" s="85"/>
      <c r="L763" s="86"/>
      <c r="M763" s="55"/>
      <c r="N763" s="86"/>
      <c r="AI763" s="40"/>
      <c r="AJ763" s="49"/>
      <c r="AK763" s="49"/>
      <c r="AQ763" s="49"/>
      <c r="AS763" s="49"/>
    </row>
    <row r="764" spans="1:45" s="4" customFormat="1" ht="15" x14ac:dyDescent="0.25">
      <c r="A764" s="87"/>
      <c r="B764" s="88"/>
      <c r="C764" s="542" t="s">
        <v>1232</v>
      </c>
      <c r="D764" s="542"/>
      <c r="E764" s="542"/>
      <c r="F764" s="542"/>
      <c r="G764" s="542"/>
      <c r="H764" s="542"/>
      <c r="I764" s="542"/>
      <c r="J764" s="542"/>
      <c r="K764" s="542"/>
      <c r="L764" s="89">
        <v>10845.35</v>
      </c>
      <c r="M764" s="90"/>
      <c r="N764" s="91">
        <v>126346.3</v>
      </c>
      <c r="AI764" s="40"/>
      <c r="AJ764" s="49"/>
      <c r="AK764" s="49"/>
      <c r="AQ764" s="49"/>
      <c r="AS764" s="49" t="s">
        <v>1232</v>
      </c>
    </row>
    <row r="765" spans="1:45" s="4" customFormat="1" ht="15" x14ac:dyDescent="0.25">
      <c r="A765" s="536" t="s">
        <v>1233</v>
      </c>
      <c r="B765" s="537"/>
      <c r="C765" s="537"/>
      <c r="D765" s="537"/>
      <c r="E765" s="537"/>
      <c r="F765" s="537"/>
      <c r="G765" s="537"/>
      <c r="H765" s="537"/>
      <c r="I765" s="537"/>
      <c r="J765" s="537"/>
      <c r="K765" s="537"/>
      <c r="L765" s="537"/>
      <c r="M765" s="537"/>
      <c r="N765" s="538"/>
      <c r="AI765" s="40" t="s">
        <v>1233</v>
      </c>
      <c r="AJ765" s="49"/>
      <c r="AK765" s="49"/>
      <c r="AQ765" s="49"/>
      <c r="AS765" s="49"/>
    </row>
    <row r="766" spans="1:45" s="4" customFormat="1" ht="34.5" x14ac:dyDescent="0.25">
      <c r="A766" s="41" t="s">
        <v>1234</v>
      </c>
      <c r="B766" s="42" t="s">
        <v>1235</v>
      </c>
      <c r="C766" s="542" t="s">
        <v>1236</v>
      </c>
      <c r="D766" s="542"/>
      <c r="E766" s="542"/>
      <c r="F766" s="43" t="s">
        <v>156</v>
      </c>
      <c r="G766" s="44">
        <v>0.04</v>
      </c>
      <c r="H766" s="45">
        <v>1</v>
      </c>
      <c r="I766" s="46">
        <v>0.04</v>
      </c>
      <c r="J766" s="47"/>
      <c r="K766" s="44"/>
      <c r="L766" s="47"/>
      <c r="M766" s="44"/>
      <c r="N766" s="48"/>
      <c r="AI766" s="40"/>
      <c r="AJ766" s="49"/>
      <c r="AK766" s="49" t="s">
        <v>1236</v>
      </c>
      <c r="AQ766" s="49"/>
      <c r="AS766" s="49"/>
    </row>
    <row r="767" spans="1:45" s="4" customFormat="1" ht="15" x14ac:dyDescent="0.25">
      <c r="A767" s="67"/>
      <c r="B767" s="53"/>
      <c r="C767" s="543" t="s">
        <v>549</v>
      </c>
      <c r="D767" s="543"/>
      <c r="E767" s="543"/>
      <c r="F767" s="543"/>
      <c r="G767" s="543"/>
      <c r="H767" s="543"/>
      <c r="I767" s="543"/>
      <c r="J767" s="543"/>
      <c r="K767" s="543"/>
      <c r="L767" s="543"/>
      <c r="M767" s="543"/>
      <c r="N767" s="544"/>
      <c r="AI767" s="40"/>
      <c r="AJ767" s="49"/>
      <c r="AK767" s="49"/>
      <c r="AL767" s="3" t="s">
        <v>549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545" t="s">
        <v>118</v>
      </c>
      <c r="D768" s="545"/>
      <c r="E768" s="545"/>
      <c r="F768" s="545"/>
      <c r="G768" s="545"/>
      <c r="H768" s="545"/>
      <c r="I768" s="545"/>
      <c r="J768" s="545"/>
      <c r="K768" s="545"/>
      <c r="L768" s="545"/>
      <c r="M768" s="545"/>
      <c r="N768" s="546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545" t="s">
        <v>63</v>
      </c>
      <c r="D769" s="545"/>
      <c r="E769" s="545"/>
      <c r="F769" s="545"/>
      <c r="G769" s="545"/>
      <c r="H769" s="545"/>
      <c r="I769" s="545"/>
      <c r="J769" s="545"/>
      <c r="K769" s="545"/>
      <c r="L769" s="545"/>
      <c r="M769" s="545"/>
      <c r="N769" s="546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543" t="s">
        <v>64</v>
      </c>
      <c r="D770" s="543"/>
      <c r="E770" s="543"/>
      <c r="F770" s="54"/>
      <c r="G770" s="55"/>
      <c r="H770" s="55"/>
      <c r="I770" s="55"/>
      <c r="J770" s="76">
        <v>2729.6</v>
      </c>
      <c r="K770" s="65">
        <v>1.3225</v>
      </c>
      <c r="L770" s="56">
        <v>144.4</v>
      </c>
      <c r="M770" s="58">
        <v>44.77</v>
      </c>
      <c r="N770" s="59">
        <v>6464.79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543" t="s">
        <v>66</v>
      </c>
      <c r="D771" s="543"/>
      <c r="E771" s="543"/>
      <c r="F771" s="54"/>
      <c r="G771" s="55"/>
      <c r="H771" s="55"/>
      <c r="I771" s="55"/>
      <c r="J771" s="76">
        <v>2371.9699999999998</v>
      </c>
      <c r="K771" s="65">
        <v>1.4375</v>
      </c>
      <c r="L771" s="56">
        <v>136.38999999999999</v>
      </c>
      <c r="M771" s="58">
        <v>13.24</v>
      </c>
      <c r="N771" s="59">
        <v>1805.8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543" t="s">
        <v>68</v>
      </c>
      <c r="D772" s="543"/>
      <c r="E772" s="543"/>
      <c r="F772" s="54"/>
      <c r="G772" s="55"/>
      <c r="H772" s="55"/>
      <c r="I772" s="55"/>
      <c r="J772" s="56">
        <v>224.9</v>
      </c>
      <c r="K772" s="65">
        <v>1.4375</v>
      </c>
      <c r="L772" s="56">
        <v>12.93</v>
      </c>
      <c r="M772" s="58">
        <v>44.77</v>
      </c>
      <c r="N772" s="60">
        <v>578.88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543" t="s">
        <v>70</v>
      </c>
      <c r="D773" s="543"/>
      <c r="E773" s="543"/>
      <c r="F773" s="54"/>
      <c r="G773" s="55"/>
      <c r="H773" s="55"/>
      <c r="I773" s="55"/>
      <c r="J773" s="76">
        <v>1707.47</v>
      </c>
      <c r="K773" s="55"/>
      <c r="L773" s="56">
        <v>68.3</v>
      </c>
      <c r="M773" s="58">
        <v>8.16</v>
      </c>
      <c r="N773" s="60">
        <v>557.33000000000004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543" t="s">
        <v>71</v>
      </c>
      <c r="D774" s="543"/>
      <c r="E774" s="543"/>
      <c r="F774" s="54" t="s">
        <v>72</v>
      </c>
      <c r="G774" s="61">
        <v>320</v>
      </c>
      <c r="H774" s="65">
        <v>1.3225</v>
      </c>
      <c r="I774" s="57">
        <v>16.928000000000001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543" t="s">
        <v>73</v>
      </c>
      <c r="D775" s="543"/>
      <c r="E775" s="543"/>
      <c r="F775" s="54" t="s">
        <v>72</v>
      </c>
      <c r="G775" s="58">
        <v>14.53</v>
      </c>
      <c r="H775" s="65">
        <v>1.4375</v>
      </c>
      <c r="I775" s="78">
        <v>0.83547499999999997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547" t="s">
        <v>74</v>
      </c>
      <c r="D776" s="547"/>
      <c r="E776" s="547"/>
      <c r="F776" s="68"/>
      <c r="G776" s="69"/>
      <c r="H776" s="69"/>
      <c r="I776" s="69"/>
      <c r="J776" s="79">
        <v>6809.04</v>
      </c>
      <c r="K776" s="69"/>
      <c r="L776" s="70">
        <v>349.09</v>
      </c>
      <c r="M776" s="69"/>
      <c r="N776" s="71">
        <v>8827.92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543" t="s">
        <v>75</v>
      </c>
      <c r="D777" s="543"/>
      <c r="E777" s="543"/>
      <c r="F777" s="54"/>
      <c r="G777" s="55"/>
      <c r="H777" s="55"/>
      <c r="I777" s="55"/>
      <c r="J777" s="66"/>
      <c r="K777" s="55"/>
      <c r="L777" s="56">
        <v>157.33000000000001</v>
      </c>
      <c r="M777" s="55"/>
      <c r="N777" s="59">
        <v>7043.67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45" x14ac:dyDescent="0.25">
      <c r="A778" s="63"/>
      <c r="B778" s="51" t="s">
        <v>727</v>
      </c>
      <c r="C778" s="543" t="s">
        <v>728</v>
      </c>
      <c r="D778" s="543"/>
      <c r="E778" s="543"/>
      <c r="F778" s="54" t="s">
        <v>78</v>
      </c>
      <c r="G778" s="61">
        <v>147</v>
      </c>
      <c r="H778" s="55"/>
      <c r="I778" s="61">
        <v>147</v>
      </c>
      <c r="J778" s="66"/>
      <c r="K778" s="55"/>
      <c r="L778" s="56">
        <v>231.28</v>
      </c>
      <c r="M778" s="55"/>
      <c r="N778" s="59">
        <v>10354.19</v>
      </c>
      <c r="AI778" s="40"/>
      <c r="AJ778" s="49"/>
      <c r="AK778" s="49"/>
      <c r="AO778" s="3" t="s">
        <v>728</v>
      </c>
      <c r="AQ778" s="49"/>
      <c r="AS778" s="49"/>
    </row>
    <row r="779" spans="1:45" s="4" customFormat="1" ht="56.25" x14ac:dyDescent="0.25">
      <c r="A779" s="63"/>
      <c r="B779" s="51" t="s">
        <v>729</v>
      </c>
      <c r="C779" s="543" t="s">
        <v>730</v>
      </c>
      <c r="D779" s="543"/>
      <c r="E779" s="543"/>
      <c r="F779" s="54" t="s">
        <v>78</v>
      </c>
      <c r="G779" s="61">
        <v>134</v>
      </c>
      <c r="H779" s="58">
        <v>0.85</v>
      </c>
      <c r="I779" s="64">
        <v>113.9</v>
      </c>
      <c r="J779" s="66"/>
      <c r="K779" s="55"/>
      <c r="L779" s="56">
        <v>179.2</v>
      </c>
      <c r="M779" s="55"/>
      <c r="N779" s="59">
        <v>8022.74</v>
      </c>
      <c r="AI779" s="40"/>
      <c r="AJ779" s="49"/>
      <c r="AK779" s="49"/>
      <c r="AO779" s="3" t="s">
        <v>730</v>
      </c>
      <c r="AQ779" s="49"/>
      <c r="AS779" s="49"/>
    </row>
    <row r="780" spans="1:45" s="4" customFormat="1" ht="15" x14ac:dyDescent="0.25">
      <c r="A780" s="72"/>
      <c r="B780" s="73"/>
      <c r="C780" s="542" t="s">
        <v>81</v>
      </c>
      <c r="D780" s="542"/>
      <c r="E780" s="542"/>
      <c r="F780" s="43"/>
      <c r="G780" s="44"/>
      <c r="H780" s="44"/>
      <c r="I780" s="44"/>
      <c r="J780" s="47"/>
      <c r="K780" s="44"/>
      <c r="L780" s="74">
        <v>759.57</v>
      </c>
      <c r="M780" s="69"/>
      <c r="N780" s="75">
        <v>27204.85</v>
      </c>
      <c r="AI780" s="40"/>
      <c r="AJ780" s="49"/>
      <c r="AK780" s="49"/>
      <c r="AQ780" s="49" t="s">
        <v>81</v>
      </c>
      <c r="AS780" s="49"/>
    </row>
    <row r="781" spans="1:45" s="4" customFormat="1" ht="23.25" x14ac:dyDescent="0.25">
      <c r="A781" s="41" t="s">
        <v>1237</v>
      </c>
      <c r="B781" s="42" t="s">
        <v>1105</v>
      </c>
      <c r="C781" s="542" t="s">
        <v>1106</v>
      </c>
      <c r="D781" s="542"/>
      <c r="E781" s="542"/>
      <c r="F781" s="43" t="s">
        <v>115</v>
      </c>
      <c r="G781" s="44">
        <v>4</v>
      </c>
      <c r="H781" s="45">
        <v>1</v>
      </c>
      <c r="I781" s="45">
        <v>4</v>
      </c>
      <c r="J781" s="74">
        <v>211.83</v>
      </c>
      <c r="K781" s="44"/>
      <c r="L781" s="74">
        <v>847.32</v>
      </c>
      <c r="M781" s="46">
        <v>8.16</v>
      </c>
      <c r="N781" s="75">
        <v>6914.13</v>
      </c>
      <c r="AI781" s="40"/>
      <c r="AJ781" s="49"/>
      <c r="AK781" s="49" t="s">
        <v>1106</v>
      </c>
      <c r="AQ781" s="49"/>
      <c r="AS781" s="49"/>
    </row>
    <row r="782" spans="1:45" s="4" customFormat="1" ht="15" x14ac:dyDescent="0.25">
      <c r="A782" s="72"/>
      <c r="B782" s="73"/>
      <c r="C782" s="542" t="s">
        <v>81</v>
      </c>
      <c r="D782" s="542"/>
      <c r="E782" s="542"/>
      <c r="F782" s="43"/>
      <c r="G782" s="44"/>
      <c r="H782" s="44"/>
      <c r="I782" s="44"/>
      <c r="J782" s="47"/>
      <c r="K782" s="44"/>
      <c r="L782" s="74">
        <v>847.32</v>
      </c>
      <c r="M782" s="69"/>
      <c r="N782" s="75">
        <v>6914.13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1238</v>
      </c>
      <c r="B783" s="42" t="s">
        <v>1107</v>
      </c>
      <c r="C783" s="542" t="s">
        <v>1108</v>
      </c>
      <c r="D783" s="542"/>
      <c r="E783" s="542"/>
      <c r="F783" s="43" t="s">
        <v>115</v>
      </c>
      <c r="G783" s="44">
        <v>8</v>
      </c>
      <c r="H783" s="45">
        <v>1</v>
      </c>
      <c r="I783" s="45">
        <v>8</v>
      </c>
      <c r="J783" s="74">
        <v>33.71</v>
      </c>
      <c r="K783" s="44"/>
      <c r="L783" s="74">
        <v>269.68</v>
      </c>
      <c r="M783" s="46">
        <v>8.16</v>
      </c>
      <c r="N783" s="75">
        <v>2200.59</v>
      </c>
      <c r="AI783" s="40"/>
      <c r="AJ783" s="49"/>
      <c r="AK783" s="49" t="s">
        <v>1108</v>
      </c>
      <c r="AQ783" s="49"/>
      <c r="AS783" s="49"/>
    </row>
    <row r="784" spans="1:45" s="4" customFormat="1" ht="15" x14ac:dyDescent="0.25">
      <c r="A784" s="72"/>
      <c r="B784" s="73"/>
      <c r="C784" s="542" t="s">
        <v>81</v>
      </c>
      <c r="D784" s="542"/>
      <c r="E784" s="542"/>
      <c r="F784" s="43"/>
      <c r="G784" s="44"/>
      <c r="H784" s="44"/>
      <c r="I784" s="44"/>
      <c r="J784" s="47"/>
      <c r="K784" s="44"/>
      <c r="L784" s="74">
        <v>269.68</v>
      </c>
      <c r="M784" s="69"/>
      <c r="N784" s="75">
        <v>2200.59</v>
      </c>
      <c r="AI784" s="40"/>
      <c r="AJ784" s="49"/>
      <c r="AK784" s="49"/>
      <c r="AQ784" s="49" t="s">
        <v>81</v>
      </c>
      <c r="AS784" s="49"/>
    </row>
    <row r="785" spans="1:45" s="4" customFormat="1" ht="45.75" x14ac:dyDescent="0.25">
      <c r="A785" s="41" t="s">
        <v>1239</v>
      </c>
      <c r="B785" s="42" t="s">
        <v>1102</v>
      </c>
      <c r="C785" s="542" t="s">
        <v>1103</v>
      </c>
      <c r="D785" s="542"/>
      <c r="E785" s="542"/>
      <c r="F785" s="43" t="s">
        <v>115</v>
      </c>
      <c r="G785" s="44">
        <v>4</v>
      </c>
      <c r="H785" s="45">
        <v>1</v>
      </c>
      <c r="I785" s="45">
        <v>4</v>
      </c>
      <c r="J785" s="74">
        <v>317.82</v>
      </c>
      <c r="K785" s="44"/>
      <c r="L785" s="80">
        <v>1271.28</v>
      </c>
      <c r="M785" s="46">
        <v>8.16</v>
      </c>
      <c r="N785" s="75">
        <v>10373.64</v>
      </c>
      <c r="AI785" s="40"/>
      <c r="AJ785" s="49"/>
      <c r="AK785" s="49" t="s">
        <v>1103</v>
      </c>
      <c r="AQ785" s="49"/>
      <c r="AS785" s="49"/>
    </row>
    <row r="786" spans="1:45" s="4" customFormat="1" ht="15" x14ac:dyDescent="0.25">
      <c r="A786" s="72"/>
      <c r="B786" s="73"/>
      <c r="C786" s="542" t="s">
        <v>81</v>
      </c>
      <c r="D786" s="542"/>
      <c r="E786" s="542"/>
      <c r="F786" s="43"/>
      <c r="G786" s="44"/>
      <c r="H786" s="44"/>
      <c r="I786" s="44"/>
      <c r="J786" s="47"/>
      <c r="K786" s="44"/>
      <c r="L786" s="80">
        <v>1271.28</v>
      </c>
      <c r="M786" s="69"/>
      <c r="N786" s="75">
        <v>10373.64</v>
      </c>
      <c r="AI786" s="40"/>
      <c r="AJ786" s="49"/>
      <c r="AK786" s="49"/>
      <c r="AQ786" s="49" t="s">
        <v>81</v>
      </c>
      <c r="AS786" s="49"/>
    </row>
    <row r="787" spans="1:45" s="4" customFormat="1" ht="34.5" x14ac:dyDescent="0.25">
      <c r="A787" s="41" t="s">
        <v>1240</v>
      </c>
      <c r="B787" s="42" t="s">
        <v>1241</v>
      </c>
      <c r="C787" s="542" t="s">
        <v>1242</v>
      </c>
      <c r="D787" s="542"/>
      <c r="E787" s="542"/>
      <c r="F787" s="43" t="s">
        <v>191</v>
      </c>
      <c r="G787" s="44">
        <v>5.5E-2</v>
      </c>
      <c r="H787" s="45">
        <v>1</v>
      </c>
      <c r="I787" s="92">
        <v>5.5E-2</v>
      </c>
      <c r="J787" s="74">
        <v>480</v>
      </c>
      <c r="K787" s="44"/>
      <c r="L787" s="74">
        <v>26.4</v>
      </c>
      <c r="M787" s="46">
        <v>8.16</v>
      </c>
      <c r="N787" s="82">
        <v>215.42</v>
      </c>
      <c r="AI787" s="40"/>
      <c r="AJ787" s="49"/>
      <c r="AK787" s="49" t="s">
        <v>1242</v>
      </c>
      <c r="AQ787" s="49"/>
      <c r="AS787" s="49"/>
    </row>
    <row r="788" spans="1:45" s="4" customFormat="1" ht="15" x14ac:dyDescent="0.25">
      <c r="A788" s="72"/>
      <c r="B788" s="73"/>
      <c r="C788" s="542" t="s">
        <v>81</v>
      </c>
      <c r="D788" s="542"/>
      <c r="E788" s="542"/>
      <c r="F788" s="43"/>
      <c r="G788" s="44"/>
      <c r="H788" s="44"/>
      <c r="I788" s="44"/>
      <c r="J788" s="47"/>
      <c r="K788" s="44"/>
      <c r="L788" s="74">
        <v>26.4</v>
      </c>
      <c r="M788" s="69"/>
      <c r="N788" s="82">
        <v>215.42</v>
      </c>
      <c r="AI788" s="40"/>
      <c r="AJ788" s="49"/>
      <c r="AK788" s="49"/>
      <c r="AQ788" s="49" t="s">
        <v>81</v>
      </c>
      <c r="AS788" s="49"/>
    </row>
    <row r="789" spans="1:45" s="4" customFormat="1" ht="23.25" x14ac:dyDescent="0.25">
      <c r="A789" s="41" t="s">
        <v>1243</v>
      </c>
      <c r="B789" s="42" t="s">
        <v>1244</v>
      </c>
      <c r="C789" s="542" t="s">
        <v>1245</v>
      </c>
      <c r="D789" s="542"/>
      <c r="E789" s="542"/>
      <c r="F789" s="43" t="s">
        <v>59</v>
      </c>
      <c r="G789" s="44">
        <v>6.0000000000000001E-3</v>
      </c>
      <c r="H789" s="45">
        <v>1</v>
      </c>
      <c r="I789" s="92">
        <v>6.0000000000000001E-3</v>
      </c>
      <c r="J789" s="47"/>
      <c r="K789" s="44"/>
      <c r="L789" s="47"/>
      <c r="M789" s="44"/>
      <c r="N789" s="48"/>
      <c r="AI789" s="40"/>
      <c r="AJ789" s="49"/>
      <c r="AK789" s="49" t="s">
        <v>1245</v>
      </c>
      <c r="AQ789" s="49"/>
      <c r="AS789" s="49"/>
    </row>
    <row r="790" spans="1:45" s="4" customFormat="1" ht="15" x14ac:dyDescent="0.25">
      <c r="A790" s="67"/>
      <c r="B790" s="53"/>
      <c r="C790" s="543" t="s">
        <v>1246</v>
      </c>
      <c r="D790" s="543"/>
      <c r="E790" s="543"/>
      <c r="F790" s="543"/>
      <c r="G790" s="543"/>
      <c r="H790" s="543"/>
      <c r="I790" s="543"/>
      <c r="J790" s="543"/>
      <c r="K790" s="543"/>
      <c r="L790" s="543"/>
      <c r="M790" s="543"/>
      <c r="N790" s="544"/>
      <c r="AI790" s="40"/>
      <c r="AJ790" s="49"/>
      <c r="AK790" s="49"/>
      <c r="AL790" s="3" t="s">
        <v>1246</v>
      </c>
      <c r="AQ790" s="49"/>
      <c r="AS790" s="49"/>
    </row>
    <row r="791" spans="1:45" s="4" customFormat="1" ht="23.25" x14ac:dyDescent="0.25">
      <c r="A791" s="50"/>
      <c r="B791" s="51" t="s">
        <v>117</v>
      </c>
      <c r="C791" s="545" t="s">
        <v>118</v>
      </c>
      <c r="D791" s="545"/>
      <c r="E791" s="545"/>
      <c r="F791" s="545"/>
      <c r="G791" s="545"/>
      <c r="H791" s="545"/>
      <c r="I791" s="545"/>
      <c r="J791" s="545"/>
      <c r="K791" s="545"/>
      <c r="L791" s="545"/>
      <c r="M791" s="545"/>
      <c r="N791" s="546"/>
      <c r="AI791" s="40"/>
      <c r="AJ791" s="49"/>
      <c r="AK791" s="49"/>
      <c r="AM791" s="3" t="s">
        <v>118</v>
      </c>
      <c r="AQ791" s="49"/>
      <c r="AS791" s="49"/>
    </row>
    <row r="792" spans="1:45" s="4" customFormat="1" ht="68.25" x14ac:dyDescent="0.25">
      <c r="A792" s="50"/>
      <c r="B792" s="51" t="s">
        <v>62</v>
      </c>
      <c r="C792" s="545" t="s">
        <v>63</v>
      </c>
      <c r="D792" s="545"/>
      <c r="E792" s="545"/>
      <c r="F792" s="545"/>
      <c r="G792" s="545"/>
      <c r="H792" s="545"/>
      <c r="I792" s="545"/>
      <c r="J792" s="545"/>
      <c r="K792" s="545"/>
      <c r="L792" s="545"/>
      <c r="M792" s="545"/>
      <c r="N792" s="546"/>
      <c r="AI792" s="40"/>
      <c r="AJ792" s="49"/>
      <c r="AK792" s="49"/>
      <c r="AM792" s="3" t="s">
        <v>63</v>
      </c>
      <c r="AQ792" s="49"/>
      <c r="AS792" s="49"/>
    </row>
    <row r="793" spans="1:45" s="4" customFormat="1" ht="15" x14ac:dyDescent="0.25">
      <c r="A793" s="52"/>
      <c r="B793" s="51" t="s">
        <v>56</v>
      </c>
      <c r="C793" s="543" t="s">
        <v>64</v>
      </c>
      <c r="D793" s="543"/>
      <c r="E793" s="543"/>
      <c r="F793" s="54"/>
      <c r="G793" s="55"/>
      <c r="H793" s="55"/>
      <c r="I793" s="55"/>
      <c r="J793" s="56">
        <v>28.11</v>
      </c>
      <c r="K793" s="65">
        <v>1.3225</v>
      </c>
      <c r="L793" s="56">
        <v>0.22</v>
      </c>
      <c r="M793" s="58">
        <v>44.77</v>
      </c>
      <c r="N793" s="60">
        <v>9.85</v>
      </c>
      <c r="AI793" s="40"/>
      <c r="AJ793" s="49"/>
      <c r="AK793" s="49"/>
      <c r="AN793" s="3" t="s">
        <v>64</v>
      </c>
      <c r="AQ793" s="49"/>
      <c r="AS793" s="49"/>
    </row>
    <row r="794" spans="1:45" s="4" customFormat="1" ht="15" x14ac:dyDescent="0.25">
      <c r="A794" s="52"/>
      <c r="B794" s="51" t="s">
        <v>65</v>
      </c>
      <c r="C794" s="543" t="s">
        <v>66</v>
      </c>
      <c r="D794" s="543"/>
      <c r="E794" s="543"/>
      <c r="F794" s="54"/>
      <c r="G794" s="55"/>
      <c r="H794" s="55"/>
      <c r="I794" s="55"/>
      <c r="J794" s="56">
        <v>177.58</v>
      </c>
      <c r="K794" s="65">
        <v>1.4375</v>
      </c>
      <c r="L794" s="56">
        <v>1.53</v>
      </c>
      <c r="M794" s="58">
        <v>13.24</v>
      </c>
      <c r="N794" s="60">
        <v>20.260000000000002</v>
      </c>
      <c r="AI794" s="40"/>
      <c r="AJ794" s="49"/>
      <c r="AK794" s="49"/>
      <c r="AN794" s="3" t="s">
        <v>66</v>
      </c>
      <c r="AQ794" s="49"/>
      <c r="AS794" s="49"/>
    </row>
    <row r="795" spans="1:45" s="4" customFormat="1" ht="15" x14ac:dyDescent="0.25">
      <c r="A795" s="52"/>
      <c r="B795" s="51" t="s">
        <v>67</v>
      </c>
      <c r="C795" s="543" t="s">
        <v>68</v>
      </c>
      <c r="D795" s="543"/>
      <c r="E795" s="543"/>
      <c r="F795" s="54"/>
      <c r="G795" s="55"/>
      <c r="H795" s="55"/>
      <c r="I795" s="55"/>
      <c r="J795" s="56">
        <v>25.59</v>
      </c>
      <c r="K795" s="65">
        <v>1.4375</v>
      </c>
      <c r="L795" s="56">
        <v>0.22</v>
      </c>
      <c r="M795" s="58">
        <v>44.77</v>
      </c>
      <c r="N795" s="60">
        <v>9.85</v>
      </c>
      <c r="AI795" s="40"/>
      <c r="AJ795" s="49"/>
      <c r="AK795" s="49"/>
      <c r="AN795" s="3" t="s">
        <v>68</v>
      </c>
      <c r="AQ795" s="49"/>
      <c r="AS795" s="49"/>
    </row>
    <row r="796" spans="1:45" s="4" customFormat="1" ht="15" x14ac:dyDescent="0.25">
      <c r="A796" s="52"/>
      <c r="B796" s="51" t="s">
        <v>69</v>
      </c>
      <c r="C796" s="543" t="s">
        <v>70</v>
      </c>
      <c r="D796" s="543"/>
      <c r="E796" s="543"/>
      <c r="F796" s="54"/>
      <c r="G796" s="55"/>
      <c r="H796" s="55"/>
      <c r="I796" s="55"/>
      <c r="J796" s="56">
        <v>32.520000000000003</v>
      </c>
      <c r="K796" s="55"/>
      <c r="L796" s="56">
        <v>0.2</v>
      </c>
      <c r="M796" s="58">
        <v>8.16</v>
      </c>
      <c r="N796" s="60">
        <v>1.63</v>
      </c>
      <c r="AI796" s="40"/>
      <c r="AJ796" s="49"/>
      <c r="AK796" s="49"/>
      <c r="AN796" s="3" t="s">
        <v>70</v>
      </c>
      <c r="AQ796" s="49"/>
      <c r="AS796" s="49"/>
    </row>
    <row r="797" spans="1:45" s="4" customFormat="1" ht="15" x14ac:dyDescent="0.25">
      <c r="A797" s="63"/>
      <c r="B797" s="51"/>
      <c r="C797" s="543" t="s">
        <v>71</v>
      </c>
      <c r="D797" s="543"/>
      <c r="E797" s="543"/>
      <c r="F797" s="54" t="s">
        <v>72</v>
      </c>
      <c r="G797" s="58">
        <v>3.66</v>
      </c>
      <c r="H797" s="65">
        <v>1.3225</v>
      </c>
      <c r="I797" s="94">
        <v>2.9042100000000001E-2</v>
      </c>
      <c r="J797" s="66"/>
      <c r="K797" s="55"/>
      <c r="L797" s="66"/>
      <c r="M797" s="55"/>
      <c r="N797" s="62"/>
      <c r="AI797" s="40"/>
      <c r="AJ797" s="49"/>
      <c r="AK797" s="49"/>
      <c r="AO797" s="3" t="s">
        <v>71</v>
      </c>
      <c r="AQ797" s="49"/>
      <c r="AS797" s="49"/>
    </row>
    <row r="798" spans="1:45" s="4" customFormat="1" ht="15" x14ac:dyDescent="0.25">
      <c r="A798" s="63"/>
      <c r="B798" s="51"/>
      <c r="C798" s="543" t="s">
        <v>73</v>
      </c>
      <c r="D798" s="543"/>
      <c r="E798" s="543"/>
      <c r="F798" s="54" t="s">
        <v>72</v>
      </c>
      <c r="G798" s="58">
        <v>2.04</v>
      </c>
      <c r="H798" s="65">
        <v>1.4375</v>
      </c>
      <c r="I798" s="78">
        <v>1.7595E-2</v>
      </c>
      <c r="J798" s="66"/>
      <c r="K798" s="55"/>
      <c r="L798" s="66"/>
      <c r="M798" s="55"/>
      <c r="N798" s="62"/>
      <c r="AI798" s="40"/>
      <c r="AJ798" s="49"/>
      <c r="AK798" s="49"/>
      <c r="AO798" s="3" t="s">
        <v>73</v>
      </c>
      <c r="AQ798" s="49"/>
      <c r="AS798" s="49"/>
    </row>
    <row r="799" spans="1:45" s="4" customFormat="1" ht="15" x14ac:dyDescent="0.25">
      <c r="A799" s="67"/>
      <c r="B799" s="51"/>
      <c r="C799" s="547" t="s">
        <v>74</v>
      </c>
      <c r="D799" s="547"/>
      <c r="E799" s="547"/>
      <c r="F799" s="68"/>
      <c r="G799" s="69"/>
      <c r="H799" s="69"/>
      <c r="I799" s="69"/>
      <c r="J799" s="70">
        <v>238.21</v>
      </c>
      <c r="K799" s="69"/>
      <c r="L799" s="70">
        <v>1.95</v>
      </c>
      <c r="M799" s="69"/>
      <c r="N799" s="121">
        <v>31.74</v>
      </c>
      <c r="AI799" s="40"/>
      <c r="AJ799" s="49"/>
      <c r="AK799" s="49"/>
      <c r="AP799" s="3" t="s">
        <v>74</v>
      </c>
      <c r="AQ799" s="49"/>
      <c r="AS799" s="49"/>
    </row>
    <row r="800" spans="1:45" s="4" customFormat="1" ht="15" x14ac:dyDescent="0.25">
      <c r="A800" s="63"/>
      <c r="B800" s="51"/>
      <c r="C800" s="543" t="s">
        <v>75</v>
      </c>
      <c r="D800" s="543"/>
      <c r="E800" s="543"/>
      <c r="F800" s="54"/>
      <c r="G800" s="55"/>
      <c r="H800" s="55"/>
      <c r="I800" s="55"/>
      <c r="J800" s="66"/>
      <c r="K800" s="55"/>
      <c r="L800" s="56">
        <v>0.44</v>
      </c>
      <c r="M800" s="55"/>
      <c r="N800" s="60">
        <v>19.7</v>
      </c>
      <c r="AI800" s="40"/>
      <c r="AJ800" s="49"/>
      <c r="AK800" s="49"/>
      <c r="AO800" s="3" t="s">
        <v>75</v>
      </c>
      <c r="AQ800" s="49"/>
      <c r="AS800" s="49"/>
    </row>
    <row r="801" spans="1:45" s="4" customFormat="1" ht="45" x14ac:dyDescent="0.25">
      <c r="A801" s="63"/>
      <c r="B801" s="51" t="s">
        <v>727</v>
      </c>
      <c r="C801" s="543" t="s">
        <v>728</v>
      </c>
      <c r="D801" s="543"/>
      <c r="E801" s="543"/>
      <c r="F801" s="54" t="s">
        <v>78</v>
      </c>
      <c r="G801" s="61">
        <v>147</v>
      </c>
      <c r="H801" s="55"/>
      <c r="I801" s="61">
        <v>147</v>
      </c>
      <c r="J801" s="66"/>
      <c r="K801" s="55"/>
      <c r="L801" s="56">
        <v>0.65</v>
      </c>
      <c r="M801" s="55"/>
      <c r="N801" s="60">
        <v>28.96</v>
      </c>
      <c r="AI801" s="40"/>
      <c r="AJ801" s="49"/>
      <c r="AK801" s="49"/>
      <c r="AO801" s="3" t="s">
        <v>728</v>
      </c>
      <c r="AQ801" s="49"/>
      <c r="AS801" s="49"/>
    </row>
    <row r="802" spans="1:45" s="4" customFormat="1" ht="56.25" x14ac:dyDescent="0.25">
      <c r="A802" s="63"/>
      <c r="B802" s="51" t="s">
        <v>729</v>
      </c>
      <c r="C802" s="543" t="s">
        <v>730</v>
      </c>
      <c r="D802" s="543"/>
      <c r="E802" s="543"/>
      <c r="F802" s="54" t="s">
        <v>78</v>
      </c>
      <c r="G802" s="61">
        <v>134</v>
      </c>
      <c r="H802" s="58">
        <v>0.85</v>
      </c>
      <c r="I802" s="64">
        <v>113.9</v>
      </c>
      <c r="J802" s="66"/>
      <c r="K802" s="55"/>
      <c r="L802" s="56">
        <v>0.5</v>
      </c>
      <c r="M802" s="55"/>
      <c r="N802" s="60">
        <v>22.44</v>
      </c>
      <c r="AI802" s="40"/>
      <c r="AJ802" s="49"/>
      <c r="AK802" s="49"/>
      <c r="AO802" s="3" t="s">
        <v>730</v>
      </c>
      <c r="AQ802" s="49"/>
      <c r="AS802" s="49"/>
    </row>
    <row r="803" spans="1:45" s="4" customFormat="1" ht="15" x14ac:dyDescent="0.25">
      <c r="A803" s="72"/>
      <c r="B803" s="73"/>
      <c r="C803" s="542" t="s">
        <v>81</v>
      </c>
      <c r="D803" s="542"/>
      <c r="E803" s="542"/>
      <c r="F803" s="43"/>
      <c r="G803" s="44"/>
      <c r="H803" s="44"/>
      <c r="I803" s="44"/>
      <c r="J803" s="47"/>
      <c r="K803" s="44"/>
      <c r="L803" s="74">
        <v>3.1</v>
      </c>
      <c r="M803" s="69"/>
      <c r="N803" s="82">
        <v>83.14</v>
      </c>
      <c r="AI803" s="40"/>
      <c r="AJ803" s="49"/>
      <c r="AK803" s="49"/>
      <c r="AQ803" s="49" t="s">
        <v>81</v>
      </c>
      <c r="AS803" s="49"/>
    </row>
    <row r="804" spans="1:45" s="4" customFormat="1" ht="23.25" x14ac:dyDescent="0.25">
      <c r="A804" s="41" t="s">
        <v>1247</v>
      </c>
      <c r="B804" s="42" t="s">
        <v>1248</v>
      </c>
      <c r="C804" s="542" t="s">
        <v>1249</v>
      </c>
      <c r="D804" s="542"/>
      <c r="E804" s="542"/>
      <c r="F804" s="43" t="s">
        <v>191</v>
      </c>
      <c r="G804" s="44">
        <v>5.0000000000000001E-4</v>
      </c>
      <c r="H804" s="45">
        <v>1</v>
      </c>
      <c r="I804" s="119">
        <v>5.0000000000000001E-4</v>
      </c>
      <c r="J804" s="80">
        <v>31830.42</v>
      </c>
      <c r="K804" s="44"/>
      <c r="L804" s="74">
        <v>15.92</v>
      </c>
      <c r="M804" s="46">
        <v>8.16</v>
      </c>
      <c r="N804" s="82">
        <v>129.91</v>
      </c>
      <c r="AI804" s="40"/>
      <c r="AJ804" s="49"/>
      <c r="AK804" s="49" t="s">
        <v>1249</v>
      </c>
      <c r="AQ804" s="49"/>
      <c r="AS804" s="49"/>
    </row>
    <row r="805" spans="1:45" s="4" customFormat="1" ht="15" x14ac:dyDescent="0.25">
      <c r="A805" s="67"/>
      <c r="B805" s="53"/>
      <c r="C805" s="543" t="s">
        <v>1250</v>
      </c>
      <c r="D805" s="543"/>
      <c r="E805" s="543"/>
      <c r="F805" s="543"/>
      <c r="G805" s="543"/>
      <c r="H805" s="543"/>
      <c r="I805" s="543"/>
      <c r="J805" s="543"/>
      <c r="K805" s="543"/>
      <c r="L805" s="543"/>
      <c r="M805" s="543"/>
      <c r="N805" s="544"/>
      <c r="AI805" s="40"/>
      <c r="AJ805" s="49"/>
      <c r="AK805" s="49"/>
      <c r="AL805" s="3" t="s">
        <v>1250</v>
      </c>
      <c r="AQ805" s="49"/>
      <c r="AS805" s="49"/>
    </row>
    <row r="806" spans="1:45" s="4" customFormat="1" ht="15" x14ac:dyDescent="0.25">
      <c r="A806" s="72"/>
      <c r="B806" s="73"/>
      <c r="C806" s="542" t="s">
        <v>81</v>
      </c>
      <c r="D806" s="542"/>
      <c r="E806" s="542"/>
      <c r="F806" s="43"/>
      <c r="G806" s="44"/>
      <c r="H806" s="44"/>
      <c r="I806" s="44"/>
      <c r="J806" s="47"/>
      <c r="K806" s="44"/>
      <c r="L806" s="74">
        <v>15.92</v>
      </c>
      <c r="M806" s="69"/>
      <c r="N806" s="82">
        <v>129.91</v>
      </c>
      <c r="AI806" s="40"/>
      <c r="AJ806" s="49"/>
      <c r="AK806" s="49"/>
      <c r="AQ806" s="49" t="s">
        <v>81</v>
      </c>
      <c r="AS806" s="49"/>
    </row>
    <row r="807" spans="1:45" s="4" customFormat="1" ht="15" x14ac:dyDescent="0.25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I807" s="40"/>
      <c r="AJ807" s="49"/>
      <c r="AK807" s="49"/>
      <c r="AQ807" s="49"/>
      <c r="AS807" s="49"/>
    </row>
    <row r="808" spans="1:45" s="4" customFormat="1" ht="15" x14ac:dyDescent="0.25">
      <c r="A808" s="87"/>
      <c r="B808" s="88"/>
      <c r="C808" s="542" t="s">
        <v>1251</v>
      </c>
      <c r="D808" s="542"/>
      <c r="E808" s="542"/>
      <c r="F808" s="542"/>
      <c r="G808" s="542"/>
      <c r="H808" s="542"/>
      <c r="I808" s="542"/>
      <c r="J808" s="542"/>
      <c r="K808" s="542"/>
      <c r="L808" s="89">
        <v>3193.27</v>
      </c>
      <c r="M808" s="90"/>
      <c r="N808" s="91">
        <v>47121.68</v>
      </c>
      <c r="AI808" s="40"/>
      <c r="AJ808" s="49"/>
      <c r="AK808" s="49"/>
      <c r="AQ808" s="49"/>
      <c r="AS808" s="49" t="s">
        <v>1251</v>
      </c>
    </row>
    <row r="809" spans="1:45" s="4" customFormat="1" ht="15" x14ac:dyDescent="0.25">
      <c r="A809" s="536" t="s">
        <v>1252</v>
      </c>
      <c r="B809" s="537"/>
      <c r="C809" s="537"/>
      <c r="D809" s="537"/>
      <c r="E809" s="537"/>
      <c r="F809" s="537"/>
      <c r="G809" s="537"/>
      <c r="H809" s="537"/>
      <c r="I809" s="537"/>
      <c r="J809" s="537"/>
      <c r="K809" s="537"/>
      <c r="L809" s="537"/>
      <c r="M809" s="537"/>
      <c r="N809" s="538"/>
      <c r="AI809" s="40" t="s">
        <v>1252</v>
      </c>
      <c r="AJ809" s="49"/>
      <c r="AK809" s="49"/>
      <c r="AQ809" s="49"/>
      <c r="AS809" s="49"/>
    </row>
    <row r="810" spans="1:45" s="4" customFormat="1" ht="15" x14ac:dyDescent="0.25">
      <c r="A810" s="539" t="s">
        <v>1253</v>
      </c>
      <c r="B810" s="540"/>
      <c r="C810" s="540"/>
      <c r="D810" s="540"/>
      <c r="E810" s="540"/>
      <c r="F810" s="540"/>
      <c r="G810" s="540"/>
      <c r="H810" s="540"/>
      <c r="I810" s="540"/>
      <c r="J810" s="540"/>
      <c r="K810" s="540"/>
      <c r="L810" s="540"/>
      <c r="M810" s="540"/>
      <c r="N810" s="541"/>
      <c r="AI810" s="40"/>
      <c r="AJ810" s="49" t="s">
        <v>1253</v>
      </c>
      <c r="AK810" s="49"/>
      <c r="AQ810" s="49"/>
      <c r="AS810" s="49"/>
    </row>
    <row r="811" spans="1:45" s="4" customFormat="1" ht="15" x14ac:dyDescent="0.25">
      <c r="A811" s="41" t="s">
        <v>1254</v>
      </c>
      <c r="B811" s="42" t="s">
        <v>1255</v>
      </c>
      <c r="C811" s="542" t="s">
        <v>1256</v>
      </c>
      <c r="D811" s="542"/>
      <c r="E811" s="542"/>
      <c r="F811" s="43" t="s">
        <v>115</v>
      </c>
      <c r="G811" s="44">
        <v>1</v>
      </c>
      <c r="H811" s="45">
        <v>1</v>
      </c>
      <c r="I811" s="45">
        <v>1</v>
      </c>
      <c r="J811" s="47"/>
      <c r="K811" s="44"/>
      <c r="L811" s="47"/>
      <c r="M811" s="44"/>
      <c r="N811" s="48"/>
      <c r="AI811" s="40"/>
      <c r="AJ811" s="49"/>
      <c r="AK811" s="49" t="s">
        <v>1256</v>
      </c>
      <c r="AQ811" s="49"/>
      <c r="AS811" s="49"/>
    </row>
    <row r="812" spans="1:45" s="4" customFormat="1" ht="68.25" x14ac:dyDescent="0.25">
      <c r="A812" s="50"/>
      <c r="B812" s="51" t="s">
        <v>62</v>
      </c>
      <c r="C812" s="545" t="s">
        <v>63</v>
      </c>
      <c r="D812" s="545"/>
      <c r="E812" s="545"/>
      <c r="F812" s="545"/>
      <c r="G812" s="545"/>
      <c r="H812" s="545"/>
      <c r="I812" s="545"/>
      <c r="J812" s="545"/>
      <c r="K812" s="545"/>
      <c r="L812" s="545"/>
      <c r="M812" s="545"/>
      <c r="N812" s="546"/>
      <c r="AI812" s="40"/>
      <c r="AJ812" s="49"/>
      <c r="AK812" s="49"/>
      <c r="AM812" s="3" t="s">
        <v>63</v>
      </c>
      <c r="AQ812" s="49"/>
      <c r="AS812" s="49"/>
    </row>
    <row r="813" spans="1:45" s="4" customFormat="1" ht="15" x14ac:dyDescent="0.25">
      <c r="A813" s="52"/>
      <c r="B813" s="51" t="s">
        <v>56</v>
      </c>
      <c r="C813" s="543" t="s">
        <v>64</v>
      </c>
      <c r="D813" s="543"/>
      <c r="E813" s="543"/>
      <c r="F813" s="54"/>
      <c r="G813" s="55"/>
      <c r="H813" s="55"/>
      <c r="I813" s="55"/>
      <c r="J813" s="56">
        <v>17.86</v>
      </c>
      <c r="K813" s="58">
        <v>1.1499999999999999</v>
      </c>
      <c r="L813" s="56">
        <v>20.54</v>
      </c>
      <c r="M813" s="58">
        <v>44.77</v>
      </c>
      <c r="N813" s="60">
        <v>919.58</v>
      </c>
      <c r="AI813" s="40"/>
      <c r="AJ813" s="49"/>
      <c r="AK813" s="49"/>
      <c r="AN813" s="3" t="s">
        <v>64</v>
      </c>
      <c r="AQ813" s="49"/>
      <c r="AS813" s="49"/>
    </row>
    <row r="814" spans="1:45" s="4" customFormat="1" ht="15" x14ac:dyDescent="0.25">
      <c r="A814" s="63"/>
      <c r="B814" s="51"/>
      <c r="C814" s="543" t="s">
        <v>71</v>
      </c>
      <c r="D814" s="543"/>
      <c r="E814" s="543"/>
      <c r="F814" s="54" t="s">
        <v>72</v>
      </c>
      <c r="G814" s="58">
        <v>2.27</v>
      </c>
      <c r="H814" s="58">
        <v>1.1499999999999999</v>
      </c>
      <c r="I814" s="65">
        <v>2.6105</v>
      </c>
      <c r="J814" s="66"/>
      <c r="K814" s="55"/>
      <c r="L814" s="66"/>
      <c r="M814" s="55"/>
      <c r="N814" s="62"/>
      <c r="AI814" s="40"/>
      <c r="AJ814" s="49"/>
      <c r="AK814" s="49"/>
      <c r="AO814" s="3" t="s">
        <v>71</v>
      </c>
      <c r="AQ814" s="49"/>
      <c r="AS814" s="49"/>
    </row>
    <row r="815" spans="1:45" s="4" customFormat="1" ht="15" x14ac:dyDescent="0.25">
      <c r="A815" s="67"/>
      <c r="B815" s="51"/>
      <c r="C815" s="547" t="s">
        <v>74</v>
      </c>
      <c r="D815" s="547"/>
      <c r="E815" s="547"/>
      <c r="F815" s="68"/>
      <c r="G815" s="69"/>
      <c r="H815" s="69"/>
      <c r="I815" s="69"/>
      <c r="J815" s="70">
        <v>17.86</v>
      </c>
      <c r="K815" s="69"/>
      <c r="L815" s="70">
        <v>20.54</v>
      </c>
      <c r="M815" s="69"/>
      <c r="N815" s="121">
        <v>919.58</v>
      </c>
      <c r="AI815" s="40"/>
      <c r="AJ815" s="49"/>
      <c r="AK815" s="49"/>
      <c r="AP815" s="3" t="s">
        <v>74</v>
      </c>
      <c r="AQ815" s="49"/>
      <c r="AS815" s="49"/>
    </row>
    <row r="816" spans="1:45" s="4" customFormat="1" ht="15" x14ac:dyDescent="0.25">
      <c r="A816" s="63"/>
      <c r="B816" s="51"/>
      <c r="C816" s="543" t="s">
        <v>75</v>
      </c>
      <c r="D816" s="543"/>
      <c r="E816" s="543"/>
      <c r="F816" s="54"/>
      <c r="G816" s="55"/>
      <c r="H816" s="55"/>
      <c r="I816" s="55"/>
      <c r="J816" s="66"/>
      <c r="K816" s="55"/>
      <c r="L816" s="56">
        <v>20.54</v>
      </c>
      <c r="M816" s="55"/>
      <c r="N816" s="60">
        <v>919.58</v>
      </c>
      <c r="AI816" s="40"/>
      <c r="AJ816" s="49"/>
      <c r="AK816" s="49"/>
      <c r="AO816" s="3" t="s">
        <v>75</v>
      </c>
      <c r="AQ816" s="49"/>
      <c r="AS816" s="49"/>
    </row>
    <row r="817" spans="1:45" s="4" customFormat="1" ht="34.5" x14ac:dyDescent="0.25">
      <c r="A817" s="63"/>
      <c r="B817" s="51" t="s">
        <v>398</v>
      </c>
      <c r="C817" s="543" t="s">
        <v>399</v>
      </c>
      <c r="D817" s="543"/>
      <c r="E817" s="543"/>
      <c r="F817" s="54" t="s">
        <v>78</v>
      </c>
      <c r="G817" s="61">
        <v>89</v>
      </c>
      <c r="H817" s="55"/>
      <c r="I817" s="61">
        <v>89</v>
      </c>
      <c r="J817" s="66"/>
      <c r="K817" s="55"/>
      <c r="L817" s="56">
        <v>18.28</v>
      </c>
      <c r="M817" s="55"/>
      <c r="N817" s="60">
        <v>818.43</v>
      </c>
      <c r="AI817" s="40"/>
      <c r="AJ817" s="49"/>
      <c r="AK817" s="49"/>
      <c r="AO817" s="3" t="s">
        <v>399</v>
      </c>
      <c r="AQ817" s="49"/>
      <c r="AS817" s="49"/>
    </row>
    <row r="818" spans="1:45" s="4" customFormat="1" ht="34.5" x14ac:dyDescent="0.25">
      <c r="A818" s="63"/>
      <c r="B818" s="51" t="s">
        <v>400</v>
      </c>
      <c r="C818" s="543" t="s">
        <v>401</v>
      </c>
      <c r="D818" s="543"/>
      <c r="E818" s="543"/>
      <c r="F818" s="54" t="s">
        <v>78</v>
      </c>
      <c r="G818" s="61">
        <v>44</v>
      </c>
      <c r="H818" s="55"/>
      <c r="I818" s="61">
        <v>44</v>
      </c>
      <c r="J818" s="66"/>
      <c r="K818" s="55"/>
      <c r="L818" s="56">
        <v>9.0399999999999991</v>
      </c>
      <c r="M818" s="55"/>
      <c r="N818" s="60">
        <v>404.62</v>
      </c>
      <c r="AI818" s="40"/>
      <c r="AJ818" s="49"/>
      <c r="AK818" s="49"/>
      <c r="AO818" s="3" t="s">
        <v>401</v>
      </c>
      <c r="AQ818" s="49"/>
      <c r="AS818" s="49"/>
    </row>
    <row r="819" spans="1:45" s="4" customFormat="1" ht="15" x14ac:dyDescent="0.25">
      <c r="A819" s="72"/>
      <c r="B819" s="73"/>
      <c r="C819" s="542" t="s">
        <v>81</v>
      </c>
      <c r="D819" s="542"/>
      <c r="E819" s="542"/>
      <c r="F819" s="43"/>
      <c r="G819" s="44"/>
      <c r="H819" s="44"/>
      <c r="I819" s="44"/>
      <c r="J819" s="47"/>
      <c r="K819" s="44"/>
      <c r="L819" s="74">
        <v>47.86</v>
      </c>
      <c r="M819" s="69"/>
      <c r="N819" s="75">
        <v>2142.63</v>
      </c>
      <c r="AI819" s="40"/>
      <c r="AJ819" s="49"/>
      <c r="AK819" s="49"/>
      <c r="AQ819" s="49" t="s">
        <v>81</v>
      </c>
      <c r="AS819" s="49"/>
    </row>
    <row r="820" spans="1:45" s="4" customFormat="1" ht="45.75" x14ac:dyDescent="0.25">
      <c r="A820" s="41" t="s">
        <v>1257</v>
      </c>
      <c r="B820" s="42" t="s">
        <v>663</v>
      </c>
      <c r="C820" s="542" t="s">
        <v>1258</v>
      </c>
      <c r="D820" s="542"/>
      <c r="E820" s="542"/>
      <c r="F820" s="43" t="s">
        <v>646</v>
      </c>
      <c r="G820" s="44">
        <v>0.16600000000000001</v>
      </c>
      <c r="H820" s="45">
        <v>1</v>
      </c>
      <c r="I820" s="92">
        <v>0.16600000000000001</v>
      </c>
      <c r="J820" s="47"/>
      <c r="K820" s="44"/>
      <c r="L820" s="47"/>
      <c r="M820" s="44"/>
      <c r="N820" s="48"/>
      <c r="AI820" s="40"/>
      <c r="AJ820" s="49"/>
      <c r="AK820" s="49" t="s">
        <v>1258</v>
      </c>
      <c r="AQ820" s="49"/>
      <c r="AS820" s="49"/>
    </row>
    <row r="821" spans="1:45" s="4" customFormat="1" ht="15" x14ac:dyDescent="0.25">
      <c r="A821" s="67"/>
      <c r="B821" s="53"/>
      <c r="C821" s="543" t="s">
        <v>1259</v>
      </c>
      <c r="D821" s="543"/>
      <c r="E821" s="543"/>
      <c r="F821" s="543"/>
      <c r="G821" s="543"/>
      <c r="H821" s="543"/>
      <c r="I821" s="543"/>
      <c r="J821" s="543"/>
      <c r="K821" s="543"/>
      <c r="L821" s="543"/>
      <c r="M821" s="543"/>
      <c r="N821" s="544"/>
      <c r="AI821" s="40"/>
      <c r="AJ821" s="49"/>
      <c r="AK821" s="49"/>
      <c r="AL821" s="3" t="s">
        <v>1259</v>
      </c>
      <c r="AQ821" s="49"/>
      <c r="AS821" s="49"/>
    </row>
    <row r="822" spans="1:45" s="4" customFormat="1" ht="22.5" x14ac:dyDescent="0.25">
      <c r="A822" s="50"/>
      <c r="B822" s="51" t="s">
        <v>930</v>
      </c>
      <c r="C822" s="545" t="s">
        <v>1213</v>
      </c>
      <c r="D822" s="545"/>
      <c r="E822" s="545"/>
      <c r="F822" s="545"/>
      <c r="G822" s="545"/>
      <c r="H822" s="545"/>
      <c r="I822" s="545"/>
      <c r="J822" s="545"/>
      <c r="K822" s="545"/>
      <c r="L822" s="545"/>
      <c r="M822" s="545"/>
      <c r="N822" s="546"/>
      <c r="AI822" s="40"/>
      <c r="AJ822" s="49"/>
      <c r="AK822" s="49"/>
      <c r="AM822" s="3" t="s">
        <v>1213</v>
      </c>
      <c r="AQ822" s="49"/>
      <c r="AS822" s="49"/>
    </row>
    <row r="823" spans="1:45" s="4" customFormat="1" ht="68.25" x14ac:dyDescent="0.25">
      <c r="A823" s="50"/>
      <c r="B823" s="51" t="s">
        <v>62</v>
      </c>
      <c r="C823" s="545" t="s">
        <v>63</v>
      </c>
      <c r="D823" s="545"/>
      <c r="E823" s="545"/>
      <c r="F823" s="545"/>
      <c r="G823" s="545"/>
      <c r="H823" s="545"/>
      <c r="I823" s="545"/>
      <c r="J823" s="545"/>
      <c r="K823" s="545"/>
      <c r="L823" s="545"/>
      <c r="M823" s="545"/>
      <c r="N823" s="546"/>
      <c r="AI823" s="40"/>
      <c r="AJ823" s="49"/>
      <c r="AK823" s="49"/>
      <c r="AM823" s="3" t="s">
        <v>63</v>
      </c>
      <c r="AQ823" s="49"/>
      <c r="AS823" s="49"/>
    </row>
    <row r="824" spans="1:45" s="4" customFormat="1" ht="15" x14ac:dyDescent="0.25">
      <c r="A824" s="52"/>
      <c r="B824" s="51" t="s">
        <v>56</v>
      </c>
      <c r="C824" s="543" t="s">
        <v>64</v>
      </c>
      <c r="D824" s="543"/>
      <c r="E824" s="543"/>
      <c r="F824" s="54"/>
      <c r="G824" s="55"/>
      <c r="H824" s="55"/>
      <c r="I824" s="55"/>
      <c r="J824" s="76">
        <v>1257.92</v>
      </c>
      <c r="K824" s="58">
        <v>0.92</v>
      </c>
      <c r="L824" s="56">
        <v>192.11</v>
      </c>
      <c r="M824" s="58">
        <v>44.77</v>
      </c>
      <c r="N824" s="59">
        <v>8600.76</v>
      </c>
      <c r="AI824" s="40"/>
      <c r="AJ824" s="49"/>
      <c r="AK824" s="49"/>
      <c r="AN824" s="3" t="s">
        <v>64</v>
      </c>
      <c r="AQ824" s="49"/>
      <c r="AS824" s="49"/>
    </row>
    <row r="825" spans="1:45" s="4" customFormat="1" ht="15" x14ac:dyDescent="0.25">
      <c r="A825" s="52"/>
      <c r="B825" s="51" t="s">
        <v>65</v>
      </c>
      <c r="C825" s="543" t="s">
        <v>66</v>
      </c>
      <c r="D825" s="543"/>
      <c r="E825" s="543"/>
      <c r="F825" s="54"/>
      <c r="G825" s="55"/>
      <c r="H825" s="55"/>
      <c r="I825" s="55"/>
      <c r="J825" s="76">
        <v>2297.79</v>
      </c>
      <c r="K825" s="58">
        <v>0.92</v>
      </c>
      <c r="L825" s="56">
        <v>350.92</v>
      </c>
      <c r="M825" s="58">
        <v>13.24</v>
      </c>
      <c r="N825" s="59">
        <v>4646.18</v>
      </c>
      <c r="AI825" s="40"/>
      <c r="AJ825" s="49"/>
      <c r="AK825" s="49"/>
      <c r="AN825" s="3" t="s">
        <v>66</v>
      </c>
      <c r="AQ825" s="49"/>
      <c r="AS825" s="49"/>
    </row>
    <row r="826" spans="1:45" s="4" customFormat="1" ht="15" x14ac:dyDescent="0.25">
      <c r="A826" s="52"/>
      <c r="B826" s="51" t="s">
        <v>67</v>
      </c>
      <c r="C826" s="543" t="s">
        <v>68</v>
      </c>
      <c r="D826" s="543"/>
      <c r="E826" s="543"/>
      <c r="F826" s="54"/>
      <c r="G826" s="55"/>
      <c r="H826" s="55"/>
      <c r="I826" s="55"/>
      <c r="J826" s="56">
        <v>286.33999999999997</v>
      </c>
      <c r="K826" s="58">
        <v>0.92</v>
      </c>
      <c r="L826" s="56">
        <v>43.73</v>
      </c>
      <c r="M826" s="58">
        <v>44.77</v>
      </c>
      <c r="N826" s="59">
        <v>1957.79</v>
      </c>
      <c r="AI826" s="40"/>
      <c r="AJ826" s="49"/>
      <c r="AK826" s="49"/>
      <c r="AN826" s="3" t="s">
        <v>68</v>
      </c>
      <c r="AQ826" s="49"/>
      <c r="AS826" s="49"/>
    </row>
    <row r="827" spans="1:45" s="4" customFormat="1" ht="15" x14ac:dyDescent="0.25">
      <c r="A827" s="52"/>
      <c r="B827" s="51" t="s">
        <v>69</v>
      </c>
      <c r="C827" s="543" t="s">
        <v>70</v>
      </c>
      <c r="D827" s="543"/>
      <c r="E827" s="543"/>
      <c r="F827" s="54"/>
      <c r="G827" s="55"/>
      <c r="H827" s="55"/>
      <c r="I827" s="55"/>
      <c r="J827" s="76">
        <v>3018.09</v>
      </c>
      <c r="K827" s="61">
        <v>0</v>
      </c>
      <c r="L827" s="56">
        <v>0</v>
      </c>
      <c r="M827" s="58">
        <v>8.16</v>
      </c>
      <c r="N827" s="62"/>
      <c r="AI827" s="40"/>
      <c r="AJ827" s="49"/>
      <c r="AK827" s="49"/>
      <c r="AN827" s="3" t="s">
        <v>70</v>
      </c>
      <c r="AQ827" s="49"/>
      <c r="AS827" s="49"/>
    </row>
    <row r="828" spans="1:45" s="4" customFormat="1" ht="15" x14ac:dyDescent="0.25">
      <c r="A828" s="63"/>
      <c r="B828" s="51"/>
      <c r="C828" s="543" t="s">
        <v>71</v>
      </c>
      <c r="D828" s="543"/>
      <c r="E828" s="543"/>
      <c r="F828" s="54" t="s">
        <v>72</v>
      </c>
      <c r="G828" s="58">
        <v>138.69</v>
      </c>
      <c r="H828" s="58">
        <v>0.92</v>
      </c>
      <c r="I828" s="94">
        <v>21.180736799999998</v>
      </c>
      <c r="J828" s="66"/>
      <c r="K828" s="55"/>
      <c r="L828" s="66"/>
      <c r="M828" s="55"/>
      <c r="N828" s="62"/>
      <c r="AI828" s="40"/>
      <c r="AJ828" s="49"/>
      <c r="AK828" s="49"/>
      <c r="AO828" s="3" t="s">
        <v>71</v>
      </c>
      <c r="AQ828" s="49"/>
      <c r="AS828" s="49"/>
    </row>
    <row r="829" spans="1:45" s="4" customFormat="1" ht="15" x14ac:dyDescent="0.25">
      <c r="A829" s="63"/>
      <c r="B829" s="51"/>
      <c r="C829" s="543" t="s">
        <v>73</v>
      </c>
      <c r="D829" s="543"/>
      <c r="E829" s="543"/>
      <c r="F829" s="54" t="s">
        <v>72</v>
      </c>
      <c r="G829" s="58">
        <v>21.87</v>
      </c>
      <c r="H829" s="58">
        <v>0.92</v>
      </c>
      <c r="I829" s="94">
        <v>3.3399863999999999</v>
      </c>
      <c r="J829" s="66"/>
      <c r="K829" s="55"/>
      <c r="L829" s="66"/>
      <c r="M829" s="55"/>
      <c r="N829" s="62"/>
      <c r="AI829" s="40"/>
      <c r="AJ829" s="49"/>
      <c r="AK829" s="49"/>
      <c r="AO829" s="3" t="s">
        <v>73</v>
      </c>
      <c r="AQ829" s="49"/>
      <c r="AS829" s="49"/>
    </row>
    <row r="830" spans="1:45" s="4" customFormat="1" ht="15" x14ac:dyDescent="0.25">
      <c r="A830" s="67"/>
      <c r="B830" s="51"/>
      <c r="C830" s="547" t="s">
        <v>74</v>
      </c>
      <c r="D830" s="547"/>
      <c r="E830" s="547"/>
      <c r="F830" s="68"/>
      <c r="G830" s="69"/>
      <c r="H830" s="69"/>
      <c r="I830" s="69"/>
      <c r="J830" s="79">
        <v>6573.8</v>
      </c>
      <c r="K830" s="69"/>
      <c r="L830" s="70">
        <v>543.03</v>
      </c>
      <c r="M830" s="69"/>
      <c r="N830" s="71">
        <v>13246.94</v>
      </c>
      <c r="AI830" s="40"/>
      <c r="AJ830" s="49"/>
      <c r="AK830" s="49"/>
      <c r="AP830" s="3" t="s">
        <v>74</v>
      </c>
      <c r="AQ830" s="49"/>
      <c r="AS830" s="49"/>
    </row>
    <row r="831" spans="1:45" s="4" customFormat="1" ht="15" x14ac:dyDescent="0.25">
      <c r="A831" s="63"/>
      <c r="B831" s="51"/>
      <c r="C831" s="543" t="s">
        <v>75</v>
      </c>
      <c r="D831" s="543"/>
      <c r="E831" s="543"/>
      <c r="F831" s="54"/>
      <c r="G831" s="55"/>
      <c r="H831" s="55"/>
      <c r="I831" s="55"/>
      <c r="J831" s="66"/>
      <c r="K831" s="55"/>
      <c r="L831" s="56">
        <v>235.84</v>
      </c>
      <c r="M831" s="55"/>
      <c r="N831" s="59">
        <v>10558.55</v>
      </c>
      <c r="AI831" s="40"/>
      <c r="AJ831" s="49"/>
      <c r="AK831" s="49"/>
      <c r="AO831" s="3" t="s">
        <v>75</v>
      </c>
      <c r="AQ831" s="49"/>
      <c r="AS831" s="49"/>
    </row>
    <row r="832" spans="1:45" s="4" customFormat="1" ht="23.25" x14ac:dyDescent="0.25">
      <c r="A832" s="63"/>
      <c r="B832" s="51" t="s">
        <v>648</v>
      </c>
      <c r="C832" s="543" t="s">
        <v>649</v>
      </c>
      <c r="D832" s="543"/>
      <c r="E832" s="543"/>
      <c r="F832" s="54" t="s">
        <v>78</v>
      </c>
      <c r="G832" s="61">
        <v>117</v>
      </c>
      <c r="H832" s="55"/>
      <c r="I832" s="61">
        <v>117</v>
      </c>
      <c r="J832" s="66"/>
      <c r="K832" s="55"/>
      <c r="L832" s="56">
        <v>275.93</v>
      </c>
      <c r="M832" s="55"/>
      <c r="N832" s="59">
        <v>12353.5</v>
      </c>
      <c r="AI832" s="40"/>
      <c r="AJ832" s="49"/>
      <c r="AK832" s="49"/>
      <c r="AO832" s="3" t="s">
        <v>649</v>
      </c>
      <c r="AQ832" s="49"/>
      <c r="AS832" s="49"/>
    </row>
    <row r="833" spans="1:45" s="4" customFormat="1" ht="45" x14ac:dyDescent="0.25">
      <c r="A833" s="63"/>
      <c r="B833" s="51" t="s">
        <v>650</v>
      </c>
      <c r="C833" s="543" t="s">
        <v>651</v>
      </c>
      <c r="D833" s="543"/>
      <c r="E833" s="543"/>
      <c r="F833" s="54" t="s">
        <v>78</v>
      </c>
      <c r="G833" s="61">
        <v>74</v>
      </c>
      <c r="H833" s="58">
        <v>0.85</v>
      </c>
      <c r="I833" s="64">
        <v>62.9</v>
      </c>
      <c r="J833" s="66"/>
      <c r="K833" s="55"/>
      <c r="L833" s="56">
        <v>148.34</v>
      </c>
      <c r="M833" s="55"/>
      <c r="N833" s="59">
        <v>6641.33</v>
      </c>
      <c r="AI833" s="40"/>
      <c r="AJ833" s="49"/>
      <c r="AK833" s="49"/>
      <c r="AO833" s="3" t="s">
        <v>651</v>
      </c>
      <c r="AQ833" s="49"/>
      <c r="AS833" s="49"/>
    </row>
    <row r="834" spans="1:45" s="4" customFormat="1" ht="15" x14ac:dyDescent="0.25">
      <c r="A834" s="72"/>
      <c r="B834" s="73"/>
      <c r="C834" s="542" t="s">
        <v>81</v>
      </c>
      <c r="D834" s="542"/>
      <c r="E834" s="542"/>
      <c r="F834" s="43"/>
      <c r="G834" s="44"/>
      <c r="H834" s="44"/>
      <c r="I834" s="44"/>
      <c r="J834" s="47"/>
      <c r="K834" s="44"/>
      <c r="L834" s="74">
        <v>967.3</v>
      </c>
      <c r="M834" s="69"/>
      <c r="N834" s="75">
        <v>32241.77</v>
      </c>
      <c r="AI834" s="40"/>
      <c r="AJ834" s="49"/>
      <c r="AK834" s="49"/>
      <c r="AQ834" s="49" t="s">
        <v>81</v>
      </c>
      <c r="AS834" s="49"/>
    </row>
    <row r="835" spans="1:45" s="4" customFormat="1" ht="45.75" x14ac:dyDescent="0.25">
      <c r="A835" s="41" t="s">
        <v>1260</v>
      </c>
      <c r="B835" s="42" t="s">
        <v>1261</v>
      </c>
      <c r="C835" s="542" t="s">
        <v>1262</v>
      </c>
      <c r="D835" s="542"/>
      <c r="E835" s="542"/>
      <c r="F835" s="43" t="s">
        <v>646</v>
      </c>
      <c r="G835" s="44">
        <v>5.3999999999999999E-2</v>
      </c>
      <c r="H835" s="45">
        <v>1</v>
      </c>
      <c r="I835" s="92">
        <v>5.3999999999999999E-2</v>
      </c>
      <c r="J835" s="47"/>
      <c r="K835" s="44"/>
      <c r="L835" s="47"/>
      <c r="M835" s="44"/>
      <c r="N835" s="48"/>
      <c r="AI835" s="40"/>
      <c r="AJ835" s="49"/>
      <c r="AK835" s="49" t="s">
        <v>1262</v>
      </c>
      <c r="AQ835" s="49"/>
      <c r="AS835" s="49"/>
    </row>
    <row r="836" spans="1:45" s="4" customFormat="1" ht="15" x14ac:dyDescent="0.25">
      <c r="A836" s="67"/>
      <c r="B836" s="53"/>
      <c r="C836" s="543" t="s">
        <v>1263</v>
      </c>
      <c r="D836" s="543"/>
      <c r="E836" s="543"/>
      <c r="F836" s="543"/>
      <c r="G836" s="543"/>
      <c r="H836" s="543"/>
      <c r="I836" s="543"/>
      <c r="J836" s="543"/>
      <c r="K836" s="543"/>
      <c r="L836" s="543"/>
      <c r="M836" s="543"/>
      <c r="N836" s="544"/>
      <c r="AI836" s="40"/>
      <c r="AJ836" s="49"/>
      <c r="AK836" s="49"/>
      <c r="AL836" s="3" t="s">
        <v>1263</v>
      </c>
      <c r="AQ836" s="49"/>
      <c r="AS836" s="49"/>
    </row>
    <row r="837" spans="1:45" s="4" customFormat="1" ht="22.5" x14ac:dyDescent="0.25">
      <c r="A837" s="50"/>
      <c r="B837" s="51" t="s">
        <v>930</v>
      </c>
      <c r="C837" s="545" t="s">
        <v>1213</v>
      </c>
      <c r="D837" s="545"/>
      <c r="E837" s="545"/>
      <c r="F837" s="545"/>
      <c r="G837" s="545"/>
      <c r="H837" s="545"/>
      <c r="I837" s="545"/>
      <c r="J837" s="545"/>
      <c r="K837" s="545"/>
      <c r="L837" s="545"/>
      <c r="M837" s="545"/>
      <c r="N837" s="546"/>
      <c r="AI837" s="40"/>
      <c r="AJ837" s="49"/>
      <c r="AK837" s="49"/>
      <c r="AM837" s="3" t="s">
        <v>1213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545" t="s">
        <v>63</v>
      </c>
      <c r="D838" s="545"/>
      <c r="E838" s="545"/>
      <c r="F838" s="545"/>
      <c r="G838" s="545"/>
      <c r="H838" s="545"/>
      <c r="I838" s="545"/>
      <c r="J838" s="545"/>
      <c r="K838" s="545"/>
      <c r="L838" s="545"/>
      <c r="M838" s="545"/>
      <c r="N838" s="546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543" t="s">
        <v>64</v>
      </c>
      <c r="D839" s="543"/>
      <c r="E839" s="543"/>
      <c r="F839" s="54"/>
      <c r="G839" s="55"/>
      <c r="H839" s="55"/>
      <c r="I839" s="55"/>
      <c r="J839" s="56">
        <v>875.71</v>
      </c>
      <c r="K839" s="58">
        <v>0.92</v>
      </c>
      <c r="L839" s="56">
        <v>43.51</v>
      </c>
      <c r="M839" s="58">
        <v>44.77</v>
      </c>
      <c r="N839" s="59">
        <v>1947.94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543" t="s">
        <v>66</v>
      </c>
      <c r="D840" s="543"/>
      <c r="E840" s="543"/>
      <c r="F840" s="54"/>
      <c r="G840" s="55"/>
      <c r="H840" s="55"/>
      <c r="I840" s="55"/>
      <c r="J840" s="76">
        <v>1531.19</v>
      </c>
      <c r="K840" s="58">
        <v>0.92</v>
      </c>
      <c r="L840" s="56">
        <v>76.069999999999993</v>
      </c>
      <c r="M840" s="58">
        <v>13.24</v>
      </c>
      <c r="N840" s="59">
        <v>1007.17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543" t="s">
        <v>68</v>
      </c>
      <c r="D841" s="543"/>
      <c r="E841" s="543"/>
      <c r="F841" s="54"/>
      <c r="G841" s="55"/>
      <c r="H841" s="55"/>
      <c r="I841" s="55"/>
      <c r="J841" s="56">
        <v>202.72</v>
      </c>
      <c r="K841" s="58">
        <v>0.92</v>
      </c>
      <c r="L841" s="56">
        <v>10.07</v>
      </c>
      <c r="M841" s="58">
        <v>44.77</v>
      </c>
      <c r="N841" s="60">
        <v>450.83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543" t="s">
        <v>70</v>
      </c>
      <c r="D842" s="543"/>
      <c r="E842" s="543"/>
      <c r="F842" s="54"/>
      <c r="G842" s="55"/>
      <c r="H842" s="55"/>
      <c r="I842" s="55"/>
      <c r="J842" s="76">
        <v>3692.89</v>
      </c>
      <c r="K842" s="61">
        <v>0</v>
      </c>
      <c r="L842" s="56">
        <v>0</v>
      </c>
      <c r="M842" s="58">
        <v>8.16</v>
      </c>
      <c r="N842" s="62"/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543" t="s">
        <v>71</v>
      </c>
      <c r="D843" s="543"/>
      <c r="E843" s="543"/>
      <c r="F843" s="54" t="s">
        <v>72</v>
      </c>
      <c r="G843" s="58">
        <v>96.55</v>
      </c>
      <c r="H843" s="58">
        <v>0.92</v>
      </c>
      <c r="I843" s="78">
        <v>4.7966040000000003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543" t="s">
        <v>73</v>
      </c>
      <c r="D844" s="543"/>
      <c r="E844" s="543"/>
      <c r="F844" s="54" t="s">
        <v>72</v>
      </c>
      <c r="G844" s="58">
        <v>15.89</v>
      </c>
      <c r="H844" s="58">
        <v>0.92</v>
      </c>
      <c r="I844" s="94">
        <v>0.78941519999999998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547" t="s">
        <v>74</v>
      </c>
      <c r="D845" s="547"/>
      <c r="E845" s="547"/>
      <c r="F845" s="68"/>
      <c r="G845" s="69"/>
      <c r="H845" s="69"/>
      <c r="I845" s="69"/>
      <c r="J845" s="79">
        <v>6099.79</v>
      </c>
      <c r="K845" s="69"/>
      <c r="L845" s="70">
        <v>119.58</v>
      </c>
      <c r="M845" s="69"/>
      <c r="N845" s="71">
        <v>2955.11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543" t="s">
        <v>75</v>
      </c>
      <c r="D846" s="543"/>
      <c r="E846" s="543"/>
      <c r="F846" s="54"/>
      <c r="G846" s="55"/>
      <c r="H846" s="55"/>
      <c r="I846" s="55"/>
      <c r="J846" s="66"/>
      <c r="K846" s="55"/>
      <c r="L846" s="56">
        <v>53.58</v>
      </c>
      <c r="M846" s="55"/>
      <c r="N846" s="59">
        <v>2398.77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3.25" x14ac:dyDescent="0.25">
      <c r="A847" s="63"/>
      <c r="B847" s="51" t="s">
        <v>648</v>
      </c>
      <c r="C847" s="543" t="s">
        <v>649</v>
      </c>
      <c r="D847" s="543"/>
      <c r="E847" s="543"/>
      <c r="F847" s="54" t="s">
        <v>78</v>
      </c>
      <c r="G847" s="61">
        <v>117</v>
      </c>
      <c r="H847" s="55"/>
      <c r="I847" s="61">
        <v>117</v>
      </c>
      <c r="J847" s="66"/>
      <c r="K847" s="55"/>
      <c r="L847" s="56">
        <v>62.69</v>
      </c>
      <c r="M847" s="55"/>
      <c r="N847" s="59">
        <v>2806.56</v>
      </c>
      <c r="AI847" s="40"/>
      <c r="AJ847" s="49"/>
      <c r="AK847" s="49"/>
      <c r="AO847" s="3" t="s">
        <v>649</v>
      </c>
      <c r="AQ847" s="49"/>
      <c r="AS847" s="49"/>
    </row>
    <row r="848" spans="1:45" s="4" customFormat="1" ht="45" x14ac:dyDescent="0.25">
      <c r="A848" s="63"/>
      <c r="B848" s="51" t="s">
        <v>650</v>
      </c>
      <c r="C848" s="543" t="s">
        <v>651</v>
      </c>
      <c r="D848" s="543"/>
      <c r="E848" s="543"/>
      <c r="F848" s="54" t="s">
        <v>78</v>
      </c>
      <c r="G848" s="61">
        <v>74</v>
      </c>
      <c r="H848" s="58">
        <v>0.85</v>
      </c>
      <c r="I848" s="64">
        <v>62.9</v>
      </c>
      <c r="J848" s="66"/>
      <c r="K848" s="55"/>
      <c r="L848" s="56">
        <v>33.700000000000003</v>
      </c>
      <c r="M848" s="55"/>
      <c r="N848" s="59">
        <v>1508.83</v>
      </c>
      <c r="AI848" s="40"/>
      <c r="AJ848" s="49"/>
      <c r="AK848" s="49"/>
      <c r="AO848" s="3" t="s">
        <v>651</v>
      </c>
      <c r="AQ848" s="49"/>
      <c r="AS848" s="49"/>
    </row>
    <row r="849" spans="1:45" s="4" customFormat="1" ht="15" x14ac:dyDescent="0.25">
      <c r="A849" s="72"/>
      <c r="B849" s="73"/>
      <c r="C849" s="542" t="s">
        <v>81</v>
      </c>
      <c r="D849" s="542"/>
      <c r="E849" s="542"/>
      <c r="F849" s="43"/>
      <c r="G849" s="44"/>
      <c r="H849" s="44"/>
      <c r="I849" s="44"/>
      <c r="J849" s="47"/>
      <c r="K849" s="44"/>
      <c r="L849" s="74">
        <v>215.97</v>
      </c>
      <c r="M849" s="69"/>
      <c r="N849" s="75">
        <v>7270.5</v>
      </c>
      <c r="AI849" s="40"/>
      <c r="AJ849" s="49"/>
      <c r="AK849" s="49"/>
      <c r="AQ849" s="49" t="s">
        <v>81</v>
      </c>
      <c r="AS849" s="49"/>
    </row>
    <row r="850" spans="1:45" s="4" customFormat="1" ht="45.75" x14ac:dyDescent="0.25">
      <c r="A850" s="41" t="s">
        <v>1264</v>
      </c>
      <c r="B850" s="42" t="s">
        <v>1265</v>
      </c>
      <c r="C850" s="542" t="s">
        <v>1266</v>
      </c>
      <c r="D850" s="542"/>
      <c r="E850" s="542"/>
      <c r="F850" s="43" t="s">
        <v>646</v>
      </c>
      <c r="G850" s="44">
        <v>0.107</v>
      </c>
      <c r="H850" s="45">
        <v>1</v>
      </c>
      <c r="I850" s="92">
        <v>0.107</v>
      </c>
      <c r="J850" s="47"/>
      <c r="K850" s="44"/>
      <c r="L850" s="47"/>
      <c r="M850" s="44"/>
      <c r="N850" s="48"/>
      <c r="AI850" s="40"/>
      <c r="AJ850" s="49"/>
      <c r="AK850" s="49" t="s">
        <v>1266</v>
      </c>
      <c r="AQ850" s="49"/>
      <c r="AS850" s="49"/>
    </row>
    <row r="851" spans="1:45" s="4" customFormat="1" ht="15" x14ac:dyDescent="0.25">
      <c r="A851" s="67"/>
      <c r="B851" s="53"/>
      <c r="C851" s="543" t="s">
        <v>1267</v>
      </c>
      <c r="D851" s="543"/>
      <c r="E851" s="543"/>
      <c r="F851" s="543"/>
      <c r="G851" s="543"/>
      <c r="H851" s="543"/>
      <c r="I851" s="543"/>
      <c r="J851" s="543"/>
      <c r="K851" s="543"/>
      <c r="L851" s="543"/>
      <c r="M851" s="543"/>
      <c r="N851" s="544"/>
      <c r="AI851" s="40"/>
      <c r="AJ851" s="49"/>
      <c r="AK851" s="49"/>
      <c r="AL851" s="3" t="s">
        <v>1267</v>
      </c>
      <c r="AQ851" s="49"/>
      <c r="AS851" s="49"/>
    </row>
    <row r="852" spans="1:45" s="4" customFormat="1" ht="22.5" x14ac:dyDescent="0.25">
      <c r="A852" s="50"/>
      <c r="B852" s="51" t="s">
        <v>930</v>
      </c>
      <c r="C852" s="545" t="s">
        <v>1213</v>
      </c>
      <c r="D852" s="545"/>
      <c r="E852" s="545"/>
      <c r="F852" s="545"/>
      <c r="G852" s="545"/>
      <c r="H852" s="545"/>
      <c r="I852" s="545"/>
      <c r="J852" s="545"/>
      <c r="K852" s="545"/>
      <c r="L852" s="545"/>
      <c r="M852" s="545"/>
      <c r="N852" s="546"/>
      <c r="AI852" s="40"/>
      <c r="AJ852" s="49"/>
      <c r="AK852" s="49"/>
      <c r="AM852" s="3" t="s">
        <v>1213</v>
      </c>
      <c r="AQ852" s="49"/>
      <c r="AS852" s="49"/>
    </row>
    <row r="853" spans="1:45" s="4" customFormat="1" ht="68.25" x14ac:dyDescent="0.25">
      <c r="A853" s="50"/>
      <c r="B853" s="51" t="s">
        <v>62</v>
      </c>
      <c r="C853" s="545" t="s">
        <v>63</v>
      </c>
      <c r="D853" s="545"/>
      <c r="E853" s="545"/>
      <c r="F853" s="545"/>
      <c r="G853" s="545"/>
      <c r="H853" s="545"/>
      <c r="I853" s="545"/>
      <c r="J853" s="545"/>
      <c r="K853" s="545"/>
      <c r="L853" s="545"/>
      <c r="M853" s="545"/>
      <c r="N853" s="546"/>
      <c r="AI853" s="40"/>
      <c r="AJ853" s="49"/>
      <c r="AK853" s="49"/>
      <c r="AM853" s="3" t="s">
        <v>63</v>
      </c>
      <c r="AQ853" s="49"/>
      <c r="AS853" s="49"/>
    </row>
    <row r="854" spans="1:45" s="4" customFormat="1" ht="15" x14ac:dyDescent="0.25">
      <c r="A854" s="52"/>
      <c r="B854" s="51" t="s">
        <v>56</v>
      </c>
      <c r="C854" s="543" t="s">
        <v>64</v>
      </c>
      <c r="D854" s="543"/>
      <c r="E854" s="543"/>
      <c r="F854" s="54"/>
      <c r="G854" s="55"/>
      <c r="H854" s="55"/>
      <c r="I854" s="55"/>
      <c r="J854" s="56">
        <v>731.22</v>
      </c>
      <c r="K854" s="58">
        <v>0.92</v>
      </c>
      <c r="L854" s="56">
        <v>71.98</v>
      </c>
      <c r="M854" s="58">
        <v>44.77</v>
      </c>
      <c r="N854" s="59">
        <v>3222.54</v>
      </c>
      <c r="AI854" s="40"/>
      <c r="AJ854" s="49"/>
      <c r="AK854" s="49"/>
      <c r="AN854" s="3" t="s">
        <v>64</v>
      </c>
      <c r="AQ854" s="49"/>
      <c r="AS854" s="49"/>
    </row>
    <row r="855" spans="1:45" s="4" customFormat="1" ht="15" x14ac:dyDescent="0.25">
      <c r="A855" s="52"/>
      <c r="B855" s="51" t="s">
        <v>65</v>
      </c>
      <c r="C855" s="543" t="s">
        <v>66</v>
      </c>
      <c r="D855" s="543"/>
      <c r="E855" s="543"/>
      <c r="F855" s="54"/>
      <c r="G855" s="55"/>
      <c r="H855" s="55"/>
      <c r="I855" s="55"/>
      <c r="J855" s="76">
        <v>1520.51</v>
      </c>
      <c r="K855" s="58">
        <v>0.92</v>
      </c>
      <c r="L855" s="56">
        <v>149.68</v>
      </c>
      <c r="M855" s="58">
        <v>13.24</v>
      </c>
      <c r="N855" s="59">
        <v>1981.76</v>
      </c>
      <c r="AI855" s="40"/>
      <c r="AJ855" s="49"/>
      <c r="AK855" s="49"/>
      <c r="AN855" s="3" t="s">
        <v>66</v>
      </c>
      <c r="AQ855" s="49"/>
      <c r="AS855" s="49"/>
    </row>
    <row r="856" spans="1:45" s="4" customFormat="1" ht="15" x14ac:dyDescent="0.25">
      <c r="A856" s="52"/>
      <c r="B856" s="51" t="s">
        <v>67</v>
      </c>
      <c r="C856" s="543" t="s">
        <v>68</v>
      </c>
      <c r="D856" s="543"/>
      <c r="E856" s="543"/>
      <c r="F856" s="54"/>
      <c r="G856" s="55"/>
      <c r="H856" s="55"/>
      <c r="I856" s="55"/>
      <c r="J856" s="56">
        <v>201.05</v>
      </c>
      <c r="K856" s="58">
        <v>0.92</v>
      </c>
      <c r="L856" s="56">
        <v>19.79</v>
      </c>
      <c r="M856" s="58">
        <v>44.77</v>
      </c>
      <c r="N856" s="60">
        <v>886</v>
      </c>
      <c r="AI856" s="40"/>
      <c r="AJ856" s="49"/>
      <c r="AK856" s="49"/>
      <c r="AN856" s="3" t="s">
        <v>68</v>
      </c>
      <c r="AQ856" s="49"/>
      <c r="AS856" s="49"/>
    </row>
    <row r="857" spans="1:45" s="4" customFormat="1" ht="15" x14ac:dyDescent="0.25">
      <c r="A857" s="52"/>
      <c r="B857" s="51" t="s">
        <v>69</v>
      </c>
      <c r="C857" s="543" t="s">
        <v>70</v>
      </c>
      <c r="D857" s="543"/>
      <c r="E857" s="543"/>
      <c r="F857" s="54"/>
      <c r="G857" s="55"/>
      <c r="H857" s="55"/>
      <c r="I857" s="55"/>
      <c r="J857" s="76">
        <v>3939.59</v>
      </c>
      <c r="K857" s="61">
        <v>0</v>
      </c>
      <c r="L857" s="56">
        <v>0</v>
      </c>
      <c r="M857" s="58">
        <v>8.16</v>
      </c>
      <c r="N857" s="62"/>
      <c r="AI857" s="40"/>
      <c r="AJ857" s="49"/>
      <c r="AK857" s="49"/>
      <c r="AN857" s="3" t="s">
        <v>70</v>
      </c>
      <c r="AQ857" s="49"/>
      <c r="AS857" s="49"/>
    </row>
    <row r="858" spans="1:45" s="4" customFormat="1" ht="15" x14ac:dyDescent="0.25">
      <c r="A858" s="63"/>
      <c r="B858" s="51"/>
      <c r="C858" s="543" t="s">
        <v>71</v>
      </c>
      <c r="D858" s="543"/>
      <c r="E858" s="543"/>
      <c r="F858" s="54" t="s">
        <v>72</v>
      </c>
      <c r="G858" s="58">
        <v>80.62</v>
      </c>
      <c r="H858" s="58">
        <v>0.92</v>
      </c>
      <c r="I858" s="94">
        <v>7.9362328</v>
      </c>
      <c r="J858" s="66"/>
      <c r="K858" s="55"/>
      <c r="L858" s="66"/>
      <c r="M858" s="55"/>
      <c r="N858" s="62"/>
      <c r="AI858" s="40"/>
      <c r="AJ858" s="49"/>
      <c r="AK858" s="49"/>
      <c r="AO858" s="3" t="s">
        <v>71</v>
      </c>
      <c r="AQ858" s="49"/>
      <c r="AS858" s="49"/>
    </row>
    <row r="859" spans="1:45" s="4" customFormat="1" ht="15" x14ac:dyDescent="0.25">
      <c r="A859" s="63"/>
      <c r="B859" s="51"/>
      <c r="C859" s="543" t="s">
        <v>73</v>
      </c>
      <c r="D859" s="543"/>
      <c r="E859" s="543"/>
      <c r="F859" s="54" t="s">
        <v>72</v>
      </c>
      <c r="G859" s="58">
        <v>15.75</v>
      </c>
      <c r="H859" s="58">
        <v>0.92</v>
      </c>
      <c r="I859" s="77">
        <v>1.55043</v>
      </c>
      <c r="J859" s="66"/>
      <c r="K859" s="55"/>
      <c r="L859" s="66"/>
      <c r="M859" s="55"/>
      <c r="N859" s="62"/>
      <c r="AI859" s="40"/>
      <c r="AJ859" s="49"/>
      <c r="AK859" s="49"/>
      <c r="AO859" s="3" t="s">
        <v>73</v>
      </c>
      <c r="AQ859" s="49"/>
      <c r="AS859" s="49"/>
    </row>
    <row r="860" spans="1:45" s="4" customFormat="1" ht="15" x14ac:dyDescent="0.25">
      <c r="A860" s="67"/>
      <c r="B860" s="51"/>
      <c r="C860" s="547" t="s">
        <v>74</v>
      </c>
      <c r="D860" s="547"/>
      <c r="E860" s="547"/>
      <c r="F860" s="68"/>
      <c r="G860" s="69"/>
      <c r="H860" s="69"/>
      <c r="I860" s="69"/>
      <c r="J860" s="79">
        <v>6191.32</v>
      </c>
      <c r="K860" s="69"/>
      <c r="L860" s="70">
        <v>221.66</v>
      </c>
      <c r="M860" s="69"/>
      <c r="N860" s="71">
        <v>5204.3</v>
      </c>
      <c r="AI860" s="40"/>
      <c r="AJ860" s="49"/>
      <c r="AK860" s="49"/>
      <c r="AP860" s="3" t="s">
        <v>74</v>
      </c>
      <c r="AQ860" s="49"/>
      <c r="AS860" s="49"/>
    </row>
    <row r="861" spans="1:45" s="4" customFormat="1" ht="15" x14ac:dyDescent="0.25">
      <c r="A861" s="63"/>
      <c r="B861" s="51"/>
      <c r="C861" s="543" t="s">
        <v>75</v>
      </c>
      <c r="D861" s="543"/>
      <c r="E861" s="543"/>
      <c r="F861" s="54"/>
      <c r="G861" s="55"/>
      <c r="H861" s="55"/>
      <c r="I861" s="55"/>
      <c r="J861" s="66"/>
      <c r="K861" s="55"/>
      <c r="L861" s="56">
        <v>91.77</v>
      </c>
      <c r="M861" s="55"/>
      <c r="N861" s="59">
        <v>4108.54</v>
      </c>
      <c r="AI861" s="40"/>
      <c r="AJ861" s="49"/>
      <c r="AK861" s="49"/>
      <c r="AO861" s="3" t="s">
        <v>75</v>
      </c>
      <c r="AQ861" s="49"/>
      <c r="AS861" s="49"/>
    </row>
    <row r="862" spans="1:45" s="4" customFormat="1" ht="23.25" x14ac:dyDescent="0.25">
      <c r="A862" s="63"/>
      <c r="B862" s="51" t="s">
        <v>648</v>
      </c>
      <c r="C862" s="543" t="s">
        <v>649</v>
      </c>
      <c r="D862" s="543"/>
      <c r="E862" s="543"/>
      <c r="F862" s="54" t="s">
        <v>78</v>
      </c>
      <c r="G862" s="61">
        <v>117</v>
      </c>
      <c r="H862" s="55"/>
      <c r="I862" s="61">
        <v>117</v>
      </c>
      <c r="J862" s="66"/>
      <c r="K862" s="55"/>
      <c r="L862" s="56">
        <v>107.37</v>
      </c>
      <c r="M862" s="55"/>
      <c r="N862" s="59">
        <v>4806.99</v>
      </c>
      <c r="AI862" s="40"/>
      <c r="AJ862" s="49"/>
      <c r="AK862" s="49"/>
      <c r="AO862" s="3" t="s">
        <v>649</v>
      </c>
      <c r="AQ862" s="49"/>
      <c r="AS862" s="49"/>
    </row>
    <row r="863" spans="1:45" s="4" customFormat="1" ht="45" x14ac:dyDescent="0.25">
      <c r="A863" s="63"/>
      <c r="B863" s="51" t="s">
        <v>650</v>
      </c>
      <c r="C863" s="543" t="s">
        <v>651</v>
      </c>
      <c r="D863" s="543"/>
      <c r="E863" s="543"/>
      <c r="F863" s="54" t="s">
        <v>78</v>
      </c>
      <c r="G863" s="61">
        <v>74</v>
      </c>
      <c r="H863" s="58">
        <v>0.85</v>
      </c>
      <c r="I863" s="64">
        <v>62.9</v>
      </c>
      <c r="J863" s="66"/>
      <c r="K863" s="55"/>
      <c r="L863" s="56">
        <v>57.72</v>
      </c>
      <c r="M863" s="55"/>
      <c r="N863" s="59">
        <v>2584.27</v>
      </c>
      <c r="AI863" s="40"/>
      <c r="AJ863" s="49"/>
      <c r="AK863" s="49"/>
      <c r="AO863" s="3" t="s">
        <v>651</v>
      </c>
      <c r="AQ863" s="49"/>
      <c r="AS863" s="49"/>
    </row>
    <row r="864" spans="1:45" s="4" customFormat="1" ht="15" x14ac:dyDescent="0.25">
      <c r="A864" s="72"/>
      <c r="B864" s="73"/>
      <c r="C864" s="542" t="s">
        <v>81</v>
      </c>
      <c r="D864" s="542"/>
      <c r="E864" s="542"/>
      <c r="F864" s="43"/>
      <c r="G864" s="44"/>
      <c r="H864" s="44"/>
      <c r="I864" s="44"/>
      <c r="J864" s="47"/>
      <c r="K864" s="44"/>
      <c r="L864" s="74">
        <v>386.75</v>
      </c>
      <c r="M864" s="69"/>
      <c r="N864" s="75">
        <v>12595.56</v>
      </c>
      <c r="AI864" s="40"/>
      <c r="AJ864" s="49"/>
      <c r="AK864" s="49"/>
      <c r="AQ864" s="49" t="s">
        <v>81</v>
      </c>
      <c r="AS864" s="49"/>
    </row>
    <row r="865" spans="1:45" s="4" customFormat="1" ht="45.75" x14ac:dyDescent="0.25">
      <c r="A865" s="41" t="s">
        <v>1268</v>
      </c>
      <c r="B865" s="42" t="s">
        <v>1269</v>
      </c>
      <c r="C865" s="542" t="s">
        <v>1270</v>
      </c>
      <c r="D865" s="542"/>
      <c r="E865" s="542"/>
      <c r="F865" s="43" t="s">
        <v>428</v>
      </c>
      <c r="G865" s="44">
        <v>0.08</v>
      </c>
      <c r="H865" s="45">
        <v>1</v>
      </c>
      <c r="I865" s="46">
        <v>0.08</v>
      </c>
      <c r="J865" s="47"/>
      <c r="K865" s="44"/>
      <c r="L865" s="47"/>
      <c r="M865" s="44"/>
      <c r="N865" s="48"/>
      <c r="AI865" s="40"/>
      <c r="AJ865" s="49"/>
      <c r="AK865" s="49" t="s">
        <v>1270</v>
      </c>
      <c r="AQ865" s="49"/>
      <c r="AS865" s="49"/>
    </row>
    <row r="866" spans="1:45" s="4" customFormat="1" ht="15" x14ac:dyDescent="0.25">
      <c r="A866" s="67"/>
      <c r="B866" s="53"/>
      <c r="C866" s="543" t="s">
        <v>1271</v>
      </c>
      <c r="D866" s="543"/>
      <c r="E866" s="543"/>
      <c r="F866" s="543"/>
      <c r="G866" s="543"/>
      <c r="H866" s="543"/>
      <c r="I866" s="543"/>
      <c r="J866" s="543"/>
      <c r="K866" s="543"/>
      <c r="L866" s="543"/>
      <c r="M866" s="543"/>
      <c r="N866" s="544"/>
      <c r="AI866" s="40"/>
      <c r="AJ866" s="49"/>
      <c r="AK866" s="49"/>
      <c r="AL866" s="3" t="s">
        <v>1271</v>
      </c>
      <c r="AQ866" s="49"/>
      <c r="AS866" s="49"/>
    </row>
    <row r="867" spans="1:45" s="4" customFormat="1" ht="22.5" x14ac:dyDescent="0.25">
      <c r="A867" s="50"/>
      <c r="B867" s="51" t="s">
        <v>930</v>
      </c>
      <c r="C867" s="545" t="s">
        <v>1272</v>
      </c>
      <c r="D867" s="545"/>
      <c r="E867" s="545"/>
      <c r="F867" s="545"/>
      <c r="G867" s="545"/>
      <c r="H867" s="545"/>
      <c r="I867" s="545"/>
      <c r="J867" s="545"/>
      <c r="K867" s="545"/>
      <c r="L867" s="545"/>
      <c r="M867" s="545"/>
      <c r="N867" s="546"/>
      <c r="AI867" s="40"/>
      <c r="AJ867" s="49"/>
      <c r="AK867" s="49"/>
      <c r="AM867" s="3" t="s">
        <v>1272</v>
      </c>
      <c r="AQ867" s="49"/>
      <c r="AS867" s="49"/>
    </row>
    <row r="868" spans="1:45" s="4" customFormat="1" ht="68.25" x14ac:dyDescent="0.25">
      <c r="A868" s="50"/>
      <c r="B868" s="51" t="s">
        <v>62</v>
      </c>
      <c r="C868" s="545" t="s">
        <v>63</v>
      </c>
      <c r="D868" s="545"/>
      <c r="E868" s="545"/>
      <c r="F868" s="545"/>
      <c r="G868" s="545"/>
      <c r="H868" s="545"/>
      <c r="I868" s="545"/>
      <c r="J868" s="545"/>
      <c r="K868" s="545"/>
      <c r="L868" s="545"/>
      <c r="M868" s="545"/>
      <c r="N868" s="546"/>
      <c r="AI868" s="40"/>
      <c r="AJ868" s="49"/>
      <c r="AK868" s="49"/>
      <c r="AM868" s="3" t="s">
        <v>63</v>
      </c>
      <c r="AQ868" s="49"/>
      <c r="AS868" s="49"/>
    </row>
    <row r="869" spans="1:45" s="4" customFormat="1" ht="15" x14ac:dyDescent="0.25">
      <c r="A869" s="52"/>
      <c r="B869" s="51" t="s">
        <v>56</v>
      </c>
      <c r="C869" s="543" t="s">
        <v>64</v>
      </c>
      <c r="D869" s="543"/>
      <c r="E869" s="543"/>
      <c r="F869" s="54"/>
      <c r="G869" s="55"/>
      <c r="H869" s="55"/>
      <c r="I869" s="55"/>
      <c r="J869" s="56">
        <v>756.21</v>
      </c>
      <c r="K869" s="58">
        <v>0.69</v>
      </c>
      <c r="L869" s="56">
        <v>41.74</v>
      </c>
      <c r="M869" s="58">
        <v>44.77</v>
      </c>
      <c r="N869" s="59">
        <v>1868.7</v>
      </c>
      <c r="AI869" s="40"/>
      <c r="AJ869" s="49"/>
      <c r="AK869" s="49"/>
      <c r="AN869" s="3" t="s">
        <v>64</v>
      </c>
      <c r="AQ869" s="49"/>
      <c r="AS869" s="49"/>
    </row>
    <row r="870" spans="1:45" s="4" customFormat="1" ht="15" x14ac:dyDescent="0.25">
      <c r="A870" s="52"/>
      <c r="B870" s="51" t="s">
        <v>65</v>
      </c>
      <c r="C870" s="543" t="s">
        <v>66</v>
      </c>
      <c r="D870" s="543"/>
      <c r="E870" s="543"/>
      <c r="F870" s="54"/>
      <c r="G870" s="55"/>
      <c r="H870" s="55"/>
      <c r="I870" s="55"/>
      <c r="J870" s="76">
        <v>1011.36</v>
      </c>
      <c r="K870" s="58">
        <v>0.69</v>
      </c>
      <c r="L870" s="56">
        <v>55.83</v>
      </c>
      <c r="M870" s="58">
        <v>13.24</v>
      </c>
      <c r="N870" s="60">
        <v>739.19</v>
      </c>
      <c r="AI870" s="40"/>
      <c r="AJ870" s="49"/>
      <c r="AK870" s="49"/>
      <c r="AN870" s="3" t="s">
        <v>66</v>
      </c>
      <c r="AQ870" s="49"/>
      <c r="AS870" s="49"/>
    </row>
    <row r="871" spans="1:45" s="4" customFormat="1" ht="15" x14ac:dyDescent="0.25">
      <c r="A871" s="52"/>
      <c r="B871" s="51" t="s">
        <v>67</v>
      </c>
      <c r="C871" s="543" t="s">
        <v>68</v>
      </c>
      <c r="D871" s="543"/>
      <c r="E871" s="543"/>
      <c r="F871" s="54"/>
      <c r="G871" s="55"/>
      <c r="H871" s="55"/>
      <c r="I871" s="55"/>
      <c r="J871" s="56">
        <v>91.97</v>
      </c>
      <c r="K871" s="58">
        <v>0.69</v>
      </c>
      <c r="L871" s="56">
        <v>5.08</v>
      </c>
      <c r="M871" s="58">
        <v>44.77</v>
      </c>
      <c r="N871" s="60">
        <v>227.43</v>
      </c>
      <c r="AI871" s="40"/>
      <c r="AJ871" s="49"/>
      <c r="AK871" s="49"/>
      <c r="AN871" s="3" t="s">
        <v>68</v>
      </c>
      <c r="AQ871" s="49"/>
      <c r="AS871" s="49"/>
    </row>
    <row r="872" spans="1:45" s="4" customFormat="1" ht="15" x14ac:dyDescent="0.25">
      <c r="A872" s="52"/>
      <c r="B872" s="51" t="s">
        <v>69</v>
      </c>
      <c r="C872" s="543" t="s">
        <v>70</v>
      </c>
      <c r="D872" s="543"/>
      <c r="E872" s="543"/>
      <c r="F872" s="54"/>
      <c r="G872" s="55"/>
      <c r="H872" s="55"/>
      <c r="I872" s="55"/>
      <c r="J872" s="76">
        <v>1135.1400000000001</v>
      </c>
      <c r="K872" s="61">
        <v>0</v>
      </c>
      <c r="L872" s="56">
        <v>0</v>
      </c>
      <c r="M872" s="58">
        <v>8.16</v>
      </c>
      <c r="N872" s="62"/>
      <c r="AI872" s="40"/>
      <c r="AJ872" s="49"/>
      <c r="AK872" s="49"/>
      <c r="AN872" s="3" t="s">
        <v>70</v>
      </c>
      <c r="AQ872" s="49"/>
      <c r="AS872" s="49"/>
    </row>
    <row r="873" spans="1:45" s="4" customFormat="1" ht="15" x14ac:dyDescent="0.25">
      <c r="A873" s="63"/>
      <c r="B873" s="51"/>
      <c r="C873" s="543" t="s">
        <v>71</v>
      </c>
      <c r="D873" s="543"/>
      <c r="E873" s="543"/>
      <c r="F873" s="54" t="s">
        <v>72</v>
      </c>
      <c r="G873" s="64">
        <v>81.400000000000006</v>
      </c>
      <c r="H873" s="58">
        <v>0.69</v>
      </c>
      <c r="I873" s="77">
        <v>4.4932800000000004</v>
      </c>
      <c r="J873" s="66"/>
      <c r="K873" s="55"/>
      <c r="L873" s="66"/>
      <c r="M873" s="55"/>
      <c r="N873" s="62"/>
      <c r="AI873" s="40"/>
      <c r="AJ873" s="49"/>
      <c r="AK873" s="49"/>
      <c r="AO873" s="3" t="s">
        <v>71</v>
      </c>
      <c r="AQ873" s="49"/>
      <c r="AS873" s="49"/>
    </row>
    <row r="874" spans="1:45" s="4" customFormat="1" ht="15" x14ac:dyDescent="0.25">
      <c r="A874" s="63"/>
      <c r="B874" s="51"/>
      <c r="C874" s="543" t="s">
        <v>73</v>
      </c>
      <c r="D874" s="543"/>
      <c r="E874" s="543"/>
      <c r="F874" s="54" t="s">
        <v>72</v>
      </c>
      <c r="G874" s="58">
        <v>6.42</v>
      </c>
      <c r="H874" s="58">
        <v>0.69</v>
      </c>
      <c r="I874" s="78">
        <v>0.35438399999999998</v>
      </c>
      <c r="J874" s="66"/>
      <c r="K874" s="55"/>
      <c r="L874" s="66"/>
      <c r="M874" s="55"/>
      <c r="N874" s="62"/>
      <c r="AI874" s="40"/>
      <c r="AJ874" s="49"/>
      <c r="AK874" s="49"/>
      <c r="AO874" s="3" t="s">
        <v>73</v>
      </c>
      <c r="AQ874" s="49"/>
      <c r="AS874" s="49"/>
    </row>
    <row r="875" spans="1:45" s="4" customFormat="1" ht="15" x14ac:dyDescent="0.25">
      <c r="A875" s="67"/>
      <c r="B875" s="51"/>
      <c r="C875" s="547" t="s">
        <v>74</v>
      </c>
      <c r="D875" s="547"/>
      <c r="E875" s="547"/>
      <c r="F875" s="68"/>
      <c r="G875" s="69"/>
      <c r="H875" s="69"/>
      <c r="I875" s="69"/>
      <c r="J875" s="79">
        <v>2902.71</v>
      </c>
      <c r="K875" s="69"/>
      <c r="L875" s="70">
        <v>97.57</v>
      </c>
      <c r="M875" s="69"/>
      <c r="N875" s="71">
        <v>2607.89</v>
      </c>
      <c r="AI875" s="40"/>
      <c r="AJ875" s="49"/>
      <c r="AK875" s="49"/>
      <c r="AP875" s="3" t="s">
        <v>74</v>
      </c>
      <c r="AQ875" s="49"/>
      <c r="AS875" s="49"/>
    </row>
    <row r="876" spans="1:45" s="4" customFormat="1" ht="15" x14ac:dyDescent="0.25">
      <c r="A876" s="63"/>
      <c r="B876" s="51"/>
      <c r="C876" s="543" t="s">
        <v>75</v>
      </c>
      <c r="D876" s="543"/>
      <c r="E876" s="543"/>
      <c r="F876" s="54"/>
      <c r="G876" s="55"/>
      <c r="H876" s="55"/>
      <c r="I876" s="55"/>
      <c r="J876" s="66"/>
      <c r="K876" s="55"/>
      <c r="L876" s="56">
        <v>46.82</v>
      </c>
      <c r="M876" s="55"/>
      <c r="N876" s="59">
        <v>2096.13</v>
      </c>
      <c r="AI876" s="40"/>
      <c r="AJ876" s="49"/>
      <c r="AK876" s="49"/>
      <c r="AO876" s="3" t="s">
        <v>75</v>
      </c>
      <c r="AQ876" s="49"/>
      <c r="AS876" s="49"/>
    </row>
    <row r="877" spans="1:45" s="4" customFormat="1" ht="23.25" x14ac:dyDescent="0.25">
      <c r="A877" s="63"/>
      <c r="B877" s="51" t="s">
        <v>648</v>
      </c>
      <c r="C877" s="543" t="s">
        <v>649</v>
      </c>
      <c r="D877" s="543"/>
      <c r="E877" s="543"/>
      <c r="F877" s="54" t="s">
        <v>78</v>
      </c>
      <c r="G877" s="61">
        <v>117</v>
      </c>
      <c r="H877" s="55"/>
      <c r="I877" s="61">
        <v>117</v>
      </c>
      <c r="J877" s="66"/>
      <c r="K877" s="55"/>
      <c r="L877" s="56">
        <v>54.78</v>
      </c>
      <c r="M877" s="55"/>
      <c r="N877" s="59">
        <v>2452.4699999999998</v>
      </c>
      <c r="AI877" s="40"/>
      <c r="AJ877" s="49"/>
      <c r="AK877" s="49"/>
      <c r="AO877" s="3" t="s">
        <v>649</v>
      </c>
      <c r="AQ877" s="49"/>
      <c r="AS877" s="49"/>
    </row>
    <row r="878" spans="1:45" s="4" customFormat="1" ht="45" x14ac:dyDescent="0.25">
      <c r="A878" s="63"/>
      <c r="B878" s="51" t="s">
        <v>650</v>
      </c>
      <c r="C878" s="543" t="s">
        <v>651</v>
      </c>
      <c r="D878" s="543"/>
      <c r="E878" s="543"/>
      <c r="F878" s="54" t="s">
        <v>78</v>
      </c>
      <c r="G878" s="61">
        <v>74</v>
      </c>
      <c r="H878" s="58">
        <v>0.85</v>
      </c>
      <c r="I878" s="64">
        <v>62.9</v>
      </c>
      <c r="J878" s="66"/>
      <c r="K878" s="55"/>
      <c r="L878" s="56">
        <v>29.45</v>
      </c>
      <c r="M878" s="55"/>
      <c r="N878" s="59">
        <v>1318.47</v>
      </c>
      <c r="AI878" s="40"/>
      <c r="AJ878" s="49"/>
      <c r="AK878" s="49"/>
      <c r="AO878" s="3" t="s">
        <v>651</v>
      </c>
      <c r="AQ878" s="49"/>
      <c r="AS878" s="49"/>
    </row>
    <row r="879" spans="1:45" s="4" customFormat="1" ht="15" x14ac:dyDescent="0.25">
      <c r="A879" s="72"/>
      <c r="B879" s="73"/>
      <c r="C879" s="542" t="s">
        <v>81</v>
      </c>
      <c r="D879" s="542"/>
      <c r="E879" s="542"/>
      <c r="F879" s="43"/>
      <c r="G879" s="44"/>
      <c r="H879" s="44"/>
      <c r="I879" s="44"/>
      <c r="J879" s="47"/>
      <c r="K879" s="44"/>
      <c r="L879" s="74">
        <v>181.8</v>
      </c>
      <c r="M879" s="69"/>
      <c r="N879" s="75">
        <v>6378.83</v>
      </c>
      <c r="AI879" s="40"/>
      <c r="AJ879" s="49"/>
      <c r="AK879" s="49"/>
      <c r="AQ879" s="49" t="s">
        <v>81</v>
      </c>
      <c r="AS879" s="49"/>
    </row>
    <row r="880" spans="1:45" s="4" customFormat="1" ht="34.5" x14ac:dyDescent="0.25">
      <c r="A880" s="41" t="s">
        <v>1273</v>
      </c>
      <c r="B880" s="42" t="s">
        <v>1274</v>
      </c>
      <c r="C880" s="542" t="s">
        <v>1275</v>
      </c>
      <c r="D880" s="542"/>
      <c r="E880" s="542"/>
      <c r="F880" s="43" t="s">
        <v>428</v>
      </c>
      <c r="G880" s="44">
        <v>0.1</v>
      </c>
      <c r="H880" s="45">
        <v>1</v>
      </c>
      <c r="I880" s="81">
        <v>0.1</v>
      </c>
      <c r="J880" s="47"/>
      <c r="K880" s="44"/>
      <c r="L880" s="47"/>
      <c r="M880" s="44"/>
      <c r="N880" s="48"/>
      <c r="AI880" s="40"/>
      <c r="AJ880" s="49"/>
      <c r="AK880" s="49" t="s">
        <v>1275</v>
      </c>
      <c r="AQ880" s="49"/>
      <c r="AS880" s="49"/>
    </row>
    <row r="881" spans="1:45" s="4" customFormat="1" ht="15" x14ac:dyDescent="0.25">
      <c r="A881" s="67"/>
      <c r="B881" s="53"/>
      <c r="C881" s="543" t="s">
        <v>157</v>
      </c>
      <c r="D881" s="543"/>
      <c r="E881" s="543"/>
      <c r="F881" s="543"/>
      <c r="G881" s="543"/>
      <c r="H881" s="543"/>
      <c r="I881" s="543"/>
      <c r="J881" s="543"/>
      <c r="K881" s="543"/>
      <c r="L881" s="543"/>
      <c r="M881" s="543"/>
      <c r="N881" s="544"/>
      <c r="AI881" s="40"/>
      <c r="AJ881" s="49"/>
      <c r="AK881" s="49"/>
      <c r="AL881" s="3" t="s">
        <v>157</v>
      </c>
      <c r="AQ881" s="49"/>
      <c r="AS881" s="49"/>
    </row>
    <row r="882" spans="1:45" s="4" customFormat="1" ht="22.5" x14ac:dyDescent="0.25">
      <c r="A882" s="50"/>
      <c r="B882" s="51" t="s">
        <v>930</v>
      </c>
      <c r="C882" s="545" t="s">
        <v>1272</v>
      </c>
      <c r="D882" s="545"/>
      <c r="E882" s="545"/>
      <c r="F882" s="545"/>
      <c r="G882" s="545"/>
      <c r="H882" s="545"/>
      <c r="I882" s="545"/>
      <c r="J882" s="545"/>
      <c r="K882" s="545"/>
      <c r="L882" s="545"/>
      <c r="M882" s="545"/>
      <c r="N882" s="546"/>
      <c r="AI882" s="40"/>
      <c r="AJ882" s="49"/>
      <c r="AK882" s="49"/>
      <c r="AM882" s="3" t="s">
        <v>1272</v>
      </c>
      <c r="AQ882" s="49"/>
      <c r="AS882" s="49"/>
    </row>
    <row r="883" spans="1:45" s="4" customFormat="1" ht="68.25" x14ac:dyDescent="0.25">
      <c r="A883" s="50"/>
      <c r="B883" s="51" t="s">
        <v>62</v>
      </c>
      <c r="C883" s="545" t="s">
        <v>63</v>
      </c>
      <c r="D883" s="545"/>
      <c r="E883" s="545"/>
      <c r="F883" s="545"/>
      <c r="G883" s="545"/>
      <c r="H883" s="545"/>
      <c r="I883" s="545"/>
      <c r="J883" s="545"/>
      <c r="K883" s="545"/>
      <c r="L883" s="545"/>
      <c r="M883" s="545"/>
      <c r="N883" s="546"/>
      <c r="AI883" s="40"/>
      <c r="AJ883" s="49"/>
      <c r="AK883" s="49"/>
      <c r="AM883" s="3" t="s">
        <v>63</v>
      </c>
      <c r="AQ883" s="49"/>
      <c r="AS883" s="49"/>
    </row>
    <row r="884" spans="1:45" s="4" customFormat="1" ht="15" x14ac:dyDescent="0.25">
      <c r="A884" s="52"/>
      <c r="B884" s="51" t="s">
        <v>56</v>
      </c>
      <c r="C884" s="543" t="s">
        <v>64</v>
      </c>
      <c r="D884" s="543"/>
      <c r="E884" s="543"/>
      <c r="F884" s="54"/>
      <c r="G884" s="55"/>
      <c r="H884" s="55"/>
      <c r="I884" s="55"/>
      <c r="J884" s="56">
        <v>208.75</v>
      </c>
      <c r="K884" s="58">
        <v>0.69</v>
      </c>
      <c r="L884" s="56">
        <v>14.4</v>
      </c>
      <c r="M884" s="58">
        <v>44.77</v>
      </c>
      <c r="N884" s="60">
        <v>644.69000000000005</v>
      </c>
      <c r="AI884" s="40"/>
      <c r="AJ884" s="49"/>
      <c r="AK884" s="49"/>
      <c r="AN884" s="3" t="s">
        <v>64</v>
      </c>
      <c r="AQ884" s="49"/>
      <c r="AS884" s="49"/>
    </row>
    <row r="885" spans="1:45" s="4" customFormat="1" ht="15" x14ac:dyDescent="0.25">
      <c r="A885" s="52"/>
      <c r="B885" s="51" t="s">
        <v>65</v>
      </c>
      <c r="C885" s="543" t="s">
        <v>66</v>
      </c>
      <c r="D885" s="543"/>
      <c r="E885" s="543"/>
      <c r="F885" s="54"/>
      <c r="G885" s="55"/>
      <c r="H885" s="55"/>
      <c r="I885" s="55"/>
      <c r="J885" s="56">
        <v>7.91</v>
      </c>
      <c r="K885" s="58">
        <v>0.69</v>
      </c>
      <c r="L885" s="56">
        <v>0.55000000000000004</v>
      </c>
      <c r="M885" s="58">
        <v>13.24</v>
      </c>
      <c r="N885" s="60">
        <v>7.28</v>
      </c>
      <c r="AI885" s="40"/>
      <c r="AJ885" s="49"/>
      <c r="AK885" s="49"/>
      <c r="AN885" s="3" t="s">
        <v>66</v>
      </c>
      <c r="AQ885" s="49"/>
      <c r="AS885" s="49"/>
    </row>
    <row r="886" spans="1:45" s="4" customFormat="1" ht="15" x14ac:dyDescent="0.25">
      <c r="A886" s="52"/>
      <c r="B886" s="51" t="s">
        <v>67</v>
      </c>
      <c r="C886" s="543" t="s">
        <v>68</v>
      </c>
      <c r="D886" s="543"/>
      <c r="E886" s="543"/>
      <c r="F886" s="54"/>
      <c r="G886" s="55"/>
      <c r="H886" s="55"/>
      <c r="I886" s="55"/>
      <c r="J886" s="56">
        <v>1.1200000000000001</v>
      </c>
      <c r="K886" s="58">
        <v>0.69</v>
      </c>
      <c r="L886" s="56">
        <v>0.08</v>
      </c>
      <c r="M886" s="58">
        <v>44.77</v>
      </c>
      <c r="N886" s="60">
        <v>3.58</v>
      </c>
      <c r="AI886" s="40"/>
      <c r="AJ886" s="49"/>
      <c r="AK886" s="49"/>
      <c r="AN886" s="3" t="s">
        <v>68</v>
      </c>
      <c r="AQ886" s="49"/>
      <c r="AS886" s="49"/>
    </row>
    <row r="887" spans="1:45" s="4" customFormat="1" ht="15" x14ac:dyDescent="0.25">
      <c r="A887" s="52"/>
      <c r="B887" s="51" t="s">
        <v>69</v>
      </c>
      <c r="C887" s="543" t="s">
        <v>70</v>
      </c>
      <c r="D887" s="543"/>
      <c r="E887" s="543"/>
      <c r="F887" s="54"/>
      <c r="G887" s="55"/>
      <c r="H887" s="55"/>
      <c r="I887" s="55"/>
      <c r="J887" s="56">
        <v>5</v>
      </c>
      <c r="K887" s="61">
        <v>0</v>
      </c>
      <c r="L887" s="56">
        <v>0</v>
      </c>
      <c r="M887" s="58">
        <v>8.16</v>
      </c>
      <c r="N887" s="62"/>
      <c r="AI887" s="40"/>
      <c r="AJ887" s="49"/>
      <c r="AK887" s="49"/>
      <c r="AN887" s="3" t="s">
        <v>70</v>
      </c>
      <c r="AQ887" s="49"/>
      <c r="AS887" s="49"/>
    </row>
    <row r="888" spans="1:45" s="4" customFormat="1" ht="15" x14ac:dyDescent="0.25">
      <c r="A888" s="63"/>
      <c r="B888" s="51"/>
      <c r="C888" s="543" t="s">
        <v>71</v>
      </c>
      <c r="D888" s="543"/>
      <c r="E888" s="543"/>
      <c r="F888" s="54" t="s">
        <v>72</v>
      </c>
      <c r="G888" s="58">
        <v>22.74</v>
      </c>
      <c r="H888" s="58">
        <v>0.69</v>
      </c>
      <c r="I888" s="77">
        <v>1.5690599999999999</v>
      </c>
      <c r="J888" s="66"/>
      <c r="K888" s="55"/>
      <c r="L888" s="66"/>
      <c r="M888" s="55"/>
      <c r="N888" s="62"/>
      <c r="AI888" s="40"/>
      <c r="AJ888" s="49"/>
      <c r="AK888" s="49"/>
      <c r="AO888" s="3" t="s">
        <v>71</v>
      </c>
      <c r="AQ888" s="49"/>
      <c r="AS888" s="49"/>
    </row>
    <row r="889" spans="1:45" s="4" customFormat="1" ht="15" x14ac:dyDescent="0.25">
      <c r="A889" s="63"/>
      <c r="B889" s="51"/>
      <c r="C889" s="543" t="s">
        <v>73</v>
      </c>
      <c r="D889" s="543"/>
      <c r="E889" s="543"/>
      <c r="F889" s="54" t="s">
        <v>72</v>
      </c>
      <c r="G889" s="58">
        <v>0.09</v>
      </c>
      <c r="H889" s="58">
        <v>0.69</v>
      </c>
      <c r="I889" s="77">
        <v>6.2100000000000002E-3</v>
      </c>
      <c r="J889" s="66"/>
      <c r="K889" s="55"/>
      <c r="L889" s="66"/>
      <c r="M889" s="55"/>
      <c r="N889" s="62"/>
      <c r="AI889" s="40"/>
      <c r="AJ889" s="49"/>
      <c r="AK889" s="49"/>
      <c r="AO889" s="3" t="s">
        <v>73</v>
      </c>
      <c r="AQ889" s="49"/>
      <c r="AS889" s="49"/>
    </row>
    <row r="890" spans="1:45" s="4" customFormat="1" ht="15" x14ac:dyDescent="0.25">
      <c r="A890" s="67"/>
      <c r="B890" s="51"/>
      <c r="C890" s="547" t="s">
        <v>74</v>
      </c>
      <c r="D890" s="547"/>
      <c r="E890" s="547"/>
      <c r="F890" s="68"/>
      <c r="G890" s="69"/>
      <c r="H890" s="69"/>
      <c r="I890" s="69"/>
      <c r="J890" s="70">
        <v>221.66</v>
      </c>
      <c r="K890" s="69"/>
      <c r="L890" s="70">
        <v>14.95</v>
      </c>
      <c r="M890" s="69"/>
      <c r="N890" s="121">
        <v>651.97</v>
      </c>
      <c r="AI890" s="40"/>
      <c r="AJ890" s="49"/>
      <c r="AK890" s="49"/>
      <c r="AP890" s="3" t="s">
        <v>74</v>
      </c>
      <c r="AQ890" s="49"/>
      <c r="AS890" s="49"/>
    </row>
    <row r="891" spans="1:45" s="4" customFormat="1" ht="15" x14ac:dyDescent="0.25">
      <c r="A891" s="63"/>
      <c r="B891" s="51"/>
      <c r="C891" s="543" t="s">
        <v>75</v>
      </c>
      <c r="D891" s="543"/>
      <c r="E891" s="543"/>
      <c r="F891" s="54"/>
      <c r="G891" s="55"/>
      <c r="H891" s="55"/>
      <c r="I891" s="55"/>
      <c r="J891" s="66"/>
      <c r="K891" s="55"/>
      <c r="L891" s="56">
        <v>14.48</v>
      </c>
      <c r="M891" s="55"/>
      <c r="N891" s="60">
        <v>648.27</v>
      </c>
      <c r="AI891" s="40"/>
      <c r="AJ891" s="49"/>
      <c r="AK891" s="49"/>
      <c r="AO891" s="3" t="s">
        <v>75</v>
      </c>
      <c r="AQ891" s="49"/>
      <c r="AS891" s="49"/>
    </row>
    <row r="892" spans="1:45" s="4" customFormat="1" ht="23.25" x14ac:dyDescent="0.25">
      <c r="A892" s="63"/>
      <c r="B892" s="51" t="s">
        <v>648</v>
      </c>
      <c r="C892" s="543" t="s">
        <v>649</v>
      </c>
      <c r="D892" s="543"/>
      <c r="E892" s="543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16.940000000000001</v>
      </c>
      <c r="M892" s="55"/>
      <c r="N892" s="60">
        <v>758.48</v>
      </c>
      <c r="AI892" s="40"/>
      <c r="AJ892" s="49"/>
      <c r="AK892" s="49"/>
      <c r="AO892" s="3" t="s">
        <v>649</v>
      </c>
      <c r="AQ892" s="49"/>
      <c r="AS892" s="49"/>
    </row>
    <row r="893" spans="1:45" s="4" customFormat="1" ht="45" x14ac:dyDescent="0.25">
      <c r="A893" s="63"/>
      <c r="B893" s="51" t="s">
        <v>650</v>
      </c>
      <c r="C893" s="543" t="s">
        <v>651</v>
      </c>
      <c r="D893" s="543"/>
      <c r="E893" s="543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9.11</v>
      </c>
      <c r="M893" s="55"/>
      <c r="N893" s="60">
        <v>407.76</v>
      </c>
      <c r="AI893" s="40"/>
      <c r="AJ893" s="49"/>
      <c r="AK893" s="49"/>
      <c r="AO893" s="3" t="s">
        <v>651</v>
      </c>
      <c r="AQ893" s="49"/>
      <c r="AS893" s="49"/>
    </row>
    <row r="894" spans="1:45" s="4" customFormat="1" ht="15" x14ac:dyDescent="0.25">
      <c r="A894" s="72"/>
      <c r="B894" s="73"/>
      <c r="C894" s="542" t="s">
        <v>81</v>
      </c>
      <c r="D894" s="542"/>
      <c r="E894" s="542"/>
      <c r="F894" s="43"/>
      <c r="G894" s="44"/>
      <c r="H894" s="44"/>
      <c r="I894" s="44"/>
      <c r="J894" s="47"/>
      <c r="K894" s="44"/>
      <c r="L894" s="74">
        <v>41</v>
      </c>
      <c r="M894" s="69"/>
      <c r="N894" s="75">
        <v>1818.21</v>
      </c>
      <c r="AI894" s="40"/>
      <c r="AJ894" s="49"/>
      <c r="AK894" s="49"/>
      <c r="AQ894" s="49" t="s">
        <v>81</v>
      </c>
      <c r="AS894" s="49"/>
    </row>
    <row r="895" spans="1:45" s="4" customFormat="1" ht="15" x14ac:dyDescent="0.25">
      <c r="A895" s="539" t="s">
        <v>1276</v>
      </c>
      <c r="B895" s="540"/>
      <c r="C895" s="540"/>
      <c r="D895" s="540"/>
      <c r="E895" s="540"/>
      <c r="F895" s="540"/>
      <c r="G895" s="540"/>
      <c r="H895" s="540"/>
      <c r="I895" s="540"/>
      <c r="J895" s="540"/>
      <c r="K895" s="540"/>
      <c r="L895" s="540"/>
      <c r="M895" s="540"/>
      <c r="N895" s="541"/>
      <c r="AI895" s="40"/>
      <c r="AJ895" s="49" t="s">
        <v>1276</v>
      </c>
      <c r="AK895" s="49"/>
      <c r="AQ895" s="49"/>
      <c r="AS895" s="49"/>
    </row>
    <row r="896" spans="1:45" s="4" customFormat="1" ht="45.75" x14ac:dyDescent="0.25">
      <c r="A896" s="41" t="s">
        <v>1277</v>
      </c>
      <c r="B896" s="42" t="s">
        <v>663</v>
      </c>
      <c r="C896" s="542" t="s">
        <v>664</v>
      </c>
      <c r="D896" s="542"/>
      <c r="E896" s="542"/>
      <c r="F896" s="43" t="s">
        <v>646</v>
      </c>
      <c r="G896" s="44">
        <v>8.4000000000000005E-2</v>
      </c>
      <c r="H896" s="45">
        <v>1</v>
      </c>
      <c r="I896" s="92">
        <v>8.4000000000000005E-2</v>
      </c>
      <c r="J896" s="47"/>
      <c r="K896" s="44"/>
      <c r="L896" s="47"/>
      <c r="M896" s="44"/>
      <c r="N896" s="48"/>
      <c r="AI896" s="40"/>
      <c r="AJ896" s="49"/>
      <c r="AK896" s="49" t="s">
        <v>664</v>
      </c>
      <c r="AQ896" s="49"/>
      <c r="AS896" s="49"/>
    </row>
    <row r="897" spans="1:45" s="4" customFormat="1" ht="15" x14ac:dyDescent="0.25">
      <c r="A897" s="67"/>
      <c r="B897" s="53"/>
      <c r="C897" s="543" t="s">
        <v>1278</v>
      </c>
      <c r="D897" s="543"/>
      <c r="E897" s="543"/>
      <c r="F897" s="543"/>
      <c r="G897" s="543"/>
      <c r="H897" s="543"/>
      <c r="I897" s="543"/>
      <c r="J897" s="543"/>
      <c r="K897" s="543"/>
      <c r="L897" s="543"/>
      <c r="M897" s="543"/>
      <c r="N897" s="544"/>
      <c r="AI897" s="40"/>
      <c r="AJ897" s="49"/>
      <c r="AK897" s="49"/>
      <c r="AL897" s="3" t="s">
        <v>1278</v>
      </c>
      <c r="AQ897" s="49"/>
      <c r="AS897" s="49"/>
    </row>
    <row r="898" spans="1:45" s="4" customFormat="1" ht="22.5" x14ac:dyDescent="0.25">
      <c r="A898" s="50"/>
      <c r="B898" s="51" t="s">
        <v>930</v>
      </c>
      <c r="C898" s="545" t="s">
        <v>1213</v>
      </c>
      <c r="D898" s="545"/>
      <c r="E898" s="545"/>
      <c r="F898" s="545"/>
      <c r="G898" s="545"/>
      <c r="H898" s="545"/>
      <c r="I898" s="545"/>
      <c r="J898" s="545"/>
      <c r="K898" s="545"/>
      <c r="L898" s="545"/>
      <c r="M898" s="545"/>
      <c r="N898" s="546"/>
      <c r="AI898" s="40"/>
      <c r="AJ898" s="49"/>
      <c r="AK898" s="49"/>
      <c r="AM898" s="3" t="s">
        <v>1213</v>
      </c>
      <c r="AQ898" s="49"/>
      <c r="AS898" s="49"/>
    </row>
    <row r="899" spans="1:45" s="4" customFormat="1" ht="68.25" x14ac:dyDescent="0.25">
      <c r="A899" s="50"/>
      <c r="B899" s="51" t="s">
        <v>62</v>
      </c>
      <c r="C899" s="545" t="s">
        <v>63</v>
      </c>
      <c r="D899" s="545"/>
      <c r="E899" s="545"/>
      <c r="F899" s="545"/>
      <c r="G899" s="545"/>
      <c r="H899" s="545"/>
      <c r="I899" s="545"/>
      <c r="J899" s="545"/>
      <c r="K899" s="545"/>
      <c r="L899" s="545"/>
      <c r="M899" s="545"/>
      <c r="N899" s="546"/>
      <c r="AI899" s="40"/>
      <c r="AJ899" s="49"/>
      <c r="AK899" s="49"/>
      <c r="AM899" s="3" t="s">
        <v>63</v>
      </c>
      <c r="AQ899" s="49"/>
      <c r="AS899" s="49"/>
    </row>
    <row r="900" spans="1:45" s="4" customFormat="1" ht="15" x14ac:dyDescent="0.25">
      <c r="A900" s="52"/>
      <c r="B900" s="51" t="s">
        <v>56</v>
      </c>
      <c r="C900" s="543" t="s">
        <v>64</v>
      </c>
      <c r="D900" s="543"/>
      <c r="E900" s="543"/>
      <c r="F900" s="54"/>
      <c r="G900" s="55"/>
      <c r="H900" s="55"/>
      <c r="I900" s="55"/>
      <c r="J900" s="76">
        <v>1257.92</v>
      </c>
      <c r="K900" s="58">
        <v>0.92</v>
      </c>
      <c r="L900" s="56">
        <v>97.21</v>
      </c>
      <c r="M900" s="58">
        <v>44.77</v>
      </c>
      <c r="N900" s="59">
        <v>4352.09</v>
      </c>
      <c r="AI900" s="40"/>
      <c r="AJ900" s="49"/>
      <c r="AK900" s="49"/>
      <c r="AN900" s="3" t="s">
        <v>64</v>
      </c>
      <c r="AQ900" s="49"/>
      <c r="AS900" s="49"/>
    </row>
    <row r="901" spans="1:45" s="4" customFormat="1" ht="15" x14ac:dyDescent="0.25">
      <c r="A901" s="52"/>
      <c r="B901" s="51" t="s">
        <v>65</v>
      </c>
      <c r="C901" s="543" t="s">
        <v>66</v>
      </c>
      <c r="D901" s="543"/>
      <c r="E901" s="543"/>
      <c r="F901" s="54"/>
      <c r="G901" s="55"/>
      <c r="H901" s="55"/>
      <c r="I901" s="55"/>
      <c r="J901" s="76">
        <v>2297.79</v>
      </c>
      <c r="K901" s="58">
        <v>0.92</v>
      </c>
      <c r="L901" s="56">
        <v>177.57</v>
      </c>
      <c r="M901" s="58">
        <v>13.24</v>
      </c>
      <c r="N901" s="59">
        <v>2351.0300000000002</v>
      </c>
      <c r="AI901" s="40"/>
      <c r="AJ901" s="49"/>
      <c r="AK901" s="49"/>
      <c r="AN901" s="3" t="s">
        <v>66</v>
      </c>
      <c r="AQ901" s="49"/>
      <c r="AS901" s="49"/>
    </row>
    <row r="902" spans="1:45" s="4" customFormat="1" ht="15" x14ac:dyDescent="0.25">
      <c r="A902" s="52"/>
      <c r="B902" s="51" t="s">
        <v>67</v>
      </c>
      <c r="C902" s="543" t="s">
        <v>68</v>
      </c>
      <c r="D902" s="543"/>
      <c r="E902" s="543"/>
      <c r="F902" s="54"/>
      <c r="G902" s="55"/>
      <c r="H902" s="55"/>
      <c r="I902" s="55"/>
      <c r="J902" s="56">
        <v>286.33999999999997</v>
      </c>
      <c r="K902" s="58">
        <v>0.92</v>
      </c>
      <c r="L902" s="56">
        <v>22.13</v>
      </c>
      <c r="M902" s="58">
        <v>44.77</v>
      </c>
      <c r="N902" s="60">
        <v>990.76</v>
      </c>
      <c r="AI902" s="40"/>
      <c r="AJ902" s="49"/>
      <c r="AK902" s="49"/>
      <c r="AN902" s="3" t="s">
        <v>68</v>
      </c>
      <c r="AQ902" s="49"/>
      <c r="AS902" s="49"/>
    </row>
    <row r="903" spans="1:45" s="4" customFormat="1" ht="15" x14ac:dyDescent="0.25">
      <c r="A903" s="52"/>
      <c r="B903" s="51" t="s">
        <v>69</v>
      </c>
      <c r="C903" s="543" t="s">
        <v>70</v>
      </c>
      <c r="D903" s="543"/>
      <c r="E903" s="543"/>
      <c r="F903" s="54"/>
      <c r="G903" s="55"/>
      <c r="H903" s="55"/>
      <c r="I903" s="55"/>
      <c r="J903" s="76">
        <v>3018.09</v>
      </c>
      <c r="K903" s="61">
        <v>0</v>
      </c>
      <c r="L903" s="56">
        <v>0</v>
      </c>
      <c r="M903" s="58">
        <v>8.16</v>
      </c>
      <c r="N903" s="62"/>
      <c r="AI903" s="40"/>
      <c r="AJ903" s="49"/>
      <c r="AK903" s="49"/>
      <c r="AN903" s="3" t="s">
        <v>70</v>
      </c>
      <c r="AQ903" s="49"/>
      <c r="AS903" s="49"/>
    </row>
    <row r="904" spans="1:45" s="4" customFormat="1" ht="15" x14ac:dyDescent="0.25">
      <c r="A904" s="63"/>
      <c r="B904" s="51"/>
      <c r="C904" s="543" t="s">
        <v>71</v>
      </c>
      <c r="D904" s="543"/>
      <c r="E904" s="543"/>
      <c r="F904" s="54" t="s">
        <v>72</v>
      </c>
      <c r="G904" s="58">
        <v>138.69</v>
      </c>
      <c r="H904" s="58">
        <v>0.92</v>
      </c>
      <c r="I904" s="94">
        <v>10.7179632</v>
      </c>
      <c r="J904" s="66"/>
      <c r="K904" s="55"/>
      <c r="L904" s="66"/>
      <c r="M904" s="55"/>
      <c r="N904" s="62"/>
      <c r="AI904" s="40"/>
      <c r="AJ904" s="49"/>
      <c r="AK904" s="49"/>
      <c r="AO904" s="3" t="s">
        <v>71</v>
      </c>
      <c r="AQ904" s="49"/>
      <c r="AS904" s="49"/>
    </row>
    <row r="905" spans="1:45" s="4" customFormat="1" ht="15" x14ac:dyDescent="0.25">
      <c r="A905" s="63"/>
      <c r="B905" s="51"/>
      <c r="C905" s="543" t="s">
        <v>73</v>
      </c>
      <c r="D905" s="543"/>
      <c r="E905" s="543"/>
      <c r="F905" s="54" t="s">
        <v>72</v>
      </c>
      <c r="G905" s="58">
        <v>21.87</v>
      </c>
      <c r="H905" s="58">
        <v>0.92</v>
      </c>
      <c r="I905" s="94">
        <v>1.6901136000000001</v>
      </c>
      <c r="J905" s="66"/>
      <c r="K905" s="55"/>
      <c r="L905" s="66"/>
      <c r="M905" s="55"/>
      <c r="N905" s="62"/>
      <c r="AI905" s="40"/>
      <c r="AJ905" s="49"/>
      <c r="AK905" s="49"/>
      <c r="AO905" s="3" t="s">
        <v>73</v>
      </c>
      <c r="AQ905" s="49"/>
      <c r="AS905" s="49"/>
    </row>
    <row r="906" spans="1:45" s="4" customFormat="1" ht="15" x14ac:dyDescent="0.25">
      <c r="A906" s="67"/>
      <c r="B906" s="51"/>
      <c r="C906" s="547" t="s">
        <v>74</v>
      </c>
      <c r="D906" s="547"/>
      <c r="E906" s="547"/>
      <c r="F906" s="68"/>
      <c r="G906" s="69"/>
      <c r="H906" s="69"/>
      <c r="I906" s="69"/>
      <c r="J906" s="79">
        <v>6573.8</v>
      </c>
      <c r="K906" s="69"/>
      <c r="L906" s="70">
        <v>274.77999999999997</v>
      </c>
      <c r="M906" s="69"/>
      <c r="N906" s="71">
        <v>6703.12</v>
      </c>
      <c r="AI906" s="40"/>
      <c r="AJ906" s="49"/>
      <c r="AK906" s="49"/>
      <c r="AP906" s="3" t="s">
        <v>74</v>
      </c>
      <c r="AQ906" s="49"/>
      <c r="AS906" s="49"/>
    </row>
    <row r="907" spans="1:45" s="4" customFormat="1" ht="15" x14ac:dyDescent="0.25">
      <c r="A907" s="63"/>
      <c r="B907" s="51"/>
      <c r="C907" s="543" t="s">
        <v>75</v>
      </c>
      <c r="D907" s="543"/>
      <c r="E907" s="543"/>
      <c r="F907" s="54"/>
      <c r="G907" s="55"/>
      <c r="H907" s="55"/>
      <c r="I907" s="55"/>
      <c r="J907" s="66"/>
      <c r="K907" s="55"/>
      <c r="L907" s="56">
        <v>119.34</v>
      </c>
      <c r="M907" s="55"/>
      <c r="N907" s="59">
        <v>5342.85</v>
      </c>
      <c r="AI907" s="40"/>
      <c r="AJ907" s="49"/>
      <c r="AK907" s="49"/>
      <c r="AO907" s="3" t="s">
        <v>75</v>
      </c>
      <c r="AQ907" s="49"/>
      <c r="AS907" s="49"/>
    </row>
    <row r="908" spans="1:45" s="4" customFormat="1" ht="23.25" x14ac:dyDescent="0.25">
      <c r="A908" s="63"/>
      <c r="B908" s="51" t="s">
        <v>648</v>
      </c>
      <c r="C908" s="543" t="s">
        <v>649</v>
      </c>
      <c r="D908" s="543"/>
      <c r="E908" s="543"/>
      <c r="F908" s="54" t="s">
        <v>78</v>
      </c>
      <c r="G908" s="61">
        <v>117</v>
      </c>
      <c r="H908" s="55"/>
      <c r="I908" s="61">
        <v>117</v>
      </c>
      <c r="J908" s="66"/>
      <c r="K908" s="55"/>
      <c r="L908" s="56">
        <v>139.63</v>
      </c>
      <c r="M908" s="55"/>
      <c r="N908" s="59">
        <v>6251.13</v>
      </c>
      <c r="AI908" s="40"/>
      <c r="AJ908" s="49"/>
      <c r="AK908" s="49"/>
      <c r="AO908" s="3" t="s">
        <v>649</v>
      </c>
      <c r="AQ908" s="49"/>
      <c r="AS908" s="49"/>
    </row>
    <row r="909" spans="1:45" s="4" customFormat="1" ht="45" x14ac:dyDescent="0.25">
      <c r="A909" s="63"/>
      <c r="B909" s="51" t="s">
        <v>650</v>
      </c>
      <c r="C909" s="543" t="s">
        <v>651</v>
      </c>
      <c r="D909" s="543"/>
      <c r="E909" s="543"/>
      <c r="F909" s="54" t="s">
        <v>78</v>
      </c>
      <c r="G909" s="61">
        <v>74</v>
      </c>
      <c r="H909" s="58">
        <v>0.85</v>
      </c>
      <c r="I909" s="64">
        <v>62.9</v>
      </c>
      <c r="J909" s="66"/>
      <c r="K909" s="55"/>
      <c r="L909" s="56">
        <v>75.06</v>
      </c>
      <c r="M909" s="55"/>
      <c r="N909" s="59">
        <v>3360.65</v>
      </c>
      <c r="AI909" s="40"/>
      <c r="AJ909" s="49"/>
      <c r="AK909" s="49"/>
      <c r="AO909" s="3" t="s">
        <v>651</v>
      </c>
      <c r="AQ909" s="49"/>
      <c r="AS909" s="49"/>
    </row>
    <row r="910" spans="1:45" s="4" customFormat="1" ht="15" x14ac:dyDescent="0.25">
      <c r="A910" s="72"/>
      <c r="B910" s="73"/>
      <c r="C910" s="542" t="s">
        <v>81</v>
      </c>
      <c r="D910" s="542"/>
      <c r="E910" s="542"/>
      <c r="F910" s="43"/>
      <c r="G910" s="44"/>
      <c r="H910" s="44"/>
      <c r="I910" s="44"/>
      <c r="J910" s="47"/>
      <c r="K910" s="44"/>
      <c r="L910" s="74">
        <v>489.47</v>
      </c>
      <c r="M910" s="69"/>
      <c r="N910" s="75">
        <v>16314.9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1279</v>
      </c>
      <c r="B911" s="42" t="s">
        <v>670</v>
      </c>
      <c r="C911" s="542" t="s">
        <v>671</v>
      </c>
      <c r="D911" s="542"/>
      <c r="E911" s="542"/>
      <c r="F911" s="43" t="s">
        <v>115</v>
      </c>
      <c r="G911" s="44">
        <v>2</v>
      </c>
      <c r="H911" s="45">
        <v>1</v>
      </c>
      <c r="I911" s="45">
        <v>2</v>
      </c>
      <c r="J911" s="74">
        <v>175.57</v>
      </c>
      <c r="K911" s="44"/>
      <c r="L911" s="74">
        <v>351.14</v>
      </c>
      <c r="M911" s="46">
        <v>8.16</v>
      </c>
      <c r="N911" s="75">
        <v>2865.3</v>
      </c>
      <c r="AI911" s="40"/>
      <c r="AJ911" s="49"/>
      <c r="AK911" s="49" t="s">
        <v>671</v>
      </c>
      <c r="AQ911" s="49"/>
      <c r="AS911" s="49"/>
    </row>
    <row r="912" spans="1:45" s="4" customFormat="1" ht="15" x14ac:dyDescent="0.25">
      <c r="A912" s="72"/>
      <c r="B912" s="73"/>
      <c r="C912" s="542" t="s">
        <v>81</v>
      </c>
      <c r="D912" s="542"/>
      <c r="E912" s="542"/>
      <c r="F912" s="43"/>
      <c r="G912" s="44"/>
      <c r="H912" s="44"/>
      <c r="I912" s="44"/>
      <c r="J912" s="47"/>
      <c r="K912" s="44"/>
      <c r="L912" s="74">
        <v>351.14</v>
      </c>
      <c r="M912" s="69"/>
      <c r="N912" s="75">
        <v>2865.3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1280</v>
      </c>
      <c r="B913" s="42" t="s">
        <v>666</v>
      </c>
      <c r="C913" s="542" t="s">
        <v>667</v>
      </c>
      <c r="D913" s="542"/>
      <c r="E913" s="542"/>
      <c r="F913" s="43" t="s">
        <v>115</v>
      </c>
      <c r="G913" s="44">
        <v>1</v>
      </c>
      <c r="H913" s="45">
        <v>1</v>
      </c>
      <c r="I913" s="45">
        <v>1</v>
      </c>
      <c r="J913" s="74">
        <v>215.48</v>
      </c>
      <c r="K913" s="44"/>
      <c r="L913" s="74">
        <v>215.48</v>
      </c>
      <c r="M913" s="46">
        <v>8.16</v>
      </c>
      <c r="N913" s="75">
        <v>1758.32</v>
      </c>
      <c r="AI913" s="40"/>
      <c r="AJ913" s="49"/>
      <c r="AK913" s="49" t="s">
        <v>667</v>
      </c>
      <c r="AQ913" s="49"/>
      <c r="AS913" s="49"/>
    </row>
    <row r="914" spans="1:45" s="4" customFormat="1" ht="15" x14ac:dyDescent="0.25">
      <c r="A914" s="72"/>
      <c r="B914" s="73"/>
      <c r="C914" s="542" t="s">
        <v>81</v>
      </c>
      <c r="D914" s="542"/>
      <c r="E914" s="542"/>
      <c r="F914" s="43"/>
      <c r="G914" s="44"/>
      <c r="H914" s="44"/>
      <c r="I914" s="44"/>
      <c r="J914" s="47"/>
      <c r="K914" s="44"/>
      <c r="L914" s="74">
        <v>215.48</v>
      </c>
      <c r="M914" s="69"/>
      <c r="N914" s="75">
        <v>1758.32</v>
      </c>
      <c r="AI914" s="40"/>
      <c r="AJ914" s="49"/>
      <c r="AK914" s="49"/>
      <c r="AQ914" s="49" t="s">
        <v>81</v>
      </c>
      <c r="AS914" s="49"/>
    </row>
    <row r="915" spans="1:45" s="4" customFormat="1" ht="45.75" x14ac:dyDescent="0.25">
      <c r="A915" s="41" t="s">
        <v>1281</v>
      </c>
      <c r="B915" s="42" t="s">
        <v>1282</v>
      </c>
      <c r="C915" s="542" t="s">
        <v>1283</v>
      </c>
      <c r="D915" s="542"/>
      <c r="E915" s="542"/>
      <c r="F915" s="43" t="s">
        <v>115</v>
      </c>
      <c r="G915" s="44">
        <v>2</v>
      </c>
      <c r="H915" s="45">
        <v>1</v>
      </c>
      <c r="I915" s="45">
        <v>2</v>
      </c>
      <c r="J915" s="74">
        <v>234.87</v>
      </c>
      <c r="K915" s="44"/>
      <c r="L915" s="74">
        <v>469.74</v>
      </c>
      <c r="M915" s="46">
        <v>8.16</v>
      </c>
      <c r="N915" s="75">
        <v>3833.08</v>
      </c>
      <c r="AI915" s="40"/>
      <c r="AJ915" s="49"/>
      <c r="AK915" s="49" t="s">
        <v>1283</v>
      </c>
      <c r="AQ915" s="49"/>
      <c r="AS915" s="49"/>
    </row>
    <row r="916" spans="1:45" s="4" customFormat="1" ht="15" x14ac:dyDescent="0.25">
      <c r="A916" s="72"/>
      <c r="B916" s="73"/>
      <c r="C916" s="542" t="s">
        <v>81</v>
      </c>
      <c r="D916" s="542"/>
      <c r="E916" s="542"/>
      <c r="F916" s="43"/>
      <c r="G916" s="44"/>
      <c r="H916" s="44"/>
      <c r="I916" s="44"/>
      <c r="J916" s="47"/>
      <c r="K916" s="44"/>
      <c r="L916" s="74">
        <v>469.74</v>
      </c>
      <c r="M916" s="69"/>
      <c r="N916" s="75">
        <v>3833.08</v>
      </c>
      <c r="AI916" s="40"/>
      <c r="AJ916" s="49"/>
      <c r="AK916" s="49"/>
      <c r="AQ916" s="49" t="s">
        <v>81</v>
      </c>
      <c r="AS916" s="49"/>
    </row>
    <row r="917" spans="1:45" s="4" customFormat="1" ht="34.5" x14ac:dyDescent="0.25">
      <c r="A917" s="41" t="s">
        <v>1284</v>
      </c>
      <c r="B917" s="42" t="s">
        <v>1285</v>
      </c>
      <c r="C917" s="542" t="s">
        <v>1286</v>
      </c>
      <c r="D917" s="542"/>
      <c r="E917" s="542"/>
      <c r="F917" s="43" t="s">
        <v>115</v>
      </c>
      <c r="G917" s="44">
        <v>1</v>
      </c>
      <c r="H917" s="45">
        <v>1</v>
      </c>
      <c r="I917" s="45">
        <v>1</v>
      </c>
      <c r="J917" s="74">
        <v>78.56</v>
      </c>
      <c r="K917" s="44"/>
      <c r="L917" s="74">
        <v>78.56</v>
      </c>
      <c r="M917" s="46">
        <v>8.16</v>
      </c>
      <c r="N917" s="82">
        <v>641.04999999999995</v>
      </c>
      <c r="AI917" s="40"/>
      <c r="AJ917" s="49"/>
      <c r="AK917" s="49" t="s">
        <v>1286</v>
      </c>
      <c r="AQ917" s="49"/>
      <c r="AS917" s="49"/>
    </row>
    <row r="918" spans="1:45" s="4" customFormat="1" ht="15" x14ac:dyDescent="0.25">
      <c r="A918" s="72"/>
      <c r="B918" s="73"/>
      <c r="C918" s="542" t="s">
        <v>81</v>
      </c>
      <c r="D918" s="542"/>
      <c r="E918" s="542"/>
      <c r="F918" s="43"/>
      <c r="G918" s="44"/>
      <c r="H918" s="44"/>
      <c r="I918" s="44"/>
      <c r="J918" s="47"/>
      <c r="K918" s="44"/>
      <c r="L918" s="74">
        <v>78.56</v>
      </c>
      <c r="M918" s="69"/>
      <c r="N918" s="82">
        <v>641.04999999999995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1287</v>
      </c>
      <c r="B919" s="42" t="s">
        <v>1288</v>
      </c>
      <c r="C919" s="542" t="s">
        <v>1289</v>
      </c>
      <c r="D919" s="542"/>
      <c r="E919" s="542"/>
      <c r="F919" s="43" t="s">
        <v>115</v>
      </c>
      <c r="G919" s="44">
        <v>1</v>
      </c>
      <c r="H919" s="45">
        <v>1</v>
      </c>
      <c r="I919" s="45">
        <v>1</v>
      </c>
      <c r="J919" s="74">
        <v>31.43</v>
      </c>
      <c r="K919" s="44"/>
      <c r="L919" s="74">
        <v>31.43</v>
      </c>
      <c r="M919" s="46">
        <v>8.16</v>
      </c>
      <c r="N919" s="82">
        <v>256.47000000000003</v>
      </c>
      <c r="AI919" s="40"/>
      <c r="AJ919" s="49"/>
      <c r="AK919" s="49" t="s">
        <v>1289</v>
      </c>
      <c r="AQ919" s="49"/>
      <c r="AS919" s="49"/>
    </row>
    <row r="920" spans="1:45" s="4" customFormat="1" ht="15" x14ac:dyDescent="0.25">
      <c r="A920" s="72"/>
      <c r="B920" s="73"/>
      <c r="C920" s="542" t="s">
        <v>81</v>
      </c>
      <c r="D920" s="542"/>
      <c r="E920" s="542"/>
      <c r="F920" s="43"/>
      <c r="G920" s="44"/>
      <c r="H920" s="44"/>
      <c r="I920" s="44"/>
      <c r="J920" s="47"/>
      <c r="K920" s="44"/>
      <c r="L920" s="74">
        <v>31.43</v>
      </c>
      <c r="M920" s="69"/>
      <c r="N920" s="82">
        <v>256.47000000000003</v>
      </c>
      <c r="AI920" s="40"/>
      <c r="AJ920" s="49"/>
      <c r="AK920" s="49"/>
      <c r="AQ920" s="49" t="s">
        <v>81</v>
      </c>
      <c r="AS920" s="49"/>
    </row>
    <row r="921" spans="1:45" s="4" customFormat="1" ht="34.5" x14ac:dyDescent="0.25">
      <c r="A921" s="41" t="s">
        <v>1290</v>
      </c>
      <c r="B921" s="42" t="s">
        <v>1288</v>
      </c>
      <c r="C921" s="542" t="s">
        <v>1291</v>
      </c>
      <c r="D921" s="542"/>
      <c r="E921" s="542"/>
      <c r="F921" s="43" t="s">
        <v>115</v>
      </c>
      <c r="G921" s="44">
        <v>4</v>
      </c>
      <c r="H921" s="45">
        <v>1</v>
      </c>
      <c r="I921" s="45">
        <v>4</v>
      </c>
      <c r="J921" s="74">
        <v>31.43</v>
      </c>
      <c r="K921" s="44"/>
      <c r="L921" s="74">
        <v>125.72</v>
      </c>
      <c r="M921" s="46">
        <v>8.16</v>
      </c>
      <c r="N921" s="75">
        <v>1025.8800000000001</v>
      </c>
      <c r="AI921" s="40"/>
      <c r="AJ921" s="49"/>
      <c r="AK921" s="49" t="s">
        <v>1291</v>
      </c>
      <c r="AQ921" s="49"/>
      <c r="AS921" s="49"/>
    </row>
    <row r="922" spans="1:45" s="4" customFormat="1" ht="15" x14ac:dyDescent="0.25">
      <c r="A922" s="72"/>
      <c r="B922" s="73"/>
      <c r="C922" s="542" t="s">
        <v>81</v>
      </c>
      <c r="D922" s="542"/>
      <c r="E922" s="542"/>
      <c r="F922" s="43"/>
      <c r="G922" s="44"/>
      <c r="H922" s="44"/>
      <c r="I922" s="44"/>
      <c r="J922" s="47"/>
      <c r="K922" s="44"/>
      <c r="L922" s="74">
        <v>125.72</v>
      </c>
      <c r="M922" s="69"/>
      <c r="N922" s="75">
        <v>1025.8800000000001</v>
      </c>
      <c r="AI922" s="40"/>
      <c r="AJ922" s="49"/>
      <c r="AK922" s="49"/>
      <c r="AQ922" s="49" t="s">
        <v>81</v>
      </c>
      <c r="AS922" s="49"/>
    </row>
    <row r="923" spans="1:45" s="4" customFormat="1" ht="45.75" x14ac:dyDescent="0.25">
      <c r="A923" s="41" t="s">
        <v>1292</v>
      </c>
      <c r="B923" s="42" t="s">
        <v>1261</v>
      </c>
      <c r="C923" s="542" t="s">
        <v>1293</v>
      </c>
      <c r="D923" s="542"/>
      <c r="E923" s="542"/>
      <c r="F923" s="43" t="s">
        <v>646</v>
      </c>
      <c r="G923" s="44">
        <v>5.3999999999999999E-2</v>
      </c>
      <c r="H923" s="45">
        <v>1</v>
      </c>
      <c r="I923" s="92">
        <v>5.3999999999999999E-2</v>
      </c>
      <c r="J923" s="47"/>
      <c r="K923" s="44"/>
      <c r="L923" s="47"/>
      <c r="M923" s="44"/>
      <c r="N923" s="48"/>
      <c r="AI923" s="40"/>
      <c r="AJ923" s="49"/>
      <c r="AK923" s="49" t="s">
        <v>1293</v>
      </c>
      <c r="AQ923" s="49"/>
      <c r="AS923" s="49"/>
    </row>
    <row r="924" spans="1:45" s="4" customFormat="1" ht="15" x14ac:dyDescent="0.25">
      <c r="A924" s="67"/>
      <c r="B924" s="53"/>
      <c r="C924" s="543" t="s">
        <v>1263</v>
      </c>
      <c r="D924" s="543"/>
      <c r="E924" s="543"/>
      <c r="F924" s="543"/>
      <c r="G924" s="543"/>
      <c r="H924" s="543"/>
      <c r="I924" s="543"/>
      <c r="J924" s="543"/>
      <c r="K924" s="543"/>
      <c r="L924" s="543"/>
      <c r="M924" s="543"/>
      <c r="N924" s="544"/>
      <c r="AI924" s="40"/>
      <c r="AJ924" s="49"/>
      <c r="AK924" s="49"/>
      <c r="AL924" s="3" t="s">
        <v>1263</v>
      </c>
      <c r="AQ924" s="49"/>
      <c r="AS924" s="49"/>
    </row>
    <row r="925" spans="1:45" s="4" customFormat="1" ht="22.5" x14ac:dyDescent="0.25">
      <c r="A925" s="50"/>
      <c r="B925" s="51" t="s">
        <v>930</v>
      </c>
      <c r="C925" s="545" t="s">
        <v>1213</v>
      </c>
      <c r="D925" s="545"/>
      <c r="E925" s="545"/>
      <c r="F925" s="545"/>
      <c r="G925" s="545"/>
      <c r="H925" s="545"/>
      <c r="I925" s="545"/>
      <c r="J925" s="545"/>
      <c r="K925" s="545"/>
      <c r="L925" s="545"/>
      <c r="M925" s="545"/>
      <c r="N925" s="546"/>
      <c r="AI925" s="40"/>
      <c r="AJ925" s="49"/>
      <c r="AK925" s="49"/>
      <c r="AM925" s="3" t="s">
        <v>1213</v>
      </c>
      <c r="AQ925" s="49"/>
      <c r="AS925" s="49"/>
    </row>
    <row r="926" spans="1:45" s="4" customFormat="1" ht="23.25" x14ac:dyDescent="0.25">
      <c r="A926" s="50"/>
      <c r="B926" s="51" t="s">
        <v>117</v>
      </c>
      <c r="C926" s="545" t="s">
        <v>118</v>
      </c>
      <c r="D926" s="545"/>
      <c r="E926" s="545"/>
      <c r="F926" s="545"/>
      <c r="G926" s="545"/>
      <c r="H926" s="545"/>
      <c r="I926" s="545"/>
      <c r="J926" s="545"/>
      <c r="K926" s="545"/>
      <c r="L926" s="545"/>
      <c r="M926" s="545"/>
      <c r="N926" s="546"/>
      <c r="AI926" s="40"/>
      <c r="AJ926" s="49"/>
      <c r="AK926" s="49"/>
      <c r="AM926" s="3" t="s">
        <v>118</v>
      </c>
      <c r="AQ926" s="49"/>
      <c r="AS926" s="49"/>
    </row>
    <row r="927" spans="1:45" s="4" customFormat="1" ht="68.25" x14ac:dyDescent="0.25">
      <c r="A927" s="50"/>
      <c r="B927" s="51" t="s">
        <v>62</v>
      </c>
      <c r="C927" s="545" t="s">
        <v>63</v>
      </c>
      <c r="D927" s="545"/>
      <c r="E927" s="545"/>
      <c r="F927" s="545"/>
      <c r="G927" s="545"/>
      <c r="H927" s="545"/>
      <c r="I927" s="545"/>
      <c r="J927" s="545"/>
      <c r="K927" s="545"/>
      <c r="L927" s="545"/>
      <c r="M927" s="545"/>
      <c r="N927" s="546"/>
      <c r="AI927" s="40"/>
      <c r="AJ927" s="49"/>
      <c r="AK927" s="49"/>
      <c r="AM927" s="3" t="s">
        <v>63</v>
      </c>
      <c r="AQ927" s="49"/>
      <c r="AS927" s="49"/>
    </row>
    <row r="928" spans="1:45" s="4" customFormat="1" ht="15" x14ac:dyDescent="0.25">
      <c r="A928" s="52"/>
      <c r="B928" s="51" t="s">
        <v>56</v>
      </c>
      <c r="C928" s="543" t="s">
        <v>64</v>
      </c>
      <c r="D928" s="543"/>
      <c r="E928" s="543"/>
      <c r="F928" s="54"/>
      <c r="G928" s="55"/>
      <c r="H928" s="55"/>
      <c r="I928" s="55"/>
      <c r="J928" s="56">
        <v>875.71</v>
      </c>
      <c r="K928" s="57">
        <v>1.0580000000000001</v>
      </c>
      <c r="L928" s="56">
        <v>50.03</v>
      </c>
      <c r="M928" s="58">
        <v>44.77</v>
      </c>
      <c r="N928" s="59">
        <v>2239.84</v>
      </c>
      <c r="AI928" s="40"/>
      <c r="AJ928" s="49"/>
      <c r="AK928" s="49"/>
      <c r="AN928" s="3" t="s">
        <v>64</v>
      </c>
      <c r="AQ928" s="49"/>
      <c r="AS928" s="49"/>
    </row>
    <row r="929" spans="1:45" s="4" customFormat="1" ht="15" x14ac:dyDescent="0.25">
      <c r="A929" s="52"/>
      <c r="B929" s="51" t="s">
        <v>65</v>
      </c>
      <c r="C929" s="543" t="s">
        <v>66</v>
      </c>
      <c r="D929" s="543"/>
      <c r="E929" s="543"/>
      <c r="F929" s="54"/>
      <c r="G929" s="55"/>
      <c r="H929" s="55"/>
      <c r="I929" s="55"/>
      <c r="J929" s="76">
        <v>1531.19</v>
      </c>
      <c r="K929" s="58">
        <v>1.1499999999999999</v>
      </c>
      <c r="L929" s="56">
        <v>95.09</v>
      </c>
      <c r="M929" s="58">
        <v>13.24</v>
      </c>
      <c r="N929" s="59">
        <v>1258.99</v>
      </c>
      <c r="AI929" s="40"/>
      <c r="AJ929" s="49"/>
      <c r="AK929" s="49"/>
      <c r="AN929" s="3" t="s">
        <v>66</v>
      </c>
      <c r="AQ929" s="49"/>
      <c r="AS929" s="49"/>
    </row>
    <row r="930" spans="1:45" s="4" customFormat="1" ht="15" x14ac:dyDescent="0.25">
      <c r="A930" s="52"/>
      <c r="B930" s="51" t="s">
        <v>67</v>
      </c>
      <c r="C930" s="543" t="s">
        <v>68</v>
      </c>
      <c r="D930" s="543"/>
      <c r="E930" s="543"/>
      <c r="F930" s="54"/>
      <c r="G930" s="55"/>
      <c r="H930" s="55"/>
      <c r="I930" s="55"/>
      <c r="J930" s="56">
        <v>202.72</v>
      </c>
      <c r="K930" s="58">
        <v>1.1499999999999999</v>
      </c>
      <c r="L930" s="56">
        <v>12.59</v>
      </c>
      <c r="M930" s="58">
        <v>44.77</v>
      </c>
      <c r="N930" s="60">
        <v>563.65</v>
      </c>
      <c r="AI930" s="40"/>
      <c r="AJ930" s="49"/>
      <c r="AK930" s="49"/>
      <c r="AN930" s="3" t="s">
        <v>68</v>
      </c>
      <c r="AQ930" s="49"/>
      <c r="AS930" s="49"/>
    </row>
    <row r="931" spans="1:45" s="4" customFormat="1" ht="15" x14ac:dyDescent="0.25">
      <c r="A931" s="52"/>
      <c r="B931" s="51" t="s">
        <v>69</v>
      </c>
      <c r="C931" s="543" t="s">
        <v>70</v>
      </c>
      <c r="D931" s="543"/>
      <c r="E931" s="543"/>
      <c r="F931" s="54"/>
      <c r="G931" s="55"/>
      <c r="H931" s="55"/>
      <c r="I931" s="55"/>
      <c r="J931" s="76">
        <v>3692.89</v>
      </c>
      <c r="K931" s="61">
        <v>0</v>
      </c>
      <c r="L931" s="56">
        <v>0</v>
      </c>
      <c r="M931" s="58">
        <v>8.16</v>
      </c>
      <c r="N931" s="62"/>
      <c r="AI931" s="40"/>
      <c r="AJ931" s="49"/>
      <c r="AK931" s="49"/>
      <c r="AN931" s="3" t="s">
        <v>70</v>
      </c>
      <c r="AQ931" s="49"/>
      <c r="AS931" s="49"/>
    </row>
    <row r="932" spans="1:45" s="4" customFormat="1" ht="15" x14ac:dyDescent="0.25">
      <c r="A932" s="63"/>
      <c r="B932" s="51"/>
      <c r="C932" s="543" t="s">
        <v>71</v>
      </c>
      <c r="D932" s="543"/>
      <c r="E932" s="543"/>
      <c r="F932" s="54" t="s">
        <v>72</v>
      </c>
      <c r="G932" s="58">
        <v>96.55</v>
      </c>
      <c r="H932" s="57">
        <v>1.0580000000000001</v>
      </c>
      <c r="I932" s="94">
        <v>5.5160945999999997</v>
      </c>
      <c r="J932" s="66"/>
      <c r="K932" s="55"/>
      <c r="L932" s="66"/>
      <c r="M932" s="55"/>
      <c r="N932" s="62"/>
      <c r="AI932" s="40"/>
      <c r="AJ932" s="49"/>
      <c r="AK932" s="49"/>
      <c r="AO932" s="3" t="s">
        <v>71</v>
      </c>
      <c r="AQ932" s="49"/>
      <c r="AS932" s="49"/>
    </row>
    <row r="933" spans="1:45" s="4" customFormat="1" ht="15" x14ac:dyDescent="0.25">
      <c r="A933" s="63"/>
      <c r="B933" s="51"/>
      <c r="C933" s="543" t="s">
        <v>73</v>
      </c>
      <c r="D933" s="543"/>
      <c r="E933" s="543"/>
      <c r="F933" s="54" t="s">
        <v>72</v>
      </c>
      <c r="G933" s="58">
        <v>15.89</v>
      </c>
      <c r="H933" s="58">
        <v>1.1499999999999999</v>
      </c>
      <c r="I933" s="78">
        <v>0.98676900000000001</v>
      </c>
      <c r="J933" s="66"/>
      <c r="K933" s="55"/>
      <c r="L933" s="66"/>
      <c r="M933" s="55"/>
      <c r="N933" s="62"/>
      <c r="AI933" s="40"/>
      <c r="AJ933" s="49"/>
      <c r="AK933" s="49"/>
      <c r="AO933" s="3" t="s">
        <v>73</v>
      </c>
      <c r="AQ933" s="49"/>
      <c r="AS933" s="49"/>
    </row>
    <row r="934" spans="1:45" s="4" customFormat="1" ht="15" x14ac:dyDescent="0.25">
      <c r="A934" s="67"/>
      <c r="B934" s="51"/>
      <c r="C934" s="547" t="s">
        <v>74</v>
      </c>
      <c r="D934" s="547"/>
      <c r="E934" s="547"/>
      <c r="F934" s="68"/>
      <c r="G934" s="69"/>
      <c r="H934" s="69"/>
      <c r="I934" s="69"/>
      <c r="J934" s="79">
        <v>6099.79</v>
      </c>
      <c r="K934" s="69"/>
      <c r="L934" s="70">
        <v>145.12</v>
      </c>
      <c r="M934" s="69"/>
      <c r="N934" s="71">
        <v>3498.83</v>
      </c>
      <c r="AI934" s="40"/>
      <c r="AJ934" s="49"/>
      <c r="AK934" s="49"/>
      <c r="AP934" s="3" t="s">
        <v>74</v>
      </c>
      <c r="AQ934" s="49"/>
      <c r="AS934" s="49"/>
    </row>
    <row r="935" spans="1:45" s="4" customFormat="1" ht="15" x14ac:dyDescent="0.25">
      <c r="A935" s="63"/>
      <c r="B935" s="51"/>
      <c r="C935" s="543" t="s">
        <v>75</v>
      </c>
      <c r="D935" s="543"/>
      <c r="E935" s="543"/>
      <c r="F935" s="54"/>
      <c r="G935" s="55"/>
      <c r="H935" s="55"/>
      <c r="I935" s="55"/>
      <c r="J935" s="66"/>
      <c r="K935" s="55"/>
      <c r="L935" s="56">
        <v>62.62</v>
      </c>
      <c r="M935" s="55"/>
      <c r="N935" s="59">
        <v>2803.49</v>
      </c>
      <c r="AI935" s="40"/>
      <c r="AJ935" s="49"/>
      <c r="AK935" s="49"/>
      <c r="AO935" s="3" t="s">
        <v>75</v>
      </c>
      <c r="AQ935" s="49"/>
      <c r="AS935" s="49"/>
    </row>
    <row r="936" spans="1:45" s="4" customFormat="1" ht="23.25" x14ac:dyDescent="0.25">
      <c r="A936" s="63"/>
      <c r="B936" s="51" t="s">
        <v>648</v>
      </c>
      <c r="C936" s="543" t="s">
        <v>649</v>
      </c>
      <c r="D936" s="543"/>
      <c r="E936" s="543"/>
      <c r="F936" s="54" t="s">
        <v>78</v>
      </c>
      <c r="G936" s="61">
        <v>117</v>
      </c>
      <c r="H936" s="55"/>
      <c r="I936" s="61">
        <v>117</v>
      </c>
      <c r="J936" s="66"/>
      <c r="K936" s="55"/>
      <c r="L936" s="56">
        <v>73.27</v>
      </c>
      <c r="M936" s="55"/>
      <c r="N936" s="59">
        <v>3280.08</v>
      </c>
      <c r="AI936" s="40"/>
      <c r="AJ936" s="49"/>
      <c r="AK936" s="49"/>
      <c r="AO936" s="3" t="s">
        <v>649</v>
      </c>
      <c r="AQ936" s="49"/>
      <c r="AS936" s="49"/>
    </row>
    <row r="937" spans="1:45" s="4" customFormat="1" ht="45" x14ac:dyDescent="0.25">
      <c r="A937" s="63"/>
      <c r="B937" s="51" t="s">
        <v>650</v>
      </c>
      <c r="C937" s="543" t="s">
        <v>651</v>
      </c>
      <c r="D937" s="543"/>
      <c r="E937" s="543"/>
      <c r="F937" s="54" t="s">
        <v>78</v>
      </c>
      <c r="G937" s="61">
        <v>74</v>
      </c>
      <c r="H937" s="58">
        <v>0.85</v>
      </c>
      <c r="I937" s="64">
        <v>62.9</v>
      </c>
      <c r="J937" s="66"/>
      <c r="K937" s="55"/>
      <c r="L937" s="56">
        <v>39.39</v>
      </c>
      <c r="M937" s="55"/>
      <c r="N937" s="59">
        <v>1763.4</v>
      </c>
      <c r="AI937" s="40"/>
      <c r="AJ937" s="49"/>
      <c r="AK937" s="49"/>
      <c r="AO937" s="3" t="s">
        <v>651</v>
      </c>
      <c r="AQ937" s="49"/>
      <c r="AS937" s="49"/>
    </row>
    <row r="938" spans="1:45" s="4" customFormat="1" ht="15" x14ac:dyDescent="0.25">
      <c r="A938" s="72"/>
      <c r="B938" s="73"/>
      <c r="C938" s="542" t="s">
        <v>81</v>
      </c>
      <c r="D938" s="542"/>
      <c r="E938" s="542"/>
      <c r="F938" s="43"/>
      <c r="G938" s="44"/>
      <c r="H938" s="44"/>
      <c r="I938" s="44"/>
      <c r="J938" s="47"/>
      <c r="K938" s="44"/>
      <c r="L938" s="74">
        <v>257.77999999999997</v>
      </c>
      <c r="M938" s="69"/>
      <c r="N938" s="75">
        <v>8542.31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1294</v>
      </c>
      <c r="B939" s="42" t="s">
        <v>1295</v>
      </c>
      <c r="C939" s="542" t="s">
        <v>1296</v>
      </c>
      <c r="D939" s="542"/>
      <c r="E939" s="542"/>
      <c r="F939" s="43" t="s">
        <v>115</v>
      </c>
      <c r="G939" s="44">
        <v>2</v>
      </c>
      <c r="H939" s="45">
        <v>1</v>
      </c>
      <c r="I939" s="45">
        <v>2</v>
      </c>
      <c r="J939" s="74">
        <v>372.65</v>
      </c>
      <c r="K939" s="44"/>
      <c r="L939" s="74">
        <v>745.3</v>
      </c>
      <c r="M939" s="46">
        <v>8.16</v>
      </c>
      <c r="N939" s="75">
        <v>6081.65</v>
      </c>
      <c r="AI939" s="40"/>
      <c r="AJ939" s="49"/>
      <c r="AK939" s="49" t="s">
        <v>1296</v>
      </c>
      <c r="AQ939" s="49"/>
      <c r="AS939" s="49"/>
    </row>
    <row r="940" spans="1:45" s="4" customFormat="1" ht="15" x14ac:dyDescent="0.25">
      <c r="A940" s="72"/>
      <c r="B940" s="73"/>
      <c r="C940" s="542" t="s">
        <v>81</v>
      </c>
      <c r="D940" s="542"/>
      <c r="E940" s="542"/>
      <c r="F940" s="43"/>
      <c r="G940" s="44"/>
      <c r="H940" s="44"/>
      <c r="I940" s="44"/>
      <c r="J940" s="47"/>
      <c r="K940" s="44"/>
      <c r="L940" s="74">
        <v>745.3</v>
      </c>
      <c r="M940" s="69"/>
      <c r="N940" s="75">
        <v>6081.65</v>
      </c>
      <c r="AI940" s="40"/>
      <c r="AJ940" s="49"/>
      <c r="AK940" s="49"/>
      <c r="AQ940" s="49" t="s">
        <v>81</v>
      </c>
      <c r="AS940" s="49"/>
    </row>
    <row r="941" spans="1:45" s="4" customFormat="1" ht="45.75" x14ac:dyDescent="0.25">
      <c r="A941" s="41" t="s">
        <v>1297</v>
      </c>
      <c r="B941" s="42" t="s">
        <v>1265</v>
      </c>
      <c r="C941" s="542" t="s">
        <v>1298</v>
      </c>
      <c r="D941" s="542"/>
      <c r="E941" s="542"/>
      <c r="F941" s="43" t="s">
        <v>646</v>
      </c>
      <c r="G941" s="44">
        <v>0.111</v>
      </c>
      <c r="H941" s="45">
        <v>1</v>
      </c>
      <c r="I941" s="92">
        <v>0.111</v>
      </c>
      <c r="J941" s="47"/>
      <c r="K941" s="44"/>
      <c r="L941" s="47"/>
      <c r="M941" s="44"/>
      <c r="N941" s="48"/>
      <c r="AI941" s="40"/>
      <c r="AJ941" s="49"/>
      <c r="AK941" s="49" t="s">
        <v>1298</v>
      </c>
      <c r="AQ941" s="49"/>
      <c r="AS941" s="49"/>
    </row>
    <row r="942" spans="1:45" s="4" customFormat="1" ht="15" x14ac:dyDescent="0.25">
      <c r="A942" s="67"/>
      <c r="B942" s="53"/>
      <c r="C942" s="543" t="s">
        <v>1299</v>
      </c>
      <c r="D942" s="543"/>
      <c r="E942" s="543"/>
      <c r="F942" s="543"/>
      <c r="G942" s="543"/>
      <c r="H942" s="543"/>
      <c r="I942" s="543"/>
      <c r="J942" s="543"/>
      <c r="K942" s="543"/>
      <c r="L942" s="543"/>
      <c r="M942" s="543"/>
      <c r="N942" s="544"/>
      <c r="AI942" s="40"/>
      <c r="AJ942" s="49"/>
      <c r="AK942" s="49"/>
      <c r="AL942" s="3" t="s">
        <v>1299</v>
      </c>
      <c r="AQ942" s="49"/>
      <c r="AS942" s="49"/>
    </row>
    <row r="943" spans="1:45" s="4" customFormat="1" ht="22.5" x14ac:dyDescent="0.25">
      <c r="A943" s="50"/>
      <c r="B943" s="51" t="s">
        <v>930</v>
      </c>
      <c r="C943" s="545" t="s">
        <v>1213</v>
      </c>
      <c r="D943" s="545"/>
      <c r="E943" s="545"/>
      <c r="F943" s="545"/>
      <c r="G943" s="545"/>
      <c r="H943" s="545"/>
      <c r="I943" s="545"/>
      <c r="J943" s="545"/>
      <c r="K943" s="545"/>
      <c r="L943" s="545"/>
      <c r="M943" s="545"/>
      <c r="N943" s="546"/>
      <c r="AI943" s="40"/>
      <c r="AJ943" s="49"/>
      <c r="AK943" s="49"/>
      <c r="AM943" s="3" t="s">
        <v>1213</v>
      </c>
      <c r="AQ943" s="49"/>
      <c r="AS943" s="49"/>
    </row>
    <row r="944" spans="1:45" s="4" customFormat="1" ht="23.25" x14ac:dyDescent="0.25">
      <c r="A944" s="50"/>
      <c r="B944" s="51" t="s">
        <v>117</v>
      </c>
      <c r="C944" s="545" t="s">
        <v>118</v>
      </c>
      <c r="D944" s="545"/>
      <c r="E944" s="545"/>
      <c r="F944" s="545"/>
      <c r="G944" s="545"/>
      <c r="H944" s="545"/>
      <c r="I944" s="545"/>
      <c r="J944" s="545"/>
      <c r="K944" s="545"/>
      <c r="L944" s="545"/>
      <c r="M944" s="545"/>
      <c r="N944" s="546"/>
      <c r="AI944" s="40"/>
      <c r="AJ944" s="49"/>
      <c r="AK944" s="49"/>
      <c r="AM944" s="3" t="s">
        <v>118</v>
      </c>
      <c r="AQ944" s="49"/>
      <c r="AS944" s="49"/>
    </row>
    <row r="945" spans="1:45" s="4" customFormat="1" ht="68.25" x14ac:dyDescent="0.25">
      <c r="A945" s="50"/>
      <c r="B945" s="51" t="s">
        <v>62</v>
      </c>
      <c r="C945" s="545" t="s">
        <v>63</v>
      </c>
      <c r="D945" s="545"/>
      <c r="E945" s="545"/>
      <c r="F945" s="545"/>
      <c r="G945" s="545"/>
      <c r="H945" s="545"/>
      <c r="I945" s="545"/>
      <c r="J945" s="545"/>
      <c r="K945" s="545"/>
      <c r="L945" s="545"/>
      <c r="M945" s="545"/>
      <c r="N945" s="546"/>
      <c r="AI945" s="40"/>
      <c r="AJ945" s="49"/>
      <c r="AK945" s="49"/>
      <c r="AM945" s="3" t="s">
        <v>63</v>
      </c>
      <c r="AQ945" s="49"/>
      <c r="AS945" s="49"/>
    </row>
    <row r="946" spans="1:45" s="4" customFormat="1" ht="15" x14ac:dyDescent="0.25">
      <c r="A946" s="52"/>
      <c r="B946" s="51" t="s">
        <v>56</v>
      </c>
      <c r="C946" s="543" t="s">
        <v>64</v>
      </c>
      <c r="D946" s="543"/>
      <c r="E946" s="543"/>
      <c r="F946" s="54"/>
      <c r="G946" s="55"/>
      <c r="H946" s="55"/>
      <c r="I946" s="55"/>
      <c r="J946" s="56">
        <v>731.22</v>
      </c>
      <c r="K946" s="57">
        <v>1.0580000000000001</v>
      </c>
      <c r="L946" s="56">
        <v>85.87</v>
      </c>
      <c r="M946" s="58">
        <v>44.77</v>
      </c>
      <c r="N946" s="59">
        <v>3844.4</v>
      </c>
      <c r="AI946" s="40"/>
      <c r="AJ946" s="49"/>
      <c r="AK946" s="49"/>
      <c r="AN946" s="3" t="s">
        <v>64</v>
      </c>
      <c r="AQ946" s="49"/>
      <c r="AS946" s="49"/>
    </row>
    <row r="947" spans="1:45" s="4" customFormat="1" ht="15" x14ac:dyDescent="0.25">
      <c r="A947" s="52"/>
      <c r="B947" s="51" t="s">
        <v>65</v>
      </c>
      <c r="C947" s="543" t="s">
        <v>66</v>
      </c>
      <c r="D947" s="543"/>
      <c r="E947" s="543"/>
      <c r="F947" s="54"/>
      <c r="G947" s="55"/>
      <c r="H947" s="55"/>
      <c r="I947" s="55"/>
      <c r="J947" s="76">
        <v>1520.51</v>
      </c>
      <c r="K947" s="58">
        <v>1.1499999999999999</v>
      </c>
      <c r="L947" s="56">
        <v>194.09</v>
      </c>
      <c r="M947" s="58">
        <v>13.24</v>
      </c>
      <c r="N947" s="59">
        <v>2569.75</v>
      </c>
      <c r="AI947" s="40"/>
      <c r="AJ947" s="49"/>
      <c r="AK947" s="49"/>
      <c r="AN947" s="3" t="s">
        <v>66</v>
      </c>
      <c r="AQ947" s="49"/>
      <c r="AS947" s="49"/>
    </row>
    <row r="948" spans="1:45" s="4" customFormat="1" ht="15" x14ac:dyDescent="0.25">
      <c r="A948" s="52"/>
      <c r="B948" s="51" t="s">
        <v>67</v>
      </c>
      <c r="C948" s="543" t="s">
        <v>68</v>
      </c>
      <c r="D948" s="543"/>
      <c r="E948" s="543"/>
      <c r="F948" s="54"/>
      <c r="G948" s="55"/>
      <c r="H948" s="55"/>
      <c r="I948" s="55"/>
      <c r="J948" s="56">
        <v>201.05</v>
      </c>
      <c r="K948" s="58">
        <v>1.1499999999999999</v>
      </c>
      <c r="L948" s="56">
        <v>25.66</v>
      </c>
      <c r="M948" s="58">
        <v>44.77</v>
      </c>
      <c r="N948" s="59">
        <v>1148.8</v>
      </c>
      <c r="AI948" s="40"/>
      <c r="AJ948" s="49"/>
      <c r="AK948" s="49"/>
      <c r="AN948" s="3" t="s">
        <v>68</v>
      </c>
      <c r="AQ948" s="49"/>
      <c r="AS948" s="49"/>
    </row>
    <row r="949" spans="1:45" s="4" customFormat="1" ht="15" x14ac:dyDescent="0.25">
      <c r="A949" s="52"/>
      <c r="B949" s="51" t="s">
        <v>69</v>
      </c>
      <c r="C949" s="543" t="s">
        <v>70</v>
      </c>
      <c r="D949" s="543"/>
      <c r="E949" s="543"/>
      <c r="F949" s="54"/>
      <c r="G949" s="55"/>
      <c r="H949" s="55"/>
      <c r="I949" s="55"/>
      <c r="J949" s="76">
        <v>3939.59</v>
      </c>
      <c r="K949" s="61">
        <v>0</v>
      </c>
      <c r="L949" s="56">
        <v>0</v>
      </c>
      <c r="M949" s="58">
        <v>8.16</v>
      </c>
      <c r="N949" s="62"/>
      <c r="AI949" s="40"/>
      <c r="AJ949" s="49"/>
      <c r="AK949" s="49"/>
      <c r="AN949" s="3" t="s">
        <v>70</v>
      </c>
      <c r="AQ949" s="49"/>
      <c r="AS949" s="49"/>
    </row>
    <row r="950" spans="1:45" s="4" customFormat="1" ht="15" x14ac:dyDescent="0.25">
      <c r="A950" s="63"/>
      <c r="B950" s="51"/>
      <c r="C950" s="543" t="s">
        <v>71</v>
      </c>
      <c r="D950" s="543"/>
      <c r="E950" s="543"/>
      <c r="F950" s="54" t="s">
        <v>72</v>
      </c>
      <c r="G950" s="58">
        <v>80.62</v>
      </c>
      <c r="H950" s="57">
        <v>1.0580000000000001</v>
      </c>
      <c r="I950" s="94">
        <v>9.4678515999999995</v>
      </c>
      <c r="J950" s="66"/>
      <c r="K950" s="55"/>
      <c r="L950" s="66"/>
      <c r="M950" s="55"/>
      <c r="N950" s="62"/>
      <c r="AI950" s="40"/>
      <c r="AJ950" s="49"/>
      <c r="AK950" s="49"/>
      <c r="AO950" s="3" t="s">
        <v>71</v>
      </c>
      <c r="AQ950" s="49"/>
      <c r="AS950" s="49"/>
    </row>
    <row r="951" spans="1:45" s="4" customFormat="1" ht="15" x14ac:dyDescent="0.25">
      <c r="A951" s="63"/>
      <c r="B951" s="51"/>
      <c r="C951" s="543" t="s">
        <v>73</v>
      </c>
      <c r="D951" s="543"/>
      <c r="E951" s="543"/>
      <c r="F951" s="54" t="s">
        <v>72</v>
      </c>
      <c r="G951" s="58">
        <v>15.75</v>
      </c>
      <c r="H951" s="58">
        <v>1.1499999999999999</v>
      </c>
      <c r="I951" s="94">
        <v>2.0104875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73</v>
      </c>
      <c r="AQ951" s="49"/>
      <c r="AS951" s="49"/>
    </row>
    <row r="952" spans="1:45" s="4" customFormat="1" ht="15" x14ac:dyDescent="0.25">
      <c r="A952" s="67"/>
      <c r="B952" s="51"/>
      <c r="C952" s="547" t="s">
        <v>74</v>
      </c>
      <c r="D952" s="547"/>
      <c r="E952" s="547"/>
      <c r="F952" s="68"/>
      <c r="G952" s="69"/>
      <c r="H952" s="69"/>
      <c r="I952" s="69"/>
      <c r="J952" s="79">
        <v>6191.32</v>
      </c>
      <c r="K952" s="69"/>
      <c r="L952" s="70">
        <v>279.95999999999998</v>
      </c>
      <c r="M952" s="69"/>
      <c r="N952" s="71">
        <v>6414.15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5" x14ac:dyDescent="0.25">
      <c r="A953" s="63"/>
      <c r="B953" s="51"/>
      <c r="C953" s="543" t="s">
        <v>75</v>
      </c>
      <c r="D953" s="543"/>
      <c r="E953" s="543"/>
      <c r="F953" s="54"/>
      <c r="G953" s="55"/>
      <c r="H953" s="55"/>
      <c r="I953" s="55"/>
      <c r="J953" s="66"/>
      <c r="K953" s="55"/>
      <c r="L953" s="56">
        <v>111.53</v>
      </c>
      <c r="M953" s="55"/>
      <c r="N953" s="59">
        <v>4993.2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3.25" x14ac:dyDescent="0.25">
      <c r="A954" s="63"/>
      <c r="B954" s="51" t="s">
        <v>648</v>
      </c>
      <c r="C954" s="543" t="s">
        <v>649</v>
      </c>
      <c r="D954" s="543"/>
      <c r="E954" s="543"/>
      <c r="F954" s="54" t="s">
        <v>78</v>
      </c>
      <c r="G954" s="61">
        <v>117</v>
      </c>
      <c r="H954" s="55"/>
      <c r="I954" s="61">
        <v>117</v>
      </c>
      <c r="J954" s="66"/>
      <c r="K954" s="55"/>
      <c r="L954" s="56">
        <v>130.49</v>
      </c>
      <c r="M954" s="55"/>
      <c r="N954" s="59">
        <v>5842.04</v>
      </c>
      <c r="AI954" s="40"/>
      <c r="AJ954" s="49"/>
      <c r="AK954" s="49"/>
      <c r="AO954" s="3" t="s">
        <v>649</v>
      </c>
      <c r="AQ954" s="49"/>
      <c r="AS954" s="49"/>
    </row>
    <row r="955" spans="1:45" s="4" customFormat="1" ht="45" x14ac:dyDescent="0.25">
      <c r="A955" s="63"/>
      <c r="B955" s="51" t="s">
        <v>650</v>
      </c>
      <c r="C955" s="543" t="s">
        <v>651</v>
      </c>
      <c r="D955" s="543"/>
      <c r="E955" s="543"/>
      <c r="F955" s="54" t="s">
        <v>78</v>
      </c>
      <c r="G955" s="61">
        <v>74</v>
      </c>
      <c r="H955" s="58">
        <v>0.85</v>
      </c>
      <c r="I955" s="64">
        <v>62.9</v>
      </c>
      <c r="J955" s="66"/>
      <c r="K955" s="55"/>
      <c r="L955" s="56">
        <v>70.150000000000006</v>
      </c>
      <c r="M955" s="55"/>
      <c r="N955" s="59">
        <v>3140.72</v>
      </c>
      <c r="AI955" s="40"/>
      <c r="AJ955" s="49"/>
      <c r="AK955" s="49"/>
      <c r="AO955" s="3" t="s">
        <v>651</v>
      </c>
      <c r="AQ955" s="49"/>
      <c r="AS955" s="49"/>
    </row>
    <row r="956" spans="1:45" s="4" customFormat="1" ht="15" x14ac:dyDescent="0.25">
      <c r="A956" s="72"/>
      <c r="B956" s="73"/>
      <c r="C956" s="542" t="s">
        <v>81</v>
      </c>
      <c r="D956" s="542"/>
      <c r="E956" s="542"/>
      <c r="F956" s="43"/>
      <c r="G956" s="44"/>
      <c r="H956" s="44"/>
      <c r="I956" s="44"/>
      <c r="J956" s="47"/>
      <c r="K956" s="44"/>
      <c r="L956" s="74">
        <v>480.6</v>
      </c>
      <c r="M956" s="69"/>
      <c r="N956" s="75">
        <v>15396.91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1300</v>
      </c>
      <c r="B957" s="42" t="s">
        <v>1301</v>
      </c>
      <c r="C957" s="542" t="s">
        <v>1302</v>
      </c>
      <c r="D957" s="542"/>
      <c r="E957" s="542"/>
      <c r="F957" s="43" t="s">
        <v>115</v>
      </c>
      <c r="G957" s="44">
        <v>1</v>
      </c>
      <c r="H957" s="45">
        <v>1</v>
      </c>
      <c r="I957" s="45">
        <v>1</v>
      </c>
      <c r="J957" s="74">
        <v>681.39</v>
      </c>
      <c r="K957" s="44"/>
      <c r="L957" s="74">
        <v>681.39</v>
      </c>
      <c r="M957" s="46">
        <v>8.16</v>
      </c>
      <c r="N957" s="75">
        <v>5560.14</v>
      </c>
      <c r="AI957" s="40"/>
      <c r="AJ957" s="49"/>
      <c r="AK957" s="49" t="s">
        <v>1302</v>
      </c>
      <c r="AQ957" s="49"/>
      <c r="AS957" s="49"/>
    </row>
    <row r="958" spans="1:45" s="4" customFormat="1" ht="15" x14ac:dyDescent="0.25">
      <c r="A958" s="72"/>
      <c r="B958" s="73"/>
      <c r="C958" s="542" t="s">
        <v>81</v>
      </c>
      <c r="D958" s="542"/>
      <c r="E958" s="542"/>
      <c r="F958" s="43"/>
      <c r="G958" s="44"/>
      <c r="H958" s="44"/>
      <c r="I958" s="44"/>
      <c r="J958" s="47"/>
      <c r="K958" s="44"/>
      <c r="L958" s="74">
        <v>681.39</v>
      </c>
      <c r="M958" s="69"/>
      <c r="N958" s="75">
        <v>5560.14</v>
      </c>
      <c r="AI958" s="40"/>
      <c r="AJ958" s="49"/>
      <c r="AK958" s="49"/>
      <c r="AQ958" s="49" t="s">
        <v>81</v>
      </c>
      <c r="AS958" s="49"/>
    </row>
    <row r="959" spans="1:45" s="4" customFormat="1" ht="23.25" x14ac:dyDescent="0.25">
      <c r="A959" s="41" t="s">
        <v>1303</v>
      </c>
      <c r="B959" s="42" t="s">
        <v>1304</v>
      </c>
      <c r="C959" s="542" t="s">
        <v>1305</v>
      </c>
      <c r="D959" s="542"/>
      <c r="E959" s="542"/>
      <c r="F959" s="43" t="s">
        <v>115</v>
      </c>
      <c r="G959" s="44">
        <v>1</v>
      </c>
      <c r="H959" s="45">
        <v>1</v>
      </c>
      <c r="I959" s="45">
        <v>1</v>
      </c>
      <c r="J959" s="74">
        <v>908.44</v>
      </c>
      <c r="K959" s="44"/>
      <c r="L959" s="74">
        <v>908.44</v>
      </c>
      <c r="M959" s="46">
        <v>8.16</v>
      </c>
      <c r="N959" s="75">
        <v>7412.87</v>
      </c>
      <c r="AI959" s="40"/>
      <c r="AJ959" s="49"/>
      <c r="AK959" s="49" t="s">
        <v>1305</v>
      </c>
      <c r="AQ959" s="49"/>
      <c r="AS959" s="49"/>
    </row>
    <row r="960" spans="1:45" s="4" customFormat="1" ht="15" x14ac:dyDescent="0.25">
      <c r="A960" s="72"/>
      <c r="B960" s="73"/>
      <c r="C960" s="542" t="s">
        <v>81</v>
      </c>
      <c r="D960" s="542"/>
      <c r="E960" s="542"/>
      <c r="F960" s="43"/>
      <c r="G960" s="44"/>
      <c r="H960" s="44"/>
      <c r="I960" s="44"/>
      <c r="J960" s="47"/>
      <c r="K960" s="44"/>
      <c r="L960" s="74">
        <v>908.44</v>
      </c>
      <c r="M960" s="69"/>
      <c r="N960" s="75">
        <v>7412.87</v>
      </c>
      <c r="AI960" s="40"/>
      <c r="AJ960" s="49"/>
      <c r="AK960" s="49"/>
      <c r="AQ960" s="49" t="s">
        <v>81</v>
      </c>
      <c r="AS960" s="49"/>
    </row>
    <row r="961" spans="1:45" s="4" customFormat="1" ht="23.25" x14ac:dyDescent="0.25">
      <c r="A961" s="41" t="s">
        <v>1306</v>
      </c>
      <c r="B961" s="42" t="s">
        <v>1307</v>
      </c>
      <c r="C961" s="542" t="s">
        <v>1308</v>
      </c>
      <c r="D961" s="542"/>
      <c r="E961" s="542"/>
      <c r="F961" s="43" t="s">
        <v>115</v>
      </c>
      <c r="G961" s="44">
        <v>4</v>
      </c>
      <c r="H961" s="45">
        <v>1</v>
      </c>
      <c r="I961" s="45">
        <v>4</v>
      </c>
      <c r="J961" s="74">
        <v>596.04</v>
      </c>
      <c r="K961" s="44"/>
      <c r="L961" s="80">
        <v>2384.16</v>
      </c>
      <c r="M961" s="46">
        <v>8.16</v>
      </c>
      <c r="N961" s="75">
        <v>19454.75</v>
      </c>
      <c r="AI961" s="40"/>
      <c r="AJ961" s="49"/>
      <c r="AK961" s="49" t="s">
        <v>1308</v>
      </c>
      <c r="AQ961" s="49"/>
      <c r="AS961" s="49"/>
    </row>
    <row r="962" spans="1:45" s="4" customFormat="1" ht="15" x14ac:dyDescent="0.25">
      <c r="A962" s="72"/>
      <c r="B962" s="73"/>
      <c r="C962" s="542" t="s">
        <v>81</v>
      </c>
      <c r="D962" s="542"/>
      <c r="E962" s="542"/>
      <c r="F962" s="43"/>
      <c r="G962" s="44"/>
      <c r="H962" s="44"/>
      <c r="I962" s="44"/>
      <c r="J962" s="47"/>
      <c r="K962" s="44"/>
      <c r="L962" s="80">
        <v>2384.16</v>
      </c>
      <c r="M962" s="69"/>
      <c r="N962" s="75">
        <v>19454.75</v>
      </c>
      <c r="AI962" s="40"/>
      <c r="AJ962" s="49"/>
      <c r="AK962" s="49"/>
      <c r="AQ962" s="49" t="s">
        <v>81</v>
      </c>
      <c r="AS962" s="49"/>
    </row>
    <row r="963" spans="1:45" s="4" customFormat="1" ht="15" x14ac:dyDescent="0.25">
      <c r="A963" s="41" t="s">
        <v>1309</v>
      </c>
      <c r="B963" s="42" t="s">
        <v>1310</v>
      </c>
      <c r="C963" s="542" t="s">
        <v>1311</v>
      </c>
      <c r="D963" s="542"/>
      <c r="E963" s="542"/>
      <c r="F963" s="43" t="s">
        <v>86</v>
      </c>
      <c r="G963" s="44">
        <v>0.55000000000000004</v>
      </c>
      <c r="H963" s="45">
        <v>1</v>
      </c>
      <c r="I963" s="46">
        <v>0.55000000000000004</v>
      </c>
      <c r="J963" s="47"/>
      <c r="K963" s="44"/>
      <c r="L963" s="47"/>
      <c r="M963" s="44"/>
      <c r="N963" s="48"/>
      <c r="AI963" s="40"/>
      <c r="AJ963" s="49"/>
      <c r="AK963" s="49" t="s">
        <v>1311</v>
      </c>
      <c r="AQ963" s="49"/>
      <c r="AS963" s="49"/>
    </row>
    <row r="964" spans="1:45" s="4" customFormat="1" ht="23.25" x14ac:dyDescent="0.25">
      <c r="A964" s="50"/>
      <c r="B964" s="51" t="s">
        <v>117</v>
      </c>
      <c r="C964" s="545" t="s">
        <v>118</v>
      </c>
      <c r="D964" s="545"/>
      <c r="E964" s="545"/>
      <c r="F964" s="545"/>
      <c r="G964" s="545"/>
      <c r="H964" s="545"/>
      <c r="I964" s="545"/>
      <c r="J964" s="545"/>
      <c r="K964" s="545"/>
      <c r="L964" s="545"/>
      <c r="M964" s="545"/>
      <c r="N964" s="546"/>
      <c r="AI964" s="40"/>
      <c r="AJ964" s="49"/>
      <c r="AK964" s="49"/>
      <c r="AM964" s="3" t="s">
        <v>118</v>
      </c>
      <c r="AQ964" s="49"/>
      <c r="AS964" s="49"/>
    </row>
    <row r="965" spans="1:45" s="4" customFormat="1" ht="68.25" x14ac:dyDescent="0.25">
      <c r="A965" s="50"/>
      <c r="B965" s="51" t="s">
        <v>62</v>
      </c>
      <c r="C965" s="545" t="s">
        <v>63</v>
      </c>
      <c r="D965" s="545"/>
      <c r="E965" s="545"/>
      <c r="F965" s="545"/>
      <c r="G965" s="545"/>
      <c r="H965" s="545"/>
      <c r="I965" s="545"/>
      <c r="J965" s="545"/>
      <c r="K965" s="545"/>
      <c r="L965" s="545"/>
      <c r="M965" s="545"/>
      <c r="N965" s="546"/>
      <c r="AI965" s="40"/>
      <c r="AJ965" s="49"/>
      <c r="AK965" s="49"/>
      <c r="AM965" s="3" t="s">
        <v>63</v>
      </c>
      <c r="AQ965" s="49"/>
      <c r="AS965" s="49"/>
    </row>
    <row r="966" spans="1:45" s="4" customFormat="1" ht="15" x14ac:dyDescent="0.25">
      <c r="A966" s="52"/>
      <c r="B966" s="51" t="s">
        <v>56</v>
      </c>
      <c r="C966" s="543" t="s">
        <v>64</v>
      </c>
      <c r="D966" s="543"/>
      <c r="E966" s="543"/>
      <c r="F966" s="54"/>
      <c r="G966" s="55"/>
      <c r="H966" s="55"/>
      <c r="I966" s="55"/>
      <c r="J966" s="56">
        <v>49.44</v>
      </c>
      <c r="K966" s="65">
        <v>1.3225</v>
      </c>
      <c r="L966" s="56">
        <v>35.96</v>
      </c>
      <c r="M966" s="58">
        <v>44.77</v>
      </c>
      <c r="N966" s="59">
        <v>1609.93</v>
      </c>
      <c r="AI966" s="40"/>
      <c r="AJ966" s="49"/>
      <c r="AK966" s="49"/>
      <c r="AN966" s="3" t="s">
        <v>64</v>
      </c>
      <c r="AQ966" s="49"/>
      <c r="AS966" s="49"/>
    </row>
    <row r="967" spans="1:45" s="4" customFormat="1" ht="15" x14ac:dyDescent="0.25">
      <c r="A967" s="52"/>
      <c r="B967" s="51" t="s">
        <v>65</v>
      </c>
      <c r="C967" s="543" t="s">
        <v>66</v>
      </c>
      <c r="D967" s="543"/>
      <c r="E967" s="543"/>
      <c r="F967" s="54"/>
      <c r="G967" s="55"/>
      <c r="H967" s="55"/>
      <c r="I967" s="55"/>
      <c r="J967" s="56">
        <v>31.1</v>
      </c>
      <c r="K967" s="65">
        <v>1.4375</v>
      </c>
      <c r="L967" s="56">
        <v>24.59</v>
      </c>
      <c r="M967" s="58">
        <v>13.24</v>
      </c>
      <c r="N967" s="60">
        <v>325.57</v>
      </c>
      <c r="AI967" s="40"/>
      <c r="AJ967" s="49"/>
      <c r="AK967" s="49"/>
      <c r="AN967" s="3" t="s">
        <v>66</v>
      </c>
      <c r="AQ967" s="49"/>
      <c r="AS967" s="49"/>
    </row>
    <row r="968" spans="1:45" s="4" customFormat="1" ht="15" x14ac:dyDescent="0.25">
      <c r="A968" s="52"/>
      <c r="B968" s="51" t="s">
        <v>67</v>
      </c>
      <c r="C968" s="543" t="s">
        <v>68</v>
      </c>
      <c r="D968" s="543"/>
      <c r="E968" s="543"/>
      <c r="F968" s="54"/>
      <c r="G968" s="55"/>
      <c r="H968" s="55"/>
      <c r="I968" s="55"/>
      <c r="J968" s="56">
        <v>4.8600000000000003</v>
      </c>
      <c r="K968" s="65">
        <v>1.4375</v>
      </c>
      <c r="L968" s="56">
        <v>3.84</v>
      </c>
      <c r="M968" s="58">
        <v>44.77</v>
      </c>
      <c r="N968" s="60">
        <v>171.92</v>
      </c>
      <c r="AI968" s="40"/>
      <c r="AJ968" s="49"/>
      <c r="AK968" s="49"/>
      <c r="AN968" s="3" t="s">
        <v>68</v>
      </c>
      <c r="AQ968" s="49"/>
      <c r="AS968" s="49"/>
    </row>
    <row r="969" spans="1:45" s="4" customFormat="1" ht="15" x14ac:dyDescent="0.25">
      <c r="A969" s="52"/>
      <c r="B969" s="51" t="s">
        <v>69</v>
      </c>
      <c r="C969" s="543" t="s">
        <v>70</v>
      </c>
      <c r="D969" s="543"/>
      <c r="E969" s="543"/>
      <c r="F969" s="54"/>
      <c r="G969" s="55"/>
      <c r="H969" s="55"/>
      <c r="I969" s="55"/>
      <c r="J969" s="56">
        <v>14.89</v>
      </c>
      <c r="K969" s="55"/>
      <c r="L969" s="56">
        <v>8.19</v>
      </c>
      <c r="M969" s="58">
        <v>8.16</v>
      </c>
      <c r="N969" s="60">
        <v>66.83</v>
      </c>
      <c r="AI969" s="40"/>
      <c r="AJ969" s="49"/>
      <c r="AK969" s="49"/>
      <c r="AN969" s="3" t="s">
        <v>70</v>
      </c>
      <c r="AQ969" s="49"/>
      <c r="AS969" s="49"/>
    </row>
    <row r="970" spans="1:45" s="4" customFormat="1" ht="15" x14ac:dyDescent="0.25">
      <c r="A970" s="63"/>
      <c r="B970" s="51"/>
      <c r="C970" s="543" t="s">
        <v>71</v>
      </c>
      <c r="D970" s="543"/>
      <c r="E970" s="543"/>
      <c r="F970" s="54" t="s">
        <v>72</v>
      </c>
      <c r="G970" s="58">
        <v>5.95</v>
      </c>
      <c r="H970" s="65">
        <v>1.3225</v>
      </c>
      <c r="I970" s="94">
        <v>4.3278812999999996</v>
      </c>
      <c r="J970" s="66"/>
      <c r="K970" s="55"/>
      <c r="L970" s="66"/>
      <c r="M970" s="55"/>
      <c r="N970" s="62"/>
      <c r="AI970" s="40"/>
      <c r="AJ970" s="49"/>
      <c r="AK970" s="49"/>
      <c r="AO970" s="3" t="s">
        <v>71</v>
      </c>
      <c r="AQ970" s="49"/>
      <c r="AS970" s="49"/>
    </row>
    <row r="971" spans="1:45" s="4" customFormat="1" ht="15" x14ac:dyDescent="0.25">
      <c r="A971" s="63"/>
      <c r="B971" s="51"/>
      <c r="C971" s="543" t="s">
        <v>73</v>
      </c>
      <c r="D971" s="543"/>
      <c r="E971" s="543"/>
      <c r="F971" s="54" t="s">
        <v>72</v>
      </c>
      <c r="G971" s="58">
        <v>0.36</v>
      </c>
      <c r="H971" s="65">
        <v>1.4375</v>
      </c>
      <c r="I971" s="78">
        <v>0.28462500000000002</v>
      </c>
      <c r="J971" s="66"/>
      <c r="K971" s="55"/>
      <c r="L971" s="66"/>
      <c r="M971" s="55"/>
      <c r="N971" s="62"/>
      <c r="AI971" s="40"/>
      <c r="AJ971" s="49"/>
      <c r="AK971" s="49"/>
      <c r="AO971" s="3" t="s">
        <v>73</v>
      </c>
      <c r="AQ971" s="49"/>
      <c r="AS971" s="49"/>
    </row>
    <row r="972" spans="1:45" s="4" customFormat="1" ht="15" x14ac:dyDescent="0.25">
      <c r="A972" s="67"/>
      <c r="B972" s="51"/>
      <c r="C972" s="547" t="s">
        <v>74</v>
      </c>
      <c r="D972" s="547"/>
      <c r="E972" s="547"/>
      <c r="F972" s="68"/>
      <c r="G972" s="69"/>
      <c r="H972" s="69"/>
      <c r="I972" s="69"/>
      <c r="J972" s="70">
        <v>95.43</v>
      </c>
      <c r="K972" s="69"/>
      <c r="L972" s="70">
        <v>68.739999999999995</v>
      </c>
      <c r="M972" s="69"/>
      <c r="N972" s="71">
        <v>2002.33</v>
      </c>
      <c r="AI972" s="40"/>
      <c r="AJ972" s="49"/>
      <c r="AK972" s="49"/>
      <c r="AP972" s="3" t="s">
        <v>74</v>
      </c>
      <c r="AQ972" s="49"/>
      <c r="AS972" s="49"/>
    </row>
    <row r="973" spans="1:45" s="4" customFormat="1" ht="15" x14ac:dyDescent="0.25">
      <c r="A973" s="63"/>
      <c r="B973" s="51"/>
      <c r="C973" s="543" t="s">
        <v>75</v>
      </c>
      <c r="D973" s="543"/>
      <c r="E973" s="543"/>
      <c r="F973" s="54"/>
      <c r="G973" s="55"/>
      <c r="H973" s="55"/>
      <c r="I973" s="55"/>
      <c r="J973" s="66"/>
      <c r="K973" s="55"/>
      <c r="L973" s="56">
        <v>39.799999999999997</v>
      </c>
      <c r="M973" s="55"/>
      <c r="N973" s="59">
        <v>1781.85</v>
      </c>
      <c r="AI973" s="40"/>
      <c r="AJ973" s="49"/>
      <c r="AK973" s="49"/>
      <c r="AO973" s="3" t="s">
        <v>75</v>
      </c>
      <c r="AQ973" s="49"/>
      <c r="AS973" s="49"/>
    </row>
    <row r="974" spans="1:45" s="4" customFormat="1" ht="22.5" x14ac:dyDescent="0.25">
      <c r="A974" s="63"/>
      <c r="B974" s="51" t="s">
        <v>475</v>
      </c>
      <c r="C974" s="543" t="s">
        <v>476</v>
      </c>
      <c r="D974" s="543"/>
      <c r="E974" s="543"/>
      <c r="F974" s="54" t="s">
        <v>78</v>
      </c>
      <c r="G974" s="61">
        <v>110</v>
      </c>
      <c r="H974" s="55"/>
      <c r="I974" s="61">
        <v>110</v>
      </c>
      <c r="J974" s="66"/>
      <c r="K974" s="55"/>
      <c r="L974" s="56">
        <v>43.78</v>
      </c>
      <c r="M974" s="55"/>
      <c r="N974" s="59">
        <v>1960.04</v>
      </c>
      <c r="AI974" s="40"/>
      <c r="AJ974" s="49"/>
      <c r="AK974" s="49"/>
      <c r="AO974" s="3" t="s">
        <v>476</v>
      </c>
      <c r="AQ974" s="49"/>
      <c r="AS974" s="49"/>
    </row>
    <row r="975" spans="1:45" s="4" customFormat="1" ht="45" x14ac:dyDescent="0.25">
      <c r="A975" s="63"/>
      <c r="B975" s="51" t="s">
        <v>477</v>
      </c>
      <c r="C975" s="543" t="s">
        <v>478</v>
      </c>
      <c r="D975" s="543"/>
      <c r="E975" s="543"/>
      <c r="F975" s="54" t="s">
        <v>78</v>
      </c>
      <c r="G975" s="61">
        <v>69</v>
      </c>
      <c r="H975" s="58">
        <v>0.85</v>
      </c>
      <c r="I975" s="58">
        <v>58.65</v>
      </c>
      <c r="J975" s="66"/>
      <c r="K975" s="55"/>
      <c r="L975" s="56">
        <v>23.34</v>
      </c>
      <c r="M975" s="55"/>
      <c r="N975" s="59">
        <v>1045.06</v>
      </c>
      <c r="AI975" s="40"/>
      <c r="AJ975" s="49"/>
      <c r="AK975" s="49"/>
      <c r="AO975" s="3" t="s">
        <v>478</v>
      </c>
      <c r="AQ975" s="49"/>
      <c r="AS975" s="49"/>
    </row>
    <row r="976" spans="1:45" s="4" customFormat="1" ht="15" x14ac:dyDescent="0.25">
      <c r="A976" s="72"/>
      <c r="B976" s="73"/>
      <c r="C976" s="542" t="s">
        <v>81</v>
      </c>
      <c r="D976" s="542"/>
      <c r="E976" s="542"/>
      <c r="F976" s="43"/>
      <c r="G976" s="44"/>
      <c r="H976" s="44"/>
      <c r="I976" s="44"/>
      <c r="J976" s="47"/>
      <c r="K976" s="44"/>
      <c r="L976" s="74">
        <v>135.86000000000001</v>
      </c>
      <c r="M976" s="69"/>
      <c r="N976" s="75">
        <v>5007.43</v>
      </c>
      <c r="AI976" s="40"/>
      <c r="AJ976" s="49"/>
      <c r="AK976" s="49"/>
      <c r="AQ976" s="49" t="s">
        <v>81</v>
      </c>
      <c r="AS976" s="49"/>
    </row>
    <row r="977" spans="1:45" s="4" customFormat="1" ht="23.25" x14ac:dyDescent="0.25">
      <c r="A977" s="41" t="s">
        <v>1312</v>
      </c>
      <c r="B977" s="42" t="s">
        <v>715</v>
      </c>
      <c r="C977" s="542" t="s">
        <v>716</v>
      </c>
      <c r="D977" s="542"/>
      <c r="E977" s="542"/>
      <c r="F977" s="43" t="s">
        <v>86</v>
      </c>
      <c r="G977" s="44">
        <v>0.12155000000000001</v>
      </c>
      <c r="H977" s="45">
        <v>1</v>
      </c>
      <c r="I977" s="93">
        <v>0.12155000000000001</v>
      </c>
      <c r="J977" s="74">
        <v>519.79999999999995</v>
      </c>
      <c r="K977" s="44"/>
      <c r="L977" s="74">
        <v>63.18</v>
      </c>
      <c r="M977" s="46">
        <v>8.16</v>
      </c>
      <c r="N977" s="82">
        <v>515.54999999999995</v>
      </c>
      <c r="AI977" s="40"/>
      <c r="AJ977" s="49"/>
      <c r="AK977" s="49" t="s">
        <v>716</v>
      </c>
      <c r="AQ977" s="49"/>
      <c r="AS977" s="49"/>
    </row>
    <row r="978" spans="1:45" s="4" customFormat="1" ht="15" x14ac:dyDescent="0.25">
      <c r="A978" s="72"/>
      <c r="B978" s="73"/>
      <c r="C978" s="542" t="s">
        <v>81</v>
      </c>
      <c r="D978" s="542"/>
      <c r="E978" s="542"/>
      <c r="F978" s="43"/>
      <c r="G978" s="44"/>
      <c r="H978" s="44"/>
      <c r="I978" s="44"/>
      <c r="J978" s="47"/>
      <c r="K978" s="44"/>
      <c r="L978" s="74">
        <v>63.18</v>
      </c>
      <c r="M978" s="69"/>
      <c r="N978" s="82">
        <v>515.54999999999995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1313</v>
      </c>
      <c r="B979" s="42" t="s">
        <v>1314</v>
      </c>
      <c r="C979" s="542" t="s">
        <v>1315</v>
      </c>
      <c r="D979" s="542"/>
      <c r="E979" s="542"/>
      <c r="F979" s="43" t="s">
        <v>576</v>
      </c>
      <c r="G979" s="44">
        <v>0.22</v>
      </c>
      <c r="H979" s="45">
        <v>1</v>
      </c>
      <c r="I979" s="46">
        <v>0.22</v>
      </c>
      <c r="J979" s="74">
        <v>979.1</v>
      </c>
      <c r="K979" s="44"/>
      <c r="L979" s="74">
        <v>215.4</v>
      </c>
      <c r="M979" s="46">
        <v>8.16</v>
      </c>
      <c r="N979" s="75">
        <v>1757.66</v>
      </c>
      <c r="AI979" s="40"/>
      <c r="AJ979" s="49"/>
      <c r="AK979" s="49" t="s">
        <v>1315</v>
      </c>
      <c r="AQ979" s="49"/>
      <c r="AS979" s="49"/>
    </row>
    <row r="980" spans="1:45" s="4" customFormat="1" ht="15" x14ac:dyDescent="0.25">
      <c r="A980" s="72"/>
      <c r="B980" s="73"/>
      <c r="C980" s="542" t="s">
        <v>81</v>
      </c>
      <c r="D980" s="542"/>
      <c r="E980" s="542"/>
      <c r="F980" s="43"/>
      <c r="G980" s="44"/>
      <c r="H980" s="44"/>
      <c r="I980" s="44"/>
      <c r="J980" s="47"/>
      <c r="K980" s="44"/>
      <c r="L980" s="74">
        <v>215.4</v>
      </c>
      <c r="M980" s="69"/>
      <c r="N980" s="75">
        <v>1757.66</v>
      </c>
      <c r="AI980" s="40"/>
      <c r="AJ980" s="49"/>
      <c r="AK980" s="49"/>
      <c r="AQ980" s="49" t="s">
        <v>81</v>
      </c>
      <c r="AS980" s="49"/>
    </row>
    <row r="981" spans="1:45" s="4" customFormat="1" ht="34.5" x14ac:dyDescent="0.25">
      <c r="A981" s="41" t="s">
        <v>1316</v>
      </c>
      <c r="B981" s="42" t="s">
        <v>1317</v>
      </c>
      <c r="C981" s="542" t="s">
        <v>1318</v>
      </c>
      <c r="D981" s="542"/>
      <c r="E981" s="542"/>
      <c r="F981" s="43" t="s">
        <v>115</v>
      </c>
      <c r="G981" s="44">
        <v>5</v>
      </c>
      <c r="H981" s="45">
        <v>1</v>
      </c>
      <c r="I981" s="45">
        <v>5</v>
      </c>
      <c r="J981" s="47"/>
      <c r="K981" s="44"/>
      <c r="L981" s="47"/>
      <c r="M981" s="44"/>
      <c r="N981" s="48"/>
      <c r="AI981" s="40"/>
      <c r="AJ981" s="49"/>
      <c r="AK981" s="49" t="s">
        <v>1318</v>
      </c>
      <c r="AQ981" s="49"/>
      <c r="AS981" s="49"/>
    </row>
    <row r="982" spans="1:45" s="4" customFormat="1" ht="23.25" x14ac:dyDescent="0.25">
      <c r="A982" s="50"/>
      <c r="B982" s="51" t="s">
        <v>117</v>
      </c>
      <c r="C982" s="545" t="s">
        <v>118</v>
      </c>
      <c r="D982" s="545"/>
      <c r="E982" s="545"/>
      <c r="F982" s="545"/>
      <c r="G982" s="545"/>
      <c r="H982" s="545"/>
      <c r="I982" s="545"/>
      <c r="J982" s="545"/>
      <c r="K982" s="545"/>
      <c r="L982" s="545"/>
      <c r="M982" s="545"/>
      <c r="N982" s="546"/>
      <c r="AI982" s="40"/>
      <c r="AJ982" s="49"/>
      <c r="AK982" s="49"/>
      <c r="AM982" s="3" t="s">
        <v>118</v>
      </c>
      <c r="AQ982" s="49"/>
      <c r="AS982" s="49"/>
    </row>
    <row r="983" spans="1:45" s="4" customFormat="1" ht="68.25" x14ac:dyDescent="0.25">
      <c r="A983" s="50"/>
      <c r="B983" s="51" t="s">
        <v>62</v>
      </c>
      <c r="C983" s="545" t="s">
        <v>63</v>
      </c>
      <c r="D983" s="545"/>
      <c r="E983" s="545"/>
      <c r="F983" s="545"/>
      <c r="G983" s="545"/>
      <c r="H983" s="545"/>
      <c r="I983" s="545"/>
      <c r="J983" s="545"/>
      <c r="K983" s="545"/>
      <c r="L983" s="545"/>
      <c r="M983" s="545"/>
      <c r="N983" s="546"/>
      <c r="AI983" s="40"/>
      <c r="AJ983" s="49"/>
      <c r="AK983" s="49"/>
      <c r="AM983" s="3" t="s">
        <v>63</v>
      </c>
      <c r="AQ983" s="49"/>
      <c r="AS983" s="49"/>
    </row>
    <row r="984" spans="1:45" s="4" customFormat="1" ht="15" x14ac:dyDescent="0.25">
      <c r="A984" s="52"/>
      <c r="B984" s="51" t="s">
        <v>56</v>
      </c>
      <c r="C984" s="543" t="s">
        <v>64</v>
      </c>
      <c r="D984" s="543"/>
      <c r="E984" s="543"/>
      <c r="F984" s="54"/>
      <c r="G984" s="55"/>
      <c r="H984" s="55"/>
      <c r="I984" s="55"/>
      <c r="J984" s="56">
        <v>11.32</v>
      </c>
      <c r="K984" s="65">
        <v>1.3225</v>
      </c>
      <c r="L984" s="56">
        <v>74.849999999999994</v>
      </c>
      <c r="M984" s="58">
        <v>44.77</v>
      </c>
      <c r="N984" s="59">
        <v>3351.03</v>
      </c>
      <c r="AI984" s="40"/>
      <c r="AJ984" s="49"/>
      <c r="AK984" s="49"/>
      <c r="AN984" s="3" t="s">
        <v>64</v>
      </c>
      <c r="AQ984" s="49"/>
      <c r="AS984" s="49"/>
    </row>
    <row r="985" spans="1:45" s="4" customFormat="1" ht="15" x14ac:dyDescent="0.25">
      <c r="A985" s="52"/>
      <c r="B985" s="51" t="s">
        <v>65</v>
      </c>
      <c r="C985" s="543" t="s">
        <v>66</v>
      </c>
      <c r="D985" s="543"/>
      <c r="E985" s="543"/>
      <c r="F985" s="54"/>
      <c r="G985" s="55"/>
      <c r="H985" s="55"/>
      <c r="I985" s="55"/>
      <c r="J985" s="56">
        <v>3.94</v>
      </c>
      <c r="K985" s="65">
        <v>1.4375</v>
      </c>
      <c r="L985" s="56">
        <v>28.32</v>
      </c>
      <c r="M985" s="58">
        <v>13.24</v>
      </c>
      <c r="N985" s="60">
        <v>374.96</v>
      </c>
      <c r="AI985" s="40"/>
      <c r="AJ985" s="49"/>
      <c r="AK985" s="49"/>
      <c r="AN985" s="3" t="s">
        <v>66</v>
      </c>
      <c r="AQ985" s="49"/>
      <c r="AS985" s="49"/>
    </row>
    <row r="986" spans="1:45" s="4" customFormat="1" ht="15" x14ac:dyDescent="0.25">
      <c r="A986" s="52"/>
      <c r="B986" s="51" t="s">
        <v>67</v>
      </c>
      <c r="C986" s="543" t="s">
        <v>68</v>
      </c>
      <c r="D986" s="543"/>
      <c r="E986" s="543"/>
      <c r="F986" s="54"/>
      <c r="G986" s="55"/>
      <c r="H986" s="55"/>
      <c r="I986" s="55"/>
      <c r="J986" s="56">
        <v>0.7</v>
      </c>
      <c r="K986" s="65">
        <v>1.4375</v>
      </c>
      <c r="L986" s="56">
        <v>5.03</v>
      </c>
      <c r="M986" s="58">
        <v>44.77</v>
      </c>
      <c r="N986" s="60">
        <v>225.19</v>
      </c>
      <c r="AI986" s="40"/>
      <c r="AJ986" s="49"/>
      <c r="AK986" s="49"/>
      <c r="AN986" s="3" t="s">
        <v>68</v>
      </c>
      <c r="AQ986" s="49"/>
      <c r="AS986" s="49"/>
    </row>
    <row r="987" spans="1:45" s="4" customFormat="1" ht="15" x14ac:dyDescent="0.25">
      <c r="A987" s="52"/>
      <c r="B987" s="51" t="s">
        <v>69</v>
      </c>
      <c r="C987" s="543" t="s">
        <v>70</v>
      </c>
      <c r="D987" s="543"/>
      <c r="E987" s="543"/>
      <c r="F987" s="54"/>
      <c r="G987" s="55"/>
      <c r="H987" s="55"/>
      <c r="I987" s="55"/>
      <c r="J987" s="56">
        <v>0.53</v>
      </c>
      <c r="K987" s="55"/>
      <c r="L987" s="56">
        <v>2.65</v>
      </c>
      <c r="M987" s="58">
        <v>8.16</v>
      </c>
      <c r="N987" s="60">
        <v>21.62</v>
      </c>
      <c r="AI987" s="40"/>
      <c r="AJ987" s="49"/>
      <c r="AK987" s="49"/>
      <c r="AN987" s="3" t="s">
        <v>70</v>
      </c>
      <c r="AQ987" s="49"/>
      <c r="AS987" s="49"/>
    </row>
    <row r="988" spans="1:45" s="4" customFormat="1" ht="15" x14ac:dyDescent="0.25">
      <c r="A988" s="63"/>
      <c r="B988" s="51"/>
      <c r="C988" s="543" t="s">
        <v>71</v>
      </c>
      <c r="D988" s="543"/>
      <c r="E988" s="543"/>
      <c r="F988" s="54" t="s">
        <v>72</v>
      </c>
      <c r="G988" s="58">
        <v>1.31</v>
      </c>
      <c r="H988" s="65">
        <v>1.3225</v>
      </c>
      <c r="I988" s="78">
        <v>8.6623750000000008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5" x14ac:dyDescent="0.25">
      <c r="A989" s="63"/>
      <c r="B989" s="51"/>
      <c r="C989" s="543" t="s">
        <v>73</v>
      </c>
      <c r="D989" s="543"/>
      <c r="E989" s="543"/>
      <c r="F989" s="54" t="s">
        <v>72</v>
      </c>
      <c r="G989" s="58">
        <v>0.06</v>
      </c>
      <c r="H989" s="65">
        <v>1.4375</v>
      </c>
      <c r="I989" s="77">
        <v>0.43125000000000002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5" x14ac:dyDescent="0.25">
      <c r="A990" s="67"/>
      <c r="B990" s="51"/>
      <c r="C990" s="547" t="s">
        <v>74</v>
      </c>
      <c r="D990" s="547"/>
      <c r="E990" s="547"/>
      <c r="F990" s="68"/>
      <c r="G990" s="69"/>
      <c r="H990" s="69"/>
      <c r="I990" s="69"/>
      <c r="J990" s="70">
        <v>15.79</v>
      </c>
      <c r="K990" s="69"/>
      <c r="L990" s="70">
        <v>105.82</v>
      </c>
      <c r="M990" s="69"/>
      <c r="N990" s="71">
        <v>3747.61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5" x14ac:dyDescent="0.25">
      <c r="A991" s="63"/>
      <c r="B991" s="51"/>
      <c r="C991" s="543" t="s">
        <v>75</v>
      </c>
      <c r="D991" s="543"/>
      <c r="E991" s="543"/>
      <c r="F991" s="54"/>
      <c r="G991" s="55"/>
      <c r="H991" s="55"/>
      <c r="I991" s="55"/>
      <c r="J991" s="66"/>
      <c r="K991" s="55"/>
      <c r="L991" s="56">
        <v>79.88</v>
      </c>
      <c r="M991" s="55"/>
      <c r="N991" s="59">
        <v>3576.22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3.25" x14ac:dyDescent="0.25">
      <c r="A992" s="63"/>
      <c r="B992" s="51" t="s">
        <v>648</v>
      </c>
      <c r="C992" s="543" t="s">
        <v>649</v>
      </c>
      <c r="D992" s="543"/>
      <c r="E992" s="543"/>
      <c r="F992" s="54" t="s">
        <v>78</v>
      </c>
      <c r="G992" s="61">
        <v>117</v>
      </c>
      <c r="H992" s="55"/>
      <c r="I992" s="61">
        <v>117</v>
      </c>
      <c r="J992" s="66"/>
      <c r="K992" s="55"/>
      <c r="L992" s="56">
        <v>93.46</v>
      </c>
      <c r="M992" s="55"/>
      <c r="N992" s="59">
        <v>4184.18</v>
      </c>
      <c r="AI992" s="40"/>
      <c r="AJ992" s="49"/>
      <c r="AK992" s="49"/>
      <c r="AO992" s="3" t="s">
        <v>649</v>
      </c>
      <c r="AQ992" s="49"/>
      <c r="AS992" s="49"/>
    </row>
    <row r="993" spans="1:45" s="4" customFormat="1" ht="45" x14ac:dyDescent="0.25">
      <c r="A993" s="63"/>
      <c r="B993" s="51" t="s">
        <v>650</v>
      </c>
      <c r="C993" s="543" t="s">
        <v>651</v>
      </c>
      <c r="D993" s="543"/>
      <c r="E993" s="543"/>
      <c r="F993" s="54" t="s">
        <v>78</v>
      </c>
      <c r="G993" s="61">
        <v>74</v>
      </c>
      <c r="H993" s="58">
        <v>0.85</v>
      </c>
      <c r="I993" s="64">
        <v>62.9</v>
      </c>
      <c r="J993" s="66"/>
      <c r="K993" s="55"/>
      <c r="L993" s="56">
        <v>50.24</v>
      </c>
      <c r="M993" s="55"/>
      <c r="N993" s="59">
        <v>2249.44</v>
      </c>
      <c r="AI993" s="40"/>
      <c r="AJ993" s="49"/>
      <c r="AK993" s="49"/>
      <c r="AO993" s="3" t="s">
        <v>651</v>
      </c>
      <c r="AQ993" s="49"/>
      <c r="AS993" s="49"/>
    </row>
    <row r="994" spans="1:45" s="4" customFormat="1" ht="15" x14ac:dyDescent="0.25">
      <c r="A994" s="72"/>
      <c r="B994" s="73"/>
      <c r="C994" s="542" t="s">
        <v>81</v>
      </c>
      <c r="D994" s="542"/>
      <c r="E994" s="542"/>
      <c r="F994" s="43"/>
      <c r="G994" s="44"/>
      <c r="H994" s="44"/>
      <c r="I994" s="44"/>
      <c r="J994" s="47"/>
      <c r="K994" s="44"/>
      <c r="L994" s="74">
        <v>249.52</v>
      </c>
      <c r="M994" s="69"/>
      <c r="N994" s="75">
        <v>10181.23</v>
      </c>
      <c r="AI994" s="40"/>
      <c r="AJ994" s="49"/>
      <c r="AK994" s="49"/>
      <c r="AQ994" s="49" t="s">
        <v>81</v>
      </c>
      <c r="AS994" s="49"/>
    </row>
    <row r="995" spans="1:45" s="4" customFormat="1" ht="45.75" x14ac:dyDescent="0.25">
      <c r="A995" s="41" t="s">
        <v>1319</v>
      </c>
      <c r="B995" s="42" t="s">
        <v>508</v>
      </c>
      <c r="C995" s="542" t="s">
        <v>509</v>
      </c>
      <c r="D995" s="542"/>
      <c r="E995" s="542"/>
      <c r="F995" s="43" t="s">
        <v>164</v>
      </c>
      <c r="G995" s="44">
        <v>0.21</v>
      </c>
      <c r="H995" s="45">
        <v>1</v>
      </c>
      <c r="I995" s="46">
        <v>0.21</v>
      </c>
      <c r="J995" s="47"/>
      <c r="K995" s="44"/>
      <c r="L995" s="47"/>
      <c r="M995" s="44"/>
      <c r="N995" s="48"/>
      <c r="AI995" s="40"/>
      <c r="AJ995" s="49"/>
      <c r="AK995" s="49" t="s">
        <v>509</v>
      </c>
      <c r="AQ995" s="49"/>
      <c r="AS995" s="49"/>
    </row>
    <row r="996" spans="1:45" s="4" customFormat="1" ht="15" x14ac:dyDescent="0.25">
      <c r="A996" s="67"/>
      <c r="B996" s="53"/>
      <c r="C996" s="543" t="s">
        <v>1320</v>
      </c>
      <c r="D996" s="543"/>
      <c r="E996" s="543"/>
      <c r="F996" s="543"/>
      <c r="G996" s="543"/>
      <c r="H996" s="543"/>
      <c r="I996" s="543"/>
      <c r="J996" s="543"/>
      <c r="K996" s="543"/>
      <c r="L996" s="543"/>
      <c r="M996" s="543"/>
      <c r="N996" s="544"/>
      <c r="AI996" s="40"/>
      <c r="AJ996" s="49"/>
      <c r="AK996" s="49"/>
      <c r="AL996" s="3" t="s">
        <v>1320</v>
      </c>
      <c r="AQ996" s="49"/>
      <c r="AS996" s="49"/>
    </row>
    <row r="997" spans="1:45" s="4" customFormat="1" ht="23.25" x14ac:dyDescent="0.25">
      <c r="A997" s="50"/>
      <c r="B997" s="51" t="s">
        <v>117</v>
      </c>
      <c r="C997" s="545" t="s">
        <v>118</v>
      </c>
      <c r="D997" s="545"/>
      <c r="E997" s="545"/>
      <c r="F997" s="545"/>
      <c r="G997" s="545"/>
      <c r="H997" s="545"/>
      <c r="I997" s="545"/>
      <c r="J997" s="545"/>
      <c r="K997" s="545"/>
      <c r="L997" s="545"/>
      <c r="M997" s="545"/>
      <c r="N997" s="546"/>
      <c r="AI997" s="40"/>
      <c r="AJ997" s="49"/>
      <c r="AK997" s="49"/>
      <c r="AM997" s="3" t="s">
        <v>118</v>
      </c>
      <c r="AQ997" s="49"/>
      <c r="AS997" s="49"/>
    </row>
    <row r="998" spans="1:45" s="4" customFormat="1" ht="68.25" x14ac:dyDescent="0.25">
      <c r="A998" s="50"/>
      <c r="B998" s="51" t="s">
        <v>62</v>
      </c>
      <c r="C998" s="545" t="s">
        <v>63</v>
      </c>
      <c r="D998" s="545"/>
      <c r="E998" s="545"/>
      <c r="F998" s="545"/>
      <c r="G998" s="545"/>
      <c r="H998" s="545"/>
      <c r="I998" s="545"/>
      <c r="J998" s="545"/>
      <c r="K998" s="545"/>
      <c r="L998" s="545"/>
      <c r="M998" s="545"/>
      <c r="N998" s="546"/>
      <c r="AI998" s="40"/>
      <c r="AJ998" s="49"/>
      <c r="AK998" s="49"/>
      <c r="AM998" s="3" t="s">
        <v>63</v>
      </c>
      <c r="AQ998" s="49"/>
      <c r="AS998" s="49"/>
    </row>
    <row r="999" spans="1:45" s="4" customFormat="1" ht="15" x14ac:dyDescent="0.25">
      <c r="A999" s="52"/>
      <c r="B999" s="51" t="s">
        <v>56</v>
      </c>
      <c r="C999" s="543" t="s">
        <v>64</v>
      </c>
      <c r="D999" s="543"/>
      <c r="E999" s="543"/>
      <c r="F999" s="54"/>
      <c r="G999" s="55"/>
      <c r="H999" s="55"/>
      <c r="I999" s="55"/>
      <c r="J999" s="56">
        <v>201.61</v>
      </c>
      <c r="K999" s="65">
        <v>1.3225</v>
      </c>
      <c r="L999" s="56">
        <v>55.99</v>
      </c>
      <c r="M999" s="58">
        <v>44.77</v>
      </c>
      <c r="N999" s="59">
        <v>2506.67</v>
      </c>
      <c r="AI999" s="40"/>
      <c r="AJ999" s="49"/>
      <c r="AK999" s="49"/>
      <c r="AN999" s="3" t="s">
        <v>64</v>
      </c>
      <c r="AQ999" s="49"/>
      <c r="AS999" s="49"/>
    </row>
    <row r="1000" spans="1:45" s="4" customFormat="1" ht="15" x14ac:dyDescent="0.25">
      <c r="A1000" s="52"/>
      <c r="B1000" s="51" t="s">
        <v>65</v>
      </c>
      <c r="C1000" s="543" t="s">
        <v>66</v>
      </c>
      <c r="D1000" s="543"/>
      <c r="E1000" s="543"/>
      <c r="F1000" s="54"/>
      <c r="G1000" s="55"/>
      <c r="H1000" s="55"/>
      <c r="I1000" s="55"/>
      <c r="J1000" s="56">
        <v>71.64</v>
      </c>
      <c r="K1000" s="65">
        <v>1.4375</v>
      </c>
      <c r="L1000" s="56">
        <v>21.63</v>
      </c>
      <c r="M1000" s="58">
        <v>13.24</v>
      </c>
      <c r="N1000" s="60">
        <v>286.38</v>
      </c>
      <c r="AI1000" s="40"/>
      <c r="AJ1000" s="49"/>
      <c r="AK1000" s="49"/>
      <c r="AN1000" s="3" t="s">
        <v>66</v>
      </c>
      <c r="AQ1000" s="49"/>
      <c r="AS1000" s="49"/>
    </row>
    <row r="1001" spans="1:45" s="4" customFormat="1" ht="15" x14ac:dyDescent="0.25">
      <c r="A1001" s="52"/>
      <c r="B1001" s="51" t="s">
        <v>67</v>
      </c>
      <c r="C1001" s="543" t="s">
        <v>68</v>
      </c>
      <c r="D1001" s="543"/>
      <c r="E1001" s="543"/>
      <c r="F1001" s="54"/>
      <c r="G1001" s="55"/>
      <c r="H1001" s="55"/>
      <c r="I1001" s="55"/>
      <c r="J1001" s="56">
        <v>2.3199999999999998</v>
      </c>
      <c r="K1001" s="65">
        <v>1.4375</v>
      </c>
      <c r="L1001" s="56">
        <v>0.7</v>
      </c>
      <c r="M1001" s="58">
        <v>44.77</v>
      </c>
      <c r="N1001" s="60">
        <v>31.34</v>
      </c>
      <c r="AI1001" s="40"/>
      <c r="AJ1001" s="49"/>
      <c r="AK1001" s="49"/>
      <c r="AN1001" s="3" t="s">
        <v>68</v>
      </c>
      <c r="AQ1001" s="49"/>
      <c r="AS1001" s="49"/>
    </row>
    <row r="1002" spans="1:45" s="4" customFormat="1" ht="15" x14ac:dyDescent="0.25">
      <c r="A1002" s="52"/>
      <c r="B1002" s="51" t="s">
        <v>69</v>
      </c>
      <c r="C1002" s="543" t="s">
        <v>70</v>
      </c>
      <c r="D1002" s="543"/>
      <c r="E1002" s="543"/>
      <c r="F1002" s="54"/>
      <c r="G1002" s="55"/>
      <c r="H1002" s="55"/>
      <c r="I1002" s="55"/>
      <c r="J1002" s="56">
        <v>62.75</v>
      </c>
      <c r="K1002" s="55"/>
      <c r="L1002" s="56">
        <v>13.18</v>
      </c>
      <c r="M1002" s="58">
        <v>8.16</v>
      </c>
      <c r="N1002" s="60">
        <v>107.55</v>
      </c>
      <c r="AI1002" s="40"/>
      <c r="AJ1002" s="49"/>
      <c r="AK1002" s="49"/>
      <c r="AN1002" s="3" t="s">
        <v>70</v>
      </c>
      <c r="AQ1002" s="49"/>
      <c r="AS1002" s="49"/>
    </row>
    <row r="1003" spans="1:45" s="4" customFormat="1" ht="15" x14ac:dyDescent="0.25">
      <c r="A1003" s="63"/>
      <c r="B1003" s="51"/>
      <c r="C1003" s="543" t="s">
        <v>71</v>
      </c>
      <c r="D1003" s="543"/>
      <c r="E1003" s="543"/>
      <c r="F1003" s="54" t="s">
        <v>72</v>
      </c>
      <c r="G1003" s="64">
        <v>21.2</v>
      </c>
      <c r="H1003" s="65">
        <v>1.3225</v>
      </c>
      <c r="I1003" s="77">
        <v>5.8877699999999997</v>
      </c>
      <c r="J1003" s="66"/>
      <c r="K1003" s="55"/>
      <c r="L1003" s="66"/>
      <c r="M1003" s="55"/>
      <c r="N1003" s="62"/>
      <c r="AI1003" s="40"/>
      <c r="AJ1003" s="49"/>
      <c r="AK1003" s="49"/>
      <c r="AO1003" s="3" t="s">
        <v>71</v>
      </c>
      <c r="AQ1003" s="49"/>
      <c r="AS1003" s="49"/>
    </row>
    <row r="1004" spans="1:45" s="4" customFormat="1" ht="15" x14ac:dyDescent="0.25">
      <c r="A1004" s="63"/>
      <c r="B1004" s="51"/>
      <c r="C1004" s="543" t="s">
        <v>73</v>
      </c>
      <c r="D1004" s="543"/>
      <c r="E1004" s="543"/>
      <c r="F1004" s="54" t="s">
        <v>72</v>
      </c>
      <c r="G1004" s="64">
        <v>0.2</v>
      </c>
      <c r="H1004" s="65">
        <v>1.4375</v>
      </c>
      <c r="I1004" s="78">
        <v>6.0374999999999998E-2</v>
      </c>
      <c r="J1004" s="66"/>
      <c r="K1004" s="55"/>
      <c r="L1004" s="66"/>
      <c r="M1004" s="55"/>
      <c r="N1004" s="62"/>
      <c r="AI1004" s="40"/>
      <c r="AJ1004" s="49"/>
      <c r="AK1004" s="49"/>
      <c r="AO1004" s="3" t="s">
        <v>73</v>
      </c>
      <c r="AQ1004" s="49"/>
      <c r="AS1004" s="49"/>
    </row>
    <row r="1005" spans="1:45" s="4" customFormat="1" ht="15" x14ac:dyDescent="0.25">
      <c r="A1005" s="67"/>
      <c r="B1005" s="51"/>
      <c r="C1005" s="547" t="s">
        <v>74</v>
      </c>
      <c r="D1005" s="547"/>
      <c r="E1005" s="547"/>
      <c r="F1005" s="68"/>
      <c r="G1005" s="69"/>
      <c r="H1005" s="69"/>
      <c r="I1005" s="69"/>
      <c r="J1005" s="70">
        <v>336</v>
      </c>
      <c r="K1005" s="69"/>
      <c r="L1005" s="70">
        <v>90.8</v>
      </c>
      <c r="M1005" s="69"/>
      <c r="N1005" s="71">
        <v>2900.6</v>
      </c>
      <c r="AI1005" s="40"/>
      <c r="AJ1005" s="49"/>
      <c r="AK1005" s="49"/>
      <c r="AP1005" s="3" t="s">
        <v>74</v>
      </c>
      <c r="AQ1005" s="49"/>
      <c r="AS1005" s="49"/>
    </row>
    <row r="1006" spans="1:45" s="4" customFormat="1" ht="15" x14ac:dyDescent="0.25">
      <c r="A1006" s="63"/>
      <c r="B1006" s="51"/>
      <c r="C1006" s="543" t="s">
        <v>75</v>
      </c>
      <c r="D1006" s="543"/>
      <c r="E1006" s="543"/>
      <c r="F1006" s="54"/>
      <c r="G1006" s="55"/>
      <c r="H1006" s="55"/>
      <c r="I1006" s="55"/>
      <c r="J1006" s="66"/>
      <c r="K1006" s="55"/>
      <c r="L1006" s="56">
        <v>56.69</v>
      </c>
      <c r="M1006" s="55"/>
      <c r="N1006" s="59">
        <v>2538.0100000000002</v>
      </c>
      <c r="AI1006" s="40"/>
      <c r="AJ1006" s="49"/>
      <c r="AK1006" s="49"/>
      <c r="AO1006" s="3" t="s">
        <v>75</v>
      </c>
      <c r="AQ1006" s="49"/>
      <c r="AS1006" s="49"/>
    </row>
    <row r="1007" spans="1:45" s="4" customFormat="1" ht="22.5" x14ac:dyDescent="0.25">
      <c r="A1007" s="63"/>
      <c r="B1007" s="51" t="s">
        <v>475</v>
      </c>
      <c r="C1007" s="543" t="s">
        <v>476</v>
      </c>
      <c r="D1007" s="543"/>
      <c r="E1007" s="543"/>
      <c r="F1007" s="54" t="s">
        <v>78</v>
      </c>
      <c r="G1007" s="61">
        <v>110</v>
      </c>
      <c r="H1007" s="55"/>
      <c r="I1007" s="61">
        <v>110</v>
      </c>
      <c r="J1007" s="66"/>
      <c r="K1007" s="55"/>
      <c r="L1007" s="56">
        <v>62.36</v>
      </c>
      <c r="M1007" s="55"/>
      <c r="N1007" s="59">
        <v>2791.81</v>
      </c>
      <c r="AI1007" s="40"/>
      <c r="AJ1007" s="49"/>
      <c r="AK1007" s="49"/>
      <c r="AO1007" s="3" t="s">
        <v>476</v>
      </c>
      <c r="AQ1007" s="49"/>
      <c r="AS1007" s="49"/>
    </row>
    <row r="1008" spans="1:45" s="4" customFormat="1" ht="45" x14ac:dyDescent="0.25">
      <c r="A1008" s="63"/>
      <c r="B1008" s="51" t="s">
        <v>477</v>
      </c>
      <c r="C1008" s="543" t="s">
        <v>478</v>
      </c>
      <c r="D1008" s="543"/>
      <c r="E1008" s="543"/>
      <c r="F1008" s="54" t="s">
        <v>78</v>
      </c>
      <c r="G1008" s="61">
        <v>69</v>
      </c>
      <c r="H1008" s="58">
        <v>0.85</v>
      </c>
      <c r="I1008" s="58">
        <v>58.65</v>
      </c>
      <c r="J1008" s="66"/>
      <c r="K1008" s="55"/>
      <c r="L1008" s="56">
        <v>33.25</v>
      </c>
      <c r="M1008" s="55"/>
      <c r="N1008" s="59">
        <v>1488.54</v>
      </c>
      <c r="AI1008" s="40"/>
      <c r="AJ1008" s="49"/>
      <c r="AK1008" s="49"/>
      <c r="AO1008" s="3" t="s">
        <v>478</v>
      </c>
      <c r="AQ1008" s="49"/>
      <c r="AS1008" s="49"/>
    </row>
    <row r="1009" spans="1:45" s="4" customFormat="1" ht="15" x14ac:dyDescent="0.25">
      <c r="A1009" s="72"/>
      <c r="B1009" s="73"/>
      <c r="C1009" s="542" t="s">
        <v>81</v>
      </c>
      <c r="D1009" s="542"/>
      <c r="E1009" s="542"/>
      <c r="F1009" s="43"/>
      <c r="G1009" s="44"/>
      <c r="H1009" s="44"/>
      <c r="I1009" s="44"/>
      <c r="J1009" s="47"/>
      <c r="K1009" s="44"/>
      <c r="L1009" s="74">
        <v>186.41</v>
      </c>
      <c r="M1009" s="69"/>
      <c r="N1009" s="75">
        <v>7180.95</v>
      </c>
      <c r="AI1009" s="40"/>
      <c r="AJ1009" s="49"/>
      <c r="AK1009" s="49"/>
      <c r="AQ1009" s="49" t="s">
        <v>81</v>
      </c>
      <c r="AS1009" s="49"/>
    </row>
    <row r="1010" spans="1:45" s="4" customFormat="1" ht="15" x14ac:dyDescent="0.25">
      <c r="A1010" s="41" t="s">
        <v>1321</v>
      </c>
      <c r="B1010" s="42" t="s">
        <v>511</v>
      </c>
      <c r="C1010" s="542" t="s">
        <v>512</v>
      </c>
      <c r="D1010" s="542"/>
      <c r="E1010" s="542"/>
      <c r="F1010" s="43" t="s">
        <v>513</v>
      </c>
      <c r="G1010" s="44">
        <v>-0.59</v>
      </c>
      <c r="H1010" s="45">
        <v>1</v>
      </c>
      <c r="I1010" s="46">
        <v>-0.59</v>
      </c>
      <c r="J1010" s="74">
        <v>30</v>
      </c>
      <c r="K1010" s="119">
        <v>1.4375</v>
      </c>
      <c r="L1010" s="74">
        <v>-25.44</v>
      </c>
      <c r="M1010" s="46">
        <v>13.24</v>
      </c>
      <c r="N1010" s="82">
        <v>-336.83</v>
      </c>
      <c r="AI1010" s="40"/>
      <c r="AJ1010" s="49"/>
      <c r="AK1010" s="49" t="s">
        <v>512</v>
      </c>
      <c r="AQ1010" s="49"/>
      <c r="AS1010" s="49"/>
    </row>
    <row r="1011" spans="1:45" s="4" customFormat="1" ht="23.25" x14ac:dyDescent="0.25">
      <c r="A1011" s="50"/>
      <c r="B1011" s="51" t="s">
        <v>117</v>
      </c>
      <c r="C1011" s="545" t="s">
        <v>118</v>
      </c>
      <c r="D1011" s="545"/>
      <c r="E1011" s="545"/>
      <c r="F1011" s="545"/>
      <c r="G1011" s="545"/>
      <c r="H1011" s="545"/>
      <c r="I1011" s="545"/>
      <c r="J1011" s="545"/>
      <c r="K1011" s="545"/>
      <c r="L1011" s="545"/>
      <c r="M1011" s="545"/>
      <c r="N1011" s="546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68.25" x14ac:dyDescent="0.25">
      <c r="A1012" s="50"/>
      <c r="B1012" s="51" t="s">
        <v>62</v>
      </c>
      <c r="C1012" s="545" t="s">
        <v>63</v>
      </c>
      <c r="D1012" s="545"/>
      <c r="E1012" s="545"/>
      <c r="F1012" s="545"/>
      <c r="G1012" s="545"/>
      <c r="H1012" s="545"/>
      <c r="I1012" s="545"/>
      <c r="J1012" s="545"/>
      <c r="K1012" s="545"/>
      <c r="L1012" s="545"/>
      <c r="M1012" s="545"/>
      <c r="N1012" s="546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5" x14ac:dyDescent="0.25">
      <c r="A1013" s="72"/>
      <c r="B1013" s="73"/>
      <c r="C1013" s="542" t="s">
        <v>81</v>
      </c>
      <c r="D1013" s="542"/>
      <c r="E1013" s="542"/>
      <c r="F1013" s="43"/>
      <c r="G1013" s="44"/>
      <c r="H1013" s="44"/>
      <c r="I1013" s="44"/>
      <c r="J1013" s="47"/>
      <c r="K1013" s="44"/>
      <c r="L1013" s="74">
        <v>-25.44</v>
      </c>
      <c r="M1013" s="69"/>
      <c r="N1013" s="82">
        <v>-336.83</v>
      </c>
      <c r="AI1013" s="40"/>
      <c r="AJ1013" s="49"/>
      <c r="AK1013" s="49"/>
      <c r="AQ1013" s="49" t="s">
        <v>81</v>
      </c>
      <c r="AS1013" s="49"/>
    </row>
    <row r="1014" spans="1:45" s="4" customFormat="1" ht="15" x14ac:dyDescent="0.25">
      <c r="A1014" s="41" t="s">
        <v>1322</v>
      </c>
      <c r="B1014" s="42" t="s">
        <v>1323</v>
      </c>
      <c r="C1014" s="542" t="s">
        <v>1324</v>
      </c>
      <c r="D1014" s="542"/>
      <c r="E1014" s="542"/>
      <c r="F1014" s="43" t="s">
        <v>72</v>
      </c>
      <c r="G1014" s="44">
        <v>-0.59</v>
      </c>
      <c r="H1014" s="45">
        <v>1</v>
      </c>
      <c r="I1014" s="46">
        <v>-0.59</v>
      </c>
      <c r="J1014" s="74">
        <v>9.51</v>
      </c>
      <c r="K1014" s="44"/>
      <c r="L1014" s="74">
        <v>-19.93</v>
      </c>
      <c r="M1014" s="44"/>
      <c r="N1014" s="82">
        <v>-892.43</v>
      </c>
      <c r="AI1014" s="40"/>
      <c r="AJ1014" s="49"/>
      <c r="AK1014" s="49" t="s">
        <v>1324</v>
      </c>
      <c r="AQ1014" s="49"/>
      <c r="AS1014" s="49"/>
    </row>
    <row r="1015" spans="1:45" s="4" customFormat="1" ht="23.25" x14ac:dyDescent="0.25">
      <c r="A1015" s="50"/>
      <c r="B1015" s="51" t="s">
        <v>117</v>
      </c>
      <c r="C1015" s="545" t="s">
        <v>118</v>
      </c>
      <c r="D1015" s="545"/>
      <c r="E1015" s="545"/>
      <c r="F1015" s="545"/>
      <c r="G1015" s="545"/>
      <c r="H1015" s="545"/>
      <c r="I1015" s="545"/>
      <c r="J1015" s="545"/>
      <c r="K1015" s="545"/>
      <c r="L1015" s="545"/>
      <c r="M1015" s="545"/>
      <c r="N1015" s="546"/>
      <c r="AI1015" s="40"/>
      <c r="AJ1015" s="49"/>
      <c r="AK1015" s="49"/>
      <c r="AM1015" s="3" t="s">
        <v>118</v>
      </c>
      <c r="AQ1015" s="49"/>
      <c r="AS1015" s="49"/>
    </row>
    <row r="1016" spans="1:45" s="4" customFormat="1" ht="68.25" x14ac:dyDescent="0.25">
      <c r="A1016" s="50"/>
      <c r="B1016" s="51" t="s">
        <v>62</v>
      </c>
      <c r="C1016" s="545" t="s">
        <v>63</v>
      </c>
      <c r="D1016" s="545"/>
      <c r="E1016" s="545"/>
      <c r="F1016" s="545"/>
      <c r="G1016" s="545"/>
      <c r="H1016" s="545"/>
      <c r="I1016" s="545"/>
      <c r="J1016" s="545"/>
      <c r="K1016" s="545"/>
      <c r="L1016" s="545"/>
      <c r="M1016" s="545"/>
      <c r="N1016" s="546"/>
      <c r="AI1016" s="40"/>
      <c r="AJ1016" s="49"/>
      <c r="AK1016" s="49"/>
      <c r="AM1016" s="3" t="s">
        <v>63</v>
      </c>
      <c r="AQ1016" s="49"/>
      <c r="AS1016" s="49"/>
    </row>
    <row r="1017" spans="1:45" s="4" customFormat="1" ht="15" x14ac:dyDescent="0.25">
      <c r="A1017" s="52"/>
      <c r="B1017" s="51" t="s">
        <v>56</v>
      </c>
      <c r="C1017" s="543" t="s">
        <v>64</v>
      </c>
      <c r="D1017" s="543"/>
      <c r="E1017" s="543"/>
      <c r="F1017" s="54"/>
      <c r="G1017" s="55"/>
      <c r="H1017" s="55"/>
      <c r="I1017" s="55"/>
      <c r="J1017" s="56">
        <v>9.51</v>
      </c>
      <c r="K1017" s="65">
        <v>1.3225</v>
      </c>
      <c r="L1017" s="56">
        <v>-7.42</v>
      </c>
      <c r="M1017" s="58">
        <v>44.77</v>
      </c>
      <c r="N1017" s="60">
        <v>-332.19</v>
      </c>
      <c r="AI1017" s="40"/>
      <c r="AJ1017" s="49"/>
      <c r="AK1017" s="49"/>
      <c r="AN1017" s="3" t="s">
        <v>64</v>
      </c>
      <c r="AQ1017" s="49"/>
      <c r="AS1017" s="49"/>
    </row>
    <row r="1018" spans="1:45" s="4" customFormat="1" ht="15" x14ac:dyDescent="0.25">
      <c r="A1018" s="63"/>
      <c r="B1018" s="51"/>
      <c r="C1018" s="543" t="s">
        <v>75</v>
      </c>
      <c r="D1018" s="543"/>
      <c r="E1018" s="543"/>
      <c r="F1018" s="54"/>
      <c r="G1018" s="55"/>
      <c r="H1018" s="55"/>
      <c r="I1018" s="55"/>
      <c r="J1018" s="66"/>
      <c r="K1018" s="55"/>
      <c r="L1018" s="56">
        <v>-7.42</v>
      </c>
      <c r="M1018" s="55"/>
      <c r="N1018" s="60">
        <v>-332.19</v>
      </c>
      <c r="AI1018" s="40"/>
      <c r="AJ1018" s="49"/>
      <c r="AK1018" s="49"/>
      <c r="AO1018" s="3" t="s">
        <v>75</v>
      </c>
      <c r="AQ1018" s="49"/>
      <c r="AS1018" s="49"/>
    </row>
    <row r="1019" spans="1:45" s="4" customFormat="1" ht="22.5" x14ac:dyDescent="0.25">
      <c r="A1019" s="63"/>
      <c r="B1019" s="51" t="s">
        <v>475</v>
      </c>
      <c r="C1019" s="543" t="s">
        <v>476</v>
      </c>
      <c r="D1019" s="543"/>
      <c r="E1019" s="543"/>
      <c r="F1019" s="54" t="s">
        <v>78</v>
      </c>
      <c r="G1019" s="61">
        <v>110</v>
      </c>
      <c r="H1019" s="55"/>
      <c r="I1019" s="61">
        <v>110</v>
      </c>
      <c r="J1019" s="66"/>
      <c r="K1019" s="55"/>
      <c r="L1019" s="56">
        <v>-8.16</v>
      </c>
      <c r="M1019" s="55"/>
      <c r="N1019" s="60">
        <v>-365.41</v>
      </c>
      <c r="AI1019" s="40"/>
      <c r="AJ1019" s="49"/>
      <c r="AK1019" s="49"/>
      <c r="AO1019" s="3" t="s">
        <v>476</v>
      </c>
      <c r="AQ1019" s="49"/>
      <c r="AS1019" s="49"/>
    </row>
    <row r="1020" spans="1:45" s="4" customFormat="1" ht="45" x14ac:dyDescent="0.25">
      <c r="A1020" s="63"/>
      <c r="B1020" s="51" t="s">
        <v>477</v>
      </c>
      <c r="C1020" s="543" t="s">
        <v>478</v>
      </c>
      <c r="D1020" s="543"/>
      <c r="E1020" s="543"/>
      <c r="F1020" s="54" t="s">
        <v>78</v>
      </c>
      <c r="G1020" s="61">
        <v>69</v>
      </c>
      <c r="H1020" s="58">
        <v>0.85</v>
      </c>
      <c r="I1020" s="58">
        <v>58.65</v>
      </c>
      <c r="J1020" s="66"/>
      <c r="K1020" s="55"/>
      <c r="L1020" s="56">
        <v>-4.3499999999999996</v>
      </c>
      <c r="M1020" s="55"/>
      <c r="N1020" s="60">
        <v>-194.83</v>
      </c>
      <c r="AI1020" s="40"/>
      <c r="AJ1020" s="49"/>
      <c r="AK1020" s="49"/>
      <c r="AO1020" s="3" t="s">
        <v>478</v>
      </c>
      <c r="AQ1020" s="49"/>
      <c r="AS1020" s="49"/>
    </row>
    <row r="1021" spans="1:45" s="4" customFormat="1" ht="15" x14ac:dyDescent="0.25">
      <c r="A1021" s="72"/>
      <c r="B1021" s="73"/>
      <c r="C1021" s="542" t="s">
        <v>81</v>
      </c>
      <c r="D1021" s="542"/>
      <c r="E1021" s="542"/>
      <c r="F1021" s="43"/>
      <c r="G1021" s="44"/>
      <c r="H1021" s="44"/>
      <c r="I1021" s="44"/>
      <c r="J1021" s="47"/>
      <c r="K1021" s="44"/>
      <c r="L1021" s="74">
        <v>-19.93</v>
      </c>
      <c r="M1021" s="69"/>
      <c r="N1021" s="82">
        <v>-892.43</v>
      </c>
      <c r="AI1021" s="40"/>
      <c r="AJ1021" s="49"/>
      <c r="AK1021" s="49"/>
      <c r="AQ1021" s="49" t="s">
        <v>81</v>
      </c>
      <c r="AS1021" s="49"/>
    </row>
    <row r="1022" spans="1:45" s="4" customFormat="1" ht="124.5" x14ac:dyDescent="0.25">
      <c r="A1022" s="41" t="s">
        <v>1325</v>
      </c>
      <c r="B1022" s="42" t="s">
        <v>516</v>
      </c>
      <c r="C1022" s="542" t="s">
        <v>517</v>
      </c>
      <c r="D1022" s="542"/>
      <c r="E1022" s="542"/>
      <c r="F1022" s="43" t="s">
        <v>177</v>
      </c>
      <c r="G1022" s="44">
        <v>106.925</v>
      </c>
      <c r="H1022" s="45">
        <v>1</v>
      </c>
      <c r="I1022" s="92">
        <v>106.925</v>
      </c>
      <c r="J1022" s="74">
        <v>10.33</v>
      </c>
      <c r="K1022" s="44"/>
      <c r="L1022" s="80">
        <v>1104.54</v>
      </c>
      <c r="M1022" s="46">
        <v>8.16</v>
      </c>
      <c r="N1022" s="75">
        <v>9013.0499999999993</v>
      </c>
      <c r="AI1022" s="40"/>
      <c r="AJ1022" s="49"/>
      <c r="AK1022" s="49" t="s">
        <v>517</v>
      </c>
      <c r="AQ1022" s="49"/>
      <c r="AS1022" s="49"/>
    </row>
    <row r="1023" spans="1:45" s="4" customFormat="1" ht="15" x14ac:dyDescent="0.25">
      <c r="A1023" s="67"/>
      <c r="B1023" s="53"/>
      <c r="C1023" s="543" t="s">
        <v>1326</v>
      </c>
      <c r="D1023" s="543"/>
      <c r="E1023" s="543"/>
      <c r="F1023" s="543"/>
      <c r="G1023" s="543"/>
      <c r="H1023" s="543"/>
      <c r="I1023" s="543"/>
      <c r="J1023" s="543"/>
      <c r="K1023" s="543"/>
      <c r="L1023" s="543"/>
      <c r="M1023" s="543"/>
      <c r="N1023" s="544"/>
      <c r="AI1023" s="40"/>
      <c r="AJ1023" s="49"/>
      <c r="AK1023" s="49"/>
      <c r="AL1023" s="3" t="s">
        <v>1326</v>
      </c>
      <c r="AQ1023" s="49"/>
      <c r="AS1023" s="49"/>
    </row>
    <row r="1024" spans="1:45" s="4" customFormat="1" ht="15" x14ac:dyDescent="0.25">
      <c r="A1024" s="72"/>
      <c r="B1024" s="73"/>
      <c r="C1024" s="542" t="s">
        <v>81</v>
      </c>
      <c r="D1024" s="542"/>
      <c r="E1024" s="542"/>
      <c r="F1024" s="43"/>
      <c r="G1024" s="44"/>
      <c r="H1024" s="44"/>
      <c r="I1024" s="44"/>
      <c r="J1024" s="47"/>
      <c r="K1024" s="44"/>
      <c r="L1024" s="80">
        <v>1104.54</v>
      </c>
      <c r="M1024" s="69"/>
      <c r="N1024" s="75">
        <v>9013.0499999999993</v>
      </c>
      <c r="AI1024" s="40"/>
      <c r="AJ1024" s="49"/>
      <c r="AK1024" s="49"/>
      <c r="AQ1024" s="49" t="s">
        <v>81</v>
      </c>
      <c r="AS1024" s="49"/>
    </row>
    <row r="1025" spans="1:47" s="4" customFormat="1" ht="23.25" x14ac:dyDescent="0.25">
      <c r="A1025" s="41" t="s">
        <v>1327</v>
      </c>
      <c r="B1025" s="42" t="s">
        <v>519</v>
      </c>
      <c r="C1025" s="542" t="s">
        <v>520</v>
      </c>
      <c r="D1025" s="542"/>
      <c r="E1025" s="542"/>
      <c r="F1025" s="43" t="s">
        <v>191</v>
      </c>
      <c r="G1025" s="44">
        <v>6.7999999999999996E-3</v>
      </c>
      <c r="H1025" s="45">
        <v>1</v>
      </c>
      <c r="I1025" s="119">
        <v>6.7999999999999996E-3</v>
      </c>
      <c r="J1025" s="80">
        <v>11885.47</v>
      </c>
      <c r="K1025" s="44"/>
      <c r="L1025" s="74">
        <v>80.819999999999993</v>
      </c>
      <c r="M1025" s="46">
        <v>8.16</v>
      </c>
      <c r="N1025" s="82">
        <v>659.49</v>
      </c>
      <c r="AI1025" s="40"/>
      <c r="AJ1025" s="49"/>
      <c r="AK1025" s="49" t="s">
        <v>520</v>
      </c>
      <c r="AQ1025" s="49"/>
      <c r="AS1025" s="49"/>
    </row>
    <row r="1026" spans="1:47" s="4" customFormat="1" ht="15" x14ac:dyDescent="0.25">
      <c r="A1026" s="67"/>
      <c r="B1026" s="53"/>
      <c r="C1026" s="543" t="s">
        <v>1328</v>
      </c>
      <c r="D1026" s="543"/>
      <c r="E1026" s="543"/>
      <c r="F1026" s="543"/>
      <c r="G1026" s="543"/>
      <c r="H1026" s="543"/>
      <c r="I1026" s="543"/>
      <c r="J1026" s="543"/>
      <c r="K1026" s="543"/>
      <c r="L1026" s="543"/>
      <c r="M1026" s="543"/>
      <c r="N1026" s="544"/>
      <c r="AI1026" s="40"/>
      <c r="AJ1026" s="49"/>
      <c r="AK1026" s="49"/>
      <c r="AL1026" s="3" t="s">
        <v>1328</v>
      </c>
      <c r="AQ1026" s="49"/>
      <c r="AS1026" s="49"/>
    </row>
    <row r="1027" spans="1:47" s="4" customFormat="1" ht="15" x14ac:dyDescent="0.25">
      <c r="A1027" s="72"/>
      <c r="B1027" s="73"/>
      <c r="C1027" s="542" t="s">
        <v>81</v>
      </c>
      <c r="D1027" s="542"/>
      <c r="E1027" s="542"/>
      <c r="F1027" s="43"/>
      <c r="G1027" s="44"/>
      <c r="H1027" s="44"/>
      <c r="I1027" s="44"/>
      <c r="J1027" s="47"/>
      <c r="K1027" s="44"/>
      <c r="L1027" s="74">
        <v>80.819999999999993</v>
      </c>
      <c r="M1027" s="69"/>
      <c r="N1027" s="82">
        <v>659.49</v>
      </c>
      <c r="AI1027" s="40"/>
      <c r="AJ1027" s="49"/>
      <c r="AK1027" s="49"/>
      <c r="AQ1027" s="49" t="s">
        <v>81</v>
      </c>
      <c r="AS1027" s="49"/>
    </row>
    <row r="1028" spans="1:47" s="4" customFormat="1" ht="15" x14ac:dyDescent="0.25">
      <c r="A1028" s="539" t="s">
        <v>491</v>
      </c>
      <c r="B1028" s="540"/>
      <c r="C1028" s="540"/>
      <c r="D1028" s="540"/>
      <c r="E1028" s="540"/>
      <c r="F1028" s="540"/>
      <c r="G1028" s="540"/>
      <c r="H1028" s="540"/>
      <c r="I1028" s="540"/>
      <c r="J1028" s="540"/>
      <c r="K1028" s="540"/>
      <c r="L1028" s="540"/>
      <c r="M1028" s="540"/>
      <c r="N1028" s="541"/>
      <c r="AI1028" s="40"/>
      <c r="AJ1028" s="49" t="s">
        <v>491</v>
      </c>
      <c r="AK1028" s="49"/>
      <c r="AQ1028" s="49"/>
      <c r="AS1028" s="49"/>
    </row>
    <row r="1029" spans="1:47" s="4" customFormat="1" ht="45.75" x14ac:dyDescent="0.25">
      <c r="A1029" s="41" t="s">
        <v>1329</v>
      </c>
      <c r="B1029" s="42" t="s">
        <v>750</v>
      </c>
      <c r="C1029" s="542" t="s">
        <v>751</v>
      </c>
      <c r="D1029" s="542"/>
      <c r="E1029" s="542"/>
      <c r="F1029" s="43" t="s">
        <v>94</v>
      </c>
      <c r="G1029" s="44">
        <v>9.65</v>
      </c>
      <c r="H1029" s="45">
        <v>1</v>
      </c>
      <c r="I1029" s="46">
        <v>9.65</v>
      </c>
      <c r="J1029" s="74">
        <v>3.28</v>
      </c>
      <c r="K1029" s="44"/>
      <c r="L1029" s="74">
        <v>31.65</v>
      </c>
      <c r="M1029" s="46">
        <v>13.24</v>
      </c>
      <c r="N1029" s="82">
        <v>419.05</v>
      </c>
      <c r="AI1029" s="40"/>
      <c r="AJ1029" s="49"/>
      <c r="AK1029" s="49" t="s">
        <v>751</v>
      </c>
      <c r="AQ1029" s="49"/>
      <c r="AS1029" s="49"/>
    </row>
    <row r="1030" spans="1:47" s="4" customFormat="1" ht="15" x14ac:dyDescent="0.25">
      <c r="A1030" s="72"/>
      <c r="B1030" s="73"/>
      <c r="C1030" s="542" t="s">
        <v>81</v>
      </c>
      <c r="D1030" s="542"/>
      <c r="E1030" s="542"/>
      <c r="F1030" s="43"/>
      <c r="G1030" s="44"/>
      <c r="H1030" s="44"/>
      <c r="I1030" s="44"/>
      <c r="J1030" s="47"/>
      <c r="K1030" s="44"/>
      <c r="L1030" s="74">
        <v>31.65</v>
      </c>
      <c r="M1030" s="69"/>
      <c r="N1030" s="82">
        <v>419.05</v>
      </c>
      <c r="AI1030" s="40"/>
      <c r="AJ1030" s="49"/>
      <c r="AK1030" s="49"/>
      <c r="AQ1030" s="49" t="s">
        <v>81</v>
      </c>
      <c r="AS1030" s="49"/>
    </row>
    <row r="1031" spans="1:47" s="4" customFormat="1" ht="23.25" x14ac:dyDescent="0.25">
      <c r="A1031" s="41" t="s">
        <v>1330</v>
      </c>
      <c r="B1031" s="42" t="s">
        <v>97</v>
      </c>
      <c r="C1031" s="542" t="s">
        <v>98</v>
      </c>
      <c r="D1031" s="542"/>
      <c r="E1031" s="542"/>
      <c r="F1031" s="43" t="s">
        <v>86</v>
      </c>
      <c r="G1031" s="44">
        <v>3.94</v>
      </c>
      <c r="H1031" s="45">
        <v>1</v>
      </c>
      <c r="I1031" s="46">
        <v>3.94</v>
      </c>
      <c r="J1031" s="74">
        <v>162.38</v>
      </c>
      <c r="K1031" s="44"/>
      <c r="L1031" s="74">
        <v>639.78</v>
      </c>
      <c r="M1031" s="46">
        <v>8.16</v>
      </c>
      <c r="N1031" s="75">
        <v>5220.6000000000004</v>
      </c>
      <c r="AI1031" s="40"/>
      <c r="AJ1031" s="49"/>
      <c r="AK1031" s="49" t="s">
        <v>98</v>
      </c>
      <c r="AQ1031" s="49"/>
      <c r="AS1031" s="49"/>
    </row>
    <row r="1032" spans="1:47" s="4" customFormat="1" ht="15" x14ac:dyDescent="0.25">
      <c r="A1032" s="67"/>
      <c r="B1032" s="53"/>
      <c r="C1032" s="543" t="s">
        <v>99</v>
      </c>
      <c r="D1032" s="543"/>
      <c r="E1032" s="543"/>
      <c r="F1032" s="543"/>
      <c r="G1032" s="543"/>
      <c r="H1032" s="543"/>
      <c r="I1032" s="543"/>
      <c r="J1032" s="543"/>
      <c r="K1032" s="543"/>
      <c r="L1032" s="543"/>
      <c r="M1032" s="543"/>
      <c r="N1032" s="544"/>
      <c r="AI1032" s="40"/>
      <c r="AJ1032" s="49"/>
      <c r="AK1032" s="49"/>
      <c r="AQ1032" s="49"/>
      <c r="AR1032" s="3" t="s">
        <v>99</v>
      </c>
      <c r="AS1032" s="49"/>
    </row>
    <row r="1033" spans="1:47" s="4" customFormat="1" ht="15" x14ac:dyDescent="0.25">
      <c r="A1033" s="72"/>
      <c r="B1033" s="73"/>
      <c r="C1033" s="542" t="s">
        <v>81</v>
      </c>
      <c r="D1033" s="542"/>
      <c r="E1033" s="542"/>
      <c r="F1033" s="43"/>
      <c r="G1033" s="44"/>
      <c r="H1033" s="44"/>
      <c r="I1033" s="44"/>
      <c r="J1033" s="47"/>
      <c r="K1033" s="44"/>
      <c r="L1033" s="74">
        <v>639.78</v>
      </c>
      <c r="M1033" s="69"/>
      <c r="N1033" s="75">
        <v>5220.6000000000004</v>
      </c>
      <c r="AI1033" s="40"/>
      <c r="AJ1033" s="49"/>
      <c r="AK1033" s="49"/>
      <c r="AQ1033" s="49" t="s">
        <v>81</v>
      </c>
      <c r="AS1033" s="49"/>
    </row>
    <row r="1034" spans="1:47" s="4" customFormat="1" ht="15" x14ac:dyDescent="0.25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  <c r="AS1034" s="49"/>
    </row>
    <row r="1035" spans="1:47" s="4" customFormat="1" ht="15" x14ac:dyDescent="0.25">
      <c r="A1035" s="87"/>
      <c r="B1035" s="88"/>
      <c r="C1035" s="542" t="s">
        <v>1331</v>
      </c>
      <c r="D1035" s="542"/>
      <c r="E1035" s="542"/>
      <c r="F1035" s="542"/>
      <c r="G1035" s="542"/>
      <c r="H1035" s="542"/>
      <c r="I1035" s="542"/>
      <c r="J1035" s="542"/>
      <c r="K1035" s="542"/>
      <c r="L1035" s="89">
        <v>11721.68</v>
      </c>
      <c r="M1035" s="90"/>
      <c r="N1035" s="91">
        <v>190316.88</v>
      </c>
      <c r="AI1035" s="40"/>
      <c r="AJ1035" s="49"/>
      <c r="AK1035" s="49"/>
      <c r="AQ1035" s="49"/>
      <c r="AS1035" s="49" t="s">
        <v>1331</v>
      </c>
    </row>
    <row r="1036" spans="1:47" s="4" customFormat="1" ht="11.25" hidden="1" customHeight="1" x14ac:dyDescent="0.25">
      <c r="B1036" s="95"/>
      <c r="C1036" s="95"/>
      <c r="D1036" s="95"/>
      <c r="E1036" s="95"/>
      <c r="F1036" s="95"/>
      <c r="G1036" s="95"/>
      <c r="H1036" s="95"/>
      <c r="I1036" s="95"/>
      <c r="J1036" s="95"/>
      <c r="K1036" s="95"/>
      <c r="L1036" s="96"/>
      <c r="M1036" s="96"/>
      <c r="N1036" s="96"/>
    </row>
    <row r="1037" spans="1:47" s="4" customFormat="1" ht="15" x14ac:dyDescent="0.25">
      <c r="A1037" s="87"/>
      <c r="B1037" s="88"/>
      <c r="C1037" s="542" t="s">
        <v>291</v>
      </c>
      <c r="D1037" s="542"/>
      <c r="E1037" s="542"/>
      <c r="F1037" s="542"/>
      <c r="G1037" s="542"/>
      <c r="H1037" s="542"/>
      <c r="I1037" s="542"/>
      <c r="J1037" s="542"/>
      <c r="K1037" s="542"/>
      <c r="L1037" s="97"/>
      <c r="M1037" s="90"/>
      <c r="N1037" s="98"/>
      <c r="AT1037" s="49" t="s">
        <v>291</v>
      </c>
    </row>
    <row r="1038" spans="1:47" s="4" customFormat="1" ht="16.5" x14ac:dyDescent="0.3">
      <c r="A1038" s="99"/>
      <c r="B1038" s="51"/>
      <c r="C1038" s="543" t="s">
        <v>292</v>
      </c>
      <c r="D1038" s="543"/>
      <c r="E1038" s="543"/>
      <c r="F1038" s="543"/>
      <c r="G1038" s="543"/>
      <c r="H1038" s="543"/>
      <c r="I1038" s="543"/>
      <c r="J1038" s="543"/>
      <c r="K1038" s="543"/>
      <c r="L1038" s="100">
        <v>4527314.95</v>
      </c>
      <c r="M1038" s="101"/>
      <c r="N1038" s="102">
        <v>41112959.990000002</v>
      </c>
      <c r="O1038" s="103"/>
      <c r="P1038" s="103"/>
      <c r="Q1038" s="103"/>
      <c r="AT1038" s="49"/>
      <c r="AU1038" s="3" t="s">
        <v>292</v>
      </c>
    </row>
    <row r="1039" spans="1:47" s="4" customFormat="1" ht="16.5" x14ac:dyDescent="0.3">
      <c r="A1039" s="99"/>
      <c r="B1039" s="51"/>
      <c r="C1039" s="543" t="s">
        <v>293</v>
      </c>
      <c r="D1039" s="543"/>
      <c r="E1039" s="543"/>
      <c r="F1039" s="543"/>
      <c r="G1039" s="543"/>
      <c r="H1039" s="543"/>
      <c r="I1039" s="543"/>
      <c r="J1039" s="543"/>
      <c r="K1039" s="543"/>
      <c r="L1039" s="104"/>
      <c r="M1039" s="101"/>
      <c r="N1039" s="105"/>
      <c r="O1039" s="103"/>
      <c r="P1039" s="103"/>
      <c r="Q1039" s="103"/>
      <c r="AT1039" s="49"/>
      <c r="AU1039" s="3" t="s">
        <v>293</v>
      </c>
    </row>
    <row r="1040" spans="1:47" s="4" customFormat="1" ht="16.5" x14ac:dyDescent="0.3">
      <c r="A1040" s="99"/>
      <c r="B1040" s="51"/>
      <c r="C1040" s="543" t="s">
        <v>294</v>
      </c>
      <c r="D1040" s="543"/>
      <c r="E1040" s="543"/>
      <c r="F1040" s="543"/>
      <c r="G1040" s="543"/>
      <c r="H1040" s="543"/>
      <c r="I1040" s="543"/>
      <c r="J1040" s="543"/>
      <c r="K1040" s="543"/>
      <c r="L1040" s="100">
        <v>63195.040000000001</v>
      </c>
      <c r="M1040" s="101"/>
      <c r="N1040" s="102">
        <v>2829241.93</v>
      </c>
      <c r="O1040" s="103"/>
      <c r="P1040" s="103"/>
      <c r="Q1040" s="103"/>
      <c r="AT1040" s="49"/>
      <c r="AU1040" s="3" t="s">
        <v>294</v>
      </c>
    </row>
    <row r="1041" spans="1:47" s="4" customFormat="1" ht="16.5" x14ac:dyDescent="0.3">
      <c r="A1041" s="99"/>
      <c r="B1041" s="51"/>
      <c r="C1041" s="543" t="s">
        <v>295</v>
      </c>
      <c r="D1041" s="543"/>
      <c r="E1041" s="543"/>
      <c r="F1041" s="543"/>
      <c r="G1041" s="543"/>
      <c r="H1041" s="543"/>
      <c r="I1041" s="543"/>
      <c r="J1041" s="543"/>
      <c r="K1041" s="543"/>
      <c r="L1041" s="100">
        <v>365085.35</v>
      </c>
      <c r="M1041" s="101"/>
      <c r="N1041" s="102">
        <v>4833730.01</v>
      </c>
      <c r="O1041" s="103"/>
      <c r="P1041" s="103"/>
      <c r="Q1041" s="103"/>
      <c r="AT1041" s="49"/>
      <c r="AU1041" s="3" t="s">
        <v>295</v>
      </c>
    </row>
    <row r="1042" spans="1:47" s="4" customFormat="1" ht="16.5" x14ac:dyDescent="0.3">
      <c r="A1042" s="99"/>
      <c r="B1042" s="51"/>
      <c r="C1042" s="543" t="s">
        <v>296</v>
      </c>
      <c r="D1042" s="543"/>
      <c r="E1042" s="543"/>
      <c r="F1042" s="543"/>
      <c r="G1042" s="543"/>
      <c r="H1042" s="543"/>
      <c r="I1042" s="543"/>
      <c r="J1042" s="543"/>
      <c r="K1042" s="543"/>
      <c r="L1042" s="100">
        <v>23554.42</v>
      </c>
      <c r="M1042" s="101"/>
      <c r="N1042" s="102">
        <v>1054531.3700000001</v>
      </c>
      <c r="O1042" s="103"/>
      <c r="P1042" s="103"/>
      <c r="Q1042" s="103"/>
      <c r="AT1042" s="49"/>
      <c r="AU1042" s="3" t="s">
        <v>296</v>
      </c>
    </row>
    <row r="1043" spans="1:47" s="4" customFormat="1" ht="16.5" x14ac:dyDescent="0.3">
      <c r="A1043" s="99"/>
      <c r="B1043" s="51"/>
      <c r="C1043" s="543" t="s">
        <v>297</v>
      </c>
      <c r="D1043" s="543"/>
      <c r="E1043" s="543"/>
      <c r="F1043" s="543"/>
      <c r="G1043" s="543"/>
      <c r="H1043" s="543"/>
      <c r="I1043" s="543"/>
      <c r="J1043" s="543"/>
      <c r="K1043" s="543"/>
      <c r="L1043" s="100">
        <v>4099034.56</v>
      </c>
      <c r="M1043" s="101"/>
      <c r="N1043" s="102">
        <v>33449988.050000001</v>
      </c>
      <c r="O1043" s="103"/>
      <c r="P1043" s="103"/>
      <c r="Q1043" s="103"/>
      <c r="AT1043" s="49"/>
      <c r="AU1043" s="3" t="s">
        <v>297</v>
      </c>
    </row>
    <row r="1044" spans="1:47" s="4" customFormat="1" ht="16.5" x14ac:dyDescent="0.3">
      <c r="A1044" s="99"/>
      <c r="B1044" s="51"/>
      <c r="C1044" s="543" t="s">
        <v>613</v>
      </c>
      <c r="D1044" s="543"/>
      <c r="E1044" s="543"/>
      <c r="F1044" s="543"/>
      <c r="G1044" s="543"/>
      <c r="H1044" s="543"/>
      <c r="I1044" s="543"/>
      <c r="J1044" s="543"/>
      <c r="K1044" s="543"/>
      <c r="L1044" s="104"/>
      <c r="M1044" s="101"/>
      <c r="N1044" s="105"/>
      <c r="O1044" s="103"/>
      <c r="P1044" s="103"/>
      <c r="Q1044" s="103"/>
      <c r="AT1044" s="49"/>
      <c r="AU1044" s="3" t="s">
        <v>613</v>
      </c>
    </row>
    <row r="1045" spans="1:47" s="4" customFormat="1" ht="16.5" x14ac:dyDescent="0.3">
      <c r="A1045" s="99"/>
      <c r="B1045" s="51"/>
      <c r="C1045" s="543" t="s">
        <v>614</v>
      </c>
      <c r="D1045" s="543"/>
      <c r="E1045" s="543"/>
      <c r="F1045" s="543"/>
      <c r="G1045" s="543"/>
      <c r="H1045" s="543"/>
      <c r="I1045" s="543"/>
      <c r="J1045" s="543"/>
      <c r="K1045" s="543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614</v>
      </c>
    </row>
    <row r="1046" spans="1:47" s="4" customFormat="1" ht="16.5" x14ac:dyDescent="0.3">
      <c r="A1046" s="99"/>
      <c r="B1046" s="51"/>
      <c r="C1046" s="543" t="s">
        <v>615</v>
      </c>
      <c r="D1046" s="543"/>
      <c r="E1046" s="543"/>
      <c r="F1046" s="543"/>
      <c r="G1046" s="543"/>
      <c r="H1046" s="543"/>
      <c r="I1046" s="543"/>
      <c r="J1046" s="543"/>
      <c r="K1046" s="543"/>
      <c r="L1046" s="106">
        <v>367.33</v>
      </c>
      <c r="M1046" s="101"/>
      <c r="N1046" s="102">
        <v>4863.45</v>
      </c>
      <c r="O1046" s="103"/>
      <c r="P1046" s="103"/>
      <c r="Q1046" s="103"/>
      <c r="AT1046" s="49"/>
      <c r="AU1046" s="3" t="s">
        <v>615</v>
      </c>
    </row>
    <row r="1047" spans="1:47" s="4" customFormat="1" ht="16.5" x14ac:dyDescent="0.3">
      <c r="A1047" s="99"/>
      <c r="B1047" s="51"/>
      <c r="C1047" s="543" t="s">
        <v>298</v>
      </c>
      <c r="D1047" s="543"/>
      <c r="E1047" s="543"/>
      <c r="F1047" s="543"/>
      <c r="G1047" s="543"/>
      <c r="H1047" s="543"/>
      <c r="I1047" s="543"/>
      <c r="J1047" s="543"/>
      <c r="K1047" s="543"/>
      <c r="L1047" s="100">
        <v>4713555.76</v>
      </c>
      <c r="M1047" s="101"/>
      <c r="N1047" s="102">
        <v>49450959.759999998</v>
      </c>
      <c r="O1047" s="103"/>
      <c r="P1047" s="103"/>
      <c r="Q1047" s="103"/>
      <c r="AT1047" s="49"/>
      <c r="AU1047" s="3" t="s">
        <v>298</v>
      </c>
    </row>
    <row r="1048" spans="1:47" s="4" customFormat="1" ht="16.5" x14ac:dyDescent="0.3">
      <c r="A1048" s="99"/>
      <c r="B1048" s="51"/>
      <c r="C1048" s="543" t="s">
        <v>617</v>
      </c>
      <c r="D1048" s="543"/>
      <c r="E1048" s="543"/>
      <c r="F1048" s="543"/>
      <c r="G1048" s="543"/>
      <c r="H1048" s="543"/>
      <c r="I1048" s="543"/>
      <c r="J1048" s="543"/>
      <c r="K1048" s="543"/>
      <c r="L1048" s="100">
        <v>4708151.17</v>
      </c>
      <c r="M1048" s="101"/>
      <c r="N1048" s="102">
        <v>49379402.979999997</v>
      </c>
      <c r="O1048" s="103"/>
      <c r="P1048" s="103"/>
      <c r="Q1048" s="103"/>
      <c r="AT1048" s="49"/>
      <c r="AU1048" s="3" t="s">
        <v>617</v>
      </c>
    </row>
    <row r="1049" spans="1:47" s="4" customFormat="1" ht="16.5" x14ac:dyDescent="0.3">
      <c r="A1049" s="99"/>
      <c r="B1049" s="51"/>
      <c r="C1049" s="543" t="s">
        <v>618</v>
      </c>
      <c r="D1049" s="543"/>
      <c r="E1049" s="543"/>
      <c r="F1049" s="543"/>
      <c r="G1049" s="543"/>
      <c r="H1049" s="543"/>
      <c r="I1049" s="543"/>
      <c r="J1049" s="543"/>
      <c r="K1049" s="543"/>
      <c r="L1049" s="104"/>
      <c r="M1049" s="101"/>
      <c r="N1049" s="105"/>
      <c r="O1049" s="103"/>
      <c r="P1049" s="103"/>
      <c r="Q1049" s="103"/>
      <c r="AT1049" s="49"/>
      <c r="AU1049" s="3" t="s">
        <v>618</v>
      </c>
    </row>
    <row r="1050" spans="1:47" s="4" customFormat="1" ht="16.5" x14ac:dyDescent="0.3">
      <c r="A1050" s="99"/>
      <c r="B1050" s="51"/>
      <c r="C1050" s="543" t="s">
        <v>619</v>
      </c>
      <c r="D1050" s="543"/>
      <c r="E1050" s="543"/>
      <c r="F1050" s="543"/>
      <c r="G1050" s="543"/>
      <c r="H1050" s="543"/>
      <c r="I1050" s="543"/>
      <c r="J1050" s="543"/>
      <c r="K1050" s="543"/>
      <c r="L1050" s="100">
        <v>63195.040000000001</v>
      </c>
      <c r="M1050" s="101"/>
      <c r="N1050" s="102">
        <v>2829241.93</v>
      </c>
      <c r="O1050" s="103"/>
      <c r="P1050" s="103"/>
      <c r="Q1050" s="103"/>
      <c r="AT1050" s="49"/>
      <c r="AU1050" s="3" t="s">
        <v>619</v>
      </c>
    </row>
    <row r="1051" spans="1:47" s="4" customFormat="1" ht="16.5" x14ac:dyDescent="0.3">
      <c r="A1051" s="99"/>
      <c r="B1051" s="51"/>
      <c r="C1051" s="543" t="s">
        <v>620</v>
      </c>
      <c r="D1051" s="543"/>
      <c r="E1051" s="543"/>
      <c r="F1051" s="543"/>
      <c r="G1051" s="543"/>
      <c r="H1051" s="543"/>
      <c r="I1051" s="543"/>
      <c r="J1051" s="543"/>
      <c r="K1051" s="543"/>
      <c r="L1051" s="100">
        <v>360048.09</v>
      </c>
      <c r="M1051" s="101"/>
      <c r="N1051" s="102">
        <v>4767036.68</v>
      </c>
      <c r="O1051" s="103"/>
      <c r="P1051" s="103"/>
      <c r="Q1051" s="103"/>
      <c r="AT1051" s="49"/>
      <c r="AU1051" s="3" t="s">
        <v>620</v>
      </c>
    </row>
    <row r="1052" spans="1:47" s="4" customFormat="1" ht="16.5" x14ac:dyDescent="0.3">
      <c r="A1052" s="99"/>
      <c r="B1052" s="51"/>
      <c r="C1052" s="543" t="s">
        <v>621</v>
      </c>
      <c r="D1052" s="543"/>
      <c r="E1052" s="543"/>
      <c r="F1052" s="543"/>
      <c r="G1052" s="543"/>
      <c r="H1052" s="543"/>
      <c r="I1052" s="543"/>
      <c r="J1052" s="543"/>
      <c r="K1052" s="543"/>
      <c r="L1052" s="100">
        <v>23554.42</v>
      </c>
      <c r="M1052" s="101"/>
      <c r="N1052" s="102">
        <v>1054531.3700000001</v>
      </c>
      <c r="O1052" s="103"/>
      <c r="P1052" s="103"/>
      <c r="Q1052" s="103"/>
      <c r="AT1052" s="49"/>
      <c r="AU1052" s="3" t="s">
        <v>621</v>
      </c>
    </row>
    <row r="1053" spans="1:47" s="4" customFormat="1" ht="16.5" x14ac:dyDescent="0.3">
      <c r="A1053" s="99"/>
      <c r="B1053" s="51"/>
      <c r="C1053" s="543" t="s">
        <v>622</v>
      </c>
      <c r="D1053" s="543"/>
      <c r="E1053" s="543"/>
      <c r="F1053" s="543"/>
      <c r="G1053" s="543"/>
      <c r="H1053" s="543"/>
      <c r="I1053" s="543"/>
      <c r="J1053" s="543"/>
      <c r="K1053" s="543"/>
      <c r="L1053" s="100">
        <v>4098667.23</v>
      </c>
      <c r="M1053" s="101"/>
      <c r="N1053" s="102">
        <v>33445124.600000001</v>
      </c>
      <c r="O1053" s="103"/>
      <c r="P1053" s="103"/>
      <c r="Q1053" s="103"/>
      <c r="AT1053" s="49"/>
      <c r="AU1053" s="3" t="s">
        <v>622</v>
      </c>
    </row>
    <row r="1054" spans="1:47" s="4" customFormat="1" ht="16.5" x14ac:dyDescent="0.3">
      <c r="A1054" s="99"/>
      <c r="B1054" s="51"/>
      <c r="C1054" s="543" t="s">
        <v>623</v>
      </c>
      <c r="D1054" s="543"/>
      <c r="E1054" s="543"/>
      <c r="F1054" s="543"/>
      <c r="G1054" s="543"/>
      <c r="H1054" s="543"/>
      <c r="I1054" s="543"/>
      <c r="J1054" s="543"/>
      <c r="K1054" s="543"/>
      <c r="L1054" s="100">
        <v>111866.77</v>
      </c>
      <c r="M1054" s="101"/>
      <c r="N1054" s="102">
        <v>5008273.8899999997</v>
      </c>
      <c r="O1054" s="103"/>
      <c r="P1054" s="103"/>
      <c r="Q1054" s="103"/>
      <c r="AT1054" s="49"/>
      <c r="AU1054" s="3" t="s">
        <v>623</v>
      </c>
    </row>
    <row r="1055" spans="1:47" s="4" customFormat="1" ht="16.5" x14ac:dyDescent="0.3">
      <c r="A1055" s="99"/>
      <c r="B1055" s="51"/>
      <c r="C1055" s="543" t="s">
        <v>624</v>
      </c>
      <c r="D1055" s="543"/>
      <c r="E1055" s="543"/>
      <c r="F1055" s="543"/>
      <c r="G1055" s="543"/>
      <c r="H1055" s="543"/>
      <c r="I1055" s="543"/>
      <c r="J1055" s="543"/>
      <c r="K1055" s="543"/>
      <c r="L1055" s="100">
        <v>74374.039999999994</v>
      </c>
      <c r="M1055" s="101"/>
      <c r="N1055" s="102">
        <v>3329725.88</v>
      </c>
      <c r="O1055" s="103"/>
      <c r="P1055" s="103"/>
      <c r="Q1055" s="103"/>
      <c r="AT1055" s="49"/>
      <c r="AU1055" s="3" t="s">
        <v>624</v>
      </c>
    </row>
    <row r="1056" spans="1:47" s="4" customFormat="1" ht="16.5" x14ac:dyDescent="0.3">
      <c r="A1056" s="99"/>
      <c r="B1056" s="51"/>
      <c r="C1056" s="543" t="s">
        <v>783</v>
      </c>
      <c r="D1056" s="543"/>
      <c r="E1056" s="543"/>
      <c r="F1056" s="543"/>
      <c r="G1056" s="543"/>
      <c r="H1056" s="543"/>
      <c r="I1056" s="543"/>
      <c r="J1056" s="543"/>
      <c r="K1056" s="543"/>
      <c r="L1056" s="100">
        <v>5037.26</v>
      </c>
      <c r="M1056" s="101"/>
      <c r="N1056" s="102">
        <v>66693.33</v>
      </c>
      <c r="O1056" s="103"/>
      <c r="P1056" s="103"/>
      <c r="Q1056" s="103"/>
      <c r="AT1056" s="49"/>
      <c r="AU1056" s="3" t="s">
        <v>783</v>
      </c>
    </row>
    <row r="1057" spans="1:53" s="4" customFormat="1" ht="16.5" x14ac:dyDescent="0.3">
      <c r="A1057" s="99"/>
      <c r="B1057" s="51"/>
      <c r="C1057" s="543" t="s">
        <v>626</v>
      </c>
      <c r="D1057" s="543"/>
      <c r="E1057" s="543"/>
      <c r="F1057" s="543"/>
      <c r="G1057" s="543"/>
      <c r="H1057" s="543"/>
      <c r="I1057" s="543"/>
      <c r="J1057" s="543"/>
      <c r="K1057" s="543"/>
      <c r="L1057" s="106">
        <v>367.33</v>
      </c>
      <c r="M1057" s="101"/>
      <c r="N1057" s="102">
        <v>4863.45</v>
      </c>
      <c r="O1057" s="103"/>
      <c r="P1057" s="103"/>
      <c r="Q1057" s="103"/>
      <c r="AT1057" s="49"/>
      <c r="AU1057" s="3" t="s">
        <v>626</v>
      </c>
    </row>
    <row r="1058" spans="1:53" s="4" customFormat="1" ht="16.5" x14ac:dyDescent="0.3">
      <c r="A1058" s="99"/>
      <c r="B1058" s="51"/>
      <c r="C1058" s="543" t="s">
        <v>307</v>
      </c>
      <c r="D1058" s="543"/>
      <c r="E1058" s="543"/>
      <c r="F1058" s="543"/>
      <c r="G1058" s="543"/>
      <c r="H1058" s="543"/>
      <c r="I1058" s="543"/>
      <c r="J1058" s="543"/>
      <c r="K1058" s="543"/>
      <c r="L1058" s="100">
        <v>86749.46</v>
      </c>
      <c r="M1058" s="101"/>
      <c r="N1058" s="102">
        <v>3883773.3</v>
      </c>
      <c r="O1058" s="103"/>
      <c r="P1058" s="103"/>
      <c r="Q1058" s="103"/>
      <c r="AT1058" s="49"/>
      <c r="AU1058" s="3" t="s">
        <v>307</v>
      </c>
    </row>
    <row r="1059" spans="1:53" s="4" customFormat="1" ht="16.5" x14ac:dyDescent="0.3">
      <c r="A1059" s="99"/>
      <c r="B1059" s="51"/>
      <c r="C1059" s="543" t="s">
        <v>308</v>
      </c>
      <c r="D1059" s="543"/>
      <c r="E1059" s="543"/>
      <c r="F1059" s="543"/>
      <c r="G1059" s="543"/>
      <c r="H1059" s="543"/>
      <c r="I1059" s="543"/>
      <c r="J1059" s="543"/>
      <c r="K1059" s="543"/>
      <c r="L1059" s="100">
        <v>111866.77</v>
      </c>
      <c r="M1059" s="101"/>
      <c r="N1059" s="102">
        <v>5008273.8899999997</v>
      </c>
      <c r="O1059" s="103"/>
      <c r="P1059" s="103"/>
      <c r="Q1059" s="103"/>
      <c r="AT1059" s="49"/>
      <c r="AU1059" s="3" t="s">
        <v>308</v>
      </c>
    </row>
    <row r="1060" spans="1:53" s="4" customFormat="1" ht="16.5" x14ac:dyDescent="0.3">
      <c r="A1060" s="99"/>
      <c r="B1060" s="51"/>
      <c r="C1060" s="543" t="s">
        <v>309</v>
      </c>
      <c r="D1060" s="543"/>
      <c r="E1060" s="543"/>
      <c r="F1060" s="543"/>
      <c r="G1060" s="543"/>
      <c r="H1060" s="543"/>
      <c r="I1060" s="543"/>
      <c r="J1060" s="543"/>
      <c r="K1060" s="543"/>
      <c r="L1060" s="100">
        <v>74374.039999999994</v>
      </c>
      <c r="M1060" s="101"/>
      <c r="N1060" s="102">
        <v>3329725.88</v>
      </c>
      <c r="O1060" s="103"/>
      <c r="P1060" s="103"/>
      <c r="Q1060" s="103"/>
      <c r="AT1060" s="49"/>
      <c r="AU1060" s="3" t="s">
        <v>309</v>
      </c>
    </row>
    <row r="1061" spans="1:53" s="4" customFormat="1" ht="16.5" x14ac:dyDescent="0.3">
      <c r="A1061" s="99"/>
      <c r="B1061" s="51"/>
      <c r="C1061" s="543" t="s">
        <v>310</v>
      </c>
      <c r="D1061" s="543"/>
      <c r="E1061" s="543"/>
      <c r="F1061" s="543"/>
      <c r="G1061" s="543"/>
      <c r="H1061" s="543"/>
      <c r="I1061" s="543"/>
      <c r="J1061" s="543"/>
      <c r="K1061" s="543"/>
      <c r="L1061" s="100">
        <v>386511.57</v>
      </c>
      <c r="M1061" s="101"/>
      <c r="N1061" s="102">
        <v>4054978.7</v>
      </c>
      <c r="O1061" s="103"/>
      <c r="P1061" s="103"/>
      <c r="Q1061" s="103"/>
      <c r="AT1061" s="49"/>
      <c r="AU1061" s="3" t="s">
        <v>310</v>
      </c>
    </row>
    <row r="1062" spans="1:53" s="4" customFormat="1" ht="16.5" x14ac:dyDescent="0.3">
      <c r="A1062" s="99"/>
      <c r="B1062" s="107"/>
      <c r="C1062" s="548" t="s">
        <v>306</v>
      </c>
      <c r="D1062" s="548"/>
      <c r="E1062" s="548"/>
      <c r="F1062" s="548"/>
      <c r="G1062" s="548"/>
      <c r="H1062" s="548"/>
      <c r="I1062" s="548"/>
      <c r="J1062" s="548"/>
      <c r="K1062" s="548"/>
      <c r="L1062" s="108">
        <v>5100067.33</v>
      </c>
      <c r="M1062" s="109"/>
      <c r="N1062" s="110">
        <v>53505938.460000001</v>
      </c>
      <c r="O1062" s="103"/>
      <c r="P1062" s="103"/>
      <c r="Q1062" s="103"/>
      <c r="AT1062" s="49"/>
      <c r="AV1062" s="49" t="s">
        <v>306</v>
      </c>
    </row>
    <row r="1063" spans="1:53" s="4" customFormat="1" ht="16.5" x14ac:dyDescent="0.3">
      <c r="A1063" s="99"/>
      <c r="B1063" s="51"/>
      <c r="C1063" s="543" t="s">
        <v>311</v>
      </c>
      <c r="D1063" s="543"/>
      <c r="E1063" s="543"/>
      <c r="F1063" s="543"/>
      <c r="G1063" s="543"/>
      <c r="H1063" s="543"/>
      <c r="I1063" s="543"/>
      <c r="J1063" s="543"/>
      <c r="K1063" s="543"/>
      <c r="L1063" s="100">
        <v>122401.62</v>
      </c>
      <c r="M1063" s="101"/>
      <c r="N1063" s="102">
        <v>1284142.52</v>
      </c>
      <c r="O1063" s="103"/>
      <c r="P1063" s="103"/>
      <c r="Q1063" s="103"/>
      <c r="AT1063" s="49"/>
      <c r="AU1063" s="3" t="s">
        <v>311</v>
      </c>
      <c r="AV1063" s="49"/>
    </row>
    <row r="1064" spans="1:53" s="4" customFormat="1" ht="16.5" x14ac:dyDescent="0.3">
      <c r="A1064" s="99"/>
      <c r="B1064" s="107"/>
      <c r="C1064" s="548" t="s">
        <v>306</v>
      </c>
      <c r="D1064" s="548"/>
      <c r="E1064" s="548"/>
      <c r="F1064" s="548"/>
      <c r="G1064" s="548"/>
      <c r="H1064" s="548"/>
      <c r="I1064" s="548"/>
      <c r="J1064" s="548"/>
      <c r="K1064" s="548"/>
      <c r="L1064" s="108">
        <v>5222468.95</v>
      </c>
      <c r="M1064" s="109"/>
      <c r="N1064" s="110">
        <v>54790080.979999997</v>
      </c>
      <c r="O1064" s="103"/>
      <c r="P1064" s="103"/>
      <c r="Q1064" s="103"/>
      <c r="AT1064" s="49"/>
      <c r="AV1064" s="49" t="s">
        <v>306</v>
      </c>
    </row>
    <row r="1065" spans="1:53" s="4" customFormat="1" ht="16.5" x14ac:dyDescent="0.3">
      <c r="A1065" s="99"/>
      <c r="B1065" s="107"/>
      <c r="C1065" s="548" t="s">
        <v>312</v>
      </c>
      <c r="D1065" s="548"/>
      <c r="E1065" s="548"/>
      <c r="F1065" s="548"/>
      <c r="G1065" s="548"/>
      <c r="H1065" s="548"/>
      <c r="I1065" s="548"/>
      <c r="J1065" s="548"/>
      <c r="K1065" s="548"/>
      <c r="L1065" s="108">
        <v>5222468.95</v>
      </c>
      <c r="M1065" s="109"/>
      <c r="N1065" s="110">
        <v>54790080.979999997</v>
      </c>
      <c r="O1065" s="103"/>
      <c r="P1065" s="103"/>
      <c r="Q1065" s="103"/>
      <c r="AT1065" s="49"/>
      <c r="AV1065" s="49" t="s">
        <v>312</v>
      </c>
    </row>
    <row r="1066" spans="1:53" s="4" customFormat="1" ht="16.5" x14ac:dyDescent="0.3">
      <c r="A1066" s="99"/>
      <c r="B1066" s="107"/>
      <c r="C1066" s="548" t="s">
        <v>313</v>
      </c>
      <c r="D1066" s="548"/>
      <c r="E1066" s="548"/>
      <c r="F1066" s="548"/>
      <c r="G1066" s="548"/>
      <c r="H1066" s="548"/>
      <c r="I1066" s="548"/>
      <c r="J1066" s="548"/>
      <c r="K1066" s="548"/>
      <c r="L1066" s="108">
        <v>5222468.95</v>
      </c>
      <c r="M1066" s="109"/>
      <c r="N1066" s="110">
        <v>54790080.979999997</v>
      </c>
      <c r="O1066" s="103"/>
      <c r="P1066" s="103"/>
      <c r="Q1066" s="103"/>
      <c r="AT1066" s="49"/>
      <c r="AV1066" s="49"/>
      <c r="AW1066" s="49" t="s">
        <v>313</v>
      </c>
    </row>
    <row r="1067" spans="1:53" s="4" customFormat="1" ht="1.5" customHeight="1" x14ac:dyDescent="0.25">
      <c r="B1067" s="86"/>
      <c r="C1067" s="84"/>
      <c r="D1067" s="84"/>
      <c r="E1067" s="84"/>
      <c r="F1067" s="84"/>
      <c r="G1067" s="84"/>
      <c r="H1067" s="84"/>
      <c r="I1067" s="84"/>
      <c r="J1067" s="84"/>
      <c r="K1067" s="84"/>
      <c r="L1067" s="108"/>
      <c r="M1067" s="111"/>
      <c r="N1067" s="112"/>
    </row>
    <row r="1068" spans="1:53" s="4" customFormat="1" ht="25.9" customHeight="1" x14ac:dyDescent="0.25">
      <c r="A1068" s="113"/>
      <c r="B1068" s="114"/>
      <c r="C1068" s="114"/>
      <c r="D1068" s="114"/>
      <c r="E1068" s="114"/>
      <c r="F1068" s="114"/>
      <c r="G1068" s="114"/>
      <c r="H1068" s="114"/>
      <c r="I1068" s="114"/>
      <c r="J1068" s="114"/>
      <c r="K1068" s="114"/>
      <c r="L1068" s="114"/>
      <c r="M1068" s="114"/>
      <c r="N1068" s="114"/>
    </row>
    <row r="1069" spans="1:53" s="23" customFormat="1" ht="15" hidden="1" x14ac:dyDescent="0.25">
      <c r="A1069" s="6"/>
      <c r="B1069" s="115" t="s">
        <v>314</v>
      </c>
      <c r="C1069" s="549"/>
      <c r="D1069" s="549"/>
      <c r="E1069" s="549"/>
      <c r="F1069" s="549"/>
      <c r="G1069" s="549"/>
      <c r="H1069" s="550"/>
      <c r="I1069" s="550"/>
      <c r="J1069" s="550"/>
      <c r="K1069" s="550"/>
      <c r="L1069" s="550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 t="s">
        <v>9</v>
      </c>
      <c r="AY1069" s="10" t="s">
        <v>9</v>
      </c>
      <c r="AZ1069" s="10"/>
      <c r="BA1069" s="10"/>
    </row>
    <row r="1070" spans="1:53" s="116" customFormat="1" ht="16.149999999999999" hidden="1" customHeight="1" x14ac:dyDescent="0.25">
      <c r="A1070" s="8"/>
      <c r="B1070" s="115"/>
      <c r="C1070" s="551" t="s">
        <v>315</v>
      </c>
      <c r="D1070" s="551"/>
      <c r="E1070" s="551"/>
      <c r="F1070" s="551"/>
      <c r="G1070" s="551"/>
      <c r="H1070" s="551"/>
      <c r="I1070" s="551"/>
      <c r="J1070" s="551"/>
      <c r="K1070" s="551"/>
      <c r="L1070" s="551"/>
      <c r="Y1070" s="117"/>
      <c r="Z1070" s="117"/>
      <c r="AA1070" s="117"/>
      <c r="AB1070" s="117"/>
      <c r="AC1070" s="117"/>
      <c r="AD1070" s="117"/>
      <c r="AE1070" s="117"/>
      <c r="AF1070" s="117"/>
      <c r="AG1070" s="117"/>
      <c r="AH1070" s="117"/>
      <c r="AI1070" s="117"/>
      <c r="AJ1070" s="117"/>
      <c r="AK1070" s="117"/>
      <c r="AL1070" s="117"/>
      <c r="AM1070" s="117"/>
      <c r="AN1070" s="117"/>
      <c r="AO1070" s="117"/>
      <c r="AP1070" s="117"/>
      <c r="AQ1070" s="117"/>
      <c r="AR1070" s="117"/>
      <c r="AS1070" s="117"/>
      <c r="AT1070" s="117"/>
      <c r="AU1070" s="117"/>
      <c r="AV1070" s="117"/>
      <c r="AW1070" s="117"/>
      <c r="AX1070" s="117"/>
      <c r="AY1070" s="117"/>
      <c r="AZ1070" s="117"/>
      <c r="BA1070" s="117"/>
    </row>
    <row r="1071" spans="1:53" s="23" customFormat="1" ht="15" hidden="1" x14ac:dyDescent="0.25">
      <c r="A1071" s="6"/>
      <c r="B1071" s="115" t="s">
        <v>316</v>
      </c>
      <c r="C1071" s="549"/>
      <c r="D1071" s="549"/>
      <c r="E1071" s="549"/>
      <c r="F1071" s="549"/>
      <c r="G1071" s="549"/>
      <c r="H1071" s="550"/>
      <c r="I1071" s="550"/>
      <c r="J1071" s="550"/>
      <c r="K1071" s="550"/>
      <c r="L1071" s="550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 t="s">
        <v>9</v>
      </c>
      <c r="BA1071" s="10" t="s">
        <v>9</v>
      </c>
    </row>
    <row r="1072" spans="1:53" s="116" customFormat="1" ht="16.149999999999999" hidden="1" customHeight="1" x14ac:dyDescent="0.25">
      <c r="A1072" s="8"/>
      <c r="C1072" s="551" t="s">
        <v>315</v>
      </c>
      <c r="D1072" s="551"/>
      <c r="E1072" s="551"/>
      <c r="F1072" s="551"/>
      <c r="G1072" s="551"/>
      <c r="H1072" s="551"/>
      <c r="I1072" s="551"/>
      <c r="J1072" s="551"/>
      <c r="K1072" s="551"/>
      <c r="L1072" s="551"/>
      <c r="Y1072" s="117"/>
      <c r="Z1072" s="117"/>
      <c r="AA1072" s="117"/>
      <c r="AB1072" s="117"/>
      <c r="AC1072" s="117"/>
      <c r="AD1072" s="117"/>
      <c r="AE1072" s="117"/>
      <c r="AF1072" s="117"/>
      <c r="AG1072" s="117"/>
      <c r="AH1072" s="117"/>
      <c r="AI1072" s="117"/>
      <c r="AJ1072" s="117"/>
      <c r="AK1072" s="117"/>
      <c r="AL1072" s="117"/>
      <c r="AM1072" s="117"/>
      <c r="AN1072" s="117"/>
      <c r="AO1072" s="117"/>
      <c r="AP1072" s="117"/>
      <c r="AQ1072" s="117"/>
      <c r="AR1072" s="117"/>
      <c r="AS1072" s="117"/>
      <c r="AT1072" s="117"/>
      <c r="AU1072" s="117"/>
      <c r="AV1072" s="117"/>
      <c r="AW1072" s="117"/>
      <c r="AX1072" s="117"/>
      <c r="AY1072" s="117"/>
      <c r="AZ1072" s="117"/>
      <c r="BA1072" s="117"/>
    </row>
    <row r="1073" spans="1:53" s="4" customFormat="1" ht="21" customHeight="1" x14ac:dyDescent="0.25"/>
    <row r="1074" spans="1:53" s="23" customFormat="1" ht="22.5" customHeight="1" x14ac:dyDescent="0.25">
      <c r="A1074" s="545" t="s">
        <v>317</v>
      </c>
      <c r="B1074" s="545"/>
      <c r="C1074" s="545"/>
      <c r="D1074" s="545"/>
      <c r="E1074" s="545"/>
      <c r="F1074" s="545"/>
      <c r="G1074" s="545"/>
      <c r="H1074" s="545"/>
      <c r="I1074" s="545"/>
      <c r="J1074" s="545"/>
      <c r="K1074" s="545"/>
      <c r="L1074" s="545"/>
      <c r="M1074" s="545"/>
      <c r="N1074" s="545"/>
      <c r="O1074" s="95"/>
      <c r="P1074" s="95"/>
      <c r="Q1074" s="4"/>
      <c r="R1074" s="4"/>
      <c r="S1074" s="4"/>
      <c r="T1074" s="4"/>
      <c r="U1074" s="4"/>
      <c r="V1074" s="4"/>
      <c r="W1074" s="4"/>
      <c r="X1074" s="4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</row>
    <row r="1075" spans="1:53" s="23" customFormat="1" ht="12.75" customHeight="1" x14ac:dyDescent="0.25">
      <c r="A1075" s="545" t="s">
        <v>318</v>
      </c>
      <c r="B1075" s="545"/>
      <c r="C1075" s="545"/>
      <c r="D1075" s="545"/>
      <c r="E1075" s="545"/>
      <c r="F1075" s="545"/>
      <c r="G1075" s="545"/>
      <c r="H1075" s="545"/>
      <c r="I1075" s="545"/>
      <c r="J1075" s="545"/>
      <c r="K1075" s="545"/>
      <c r="L1075" s="545"/>
      <c r="M1075" s="545"/>
      <c r="N1075" s="545"/>
      <c r="O1075" s="95"/>
      <c r="P1075" s="95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</row>
    <row r="1076" spans="1:53" s="23" customFormat="1" ht="12.75" customHeight="1" x14ac:dyDescent="0.25">
      <c r="A1076" s="545" t="s">
        <v>319</v>
      </c>
      <c r="B1076" s="545"/>
      <c r="C1076" s="545"/>
      <c r="D1076" s="545"/>
      <c r="E1076" s="545"/>
      <c r="F1076" s="545"/>
      <c r="G1076" s="545"/>
      <c r="H1076" s="545"/>
      <c r="I1076" s="545"/>
      <c r="J1076" s="545"/>
      <c r="K1076" s="545"/>
      <c r="L1076" s="545"/>
      <c r="M1076" s="545"/>
      <c r="N1076" s="545"/>
      <c r="O1076" s="95"/>
      <c r="P1076" s="95"/>
      <c r="Q1076" s="4"/>
      <c r="R1076" s="4"/>
      <c r="S1076" s="4"/>
      <c r="T1076" s="4"/>
      <c r="U1076" s="4"/>
      <c r="V1076" s="4"/>
      <c r="W1076" s="4"/>
      <c r="X1076" s="4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</row>
    <row r="1077" spans="1:53" s="23" customFormat="1" ht="20.25" customHeight="1" x14ac:dyDescent="0.25">
      <c r="A1077" s="53"/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95"/>
      <c r="P1077" s="95"/>
      <c r="Q1077" s="4"/>
      <c r="R1077" s="4"/>
      <c r="S1077" s="4"/>
      <c r="T1077" s="4"/>
      <c r="U1077" s="4"/>
      <c r="V1077" s="4"/>
      <c r="W1077" s="4"/>
      <c r="X1077" s="4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</row>
    <row r="1078" spans="1:53" s="4" customFormat="1" ht="15" x14ac:dyDescent="0.25">
      <c r="B1078" s="118"/>
      <c r="D1078" s="118"/>
      <c r="F1078" s="118"/>
    </row>
  </sheetData>
  <mergeCells count="1061">
    <mergeCell ref="C7:D7"/>
    <mergeCell ref="A1:N1"/>
    <mergeCell ref="A3:N3"/>
    <mergeCell ref="H5:I5"/>
    <mergeCell ref="A6:D6"/>
    <mergeCell ref="H6:K6"/>
    <mergeCell ref="A1075:N1075"/>
    <mergeCell ref="A1076:N1076"/>
    <mergeCell ref="C1070:L1070"/>
    <mergeCell ref="C1071:G1071"/>
    <mergeCell ref="H1071:L1071"/>
    <mergeCell ref="C1072:L1072"/>
    <mergeCell ref="A1074:N1074"/>
    <mergeCell ref="C1063:K1063"/>
    <mergeCell ref="C1064:K1064"/>
    <mergeCell ref="C1065:K1065"/>
    <mergeCell ref="C1066:K1066"/>
    <mergeCell ref="C1069:G1069"/>
    <mergeCell ref="H1069:L1069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  <mergeCell ref="C1051:K1051"/>
    <mergeCell ref="C1052:K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1:E1031"/>
    <mergeCell ref="C1032:N1032"/>
    <mergeCell ref="C1033:E1033"/>
    <mergeCell ref="C1035:K1035"/>
    <mergeCell ref="C1037:K1037"/>
    <mergeCell ref="C1026:N1026"/>
    <mergeCell ref="C1027:E1027"/>
    <mergeCell ref="A1028:N1028"/>
    <mergeCell ref="C1029:E1029"/>
    <mergeCell ref="C1030:E1030"/>
    <mergeCell ref="C1021:E1021"/>
    <mergeCell ref="C1022:E1022"/>
    <mergeCell ref="C1023:N1023"/>
    <mergeCell ref="C1024:E1024"/>
    <mergeCell ref="C1025:E1025"/>
    <mergeCell ref="C1016:N1016"/>
    <mergeCell ref="C1017:E1017"/>
    <mergeCell ref="C1018:E1018"/>
    <mergeCell ref="C1019:E1019"/>
    <mergeCell ref="C1020:E1020"/>
    <mergeCell ref="C1011:N1011"/>
    <mergeCell ref="C1012:N1012"/>
    <mergeCell ref="C1013:E1013"/>
    <mergeCell ref="C1014:E1014"/>
    <mergeCell ref="C1015:N101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N996"/>
    <mergeCell ref="C997:N997"/>
    <mergeCell ref="C998:N998"/>
    <mergeCell ref="C999:E999"/>
    <mergeCell ref="C1000:E1000"/>
    <mergeCell ref="C991:E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E990"/>
    <mergeCell ref="C981:E981"/>
    <mergeCell ref="C982:N982"/>
    <mergeCell ref="C983:N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E974"/>
    <mergeCell ref="C975:E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N964"/>
    <mergeCell ref="C965:N965"/>
    <mergeCell ref="C956:E956"/>
    <mergeCell ref="C957:E957"/>
    <mergeCell ref="C958:E958"/>
    <mergeCell ref="C959:E959"/>
    <mergeCell ref="C960:E960"/>
    <mergeCell ref="C951:E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E950"/>
    <mergeCell ref="C941:E941"/>
    <mergeCell ref="C942:N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E931"/>
    <mergeCell ref="C932:E932"/>
    <mergeCell ref="C933:E933"/>
    <mergeCell ref="C934:E934"/>
    <mergeCell ref="C935:E935"/>
    <mergeCell ref="C926:N926"/>
    <mergeCell ref="C927:N927"/>
    <mergeCell ref="C928:E928"/>
    <mergeCell ref="C929:E929"/>
    <mergeCell ref="C930:E930"/>
    <mergeCell ref="C921:E921"/>
    <mergeCell ref="C922:E922"/>
    <mergeCell ref="C923:E923"/>
    <mergeCell ref="C924:N924"/>
    <mergeCell ref="C925:N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N897"/>
    <mergeCell ref="C898:N898"/>
    <mergeCell ref="C899:N899"/>
    <mergeCell ref="C900:E900"/>
    <mergeCell ref="C891:E891"/>
    <mergeCell ref="C892:E892"/>
    <mergeCell ref="C893:E893"/>
    <mergeCell ref="C894:E894"/>
    <mergeCell ref="A895:N895"/>
    <mergeCell ref="C886:E886"/>
    <mergeCell ref="C887:E887"/>
    <mergeCell ref="C888:E888"/>
    <mergeCell ref="C889:E889"/>
    <mergeCell ref="C890:E890"/>
    <mergeCell ref="C881:N881"/>
    <mergeCell ref="C882:N882"/>
    <mergeCell ref="C883:N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N866"/>
    <mergeCell ref="C867:N867"/>
    <mergeCell ref="C868:N868"/>
    <mergeCell ref="C869:E869"/>
    <mergeCell ref="C870:E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N853"/>
    <mergeCell ref="C854:E854"/>
    <mergeCell ref="C855:E855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N836"/>
    <mergeCell ref="C837:N837"/>
    <mergeCell ref="C838:N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N821"/>
    <mergeCell ref="C822:N822"/>
    <mergeCell ref="C823:N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E813"/>
    <mergeCell ref="C814:E814"/>
    <mergeCell ref="C815:E815"/>
    <mergeCell ref="C805:N805"/>
    <mergeCell ref="C806:E806"/>
    <mergeCell ref="C808:K808"/>
    <mergeCell ref="A809:N809"/>
    <mergeCell ref="A810:N810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N790"/>
    <mergeCell ref="C791:N791"/>
    <mergeCell ref="C792:N792"/>
    <mergeCell ref="C793:E793"/>
    <mergeCell ref="C794:E79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A765:N765"/>
    <mergeCell ref="C766:E766"/>
    <mergeCell ref="C767:N767"/>
    <mergeCell ref="C768:N768"/>
    <mergeCell ref="C769:N769"/>
    <mergeCell ref="C759:E759"/>
    <mergeCell ref="C760:E760"/>
    <mergeCell ref="C761:E761"/>
    <mergeCell ref="C762:E762"/>
    <mergeCell ref="C764:K764"/>
    <mergeCell ref="C754:E754"/>
    <mergeCell ref="C755:E755"/>
    <mergeCell ref="C756:E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E745"/>
    <mergeCell ref="C746:E746"/>
    <mergeCell ref="C747:E747"/>
    <mergeCell ref="C748:E748"/>
    <mergeCell ref="C739:E739"/>
    <mergeCell ref="A740:N740"/>
    <mergeCell ref="C741:E741"/>
    <mergeCell ref="C742:N742"/>
    <mergeCell ref="C743:N743"/>
    <mergeCell ref="C734:E734"/>
    <mergeCell ref="C735:E735"/>
    <mergeCell ref="C736:E736"/>
    <mergeCell ref="C737:E737"/>
    <mergeCell ref="C738:N738"/>
    <mergeCell ref="C729:E729"/>
    <mergeCell ref="C730:E730"/>
    <mergeCell ref="C731:E731"/>
    <mergeCell ref="C732:E732"/>
    <mergeCell ref="C733:E733"/>
    <mergeCell ref="C724:N724"/>
    <mergeCell ref="C725:E725"/>
    <mergeCell ref="C726:E726"/>
    <mergeCell ref="C727:E727"/>
    <mergeCell ref="C728:E728"/>
    <mergeCell ref="C719:E719"/>
    <mergeCell ref="C720:E720"/>
    <mergeCell ref="C721:N721"/>
    <mergeCell ref="C722:N722"/>
    <mergeCell ref="C723:N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N707"/>
    <mergeCell ref="C708:N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E693"/>
    <mergeCell ref="C683:N683"/>
    <mergeCell ref="C684:E684"/>
    <mergeCell ref="C686:K686"/>
    <mergeCell ref="A687:N687"/>
    <mergeCell ref="A688:N688"/>
    <mergeCell ref="C678:E678"/>
    <mergeCell ref="C679:E679"/>
    <mergeCell ref="C680:E680"/>
    <mergeCell ref="C681:E681"/>
    <mergeCell ref="C682:N682"/>
    <mergeCell ref="C673:N673"/>
    <mergeCell ref="C674:E674"/>
    <mergeCell ref="C675:E675"/>
    <mergeCell ref="C676:E676"/>
    <mergeCell ref="C677:E677"/>
    <mergeCell ref="C668:N668"/>
    <mergeCell ref="C669:E669"/>
    <mergeCell ref="C670:E670"/>
    <mergeCell ref="C671:N671"/>
    <mergeCell ref="C672:N672"/>
    <mergeCell ref="C663:E663"/>
    <mergeCell ref="C664:E664"/>
    <mergeCell ref="C665:N665"/>
    <mergeCell ref="C666:E666"/>
    <mergeCell ref="C667:E66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E656"/>
    <mergeCell ref="C657:E657"/>
    <mergeCell ref="C648:E648"/>
    <mergeCell ref="A649:N649"/>
    <mergeCell ref="C650:E650"/>
    <mergeCell ref="C651:N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N628"/>
    <mergeCell ref="C629:N629"/>
    <mergeCell ref="C630:E630"/>
    <mergeCell ref="C631:E631"/>
    <mergeCell ref="C632:N632"/>
    <mergeCell ref="C623:E623"/>
    <mergeCell ref="C624:E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N613"/>
    <mergeCell ref="C614:N614"/>
    <mergeCell ref="C615:N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N599"/>
    <mergeCell ref="C600:N600"/>
    <mergeCell ref="C601:E601"/>
    <mergeCell ref="C602:E602"/>
    <mergeCell ref="C593:N593"/>
    <mergeCell ref="C594:N594"/>
    <mergeCell ref="C595:N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73:N573"/>
    <mergeCell ref="C574:N574"/>
    <mergeCell ref="C575:E575"/>
    <mergeCell ref="C576:E576"/>
    <mergeCell ref="C577:N577"/>
    <mergeCell ref="C568:N568"/>
    <mergeCell ref="C569:N569"/>
    <mergeCell ref="C570:E570"/>
    <mergeCell ref="C571:E571"/>
    <mergeCell ref="C572:N572"/>
    <mergeCell ref="C563:N563"/>
    <mergeCell ref="C564:N564"/>
    <mergeCell ref="C565:E565"/>
    <mergeCell ref="C566:E566"/>
    <mergeCell ref="C567:N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N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A525:N525"/>
    <mergeCell ref="C526:E526"/>
    <mergeCell ref="C527:N52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N505"/>
    <mergeCell ref="C506:E506"/>
    <mergeCell ref="C507:E507"/>
    <mergeCell ref="C498:E498"/>
    <mergeCell ref="C499:E499"/>
    <mergeCell ref="C500:E500"/>
    <mergeCell ref="A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N471"/>
    <mergeCell ref="C472:E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K453"/>
    <mergeCell ref="A454:N454"/>
    <mergeCell ref="A455:N455"/>
    <mergeCell ref="C456:E456"/>
    <mergeCell ref="C457:N457"/>
    <mergeCell ref="C447:E447"/>
    <mergeCell ref="C448:E448"/>
    <mergeCell ref="C449:E449"/>
    <mergeCell ref="C450:E450"/>
    <mergeCell ref="C451:E451"/>
    <mergeCell ref="C442:E442"/>
    <mergeCell ref="C443:E443"/>
    <mergeCell ref="C444:N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A417:N417"/>
    <mergeCell ref="C418:E418"/>
    <mergeCell ref="C419:N419"/>
    <mergeCell ref="C420:N420"/>
    <mergeCell ref="C421:E421"/>
    <mergeCell ref="C411:E411"/>
    <mergeCell ref="C412:E412"/>
    <mergeCell ref="C413:E413"/>
    <mergeCell ref="C414:E414"/>
    <mergeCell ref="C416:K416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396:N396"/>
    <mergeCell ref="C397:E397"/>
    <mergeCell ref="C398:E398"/>
    <mergeCell ref="C399:N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N382"/>
    <mergeCell ref="C383:N383"/>
    <mergeCell ref="C384:E384"/>
    <mergeCell ref="C385:E38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N366"/>
    <mergeCell ref="C367:N367"/>
    <mergeCell ref="C368:E368"/>
    <mergeCell ref="C369:E369"/>
    <mergeCell ref="C370:E370"/>
    <mergeCell ref="C361:E361"/>
    <mergeCell ref="C362:N362"/>
    <mergeCell ref="C363:E363"/>
    <mergeCell ref="C364:E364"/>
    <mergeCell ref="C365:N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N346"/>
    <mergeCell ref="C347:N347"/>
    <mergeCell ref="C348:N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N331"/>
    <mergeCell ref="C332:N332"/>
    <mergeCell ref="C333:N333"/>
    <mergeCell ref="C334:E334"/>
    <mergeCell ref="C335:E335"/>
    <mergeCell ref="C326:N326"/>
    <mergeCell ref="C327:N327"/>
    <mergeCell ref="C328:N328"/>
    <mergeCell ref="C329:E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N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N291"/>
    <mergeCell ref="C292:N292"/>
    <mergeCell ref="C293:N293"/>
    <mergeCell ref="C294:E294"/>
    <mergeCell ref="C295:E295"/>
    <mergeCell ref="C286:N286"/>
    <mergeCell ref="C287:N287"/>
    <mergeCell ref="C288:N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N271"/>
    <mergeCell ref="C272:E272"/>
    <mergeCell ref="C273:E273"/>
    <mergeCell ref="C274:E274"/>
    <mergeCell ref="C275:E275"/>
    <mergeCell ref="C266:N266"/>
    <mergeCell ref="C267:E267"/>
    <mergeCell ref="C268:E268"/>
    <mergeCell ref="C269:N269"/>
    <mergeCell ref="C270:N270"/>
    <mergeCell ref="C261:E261"/>
    <mergeCell ref="C262:E262"/>
    <mergeCell ref="C263:E263"/>
    <mergeCell ref="C264:N264"/>
    <mergeCell ref="C265:N265"/>
    <mergeCell ref="C256:E256"/>
    <mergeCell ref="C257:E257"/>
    <mergeCell ref="C258:E258"/>
    <mergeCell ref="C259:E259"/>
    <mergeCell ref="C260:E260"/>
    <mergeCell ref="C251:N251"/>
    <mergeCell ref="C252:E252"/>
    <mergeCell ref="C253:E253"/>
    <mergeCell ref="C254:E254"/>
    <mergeCell ref="C255:E255"/>
    <mergeCell ref="C246:N246"/>
    <mergeCell ref="C247:E247"/>
    <mergeCell ref="C248:E248"/>
    <mergeCell ref="C249:N249"/>
    <mergeCell ref="C250:N250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C231:N231"/>
    <mergeCell ref="C232:N232"/>
    <mergeCell ref="C233:N233"/>
    <mergeCell ref="C234:E234"/>
    <mergeCell ref="C235:E235"/>
    <mergeCell ref="C225:N225"/>
    <mergeCell ref="C226:E226"/>
    <mergeCell ref="C228:K228"/>
    <mergeCell ref="A229:N229"/>
    <mergeCell ref="C230:E230"/>
    <mergeCell ref="A220:N220"/>
    <mergeCell ref="C221:E221"/>
    <mergeCell ref="C222:N222"/>
    <mergeCell ref="C223:E223"/>
    <mergeCell ref="C224:E224"/>
    <mergeCell ref="C215:E215"/>
    <mergeCell ref="C216:N216"/>
    <mergeCell ref="C217:N217"/>
    <mergeCell ref="C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N180"/>
    <mergeCell ref="C181:E181"/>
    <mergeCell ref="C182:E182"/>
    <mergeCell ref="C183:E183"/>
    <mergeCell ref="C184:E184"/>
    <mergeCell ref="C175:E175"/>
    <mergeCell ref="A176:N176"/>
    <mergeCell ref="C177:E177"/>
    <mergeCell ref="C178:N178"/>
    <mergeCell ref="C179:N179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A169:N169"/>
    <mergeCell ref="C160:E160"/>
    <mergeCell ref="C161:E161"/>
    <mergeCell ref="C162:E162"/>
    <mergeCell ref="C163:E163"/>
    <mergeCell ref="C164:E164"/>
    <mergeCell ref="C155:E155"/>
    <mergeCell ref="C156:E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N93"/>
    <mergeCell ref="C94:N9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N84"/>
    <mergeCell ref="C75:N75"/>
    <mergeCell ref="C76:N76"/>
    <mergeCell ref="C77:E77"/>
    <mergeCell ref="C78:E78"/>
    <mergeCell ref="C79:E79"/>
    <mergeCell ref="C70:E70"/>
    <mergeCell ref="C71:E71"/>
    <mergeCell ref="C72:N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86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984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985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985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986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62.85</v>
      </c>
      <c r="D36" s="26" t="s">
        <v>987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29.93</v>
      </c>
      <c r="M38" s="33" t="s">
        <v>988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58.32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/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62.85</v>
      </c>
      <c r="D41" s="26" t="s">
        <v>987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989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989</v>
      </c>
    </row>
    <row r="48" spans="1:36" s="4" customFormat="1" ht="15" x14ac:dyDescent="0.25">
      <c r="A48" s="539" t="s">
        <v>990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990</v>
      </c>
    </row>
    <row r="49" spans="1:44" s="4" customFormat="1" ht="45.75" x14ac:dyDescent="0.25">
      <c r="A49" s="41" t="s">
        <v>56</v>
      </c>
      <c r="B49" s="42" t="s">
        <v>958</v>
      </c>
      <c r="C49" s="542" t="s">
        <v>991</v>
      </c>
      <c r="D49" s="542"/>
      <c r="E49" s="542"/>
      <c r="F49" s="43" t="s">
        <v>960</v>
      </c>
      <c r="G49" s="44">
        <v>12</v>
      </c>
      <c r="H49" s="45">
        <v>1</v>
      </c>
      <c r="I49" s="45">
        <v>12</v>
      </c>
      <c r="J49" s="47"/>
      <c r="K49" s="44"/>
      <c r="L49" s="47"/>
      <c r="M49" s="44"/>
      <c r="N49" s="48"/>
      <c r="AI49" s="40"/>
      <c r="AJ49" s="49"/>
      <c r="AK49" s="49" t="s">
        <v>991</v>
      </c>
    </row>
    <row r="50" spans="1:44" s="4" customFormat="1" ht="15" x14ac:dyDescent="0.25">
      <c r="A50" s="67"/>
      <c r="B50" s="53"/>
      <c r="C50" s="543" t="s">
        <v>992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992</v>
      </c>
    </row>
    <row r="51" spans="1:44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55.71</v>
      </c>
      <c r="K51" s="55"/>
      <c r="L51" s="56">
        <v>668.52</v>
      </c>
      <c r="M51" s="58">
        <v>44.77</v>
      </c>
      <c r="N51" s="59">
        <v>29929.64</v>
      </c>
      <c r="AI51" s="40"/>
      <c r="AJ51" s="49"/>
      <c r="AK51" s="49"/>
      <c r="AM51" s="3" t="s">
        <v>64</v>
      </c>
    </row>
    <row r="52" spans="1:44" s="4" customFormat="1" ht="15" x14ac:dyDescent="0.25">
      <c r="A52" s="63"/>
      <c r="B52" s="51"/>
      <c r="C52" s="543" t="s">
        <v>71</v>
      </c>
      <c r="D52" s="543"/>
      <c r="E52" s="543"/>
      <c r="F52" s="54" t="s">
        <v>72</v>
      </c>
      <c r="G52" s="58">
        <v>4.8600000000000003</v>
      </c>
      <c r="H52" s="55"/>
      <c r="I52" s="58">
        <v>58.32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4" s="4" customFormat="1" ht="15" x14ac:dyDescent="0.25">
      <c r="A53" s="67"/>
      <c r="B53" s="51"/>
      <c r="C53" s="547" t="s">
        <v>74</v>
      </c>
      <c r="D53" s="547"/>
      <c r="E53" s="547"/>
      <c r="F53" s="68"/>
      <c r="G53" s="69"/>
      <c r="H53" s="69"/>
      <c r="I53" s="69"/>
      <c r="J53" s="70">
        <v>55.71</v>
      </c>
      <c r="K53" s="69"/>
      <c r="L53" s="70">
        <v>668.52</v>
      </c>
      <c r="M53" s="69"/>
      <c r="N53" s="71">
        <v>29929.64</v>
      </c>
      <c r="AI53" s="40"/>
      <c r="AJ53" s="49"/>
      <c r="AK53" s="49"/>
      <c r="AO53" s="3" t="s">
        <v>74</v>
      </c>
    </row>
    <row r="54" spans="1:44" s="4" customFormat="1" ht="15" x14ac:dyDescent="0.25">
      <c r="A54" s="63"/>
      <c r="B54" s="51"/>
      <c r="C54" s="543" t="s">
        <v>75</v>
      </c>
      <c r="D54" s="543"/>
      <c r="E54" s="543"/>
      <c r="F54" s="54"/>
      <c r="G54" s="55"/>
      <c r="H54" s="55"/>
      <c r="I54" s="55"/>
      <c r="J54" s="66"/>
      <c r="K54" s="55"/>
      <c r="L54" s="56">
        <v>668.52</v>
      </c>
      <c r="M54" s="55"/>
      <c r="N54" s="59">
        <v>29929.64</v>
      </c>
      <c r="AI54" s="40"/>
      <c r="AJ54" s="49"/>
      <c r="AK54" s="49"/>
      <c r="AN54" s="3" t="s">
        <v>75</v>
      </c>
    </row>
    <row r="55" spans="1:44" s="4" customFormat="1" ht="23.25" x14ac:dyDescent="0.25">
      <c r="A55" s="63"/>
      <c r="B55" s="51" t="s">
        <v>962</v>
      </c>
      <c r="C55" s="543" t="s">
        <v>963</v>
      </c>
      <c r="D55" s="543"/>
      <c r="E55" s="543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494.7</v>
      </c>
      <c r="M55" s="55"/>
      <c r="N55" s="59">
        <v>22147.93</v>
      </c>
      <c r="AI55" s="40"/>
      <c r="AJ55" s="49"/>
      <c r="AK55" s="49"/>
      <c r="AN55" s="3" t="s">
        <v>963</v>
      </c>
    </row>
    <row r="56" spans="1:44" s="4" customFormat="1" ht="23.25" x14ac:dyDescent="0.25">
      <c r="A56" s="63"/>
      <c r="B56" s="51" t="s">
        <v>964</v>
      </c>
      <c r="C56" s="543" t="s">
        <v>965</v>
      </c>
      <c r="D56" s="543"/>
      <c r="E56" s="543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240.67</v>
      </c>
      <c r="M56" s="55"/>
      <c r="N56" s="59">
        <v>10774.67</v>
      </c>
      <c r="AI56" s="40"/>
      <c r="AJ56" s="49"/>
      <c r="AK56" s="49"/>
      <c r="AN56" s="3" t="s">
        <v>965</v>
      </c>
    </row>
    <row r="57" spans="1:44" s="4" customFormat="1" ht="15" x14ac:dyDescent="0.25">
      <c r="A57" s="72"/>
      <c r="B57" s="73"/>
      <c r="C57" s="542" t="s">
        <v>81</v>
      </c>
      <c r="D57" s="542"/>
      <c r="E57" s="542"/>
      <c r="F57" s="43"/>
      <c r="G57" s="44"/>
      <c r="H57" s="44"/>
      <c r="I57" s="44"/>
      <c r="J57" s="47"/>
      <c r="K57" s="44"/>
      <c r="L57" s="80">
        <v>1403.89</v>
      </c>
      <c r="M57" s="69"/>
      <c r="N57" s="75">
        <v>62852.24</v>
      </c>
      <c r="AI57" s="40"/>
      <c r="AJ57" s="49"/>
      <c r="AK57" s="49"/>
      <c r="AP57" s="49" t="s">
        <v>81</v>
      </c>
    </row>
    <row r="58" spans="1:44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4" s="4" customFormat="1" ht="11.25" hidden="1" customHeight="1" x14ac:dyDescent="0.25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96"/>
      <c r="N59" s="96"/>
    </row>
    <row r="60" spans="1:44" s="4" customFormat="1" ht="15" x14ac:dyDescent="0.25">
      <c r="A60" s="87"/>
      <c r="B60" s="88"/>
      <c r="C60" s="542" t="s">
        <v>291</v>
      </c>
      <c r="D60" s="542"/>
      <c r="E60" s="542"/>
      <c r="F60" s="542"/>
      <c r="G60" s="542"/>
      <c r="H60" s="542"/>
      <c r="I60" s="542"/>
      <c r="J60" s="542"/>
      <c r="K60" s="542"/>
      <c r="L60" s="97"/>
      <c r="M60" s="90"/>
      <c r="N60" s="98"/>
      <c r="AQ60" s="49" t="s">
        <v>291</v>
      </c>
    </row>
    <row r="61" spans="1:44" s="4" customFormat="1" ht="16.5" x14ac:dyDescent="0.3">
      <c r="A61" s="99"/>
      <c r="B61" s="51"/>
      <c r="C61" s="543" t="s">
        <v>292</v>
      </c>
      <c r="D61" s="543"/>
      <c r="E61" s="543"/>
      <c r="F61" s="543"/>
      <c r="G61" s="543"/>
      <c r="H61" s="543"/>
      <c r="I61" s="543"/>
      <c r="J61" s="543"/>
      <c r="K61" s="543"/>
      <c r="L61" s="106">
        <v>668.52</v>
      </c>
      <c r="M61" s="101"/>
      <c r="N61" s="102">
        <v>29929.64</v>
      </c>
      <c r="O61" s="103"/>
      <c r="P61" s="103"/>
      <c r="Q61" s="103"/>
      <c r="AQ61" s="49"/>
      <c r="AR61" s="3" t="s">
        <v>292</v>
      </c>
    </row>
    <row r="62" spans="1:44" s="4" customFormat="1" ht="16.5" x14ac:dyDescent="0.3">
      <c r="A62" s="99"/>
      <c r="B62" s="51"/>
      <c r="C62" s="543" t="s">
        <v>293</v>
      </c>
      <c r="D62" s="543"/>
      <c r="E62" s="543"/>
      <c r="F62" s="543"/>
      <c r="G62" s="543"/>
      <c r="H62" s="543"/>
      <c r="I62" s="543"/>
      <c r="J62" s="543"/>
      <c r="K62" s="543"/>
      <c r="L62" s="104"/>
      <c r="M62" s="101"/>
      <c r="N62" s="105"/>
      <c r="O62" s="103"/>
      <c r="P62" s="103"/>
      <c r="Q62" s="103"/>
      <c r="AQ62" s="49"/>
      <c r="AR62" s="3" t="s">
        <v>293</v>
      </c>
    </row>
    <row r="63" spans="1:44" s="4" customFormat="1" ht="16.5" x14ac:dyDescent="0.3">
      <c r="A63" s="99"/>
      <c r="B63" s="51"/>
      <c r="C63" s="543" t="s">
        <v>294</v>
      </c>
      <c r="D63" s="543"/>
      <c r="E63" s="543"/>
      <c r="F63" s="543"/>
      <c r="G63" s="543"/>
      <c r="H63" s="543"/>
      <c r="I63" s="543"/>
      <c r="J63" s="543"/>
      <c r="K63" s="543"/>
      <c r="L63" s="106">
        <v>668.52</v>
      </c>
      <c r="M63" s="101"/>
      <c r="N63" s="102">
        <v>29929.64</v>
      </c>
      <c r="O63" s="103"/>
      <c r="P63" s="103"/>
      <c r="Q63" s="103"/>
      <c r="AQ63" s="49"/>
      <c r="AR63" s="3" t="s">
        <v>294</v>
      </c>
    </row>
    <row r="64" spans="1:44" s="4" customFormat="1" ht="16.5" x14ac:dyDescent="0.3">
      <c r="A64" s="99"/>
      <c r="B64" s="51"/>
      <c r="C64" s="543" t="s">
        <v>982</v>
      </c>
      <c r="D64" s="543"/>
      <c r="E64" s="543"/>
      <c r="F64" s="543"/>
      <c r="G64" s="543"/>
      <c r="H64" s="543"/>
      <c r="I64" s="543"/>
      <c r="J64" s="543"/>
      <c r="K64" s="543"/>
      <c r="L64" s="100">
        <v>1403.89</v>
      </c>
      <c r="M64" s="101"/>
      <c r="N64" s="102">
        <v>62852.24</v>
      </c>
      <c r="O64" s="103"/>
      <c r="P64" s="103"/>
      <c r="Q64" s="103"/>
      <c r="AQ64" s="49"/>
      <c r="AR64" s="3" t="s">
        <v>982</v>
      </c>
    </row>
    <row r="65" spans="1:50" s="4" customFormat="1" ht="16.5" x14ac:dyDescent="0.3">
      <c r="A65" s="99"/>
      <c r="B65" s="51"/>
      <c r="C65" s="543" t="s">
        <v>983</v>
      </c>
      <c r="D65" s="543"/>
      <c r="E65" s="543"/>
      <c r="F65" s="543"/>
      <c r="G65" s="543"/>
      <c r="H65" s="543"/>
      <c r="I65" s="543"/>
      <c r="J65" s="543"/>
      <c r="K65" s="543"/>
      <c r="L65" s="100">
        <v>1403.89</v>
      </c>
      <c r="M65" s="101"/>
      <c r="N65" s="102">
        <v>62852.24</v>
      </c>
      <c r="O65" s="103"/>
      <c r="P65" s="103"/>
      <c r="Q65" s="103"/>
      <c r="AQ65" s="49"/>
      <c r="AR65" s="3" t="s">
        <v>983</v>
      </c>
    </row>
    <row r="66" spans="1:50" s="4" customFormat="1" ht="16.5" x14ac:dyDescent="0.3">
      <c r="A66" s="99"/>
      <c r="B66" s="51"/>
      <c r="C66" s="543" t="s">
        <v>618</v>
      </c>
      <c r="D66" s="543"/>
      <c r="E66" s="543"/>
      <c r="F66" s="543"/>
      <c r="G66" s="543"/>
      <c r="H66" s="543"/>
      <c r="I66" s="543"/>
      <c r="J66" s="543"/>
      <c r="K66" s="543"/>
      <c r="L66" s="104"/>
      <c r="M66" s="101"/>
      <c r="N66" s="105"/>
      <c r="O66" s="103"/>
      <c r="P66" s="103"/>
      <c r="Q66" s="103"/>
      <c r="AQ66" s="49"/>
      <c r="AR66" s="3" t="s">
        <v>618</v>
      </c>
    </row>
    <row r="67" spans="1:50" s="4" customFormat="1" ht="16.5" x14ac:dyDescent="0.3">
      <c r="A67" s="99"/>
      <c r="B67" s="51"/>
      <c r="C67" s="543" t="s">
        <v>619</v>
      </c>
      <c r="D67" s="543"/>
      <c r="E67" s="543"/>
      <c r="F67" s="543"/>
      <c r="G67" s="543"/>
      <c r="H67" s="543"/>
      <c r="I67" s="543"/>
      <c r="J67" s="543"/>
      <c r="K67" s="543"/>
      <c r="L67" s="106">
        <v>668.52</v>
      </c>
      <c r="M67" s="101"/>
      <c r="N67" s="102">
        <v>29929.64</v>
      </c>
      <c r="O67" s="103"/>
      <c r="P67" s="103"/>
      <c r="Q67" s="103"/>
      <c r="AQ67" s="49"/>
      <c r="AR67" s="3" t="s">
        <v>619</v>
      </c>
    </row>
    <row r="68" spans="1:50" s="4" customFormat="1" ht="16.5" x14ac:dyDescent="0.3">
      <c r="A68" s="99"/>
      <c r="B68" s="51"/>
      <c r="C68" s="543" t="s">
        <v>623</v>
      </c>
      <c r="D68" s="543"/>
      <c r="E68" s="543"/>
      <c r="F68" s="543"/>
      <c r="G68" s="543"/>
      <c r="H68" s="543"/>
      <c r="I68" s="543"/>
      <c r="J68" s="543"/>
      <c r="K68" s="543"/>
      <c r="L68" s="106">
        <v>494.7</v>
      </c>
      <c r="M68" s="101"/>
      <c r="N68" s="102">
        <v>22147.93</v>
      </c>
      <c r="O68" s="103"/>
      <c r="P68" s="103"/>
      <c r="Q68" s="103"/>
      <c r="AQ68" s="49"/>
      <c r="AR68" s="3" t="s">
        <v>623</v>
      </c>
    </row>
    <row r="69" spans="1:50" s="4" customFormat="1" ht="16.5" x14ac:dyDescent="0.3">
      <c r="A69" s="99"/>
      <c r="B69" s="51"/>
      <c r="C69" s="543" t="s">
        <v>624</v>
      </c>
      <c r="D69" s="543"/>
      <c r="E69" s="543"/>
      <c r="F69" s="543"/>
      <c r="G69" s="543"/>
      <c r="H69" s="543"/>
      <c r="I69" s="543"/>
      <c r="J69" s="543"/>
      <c r="K69" s="543"/>
      <c r="L69" s="106">
        <v>240.67</v>
      </c>
      <c r="M69" s="101"/>
      <c r="N69" s="102">
        <v>10774.67</v>
      </c>
      <c r="O69" s="103"/>
      <c r="P69" s="103"/>
      <c r="Q69" s="103"/>
      <c r="AQ69" s="49"/>
      <c r="AR69" s="3" t="s">
        <v>624</v>
      </c>
    </row>
    <row r="70" spans="1:50" s="4" customFormat="1" ht="16.5" x14ac:dyDescent="0.3">
      <c r="A70" s="99"/>
      <c r="B70" s="51"/>
      <c r="C70" s="543" t="s">
        <v>307</v>
      </c>
      <c r="D70" s="543"/>
      <c r="E70" s="543"/>
      <c r="F70" s="543"/>
      <c r="G70" s="543"/>
      <c r="H70" s="543"/>
      <c r="I70" s="543"/>
      <c r="J70" s="543"/>
      <c r="K70" s="543"/>
      <c r="L70" s="106">
        <v>668.52</v>
      </c>
      <c r="M70" s="101"/>
      <c r="N70" s="102">
        <v>29929.64</v>
      </c>
      <c r="O70" s="103"/>
      <c r="P70" s="103"/>
      <c r="Q70" s="103"/>
      <c r="AQ70" s="49"/>
      <c r="AR70" s="3" t="s">
        <v>307</v>
      </c>
    </row>
    <row r="71" spans="1:50" s="4" customFormat="1" ht="16.5" x14ac:dyDescent="0.3">
      <c r="A71" s="99"/>
      <c r="B71" s="51"/>
      <c r="C71" s="543" t="s">
        <v>308</v>
      </c>
      <c r="D71" s="543"/>
      <c r="E71" s="543"/>
      <c r="F71" s="543"/>
      <c r="G71" s="543"/>
      <c r="H71" s="543"/>
      <c r="I71" s="543"/>
      <c r="J71" s="543"/>
      <c r="K71" s="543"/>
      <c r="L71" s="106">
        <v>494.7</v>
      </c>
      <c r="M71" s="101"/>
      <c r="N71" s="102">
        <v>22147.93</v>
      </c>
      <c r="O71" s="103"/>
      <c r="P71" s="103"/>
      <c r="Q71" s="103"/>
      <c r="AQ71" s="49"/>
      <c r="AR71" s="3" t="s">
        <v>308</v>
      </c>
    </row>
    <row r="72" spans="1:50" s="4" customFormat="1" ht="16.5" x14ac:dyDescent="0.3">
      <c r="A72" s="99"/>
      <c r="B72" s="51"/>
      <c r="C72" s="543" t="s">
        <v>309</v>
      </c>
      <c r="D72" s="543"/>
      <c r="E72" s="543"/>
      <c r="F72" s="543"/>
      <c r="G72" s="543"/>
      <c r="H72" s="543"/>
      <c r="I72" s="543"/>
      <c r="J72" s="543"/>
      <c r="K72" s="543"/>
      <c r="L72" s="106">
        <v>240.67</v>
      </c>
      <c r="M72" s="101"/>
      <c r="N72" s="102">
        <v>10774.67</v>
      </c>
      <c r="O72" s="103"/>
      <c r="P72" s="103"/>
      <c r="Q72" s="103"/>
      <c r="AQ72" s="49"/>
      <c r="AR72" s="3" t="s">
        <v>309</v>
      </c>
    </row>
    <row r="73" spans="1:50" s="4" customFormat="1" ht="16.5" x14ac:dyDescent="0.3">
      <c r="A73" s="99"/>
      <c r="B73" s="107"/>
      <c r="C73" s="548" t="s">
        <v>312</v>
      </c>
      <c r="D73" s="548"/>
      <c r="E73" s="548"/>
      <c r="F73" s="548"/>
      <c r="G73" s="548"/>
      <c r="H73" s="548"/>
      <c r="I73" s="548"/>
      <c r="J73" s="548"/>
      <c r="K73" s="548"/>
      <c r="L73" s="108">
        <v>1403.89</v>
      </c>
      <c r="M73" s="109"/>
      <c r="N73" s="110">
        <v>62852.24</v>
      </c>
      <c r="O73" s="103"/>
      <c r="P73" s="103"/>
      <c r="Q73" s="103"/>
      <c r="AQ73" s="49"/>
      <c r="AS73" s="49" t="s">
        <v>312</v>
      </c>
    </row>
    <row r="74" spans="1:50" s="4" customFormat="1" ht="16.5" x14ac:dyDescent="0.3">
      <c r="A74" s="99"/>
      <c r="B74" s="107"/>
      <c r="C74" s="548" t="s">
        <v>313</v>
      </c>
      <c r="D74" s="548"/>
      <c r="E74" s="548"/>
      <c r="F74" s="548"/>
      <c r="G74" s="548"/>
      <c r="H74" s="548"/>
      <c r="I74" s="548"/>
      <c r="J74" s="548"/>
      <c r="K74" s="548"/>
      <c r="L74" s="108">
        <v>1403.89</v>
      </c>
      <c r="M74" s="109"/>
      <c r="N74" s="110">
        <v>62852.24</v>
      </c>
      <c r="O74" s="103"/>
      <c r="P74" s="103"/>
      <c r="Q74" s="103"/>
      <c r="AQ74" s="49"/>
      <c r="AS74" s="49"/>
      <c r="AT74" s="49" t="s">
        <v>313</v>
      </c>
    </row>
    <row r="75" spans="1:50" s="4" customFormat="1" ht="1.5" customHeight="1" x14ac:dyDescent="0.25">
      <c r="B75" s="86"/>
      <c r="C75" s="84"/>
      <c r="D75" s="84"/>
      <c r="E75" s="84"/>
      <c r="F75" s="84"/>
      <c r="G75" s="84"/>
      <c r="H75" s="84"/>
      <c r="I75" s="84"/>
      <c r="J75" s="84"/>
      <c r="K75" s="84"/>
      <c r="L75" s="108"/>
      <c r="M75" s="111"/>
      <c r="N75" s="112"/>
    </row>
    <row r="76" spans="1:50" s="4" customFormat="1" ht="25.9" customHeight="1" x14ac:dyDescent="0.25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</row>
    <row r="77" spans="1:50" s="23" customFormat="1" ht="15" hidden="1" x14ac:dyDescent="0.25">
      <c r="A77" s="6"/>
      <c r="B77" s="115" t="s">
        <v>314</v>
      </c>
      <c r="C77" s="549"/>
      <c r="D77" s="549"/>
      <c r="E77" s="549"/>
      <c r="F77" s="549"/>
      <c r="G77" s="549"/>
      <c r="H77" s="550"/>
      <c r="I77" s="550"/>
      <c r="J77" s="550"/>
      <c r="K77" s="550"/>
      <c r="L77" s="550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 t="s">
        <v>9</v>
      </c>
      <c r="AV77" s="10" t="s">
        <v>9</v>
      </c>
      <c r="AW77" s="10"/>
      <c r="AX77" s="10"/>
    </row>
    <row r="78" spans="1:50" s="116" customFormat="1" ht="16.149999999999999" hidden="1" customHeight="1" x14ac:dyDescent="0.25">
      <c r="A78" s="8"/>
      <c r="B78" s="115"/>
      <c r="C78" s="551" t="s">
        <v>315</v>
      </c>
      <c r="D78" s="551"/>
      <c r="E78" s="551"/>
      <c r="F78" s="551"/>
      <c r="G78" s="551"/>
      <c r="H78" s="551"/>
      <c r="I78" s="551"/>
      <c r="J78" s="551"/>
      <c r="K78" s="551"/>
      <c r="L78" s="551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</row>
    <row r="79" spans="1:50" s="23" customFormat="1" ht="15" hidden="1" x14ac:dyDescent="0.25">
      <c r="A79" s="6"/>
      <c r="B79" s="115" t="s">
        <v>316</v>
      </c>
      <c r="C79" s="549"/>
      <c r="D79" s="549"/>
      <c r="E79" s="549"/>
      <c r="F79" s="549"/>
      <c r="G79" s="549"/>
      <c r="H79" s="550"/>
      <c r="I79" s="550"/>
      <c r="J79" s="550"/>
      <c r="K79" s="550"/>
      <c r="L79" s="550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 t="s">
        <v>9</v>
      </c>
      <c r="AX79" s="10" t="s">
        <v>9</v>
      </c>
    </row>
    <row r="80" spans="1:50" s="116" customFormat="1" ht="16.149999999999999" hidden="1" customHeight="1" x14ac:dyDescent="0.25">
      <c r="A80" s="8"/>
      <c r="C80" s="551" t="s">
        <v>315</v>
      </c>
      <c r="D80" s="551"/>
      <c r="E80" s="551"/>
      <c r="F80" s="551"/>
      <c r="G80" s="551"/>
      <c r="H80" s="551"/>
      <c r="I80" s="551"/>
      <c r="J80" s="551"/>
      <c r="K80" s="551"/>
      <c r="L80" s="551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</row>
    <row r="81" spans="1:50" s="4" customFormat="1" ht="21" customHeight="1" x14ac:dyDescent="0.25"/>
    <row r="82" spans="1:50" s="23" customFormat="1" ht="22.5" customHeight="1" x14ac:dyDescent="0.25">
      <c r="A82" s="545" t="s">
        <v>317</v>
      </c>
      <c r="B82" s="545"/>
      <c r="C82" s="545"/>
      <c r="D82" s="545"/>
      <c r="E82" s="545"/>
      <c r="F82" s="545"/>
      <c r="G82" s="545"/>
      <c r="H82" s="545"/>
      <c r="I82" s="545"/>
      <c r="J82" s="545"/>
      <c r="K82" s="545"/>
      <c r="L82" s="545"/>
      <c r="M82" s="545"/>
      <c r="N82" s="545"/>
      <c r="O82" s="95"/>
      <c r="P82" s="95"/>
      <c r="Q82" s="4"/>
      <c r="R82" s="4"/>
      <c r="S82" s="4"/>
      <c r="T82" s="4"/>
      <c r="U82" s="4"/>
      <c r="V82" s="4"/>
      <c r="W82" s="4"/>
      <c r="X82" s="4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</row>
    <row r="83" spans="1:50" s="23" customFormat="1" ht="12.75" customHeight="1" x14ac:dyDescent="0.25">
      <c r="A83" s="545" t="s">
        <v>318</v>
      </c>
      <c r="B83" s="545"/>
      <c r="C83" s="545"/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5"/>
      <c r="O83" s="95"/>
      <c r="P83" s="95"/>
      <c r="Q83" s="4"/>
      <c r="R83" s="4"/>
      <c r="S83" s="4"/>
      <c r="T83" s="4"/>
      <c r="U83" s="4"/>
      <c r="V83" s="4"/>
      <c r="W83" s="4"/>
      <c r="X83" s="4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</row>
    <row r="84" spans="1:50" s="23" customFormat="1" ht="12.75" customHeight="1" x14ac:dyDescent="0.25">
      <c r="A84" s="545" t="s">
        <v>319</v>
      </c>
      <c r="B84" s="545"/>
      <c r="C84" s="545"/>
      <c r="D84" s="545"/>
      <c r="E84" s="545"/>
      <c r="F84" s="545"/>
      <c r="G84" s="545"/>
      <c r="H84" s="545"/>
      <c r="I84" s="545"/>
      <c r="J84" s="545"/>
      <c r="K84" s="545"/>
      <c r="L84" s="545"/>
      <c r="M84" s="545"/>
      <c r="N84" s="545"/>
      <c r="O84" s="95"/>
      <c r="P84" s="95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</row>
    <row r="85" spans="1:50" s="23" customFormat="1" ht="20.25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95"/>
      <c r="P85" s="95"/>
      <c r="Q85" s="4"/>
      <c r="R85" s="4"/>
      <c r="S85" s="4"/>
      <c r="T85" s="4"/>
      <c r="U85" s="4"/>
      <c r="V85" s="4"/>
      <c r="W85" s="4"/>
      <c r="X85" s="4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</row>
    <row r="86" spans="1:50" s="4" customFormat="1" ht="15" x14ac:dyDescent="0.25">
      <c r="B86" s="118"/>
      <c r="D86" s="118"/>
      <c r="F86" s="118"/>
    </row>
  </sheetData>
  <mergeCells count="75">
    <mergeCell ref="A1:N1"/>
    <mergeCell ref="A3:N3"/>
    <mergeCell ref="H5:I5"/>
    <mergeCell ref="A6:D6"/>
    <mergeCell ref="H6:K6"/>
    <mergeCell ref="C7:D7"/>
    <mergeCell ref="A83:N83"/>
    <mergeCell ref="A84:N84"/>
    <mergeCell ref="C78:L78"/>
    <mergeCell ref="C79:G79"/>
    <mergeCell ref="H79:L79"/>
    <mergeCell ref="C80:L80"/>
    <mergeCell ref="A82:N82"/>
    <mergeCell ref="C72:K72"/>
    <mergeCell ref="C73:K73"/>
    <mergeCell ref="C74:K74"/>
    <mergeCell ref="C77:G77"/>
    <mergeCell ref="H77:L77"/>
    <mergeCell ref="C67:K67"/>
    <mergeCell ref="C68:K68"/>
    <mergeCell ref="C69:K69"/>
    <mergeCell ref="C70:K70"/>
    <mergeCell ref="C71:K71"/>
    <mergeCell ref="C62:K62"/>
    <mergeCell ref="C63:K63"/>
    <mergeCell ref="C64:K64"/>
    <mergeCell ref="C65:K65"/>
    <mergeCell ref="C66:K66"/>
    <mergeCell ref="C55:E55"/>
    <mergeCell ref="C56:E56"/>
    <mergeCell ref="C57:E57"/>
    <mergeCell ref="C60:K60"/>
    <mergeCell ref="C61:K61"/>
    <mergeCell ref="C50:N50"/>
    <mergeCell ref="C51:E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26"/>
  <sheetViews>
    <sheetView workbookViewId="0">
      <selection activeCell="A6" sqref="A6:D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53" t="s">
        <v>4527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53" t="s">
        <v>4528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54" t="s">
        <v>4530</v>
      </c>
      <c r="I5" s="554"/>
      <c r="L5" s="439"/>
      <c r="M5" s="439"/>
    </row>
    <row r="6" spans="1:49" s="438" customFormat="1" ht="31.15" customHeight="1" x14ac:dyDescent="0.2">
      <c r="A6" s="555" t="s">
        <v>4532</v>
      </c>
      <c r="B6" s="555"/>
      <c r="C6" s="555"/>
      <c r="D6" s="555"/>
      <c r="H6" s="555" t="s">
        <v>4531</v>
      </c>
      <c r="I6" s="555"/>
      <c r="J6" s="555"/>
      <c r="K6" s="555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6"/>
      <c r="B7" s="447"/>
      <c r="C7" s="552" t="s">
        <v>4534</v>
      </c>
      <c r="D7" s="552"/>
      <c r="H7" s="442"/>
      <c r="I7" s="443"/>
      <c r="J7" s="444" t="s">
        <v>4533</v>
      </c>
      <c r="K7" s="450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20" t="s">
        <v>3</v>
      </c>
      <c r="H13" s="520"/>
      <c r="I13" s="520"/>
      <c r="J13" s="520"/>
      <c r="K13" s="520"/>
      <c r="L13" s="520"/>
      <c r="M13" s="520"/>
      <c r="N13" s="52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21" t="s">
        <v>5</v>
      </c>
      <c r="H14" s="521"/>
      <c r="I14" s="521"/>
      <c r="J14" s="521"/>
      <c r="K14" s="521"/>
      <c r="L14" s="521"/>
      <c r="M14" s="521"/>
      <c r="N14" s="521"/>
      <c r="Y14" s="10" t="s">
        <v>5</v>
      </c>
    </row>
    <row r="15" spans="1:49" s="4" customFormat="1" ht="45" customHeight="1" x14ac:dyDescent="0.25">
      <c r="A15" s="522" t="s">
        <v>6</v>
      </c>
      <c r="B15" s="522"/>
      <c r="C15" s="522"/>
      <c r="D15" s="522"/>
      <c r="E15" s="522"/>
      <c r="F15" s="522"/>
      <c r="G15" s="521" t="s">
        <v>7</v>
      </c>
      <c r="H15" s="521"/>
      <c r="I15" s="521"/>
      <c r="J15" s="521"/>
      <c r="K15" s="521"/>
      <c r="L15" s="521"/>
      <c r="M15" s="521"/>
      <c r="N15" s="52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23" t="s">
        <v>8</v>
      </c>
      <c r="B16" s="523"/>
      <c r="C16" s="523"/>
      <c r="D16" s="523"/>
      <c r="E16" s="523"/>
      <c r="F16" s="523"/>
      <c r="G16" s="521"/>
      <c r="H16" s="521"/>
      <c r="I16" s="521"/>
      <c r="J16" s="521"/>
      <c r="K16" s="521"/>
      <c r="L16" s="521"/>
      <c r="M16" s="521"/>
      <c r="N16" s="52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22" t="s">
        <v>10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24" t="s">
        <v>11</v>
      </c>
      <c r="B18" s="524"/>
      <c r="C18" s="524"/>
      <c r="D18" s="524"/>
      <c r="E18" s="524"/>
      <c r="F18" s="524"/>
      <c r="G18" s="521" t="s">
        <v>12</v>
      </c>
      <c r="H18" s="521"/>
      <c r="I18" s="521"/>
      <c r="J18" s="521"/>
      <c r="K18" s="521"/>
      <c r="L18" s="521"/>
      <c r="M18" s="521"/>
      <c r="N18" s="521"/>
      <c r="P18" s="13"/>
      <c r="Q18" s="13"/>
      <c r="AC18" s="10" t="s">
        <v>12</v>
      </c>
    </row>
    <row r="19" spans="1:33" s="4" customFormat="1" ht="15" x14ac:dyDescent="0.25">
      <c r="A19" s="524" t="s">
        <v>13</v>
      </c>
      <c r="B19" s="524"/>
      <c r="C19" s="524"/>
      <c r="D19" s="524"/>
      <c r="E19" s="524"/>
      <c r="F19" s="524"/>
      <c r="G19" s="521"/>
      <c r="H19" s="521"/>
      <c r="I19" s="521"/>
      <c r="J19" s="521"/>
      <c r="K19" s="521"/>
      <c r="L19" s="521"/>
      <c r="M19" s="521"/>
      <c r="N19" s="52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25" t="s">
        <v>15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AE21" s="10" t="s">
        <v>9</v>
      </c>
    </row>
    <row r="22" spans="1:33" s="4" customFormat="1" ht="15" x14ac:dyDescent="0.25">
      <c r="A22" s="526" t="s">
        <v>14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25" t="s">
        <v>15</v>
      </c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AF24" s="10" t="s">
        <v>15</v>
      </c>
    </row>
    <row r="25" spans="1:33" s="4" customFormat="1" ht="15" x14ac:dyDescent="0.2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</row>
    <row r="26" spans="1:33" s="4" customFormat="1" ht="24" customHeight="1" x14ac:dyDescent="0.25">
      <c r="A26" s="527" t="s">
        <v>953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28" t="s">
        <v>954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AG28" s="10" t="s">
        <v>954</v>
      </c>
    </row>
    <row r="29" spans="1:33" s="4" customFormat="1" ht="13.5" customHeight="1" x14ac:dyDescent="0.25">
      <c r="A29" s="526" t="s">
        <v>18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20" t="s">
        <v>4476</v>
      </c>
      <c r="C31" s="520"/>
      <c r="D31" s="520"/>
      <c r="E31" s="520"/>
      <c r="F31" s="52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29" t="s">
        <v>23</v>
      </c>
      <c r="C32" s="529"/>
      <c r="D32" s="529"/>
      <c r="E32" s="529"/>
      <c r="F32" s="52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30" t="s">
        <v>25</v>
      </c>
      <c r="E34" s="530"/>
      <c r="F34" s="53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193.79</v>
      </c>
      <c r="D36" s="26" t="s">
        <v>955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92.28</v>
      </c>
      <c r="M38" s="33" t="s">
        <v>392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31">
        <v>179.82</v>
      </c>
      <c r="M39" s="53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31"/>
      <c r="M40" s="53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193.79</v>
      </c>
      <c r="D41" s="26" t="s">
        <v>955</v>
      </c>
      <c r="E41" s="27" t="s">
        <v>28</v>
      </c>
      <c r="G41" s="23"/>
      <c r="H41" s="23"/>
      <c r="I41" s="23"/>
      <c r="J41" s="23"/>
      <c r="K41" s="23"/>
      <c r="L41" s="532" t="s">
        <v>42</v>
      </c>
      <c r="M41" s="53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33" t="s">
        <v>43</v>
      </c>
      <c r="B43" s="534" t="s">
        <v>44</v>
      </c>
      <c r="C43" s="534" t="s">
        <v>45</v>
      </c>
      <c r="D43" s="534"/>
      <c r="E43" s="534"/>
      <c r="F43" s="534" t="s">
        <v>46</v>
      </c>
      <c r="G43" s="534" t="s">
        <v>47</v>
      </c>
      <c r="H43" s="534"/>
      <c r="I43" s="534"/>
      <c r="J43" s="534" t="s">
        <v>48</v>
      </c>
      <c r="K43" s="534"/>
      <c r="L43" s="534"/>
      <c r="M43" s="534" t="s">
        <v>49</v>
      </c>
      <c r="N43" s="534" t="s">
        <v>50</v>
      </c>
    </row>
    <row r="44" spans="1:36" s="4" customFormat="1" ht="11.25" customHeight="1" x14ac:dyDescent="0.25">
      <c r="A44" s="533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</row>
    <row r="45" spans="1:36" s="4" customFormat="1" ht="34.5" customHeight="1" x14ac:dyDescent="0.25">
      <c r="A45" s="533"/>
      <c r="B45" s="534"/>
      <c r="C45" s="534"/>
      <c r="D45" s="534"/>
      <c r="E45" s="534"/>
      <c r="F45" s="53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4"/>
      <c r="N45" s="534"/>
    </row>
    <row r="46" spans="1:36" s="4" customFormat="1" ht="15" x14ac:dyDescent="0.25">
      <c r="A46" s="37">
        <v>1</v>
      </c>
      <c r="B46" s="38">
        <v>2</v>
      </c>
      <c r="C46" s="535">
        <v>3</v>
      </c>
      <c r="D46" s="535"/>
      <c r="E46" s="53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36" t="s">
        <v>956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8"/>
      <c r="AI47" s="40" t="s">
        <v>956</v>
      </c>
    </row>
    <row r="48" spans="1:36" s="4" customFormat="1" ht="15" x14ac:dyDescent="0.25">
      <c r="A48" s="539" t="s">
        <v>957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AI48" s="40"/>
      <c r="AJ48" s="49" t="s">
        <v>957</v>
      </c>
    </row>
    <row r="49" spans="1:43" s="4" customFormat="1" ht="34.5" x14ac:dyDescent="0.25">
      <c r="A49" s="41" t="s">
        <v>56</v>
      </c>
      <c r="B49" s="42" t="s">
        <v>958</v>
      </c>
      <c r="C49" s="542" t="s">
        <v>959</v>
      </c>
      <c r="D49" s="542"/>
      <c r="E49" s="542"/>
      <c r="F49" s="43" t="s">
        <v>960</v>
      </c>
      <c r="G49" s="44">
        <v>4</v>
      </c>
      <c r="H49" s="45">
        <v>1</v>
      </c>
      <c r="I49" s="45">
        <v>4</v>
      </c>
      <c r="J49" s="47"/>
      <c r="K49" s="44"/>
      <c r="L49" s="47"/>
      <c r="M49" s="44"/>
      <c r="N49" s="48"/>
      <c r="AI49" s="40"/>
      <c r="AJ49" s="49"/>
      <c r="AK49" s="49" t="s">
        <v>959</v>
      </c>
    </row>
    <row r="50" spans="1:43" s="4" customFormat="1" ht="15" x14ac:dyDescent="0.25">
      <c r="A50" s="67"/>
      <c r="B50" s="53"/>
      <c r="C50" s="543" t="s">
        <v>961</v>
      </c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4"/>
      <c r="AI50" s="40"/>
      <c r="AJ50" s="49"/>
      <c r="AK50" s="49"/>
      <c r="AL50" s="3" t="s">
        <v>961</v>
      </c>
    </row>
    <row r="51" spans="1:43" s="4" customFormat="1" ht="15" x14ac:dyDescent="0.25">
      <c r="A51" s="52"/>
      <c r="B51" s="51" t="s">
        <v>56</v>
      </c>
      <c r="C51" s="543" t="s">
        <v>64</v>
      </c>
      <c r="D51" s="543"/>
      <c r="E51" s="543"/>
      <c r="F51" s="54"/>
      <c r="G51" s="55"/>
      <c r="H51" s="55"/>
      <c r="I51" s="55"/>
      <c r="J51" s="56">
        <v>55.71</v>
      </c>
      <c r="K51" s="55"/>
      <c r="L51" s="56">
        <v>222.84</v>
      </c>
      <c r="M51" s="58">
        <v>44.77</v>
      </c>
      <c r="N51" s="59">
        <v>9976.5499999999993</v>
      </c>
      <c r="AI51" s="40"/>
      <c r="AJ51" s="49"/>
      <c r="AK51" s="49"/>
      <c r="AM51" s="3" t="s">
        <v>64</v>
      </c>
    </row>
    <row r="52" spans="1:43" s="4" customFormat="1" ht="15" x14ac:dyDescent="0.25">
      <c r="A52" s="63"/>
      <c r="B52" s="51"/>
      <c r="C52" s="543" t="s">
        <v>71</v>
      </c>
      <c r="D52" s="543"/>
      <c r="E52" s="543"/>
      <c r="F52" s="54" t="s">
        <v>72</v>
      </c>
      <c r="G52" s="58">
        <v>4.8600000000000003</v>
      </c>
      <c r="H52" s="55"/>
      <c r="I52" s="58">
        <v>19.440000000000001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3" s="4" customFormat="1" ht="15" x14ac:dyDescent="0.25">
      <c r="A53" s="67"/>
      <c r="B53" s="51"/>
      <c r="C53" s="547" t="s">
        <v>74</v>
      </c>
      <c r="D53" s="547"/>
      <c r="E53" s="547"/>
      <c r="F53" s="68"/>
      <c r="G53" s="69"/>
      <c r="H53" s="69"/>
      <c r="I53" s="69"/>
      <c r="J53" s="70">
        <v>55.71</v>
      </c>
      <c r="K53" s="69"/>
      <c r="L53" s="70">
        <v>222.84</v>
      </c>
      <c r="M53" s="69"/>
      <c r="N53" s="71">
        <v>9976.5499999999993</v>
      </c>
      <c r="AI53" s="40"/>
      <c r="AJ53" s="49"/>
      <c r="AK53" s="49"/>
      <c r="AO53" s="3" t="s">
        <v>74</v>
      </c>
    </row>
    <row r="54" spans="1:43" s="4" customFormat="1" ht="15" x14ac:dyDescent="0.25">
      <c r="A54" s="63"/>
      <c r="B54" s="51"/>
      <c r="C54" s="543" t="s">
        <v>75</v>
      </c>
      <c r="D54" s="543"/>
      <c r="E54" s="543"/>
      <c r="F54" s="54"/>
      <c r="G54" s="55"/>
      <c r="H54" s="55"/>
      <c r="I54" s="55"/>
      <c r="J54" s="66"/>
      <c r="K54" s="55"/>
      <c r="L54" s="56">
        <v>222.84</v>
      </c>
      <c r="M54" s="55"/>
      <c r="N54" s="59">
        <v>9976.5499999999993</v>
      </c>
      <c r="AI54" s="40"/>
      <c r="AJ54" s="49"/>
      <c r="AK54" s="49"/>
      <c r="AN54" s="3" t="s">
        <v>75</v>
      </c>
    </row>
    <row r="55" spans="1:43" s="4" customFormat="1" ht="23.25" x14ac:dyDescent="0.25">
      <c r="A55" s="63"/>
      <c r="B55" s="51" t="s">
        <v>962</v>
      </c>
      <c r="C55" s="543" t="s">
        <v>963</v>
      </c>
      <c r="D55" s="543"/>
      <c r="E55" s="543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164.9</v>
      </c>
      <c r="M55" s="55"/>
      <c r="N55" s="59">
        <v>7382.65</v>
      </c>
      <c r="AI55" s="40"/>
      <c r="AJ55" s="49"/>
      <c r="AK55" s="49"/>
      <c r="AN55" s="3" t="s">
        <v>963</v>
      </c>
    </row>
    <row r="56" spans="1:43" s="4" customFormat="1" ht="23.25" x14ac:dyDescent="0.25">
      <c r="A56" s="63"/>
      <c r="B56" s="51" t="s">
        <v>964</v>
      </c>
      <c r="C56" s="543" t="s">
        <v>965</v>
      </c>
      <c r="D56" s="543"/>
      <c r="E56" s="543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80.22</v>
      </c>
      <c r="M56" s="55"/>
      <c r="N56" s="59">
        <v>3591.56</v>
      </c>
      <c r="AI56" s="40"/>
      <c r="AJ56" s="49"/>
      <c r="AK56" s="49"/>
      <c r="AN56" s="3" t="s">
        <v>965</v>
      </c>
    </row>
    <row r="57" spans="1:43" s="4" customFormat="1" ht="15" x14ac:dyDescent="0.25">
      <c r="A57" s="72"/>
      <c r="B57" s="73"/>
      <c r="C57" s="542" t="s">
        <v>81</v>
      </c>
      <c r="D57" s="542"/>
      <c r="E57" s="542"/>
      <c r="F57" s="43"/>
      <c r="G57" s="44"/>
      <c r="H57" s="44"/>
      <c r="I57" s="44"/>
      <c r="J57" s="47"/>
      <c r="K57" s="44"/>
      <c r="L57" s="74">
        <v>467.96</v>
      </c>
      <c r="M57" s="69"/>
      <c r="N57" s="75">
        <v>20950.759999999998</v>
      </c>
      <c r="AI57" s="40"/>
      <c r="AJ57" s="49"/>
      <c r="AK57" s="49"/>
      <c r="AP57" s="49" t="s">
        <v>81</v>
      </c>
    </row>
    <row r="58" spans="1:43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3" s="4" customFormat="1" ht="15" x14ac:dyDescent="0.25">
      <c r="A59" s="87"/>
      <c r="B59" s="88"/>
      <c r="C59" s="542" t="s">
        <v>966</v>
      </c>
      <c r="D59" s="542"/>
      <c r="E59" s="542"/>
      <c r="F59" s="542"/>
      <c r="G59" s="542"/>
      <c r="H59" s="542"/>
      <c r="I59" s="542"/>
      <c r="J59" s="542"/>
      <c r="K59" s="542"/>
      <c r="L59" s="124">
        <v>467.96</v>
      </c>
      <c r="M59" s="90"/>
      <c r="N59" s="91">
        <v>20950.759999999998</v>
      </c>
      <c r="AI59" s="40"/>
      <c r="AJ59" s="49"/>
      <c r="AK59" s="49"/>
      <c r="AP59" s="49"/>
      <c r="AQ59" s="49" t="s">
        <v>966</v>
      </c>
    </row>
    <row r="60" spans="1:43" s="4" customFormat="1" ht="15" x14ac:dyDescent="0.25">
      <c r="A60" s="536" t="s">
        <v>967</v>
      </c>
      <c r="B60" s="537"/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538"/>
      <c r="AI60" s="40" t="s">
        <v>967</v>
      </c>
      <c r="AJ60" s="49"/>
      <c r="AK60" s="49"/>
      <c r="AP60" s="49"/>
      <c r="AQ60" s="49"/>
    </row>
    <row r="61" spans="1:43" s="4" customFormat="1" ht="15" x14ac:dyDescent="0.25">
      <c r="A61" s="539" t="s">
        <v>968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1"/>
      <c r="AI61" s="40"/>
      <c r="AJ61" s="49" t="s">
        <v>968</v>
      </c>
      <c r="AK61" s="49"/>
      <c r="AP61" s="49"/>
      <c r="AQ61" s="49"/>
    </row>
    <row r="62" spans="1:43" s="4" customFormat="1" ht="34.5" x14ac:dyDescent="0.25">
      <c r="A62" s="41" t="s">
        <v>65</v>
      </c>
      <c r="B62" s="42" t="s">
        <v>958</v>
      </c>
      <c r="C62" s="542" t="s">
        <v>969</v>
      </c>
      <c r="D62" s="542"/>
      <c r="E62" s="542"/>
      <c r="F62" s="43" t="s">
        <v>960</v>
      </c>
      <c r="G62" s="44">
        <v>6</v>
      </c>
      <c r="H62" s="45">
        <v>1</v>
      </c>
      <c r="I62" s="45">
        <v>6</v>
      </c>
      <c r="J62" s="47"/>
      <c r="K62" s="44"/>
      <c r="L62" s="47"/>
      <c r="M62" s="44"/>
      <c r="N62" s="48"/>
      <c r="AI62" s="40"/>
      <c r="AJ62" s="49"/>
      <c r="AK62" s="49" t="s">
        <v>969</v>
      </c>
      <c r="AP62" s="49"/>
      <c r="AQ62" s="49"/>
    </row>
    <row r="63" spans="1:43" s="4" customFormat="1" ht="15" x14ac:dyDescent="0.25">
      <c r="A63" s="67"/>
      <c r="B63" s="53"/>
      <c r="C63" s="543" t="s">
        <v>970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4"/>
      <c r="AI63" s="40"/>
      <c r="AJ63" s="49"/>
      <c r="AK63" s="49"/>
      <c r="AL63" s="3" t="s">
        <v>970</v>
      </c>
      <c r="AP63" s="49"/>
      <c r="AQ63" s="49"/>
    </row>
    <row r="64" spans="1:43" s="4" customFormat="1" ht="15" x14ac:dyDescent="0.25">
      <c r="A64" s="52"/>
      <c r="B64" s="51" t="s">
        <v>56</v>
      </c>
      <c r="C64" s="543" t="s">
        <v>64</v>
      </c>
      <c r="D64" s="543"/>
      <c r="E64" s="543"/>
      <c r="F64" s="54"/>
      <c r="G64" s="55"/>
      <c r="H64" s="55"/>
      <c r="I64" s="55"/>
      <c r="J64" s="56">
        <v>55.71</v>
      </c>
      <c r="K64" s="55"/>
      <c r="L64" s="56">
        <v>334.26</v>
      </c>
      <c r="M64" s="58">
        <v>44.77</v>
      </c>
      <c r="N64" s="59">
        <v>14964.82</v>
      </c>
      <c r="AI64" s="40"/>
      <c r="AJ64" s="49"/>
      <c r="AK64" s="49"/>
      <c r="AM64" s="3" t="s">
        <v>64</v>
      </c>
      <c r="AP64" s="49"/>
      <c r="AQ64" s="49"/>
    </row>
    <row r="65" spans="1:43" s="4" customFormat="1" ht="15" x14ac:dyDescent="0.25">
      <c r="A65" s="63"/>
      <c r="B65" s="51"/>
      <c r="C65" s="543" t="s">
        <v>71</v>
      </c>
      <c r="D65" s="543"/>
      <c r="E65" s="543"/>
      <c r="F65" s="54" t="s">
        <v>72</v>
      </c>
      <c r="G65" s="58">
        <v>4.8600000000000003</v>
      </c>
      <c r="H65" s="55"/>
      <c r="I65" s="58">
        <v>29.16</v>
      </c>
      <c r="J65" s="66"/>
      <c r="K65" s="55"/>
      <c r="L65" s="66"/>
      <c r="M65" s="55"/>
      <c r="N65" s="62"/>
      <c r="AI65" s="40"/>
      <c r="AJ65" s="49"/>
      <c r="AK65" s="49"/>
      <c r="AN65" s="3" t="s">
        <v>71</v>
      </c>
      <c r="AP65" s="49"/>
      <c r="AQ65" s="49"/>
    </row>
    <row r="66" spans="1:43" s="4" customFormat="1" ht="15" x14ac:dyDescent="0.25">
      <c r="A66" s="67"/>
      <c r="B66" s="51"/>
      <c r="C66" s="547" t="s">
        <v>74</v>
      </c>
      <c r="D66" s="547"/>
      <c r="E66" s="547"/>
      <c r="F66" s="68"/>
      <c r="G66" s="69"/>
      <c r="H66" s="69"/>
      <c r="I66" s="69"/>
      <c r="J66" s="70">
        <v>55.71</v>
      </c>
      <c r="K66" s="69"/>
      <c r="L66" s="70">
        <v>334.26</v>
      </c>
      <c r="M66" s="69"/>
      <c r="N66" s="71">
        <v>14964.82</v>
      </c>
      <c r="AI66" s="40"/>
      <c r="AJ66" s="49"/>
      <c r="AK66" s="49"/>
      <c r="AO66" s="3" t="s">
        <v>74</v>
      </c>
      <c r="AP66" s="49"/>
      <c r="AQ66" s="49"/>
    </row>
    <row r="67" spans="1:43" s="4" customFormat="1" ht="15" x14ac:dyDescent="0.25">
      <c r="A67" s="63"/>
      <c r="B67" s="51"/>
      <c r="C67" s="543" t="s">
        <v>75</v>
      </c>
      <c r="D67" s="543"/>
      <c r="E67" s="543"/>
      <c r="F67" s="54"/>
      <c r="G67" s="55"/>
      <c r="H67" s="55"/>
      <c r="I67" s="55"/>
      <c r="J67" s="66"/>
      <c r="K67" s="55"/>
      <c r="L67" s="56">
        <v>334.26</v>
      </c>
      <c r="M67" s="55"/>
      <c r="N67" s="59">
        <v>14964.82</v>
      </c>
      <c r="AI67" s="40"/>
      <c r="AJ67" s="49"/>
      <c r="AK67" s="49"/>
      <c r="AN67" s="3" t="s">
        <v>75</v>
      </c>
      <c r="AP67" s="49"/>
      <c r="AQ67" s="49"/>
    </row>
    <row r="68" spans="1:43" s="4" customFormat="1" ht="23.25" x14ac:dyDescent="0.25">
      <c r="A68" s="63"/>
      <c r="B68" s="51" t="s">
        <v>962</v>
      </c>
      <c r="C68" s="543" t="s">
        <v>963</v>
      </c>
      <c r="D68" s="543"/>
      <c r="E68" s="543"/>
      <c r="F68" s="54" t="s">
        <v>78</v>
      </c>
      <c r="G68" s="61">
        <v>74</v>
      </c>
      <c r="H68" s="55"/>
      <c r="I68" s="61">
        <v>74</v>
      </c>
      <c r="J68" s="66"/>
      <c r="K68" s="55"/>
      <c r="L68" s="56">
        <v>247.35</v>
      </c>
      <c r="M68" s="55"/>
      <c r="N68" s="59">
        <v>11073.97</v>
      </c>
      <c r="AI68" s="40"/>
      <c r="AJ68" s="49"/>
      <c r="AK68" s="49"/>
      <c r="AN68" s="3" t="s">
        <v>963</v>
      </c>
      <c r="AP68" s="49"/>
      <c r="AQ68" s="49"/>
    </row>
    <row r="69" spans="1:43" s="4" customFormat="1" ht="23.25" x14ac:dyDescent="0.25">
      <c r="A69" s="63"/>
      <c r="B69" s="51" t="s">
        <v>964</v>
      </c>
      <c r="C69" s="543" t="s">
        <v>965</v>
      </c>
      <c r="D69" s="543"/>
      <c r="E69" s="543"/>
      <c r="F69" s="54" t="s">
        <v>78</v>
      </c>
      <c r="G69" s="61">
        <v>36</v>
      </c>
      <c r="H69" s="55"/>
      <c r="I69" s="61">
        <v>36</v>
      </c>
      <c r="J69" s="66"/>
      <c r="K69" s="55"/>
      <c r="L69" s="56">
        <v>120.33</v>
      </c>
      <c r="M69" s="55"/>
      <c r="N69" s="59">
        <v>5387.34</v>
      </c>
      <c r="AI69" s="40"/>
      <c r="AJ69" s="49"/>
      <c r="AK69" s="49"/>
      <c r="AN69" s="3" t="s">
        <v>965</v>
      </c>
      <c r="AP69" s="49"/>
      <c r="AQ69" s="49"/>
    </row>
    <row r="70" spans="1:43" s="4" customFormat="1" ht="15" x14ac:dyDescent="0.25">
      <c r="A70" s="72"/>
      <c r="B70" s="73"/>
      <c r="C70" s="542" t="s">
        <v>81</v>
      </c>
      <c r="D70" s="542"/>
      <c r="E70" s="542"/>
      <c r="F70" s="43"/>
      <c r="G70" s="44"/>
      <c r="H70" s="44"/>
      <c r="I70" s="44"/>
      <c r="J70" s="47"/>
      <c r="K70" s="44"/>
      <c r="L70" s="74">
        <v>701.94</v>
      </c>
      <c r="M70" s="69"/>
      <c r="N70" s="75">
        <v>31426.13</v>
      </c>
      <c r="AI70" s="40"/>
      <c r="AJ70" s="49"/>
      <c r="AK70" s="49"/>
      <c r="AP70" s="49" t="s">
        <v>81</v>
      </c>
      <c r="AQ70" s="49"/>
    </row>
    <row r="71" spans="1:43" s="4" customFormat="1" ht="15" x14ac:dyDescent="0.25">
      <c r="A71" s="83"/>
      <c r="B71" s="84"/>
      <c r="C71" s="84"/>
      <c r="D71" s="84"/>
      <c r="E71" s="84"/>
      <c r="F71" s="85"/>
      <c r="G71" s="85"/>
      <c r="H71" s="85"/>
      <c r="I71" s="85"/>
      <c r="J71" s="86"/>
      <c r="K71" s="85"/>
      <c r="L71" s="86"/>
      <c r="M71" s="55"/>
      <c r="N71" s="86"/>
      <c r="AI71" s="40"/>
      <c r="AJ71" s="49"/>
      <c r="AK71" s="49"/>
      <c r="AP71" s="49"/>
      <c r="AQ71" s="49"/>
    </row>
    <row r="72" spans="1:43" s="4" customFormat="1" ht="15" x14ac:dyDescent="0.25">
      <c r="A72" s="87"/>
      <c r="B72" s="88"/>
      <c r="C72" s="542" t="s">
        <v>971</v>
      </c>
      <c r="D72" s="542"/>
      <c r="E72" s="542"/>
      <c r="F72" s="542"/>
      <c r="G72" s="542"/>
      <c r="H72" s="542"/>
      <c r="I72" s="542"/>
      <c r="J72" s="542"/>
      <c r="K72" s="542"/>
      <c r="L72" s="124">
        <v>701.94</v>
      </c>
      <c r="M72" s="90"/>
      <c r="N72" s="91">
        <v>31426.13</v>
      </c>
      <c r="AI72" s="40"/>
      <c r="AJ72" s="49"/>
      <c r="AK72" s="49"/>
      <c r="AP72" s="49"/>
      <c r="AQ72" s="49" t="s">
        <v>971</v>
      </c>
    </row>
    <row r="73" spans="1:43" s="4" customFormat="1" ht="15" x14ac:dyDescent="0.25">
      <c r="A73" s="536" t="s">
        <v>972</v>
      </c>
      <c r="B73" s="537"/>
      <c r="C73" s="537"/>
      <c r="D73" s="537"/>
      <c r="E73" s="537"/>
      <c r="F73" s="537"/>
      <c r="G73" s="537"/>
      <c r="H73" s="537"/>
      <c r="I73" s="537"/>
      <c r="J73" s="537"/>
      <c r="K73" s="537"/>
      <c r="L73" s="537"/>
      <c r="M73" s="537"/>
      <c r="N73" s="538"/>
      <c r="AI73" s="40" t="s">
        <v>972</v>
      </c>
      <c r="AJ73" s="49"/>
      <c r="AK73" s="49"/>
      <c r="AP73" s="49"/>
      <c r="AQ73" s="49"/>
    </row>
    <row r="74" spans="1:43" s="4" customFormat="1" ht="15" x14ac:dyDescent="0.25">
      <c r="A74" s="539" t="s">
        <v>973</v>
      </c>
      <c r="B74" s="540"/>
      <c r="C74" s="540"/>
      <c r="D74" s="540"/>
      <c r="E74" s="540"/>
      <c r="F74" s="540"/>
      <c r="G74" s="540"/>
      <c r="H74" s="540"/>
      <c r="I74" s="540"/>
      <c r="J74" s="540"/>
      <c r="K74" s="540"/>
      <c r="L74" s="540"/>
      <c r="M74" s="540"/>
      <c r="N74" s="541"/>
      <c r="AI74" s="40"/>
      <c r="AJ74" s="49" t="s">
        <v>973</v>
      </c>
      <c r="AK74" s="49"/>
      <c r="AP74" s="49"/>
      <c r="AQ74" s="49"/>
    </row>
    <row r="75" spans="1:43" s="4" customFormat="1" ht="34.5" x14ac:dyDescent="0.25">
      <c r="A75" s="41" t="s">
        <v>67</v>
      </c>
      <c r="B75" s="42" t="s">
        <v>958</v>
      </c>
      <c r="C75" s="542" t="s">
        <v>974</v>
      </c>
      <c r="D75" s="542"/>
      <c r="E75" s="542"/>
      <c r="F75" s="43" t="s">
        <v>960</v>
      </c>
      <c r="G75" s="44">
        <v>18</v>
      </c>
      <c r="H75" s="45">
        <v>1</v>
      </c>
      <c r="I75" s="45">
        <v>18</v>
      </c>
      <c r="J75" s="47"/>
      <c r="K75" s="44"/>
      <c r="L75" s="47"/>
      <c r="M75" s="44"/>
      <c r="N75" s="48"/>
      <c r="AI75" s="40"/>
      <c r="AJ75" s="49"/>
      <c r="AK75" s="49" t="s">
        <v>974</v>
      </c>
      <c r="AP75" s="49"/>
      <c r="AQ75" s="49"/>
    </row>
    <row r="76" spans="1:43" s="4" customFormat="1" ht="15" x14ac:dyDescent="0.25">
      <c r="A76" s="67"/>
      <c r="B76" s="53"/>
      <c r="C76" s="543" t="s">
        <v>975</v>
      </c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4"/>
      <c r="AI76" s="40"/>
      <c r="AJ76" s="49"/>
      <c r="AK76" s="49"/>
      <c r="AL76" s="3" t="s">
        <v>975</v>
      </c>
      <c r="AP76" s="49"/>
      <c r="AQ76" s="49"/>
    </row>
    <row r="77" spans="1:43" s="4" customFormat="1" ht="15" x14ac:dyDescent="0.25">
      <c r="A77" s="52"/>
      <c r="B77" s="51" t="s">
        <v>56</v>
      </c>
      <c r="C77" s="543" t="s">
        <v>64</v>
      </c>
      <c r="D77" s="543"/>
      <c r="E77" s="543"/>
      <c r="F77" s="54"/>
      <c r="G77" s="55"/>
      <c r="H77" s="55"/>
      <c r="I77" s="55"/>
      <c r="J77" s="56">
        <v>55.71</v>
      </c>
      <c r="K77" s="55"/>
      <c r="L77" s="76">
        <v>1002.78</v>
      </c>
      <c r="M77" s="58">
        <v>44.77</v>
      </c>
      <c r="N77" s="59">
        <v>44894.46</v>
      </c>
      <c r="AI77" s="40"/>
      <c r="AJ77" s="49"/>
      <c r="AK77" s="49"/>
      <c r="AM77" s="3" t="s">
        <v>64</v>
      </c>
      <c r="AP77" s="49"/>
      <c r="AQ77" s="49"/>
    </row>
    <row r="78" spans="1:43" s="4" customFormat="1" ht="15" x14ac:dyDescent="0.25">
      <c r="A78" s="63"/>
      <c r="B78" s="51"/>
      <c r="C78" s="543" t="s">
        <v>71</v>
      </c>
      <c r="D78" s="543"/>
      <c r="E78" s="543"/>
      <c r="F78" s="54" t="s">
        <v>72</v>
      </c>
      <c r="G78" s="58">
        <v>4.8600000000000003</v>
      </c>
      <c r="H78" s="55"/>
      <c r="I78" s="58">
        <v>87.48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3" s="4" customFormat="1" ht="15" x14ac:dyDescent="0.25">
      <c r="A79" s="67"/>
      <c r="B79" s="51"/>
      <c r="C79" s="547" t="s">
        <v>74</v>
      </c>
      <c r="D79" s="547"/>
      <c r="E79" s="547"/>
      <c r="F79" s="68"/>
      <c r="G79" s="69"/>
      <c r="H79" s="69"/>
      <c r="I79" s="69"/>
      <c r="J79" s="70">
        <v>55.71</v>
      </c>
      <c r="K79" s="69"/>
      <c r="L79" s="79">
        <v>1002.78</v>
      </c>
      <c r="M79" s="69"/>
      <c r="N79" s="71">
        <v>44894.46</v>
      </c>
      <c r="AI79" s="40"/>
      <c r="AJ79" s="49"/>
      <c r="AK79" s="49"/>
      <c r="AO79" s="3" t="s">
        <v>74</v>
      </c>
      <c r="AP79" s="49"/>
      <c r="AQ79" s="49"/>
    </row>
    <row r="80" spans="1:43" s="4" customFormat="1" ht="15" x14ac:dyDescent="0.25">
      <c r="A80" s="63"/>
      <c r="B80" s="51"/>
      <c r="C80" s="543" t="s">
        <v>75</v>
      </c>
      <c r="D80" s="543"/>
      <c r="E80" s="543"/>
      <c r="F80" s="54"/>
      <c r="G80" s="55"/>
      <c r="H80" s="55"/>
      <c r="I80" s="55"/>
      <c r="J80" s="66"/>
      <c r="K80" s="55"/>
      <c r="L80" s="76">
        <v>1002.78</v>
      </c>
      <c r="M80" s="55"/>
      <c r="N80" s="59">
        <v>44894.46</v>
      </c>
      <c r="AI80" s="40"/>
      <c r="AJ80" s="49"/>
      <c r="AK80" s="49"/>
      <c r="AN80" s="3" t="s">
        <v>75</v>
      </c>
      <c r="AP80" s="49"/>
      <c r="AQ80" s="49"/>
    </row>
    <row r="81" spans="1:43" s="4" customFormat="1" ht="23.25" x14ac:dyDescent="0.25">
      <c r="A81" s="63"/>
      <c r="B81" s="51" t="s">
        <v>962</v>
      </c>
      <c r="C81" s="543" t="s">
        <v>963</v>
      </c>
      <c r="D81" s="543"/>
      <c r="E81" s="543"/>
      <c r="F81" s="54" t="s">
        <v>78</v>
      </c>
      <c r="G81" s="61">
        <v>74</v>
      </c>
      <c r="H81" s="55"/>
      <c r="I81" s="61">
        <v>74</v>
      </c>
      <c r="J81" s="66"/>
      <c r="K81" s="55"/>
      <c r="L81" s="56">
        <v>742.06</v>
      </c>
      <c r="M81" s="55"/>
      <c r="N81" s="59">
        <v>33221.9</v>
      </c>
      <c r="AI81" s="40"/>
      <c r="AJ81" s="49"/>
      <c r="AK81" s="49"/>
      <c r="AN81" s="3" t="s">
        <v>963</v>
      </c>
      <c r="AP81" s="49"/>
      <c r="AQ81" s="49"/>
    </row>
    <row r="82" spans="1:43" s="4" customFormat="1" ht="23.25" x14ac:dyDescent="0.25">
      <c r="A82" s="63"/>
      <c r="B82" s="51" t="s">
        <v>964</v>
      </c>
      <c r="C82" s="543" t="s">
        <v>965</v>
      </c>
      <c r="D82" s="543"/>
      <c r="E82" s="543"/>
      <c r="F82" s="54" t="s">
        <v>78</v>
      </c>
      <c r="G82" s="61">
        <v>36</v>
      </c>
      <c r="H82" s="55"/>
      <c r="I82" s="61">
        <v>36</v>
      </c>
      <c r="J82" s="66"/>
      <c r="K82" s="55"/>
      <c r="L82" s="56">
        <v>361</v>
      </c>
      <c r="M82" s="55"/>
      <c r="N82" s="59">
        <v>16162.01</v>
      </c>
      <c r="AI82" s="40"/>
      <c r="AJ82" s="49"/>
      <c r="AK82" s="49"/>
      <c r="AN82" s="3" t="s">
        <v>965</v>
      </c>
      <c r="AP82" s="49"/>
      <c r="AQ82" s="49"/>
    </row>
    <row r="83" spans="1:43" s="4" customFormat="1" ht="15" x14ac:dyDescent="0.25">
      <c r="A83" s="72"/>
      <c r="B83" s="73"/>
      <c r="C83" s="542" t="s">
        <v>81</v>
      </c>
      <c r="D83" s="542"/>
      <c r="E83" s="542"/>
      <c r="F83" s="43"/>
      <c r="G83" s="44"/>
      <c r="H83" s="44"/>
      <c r="I83" s="44"/>
      <c r="J83" s="47"/>
      <c r="K83" s="44"/>
      <c r="L83" s="80">
        <v>2105.84</v>
      </c>
      <c r="M83" s="69"/>
      <c r="N83" s="75">
        <v>94278.37</v>
      </c>
      <c r="AI83" s="40"/>
      <c r="AJ83" s="49"/>
      <c r="AK83" s="49"/>
      <c r="AP83" s="49" t="s">
        <v>81</v>
      </c>
      <c r="AQ83" s="49"/>
    </row>
    <row r="84" spans="1:43" s="4" customFormat="1" ht="15" x14ac:dyDescent="0.25">
      <c r="A84" s="83"/>
      <c r="B84" s="84"/>
      <c r="C84" s="84"/>
      <c r="D84" s="84"/>
      <c r="E84" s="84"/>
      <c r="F84" s="85"/>
      <c r="G84" s="85"/>
      <c r="H84" s="85"/>
      <c r="I84" s="85"/>
      <c r="J84" s="86"/>
      <c r="K84" s="85"/>
      <c r="L84" s="86"/>
      <c r="M84" s="55"/>
      <c r="N84" s="86"/>
      <c r="AI84" s="40"/>
      <c r="AJ84" s="49"/>
      <c r="AK84" s="49"/>
      <c r="AP84" s="49"/>
      <c r="AQ84" s="49"/>
    </row>
    <row r="85" spans="1:43" s="4" customFormat="1" ht="15" x14ac:dyDescent="0.25">
      <c r="A85" s="87"/>
      <c r="B85" s="88"/>
      <c r="C85" s="542" t="s">
        <v>976</v>
      </c>
      <c r="D85" s="542"/>
      <c r="E85" s="542"/>
      <c r="F85" s="542"/>
      <c r="G85" s="542"/>
      <c r="H85" s="542"/>
      <c r="I85" s="542"/>
      <c r="J85" s="542"/>
      <c r="K85" s="542"/>
      <c r="L85" s="89">
        <v>2105.84</v>
      </c>
      <c r="M85" s="90"/>
      <c r="N85" s="91">
        <v>94278.37</v>
      </c>
      <c r="AI85" s="40"/>
      <c r="AJ85" s="49"/>
      <c r="AK85" s="49"/>
      <c r="AP85" s="49"/>
      <c r="AQ85" s="49" t="s">
        <v>976</v>
      </c>
    </row>
    <row r="86" spans="1:43" s="4" customFormat="1" ht="15" x14ac:dyDescent="0.25">
      <c r="A86" s="536" t="s">
        <v>977</v>
      </c>
      <c r="B86" s="537"/>
      <c r="C86" s="537"/>
      <c r="D86" s="537"/>
      <c r="E86" s="537"/>
      <c r="F86" s="537"/>
      <c r="G86" s="537"/>
      <c r="H86" s="537"/>
      <c r="I86" s="537"/>
      <c r="J86" s="537"/>
      <c r="K86" s="537"/>
      <c r="L86" s="537"/>
      <c r="M86" s="537"/>
      <c r="N86" s="538"/>
      <c r="AI86" s="40" t="s">
        <v>977</v>
      </c>
      <c r="AJ86" s="49"/>
      <c r="AK86" s="49"/>
      <c r="AP86" s="49"/>
      <c r="AQ86" s="49"/>
    </row>
    <row r="87" spans="1:43" s="4" customFormat="1" ht="15" x14ac:dyDescent="0.25">
      <c r="A87" s="539" t="s">
        <v>978</v>
      </c>
      <c r="B87" s="540"/>
      <c r="C87" s="540"/>
      <c r="D87" s="540"/>
      <c r="E87" s="540"/>
      <c r="F87" s="540"/>
      <c r="G87" s="540"/>
      <c r="H87" s="540"/>
      <c r="I87" s="540"/>
      <c r="J87" s="540"/>
      <c r="K87" s="540"/>
      <c r="L87" s="540"/>
      <c r="M87" s="540"/>
      <c r="N87" s="541"/>
      <c r="AI87" s="40"/>
      <c r="AJ87" s="49" t="s">
        <v>978</v>
      </c>
      <c r="AK87" s="49"/>
      <c r="AP87" s="49"/>
      <c r="AQ87" s="49"/>
    </row>
    <row r="88" spans="1:43" s="4" customFormat="1" ht="34.5" x14ac:dyDescent="0.25">
      <c r="A88" s="41" t="s">
        <v>69</v>
      </c>
      <c r="B88" s="42" t="s">
        <v>958</v>
      </c>
      <c r="C88" s="542" t="s">
        <v>979</v>
      </c>
      <c r="D88" s="542"/>
      <c r="E88" s="542"/>
      <c r="F88" s="43" t="s">
        <v>960</v>
      </c>
      <c r="G88" s="44">
        <v>9</v>
      </c>
      <c r="H88" s="45">
        <v>1</v>
      </c>
      <c r="I88" s="45">
        <v>9</v>
      </c>
      <c r="J88" s="47"/>
      <c r="K88" s="44"/>
      <c r="L88" s="47"/>
      <c r="M88" s="44"/>
      <c r="N88" s="48"/>
      <c r="AI88" s="40"/>
      <c r="AJ88" s="49"/>
      <c r="AK88" s="49" t="s">
        <v>979</v>
      </c>
      <c r="AP88" s="49"/>
      <c r="AQ88" s="49"/>
    </row>
    <row r="89" spans="1:43" s="4" customFormat="1" ht="15" x14ac:dyDescent="0.25">
      <c r="A89" s="67"/>
      <c r="B89" s="53"/>
      <c r="C89" s="543" t="s">
        <v>980</v>
      </c>
      <c r="D89" s="543"/>
      <c r="E89" s="543"/>
      <c r="F89" s="543"/>
      <c r="G89" s="543"/>
      <c r="H89" s="543"/>
      <c r="I89" s="543"/>
      <c r="J89" s="543"/>
      <c r="K89" s="543"/>
      <c r="L89" s="543"/>
      <c r="M89" s="543"/>
      <c r="N89" s="544"/>
      <c r="AI89" s="40"/>
      <c r="AJ89" s="49"/>
      <c r="AK89" s="49"/>
      <c r="AL89" s="3" t="s">
        <v>980</v>
      </c>
      <c r="AP89" s="49"/>
      <c r="AQ89" s="49"/>
    </row>
    <row r="90" spans="1:43" s="4" customFormat="1" ht="15" x14ac:dyDescent="0.25">
      <c r="A90" s="52"/>
      <c r="B90" s="51" t="s">
        <v>56</v>
      </c>
      <c r="C90" s="543" t="s">
        <v>64</v>
      </c>
      <c r="D90" s="543"/>
      <c r="E90" s="543"/>
      <c r="F90" s="54"/>
      <c r="G90" s="55"/>
      <c r="H90" s="55"/>
      <c r="I90" s="55"/>
      <c r="J90" s="56">
        <v>55.71</v>
      </c>
      <c r="K90" s="55"/>
      <c r="L90" s="56">
        <v>501.39</v>
      </c>
      <c r="M90" s="58">
        <v>44.77</v>
      </c>
      <c r="N90" s="59">
        <v>22447.23</v>
      </c>
      <c r="AI90" s="40"/>
      <c r="AJ90" s="49"/>
      <c r="AK90" s="49"/>
      <c r="AM90" s="3" t="s">
        <v>64</v>
      </c>
      <c r="AP90" s="49"/>
      <c r="AQ90" s="49"/>
    </row>
    <row r="91" spans="1:43" s="4" customFormat="1" ht="15" x14ac:dyDescent="0.25">
      <c r="A91" s="63"/>
      <c r="B91" s="51"/>
      <c r="C91" s="543" t="s">
        <v>71</v>
      </c>
      <c r="D91" s="543"/>
      <c r="E91" s="543"/>
      <c r="F91" s="54" t="s">
        <v>72</v>
      </c>
      <c r="G91" s="58">
        <v>4.8600000000000003</v>
      </c>
      <c r="H91" s="55"/>
      <c r="I91" s="58">
        <v>43.74</v>
      </c>
      <c r="J91" s="66"/>
      <c r="K91" s="55"/>
      <c r="L91" s="66"/>
      <c r="M91" s="55"/>
      <c r="N91" s="62"/>
      <c r="AI91" s="40"/>
      <c r="AJ91" s="49"/>
      <c r="AK91" s="49"/>
      <c r="AN91" s="3" t="s">
        <v>71</v>
      </c>
      <c r="AP91" s="49"/>
      <c r="AQ91" s="49"/>
    </row>
    <row r="92" spans="1:43" s="4" customFormat="1" ht="15" x14ac:dyDescent="0.25">
      <c r="A92" s="67"/>
      <c r="B92" s="51"/>
      <c r="C92" s="547" t="s">
        <v>74</v>
      </c>
      <c r="D92" s="547"/>
      <c r="E92" s="547"/>
      <c r="F92" s="68"/>
      <c r="G92" s="69"/>
      <c r="H92" s="69"/>
      <c r="I92" s="69"/>
      <c r="J92" s="70">
        <v>55.71</v>
      </c>
      <c r="K92" s="69"/>
      <c r="L92" s="70">
        <v>501.39</v>
      </c>
      <c r="M92" s="69"/>
      <c r="N92" s="71">
        <v>22447.23</v>
      </c>
      <c r="AI92" s="40"/>
      <c r="AJ92" s="49"/>
      <c r="AK92" s="49"/>
      <c r="AO92" s="3" t="s">
        <v>74</v>
      </c>
      <c r="AP92" s="49"/>
      <c r="AQ92" s="49"/>
    </row>
    <row r="93" spans="1:43" s="4" customFormat="1" ht="15" x14ac:dyDescent="0.25">
      <c r="A93" s="63"/>
      <c r="B93" s="51"/>
      <c r="C93" s="543" t="s">
        <v>75</v>
      </c>
      <c r="D93" s="543"/>
      <c r="E93" s="543"/>
      <c r="F93" s="54"/>
      <c r="G93" s="55"/>
      <c r="H93" s="55"/>
      <c r="I93" s="55"/>
      <c r="J93" s="66"/>
      <c r="K93" s="55"/>
      <c r="L93" s="56">
        <v>501.39</v>
      </c>
      <c r="M93" s="55"/>
      <c r="N93" s="59">
        <v>22447.23</v>
      </c>
      <c r="AI93" s="40"/>
      <c r="AJ93" s="49"/>
      <c r="AK93" s="49"/>
      <c r="AN93" s="3" t="s">
        <v>75</v>
      </c>
      <c r="AP93" s="49"/>
      <c r="AQ93" s="49"/>
    </row>
    <row r="94" spans="1:43" s="4" customFormat="1" ht="23.25" x14ac:dyDescent="0.25">
      <c r="A94" s="63"/>
      <c r="B94" s="51" t="s">
        <v>962</v>
      </c>
      <c r="C94" s="543" t="s">
        <v>963</v>
      </c>
      <c r="D94" s="543"/>
      <c r="E94" s="543"/>
      <c r="F94" s="54" t="s">
        <v>78</v>
      </c>
      <c r="G94" s="61">
        <v>74</v>
      </c>
      <c r="H94" s="55"/>
      <c r="I94" s="61">
        <v>74</v>
      </c>
      <c r="J94" s="66"/>
      <c r="K94" s="55"/>
      <c r="L94" s="56">
        <v>371.03</v>
      </c>
      <c r="M94" s="55"/>
      <c r="N94" s="59">
        <v>16610.95</v>
      </c>
      <c r="AI94" s="40"/>
      <c r="AJ94" s="49"/>
      <c r="AK94" s="49"/>
      <c r="AN94" s="3" t="s">
        <v>963</v>
      </c>
      <c r="AP94" s="49"/>
      <c r="AQ94" s="49"/>
    </row>
    <row r="95" spans="1:43" s="4" customFormat="1" ht="23.25" x14ac:dyDescent="0.25">
      <c r="A95" s="63"/>
      <c r="B95" s="51" t="s">
        <v>964</v>
      </c>
      <c r="C95" s="543" t="s">
        <v>965</v>
      </c>
      <c r="D95" s="543"/>
      <c r="E95" s="543"/>
      <c r="F95" s="54" t="s">
        <v>78</v>
      </c>
      <c r="G95" s="61">
        <v>36</v>
      </c>
      <c r="H95" s="55"/>
      <c r="I95" s="61">
        <v>36</v>
      </c>
      <c r="J95" s="66"/>
      <c r="K95" s="55"/>
      <c r="L95" s="56">
        <v>180.5</v>
      </c>
      <c r="M95" s="55"/>
      <c r="N95" s="59">
        <v>8081</v>
      </c>
      <c r="AI95" s="40"/>
      <c r="AJ95" s="49"/>
      <c r="AK95" s="49"/>
      <c r="AN95" s="3" t="s">
        <v>965</v>
      </c>
      <c r="AP95" s="49"/>
      <c r="AQ95" s="49"/>
    </row>
    <row r="96" spans="1:43" s="4" customFormat="1" ht="15" x14ac:dyDescent="0.25">
      <c r="A96" s="72"/>
      <c r="B96" s="73"/>
      <c r="C96" s="542" t="s">
        <v>81</v>
      </c>
      <c r="D96" s="542"/>
      <c r="E96" s="542"/>
      <c r="F96" s="43"/>
      <c r="G96" s="44"/>
      <c r="H96" s="44"/>
      <c r="I96" s="44"/>
      <c r="J96" s="47"/>
      <c r="K96" s="44"/>
      <c r="L96" s="80">
        <v>1052.92</v>
      </c>
      <c r="M96" s="69"/>
      <c r="N96" s="75">
        <v>47139.18</v>
      </c>
      <c r="AI96" s="40"/>
      <c r="AJ96" s="49"/>
      <c r="AK96" s="49"/>
      <c r="AP96" s="49" t="s">
        <v>81</v>
      </c>
      <c r="AQ96" s="49"/>
    </row>
    <row r="97" spans="1:45" s="4" customFormat="1" ht="15" x14ac:dyDescent="0.25">
      <c r="A97" s="83"/>
      <c r="B97" s="84"/>
      <c r="C97" s="84"/>
      <c r="D97" s="84"/>
      <c r="E97" s="84"/>
      <c r="F97" s="85"/>
      <c r="G97" s="85"/>
      <c r="H97" s="85"/>
      <c r="I97" s="85"/>
      <c r="J97" s="86"/>
      <c r="K97" s="85"/>
      <c r="L97" s="86"/>
      <c r="M97" s="55"/>
      <c r="N97" s="86"/>
      <c r="AI97" s="40"/>
      <c r="AJ97" s="49"/>
      <c r="AK97" s="49"/>
      <c r="AP97" s="49"/>
      <c r="AQ97" s="49"/>
    </row>
    <row r="98" spans="1:45" s="4" customFormat="1" ht="15" x14ac:dyDescent="0.25">
      <c r="A98" s="87"/>
      <c r="B98" s="88"/>
      <c r="C98" s="542" t="s">
        <v>981</v>
      </c>
      <c r="D98" s="542"/>
      <c r="E98" s="542"/>
      <c r="F98" s="542"/>
      <c r="G98" s="542"/>
      <c r="H98" s="542"/>
      <c r="I98" s="542"/>
      <c r="J98" s="542"/>
      <c r="K98" s="542"/>
      <c r="L98" s="89">
        <v>1052.92</v>
      </c>
      <c r="M98" s="90"/>
      <c r="N98" s="91">
        <v>47139.18</v>
      </c>
      <c r="AI98" s="40"/>
      <c r="AJ98" s="49"/>
      <c r="AK98" s="49"/>
      <c r="AP98" s="49"/>
      <c r="AQ98" s="49" t="s">
        <v>981</v>
      </c>
    </row>
    <row r="99" spans="1:45" s="4" customFormat="1" ht="11.25" hidden="1" customHeight="1" x14ac:dyDescent="0.25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6"/>
      <c r="M99" s="96"/>
      <c r="N99" s="96"/>
    </row>
    <row r="100" spans="1:45" s="4" customFormat="1" ht="15" x14ac:dyDescent="0.25">
      <c r="A100" s="87"/>
      <c r="B100" s="88"/>
      <c r="C100" s="542" t="s">
        <v>291</v>
      </c>
      <c r="D100" s="542"/>
      <c r="E100" s="542"/>
      <c r="F100" s="542"/>
      <c r="G100" s="542"/>
      <c r="H100" s="542"/>
      <c r="I100" s="542"/>
      <c r="J100" s="542"/>
      <c r="K100" s="542"/>
      <c r="L100" s="97"/>
      <c r="M100" s="90"/>
      <c r="N100" s="98"/>
      <c r="AR100" s="49" t="s">
        <v>291</v>
      </c>
    </row>
    <row r="101" spans="1:45" s="4" customFormat="1" ht="16.5" x14ac:dyDescent="0.3">
      <c r="A101" s="99"/>
      <c r="B101" s="51"/>
      <c r="C101" s="543" t="s">
        <v>292</v>
      </c>
      <c r="D101" s="543"/>
      <c r="E101" s="543"/>
      <c r="F101" s="543"/>
      <c r="G101" s="543"/>
      <c r="H101" s="543"/>
      <c r="I101" s="543"/>
      <c r="J101" s="543"/>
      <c r="K101" s="543"/>
      <c r="L101" s="100">
        <v>2061.27</v>
      </c>
      <c r="M101" s="101"/>
      <c r="N101" s="102">
        <v>92283.06</v>
      </c>
      <c r="O101" s="103"/>
      <c r="P101" s="103"/>
      <c r="Q101" s="103"/>
      <c r="AR101" s="49"/>
      <c r="AS101" s="3" t="s">
        <v>292</v>
      </c>
    </row>
    <row r="102" spans="1:45" s="4" customFormat="1" ht="16.5" x14ac:dyDescent="0.3">
      <c r="A102" s="99"/>
      <c r="B102" s="51"/>
      <c r="C102" s="543" t="s">
        <v>293</v>
      </c>
      <c r="D102" s="543"/>
      <c r="E102" s="543"/>
      <c r="F102" s="543"/>
      <c r="G102" s="543"/>
      <c r="H102" s="543"/>
      <c r="I102" s="543"/>
      <c r="J102" s="543"/>
      <c r="K102" s="543"/>
      <c r="L102" s="104"/>
      <c r="M102" s="101"/>
      <c r="N102" s="105"/>
      <c r="O102" s="103"/>
      <c r="P102" s="103"/>
      <c r="Q102" s="103"/>
      <c r="AR102" s="49"/>
      <c r="AS102" s="3" t="s">
        <v>293</v>
      </c>
    </row>
    <row r="103" spans="1:45" s="4" customFormat="1" ht="16.5" x14ac:dyDescent="0.3">
      <c r="A103" s="99"/>
      <c r="B103" s="51"/>
      <c r="C103" s="543" t="s">
        <v>294</v>
      </c>
      <c r="D103" s="543"/>
      <c r="E103" s="543"/>
      <c r="F103" s="543"/>
      <c r="G103" s="543"/>
      <c r="H103" s="543"/>
      <c r="I103" s="543"/>
      <c r="J103" s="543"/>
      <c r="K103" s="543"/>
      <c r="L103" s="100">
        <v>2061.27</v>
      </c>
      <c r="M103" s="101"/>
      <c r="N103" s="102">
        <v>92283.06</v>
      </c>
      <c r="O103" s="103"/>
      <c r="P103" s="103"/>
      <c r="Q103" s="103"/>
      <c r="AR103" s="49"/>
      <c r="AS103" s="3" t="s">
        <v>294</v>
      </c>
    </row>
    <row r="104" spans="1:45" s="4" customFormat="1" ht="16.5" x14ac:dyDescent="0.3">
      <c r="A104" s="99"/>
      <c r="B104" s="51"/>
      <c r="C104" s="543" t="s">
        <v>982</v>
      </c>
      <c r="D104" s="543"/>
      <c r="E104" s="543"/>
      <c r="F104" s="543"/>
      <c r="G104" s="543"/>
      <c r="H104" s="543"/>
      <c r="I104" s="543"/>
      <c r="J104" s="543"/>
      <c r="K104" s="543"/>
      <c r="L104" s="100">
        <v>4328.66</v>
      </c>
      <c r="M104" s="101"/>
      <c r="N104" s="102">
        <v>193794.44</v>
      </c>
      <c r="O104" s="103"/>
      <c r="P104" s="103"/>
      <c r="Q104" s="103"/>
      <c r="AR104" s="49"/>
      <c r="AS104" s="3" t="s">
        <v>982</v>
      </c>
    </row>
    <row r="105" spans="1:45" s="4" customFormat="1" ht="16.5" x14ac:dyDescent="0.3">
      <c r="A105" s="99"/>
      <c r="B105" s="51"/>
      <c r="C105" s="543" t="s">
        <v>983</v>
      </c>
      <c r="D105" s="543"/>
      <c r="E105" s="543"/>
      <c r="F105" s="543"/>
      <c r="G105" s="543"/>
      <c r="H105" s="543"/>
      <c r="I105" s="543"/>
      <c r="J105" s="543"/>
      <c r="K105" s="543"/>
      <c r="L105" s="100">
        <v>4328.66</v>
      </c>
      <c r="M105" s="101"/>
      <c r="N105" s="102">
        <v>193794.44</v>
      </c>
      <c r="O105" s="103"/>
      <c r="P105" s="103"/>
      <c r="Q105" s="103"/>
      <c r="AR105" s="49"/>
      <c r="AS105" s="3" t="s">
        <v>983</v>
      </c>
    </row>
    <row r="106" spans="1:45" s="4" customFormat="1" ht="16.5" x14ac:dyDescent="0.3">
      <c r="A106" s="99"/>
      <c r="B106" s="51"/>
      <c r="C106" s="543" t="s">
        <v>618</v>
      </c>
      <c r="D106" s="543"/>
      <c r="E106" s="543"/>
      <c r="F106" s="543"/>
      <c r="G106" s="543"/>
      <c r="H106" s="543"/>
      <c r="I106" s="543"/>
      <c r="J106" s="543"/>
      <c r="K106" s="543"/>
      <c r="L106" s="104"/>
      <c r="M106" s="101"/>
      <c r="N106" s="105"/>
      <c r="O106" s="103"/>
      <c r="P106" s="103"/>
      <c r="Q106" s="103"/>
      <c r="AR106" s="49"/>
      <c r="AS106" s="3" t="s">
        <v>618</v>
      </c>
    </row>
    <row r="107" spans="1:45" s="4" customFormat="1" ht="16.5" x14ac:dyDescent="0.3">
      <c r="A107" s="99"/>
      <c r="B107" s="51"/>
      <c r="C107" s="543" t="s">
        <v>619</v>
      </c>
      <c r="D107" s="543"/>
      <c r="E107" s="543"/>
      <c r="F107" s="543"/>
      <c r="G107" s="543"/>
      <c r="H107" s="543"/>
      <c r="I107" s="543"/>
      <c r="J107" s="543"/>
      <c r="K107" s="543"/>
      <c r="L107" s="100">
        <v>2061.27</v>
      </c>
      <c r="M107" s="101"/>
      <c r="N107" s="102">
        <v>92283.06</v>
      </c>
      <c r="O107" s="103"/>
      <c r="P107" s="103"/>
      <c r="Q107" s="103"/>
      <c r="AR107" s="49"/>
      <c r="AS107" s="3" t="s">
        <v>619</v>
      </c>
    </row>
    <row r="108" spans="1:45" s="4" customFormat="1" ht="16.5" x14ac:dyDescent="0.3">
      <c r="A108" s="99"/>
      <c r="B108" s="51"/>
      <c r="C108" s="543" t="s">
        <v>623</v>
      </c>
      <c r="D108" s="543"/>
      <c r="E108" s="543"/>
      <c r="F108" s="543"/>
      <c r="G108" s="543"/>
      <c r="H108" s="543"/>
      <c r="I108" s="543"/>
      <c r="J108" s="543"/>
      <c r="K108" s="543"/>
      <c r="L108" s="100">
        <v>1525.34</v>
      </c>
      <c r="M108" s="101"/>
      <c r="N108" s="102">
        <v>68289.47</v>
      </c>
      <c r="O108" s="103"/>
      <c r="P108" s="103"/>
      <c r="Q108" s="103"/>
      <c r="AR108" s="49"/>
      <c r="AS108" s="3" t="s">
        <v>623</v>
      </c>
    </row>
    <row r="109" spans="1:45" s="4" customFormat="1" ht="16.5" x14ac:dyDescent="0.3">
      <c r="A109" s="99"/>
      <c r="B109" s="51"/>
      <c r="C109" s="543" t="s">
        <v>624</v>
      </c>
      <c r="D109" s="543"/>
      <c r="E109" s="543"/>
      <c r="F109" s="543"/>
      <c r="G109" s="543"/>
      <c r="H109" s="543"/>
      <c r="I109" s="543"/>
      <c r="J109" s="543"/>
      <c r="K109" s="543"/>
      <c r="L109" s="106">
        <v>742.05</v>
      </c>
      <c r="M109" s="101"/>
      <c r="N109" s="102">
        <v>33221.910000000003</v>
      </c>
      <c r="O109" s="103"/>
      <c r="P109" s="103"/>
      <c r="Q109" s="103"/>
      <c r="AR109" s="49"/>
      <c r="AS109" s="3" t="s">
        <v>624</v>
      </c>
    </row>
    <row r="110" spans="1:45" s="4" customFormat="1" ht="16.5" x14ac:dyDescent="0.3">
      <c r="A110" s="99"/>
      <c r="B110" s="51"/>
      <c r="C110" s="543" t="s">
        <v>307</v>
      </c>
      <c r="D110" s="543"/>
      <c r="E110" s="543"/>
      <c r="F110" s="543"/>
      <c r="G110" s="543"/>
      <c r="H110" s="543"/>
      <c r="I110" s="543"/>
      <c r="J110" s="543"/>
      <c r="K110" s="543"/>
      <c r="L110" s="100">
        <v>2061.27</v>
      </c>
      <c r="M110" s="101"/>
      <c r="N110" s="102">
        <v>92283.06</v>
      </c>
      <c r="O110" s="103"/>
      <c r="P110" s="103"/>
      <c r="Q110" s="103"/>
      <c r="AR110" s="49"/>
      <c r="AS110" s="3" t="s">
        <v>307</v>
      </c>
    </row>
    <row r="111" spans="1:45" s="4" customFormat="1" ht="16.5" x14ac:dyDescent="0.3">
      <c r="A111" s="99"/>
      <c r="B111" s="51"/>
      <c r="C111" s="543" t="s">
        <v>308</v>
      </c>
      <c r="D111" s="543"/>
      <c r="E111" s="543"/>
      <c r="F111" s="543"/>
      <c r="G111" s="543"/>
      <c r="H111" s="543"/>
      <c r="I111" s="543"/>
      <c r="J111" s="543"/>
      <c r="K111" s="543"/>
      <c r="L111" s="100">
        <v>1525.34</v>
      </c>
      <c r="M111" s="101"/>
      <c r="N111" s="102">
        <v>68289.47</v>
      </c>
      <c r="O111" s="103"/>
      <c r="P111" s="103"/>
      <c r="Q111" s="103"/>
      <c r="AR111" s="49"/>
      <c r="AS111" s="3" t="s">
        <v>308</v>
      </c>
    </row>
    <row r="112" spans="1:45" s="4" customFormat="1" ht="16.5" x14ac:dyDescent="0.3">
      <c r="A112" s="99"/>
      <c r="B112" s="51"/>
      <c r="C112" s="543" t="s">
        <v>309</v>
      </c>
      <c r="D112" s="543"/>
      <c r="E112" s="543"/>
      <c r="F112" s="543"/>
      <c r="G112" s="543"/>
      <c r="H112" s="543"/>
      <c r="I112" s="543"/>
      <c r="J112" s="543"/>
      <c r="K112" s="543"/>
      <c r="L112" s="106">
        <v>742.05</v>
      </c>
      <c r="M112" s="101"/>
      <c r="N112" s="102">
        <v>33221.910000000003</v>
      </c>
      <c r="O112" s="103"/>
      <c r="P112" s="103"/>
      <c r="Q112" s="103"/>
      <c r="AR112" s="49"/>
      <c r="AS112" s="3" t="s">
        <v>309</v>
      </c>
    </row>
    <row r="113" spans="1:51" s="4" customFormat="1" ht="16.5" x14ac:dyDescent="0.3">
      <c r="A113" s="99"/>
      <c r="B113" s="107"/>
      <c r="C113" s="548" t="s">
        <v>312</v>
      </c>
      <c r="D113" s="548"/>
      <c r="E113" s="548"/>
      <c r="F113" s="548"/>
      <c r="G113" s="548"/>
      <c r="H113" s="548"/>
      <c r="I113" s="548"/>
      <c r="J113" s="548"/>
      <c r="K113" s="548"/>
      <c r="L113" s="108">
        <v>4328.66</v>
      </c>
      <c r="M113" s="109"/>
      <c r="N113" s="110">
        <v>193794.44</v>
      </c>
      <c r="O113" s="103"/>
      <c r="P113" s="103"/>
      <c r="Q113" s="103"/>
      <c r="AR113" s="49"/>
      <c r="AT113" s="49" t="s">
        <v>312</v>
      </c>
    </row>
    <row r="114" spans="1:51" s="4" customFormat="1" ht="16.5" x14ac:dyDescent="0.3">
      <c r="A114" s="99"/>
      <c r="B114" s="107"/>
      <c r="C114" s="548" t="s">
        <v>313</v>
      </c>
      <c r="D114" s="548"/>
      <c r="E114" s="548"/>
      <c r="F114" s="548"/>
      <c r="G114" s="548"/>
      <c r="H114" s="548"/>
      <c r="I114" s="548"/>
      <c r="J114" s="548"/>
      <c r="K114" s="548"/>
      <c r="L114" s="108">
        <v>4328.66</v>
      </c>
      <c r="M114" s="109"/>
      <c r="N114" s="110">
        <v>193794.44</v>
      </c>
      <c r="O114" s="103"/>
      <c r="P114" s="103"/>
      <c r="Q114" s="103"/>
      <c r="AR114" s="49"/>
      <c r="AT114" s="49"/>
      <c r="AU114" s="49" t="s">
        <v>313</v>
      </c>
    </row>
    <row r="115" spans="1:51" s="4" customFormat="1" ht="1.5" customHeight="1" x14ac:dyDescent="0.25">
      <c r="B115" s="86"/>
      <c r="C115" s="84"/>
      <c r="D115" s="84"/>
      <c r="E115" s="84"/>
      <c r="F115" s="84"/>
      <c r="G115" s="84"/>
      <c r="H115" s="84"/>
      <c r="I115" s="84"/>
      <c r="J115" s="84"/>
      <c r="K115" s="84"/>
      <c r="L115" s="108"/>
      <c r="M115" s="111"/>
      <c r="N115" s="112"/>
    </row>
    <row r="116" spans="1:51" s="4" customFormat="1" ht="25.9" customHeight="1" x14ac:dyDescent="0.25">
      <c r="A116" s="113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</row>
    <row r="117" spans="1:51" s="23" customFormat="1" ht="15" hidden="1" x14ac:dyDescent="0.25">
      <c r="A117" s="6"/>
      <c r="B117" s="115" t="s">
        <v>314</v>
      </c>
      <c r="C117" s="549"/>
      <c r="D117" s="549"/>
      <c r="E117" s="549"/>
      <c r="F117" s="549"/>
      <c r="G117" s="549"/>
      <c r="H117" s="550"/>
      <c r="I117" s="550"/>
      <c r="J117" s="550"/>
      <c r="K117" s="550"/>
      <c r="L117" s="550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 t="s">
        <v>9</v>
      </c>
      <c r="AW117" s="10" t="s">
        <v>9</v>
      </c>
      <c r="AX117" s="10"/>
      <c r="AY117" s="10"/>
    </row>
    <row r="118" spans="1:51" s="116" customFormat="1" ht="16.149999999999999" hidden="1" customHeight="1" x14ac:dyDescent="0.25">
      <c r="A118" s="8"/>
      <c r="B118" s="115"/>
      <c r="C118" s="551" t="s">
        <v>315</v>
      </c>
      <c r="D118" s="551"/>
      <c r="E118" s="551"/>
      <c r="F118" s="551"/>
      <c r="G118" s="551"/>
      <c r="H118" s="551"/>
      <c r="I118" s="551"/>
      <c r="J118" s="551"/>
      <c r="K118" s="551"/>
      <c r="L118" s="551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</row>
    <row r="119" spans="1:51" s="23" customFormat="1" ht="15" hidden="1" x14ac:dyDescent="0.25">
      <c r="A119" s="6"/>
      <c r="B119" s="115" t="s">
        <v>316</v>
      </c>
      <c r="C119" s="549"/>
      <c r="D119" s="549"/>
      <c r="E119" s="549"/>
      <c r="F119" s="549"/>
      <c r="G119" s="549"/>
      <c r="H119" s="550"/>
      <c r="I119" s="550"/>
      <c r="J119" s="550"/>
      <c r="K119" s="550"/>
      <c r="L119" s="55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 t="s">
        <v>9</v>
      </c>
      <c r="AY119" s="10" t="s">
        <v>9</v>
      </c>
    </row>
    <row r="120" spans="1:51" s="116" customFormat="1" ht="16.149999999999999" hidden="1" customHeight="1" x14ac:dyDescent="0.25">
      <c r="A120" s="8"/>
      <c r="C120" s="551" t="s">
        <v>315</v>
      </c>
      <c r="D120" s="551"/>
      <c r="E120" s="551"/>
      <c r="F120" s="551"/>
      <c r="G120" s="551"/>
      <c r="H120" s="551"/>
      <c r="I120" s="551"/>
      <c r="J120" s="551"/>
      <c r="K120" s="551"/>
      <c r="L120" s="551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</row>
    <row r="121" spans="1:51" s="4" customFormat="1" ht="21" customHeight="1" x14ac:dyDescent="0.25"/>
    <row r="122" spans="1:51" s="23" customFormat="1" ht="22.5" customHeight="1" x14ac:dyDescent="0.25">
      <c r="A122" s="545" t="s">
        <v>317</v>
      </c>
      <c r="B122" s="545"/>
      <c r="C122" s="545"/>
      <c r="D122" s="545"/>
      <c r="E122" s="545"/>
      <c r="F122" s="545"/>
      <c r="G122" s="545"/>
      <c r="H122" s="545"/>
      <c r="I122" s="545"/>
      <c r="J122" s="545"/>
      <c r="K122" s="545"/>
      <c r="L122" s="545"/>
      <c r="M122" s="545"/>
      <c r="N122" s="545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</row>
    <row r="123" spans="1:51" s="23" customFormat="1" ht="12.75" customHeight="1" x14ac:dyDescent="0.25">
      <c r="A123" s="545" t="s">
        <v>318</v>
      </c>
      <c r="B123" s="545"/>
      <c r="C123" s="545"/>
      <c r="D123" s="545"/>
      <c r="E123" s="545"/>
      <c r="F123" s="545"/>
      <c r="G123" s="545"/>
      <c r="H123" s="545"/>
      <c r="I123" s="545"/>
      <c r="J123" s="545"/>
      <c r="K123" s="545"/>
      <c r="L123" s="545"/>
      <c r="M123" s="545"/>
      <c r="N123" s="545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</row>
    <row r="124" spans="1:51" s="23" customFormat="1" ht="12.75" customHeight="1" x14ac:dyDescent="0.25">
      <c r="A124" s="545" t="s">
        <v>319</v>
      </c>
      <c r="B124" s="545"/>
      <c r="C124" s="545"/>
      <c r="D124" s="545"/>
      <c r="E124" s="545"/>
      <c r="F124" s="545"/>
      <c r="G124" s="545"/>
      <c r="H124" s="545"/>
      <c r="I124" s="545"/>
      <c r="J124" s="545"/>
      <c r="K124" s="545"/>
      <c r="L124" s="545"/>
      <c r="M124" s="545"/>
      <c r="N124" s="545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</row>
    <row r="125" spans="1:51" s="23" customFormat="1" ht="20.2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</row>
    <row r="126" spans="1:51" s="4" customFormat="1" ht="15" x14ac:dyDescent="0.25">
      <c r="B126" s="118"/>
      <c r="D126" s="118"/>
      <c r="F126" s="118"/>
    </row>
  </sheetData>
  <mergeCells count="112">
    <mergeCell ref="C7:D7"/>
    <mergeCell ref="A1:N1"/>
    <mergeCell ref="A3:N3"/>
    <mergeCell ref="H5:I5"/>
    <mergeCell ref="A6:D6"/>
    <mergeCell ref="H6:K6"/>
    <mergeCell ref="C120:L120"/>
    <mergeCell ref="A122:N122"/>
    <mergeCell ref="A123:N123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3:E93"/>
    <mergeCell ref="C94:E94"/>
    <mergeCell ref="C95:E95"/>
    <mergeCell ref="C96:E96"/>
    <mergeCell ref="C98:K98"/>
    <mergeCell ref="A124:N124"/>
    <mergeCell ref="C117:G117"/>
    <mergeCell ref="H117:L117"/>
    <mergeCell ref="C118:L118"/>
    <mergeCell ref="C119:G119"/>
    <mergeCell ref="H119:L119"/>
    <mergeCell ref="C110:K110"/>
    <mergeCell ref="C111:K111"/>
    <mergeCell ref="C112:K112"/>
    <mergeCell ref="C113:K113"/>
    <mergeCell ref="C114:K114"/>
    <mergeCell ref="C88:E88"/>
    <mergeCell ref="C89:N89"/>
    <mergeCell ref="C90:E90"/>
    <mergeCell ref="C91:E91"/>
    <mergeCell ref="C92:E92"/>
    <mergeCell ref="C82:E82"/>
    <mergeCell ref="C83:E83"/>
    <mergeCell ref="C85:K85"/>
    <mergeCell ref="A86:N86"/>
    <mergeCell ref="A87:N87"/>
    <mergeCell ref="C77:E77"/>
    <mergeCell ref="C78:E78"/>
    <mergeCell ref="C79:E79"/>
    <mergeCell ref="C80:E80"/>
    <mergeCell ref="C81:E81"/>
    <mergeCell ref="C72:K72"/>
    <mergeCell ref="A73:N73"/>
    <mergeCell ref="A74:N74"/>
    <mergeCell ref="C75:E75"/>
    <mergeCell ref="C76:N76"/>
    <mergeCell ref="C66:E66"/>
    <mergeCell ref="C67:E67"/>
    <mergeCell ref="C68:E68"/>
    <mergeCell ref="C69:E69"/>
    <mergeCell ref="C70:E70"/>
    <mergeCell ref="A61:N61"/>
    <mergeCell ref="C62:E62"/>
    <mergeCell ref="C63:N63"/>
    <mergeCell ref="C64:E64"/>
    <mergeCell ref="C65:E65"/>
    <mergeCell ref="C55:E55"/>
    <mergeCell ref="C56:E56"/>
    <mergeCell ref="C57:E57"/>
    <mergeCell ref="C59:K59"/>
    <mergeCell ref="A60:N60"/>
    <mergeCell ref="C50:N50"/>
    <mergeCell ref="C51:E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61C1-AF33-4AFD-8063-CC6D12CE7E65}">
  <sheetPr>
    <tabColor rgb="FFFF0000"/>
    <pageSetUpPr fitToPage="1"/>
  </sheetPr>
  <dimension ref="A1:AD93"/>
  <sheetViews>
    <sheetView tabSelected="1" workbookViewId="0">
      <selection activeCell="H76" sqref="H76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41.140625" style="270" customWidth="1"/>
    <col min="4" max="4" width="16" style="270" customWidth="1"/>
    <col min="5" max="8" width="13.42578125" style="270" customWidth="1"/>
    <col min="9" max="9" width="13.5703125" style="270" bestFit="1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24" width="11.140625" style="270" customWidth="1"/>
    <col min="25" max="16384" width="9.140625" style="270"/>
  </cols>
  <sheetData>
    <row r="1" spans="1:26" s="428" customFormat="1" ht="11.25" customHeight="1" x14ac:dyDescent="0.2">
      <c r="A1" s="500" t="s">
        <v>4519</v>
      </c>
      <c r="B1" s="500"/>
      <c r="C1" s="500"/>
      <c r="D1" s="500"/>
      <c r="E1" s="500"/>
      <c r="F1" s="500"/>
      <c r="G1" s="500"/>
      <c r="H1" s="500"/>
    </row>
    <row r="2" spans="1:26" s="428" customFormat="1" ht="11.25" customHeight="1" x14ac:dyDescent="0.2"/>
    <row r="3" spans="1:26" s="428" customFormat="1" ht="11.25" customHeight="1" x14ac:dyDescent="0.2">
      <c r="A3" s="500" t="s">
        <v>4518</v>
      </c>
      <c r="B3" s="500"/>
      <c r="C3" s="500"/>
      <c r="D3" s="500"/>
      <c r="E3" s="500"/>
      <c r="F3" s="500"/>
      <c r="G3" s="500"/>
      <c r="H3" s="500"/>
    </row>
    <row r="4" spans="1:26" s="237" customFormat="1" ht="15" x14ac:dyDescent="0.25">
      <c r="H4" s="127" t="s">
        <v>4389</v>
      </c>
      <c r="Y4" s="157"/>
      <c r="Z4" s="156"/>
    </row>
    <row r="5" spans="1:26" s="237" customFormat="1" ht="15" x14ac:dyDescent="0.25">
      <c r="A5" s="128"/>
      <c r="B5" s="128"/>
      <c r="C5" s="128"/>
      <c r="D5" s="128"/>
      <c r="E5" s="128"/>
      <c r="F5" s="128"/>
      <c r="G5" s="128"/>
      <c r="H5" s="127" t="s">
        <v>4390</v>
      </c>
      <c r="Y5" s="157"/>
      <c r="Z5" s="156"/>
    </row>
    <row r="6" spans="1:26" s="237" customFormat="1" ht="15" x14ac:dyDescent="0.25">
      <c r="A6" s="128"/>
      <c r="B6" s="128"/>
      <c r="C6" s="128"/>
      <c r="D6" s="128"/>
      <c r="E6" s="128"/>
      <c r="F6" s="128"/>
      <c r="G6" s="128"/>
      <c r="H6" s="127"/>
      <c r="Y6" s="157"/>
      <c r="Z6" s="156"/>
    </row>
    <row r="7" spans="1:26" s="237" customFormat="1" ht="15" x14ac:dyDescent="0.25">
      <c r="A7" s="128"/>
      <c r="B7" s="128" t="s">
        <v>4391</v>
      </c>
      <c r="C7" s="483" t="s">
        <v>4526</v>
      </c>
      <c r="D7" s="483"/>
      <c r="E7" s="483"/>
      <c r="F7" s="483"/>
      <c r="G7" s="483"/>
      <c r="H7" s="128"/>
      <c r="J7" s="129" t="s">
        <v>4392</v>
      </c>
      <c r="Y7" s="157"/>
      <c r="Z7" s="156"/>
    </row>
    <row r="8" spans="1:26" s="237" customFormat="1" ht="10.5" customHeight="1" x14ac:dyDescent="0.25">
      <c r="A8" s="128"/>
      <c r="B8" s="128"/>
      <c r="C8" s="484" t="s">
        <v>4393</v>
      </c>
      <c r="D8" s="484"/>
      <c r="E8" s="484"/>
      <c r="F8" s="484"/>
      <c r="G8" s="484"/>
      <c r="H8" s="128"/>
      <c r="Y8" s="157"/>
      <c r="Z8" s="156"/>
    </row>
    <row r="9" spans="1:26" s="237" customFormat="1" ht="17.25" customHeight="1" x14ac:dyDescent="0.25">
      <c r="A9" s="128"/>
      <c r="B9" s="128"/>
      <c r="C9" s="277"/>
      <c r="D9" s="277"/>
      <c r="E9" s="277"/>
      <c r="F9" s="277"/>
      <c r="G9" s="277"/>
      <c r="H9" s="128"/>
      <c r="Y9" s="157"/>
      <c r="Z9" s="156"/>
    </row>
    <row r="10" spans="1:26" s="237" customFormat="1" ht="17.25" customHeight="1" x14ac:dyDescent="0.25">
      <c r="A10" s="128"/>
      <c r="B10" s="131" t="s">
        <v>4516</v>
      </c>
      <c r="C10" s="277"/>
      <c r="D10" s="277"/>
      <c r="E10" s="277"/>
      <c r="F10" s="277"/>
      <c r="G10" s="277"/>
      <c r="H10" s="128"/>
      <c r="I10" s="157"/>
      <c r="Y10" s="157"/>
      <c r="Z10" s="156"/>
    </row>
    <row r="11" spans="1:26" s="237" customFormat="1" ht="11.25" customHeight="1" x14ac:dyDescent="0.25">
      <c r="A11" s="132"/>
      <c r="B11" s="132"/>
      <c r="C11" s="277"/>
      <c r="D11" s="277"/>
      <c r="E11" s="277"/>
      <c r="F11" s="277"/>
      <c r="G11" s="277"/>
      <c r="H11" s="132"/>
      <c r="Y11" s="157"/>
      <c r="Z11" s="156"/>
    </row>
    <row r="12" spans="1:26" s="237" customFormat="1" ht="18" x14ac:dyDescent="0.25">
      <c r="A12" s="132"/>
      <c r="B12" s="486" t="s">
        <v>4474</v>
      </c>
      <c r="C12" s="486"/>
      <c r="D12" s="486"/>
      <c r="E12" s="486"/>
      <c r="F12" s="486"/>
      <c r="G12" s="486"/>
      <c r="H12" s="132"/>
    </row>
    <row r="13" spans="1:26" s="237" customFormat="1" ht="11.25" customHeight="1" x14ac:dyDescent="0.25">
      <c r="A13" s="132"/>
      <c r="B13" s="132"/>
      <c r="C13" s="277"/>
      <c r="D13" s="277"/>
      <c r="E13" s="277"/>
      <c r="F13" s="277"/>
      <c r="G13" s="277"/>
      <c r="H13" s="132"/>
    </row>
    <row r="14" spans="1:26" s="237" customFormat="1" ht="23.25" customHeight="1" x14ac:dyDescent="0.25">
      <c r="A14" s="129"/>
      <c r="B14" s="481" t="s">
        <v>15</v>
      </c>
      <c r="C14" s="481"/>
      <c r="D14" s="481"/>
      <c r="E14" s="481"/>
      <c r="F14" s="481"/>
      <c r="G14" s="481"/>
      <c r="H14" s="129"/>
    </row>
    <row r="15" spans="1:26" s="237" customFormat="1" ht="13.5" customHeight="1" x14ac:dyDescent="0.25">
      <c r="A15" s="178"/>
      <c r="B15" s="455" t="s">
        <v>14</v>
      </c>
      <c r="C15" s="455"/>
      <c r="D15" s="455"/>
      <c r="E15" s="455"/>
      <c r="F15" s="455"/>
      <c r="G15" s="455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7" customFormat="1" ht="15" x14ac:dyDescent="0.25">
      <c r="A17" s="181"/>
      <c r="B17" s="487" t="s">
        <v>4473</v>
      </c>
      <c r="C17" s="487"/>
      <c r="D17" s="487"/>
      <c r="E17" s="487"/>
      <c r="F17" s="487"/>
      <c r="G17" s="487"/>
      <c r="H17" s="487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6.5" customHeight="1" x14ac:dyDescent="0.25">
      <c r="A19" s="488" t="s">
        <v>43</v>
      </c>
      <c r="B19" s="488" t="s">
        <v>44</v>
      </c>
      <c r="C19" s="488" t="s">
        <v>4397</v>
      </c>
      <c r="D19" s="491" t="s">
        <v>4398</v>
      </c>
      <c r="E19" s="492"/>
      <c r="F19" s="492"/>
      <c r="G19" s="492"/>
      <c r="H19" s="493"/>
    </row>
    <row r="20" spans="1:14" s="241" customFormat="1" ht="45.75" customHeight="1" x14ac:dyDescent="0.25">
      <c r="A20" s="489"/>
      <c r="B20" s="489"/>
      <c r="C20" s="489"/>
      <c r="D20" s="488" t="s">
        <v>4399</v>
      </c>
      <c r="E20" s="488" t="s">
        <v>34</v>
      </c>
      <c r="F20" s="488" t="s">
        <v>38</v>
      </c>
      <c r="G20" s="488" t="s">
        <v>41</v>
      </c>
      <c r="H20" s="488" t="s">
        <v>54</v>
      </c>
    </row>
    <row r="21" spans="1:14" s="241" customFormat="1" ht="27.75" customHeight="1" x14ac:dyDescent="0.25">
      <c r="A21" s="490"/>
      <c r="B21" s="490"/>
      <c r="C21" s="490"/>
      <c r="D21" s="490"/>
      <c r="E21" s="490"/>
      <c r="F21" s="490"/>
      <c r="G21" s="490"/>
      <c r="H21" s="490"/>
    </row>
    <row r="22" spans="1:14" s="241" customFormat="1" ht="15" x14ac:dyDescent="0.25">
      <c r="A22" s="252">
        <v>1</v>
      </c>
      <c r="B22" s="252">
        <v>2</v>
      </c>
      <c r="C22" s="252">
        <v>3</v>
      </c>
      <c r="D22" s="252">
        <v>4</v>
      </c>
      <c r="E22" s="252">
        <v>5</v>
      </c>
      <c r="F22" s="252">
        <v>6</v>
      </c>
      <c r="G22" s="252">
        <v>7</v>
      </c>
      <c r="H22" s="252">
        <v>8</v>
      </c>
    </row>
    <row r="23" spans="1:14" s="241" customFormat="1" ht="15" x14ac:dyDescent="0.25">
      <c r="A23" s="494" t="s">
        <v>4400</v>
      </c>
      <c r="B23" s="495"/>
      <c r="C23" s="495"/>
      <c r="D23" s="495"/>
      <c r="E23" s="495"/>
      <c r="F23" s="495"/>
      <c r="G23" s="495"/>
      <c r="H23" s="496"/>
      <c r="M23" s="253" t="s">
        <v>4400</v>
      </c>
    </row>
    <row r="24" spans="1:14" s="241" customFormat="1" ht="22.5" x14ac:dyDescent="0.25">
      <c r="A24" s="254">
        <v>1</v>
      </c>
      <c r="B24" s="255" t="s">
        <v>4401</v>
      </c>
      <c r="C24" s="255" t="s">
        <v>853</v>
      </c>
      <c r="D24" s="256">
        <v>149.44999999999999</v>
      </c>
      <c r="E24" s="256"/>
      <c r="F24" s="256"/>
      <c r="G24" s="256"/>
      <c r="H24" s="256">
        <v>149.44999999999999</v>
      </c>
      <c r="M24" s="253"/>
    </row>
    <row r="25" spans="1:14" s="241" customFormat="1" ht="22.5" x14ac:dyDescent="0.25">
      <c r="A25" s="254">
        <v>2</v>
      </c>
      <c r="B25" s="255" t="s">
        <v>4402</v>
      </c>
      <c r="C25" s="255" t="s">
        <v>875</v>
      </c>
      <c r="D25" s="256">
        <v>19.79</v>
      </c>
      <c r="E25" s="256"/>
      <c r="F25" s="256"/>
      <c r="G25" s="256"/>
      <c r="H25" s="256">
        <v>19.79</v>
      </c>
      <c r="M25" s="253"/>
    </row>
    <row r="26" spans="1:14" s="241" customFormat="1" ht="22.5" x14ac:dyDescent="0.25">
      <c r="A26" s="254">
        <v>3</v>
      </c>
      <c r="B26" s="255" t="s">
        <v>4403</v>
      </c>
      <c r="C26" s="255" t="s">
        <v>891</v>
      </c>
      <c r="D26" s="256">
        <v>61.41</v>
      </c>
      <c r="E26" s="256"/>
      <c r="F26" s="256"/>
      <c r="G26" s="256"/>
      <c r="H26" s="256">
        <v>61.41</v>
      </c>
      <c r="M26" s="253"/>
    </row>
    <row r="27" spans="1:14" s="241" customFormat="1" ht="23.25" x14ac:dyDescent="0.25">
      <c r="A27" s="257"/>
      <c r="B27" s="497" t="s">
        <v>4404</v>
      </c>
      <c r="C27" s="498"/>
      <c r="D27" s="258">
        <v>230.65</v>
      </c>
      <c r="E27" s="258"/>
      <c r="F27" s="259"/>
      <c r="G27" s="259"/>
      <c r="H27" s="259">
        <v>230.65</v>
      </c>
      <c r="M27" s="253"/>
      <c r="N27" s="260" t="s">
        <v>4404</v>
      </c>
    </row>
    <row r="28" spans="1:14" s="241" customFormat="1" ht="15" x14ac:dyDescent="0.25">
      <c r="A28" s="494" t="s">
        <v>4405</v>
      </c>
      <c r="B28" s="495"/>
      <c r="C28" s="495"/>
      <c r="D28" s="495"/>
      <c r="E28" s="495"/>
      <c r="F28" s="495"/>
      <c r="G28" s="495"/>
      <c r="H28" s="496"/>
      <c r="M28" s="253" t="s">
        <v>4405</v>
      </c>
      <c r="N28" s="260"/>
    </row>
    <row r="29" spans="1:14" s="241" customFormat="1" ht="15" x14ac:dyDescent="0.25">
      <c r="A29" s="254">
        <v>4</v>
      </c>
      <c r="B29" s="255" t="s">
        <v>4406</v>
      </c>
      <c r="C29" s="255" t="s">
        <v>4191</v>
      </c>
      <c r="D29" s="256">
        <v>27807.19</v>
      </c>
      <c r="E29" s="256"/>
      <c r="F29" s="256"/>
      <c r="G29" s="256"/>
      <c r="H29" s="256">
        <v>27807.19</v>
      </c>
      <c r="M29" s="253"/>
      <c r="N29" s="260"/>
    </row>
    <row r="30" spans="1:14" s="241" customFormat="1" ht="22.5" x14ac:dyDescent="0.25">
      <c r="A30" s="254">
        <v>5</v>
      </c>
      <c r="B30" s="255" t="s">
        <v>4407</v>
      </c>
      <c r="C30" s="255" t="s">
        <v>923</v>
      </c>
      <c r="D30" s="256">
        <v>506.47</v>
      </c>
      <c r="E30" s="256"/>
      <c r="F30" s="256"/>
      <c r="G30" s="256"/>
      <c r="H30" s="256">
        <v>506.47</v>
      </c>
      <c r="M30" s="253"/>
      <c r="N30" s="260"/>
    </row>
    <row r="31" spans="1:14" s="241" customFormat="1" ht="15" x14ac:dyDescent="0.25">
      <c r="A31" s="254">
        <v>6</v>
      </c>
      <c r="B31" s="255" t="s">
        <v>4408</v>
      </c>
      <c r="C31" s="255" t="s">
        <v>17</v>
      </c>
      <c r="D31" s="256">
        <v>1953.88</v>
      </c>
      <c r="E31" s="256">
        <v>2126.17</v>
      </c>
      <c r="F31" s="256"/>
      <c r="G31" s="256"/>
      <c r="H31" s="256">
        <v>4080.05</v>
      </c>
      <c r="M31" s="253"/>
      <c r="N31" s="260"/>
    </row>
    <row r="32" spans="1:14" s="241" customFormat="1" ht="15" x14ac:dyDescent="0.25">
      <c r="A32" s="254">
        <v>7</v>
      </c>
      <c r="B32" s="255" t="s">
        <v>4409</v>
      </c>
      <c r="C32" s="255" t="s">
        <v>4010</v>
      </c>
      <c r="D32" s="256">
        <v>2580.7399999999998</v>
      </c>
      <c r="E32" s="256"/>
      <c r="F32" s="256"/>
      <c r="G32" s="256"/>
      <c r="H32" s="256">
        <v>2580.7399999999998</v>
      </c>
      <c r="M32" s="253"/>
      <c r="N32" s="260"/>
    </row>
    <row r="33" spans="1:14" s="241" customFormat="1" ht="22.5" x14ac:dyDescent="0.25">
      <c r="A33" s="254">
        <v>8</v>
      </c>
      <c r="B33" s="255" t="s">
        <v>4410</v>
      </c>
      <c r="C33" s="255" t="s">
        <v>3966</v>
      </c>
      <c r="D33" s="256">
        <v>286.92</v>
      </c>
      <c r="E33" s="256"/>
      <c r="F33" s="256"/>
      <c r="G33" s="256"/>
      <c r="H33" s="256">
        <v>286.92</v>
      </c>
      <c r="M33" s="253"/>
      <c r="N33" s="260"/>
    </row>
    <row r="34" spans="1:14" s="241" customFormat="1" ht="15" x14ac:dyDescent="0.25">
      <c r="A34" s="254">
        <v>9</v>
      </c>
      <c r="B34" s="255" t="s">
        <v>4411</v>
      </c>
      <c r="C34" s="255" t="s">
        <v>390</v>
      </c>
      <c r="D34" s="256">
        <v>41.3</v>
      </c>
      <c r="E34" s="256"/>
      <c r="F34" s="256"/>
      <c r="G34" s="256"/>
      <c r="H34" s="256">
        <v>41.3</v>
      </c>
      <c r="M34" s="253"/>
      <c r="N34" s="260"/>
    </row>
    <row r="35" spans="1:14" s="241" customFormat="1" ht="15" x14ac:dyDescent="0.25">
      <c r="A35" s="254">
        <v>10</v>
      </c>
      <c r="B35" s="255" t="s">
        <v>4412</v>
      </c>
      <c r="C35" s="255" t="s">
        <v>321</v>
      </c>
      <c r="D35" s="256">
        <v>151.74</v>
      </c>
      <c r="E35" s="256">
        <v>62.53</v>
      </c>
      <c r="F35" s="256"/>
      <c r="G35" s="256"/>
      <c r="H35" s="256">
        <v>214.27</v>
      </c>
      <c r="M35" s="253"/>
      <c r="N35" s="260"/>
    </row>
    <row r="36" spans="1:14" s="241" customFormat="1" ht="15" x14ac:dyDescent="0.25">
      <c r="A36" s="254">
        <v>11</v>
      </c>
      <c r="B36" s="255" t="s">
        <v>4413</v>
      </c>
      <c r="C36" s="255" t="s">
        <v>445</v>
      </c>
      <c r="D36" s="256">
        <v>1459.74</v>
      </c>
      <c r="E36" s="256"/>
      <c r="F36" s="256"/>
      <c r="G36" s="256"/>
      <c r="H36" s="256">
        <v>1459.74</v>
      </c>
      <c r="M36" s="253"/>
      <c r="N36" s="260"/>
    </row>
    <row r="37" spans="1:14" s="241" customFormat="1" ht="23.25" x14ac:dyDescent="0.25">
      <c r="A37" s="257"/>
      <c r="B37" s="497" t="s">
        <v>4414</v>
      </c>
      <c r="C37" s="498"/>
      <c r="D37" s="258">
        <v>34787.980000000003</v>
      </c>
      <c r="E37" s="258">
        <v>2188.6999999999998</v>
      </c>
      <c r="F37" s="259"/>
      <c r="G37" s="259"/>
      <c r="H37" s="259">
        <v>36976.68</v>
      </c>
      <c r="M37" s="253"/>
      <c r="N37" s="260" t="s">
        <v>4414</v>
      </c>
    </row>
    <row r="38" spans="1:14" s="241" customFormat="1" ht="15" x14ac:dyDescent="0.25">
      <c r="A38" s="494" t="s">
        <v>4415</v>
      </c>
      <c r="B38" s="495"/>
      <c r="C38" s="495"/>
      <c r="D38" s="495"/>
      <c r="E38" s="495"/>
      <c r="F38" s="495"/>
      <c r="G38" s="495"/>
      <c r="H38" s="496"/>
      <c r="M38" s="253" t="s">
        <v>4415</v>
      </c>
      <c r="N38" s="260"/>
    </row>
    <row r="39" spans="1:14" s="241" customFormat="1" ht="15" x14ac:dyDescent="0.25">
      <c r="A39" s="254">
        <v>12</v>
      </c>
      <c r="B39" s="255" t="s">
        <v>4416</v>
      </c>
      <c r="C39" s="255" t="s">
        <v>985</v>
      </c>
      <c r="D39" s="256">
        <v>42.54</v>
      </c>
      <c r="E39" s="256">
        <v>204.84</v>
      </c>
      <c r="F39" s="256"/>
      <c r="G39" s="256"/>
      <c r="H39" s="256">
        <v>247.38</v>
      </c>
      <c r="M39" s="253"/>
      <c r="N39" s="260"/>
    </row>
    <row r="40" spans="1:14" s="241" customFormat="1" ht="15" x14ac:dyDescent="0.25">
      <c r="A40" s="254">
        <v>13</v>
      </c>
      <c r="B40" s="255" t="s">
        <v>4417</v>
      </c>
      <c r="C40" s="255" t="s">
        <v>3634</v>
      </c>
      <c r="D40" s="256">
        <v>1334.81</v>
      </c>
      <c r="E40" s="256">
        <v>1902.07</v>
      </c>
      <c r="F40" s="256"/>
      <c r="G40" s="256"/>
      <c r="H40" s="256">
        <v>3236.88</v>
      </c>
      <c r="M40" s="253"/>
      <c r="N40" s="260"/>
    </row>
    <row r="41" spans="1:14" s="241" customFormat="1" ht="15" x14ac:dyDescent="0.25">
      <c r="A41" s="257"/>
      <c r="B41" s="497" t="s">
        <v>4418</v>
      </c>
      <c r="C41" s="498"/>
      <c r="D41" s="258">
        <v>1377.35</v>
      </c>
      <c r="E41" s="258">
        <v>2106.91</v>
      </c>
      <c r="F41" s="259"/>
      <c r="G41" s="259"/>
      <c r="H41" s="259">
        <v>3484.26</v>
      </c>
      <c r="M41" s="253"/>
      <c r="N41" s="260" t="s">
        <v>4418</v>
      </c>
    </row>
    <row r="42" spans="1:14" s="241" customFormat="1" ht="15" x14ac:dyDescent="0.25">
      <c r="A42" s="494" t="s">
        <v>4419</v>
      </c>
      <c r="B42" s="495"/>
      <c r="C42" s="495"/>
      <c r="D42" s="495"/>
      <c r="E42" s="495"/>
      <c r="F42" s="495"/>
      <c r="G42" s="495"/>
      <c r="H42" s="496"/>
      <c r="M42" s="253" t="s">
        <v>4419</v>
      </c>
      <c r="N42" s="260"/>
    </row>
    <row r="43" spans="1:14" s="241" customFormat="1" ht="15" x14ac:dyDescent="0.25">
      <c r="A43" s="254">
        <v>14</v>
      </c>
      <c r="B43" s="255" t="s">
        <v>4420</v>
      </c>
      <c r="C43" s="255" t="s">
        <v>785</v>
      </c>
      <c r="D43" s="256">
        <v>343</v>
      </c>
      <c r="E43" s="256">
        <v>55.18</v>
      </c>
      <c r="F43" s="256"/>
      <c r="G43" s="256"/>
      <c r="H43" s="256">
        <v>398.18</v>
      </c>
      <c r="M43" s="253"/>
      <c r="N43" s="260"/>
    </row>
    <row r="44" spans="1:14" s="241" customFormat="1" ht="15" x14ac:dyDescent="0.25">
      <c r="A44" s="257"/>
      <c r="B44" s="497" t="s">
        <v>4421</v>
      </c>
      <c r="C44" s="498"/>
      <c r="D44" s="258">
        <v>343</v>
      </c>
      <c r="E44" s="258">
        <v>55.18</v>
      </c>
      <c r="F44" s="259"/>
      <c r="G44" s="259"/>
      <c r="H44" s="259">
        <v>398.18</v>
      </c>
      <c r="M44" s="253"/>
      <c r="N44" s="260" t="s">
        <v>4421</v>
      </c>
    </row>
    <row r="45" spans="1:14" s="241" customFormat="1" ht="15" x14ac:dyDescent="0.25">
      <c r="A45" s="494" t="s">
        <v>4422</v>
      </c>
      <c r="B45" s="495"/>
      <c r="C45" s="495"/>
      <c r="D45" s="495"/>
      <c r="E45" s="495"/>
      <c r="F45" s="495"/>
      <c r="G45" s="495"/>
      <c r="H45" s="496"/>
      <c r="M45" s="253" t="s">
        <v>4422</v>
      </c>
      <c r="N45" s="260"/>
    </row>
    <row r="46" spans="1:14" s="241" customFormat="1" ht="15" x14ac:dyDescent="0.25">
      <c r="A46" s="254">
        <v>15</v>
      </c>
      <c r="B46" s="255" t="s">
        <v>4423</v>
      </c>
      <c r="C46" s="255" t="s">
        <v>3582</v>
      </c>
      <c r="D46" s="256">
        <v>1090.3800000000001</v>
      </c>
      <c r="E46" s="256">
        <v>1.38</v>
      </c>
      <c r="F46" s="256"/>
      <c r="G46" s="256"/>
      <c r="H46" s="256">
        <v>1091.76</v>
      </c>
      <c r="M46" s="253"/>
      <c r="N46" s="260"/>
    </row>
    <row r="47" spans="1:14" s="241" customFormat="1" ht="15" x14ac:dyDescent="0.25">
      <c r="A47" s="254">
        <v>16</v>
      </c>
      <c r="B47" s="255" t="s">
        <v>4424</v>
      </c>
      <c r="C47" s="255" t="s">
        <v>2391</v>
      </c>
      <c r="D47" s="256">
        <v>13006.75</v>
      </c>
      <c r="E47" s="256">
        <v>1052.24</v>
      </c>
      <c r="F47" s="256"/>
      <c r="G47" s="256"/>
      <c r="H47" s="256">
        <v>14058.99</v>
      </c>
      <c r="M47" s="253"/>
      <c r="N47" s="260"/>
    </row>
    <row r="48" spans="1:14" s="241" customFormat="1" ht="22.5" x14ac:dyDescent="0.25">
      <c r="A48" s="254">
        <v>17</v>
      </c>
      <c r="B48" s="255" t="s">
        <v>4425</v>
      </c>
      <c r="C48" s="255" t="s">
        <v>2254</v>
      </c>
      <c r="D48" s="256">
        <v>1570.8</v>
      </c>
      <c r="E48" s="256"/>
      <c r="F48" s="256"/>
      <c r="G48" s="256"/>
      <c r="H48" s="256">
        <v>1570.8</v>
      </c>
      <c r="M48" s="253"/>
      <c r="N48" s="260"/>
    </row>
    <row r="49" spans="1:15" s="241" customFormat="1" ht="15" x14ac:dyDescent="0.25">
      <c r="A49" s="254">
        <v>18</v>
      </c>
      <c r="B49" s="255" t="s">
        <v>4426</v>
      </c>
      <c r="C49" s="255" t="s">
        <v>629</v>
      </c>
      <c r="D49" s="256">
        <v>2149.02</v>
      </c>
      <c r="E49" s="256"/>
      <c r="F49" s="256"/>
      <c r="G49" s="256"/>
      <c r="H49" s="256">
        <v>2149.02</v>
      </c>
      <c r="M49" s="253"/>
      <c r="N49" s="260"/>
    </row>
    <row r="50" spans="1:15" s="241" customFormat="1" ht="15" x14ac:dyDescent="0.25">
      <c r="A50" s="254">
        <v>19</v>
      </c>
      <c r="B50" s="255" t="s">
        <v>4427</v>
      </c>
      <c r="C50" s="255" t="s">
        <v>2009</v>
      </c>
      <c r="D50" s="256">
        <v>725.9</v>
      </c>
      <c r="E50" s="256">
        <v>34.619999999999997</v>
      </c>
      <c r="F50" s="256"/>
      <c r="G50" s="256"/>
      <c r="H50" s="256">
        <v>760.52</v>
      </c>
      <c r="M50" s="253"/>
      <c r="N50" s="260"/>
    </row>
    <row r="51" spans="1:15" s="241" customFormat="1" ht="22.5" x14ac:dyDescent="0.25">
      <c r="A51" s="254">
        <v>20</v>
      </c>
      <c r="B51" s="255" t="s">
        <v>4429</v>
      </c>
      <c r="C51" s="255" t="s">
        <v>1966</v>
      </c>
      <c r="D51" s="256">
        <v>2453.7600000000002</v>
      </c>
      <c r="E51" s="256"/>
      <c r="F51" s="256"/>
      <c r="G51" s="256"/>
      <c r="H51" s="256">
        <v>2453.7600000000002</v>
      </c>
      <c r="M51" s="253"/>
      <c r="N51" s="260"/>
    </row>
    <row r="52" spans="1:15" s="241" customFormat="1" ht="22.5" x14ac:dyDescent="0.25">
      <c r="A52" s="254">
        <v>21</v>
      </c>
      <c r="B52" s="255" t="s">
        <v>4430</v>
      </c>
      <c r="C52" s="255" t="s">
        <v>1739</v>
      </c>
      <c r="D52" s="256">
        <v>1703.35</v>
      </c>
      <c r="E52" s="256">
        <v>63.76</v>
      </c>
      <c r="F52" s="256"/>
      <c r="G52" s="256"/>
      <c r="H52" s="256">
        <v>1767.11</v>
      </c>
      <c r="M52" s="253"/>
      <c r="N52" s="260"/>
    </row>
    <row r="53" spans="1:15" s="241" customFormat="1" ht="22.5" x14ac:dyDescent="0.25">
      <c r="A53" s="254">
        <v>22</v>
      </c>
      <c r="B53" s="255" t="s">
        <v>4431</v>
      </c>
      <c r="C53" s="255" t="s">
        <v>1529</v>
      </c>
      <c r="D53" s="256">
        <v>3300.26</v>
      </c>
      <c r="E53" s="256">
        <v>63.14</v>
      </c>
      <c r="F53" s="256"/>
      <c r="G53" s="256"/>
      <c r="H53" s="256">
        <v>3363.4</v>
      </c>
      <c r="M53" s="253"/>
      <c r="N53" s="260"/>
    </row>
    <row r="54" spans="1:15" s="241" customFormat="1" ht="22.5" x14ac:dyDescent="0.25">
      <c r="A54" s="254">
        <v>23</v>
      </c>
      <c r="B54" s="255" t="s">
        <v>4432</v>
      </c>
      <c r="C54" s="255" t="s">
        <v>1380</v>
      </c>
      <c r="D54" s="256">
        <v>4579.41</v>
      </c>
      <c r="E54" s="256">
        <v>12.55</v>
      </c>
      <c r="F54" s="256"/>
      <c r="G54" s="256"/>
      <c r="H54" s="256">
        <v>4591.96</v>
      </c>
      <c r="M54" s="253"/>
      <c r="N54" s="260"/>
    </row>
    <row r="55" spans="1:15" s="241" customFormat="1" ht="15" x14ac:dyDescent="0.25">
      <c r="A55" s="254">
        <v>24</v>
      </c>
      <c r="B55" s="255" t="s">
        <v>4433</v>
      </c>
      <c r="C55" s="255" t="s">
        <v>4434</v>
      </c>
      <c r="D55" s="256">
        <v>563.75</v>
      </c>
      <c r="E55" s="256"/>
      <c r="F55" s="256"/>
      <c r="G55" s="256"/>
      <c r="H55" s="256">
        <v>563.75</v>
      </c>
      <c r="M55" s="253"/>
      <c r="N55" s="260"/>
    </row>
    <row r="56" spans="1:15" s="241" customFormat="1" ht="34.5" x14ac:dyDescent="0.25">
      <c r="A56" s="257"/>
      <c r="B56" s="497" t="s">
        <v>4435</v>
      </c>
      <c r="C56" s="498"/>
      <c r="D56" s="258">
        <v>31143.38</v>
      </c>
      <c r="E56" s="258">
        <v>1227.69</v>
      </c>
      <c r="F56" s="259"/>
      <c r="G56" s="259"/>
      <c r="H56" s="259">
        <v>32371.07</v>
      </c>
      <c r="M56" s="253"/>
      <c r="N56" s="260" t="s">
        <v>4435</v>
      </c>
    </row>
    <row r="57" spans="1:15" s="241" customFormat="1" ht="15" x14ac:dyDescent="0.25">
      <c r="A57" s="494" t="s">
        <v>4436</v>
      </c>
      <c r="B57" s="495"/>
      <c r="C57" s="495"/>
      <c r="D57" s="495"/>
      <c r="E57" s="495"/>
      <c r="F57" s="495"/>
      <c r="G57" s="495"/>
      <c r="H57" s="496"/>
      <c r="M57" s="253" t="s">
        <v>4436</v>
      </c>
      <c r="N57" s="260"/>
    </row>
    <row r="58" spans="1:15" s="241" customFormat="1" ht="15" x14ac:dyDescent="0.25">
      <c r="A58" s="254">
        <v>25</v>
      </c>
      <c r="B58" s="255" t="s">
        <v>4437</v>
      </c>
      <c r="C58" s="255" t="s">
        <v>1333</v>
      </c>
      <c r="D58" s="256">
        <v>13629.09</v>
      </c>
      <c r="E58" s="256"/>
      <c r="F58" s="256"/>
      <c r="G58" s="256"/>
      <c r="H58" s="256">
        <v>13629.09</v>
      </c>
      <c r="M58" s="253"/>
      <c r="N58" s="260"/>
    </row>
    <row r="59" spans="1:15" s="241" customFormat="1" ht="22.5" x14ac:dyDescent="0.25">
      <c r="A59" s="254">
        <v>26</v>
      </c>
      <c r="B59" s="255" t="s">
        <v>4438</v>
      </c>
      <c r="C59" s="255" t="s">
        <v>718</v>
      </c>
      <c r="D59" s="256">
        <v>815.23</v>
      </c>
      <c r="E59" s="256"/>
      <c r="F59" s="256"/>
      <c r="G59" s="256"/>
      <c r="H59" s="256">
        <v>815.23</v>
      </c>
      <c r="M59" s="253"/>
      <c r="N59" s="260"/>
    </row>
    <row r="60" spans="1:15" s="241" customFormat="1" ht="15" x14ac:dyDescent="0.25">
      <c r="A60" s="254">
        <v>27</v>
      </c>
      <c r="B60" s="255" t="s">
        <v>4439</v>
      </c>
      <c r="C60" s="255" t="s">
        <v>4440</v>
      </c>
      <c r="D60" s="256">
        <v>49450.96</v>
      </c>
      <c r="E60" s="256"/>
      <c r="F60" s="256"/>
      <c r="G60" s="256"/>
      <c r="H60" s="256">
        <v>49450.96</v>
      </c>
      <c r="M60" s="253"/>
      <c r="N60" s="260"/>
    </row>
    <row r="61" spans="1:15" s="241" customFormat="1" ht="23.25" x14ac:dyDescent="0.25">
      <c r="A61" s="257"/>
      <c r="B61" s="497" t="s">
        <v>4441</v>
      </c>
      <c r="C61" s="498"/>
      <c r="D61" s="258">
        <v>63895.28</v>
      </c>
      <c r="E61" s="258"/>
      <c r="F61" s="259"/>
      <c r="G61" s="259"/>
      <c r="H61" s="259">
        <v>63895.28</v>
      </c>
      <c r="M61" s="253"/>
      <c r="N61" s="260" t="s">
        <v>4441</v>
      </c>
    </row>
    <row r="62" spans="1:15" s="241" customFormat="1" ht="15" x14ac:dyDescent="0.25">
      <c r="A62" s="257"/>
      <c r="B62" s="502" t="s">
        <v>4442</v>
      </c>
      <c r="C62" s="503"/>
      <c r="D62" s="258">
        <v>131777.64000000001</v>
      </c>
      <c r="E62" s="258">
        <v>5578.48</v>
      </c>
      <c r="F62" s="259"/>
      <c r="G62" s="259"/>
      <c r="H62" s="259">
        <v>137356.12</v>
      </c>
      <c r="M62" s="253"/>
      <c r="N62" s="260"/>
      <c r="O62" s="261" t="s">
        <v>4442</v>
      </c>
    </row>
    <row r="63" spans="1:15" s="241" customFormat="1" ht="15" x14ac:dyDescent="0.25">
      <c r="A63" s="494" t="s">
        <v>4443</v>
      </c>
      <c r="B63" s="495"/>
      <c r="C63" s="495"/>
      <c r="D63" s="495"/>
      <c r="E63" s="495"/>
      <c r="F63" s="495"/>
      <c r="G63" s="495"/>
      <c r="H63" s="496"/>
      <c r="M63" s="253" t="s">
        <v>4443</v>
      </c>
      <c r="N63" s="260"/>
      <c r="O63" s="261"/>
    </row>
    <row r="64" spans="1:15" s="241" customFormat="1" ht="33.75" x14ac:dyDescent="0.25">
      <c r="A64" s="254">
        <v>28</v>
      </c>
      <c r="B64" s="255" t="s">
        <v>4444</v>
      </c>
      <c r="C64" s="255" t="s">
        <v>4445</v>
      </c>
      <c r="D64" s="256">
        <v>10805.77</v>
      </c>
      <c r="E64" s="256">
        <v>457.44</v>
      </c>
      <c r="F64" s="256"/>
      <c r="G64" s="256"/>
      <c r="H64" s="256">
        <v>11263.21</v>
      </c>
      <c r="M64" s="253"/>
      <c r="N64" s="260"/>
      <c r="O64" s="261"/>
    </row>
    <row r="65" spans="1:30" s="241" customFormat="1" ht="15" x14ac:dyDescent="0.25">
      <c r="A65" s="257"/>
      <c r="B65" s="497" t="s">
        <v>4446</v>
      </c>
      <c r="C65" s="498"/>
      <c r="D65" s="258">
        <v>10805.77</v>
      </c>
      <c r="E65" s="258">
        <v>457.44</v>
      </c>
      <c r="F65" s="259"/>
      <c r="G65" s="259"/>
      <c r="H65" s="259">
        <v>11263.21</v>
      </c>
      <c r="M65" s="253"/>
      <c r="N65" s="260" t="s">
        <v>4446</v>
      </c>
      <c r="O65" s="261"/>
    </row>
    <row r="66" spans="1:30" s="241" customFormat="1" ht="15" x14ac:dyDescent="0.25">
      <c r="A66" s="257"/>
      <c r="B66" s="502" t="s">
        <v>4447</v>
      </c>
      <c r="C66" s="503"/>
      <c r="D66" s="258">
        <v>142583.41</v>
      </c>
      <c r="E66" s="258">
        <v>6035.92</v>
      </c>
      <c r="F66" s="259"/>
      <c r="G66" s="259"/>
      <c r="H66" s="259">
        <v>148619.32999999999</v>
      </c>
      <c r="M66" s="253"/>
      <c r="N66" s="260"/>
      <c r="O66" s="261" t="s">
        <v>4447</v>
      </c>
    </row>
    <row r="67" spans="1:30" s="241" customFormat="1" ht="15" x14ac:dyDescent="0.25">
      <c r="A67" s="494" t="s">
        <v>4448</v>
      </c>
      <c r="B67" s="495"/>
      <c r="C67" s="495"/>
      <c r="D67" s="495"/>
      <c r="E67" s="495"/>
      <c r="F67" s="495"/>
      <c r="G67" s="495"/>
      <c r="H67" s="496"/>
      <c r="M67" s="253" t="s">
        <v>4448</v>
      </c>
      <c r="N67" s="260"/>
      <c r="O67" s="261"/>
    </row>
    <row r="68" spans="1:30" s="241" customFormat="1" ht="15" x14ac:dyDescent="0.25">
      <c r="A68" s="254">
        <v>29</v>
      </c>
      <c r="B68" s="255" t="s">
        <v>4449</v>
      </c>
      <c r="C68" s="255" t="s">
        <v>4450</v>
      </c>
      <c r="D68" s="256"/>
      <c r="E68" s="256"/>
      <c r="F68" s="256"/>
      <c r="G68" s="256">
        <v>62.85</v>
      </c>
      <c r="H68" s="256">
        <v>62.85</v>
      </c>
      <c r="M68" s="253"/>
      <c r="N68" s="260"/>
      <c r="O68" s="261"/>
    </row>
    <row r="69" spans="1:30" s="241" customFormat="1" ht="22.5" x14ac:dyDescent="0.25">
      <c r="A69" s="254">
        <v>30</v>
      </c>
      <c r="B69" s="255" t="s">
        <v>4451</v>
      </c>
      <c r="C69" s="255" t="s">
        <v>954</v>
      </c>
      <c r="D69" s="256"/>
      <c r="E69" s="256"/>
      <c r="F69" s="256"/>
      <c r="G69" s="256">
        <v>193.79</v>
      </c>
      <c r="H69" s="256">
        <v>193.79</v>
      </c>
      <c r="M69" s="253"/>
      <c r="N69" s="260"/>
      <c r="O69" s="261"/>
    </row>
    <row r="70" spans="1:30" s="241" customFormat="1" ht="22.5" x14ac:dyDescent="0.25">
      <c r="A70" s="254">
        <v>31</v>
      </c>
      <c r="B70" s="255" t="s">
        <v>4452</v>
      </c>
      <c r="C70" s="255" t="s">
        <v>4453</v>
      </c>
      <c r="D70" s="256">
        <v>3422</v>
      </c>
      <c r="E70" s="256">
        <v>144.86000000000001</v>
      </c>
      <c r="F70" s="256"/>
      <c r="G70" s="256"/>
      <c r="H70" s="256">
        <v>3566.86</v>
      </c>
      <c r="M70" s="253"/>
      <c r="N70" s="260"/>
      <c r="O70" s="261"/>
    </row>
    <row r="71" spans="1:30" s="241" customFormat="1" ht="15" x14ac:dyDescent="0.25">
      <c r="A71" s="257"/>
      <c r="B71" s="497" t="s">
        <v>4454</v>
      </c>
      <c r="C71" s="498"/>
      <c r="D71" s="258">
        <v>3422</v>
      </c>
      <c r="E71" s="258">
        <v>144.86000000000001</v>
      </c>
      <c r="F71" s="259"/>
      <c r="G71" s="259">
        <v>256.64</v>
      </c>
      <c r="H71" s="259">
        <v>3823.5</v>
      </c>
      <c r="M71" s="253"/>
      <c r="N71" s="260" t="s">
        <v>4454</v>
      </c>
      <c r="O71" s="261"/>
    </row>
    <row r="72" spans="1:30" s="241" customFormat="1" ht="15" x14ac:dyDescent="0.25">
      <c r="A72" s="257"/>
      <c r="B72" s="502" t="s">
        <v>4455</v>
      </c>
      <c r="C72" s="503"/>
      <c r="D72" s="258">
        <v>146005.41</v>
      </c>
      <c r="E72" s="258">
        <v>6180.78</v>
      </c>
      <c r="F72" s="259"/>
      <c r="G72" s="259">
        <v>256.64</v>
      </c>
      <c r="H72" s="259">
        <v>152442.82999999999</v>
      </c>
      <c r="M72" s="253"/>
      <c r="N72" s="260"/>
      <c r="O72" s="261" t="s">
        <v>4455</v>
      </c>
    </row>
    <row r="73" spans="1:30" s="241" customFormat="1" ht="48.75" x14ac:dyDescent="0.25">
      <c r="A73" s="494" t="s">
        <v>4456</v>
      </c>
      <c r="B73" s="495"/>
      <c r="C73" s="495"/>
      <c r="D73" s="495"/>
      <c r="E73" s="495"/>
      <c r="F73" s="495"/>
      <c r="G73" s="495"/>
      <c r="H73" s="496"/>
      <c r="M73" s="253" t="s">
        <v>4456</v>
      </c>
      <c r="N73" s="260"/>
      <c r="O73" s="261"/>
    </row>
    <row r="74" spans="1:30" s="241" customFormat="1" ht="15" x14ac:dyDescent="0.25">
      <c r="A74" s="257"/>
      <c r="B74" s="502" t="s">
        <v>4457</v>
      </c>
      <c r="C74" s="503"/>
      <c r="D74" s="258">
        <v>146005.41</v>
      </c>
      <c r="E74" s="258">
        <v>6180.78</v>
      </c>
      <c r="F74" s="259"/>
      <c r="G74" s="259">
        <v>256.64</v>
      </c>
      <c r="H74" s="259">
        <v>152442.82999999999</v>
      </c>
      <c r="M74" s="253"/>
      <c r="N74" s="260"/>
      <c r="O74" s="261" t="s">
        <v>4457</v>
      </c>
    </row>
    <row r="75" spans="1:30" s="241" customFormat="1" ht="15" x14ac:dyDescent="0.25">
      <c r="A75" s="494" t="s">
        <v>4458</v>
      </c>
      <c r="B75" s="495"/>
      <c r="C75" s="495"/>
      <c r="D75" s="495"/>
      <c r="E75" s="495"/>
      <c r="F75" s="495"/>
      <c r="G75" s="495"/>
      <c r="H75" s="496"/>
      <c r="M75" s="253" t="s">
        <v>4458</v>
      </c>
      <c r="N75" s="260"/>
      <c r="O75" s="261"/>
    </row>
    <row r="76" spans="1:30" s="241" customFormat="1" ht="15" x14ac:dyDescent="0.25">
      <c r="A76" s="257"/>
      <c r="B76" s="502" t="s">
        <v>4459</v>
      </c>
      <c r="C76" s="503"/>
      <c r="D76" s="258">
        <v>146005.41</v>
      </c>
      <c r="E76" s="258">
        <v>6180.78</v>
      </c>
      <c r="F76" s="259"/>
      <c r="G76" s="259">
        <v>256.64</v>
      </c>
      <c r="H76" s="259">
        <v>152442.82999999999</v>
      </c>
      <c r="M76" s="253"/>
      <c r="N76" s="260"/>
      <c r="O76" s="261" t="s">
        <v>4459</v>
      </c>
    </row>
    <row r="77" spans="1:30" s="241" customFormat="1" ht="15" x14ac:dyDescent="0.25">
      <c r="A77" s="494" t="s">
        <v>4460</v>
      </c>
      <c r="B77" s="495"/>
      <c r="C77" s="495"/>
      <c r="D77" s="495"/>
      <c r="E77" s="495"/>
      <c r="F77" s="495"/>
      <c r="G77" s="495"/>
      <c r="H77" s="496"/>
      <c r="M77" s="253" t="s">
        <v>4460</v>
      </c>
      <c r="N77" s="260"/>
      <c r="O77" s="261"/>
    </row>
    <row r="78" spans="1:30" customFormat="1" ht="15" x14ac:dyDescent="0.25">
      <c r="A78" s="172">
        <v>34</v>
      </c>
      <c r="B78" s="173"/>
      <c r="C78" s="173" t="s">
        <v>4475</v>
      </c>
      <c r="D78" s="174">
        <f>D76*1.0514004</f>
        <v>153510.14647616399</v>
      </c>
      <c r="E78" s="174">
        <f>E76*1.0514</f>
        <v>6498.4720919999991</v>
      </c>
      <c r="F78" s="174"/>
      <c r="G78" s="174">
        <f>G76*1.0514</f>
        <v>269.83129599999995</v>
      </c>
      <c r="H78" s="174">
        <f>D78+E78+G78</f>
        <v>160278.44986416399</v>
      </c>
      <c r="I78" s="175"/>
      <c r="AC78" s="126"/>
      <c r="AD78" s="152"/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D79" s="152"/>
    </row>
    <row r="80" spans="1:30" s="126" customFormat="1" ht="15" x14ac:dyDescent="0.25">
      <c r="A80" s="135"/>
      <c r="B80" s="462" t="s">
        <v>4462</v>
      </c>
      <c r="C80" s="463"/>
      <c r="D80" s="136">
        <f>D78</f>
        <v>153510.14647616399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160278.44986416399</v>
      </c>
      <c r="M80" s="134"/>
      <c r="N80" s="138"/>
      <c r="O80" s="139"/>
      <c r="Q80" s="139"/>
      <c r="Y80" s="152"/>
      <c r="Z80" s="154"/>
      <c r="AD80" s="152"/>
    </row>
    <row r="81" spans="1:30" s="126" customFormat="1" ht="15" x14ac:dyDescent="0.25">
      <c r="A81" s="459" t="s">
        <v>4463</v>
      </c>
      <c r="B81" s="460"/>
      <c r="C81" s="460"/>
      <c r="D81" s="460"/>
      <c r="E81" s="460"/>
      <c r="F81" s="460"/>
      <c r="G81" s="460"/>
      <c r="H81" s="461"/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140">
        <v>35</v>
      </c>
      <c r="B82" s="141" t="s">
        <v>4464</v>
      </c>
      <c r="C82" s="141" t="s">
        <v>4465</v>
      </c>
      <c r="D82" s="142">
        <f>D80*0.2</f>
        <v>30702.029295232802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32055.689972832799</v>
      </c>
      <c r="M82" s="134"/>
      <c r="N82" s="138"/>
      <c r="O82" s="139"/>
      <c r="Q82" s="139"/>
      <c r="X82" s="149"/>
      <c r="Y82" s="152"/>
      <c r="Z82" s="154"/>
      <c r="AD82" s="152"/>
    </row>
    <row r="83" spans="1:30" s="126" customFormat="1" ht="15" x14ac:dyDescent="0.25">
      <c r="A83" s="135"/>
      <c r="B83" s="464" t="s">
        <v>4466</v>
      </c>
      <c r="C83" s="465"/>
      <c r="D83" s="136">
        <f>D82</f>
        <v>30702.029295232802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32055.689972832799</v>
      </c>
      <c r="I83" s="152"/>
      <c r="M83" s="134"/>
      <c r="N83" s="138"/>
      <c r="O83" s="139"/>
      <c r="Q83" s="139"/>
      <c r="X83" s="149"/>
      <c r="Y83" s="152"/>
      <c r="Z83" s="154"/>
      <c r="AD83" s="152"/>
    </row>
    <row r="84" spans="1:30" s="126" customFormat="1" ht="15" x14ac:dyDescent="0.25">
      <c r="A84" s="135"/>
      <c r="B84" s="466" t="s">
        <v>4467</v>
      </c>
      <c r="C84" s="467"/>
      <c r="D84" s="136">
        <f>D80+D83</f>
        <v>184212.17577139678</v>
      </c>
      <c r="E84" s="136">
        <f t="shared" ref="E84:G84" si="0">E80+E83</f>
        <v>7798.1665103999985</v>
      </c>
      <c r="F84" s="136"/>
      <c r="G84" s="136">
        <f t="shared" si="0"/>
        <v>323.79755519999992</v>
      </c>
      <c r="H84" s="136">
        <f>H80+H83</f>
        <v>192334.13983699679</v>
      </c>
      <c r="I84" s="152">
        <f>'реестр ССР2-2'!J41/1000</f>
        <v>192334.13741</v>
      </c>
      <c r="M84" s="134"/>
      <c r="N84" s="138"/>
      <c r="O84" s="139"/>
      <c r="Q84" s="139"/>
      <c r="X84" s="149"/>
      <c r="Y84" s="152"/>
      <c r="Z84" s="154"/>
    </row>
    <row r="85" spans="1:30" s="151" customFormat="1" ht="11.25" customHeight="1" x14ac:dyDescent="0.2">
      <c r="I85" s="153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49"/>
      <c r="Y85" s="239"/>
      <c r="Z85" s="153"/>
      <c r="AA85" s="153"/>
      <c r="AB85" s="153"/>
    </row>
    <row r="86" spans="1:30" s="151" customFormat="1" ht="11.25" customHeight="1" x14ac:dyDescent="0.2"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9"/>
      <c r="Y86" s="153"/>
      <c r="Z86" s="153"/>
    </row>
    <row r="87" spans="1:30" customFormat="1" ht="15" x14ac:dyDescent="0.25">
      <c r="A87" s="429" t="s">
        <v>4520</v>
      </c>
      <c r="B87" s="430"/>
      <c r="C87" t="s">
        <v>4521</v>
      </c>
      <c r="D87" s="431"/>
      <c r="E87" s="501" t="s">
        <v>4522</v>
      </c>
      <c r="F87" s="501"/>
      <c r="G87" s="501"/>
      <c r="H87" s="501"/>
    </row>
    <row r="88" spans="1:30" s="433" customFormat="1" ht="39" customHeight="1" x14ac:dyDescent="0.25">
      <c r="A88" s="432" t="s">
        <v>4523</v>
      </c>
      <c r="B88" s="432"/>
      <c r="C88" s="499" t="s">
        <v>315</v>
      </c>
      <c r="D88" s="499"/>
      <c r="E88" s="499"/>
      <c r="F88" s="499"/>
      <c r="G88" s="499"/>
      <c r="H88" s="499"/>
    </row>
    <row r="89" spans="1:30" customFormat="1" ht="15" x14ac:dyDescent="0.25">
      <c r="A89" s="429" t="s">
        <v>4391</v>
      </c>
      <c r="B89" s="430"/>
      <c r="C89" t="s">
        <v>4524</v>
      </c>
      <c r="E89" s="501" t="s">
        <v>4525</v>
      </c>
      <c r="F89" s="501"/>
      <c r="G89" s="501"/>
      <c r="H89" s="501"/>
    </row>
    <row r="90" spans="1:30" s="433" customFormat="1" ht="18.75" customHeight="1" x14ac:dyDescent="0.25">
      <c r="A90" s="432" t="s">
        <v>4523</v>
      </c>
      <c r="B90" s="432"/>
      <c r="C90" s="499" t="s">
        <v>315</v>
      </c>
      <c r="D90" s="499"/>
      <c r="E90" s="499"/>
      <c r="F90" s="499"/>
      <c r="G90" s="499"/>
      <c r="H90" s="499"/>
    </row>
    <row r="91" spans="1:30" s="151" customFormat="1" ht="11.25" customHeight="1" x14ac:dyDescent="0.2"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</row>
    <row r="92" spans="1:30" s="151" customFormat="1" ht="11.25" customHeight="1" x14ac:dyDescent="0.2"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</row>
    <row r="93" spans="1:30" s="151" customFormat="1" ht="11.25" customHeight="1" x14ac:dyDescent="0.2"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</row>
  </sheetData>
  <mergeCells count="49">
    <mergeCell ref="A1:H1"/>
    <mergeCell ref="A3:H3"/>
    <mergeCell ref="E87:H87"/>
    <mergeCell ref="C88:H88"/>
    <mergeCell ref="E89:H89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C90:H90"/>
    <mergeCell ref="A77:H77"/>
    <mergeCell ref="B80:C80"/>
    <mergeCell ref="A81:H81"/>
    <mergeCell ref="B83:C83"/>
    <mergeCell ref="B84:C84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7:G7"/>
    <mergeCell ref="C8:G8"/>
    <mergeCell ref="B12:G12"/>
    <mergeCell ref="B15:G1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6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6" style="151" customWidth="1"/>
    <col min="8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7109375" style="151" bestFit="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7" customFormat="1" ht="15" x14ac:dyDescent="0.25">
      <c r="H1" s="127" t="s">
        <v>4389</v>
      </c>
      <c r="Y1" s="157"/>
      <c r="Z1" s="156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7"/>
      <c r="Z2" s="156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5" x14ac:dyDescent="0.25">
      <c r="A4" s="128"/>
      <c r="B4" s="128" t="s">
        <v>4391</v>
      </c>
      <c r="C4" s="483" t="s">
        <v>4392</v>
      </c>
      <c r="D4" s="483"/>
      <c r="E4" s="483"/>
      <c r="F4" s="483"/>
      <c r="G4" s="483"/>
      <c r="H4" s="128"/>
      <c r="J4" s="129" t="s">
        <v>4392</v>
      </c>
      <c r="Y4" s="157"/>
      <c r="Z4" s="156"/>
    </row>
    <row r="5" spans="1:26" s="237" customFormat="1" ht="10.5" customHeight="1" x14ac:dyDescent="0.25">
      <c r="A5" s="128"/>
      <c r="B5" s="128"/>
      <c r="C5" s="484" t="s">
        <v>4393</v>
      </c>
      <c r="D5" s="484"/>
      <c r="E5" s="484"/>
      <c r="F5" s="484"/>
      <c r="G5" s="484"/>
      <c r="H5" s="128"/>
      <c r="Y5" s="157"/>
      <c r="Z5" s="156"/>
    </row>
    <row r="6" spans="1:26" s="237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157"/>
      <c r="Z6" s="156"/>
    </row>
    <row r="7" spans="1:26" s="237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157"/>
      <c r="Z7" s="156"/>
    </row>
    <row r="8" spans="1:26" s="237" customFormat="1" ht="17.25" customHeight="1" x14ac:dyDescent="0.25">
      <c r="A8" s="128"/>
      <c r="B8" s="131" t="s">
        <v>4507</v>
      </c>
      <c r="C8" s="177"/>
      <c r="D8" s="177"/>
      <c r="E8" s="177"/>
      <c r="F8" s="177"/>
      <c r="G8" s="177"/>
      <c r="H8" s="128"/>
      <c r="Y8" s="157"/>
      <c r="Z8" s="156"/>
    </row>
    <row r="9" spans="1:26" s="237" customFormat="1" ht="17.25" customHeight="1" x14ac:dyDescent="0.25">
      <c r="A9" s="128"/>
      <c r="B9" s="128"/>
      <c r="C9" s="485"/>
      <c r="D9" s="485"/>
      <c r="E9" s="485"/>
      <c r="F9" s="485"/>
      <c r="G9" s="485"/>
      <c r="H9" s="128"/>
      <c r="I9" s="157"/>
      <c r="Y9" s="157"/>
      <c r="Z9" s="156"/>
    </row>
    <row r="10" spans="1:26" s="237" customFormat="1" ht="11.25" customHeight="1" x14ac:dyDescent="0.25">
      <c r="A10" s="132"/>
      <c r="B10" s="132"/>
      <c r="C10" s="484" t="s">
        <v>4396</v>
      </c>
      <c r="D10" s="484"/>
      <c r="E10" s="484"/>
      <c r="F10" s="484"/>
      <c r="G10" s="484"/>
      <c r="H10" s="132"/>
      <c r="Y10" s="157"/>
      <c r="Z10" s="156"/>
    </row>
    <row r="11" spans="1:26" s="237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157"/>
      <c r="Z11" s="156"/>
    </row>
    <row r="12" spans="1:26" s="237" customFormat="1" ht="18" x14ac:dyDescent="0.25">
      <c r="A12" s="132"/>
      <c r="B12" s="486" t="s">
        <v>4474</v>
      </c>
      <c r="C12" s="486"/>
      <c r="D12" s="486"/>
      <c r="E12" s="486"/>
      <c r="F12" s="486"/>
      <c r="G12" s="486"/>
      <c r="H12" s="132"/>
    </row>
    <row r="13" spans="1:26" s="237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7" customFormat="1" ht="23.25" customHeight="1" x14ac:dyDescent="0.25">
      <c r="A14" s="129"/>
      <c r="B14" s="481" t="s">
        <v>15</v>
      </c>
      <c r="C14" s="481"/>
      <c r="D14" s="481"/>
      <c r="E14" s="481"/>
      <c r="F14" s="481"/>
      <c r="G14" s="481"/>
      <c r="H14" s="129"/>
    </row>
    <row r="15" spans="1:26" s="237" customFormat="1" ht="13.5" customHeight="1" x14ac:dyDescent="0.25">
      <c r="A15" s="178"/>
      <c r="B15" s="455" t="s">
        <v>14</v>
      </c>
      <c r="C15" s="455"/>
      <c r="D15" s="455"/>
      <c r="E15" s="455"/>
      <c r="F15" s="455"/>
      <c r="G15" s="455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25" s="237" customFormat="1" ht="15" x14ac:dyDescent="0.25">
      <c r="A17" s="181"/>
      <c r="B17" s="487" t="s">
        <v>4473</v>
      </c>
      <c r="C17" s="487"/>
      <c r="D17" s="487"/>
      <c r="E17" s="487"/>
      <c r="F17" s="487"/>
      <c r="G17" s="487"/>
      <c r="H17" s="487"/>
    </row>
    <row r="18" spans="1:25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25" s="126" customFormat="1" ht="16.5" customHeight="1" x14ac:dyDescent="0.25">
      <c r="A19" s="471" t="s">
        <v>43</v>
      </c>
      <c r="B19" s="471" t="s">
        <v>44</v>
      </c>
      <c r="C19" s="471" t="s">
        <v>4397</v>
      </c>
      <c r="D19" s="478" t="s">
        <v>4398</v>
      </c>
      <c r="E19" s="479"/>
      <c r="F19" s="479"/>
      <c r="G19" s="479"/>
      <c r="H19" s="480"/>
    </row>
    <row r="20" spans="1:25" s="126" customFormat="1" ht="45.75" customHeight="1" x14ac:dyDescent="0.25">
      <c r="A20" s="477"/>
      <c r="B20" s="477"/>
      <c r="C20" s="477"/>
      <c r="D20" s="471" t="s">
        <v>4399</v>
      </c>
      <c r="E20" s="471" t="s">
        <v>34</v>
      </c>
      <c r="F20" s="471" t="s">
        <v>38</v>
      </c>
      <c r="G20" s="471" t="s">
        <v>41</v>
      </c>
      <c r="H20" s="471" t="s">
        <v>54</v>
      </c>
    </row>
    <row r="21" spans="1:25" s="126" customFormat="1" ht="27.75" customHeight="1" x14ac:dyDescent="0.25">
      <c r="A21" s="472"/>
      <c r="B21" s="472"/>
      <c r="C21" s="472"/>
      <c r="D21" s="472"/>
      <c r="E21" s="472"/>
      <c r="F21" s="472"/>
      <c r="G21" s="472"/>
      <c r="H21" s="472"/>
    </row>
    <row r="22" spans="1:25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25" s="126" customFormat="1" ht="15" x14ac:dyDescent="0.25">
      <c r="A23" s="459" t="s">
        <v>4400</v>
      </c>
      <c r="B23" s="460"/>
      <c r="C23" s="460"/>
      <c r="D23" s="460"/>
      <c r="E23" s="460"/>
      <c r="F23" s="460"/>
      <c r="G23" s="460"/>
      <c r="H23" s="461"/>
      <c r="M23" s="134" t="s">
        <v>4400</v>
      </c>
    </row>
    <row r="24" spans="1:25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I24" s="152">
        <f>'01-01-01 доп.1'!N98</f>
        <v>165582.85</v>
      </c>
      <c r="M24" s="134"/>
      <c r="X24" s="152"/>
      <c r="Y24" s="152"/>
    </row>
    <row r="25" spans="1:25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I25" s="152">
        <f>'01-01-02 доп.1'!N89</f>
        <v>21928.73</v>
      </c>
      <c r="M25" s="134"/>
    </row>
    <row r="26" spans="1:25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I26" s="152">
        <f>'01-01-02 доп.2'!N121</f>
        <v>68045.27</v>
      </c>
      <c r="M26" s="134"/>
    </row>
    <row r="27" spans="1:25" s="126" customFormat="1" ht="23.25" x14ac:dyDescent="0.25">
      <c r="A27" s="135"/>
      <c r="B27" s="464" t="s">
        <v>4404</v>
      </c>
      <c r="C27" s="465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25" s="126" customFormat="1" ht="15" x14ac:dyDescent="0.25">
      <c r="A28" s="459" t="s">
        <v>4405</v>
      </c>
      <c r="B28" s="460"/>
      <c r="C28" s="460"/>
      <c r="D28" s="460"/>
      <c r="E28" s="460"/>
      <c r="F28" s="460"/>
      <c r="G28" s="460"/>
      <c r="H28" s="461"/>
      <c r="M28" s="134" t="s">
        <v>4405</v>
      </c>
      <c r="N28" s="138"/>
    </row>
    <row r="29" spans="1:25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I29" s="152">
        <f>'02-01-01 ПЖ -изм.1'!N838</f>
        <v>30809481.93</v>
      </c>
      <c r="M29" s="134"/>
      <c r="N29" s="138"/>
    </row>
    <row r="30" spans="1:25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I30" s="152">
        <f>'02-01-01 доп.1'!N124</f>
        <v>561156.86</v>
      </c>
      <c r="M30" s="134"/>
      <c r="N30" s="138"/>
    </row>
    <row r="31" spans="1:25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I31" s="152">
        <f>'02-01-01 доп.2'!N497</f>
        <v>4520564.1100000003</v>
      </c>
      <c r="M31" s="134"/>
      <c r="N31" s="138"/>
    </row>
    <row r="32" spans="1:25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I32" s="152">
        <f>'02-03-01 АС1 изм.1 '!N1164</f>
        <v>2859379.54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I33" s="152">
        <f>'02-03-02 АС2 изм.1'!N342</f>
        <v>317900.92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I34" s="152">
        <f>'02-03-01 доп.1'!N193</f>
        <v>45761.38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I35" s="152">
        <f>'02-03-01 доп.2'!N213</f>
        <v>237402.76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I36" s="152">
        <f>'02-03-01 доп.3'!N516</f>
        <v>1617348.04</v>
      </c>
      <c r="M36" s="134"/>
      <c r="N36" s="138"/>
    </row>
    <row r="37" spans="1:14" s="126" customFormat="1" ht="23.25" x14ac:dyDescent="0.25">
      <c r="A37" s="135"/>
      <c r="B37" s="464" t="s">
        <v>4414</v>
      </c>
      <c r="C37" s="465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59" t="s">
        <v>4415</v>
      </c>
      <c r="B38" s="460"/>
      <c r="C38" s="460"/>
      <c r="D38" s="460"/>
      <c r="E38" s="460"/>
      <c r="F38" s="460"/>
      <c r="G38" s="460"/>
      <c r="H38" s="461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I39" s="152">
        <f>'04-01-01 ЭС1 изм.1'!N272</f>
        <v>274090.07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I40" s="152">
        <f>'04-01-02 ЭС2 изм.1'!N1659</f>
        <v>3586356.97</v>
      </c>
      <c r="M40" s="134"/>
      <c r="N40" s="138"/>
    </row>
    <row r="41" spans="1:14" s="126" customFormat="1" ht="15" x14ac:dyDescent="0.25">
      <c r="A41" s="135"/>
      <c r="B41" s="464" t="s">
        <v>4418</v>
      </c>
      <c r="C41" s="465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59" t="s">
        <v>4419</v>
      </c>
      <c r="B42" s="460"/>
      <c r="C42" s="460"/>
      <c r="D42" s="460"/>
      <c r="E42" s="460"/>
      <c r="F42" s="460"/>
      <c r="G42" s="460"/>
      <c r="H42" s="461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I43" s="152">
        <f>'05-01-01 доп.1'!N330</f>
        <v>441169.35</v>
      </c>
      <c r="M43" s="134"/>
      <c r="N43" s="138"/>
    </row>
    <row r="44" spans="1:14" s="126" customFormat="1" ht="15" x14ac:dyDescent="0.25">
      <c r="A44" s="135"/>
      <c r="B44" s="464" t="s">
        <v>4421</v>
      </c>
      <c r="C44" s="465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59" t="s">
        <v>4422</v>
      </c>
      <c r="B45" s="460"/>
      <c r="C45" s="460"/>
      <c r="D45" s="460"/>
      <c r="E45" s="460"/>
      <c r="F45" s="460"/>
      <c r="G45" s="460"/>
      <c r="H45" s="461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I46" s="152">
        <f>'06-01-01 НВК2 изм.1'!N470</f>
        <v>1209642.05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I47" s="152" t="e">
        <f>#REF!</f>
        <v>#REF!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I48" s="152">
        <f>'06-02-01 НВК4 изм.1'!N1078</f>
        <v>1740394.26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I49" s="152">
        <f>'06-02-02 НВК5 изм.1'!N1339</f>
        <v>2381042.38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I50" s="152">
        <f>'06-03-01 ТС1 изм.1'!N395</f>
        <v>842638.46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I51" s="152">
        <f>'06-03-02 АС4 изм.1'!N275</f>
        <v>2718691.03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I52" s="152">
        <f>'06-03-03 ТС2 изм.1'!N1368</f>
        <v>1957907.38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I53" s="152">
        <f>'06-03-04 ТС3 изм.1'!N925</f>
        <v>3726542.49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I54" s="152">
        <f>'06-04-01 ГСН изм.1'!N671</f>
        <v>5087741.18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I55" s="152">
        <f>'06-02-02 доп.1'!N326</f>
        <v>624622.19999999995</v>
      </c>
      <c r="M55" s="134"/>
      <c r="N55" s="138"/>
    </row>
    <row r="56" spans="1:15" s="126" customFormat="1" ht="34.5" x14ac:dyDescent="0.25">
      <c r="A56" s="135"/>
      <c r="B56" s="464" t="s">
        <v>4435</v>
      </c>
      <c r="C56" s="465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59" t="s">
        <v>4436</v>
      </c>
      <c r="B57" s="460"/>
      <c r="C57" s="460"/>
      <c r="D57" s="460"/>
      <c r="E57" s="460"/>
      <c r="F57" s="460"/>
      <c r="G57" s="460"/>
      <c r="H57" s="461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I58" s="152">
        <f>'07-01-01 ГП1 изм.1'!N466</f>
        <v>15100597.699999999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I59" s="152">
        <f>'07-01-01 доп.1'!N272</f>
        <v>903251.37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I60" s="152">
        <f>'07-01-02 ГП2 изм.1'!N1066</f>
        <v>54790080.979999997</v>
      </c>
      <c r="M60" s="134"/>
      <c r="N60" s="138"/>
    </row>
    <row r="61" spans="1:15" s="126" customFormat="1" ht="23.25" x14ac:dyDescent="0.25">
      <c r="A61" s="135"/>
      <c r="B61" s="464" t="s">
        <v>4441</v>
      </c>
      <c r="C61" s="465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466" t="s">
        <v>4442</v>
      </c>
      <c r="C62" s="46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59" t="s">
        <v>4443</v>
      </c>
      <c r="B63" s="460"/>
      <c r="C63" s="460"/>
      <c r="D63" s="460"/>
      <c r="E63" s="460"/>
      <c r="F63" s="460"/>
      <c r="G63" s="460"/>
      <c r="H63" s="461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16" s="126" customFormat="1" ht="15" x14ac:dyDescent="0.25">
      <c r="A65" s="135"/>
      <c r="B65" s="464" t="s">
        <v>4446</v>
      </c>
      <c r="C65" s="46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16" s="126" customFormat="1" ht="15" x14ac:dyDescent="0.25">
      <c r="A66" s="135"/>
      <c r="B66" s="466" t="s">
        <v>4447</v>
      </c>
      <c r="C66" s="46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16" s="126" customFormat="1" ht="15" x14ac:dyDescent="0.25">
      <c r="A67" s="459" t="s">
        <v>4448</v>
      </c>
      <c r="B67" s="460"/>
      <c r="C67" s="460"/>
      <c r="D67" s="460"/>
      <c r="E67" s="460"/>
      <c r="F67" s="460"/>
      <c r="G67" s="460"/>
      <c r="H67" s="461"/>
      <c r="M67" s="134" t="s">
        <v>4448</v>
      </c>
      <c r="N67" s="138"/>
      <c r="O67" s="139"/>
    </row>
    <row r="68" spans="1:16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I68" s="152">
        <f>'09-01-01 ЭС1 ПНР'!N74</f>
        <v>62852.24</v>
      </c>
      <c r="M68" s="134"/>
      <c r="N68" s="138"/>
      <c r="O68" s="139"/>
    </row>
    <row r="69" spans="1:16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I69" s="152">
        <f>'09-01-02 ЭС2 ПНР'!N114</f>
        <v>193794.44</v>
      </c>
      <c r="M69" s="134"/>
      <c r="N69" s="138"/>
      <c r="O69" s="139"/>
    </row>
    <row r="70" spans="1:16" s="126" customFormat="1" ht="16.5" customHeight="1" x14ac:dyDescent="0.25">
      <c r="A70" s="182">
        <v>32</v>
      </c>
      <c r="B70" s="183"/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16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16" s="126" customFormat="1" ht="15" x14ac:dyDescent="0.25">
      <c r="A72" s="135"/>
      <c r="B72" s="464" t="s">
        <v>4454</v>
      </c>
      <c r="C72" s="465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16" s="126" customFormat="1" ht="15" x14ac:dyDescent="0.25">
      <c r="A73" s="135"/>
      <c r="B73" s="466" t="s">
        <v>4455</v>
      </c>
      <c r="C73" s="46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16" s="126" customFormat="1" ht="48.75" x14ac:dyDescent="0.25">
      <c r="A74" s="459" t="s">
        <v>4456</v>
      </c>
      <c r="B74" s="460"/>
      <c r="C74" s="460"/>
      <c r="D74" s="460"/>
      <c r="E74" s="460"/>
      <c r="F74" s="460"/>
      <c r="G74" s="460"/>
      <c r="H74" s="461"/>
      <c r="M74" s="134" t="s">
        <v>4456</v>
      </c>
      <c r="N74" s="138"/>
      <c r="O74" s="139"/>
    </row>
    <row r="75" spans="1:16" s="126" customFormat="1" ht="15" x14ac:dyDescent="0.25">
      <c r="A75" s="135"/>
      <c r="B75" s="466" t="s">
        <v>4457</v>
      </c>
      <c r="C75" s="46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16" s="126" customFormat="1" ht="15" x14ac:dyDescent="0.25">
      <c r="A76" s="459" t="s">
        <v>4458</v>
      </c>
      <c r="B76" s="460"/>
      <c r="C76" s="460"/>
      <c r="D76" s="460"/>
      <c r="E76" s="460"/>
      <c r="F76" s="460"/>
      <c r="G76" s="460"/>
      <c r="H76" s="461"/>
      <c r="M76" s="134" t="s">
        <v>4458</v>
      </c>
      <c r="N76" s="138"/>
      <c r="O76" s="139"/>
    </row>
    <row r="77" spans="1:16" s="126" customFormat="1" ht="15" x14ac:dyDescent="0.25">
      <c r="A77" s="135"/>
      <c r="B77" s="466" t="s">
        <v>4459</v>
      </c>
      <c r="C77" s="46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16" s="126" customFormat="1" ht="15" x14ac:dyDescent="0.25">
      <c r="A78" s="459" t="s">
        <v>4460</v>
      </c>
      <c r="B78" s="460"/>
      <c r="C78" s="460"/>
      <c r="D78" s="460"/>
      <c r="E78" s="460"/>
      <c r="F78" s="460"/>
      <c r="G78" s="460"/>
      <c r="H78" s="461"/>
      <c r="M78" s="134" t="s">
        <v>4460</v>
      </c>
      <c r="N78" s="138"/>
      <c r="O78" s="139"/>
    </row>
    <row r="79" spans="1:16" s="126" customFormat="1" ht="15" x14ac:dyDescent="0.25">
      <c r="A79" s="135"/>
      <c r="B79" s="504" t="s">
        <v>4461</v>
      </c>
      <c r="C79" s="505"/>
      <c r="D79" s="142">
        <v>146006.41</v>
      </c>
      <c r="E79" s="142">
        <v>6180.78</v>
      </c>
      <c r="F79" s="143"/>
      <c r="G79" s="143">
        <v>256.64</v>
      </c>
      <c r="H79" s="143">
        <v>152443.82999999999</v>
      </c>
      <c r="M79" s="134"/>
      <c r="N79" s="138"/>
      <c r="O79" s="139"/>
      <c r="P79" s="144" t="s">
        <v>4461</v>
      </c>
    </row>
    <row r="80" spans="1:16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</row>
    <row r="81" spans="1:28" s="126" customFormat="1" ht="15" x14ac:dyDescent="0.25">
      <c r="A81" s="135"/>
      <c r="B81" s="462" t="s">
        <v>4462</v>
      </c>
      <c r="C81" s="463"/>
      <c r="D81" s="136">
        <v>146006.41</v>
      </c>
      <c r="E81" s="136">
        <v>6180.78</v>
      </c>
      <c r="F81" s="136"/>
      <c r="G81" s="136">
        <v>256.64</v>
      </c>
      <c r="H81" s="136">
        <v>152443.82999999999</v>
      </c>
      <c r="I81" s="240" t="e">
        <f>SUM(I20:I80)</f>
        <v>#REF!</v>
      </c>
      <c r="M81" s="134"/>
      <c r="N81" s="138"/>
      <c r="O81" s="139"/>
      <c r="Q81" s="139" t="s">
        <v>4462</v>
      </c>
    </row>
    <row r="82" spans="1:28" s="126" customFormat="1" ht="15" x14ac:dyDescent="0.25">
      <c r="A82" s="459" t="s">
        <v>4463</v>
      </c>
      <c r="B82" s="460"/>
      <c r="C82" s="460"/>
      <c r="D82" s="460"/>
      <c r="E82" s="460"/>
      <c r="F82" s="460"/>
      <c r="G82" s="460"/>
      <c r="H82" s="461"/>
      <c r="M82" s="134" t="s">
        <v>4463</v>
      </c>
      <c r="N82" s="138"/>
      <c r="O82" s="139"/>
      <c r="Q82" s="139"/>
    </row>
    <row r="83" spans="1:28" s="126" customFormat="1" ht="15" x14ac:dyDescent="0.25">
      <c r="A83" s="140">
        <v>34</v>
      </c>
      <c r="B83" s="141" t="s">
        <v>4464</v>
      </c>
      <c r="C83" s="141" t="s">
        <v>4465</v>
      </c>
      <c r="D83" s="142">
        <v>29201.279999999999</v>
      </c>
      <c r="E83" s="142">
        <v>1236.1600000000001</v>
      </c>
      <c r="F83" s="142"/>
      <c r="G83" s="142">
        <v>51.33</v>
      </c>
      <c r="H83" s="142">
        <v>30488.77</v>
      </c>
      <c r="I83" s="126" t="e">
        <f>I81*0.2</f>
        <v>#REF!</v>
      </c>
      <c r="M83" s="134"/>
      <c r="N83" s="138"/>
      <c r="O83" s="139"/>
      <c r="Q83" s="139"/>
    </row>
    <row r="84" spans="1:28" s="126" customFormat="1" ht="15" x14ac:dyDescent="0.25">
      <c r="A84" s="135"/>
      <c r="B84" s="464" t="s">
        <v>4466</v>
      </c>
      <c r="C84" s="465"/>
      <c r="D84" s="136">
        <v>29201.279999999999</v>
      </c>
      <c r="E84" s="136">
        <v>1236.1600000000001</v>
      </c>
      <c r="F84" s="137"/>
      <c r="G84" s="137">
        <v>51.33</v>
      </c>
      <c r="H84" s="137">
        <v>30488.77</v>
      </c>
      <c r="M84" s="134"/>
      <c r="N84" s="138"/>
      <c r="O84" s="139"/>
      <c r="Q84" s="139"/>
    </row>
    <row r="85" spans="1:28" s="126" customFormat="1" ht="15" x14ac:dyDescent="0.25">
      <c r="A85" s="135"/>
      <c r="B85" s="466" t="s">
        <v>4467</v>
      </c>
      <c r="C85" s="467"/>
      <c r="D85" s="136">
        <v>175207.69</v>
      </c>
      <c r="E85" s="136">
        <v>7416.94</v>
      </c>
      <c r="F85" s="137"/>
      <c r="G85" s="137">
        <v>307.97000000000003</v>
      </c>
      <c r="H85" s="137">
        <v>182932.6</v>
      </c>
      <c r="I85" s="152" t="e">
        <f>(I81+I83)/1000</f>
        <v>#REF!</v>
      </c>
      <c r="J85" s="152"/>
      <c r="K85" s="152"/>
      <c r="L85" s="152"/>
      <c r="M85" s="185"/>
      <c r="N85" s="186"/>
      <c r="O85" s="187"/>
      <c r="P85" s="152"/>
      <c r="Q85" s="187"/>
      <c r="R85" s="152"/>
      <c r="S85" s="152"/>
      <c r="T85" s="152"/>
      <c r="U85" s="152"/>
      <c r="V85" s="152"/>
      <c r="W85" s="152"/>
      <c r="X85" s="188" t="e">
        <f>H85-I85</f>
        <v>#REF!</v>
      </c>
      <c r="Y85" s="152"/>
      <c r="Z85" s="152"/>
      <c r="AA85" s="152"/>
      <c r="AB85" s="152"/>
    </row>
    <row r="86" spans="1:28" ht="11.25" customHeight="1" x14ac:dyDescent="0.2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53"/>
      <c r="Y86" s="153"/>
      <c r="Z86" s="153"/>
      <c r="AA86" s="153"/>
      <c r="AB86" s="153"/>
    </row>
    <row r="87" spans="1:28" ht="11.25" customHeight="1" x14ac:dyDescent="0.2">
      <c r="Y87" s="153"/>
      <c r="Z87" s="153"/>
    </row>
    <row r="88" spans="1:28" s="126" customFormat="1" ht="15" x14ac:dyDescent="0.25">
      <c r="A88" s="146" t="s">
        <v>4468</v>
      </c>
      <c r="B88" s="128"/>
      <c r="D88" s="147"/>
      <c r="E88" s="457" t="s">
        <v>4469</v>
      </c>
      <c r="F88" s="457"/>
      <c r="G88" s="457"/>
      <c r="H88" s="457"/>
      <c r="R88" s="129" t="s">
        <v>4469</v>
      </c>
      <c r="X88" s="152"/>
    </row>
    <row r="89" spans="1:28" s="149" customFormat="1" ht="18.75" customHeight="1" x14ac:dyDescent="0.25">
      <c r="A89" s="148"/>
      <c r="B89" s="148"/>
      <c r="C89" s="455" t="s">
        <v>4470</v>
      </c>
      <c r="D89" s="455"/>
      <c r="E89" s="455"/>
      <c r="F89" s="455"/>
      <c r="G89" s="455"/>
      <c r="H89" s="455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1:28" s="126" customFormat="1" ht="15" x14ac:dyDescent="0.25">
      <c r="A90" s="146" t="s">
        <v>4471</v>
      </c>
      <c r="B90" s="128"/>
      <c r="D90" s="147"/>
      <c r="E90" s="457" t="s">
        <v>4469</v>
      </c>
      <c r="F90" s="457"/>
      <c r="G90" s="457"/>
      <c r="H90" s="457"/>
      <c r="S90" s="129" t="s">
        <v>4469</v>
      </c>
    </row>
    <row r="91" spans="1:28" s="149" customFormat="1" ht="18.75" customHeight="1" x14ac:dyDescent="0.25">
      <c r="A91" s="148"/>
      <c r="B91" s="148"/>
      <c r="C91" s="455" t="s">
        <v>4470</v>
      </c>
      <c r="D91" s="455"/>
      <c r="E91" s="455"/>
      <c r="F91" s="455"/>
      <c r="G91" s="455"/>
      <c r="H91" s="455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28" s="126" customFormat="1" ht="15" x14ac:dyDescent="0.25">
      <c r="A92" s="458" t="s">
        <v>4472</v>
      </c>
      <c r="B92" s="458"/>
      <c r="C92" s="458"/>
      <c r="D92" s="458"/>
      <c r="E92" s="457" t="s">
        <v>4469</v>
      </c>
      <c r="F92" s="457"/>
      <c r="G92" s="457"/>
      <c r="H92" s="457"/>
      <c r="T92" s="129" t="s">
        <v>4472</v>
      </c>
      <c r="U92" s="129" t="s">
        <v>4469</v>
      </c>
    </row>
    <row r="93" spans="1:28" s="149" customFormat="1" ht="18.75" customHeight="1" x14ac:dyDescent="0.25">
      <c r="A93" s="148"/>
      <c r="B93" s="148"/>
      <c r="C93" s="455" t="s">
        <v>4470</v>
      </c>
      <c r="D93" s="455"/>
      <c r="E93" s="455"/>
      <c r="F93" s="455"/>
      <c r="G93" s="455"/>
      <c r="H93" s="455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28" s="126" customFormat="1" ht="15" x14ac:dyDescent="0.25">
      <c r="A94" s="146" t="s">
        <v>4391</v>
      </c>
      <c r="B94" s="128"/>
      <c r="C94" s="456"/>
      <c r="D94" s="456"/>
      <c r="E94" s="457" t="s">
        <v>4469</v>
      </c>
      <c r="F94" s="457"/>
      <c r="G94" s="457"/>
      <c r="H94" s="457"/>
      <c r="V94" s="129" t="s">
        <v>9</v>
      </c>
      <c r="W94" s="129" t="s">
        <v>4469</v>
      </c>
    </row>
    <row r="95" spans="1:28" s="149" customFormat="1" ht="18.75" customHeight="1" x14ac:dyDescent="0.25">
      <c r="A95" s="148"/>
      <c r="B95" s="148"/>
      <c r="C95" s="455" t="s">
        <v>315</v>
      </c>
      <c r="D95" s="455"/>
      <c r="E95" s="455"/>
      <c r="F95" s="455"/>
      <c r="G95" s="455"/>
      <c r="H95" s="455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6"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2CB-DB66-4D74-A6A2-A3850A25D1B0}">
  <sheetPr>
    <tabColor rgb="FFFF0000"/>
    <pageSetUpPr fitToPage="1"/>
  </sheetPr>
  <dimension ref="A1:W97"/>
  <sheetViews>
    <sheetView topLeftCell="A49" workbookViewId="0">
      <selection activeCell="Y71" sqref="Y71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9.140625" style="270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07" t="s">
        <v>4392</v>
      </c>
      <c r="D4" s="507"/>
      <c r="E4" s="507"/>
      <c r="F4" s="507"/>
      <c r="G4" s="507"/>
      <c r="H4" s="243"/>
      <c r="J4" s="244" t="s">
        <v>4392</v>
      </c>
    </row>
    <row r="5" spans="1:11" s="241" customFormat="1" ht="10.5" customHeight="1" x14ac:dyDescent="0.25">
      <c r="A5" s="243"/>
      <c r="B5" s="243"/>
      <c r="C5" s="508" t="s">
        <v>4393</v>
      </c>
      <c r="D5" s="508"/>
      <c r="E5" s="508"/>
      <c r="F5" s="508"/>
      <c r="G5" s="508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09"/>
      <c r="D9" s="509"/>
      <c r="E9" s="509"/>
      <c r="F9" s="509"/>
      <c r="G9" s="509"/>
      <c r="H9" s="243"/>
    </row>
    <row r="10" spans="1:11" s="241" customFormat="1" ht="11.25" customHeight="1" x14ac:dyDescent="0.25">
      <c r="A10" s="247"/>
      <c r="B10" s="247"/>
      <c r="C10" s="508" t="s">
        <v>4396</v>
      </c>
      <c r="D10" s="508"/>
      <c r="E10" s="508"/>
      <c r="F10" s="508"/>
      <c r="G10" s="508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10" t="s">
        <v>4510</v>
      </c>
      <c r="C12" s="510"/>
      <c r="D12" s="510"/>
      <c r="E12" s="510"/>
      <c r="F12" s="510"/>
      <c r="G12" s="510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506"/>
      <c r="C16" s="506"/>
      <c r="D16" s="506"/>
      <c r="E16" s="506"/>
      <c r="F16" s="506"/>
      <c r="G16" s="506"/>
      <c r="H16" s="244"/>
      <c r="K16" s="244" t="s">
        <v>9</v>
      </c>
    </row>
    <row r="17" spans="1:14" s="241" customFormat="1" ht="13.5" customHeight="1" x14ac:dyDescent="0.25">
      <c r="A17" s="248"/>
      <c r="B17" s="511" t="s">
        <v>14</v>
      </c>
      <c r="C17" s="511"/>
      <c r="D17" s="511"/>
      <c r="E17" s="511"/>
      <c r="F17" s="511"/>
      <c r="G17" s="511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12" t="s">
        <v>4511</v>
      </c>
      <c r="C19" s="512"/>
      <c r="D19" s="512"/>
      <c r="E19" s="512"/>
      <c r="F19" s="512"/>
      <c r="G19" s="512"/>
      <c r="H19" s="512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488" t="s">
        <v>43</v>
      </c>
      <c r="B21" s="488" t="s">
        <v>44</v>
      </c>
      <c r="C21" s="488" t="s">
        <v>4397</v>
      </c>
      <c r="D21" s="491" t="s">
        <v>4398</v>
      </c>
      <c r="E21" s="492"/>
      <c r="F21" s="492"/>
      <c r="G21" s="492"/>
      <c r="H21" s="493"/>
    </row>
    <row r="22" spans="1:14" s="241" customFormat="1" ht="45.75" customHeight="1" x14ac:dyDescent="0.25">
      <c r="A22" s="489"/>
      <c r="B22" s="489"/>
      <c r="C22" s="489"/>
      <c r="D22" s="488" t="s">
        <v>4399</v>
      </c>
      <c r="E22" s="488" t="s">
        <v>34</v>
      </c>
      <c r="F22" s="488" t="s">
        <v>38</v>
      </c>
      <c r="G22" s="488" t="s">
        <v>41</v>
      </c>
      <c r="H22" s="488" t="s">
        <v>54</v>
      </c>
    </row>
    <row r="23" spans="1:14" s="241" customFormat="1" ht="27.75" customHeight="1" x14ac:dyDescent="0.25">
      <c r="A23" s="490"/>
      <c r="B23" s="490"/>
      <c r="C23" s="490"/>
      <c r="D23" s="490"/>
      <c r="E23" s="490"/>
      <c r="F23" s="490"/>
      <c r="G23" s="490"/>
      <c r="H23" s="490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494" t="s">
        <v>4400</v>
      </c>
      <c r="B25" s="495"/>
      <c r="C25" s="495"/>
      <c r="D25" s="495"/>
      <c r="E25" s="495"/>
      <c r="F25" s="495"/>
      <c r="G25" s="495"/>
      <c r="H25" s="496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497" t="s">
        <v>4404</v>
      </c>
      <c r="C29" s="498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494" t="s">
        <v>4405</v>
      </c>
      <c r="B30" s="495"/>
      <c r="C30" s="495"/>
      <c r="D30" s="495"/>
      <c r="E30" s="495"/>
      <c r="F30" s="495"/>
      <c r="G30" s="495"/>
      <c r="H30" s="496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497" t="s">
        <v>4414</v>
      </c>
      <c r="C39" s="498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494" t="s">
        <v>4415</v>
      </c>
      <c r="B40" s="495"/>
      <c r="C40" s="495"/>
      <c r="D40" s="495"/>
      <c r="E40" s="495"/>
      <c r="F40" s="495"/>
      <c r="G40" s="495"/>
      <c r="H40" s="496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497" t="s">
        <v>4418</v>
      </c>
      <c r="C43" s="498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494" t="s">
        <v>4419</v>
      </c>
      <c r="B44" s="495"/>
      <c r="C44" s="495"/>
      <c r="D44" s="495"/>
      <c r="E44" s="495"/>
      <c r="F44" s="495"/>
      <c r="G44" s="495"/>
      <c r="H44" s="496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497" t="s">
        <v>4421</v>
      </c>
      <c r="C46" s="498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494" t="s">
        <v>4422</v>
      </c>
      <c r="B47" s="495"/>
      <c r="C47" s="495"/>
      <c r="D47" s="495"/>
      <c r="E47" s="495"/>
      <c r="F47" s="495"/>
      <c r="G47" s="495"/>
      <c r="H47" s="496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497" t="s">
        <v>4435</v>
      </c>
      <c r="C59" s="498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494" t="s">
        <v>4436</v>
      </c>
      <c r="B60" s="495"/>
      <c r="C60" s="495"/>
      <c r="D60" s="495"/>
      <c r="E60" s="495"/>
      <c r="F60" s="495"/>
      <c r="G60" s="495"/>
      <c r="H60" s="496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497" t="s">
        <v>4441</v>
      </c>
      <c r="C64" s="498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502" t="s">
        <v>4442</v>
      </c>
      <c r="C65" s="503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494" t="s">
        <v>4443</v>
      </c>
      <c r="B66" s="495"/>
      <c r="C66" s="495"/>
      <c r="D66" s="495"/>
      <c r="E66" s="495"/>
      <c r="F66" s="495"/>
      <c r="G66" s="495"/>
      <c r="H66" s="496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497" t="s">
        <v>4446</v>
      </c>
      <c r="C68" s="498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502" t="s">
        <v>4447</v>
      </c>
      <c r="C69" s="503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494" t="s">
        <v>4448</v>
      </c>
      <c r="B70" s="495"/>
      <c r="C70" s="495"/>
      <c r="D70" s="495"/>
      <c r="E70" s="495"/>
      <c r="F70" s="495"/>
      <c r="G70" s="495"/>
      <c r="H70" s="496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497" t="s">
        <v>4454</v>
      </c>
      <c r="C74" s="498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502" t="s">
        <v>4455</v>
      </c>
      <c r="C75" s="503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494" t="s">
        <v>4456</v>
      </c>
      <c r="B76" s="495"/>
      <c r="C76" s="495"/>
      <c r="D76" s="495"/>
      <c r="E76" s="495"/>
      <c r="F76" s="495"/>
      <c r="G76" s="495"/>
      <c r="H76" s="496"/>
      <c r="M76" s="253" t="s">
        <v>4456</v>
      </c>
      <c r="N76" s="260"/>
      <c r="O76" s="261"/>
    </row>
    <row r="77" spans="1:15" s="241" customFormat="1" ht="15" x14ac:dyDescent="0.25">
      <c r="A77" s="257"/>
      <c r="B77" s="502" t="s">
        <v>4457</v>
      </c>
      <c r="C77" s="503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494" t="s">
        <v>4458</v>
      </c>
      <c r="B78" s="495"/>
      <c r="C78" s="495"/>
      <c r="D78" s="495"/>
      <c r="E78" s="495"/>
      <c r="F78" s="495"/>
      <c r="G78" s="495"/>
      <c r="H78" s="496"/>
      <c r="M78" s="253" t="s">
        <v>4458</v>
      </c>
      <c r="N78" s="260"/>
      <c r="O78" s="261"/>
    </row>
    <row r="79" spans="1:15" s="241" customFormat="1" ht="15" x14ac:dyDescent="0.25">
      <c r="A79" s="257"/>
      <c r="B79" s="502" t="s">
        <v>4459</v>
      </c>
      <c r="C79" s="503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494" t="s">
        <v>4460</v>
      </c>
      <c r="B80" s="495"/>
      <c r="C80" s="495"/>
      <c r="D80" s="495"/>
      <c r="E80" s="495"/>
      <c r="F80" s="495"/>
      <c r="G80" s="495"/>
      <c r="H80" s="496"/>
      <c r="M80" s="253" t="s">
        <v>4460</v>
      </c>
      <c r="N80" s="260"/>
      <c r="O80" s="261"/>
    </row>
    <row r="81" spans="1:23" s="241" customFormat="1" ht="15" x14ac:dyDescent="0.25">
      <c r="A81" s="257"/>
      <c r="B81" s="513" t="s">
        <v>4461</v>
      </c>
      <c r="C81" s="514"/>
      <c r="D81" s="256">
        <v>146005.41</v>
      </c>
      <c r="E81" s="256">
        <v>6180.78</v>
      </c>
      <c r="F81" s="262"/>
      <c r="G81" s="262">
        <v>256.64</v>
      </c>
      <c r="H81" s="262">
        <v>152442.82999999999</v>
      </c>
      <c r="M81" s="253"/>
      <c r="N81" s="260"/>
      <c r="O81" s="261"/>
      <c r="P81" s="263" t="s">
        <v>4461</v>
      </c>
    </row>
    <row r="82" spans="1:23" s="241" customFormat="1" ht="15" x14ac:dyDescent="0.25">
      <c r="A82" s="257"/>
      <c r="B82" s="255"/>
      <c r="C82" s="264"/>
      <c r="D82" s="256"/>
      <c r="E82" s="256"/>
      <c r="F82" s="256"/>
      <c r="G82" s="256"/>
      <c r="H82" s="256"/>
      <c r="M82" s="253"/>
      <c r="N82" s="260"/>
      <c r="O82" s="261"/>
    </row>
    <row r="83" spans="1:23" s="241" customFormat="1" ht="15" x14ac:dyDescent="0.25">
      <c r="A83" s="257"/>
      <c r="B83" s="515" t="s">
        <v>4462</v>
      </c>
      <c r="C83" s="516"/>
      <c r="D83" s="258">
        <v>146005.41</v>
      </c>
      <c r="E83" s="258">
        <v>6180.78</v>
      </c>
      <c r="F83" s="258"/>
      <c r="G83" s="258">
        <v>256.64</v>
      </c>
      <c r="H83" s="258">
        <v>152442.82999999999</v>
      </c>
      <c r="M83" s="253"/>
      <c r="N83" s="260"/>
      <c r="O83" s="261"/>
      <c r="Q83" s="261" t="s">
        <v>4462</v>
      </c>
    </row>
    <row r="84" spans="1:23" s="241" customFormat="1" ht="15" x14ac:dyDescent="0.25">
      <c r="A84" s="494" t="s">
        <v>4463</v>
      </c>
      <c r="B84" s="495"/>
      <c r="C84" s="495"/>
      <c r="D84" s="495"/>
      <c r="E84" s="495"/>
      <c r="F84" s="495"/>
      <c r="G84" s="495"/>
      <c r="H84" s="496"/>
      <c r="M84" s="253" t="s">
        <v>4463</v>
      </c>
      <c r="N84" s="260"/>
      <c r="O84" s="261"/>
      <c r="Q84" s="261"/>
    </row>
    <row r="85" spans="1:23" s="241" customFormat="1" ht="15" x14ac:dyDescent="0.25">
      <c r="A85" s="254">
        <v>34</v>
      </c>
      <c r="B85" s="255" t="s">
        <v>4464</v>
      </c>
      <c r="C85" s="255" t="s">
        <v>4465</v>
      </c>
      <c r="D85" s="256">
        <v>29201.08</v>
      </c>
      <c r="E85" s="256">
        <v>1236.1600000000001</v>
      </c>
      <c r="F85" s="256"/>
      <c r="G85" s="256">
        <v>51.33</v>
      </c>
      <c r="H85" s="256">
        <v>30488.57</v>
      </c>
      <c r="M85" s="253"/>
      <c r="N85" s="260"/>
      <c r="O85" s="261"/>
      <c r="Q85" s="261"/>
    </row>
    <row r="86" spans="1:23" s="241" customFormat="1" ht="15" x14ac:dyDescent="0.25">
      <c r="A86" s="257"/>
      <c r="B86" s="497" t="s">
        <v>4466</v>
      </c>
      <c r="C86" s="498"/>
      <c r="D86" s="258">
        <v>29201.08</v>
      </c>
      <c r="E86" s="258">
        <v>1236.1600000000001</v>
      </c>
      <c r="F86" s="259"/>
      <c r="G86" s="259">
        <v>51.33</v>
      </c>
      <c r="H86" s="259">
        <v>30488.57</v>
      </c>
      <c r="M86" s="253"/>
      <c r="N86" s="260" t="s">
        <v>4466</v>
      </c>
      <c r="O86" s="261"/>
      <c r="Q86" s="261"/>
    </row>
    <row r="87" spans="1:23" s="241" customFormat="1" ht="15" x14ac:dyDescent="0.25">
      <c r="A87" s="257"/>
      <c r="B87" s="502" t="s">
        <v>4467</v>
      </c>
      <c r="C87" s="503"/>
      <c r="D87" s="258">
        <v>175206.49</v>
      </c>
      <c r="E87" s="258">
        <v>7416.94</v>
      </c>
      <c r="F87" s="259"/>
      <c r="G87" s="259">
        <v>307.97000000000003</v>
      </c>
      <c r="H87" s="259">
        <v>182931.4</v>
      </c>
      <c r="M87" s="253"/>
      <c r="N87" s="260"/>
      <c r="O87" s="261" t="s">
        <v>4467</v>
      </c>
      <c r="Q87" s="261"/>
    </row>
    <row r="90" spans="1:23" s="241" customFormat="1" ht="15" x14ac:dyDescent="0.25">
      <c r="A90" s="265" t="s">
        <v>4468</v>
      </c>
      <c r="B90" s="243"/>
      <c r="D90" s="266"/>
      <c r="E90" s="518" t="s">
        <v>4469</v>
      </c>
      <c r="F90" s="518"/>
      <c r="G90" s="518"/>
      <c r="H90" s="518"/>
      <c r="R90" s="244" t="s">
        <v>4469</v>
      </c>
    </row>
    <row r="91" spans="1:23" s="268" customFormat="1" ht="18.75" customHeight="1" x14ac:dyDescent="0.25">
      <c r="A91" s="267"/>
      <c r="B91" s="267"/>
      <c r="C91" s="511" t="s">
        <v>4470</v>
      </c>
      <c r="D91" s="511"/>
      <c r="E91" s="511"/>
      <c r="F91" s="511"/>
      <c r="G91" s="511"/>
      <c r="H91" s="511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</row>
    <row r="92" spans="1:23" s="241" customFormat="1" ht="15" x14ac:dyDescent="0.25">
      <c r="A92" s="265" t="s">
        <v>4471</v>
      </c>
      <c r="B92" s="243"/>
      <c r="D92" s="266"/>
      <c r="E92" s="518" t="s">
        <v>4469</v>
      </c>
      <c r="F92" s="518"/>
      <c r="G92" s="518"/>
      <c r="H92" s="518"/>
      <c r="S92" s="244" t="s">
        <v>4469</v>
      </c>
    </row>
    <row r="93" spans="1:23" s="268" customFormat="1" ht="18.75" customHeight="1" x14ac:dyDescent="0.25">
      <c r="A93" s="267"/>
      <c r="B93" s="267"/>
      <c r="C93" s="511" t="s">
        <v>4470</v>
      </c>
      <c r="D93" s="511"/>
      <c r="E93" s="511"/>
      <c r="F93" s="511"/>
      <c r="G93" s="511"/>
      <c r="H93" s="511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</row>
    <row r="94" spans="1:23" s="241" customFormat="1" ht="15" x14ac:dyDescent="0.25">
      <c r="A94" s="519" t="s">
        <v>4472</v>
      </c>
      <c r="B94" s="519"/>
      <c r="C94" s="519"/>
      <c r="D94" s="519"/>
      <c r="E94" s="518" t="s">
        <v>4469</v>
      </c>
      <c r="F94" s="518"/>
      <c r="G94" s="518"/>
      <c r="H94" s="518"/>
      <c r="T94" s="244" t="s">
        <v>4472</v>
      </c>
      <c r="U94" s="244" t="s">
        <v>4469</v>
      </c>
    </row>
    <row r="95" spans="1:23" s="268" customFormat="1" ht="18.75" customHeight="1" x14ac:dyDescent="0.25">
      <c r="A95" s="267"/>
      <c r="B95" s="267"/>
      <c r="C95" s="511" t="s">
        <v>4470</v>
      </c>
      <c r="D95" s="511"/>
      <c r="E95" s="511"/>
      <c r="F95" s="511"/>
      <c r="G95" s="511"/>
      <c r="H95" s="511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</row>
    <row r="96" spans="1:23" s="241" customFormat="1" ht="15" x14ac:dyDescent="0.25">
      <c r="A96" s="265" t="s">
        <v>4391</v>
      </c>
      <c r="B96" s="243"/>
      <c r="C96" s="517"/>
      <c r="D96" s="517"/>
      <c r="E96" s="518" t="s">
        <v>4469</v>
      </c>
      <c r="F96" s="518"/>
      <c r="G96" s="518"/>
      <c r="H96" s="518"/>
      <c r="V96" s="244" t="s">
        <v>9</v>
      </c>
      <c r="W96" s="244" t="s">
        <v>4469</v>
      </c>
    </row>
    <row r="97" spans="1:23" s="268" customFormat="1" ht="18.75" customHeight="1" x14ac:dyDescent="0.25">
      <c r="A97" s="267"/>
      <c r="B97" s="267"/>
      <c r="C97" s="511" t="s">
        <v>315</v>
      </c>
      <c r="D97" s="511"/>
      <c r="E97" s="511"/>
      <c r="F97" s="511"/>
      <c r="G97" s="511"/>
      <c r="H97" s="511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</row>
  </sheetData>
  <mergeCells count="56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A70:H70"/>
    <mergeCell ref="B43:C43"/>
    <mergeCell ref="A44:H44"/>
    <mergeCell ref="B46:C46"/>
    <mergeCell ref="A47:H47"/>
    <mergeCell ref="B59:C59"/>
    <mergeCell ref="A60:H60"/>
    <mergeCell ref="B64:C64"/>
    <mergeCell ref="B65:C65"/>
    <mergeCell ref="A66:H66"/>
    <mergeCell ref="B68:C68"/>
    <mergeCell ref="B69:C69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0C2-319B-4A57-8292-A4A76235E488}">
  <sheetPr>
    <tabColor rgb="FFFF0000"/>
    <pageSetUpPr fitToPage="1"/>
  </sheetPr>
  <dimension ref="A1:AD100"/>
  <sheetViews>
    <sheetView topLeftCell="A77" workbookViewId="0">
      <selection activeCell="A81" sqref="A81:XFD102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16.140625" style="270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07" t="s">
        <v>4392</v>
      </c>
      <c r="D4" s="507"/>
      <c r="E4" s="507"/>
      <c r="F4" s="507"/>
      <c r="G4" s="507"/>
      <c r="H4" s="243"/>
      <c r="J4" s="244" t="s">
        <v>4392</v>
      </c>
    </row>
    <row r="5" spans="1:11" s="241" customFormat="1" ht="10.5" customHeight="1" x14ac:dyDescent="0.25">
      <c r="A5" s="243"/>
      <c r="B5" s="243"/>
      <c r="C5" s="508" t="s">
        <v>4393</v>
      </c>
      <c r="D5" s="508"/>
      <c r="E5" s="508"/>
      <c r="F5" s="508"/>
      <c r="G5" s="508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09"/>
      <c r="D9" s="509"/>
      <c r="E9" s="509"/>
      <c r="F9" s="509"/>
      <c r="G9" s="509"/>
      <c r="H9" s="243"/>
    </row>
    <row r="10" spans="1:11" s="241" customFormat="1" ht="11.25" customHeight="1" x14ac:dyDescent="0.25">
      <c r="A10" s="247"/>
      <c r="B10" s="247"/>
      <c r="C10" s="508" t="s">
        <v>4396</v>
      </c>
      <c r="D10" s="508"/>
      <c r="E10" s="508"/>
      <c r="F10" s="508"/>
      <c r="G10" s="508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10" t="s">
        <v>4510</v>
      </c>
      <c r="C12" s="510"/>
      <c r="D12" s="510"/>
      <c r="E12" s="510"/>
      <c r="F12" s="510"/>
      <c r="G12" s="510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506"/>
      <c r="C16" s="506"/>
      <c r="D16" s="506"/>
      <c r="E16" s="506"/>
      <c r="F16" s="506"/>
      <c r="G16" s="506"/>
      <c r="H16" s="244"/>
      <c r="K16" s="244" t="s">
        <v>9</v>
      </c>
    </row>
    <row r="17" spans="1:14" s="241" customFormat="1" ht="13.5" customHeight="1" x14ac:dyDescent="0.25">
      <c r="A17" s="248"/>
      <c r="B17" s="511" t="s">
        <v>14</v>
      </c>
      <c r="C17" s="511"/>
      <c r="D17" s="511"/>
      <c r="E17" s="511"/>
      <c r="F17" s="511"/>
      <c r="G17" s="511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12" t="s">
        <v>4511</v>
      </c>
      <c r="C19" s="512"/>
      <c r="D19" s="512"/>
      <c r="E19" s="512"/>
      <c r="F19" s="512"/>
      <c r="G19" s="512"/>
      <c r="H19" s="512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488" t="s">
        <v>43</v>
      </c>
      <c r="B21" s="488" t="s">
        <v>44</v>
      </c>
      <c r="C21" s="488" t="s">
        <v>4397</v>
      </c>
      <c r="D21" s="491" t="s">
        <v>4398</v>
      </c>
      <c r="E21" s="492"/>
      <c r="F21" s="492"/>
      <c r="G21" s="492"/>
      <c r="H21" s="493"/>
    </row>
    <row r="22" spans="1:14" s="241" customFormat="1" ht="45.75" customHeight="1" x14ac:dyDescent="0.25">
      <c r="A22" s="489"/>
      <c r="B22" s="489"/>
      <c r="C22" s="489"/>
      <c r="D22" s="488" t="s">
        <v>4399</v>
      </c>
      <c r="E22" s="488" t="s">
        <v>34</v>
      </c>
      <c r="F22" s="488" t="s">
        <v>38</v>
      </c>
      <c r="G22" s="488" t="s">
        <v>41</v>
      </c>
      <c r="H22" s="488" t="s">
        <v>54</v>
      </c>
    </row>
    <row r="23" spans="1:14" s="241" customFormat="1" ht="27.75" customHeight="1" x14ac:dyDescent="0.25">
      <c r="A23" s="490"/>
      <c r="B23" s="490"/>
      <c r="C23" s="490"/>
      <c r="D23" s="490"/>
      <c r="E23" s="490"/>
      <c r="F23" s="490"/>
      <c r="G23" s="490"/>
      <c r="H23" s="490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494" t="s">
        <v>4400</v>
      </c>
      <c r="B25" s="495"/>
      <c r="C25" s="495"/>
      <c r="D25" s="495"/>
      <c r="E25" s="495"/>
      <c r="F25" s="495"/>
      <c r="G25" s="495"/>
      <c r="H25" s="496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497" t="s">
        <v>4404</v>
      </c>
      <c r="C29" s="498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494" t="s">
        <v>4405</v>
      </c>
      <c r="B30" s="495"/>
      <c r="C30" s="495"/>
      <c r="D30" s="495"/>
      <c r="E30" s="495"/>
      <c r="F30" s="495"/>
      <c r="G30" s="495"/>
      <c r="H30" s="496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497" t="s">
        <v>4414</v>
      </c>
      <c r="C39" s="498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494" t="s">
        <v>4415</v>
      </c>
      <c r="B40" s="495"/>
      <c r="C40" s="495"/>
      <c r="D40" s="495"/>
      <c r="E40" s="495"/>
      <c r="F40" s="495"/>
      <c r="G40" s="495"/>
      <c r="H40" s="496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497" t="s">
        <v>4418</v>
      </c>
      <c r="C43" s="498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494" t="s">
        <v>4419</v>
      </c>
      <c r="B44" s="495"/>
      <c r="C44" s="495"/>
      <c r="D44" s="495"/>
      <c r="E44" s="495"/>
      <c r="F44" s="495"/>
      <c r="G44" s="495"/>
      <c r="H44" s="496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497" t="s">
        <v>4421</v>
      </c>
      <c r="C46" s="498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494" t="s">
        <v>4422</v>
      </c>
      <c r="B47" s="495"/>
      <c r="C47" s="495"/>
      <c r="D47" s="495"/>
      <c r="E47" s="495"/>
      <c r="F47" s="495"/>
      <c r="G47" s="495"/>
      <c r="H47" s="496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497" t="s">
        <v>4435</v>
      </c>
      <c r="C59" s="498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494" t="s">
        <v>4436</v>
      </c>
      <c r="B60" s="495"/>
      <c r="C60" s="495"/>
      <c r="D60" s="495"/>
      <c r="E60" s="495"/>
      <c r="F60" s="495"/>
      <c r="G60" s="495"/>
      <c r="H60" s="496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497" t="s">
        <v>4441</v>
      </c>
      <c r="C64" s="498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502" t="s">
        <v>4442</v>
      </c>
      <c r="C65" s="503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494" t="s">
        <v>4443</v>
      </c>
      <c r="B66" s="495"/>
      <c r="C66" s="495"/>
      <c r="D66" s="495"/>
      <c r="E66" s="495"/>
      <c r="F66" s="495"/>
      <c r="G66" s="495"/>
      <c r="H66" s="496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497" t="s">
        <v>4446</v>
      </c>
      <c r="C68" s="498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502" t="s">
        <v>4447</v>
      </c>
      <c r="C69" s="503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494" t="s">
        <v>4448</v>
      </c>
      <c r="B70" s="495"/>
      <c r="C70" s="495"/>
      <c r="D70" s="495"/>
      <c r="E70" s="495"/>
      <c r="F70" s="495"/>
      <c r="G70" s="495"/>
      <c r="H70" s="496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497" t="s">
        <v>4454</v>
      </c>
      <c r="C74" s="498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502" t="s">
        <v>4455</v>
      </c>
      <c r="C75" s="503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494" t="s">
        <v>4456</v>
      </c>
      <c r="B76" s="495"/>
      <c r="C76" s="495"/>
      <c r="D76" s="495"/>
      <c r="E76" s="495"/>
      <c r="F76" s="495"/>
      <c r="G76" s="495"/>
      <c r="H76" s="496"/>
      <c r="M76" s="253" t="s">
        <v>4456</v>
      </c>
      <c r="N76" s="260"/>
      <c r="O76" s="261"/>
    </row>
    <row r="77" spans="1:15" s="241" customFormat="1" ht="15" x14ac:dyDescent="0.25">
      <c r="A77" s="257"/>
      <c r="B77" s="502" t="s">
        <v>4457</v>
      </c>
      <c r="C77" s="503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494" t="s">
        <v>4458</v>
      </c>
      <c r="B78" s="495"/>
      <c r="C78" s="495"/>
      <c r="D78" s="495"/>
      <c r="E78" s="495"/>
      <c r="F78" s="495"/>
      <c r="G78" s="495"/>
      <c r="H78" s="496"/>
      <c r="M78" s="253" t="s">
        <v>4458</v>
      </c>
      <c r="N78" s="260"/>
      <c r="O78" s="261"/>
    </row>
    <row r="79" spans="1:15" s="241" customFormat="1" ht="15" x14ac:dyDescent="0.25">
      <c r="A79" s="257"/>
      <c r="B79" s="502" t="s">
        <v>4459</v>
      </c>
      <c r="C79" s="503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494" t="s">
        <v>4460</v>
      </c>
      <c r="B80" s="495"/>
      <c r="C80" s="495"/>
      <c r="D80" s="495"/>
      <c r="E80" s="495"/>
      <c r="F80" s="495"/>
      <c r="G80" s="495"/>
      <c r="H80" s="496"/>
      <c r="M80" s="253" t="s">
        <v>4460</v>
      </c>
      <c r="N80" s="260"/>
      <c r="O80" s="261"/>
    </row>
    <row r="81" spans="1:30" customFormat="1" ht="15" x14ac:dyDescent="0.25">
      <c r="A81" s="172">
        <v>34</v>
      </c>
      <c r="B81" s="173"/>
      <c r="C81" s="173" t="s">
        <v>4475</v>
      </c>
      <c r="D81" s="174">
        <f>D79*1.05140375</f>
        <v>153510.63559428751</v>
      </c>
      <c r="E81" s="174">
        <f>E79*1.0514</f>
        <v>6498.4720919999991</v>
      </c>
      <c r="F81" s="174"/>
      <c r="G81" s="174">
        <f>G79*1.0514</f>
        <v>269.83129599999995</v>
      </c>
      <c r="H81" s="174">
        <f>D81+E81+G81</f>
        <v>160278.93898228751</v>
      </c>
      <c r="I81" s="175"/>
      <c r="AC81" s="126"/>
      <c r="AD81" s="152"/>
    </row>
    <row r="82" spans="1:30" s="126" customFormat="1" ht="15" x14ac:dyDescent="0.25">
      <c r="A82" s="135"/>
      <c r="B82" s="141"/>
      <c r="C82" s="145"/>
      <c r="D82" s="142"/>
      <c r="E82" s="142"/>
      <c r="F82" s="142"/>
      <c r="G82" s="142"/>
      <c r="H82" s="142"/>
      <c r="M82" s="134"/>
      <c r="N82" s="138"/>
      <c r="O82" s="139"/>
      <c r="Y82" s="152"/>
      <c r="Z82" s="154"/>
      <c r="AD82" s="152"/>
    </row>
    <row r="83" spans="1:30" s="126" customFormat="1" ht="15" x14ac:dyDescent="0.25">
      <c r="A83" s="135"/>
      <c r="B83" s="462" t="s">
        <v>4462</v>
      </c>
      <c r="C83" s="463"/>
      <c r="D83" s="136">
        <f>D81</f>
        <v>153510.63559428751</v>
      </c>
      <c r="E83" s="136">
        <f>E81</f>
        <v>6498.4720919999991</v>
      </c>
      <c r="F83" s="136"/>
      <c r="G83" s="136">
        <f>G81</f>
        <v>269.83129599999995</v>
      </c>
      <c r="H83" s="136">
        <f>H81</f>
        <v>160278.93898228751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459" t="s">
        <v>4463</v>
      </c>
      <c r="B84" s="460"/>
      <c r="C84" s="460"/>
      <c r="D84" s="460"/>
      <c r="E84" s="460"/>
      <c r="F84" s="460"/>
      <c r="G84" s="460"/>
      <c r="H84" s="461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40">
        <v>35</v>
      </c>
      <c r="B85" s="141" t="s">
        <v>4464</v>
      </c>
      <c r="C85" s="141" t="s">
        <v>4465</v>
      </c>
      <c r="D85" s="142">
        <f>D83*0.2</f>
        <v>30702.127118857505</v>
      </c>
      <c r="E85" s="142">
        <f>E83*0.2</f>
        <v>1299.6944183999999</v>
      </c>
      <c r="F85" s="142"/>
      <c r="G85" s="142">
        <f>G83*0.2</f>
        <v>53.966259199999996</v>
      </c>
      <c r="H85" s="142">
        <f>H83*0.2</f>
        <v>32055.787796457502</v>
      </c>
      <c r="M85" s="134"/>
      <c r="N85" s="138"/>
      <c r="O85" s="139"/>
      <c r="Q85" s="139"/>
      <c r="Y85" s="152"/>
      <c r="Z85" s="154"/>
      <c r="AD85" s="152"/>
    </row>
    <row r="86" spans="1:30" s="126" customFormat="1" ht="15" x14ac:dyDescent="0.25">
      <c r="A86" s="135"/>
      <c r="B86" s="464" t="s">
        <v>4466</v>
      </c>
      <c r="C86" s="465"/>
      <c r="D86" s="136">
        <f>D85</f>
        <v>30702.127118857505</v>
      </c>
      <c r="E86" s="136">
        <f>E85</f>
        <v>1299.6944183999999</v>
      </c>
      <c r="F86" s="137"/>
      <c r="G86" s="137">
        <f>G85</f>
        <v>53.966259199999996</v>
      </c>
      <c r="H86" s="137">
        <f>H85</f>
        <v>32055.787796457502</v>
      </c>
      <c r="I86" s="152"/>
      <c r="M86" s="134"/>
      <c r="N86" s="138"/>
      <c r="O86" s="139"/>
      <c r="Q86" s="139"/>
      <c r="Y86" s="152"/>
      <c r="Z86" s="154"/>
      <c r="AD86" s="152"/>
    </row>
    <row r="87" spans="1:30" s="126" customFormat="1" ht="15" x14ac:dyDescent="0.25">
      <c r="A87" s="135"/>
      <c r="B87" s="466" t="s">
        <v>4467</v>
      </c>
      <c r="C87" s="467"/>
      <c r="D87" s="136">
        <f>D83+D86</f>
        <v>184212.762713145</v>
      </c>
      <c r="E87" s="136">
        <f t="shared" ref="E87:G87" si="0">E83+E86</f>
        <v>7798.1665103999985</v>
      </c>
      <c r="F87" s="136"/>
      <c r="G87" s="136">
        <f t="shared" si="0"/>
        <v>323.79755519999992</v>
      </c>
      <c r="H87" s="136">
        <f>H83+H86</f>
        <v>192334.72677874501</v>
      </c>
      <c r="I87" s="152"/>
      <c r="M87" s="134"/>
      <c r="N87" s="138"/>
      <c r="O87" s="139"/>
      <c r="Q87" s="139"/>
      <c r="Y87" s="238"/>
      <c r="Z87" s="154"/>
    </row>
    <row r="88" spans="1:30" s="151" customFormat="1" ht="11.25" customHeight="1" x14ac:dyDescent="0.25">
      <c r="I88" s="153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26"/>
      <c r="Y88" s="239"/>
      <c r="Z88" s="153"/>
      <c r="AA88" s="153"/>
      <c r="AB88" s="153"/>
    </row>
    <row r="89" spans="1:30" s="151" customFormat="1" ht="11.25" customHeight="1" x14ac:dyDescent="0.25"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26"/>
      <c r="Y89" s="153"/>
      <c r="Z89" s="153"/>
    </row>
    <row r="90" spans="1:30" s="126" customFormat="1" ht="15" x14ac:dyDescent="0.25">
      <c r="A90" s="146" t="s">
        <v>4468</v>
      </c>
      <c r="B90" s="128"/>
      <c r="D90" s="147"/>
      <c r="E90" s="457" t="s">
        <v>4469</v>
      </c>
      <c r="F90" s="457"/>
      <c r="G90" s="457"/>
      <c r="H90" s="457"/>
      <c r="R90" s="129" t="s">
        <v>4469</v>
      </c>
    </row>
    <row r="91" spans="1:30" s="149" customFormat="1" ht="18.75" customHeight="1" x14ac:dyDescent="0.25">
      <c r="A91" s="148"/>
      <c r="B91" s="148"/>
      <c r="C91" s="455" t="s">
        <v>4470</v>
      </c>
      <c r="D91" s="455"/>
      <c r="E91" s="455"/>
      <c r="F91" s="455"/>
      <c r="G91" s="455"/>
      <c r="H91" s="455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26"/>
    </row>
    <row r="92" spans="1:30" s="126" customFormat="1" ht="15" x14ac:dyDescent="0.25">
      <c r="A92" s="146" t="s">
        <v>4471</v>
      </c>
      <c r="B92" s="128"/>
      <c r="D92" s="147"/>
      <c r="E92" s="457" t="s">
        <v>4469</v>
      </c>
      <c r="F92" s="457"/>
      <c r="G92" s="457"/>
      <c r="H92" s="457"/>
      <c r="S92" s="129" t="s">
        <v>4469</v>
      </c>
    </row>
    <row r="93" spans="1:30" s="149" customFormat="1" ht="18.75" customHeight="1" x14ac:dyDescent="0.25">
      <c r="A93" s="148"/>
      <c r="B93" s="148"/>
      <c r="C93" s="455" t="s">
        <v>4470</v>
      </c>
      <c r="D93" s="455"/>
      <c r="E93" s="455"/>
      <c r="F93" s="455"/>
      <c r="G93" s="455"/>
      <c r="H93" s="455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458" t="s">
        <v>4472</v>
      </c>
      <c r="B94" s="458"/>
      <c r="C94" s="458"/>
      <c r="D94" s="458"/>
      <c r="E94" s="457" t="s">
        <v>4469</v>
      </c>
      <c r="F94" s="457"/>
      <c r="G94" s="457"/>
      <c r="H94" s="457"/>
      <c r="T94" s="129" t="s">
        <v>4472</v>
      </c>
      <c r="U94" s="129" t="s">
        <v>4469</v>
      </c>
    </row>
    <row r="95" spans="1:30" s="149" customFormat="1" ht="18.75" customHeight="1" x14ac:dyDescent="0.25">
      <c r="A95" s="148"/>
      <c r="B95" s="148"/>
      <c r="C95" s="455" t="s">
        <v>4470</v>
      </c>
      <c r="D95" s="455"/>
      <c r="E95" s="455"/>
      <c r="F95" s="455"/>
      <c r="G95" s="455"/>
      <c r="H95" s="455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  <row r="96" spans="1:30" s="126" customFormat="1" ht="15" x14ac:dyDescent="0.25">
      <c r="A96" s="146" t="s">
        <v>4391</v>
      </c>
      <c r="B96" s="128"/>
      <c r="C96" s="456"/>
      <c r="D96" s="456"/>
      <c r="E96" s="457" t="s">
        <v>4469</v>
      </c>
      <c r="F96" s="457"/>
      <c r="G96" s="457"/>
      <c r="H96" s="457"/>
      <c r="V96" s="129" t="s">
        <v>9</v>
      </c>
      <c r="W96" s="129" t="s">
        <v>4469</v>
      </c>
    </row>
    <row r="97" spans="1:23" s="149" customFormat="1" ht="18.75" customHeight="1" x14ac:dyDescent="0.25">
      <c r="A97" s="148"/>
      <c r="B97" s="148"/>
      <c r="C97" s="455" t="s">
        <v>315</v>
      </c>
      <c r="D97" s="455"/>
      <c r="E97" s="455"/>
      <c r="F97" s="455"/>
      <c r="G97" s="455"/>
      <c r="H97" s="455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</row>
    <row r="98" spans="1:23" s="151" customFormat="1" ht="11.25" customHeight="1" x14ac:dyDescent="0.2"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</row>
    <row r="99" spans="1:23" s="151" customFormat="1" ht="11.25" customHeight="1" x14ac:dyDescent="0.2"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</row>
    <row r="100" spans="1:23" s="151" customFormat="1" ht="11.25" customHeight="1" x14ac:dyDescent="0.2"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</row>
  </sheetData>
  <mergeCells count="55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A80:H80"/>
    <mergeCell ref="B83:C83"/>
    <mergeCell ref="A84:H84"/>
    <mergeCell ref="B86:C86"/>
    <mergeCell ref="B87:C87"/>
    <mergeCell ref="B79:C79"/>
    <mergeCell ref="B64:C64"/>
    <mergeCell ref="B65:C65"/>
    <mergeCell ref="A66:H66"/>
    <mergeCell ref="B68:C68"/>
    <mergeCell ref="B69:C69"/>
    <mergeCell ref="A70:H70"/>
    <mergeCell ref="B74:C74"/>
    <mergeCell ref="B75:C75"/>
    <mergeCell ref="A76:H76"/>
    <mergeCell ref="B77:C77"/>
    <mergeCell ref="A78:H78"/>
    <mergeCell ref="A60:H60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9:C59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28515625" style="15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3" customFormat="1" ht="15" x14ac:dyDescent="0.25">
      <c r="A1" s="237"/>
      <c r="B1" s="237"/>
      <c r="C1" s="237"/>
      <c r="D1" s="237"/>
      <c r="E1" s="237"/>
      <c r="F1" s="237"/>
      <c r="G1" s="237"/>
      <c r="H1" s="127" t="s">
        <v>4389</v>
      </c>
      <c r="Y1" s="234"/>
      <c r="Z1" s="235"/>
    </row>
    <row r="2" spans="1:26" s="233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234"/>
      <c r="Z2" s="235"/>
    </row>
    <row r="3" spans="1:26" s="233" customFormat="1" ht="15" x14ac:dyDescent="0.25">
      <c r="A3" s="128"/>
      <c r="B3" s="128"/>
      <c r="C3" s="128"/>
      <c r="D3" s="128"/>
      <c r="E3" s="128"/>
      <c r="F3" s="128"/>
      <c r="G3" s="128"/>
      <c r="H3" s="127"/>
      <c r="Y3" s="234"/>
      <c r="Z3" s="235"/>
    </row>
    <row r="4" spans="1:26" s="233" customFormat="1" ht="15" x14ac:dyDescent="0.25">
      <c r="A4" s="128"/>
      <c r="B4" s="128" t="s">
        <v>4391</v>
      </c>
      <c r="C4" s="483" t="s">
        <v>4392</v>
      </c>
      <c r="D4" s="483"/>
      <c r="E4" s="483"/>
      <c r="F4" s="483"/>
      <c r="G4" s="483"/>
      <c r="H4" s="128"/>
      <c r="J4" s="236" t="s">
        <v>4392</v>
      </c>
      <c r="Y4" s="234"/>
      <c r="Z4" s="235"/>
    </row>
    <row r="5" spans="1:26" s="233" customFormat="1" ht="10.5" customHeight="1" x14ac:dyDescent="0.25">
      <c r="A5" s="128"/>
      <c r="B5" s="128"/>
      <c r="C5" s="484" t="s">
        <v>4393</v>
      </c>
      <c r="D5" s="484"/>
      <c r="E5" s="484"/>
      <c r="F5" s="484"/>
      <c r="G5" s="484"/>
      <c r="H5" s="128"/>
      <c r="Y5" s="234"/>
      <c r="Z5" s="235"/>
    </row>
    <row r="6" spans="1:26" s="233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234"/>
      <c r="Z6" s="235"/>
    </row>
    <row r="7" spans="1:26" s="233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234"/>
      <c r="Z7" s="235"/>
    </row>
    <row r="8" spans="1:26" s="233" customFormat="1" ht="17.25" customHeight="1" x14ac:dyDescent="0.25">
      <c r="A8" s="128"/>
      <c r="B8" s="131" t="s">
        <v>4508</v>
      </c>
      <c r="C8" s="177"/>
      <c r="D8" s="177"/>
      <c r="E8" s="177"/>
      <c r="F8" s="177"/>
      <c r="G8" s="177"/>
      <c r="H8" s="128"/>
      <c r="I8" s="234"/>
      <c r="Y8" s="234"/>
      <c r="Z8" s="235"/>
    </row>
    <row r="9" spans="1:26" s="233" customFormat="1" ht="17.25" customHeight="1" x14ac:dyDescent="0.25">
      <c r="A9" s="128"/>
      <c r="B9" s="128"/>
      <c r="C9" s="485"/>
      <c r="D9" s="485"/>
      <c r="E9" s="485"/>
      <c r="F9" s="485"/>
      <c r="G9" s="485"/>
      <c r="H9" s="128"/>
      <c r="Y9" s="234"/>
      <c r="Z9" s="235"/>
    </row>
    <row r="10" spans="1:26" s="233" customFormat="1" ht="11.25" customHeight="1" x14ac:dyDescent="0.25">
      <c r="A10" s="132"/>
      <c r="B10" s="132"/>
      <c r="C10" s="484" t="s">
        <v>4396</v>
      </c>
      <c r="D10" s="484"/>
      <c r="E10" s="484"/>
      <c r="F10" s="484"/>
      <c r="G10" s="484"/>
      <c r="H10" s="132"/>
      <c r="Y10" s="234"/>
      <c r="Z10" s="235"/>
    </row>
    <row r="11" spans="1:26" s="233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234"/>
      <c r="Z11" s="235"/>
    </row>
    <row r="12" spans="1:26" s="233" customFormat="1" ht="18" x14ac:dyDescent="0.25">
      <c r="A12" s="132"/>
      <c r="B12" s="486" t="s">
        <v>4474</v>
      </c>
      <c r="C12" s="486"/>
      <c r="D12" s="486"/>
      <c r="E12" s="486"/>
      <c r="F12" s="486"/>
      <c r="G12" s="486"/>
      <c r="H12" s="132"/>
    </row>
    <row r="13" spans="1:26" s="233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3" customFormat="1" ht="23.25" customHeight="1" x14ac:dyDescent="0.25">
      <c r="A14" s="129"/>
      <c r="B14" s="481" t="s">
        <v>15</v>
      </c>
      <c r="C14" s="481"/>
      <c r="D14" s="481"/>
      <c r="E14" s="481"/>
      <c r="F14" s="481"/>
      <c r="G14" s="481"/>
      <c r="H14" s="129"/>
    </row>
    <row r="15" spans="1:26" s="233" customFormat="1" ht="13.5" customHeight="1" x14ac:dyDescent="0.25">
      <c r="A15" s="178"/>
      <c r="B15" s="455" t="s">
        <v>14</v>
      </c>
      <c r="C15" s="455"/>
      <c r="D15" s="455"/>
      <c r="E15" s="455"/>
      <c r="F15" s="455"/>
      <c r="G15" s="455"/>
      <c r="H15" s="178"/>
    </row>
    <row r="16" spans="1:26" s="233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3" customFormat="1" ht="15" x14ac:dyDescent="0.25">
      <c r="A17" s="181"/>
      <c r="B17" s="487" t="s">
        <v>4473</v>
      </c>
      <c r="C17" s="487"/>
      <c r="D17" s="487"/>
      <c r="E17" s="487"/>
      <c r="F17" s="487"/>
      <c r="G17" s="487"/>
      <c r="H17" s="487"/>
    </row>
    <row r="18" spans="1:14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14" s="126" customFormat="1" ht="16.5" customHeight="1" x14ac:dyDescent="0.25">
      <c r="A19" s="471" t="s">
        <v>43</v>
      </c>
      <c r="B19" s="471" t="s">
        <v>44</v>
      </c>
      <c r="C19" s="471" t="s">
        <v>4397</v>
      </c>
      <c r="D19" s="478" t="s">
        <v>4398</v>
      </c>
      <c r="E19" s="479"/>
      <c r="F19" s="479"/>
      <c r="G19" s="479"/>
      <c r="H19" s="480"/>
    </row>
    <row r="20" spans="1:14" s="126" customFormat="1" ht="45.75" customHeight="1" x14ac:dyDescent="0.25">
      <c r="A20" s="477"/>
      <c r="B20" s="477"/>
      <c r="C20" s="477"/>
      <c r="D20" s="471" t="s">
        <v>4399</v>
      </c>
      <c r="E20" s="471" t="s">
        <v>34</v>
      </c>
      <c r="F20" s="471" t="s">
        <v>38</v>
      </c>
      <c r="G20" s="471" t="s">
        <v>41</v>
      </c>
      <c r="H20" s="471" t="s">
        <v>54</v>
      </c>
    </row>
    <row r="21" spans="1:14" s="126" customFormat="1" ht="27.75" customHeight="1" x14ac:dyDescent="0.25">
      <c r="A21" s="472"/>
      <c r="B21" s="472"/>
      <c r="C21" s="472"/>
      <c r="D21" s="472"/>
      <c r="E21" s="472"/>
      <c r="F21" s="472"/>
      <c r="G21" s="472"/>
      <c r="H21" s="472"/>
    </row>
    <row r="22" spans="1:14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14" s="126" customFormat="1" ht="15" x14ac:dyDescent="0.25">
      <c r="A23" s="459" t="s">
        <v>4400</v>
      </c>
      <c r="B23" s="460"/>
      <c r="C23" s="460"/>
      <c r="D23" s="460"/>
      <c r="E23" s="460"/>
      <c r="F23" s="460"/>
      <c r="G23" s="460"/>
      <c r="H23" s="461"/>
      <c r="M23" s="134" t="s">
        <v>4400</v>
      </c>
    </row>
    <row r="24" spans="1:14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M24" s="134"/>
    </row>
    <row r="25" spans="1:14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M25" s="134"/>
    </row>
    <row r="26" spans="1:14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M26" s="134"/>
    </row>
    <row r="27" spans="1:14" s="126" customFormat="1" ht="23.25" x14ac:dyDescent="0.25">
      <c r="A27" s="135"/>
      <c r="B27" s="464" t="s">
        <v>4404</v>
      </c>
      <c r="C27" s="465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14" s="126" customFormat="1" ht="15" x14ac:dyDescent="0.25">
      <c r="A28" s="459" t="s">
        <v>4405</v>
      </c>
      <c r="B28" s="460"/>
      <c r="C28" s="460"/>
      <c r="D28" s="460"/>
      <c r="E28" s="460"/>
      <c r="F28" s="460"/>
      <c r="G28" s="460"/>
      <c r="H28" s="461"/>
      <c r="M28" s="134" t="s">
        <v>4405</v>
      </c>
      <c r="N28" s="138"/>
    </row>
    <row r="29" spans="1:14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M29" s="134"/>
      <c r="N29" s="138"/>
    </row>
    <row r="30" spans="1:14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M30" s="134"/>
      <c r="N30" s="138"/>
    </row>
    <row r="31" spans="1:14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M31" s="134"/>
      <c r="N31" s="138"/>
    </row>
    <row r="32" spans="1:14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M36" s="134"/>
      <c r="N36" s="138"/>
    </row>
    <row r="37" spans="1:14" s="126" customFormat="1" ht="23.25" x14ac:dyDescent="0.25">
      <c r="A37" s="135"/>
      <c r="B37" s="464" t="s">
        <v>4414</v>
      </c>
      <c r="C37" s="465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59" t="s">
        <v>4415</v>
      </c>
      <c r="B38" s="460"/>
      <c r="C38" s="460"/>
      <c r="D38" s="460"/>
      <c r="E38" s="460"/>
      <c r="F38" s="460"/>
      <c r="G38" s="460"/>
      <c r="H38" s="461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M40" s="134"/>
      <c r="N40" s="138"/>
    </row>
    <row r="41" spans="1:14" s="126" customFormat="1" ht="15" x14ac:dyDescent="0.25">
      <c r="A41" s="135"/>
      <c r="B41" s="464" t="s">
        <v>4418</v>
      </c>
      <c r="C41" s="465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59" t="s">
        <v>4419</v>
      </c>
      <c r="B42" s="460"/>
      <c r="C42" s="460"/>
      <c r="D42" s="460"/>
      <c r="E42" s="460"/>
      <c r="F42" s="460"/>
      <c r="G42" s="460"/>
      <c r="H42" s="461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M43" s="134"/>
      <c r="N43" s="138"/>
    </row>
    <row r="44" spans="1:14" s="126" customFormat="1" ht="15" x14ac:dyDescent="0.25">
      <c r="A44" s="135"/>
      <c r="B44" s="464" t="s">
        <v>4421</v>
      </c>
      <c r="C44" s="465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59" t="s">
        <v>4422</v>
      </c>
      <c r="B45" s="460"/>
      <c r="C45" s="460"/>
      <c r="D45" s="460"/>
      <c r="E45" s="460"/>
      <c r="F45" s="460"/>
      <c r="G45" s="460"/>
      <c r="H45" s="461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M55" s="134"/>
      <c r="N55" s="138"/>
    </row>
    <row r="56" spans="1:15" s="126" customFormat="1" ht="34.5" x14ac:dyDescent="0.25">
      <c r="A56" s="135"/>
      <c r="B56" s="464" t="s">
        <v>4435</v>
      </c>
      <c r="C56" s="465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59" t="s">
        <v>4436</v>
      </c>
      <c r="B57" s="460"/>
      <c r="C57" s="460"/>
      <c r="D57" s="460"/>
      <c r="E57" s="460"/>
      <c r="F57" s="460"/>
      <c r="G57" s="460"/>
      <c r="H57" s="461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M60" s="134"/>
      <c r="N60" s="138"/>
    </row>
    <row r="61" spans="1:15" s="126" customFormat="1" ht="23.25" x14ac:dyDescent="0.25">
      <c r="A61" s="135"/>
      <c r="B61" s="464" t="s">
        <v>4441</v>
      </c>
      <c r="C61" s="465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466" t="s">
        <v>4442</v>
      </c>
      <c r="C62" s="46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59" t="s">
        <v>4443</v>
      </c>
      <c r="B63" s="460"/>
      <c r="C63" s="460"/>
      <c r="D63" s="460"/>
      <c r="E63" s="460"/>
      <c r="F63" s="460"/>
      <c r="G63" s="460"/>
      <c r="H63" s="461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30" s="126" customFormat="1" ht="15" x14ac:dyDescent="0.25">
      <c r="A65" s="135"/>
      <c r="B65" s="464" t="s">
        <v>4446</v>
      </c>
      <c r="C65" s="46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30" s="126" customFormat="1" ht="15" x14ac:dyDescent="0.25">
      <c r="A66" s="135"/>
      <c r="B66" s="466" t="s">
        <v>4447</v>
      </c>
      <c r="C66" s="46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30" s="126" customFormat="1" ht="15" x14ac:dyDescent="0.25">
      <c r="A67" s="459" t="s">
        <v>4448</v>
      </c>
      <c r="B67" s="460"/>
      <c r="C67" s="460"/>
      <c r="D67" s="460"/>
      <c r="E67" s="460"/>
      <c r="F67" s="460"/>
      <c r="G67" s="460"/>
      <c r="H67" s="461"/>
      <c r="M67" s="134" t="s">
        <v>4448</v>
      </c>
      <c r="N67" s="138"/>
      <c r="O67" s="139"/>
    </row>
    <row r="68" spans="1:30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M68" s="134"/>
      <c r="N68" s="138"/>
      <c r="O68" s="139"/>
    </row>
    <row r="69" spans="1:30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M69" s="134"/>
      <c r="N69" s="138"/>
      <c r="O69" s="139"/>
    </row>
    <row r="70" spans="1:30" s="126" customFormat="1" ht="16.5" customHeight="1" x14ac:dyDescent="0.25">
      <c r="A70" s="182">
        <v>32</v>
      </c>
      <c r="B70" s="183" t="s">
        <v>4424</v>
      </c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30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30" s="126" customFormat="1" ht="15" x14ac:dyDescent="0.25">
      <c r="A72" s="135"/>
      <c r="B72" s="464" t="s">
        <v>4454</v>
      </c>
      <c r="C72" s="465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30" s="126" customFormat="1" ht="15" x14ac:dyDescent="0.25">
      <c r="A73" s="135"/>
      <c r="B73" s="466" t="s">
        <v>4455</v>
      </c>
      <c r="C73" s="46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30" s="126" customFormat="1" ht="48.75" x14ac:dyDescent="0.25">
      <c r="A74" s="459" t="s">
        <v>4456</v>
      </c>
      <c r="B74" s="460"/>
      <c r="C74" s="460"/>
      <c r="D74" s="460"/>
      <c r="E74" s="460"/>
      <c r="F74" s="460"/>
      <c r="G74" s="460"/>
      <c r="H74" s="461"/>
      <c r="M74" s="134" t="s">
        <v>4456</v>
      </c>
      <c r="N74" s="138"/>
      <c r="O74" s="139"/>
    </row>
    <row r="75" spans="1:30" s="126" customFormat="1" ht="15" x14ac:dyDescent="0.25">
      <c r="A75" s="135"/>
      <c r="B75" s="466" t="s">
        <v>4457</v>
      </c>
      <c r="C75" s="46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30" s="126" customFormat="1" ht="15" x14ac:dyDescent="0.25">
      <c r="A76" s="459" t="s">
        <v>4458</v>
      </c>
      <c r="B76" s="460"/>
      <c r="C76" s="460"/>
      <c r="D76" s="460"/>
      <c r="E76" s="460"/>
      <c r="F76" s="460"/>
      <c r="G76" s="460"/>
      <c r="H76" s="461"/>
      <c r="M76" s="134" t="s">
        <v>4458</v>
      </c>
      <c r="N76" s="138"/>
      <c r="O76" s="139"/>
    </row>
    <row r="77" spans="1:30" s="126" customFormat="1" ht="15" x14ac:dyDescent="0.25">
      <c r="A77" s="135"/>
      <c r="B77" s="466" t="s">
        <v>4459</v>
      </c>
      <c r="C77" s="46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30" s="126" customFormat="1" ht="12.75" customHeight="1" x14ac:dyDescent="0.25">
      <c r="A78" s="459" t="s">
        <v>4460</v>
      </c>
      <c r="B78" s="460"/>
      <c r="C78" s="460"/>
      <c r="D78" s="460"/>
      <c r="E78" s="460"/>
      <c r="F78" s="460"/>
      <c r="G78" s="460"/>
      <c r="H78" s="461"/>
      <c r="M78" s="134" t="s">
        <v>4460</v>
      </c>
      <c r="N78" s="138"/>
      <c r="O78" s="139"/>
    </row>
    <row r="79" spans="1:30" customFormat="1" ht="15" x14ac:dyDescent="0.25">
      <c r="A79" s="172">
        <v>34</v>
      </c>
      <c r="B79" s="173"/>
      <c r="C79" s="173" t="s">
        <v>4475</v>
      </c>
      <c r="D79" s="174">
        <f>D77*1.05140375</f>
        <v>153511.6869980375</v>
      </c>
      <c r="E79" s="174">
        <f>E77*1.0514</f>
        <v>6498.4720919999991</v>
      </c>
      <c r="F79" s="174"/>
      <c r="G79" s="174">
        <f>G77*1.0514</f>
        <v>269.83129599999995</v>
      </c>
      <c r="H79" s="174">
        <f>D79+E79+G79</f>
        <v>160279.99038603751</v>
      </c>
      <c r="I79" s="175"/>
      <c r="AC79" s="126"/>
      <c r="AD79" s="152"/>
    </row>
    <row r="80" spans="1:30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  <c r="Y80" s="152"/>
      <c r="Z80" s="154"/>
      <c r="AD80" s="152"/>
    </row>
    <row r="81" spans="1:30" s="126" customFormat="1" ht="15" x14ac:dyDescent="0.25">
      <c r="A81" s="135"/>
      <c r="B81" s="462" t="s">
        <v>4462</v>
      </c>
      <c r="C81" s="463"/>
      <c r="D81" s="136">
        <f>D79</f>
        <v>153511.6869980375</v>
      </c>
      <c r="E81" s="136">
        <f>E79</f>
        <v>6498.4720919999991</v>
      </c>
      <c r="F81" s="136"/>
      <c r="G81" s="136">
        <f>G79</f>
        <v>269.83129599999995</v>
      </c>
      <c r="H81" s="136">
        <f>H79</f>
        <v>160279.99038603751</v>
      </c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459" t="s">
        <v>4463</v>
      </c>
      <c r="B82" s="460"/>
      <c r="C82" s="460"/>
      <c r="D82" s="460"/>
      <c r="E82" s="460"/>
      <c r="F82" s="460"/>
      <c r="G82" s="460"/>
      <c r="H82" s="461"/>
      <c r="M82" s="134"/>
      <c r="N82" s="138"/>
      <c r="O82" s="139"/>
      <c r="Q82" s="139"/>
      <c r="Y82" s="152"/>
      <c r="Z82" s="154"/>
      <c r="AD82" s="152"/>
    </row>
    <row r="83" spans="1:30" s="126" customFormat="1" ht="15" x14ac:dyDescent="0.25">
      <c r="A83" s="140">
        <v>35</v>
      </c>
      <c r="B83" s="141" t="s">
        <v>4464</v>
      </c>
      <c r="C83" s="141" t="s">
        <v>4465</v>
      </c>
      <c r="D83" s="142">
        <f>D81*0.2</f>
        <v>30702.337399607502</v>
      </c>
      <c r="E83" s="142">
        <f>E81*0.2</f>
        <v>1299.6944183999999</v>
      </c>
      <c r="F83" s="142"/>
      <c r="G83" s="142">
        <f>G81*0.2</f>
        <v>53.966259199999996</v>
      </c>
      <c r="H83" s="142">
        <f>H81*0.2</f>
        <v>32055.998077207503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135"/>
      <c r="B84" s="464" t="s">
        <v>4466</v>
      </c>
      <c r="C84" s="465"/>
      <c r="D84" s="136">
        <f>D83</f>
        <v>30702.337399607502</v>
      </c>
      <c r="E84" s="136">
        <f>E83</f>
        <v>1299.6944183999999</v>
      </c>
      <c r="F84" s="137"/>
      <c r="G84" s="137">
        <f>G83</f>
        <v>53.966259199999996</v>
      </c>
      <c r="H84" s="137">
        <f>H83</f>
        <v>32055.998077207503</v>
      </c>
      <c r="I84" s="152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35"/>
      <c r="B85" s="466" t="s">
        <v>4467</v>
      </c>
      <c r="C85" s="467"/>
      <c r="D85" s="136">
        <f>D81+D84</f>
        <v>184214.024397645</v>
      </c>
      <c r="E85" s="136">
        <f t="shared" ref="E85:G85" si="0">E81+E84</f>
        <v>7798.1665103999985</v>
      </c>
      <c r="F85" s="136"/>
      <c r="G85" s="136">
        <f t="shared" si="0"/>
        <v>323.79755519999992</v>
      </c>
      <c r="H85" s="136">
        <f>H81+H84</f>
        <v>192335.98846324501</v>
      </c>
      <c r="I85" s="152"/>
      <c r="M85" s="134"/>
      <c r="N85" s="138"/>
      <c r="O85" s="139"/>
      <c r="Q85" s="139"/>
      <c r="Y85" s="238"/>
      <c r="Z85" s="154"/>
    </row>
    <row r="86" spans="1:30" ht="11.25" customHeight="1" x14ac:dyDescent="0.25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26"/>
      <c r="Y86" s="239"/>
      <c r="Z86" s="153"/>
      <c r="AA86" s="153"/>
      <c r="AB86" s="153"/>
    </row>
    <row r="87" spans="1:30" ht="11.25" customHeight="1" x14ac:dyDescent="0.25">
      <c r="X87" s="126"/>
      <c r="Y87" s="153"/>
      <c r="Z87" s="153"/>
    </row>
    <row r="88" spans="1:30" s="126" customFormat="1" ht="15" x14ac:dyDescent="0.25">
      <c r="A88" s="146" t="s">
        <v>4468</v>
      </c>
      <c r="B88" s="128"/>
      <c r="D88" s="147"/>
      <c r="E88" s="457" t="s">
        <v>4469</v>
      </c>
      <c r="F88" s="457"/>
      <c r="G88" s="457"/>
      <c r="H88" s="457"/>
      <c r="R88" s="129" t="s">
        <v>4469</v>
      </c>
    </row>
    <row r="89" spans="1:30" s="149" customFormat="1" ht="18.75" customHeight="1" x14ac:dyDescent="0.25">
      <c r="A89" s="148"/>
      <c r="B89" s="148"/>
      <c r="C89" s="455" t="s">
        <v>4470</v>
      </c>
      <c r="D89" s="455"/>
      <c r="E89" s="455"/>
      <c r="F89" s="455"/>
      <c r="G89" s="455"/>
      <c r="H89" s="455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26"/>
    </row>
    <row r="90" spans="1:30" s="126" customFormat="1" ht="15" x14ac:dyDescent="0.25">
      <c r="A90" s="146" t="s">
        <v>4471</v>
      </c>
      <c r="B90" s="128"/>
      <c r="D90" s="147"/>
      <c r="E90" s="457" t="s">
        <v>4469</v>
      </c>
      <c r="F90" s="457"/>
      <c r="G90" s="457"/>
      <c r="H90" s="457"/>
      <c r="S90" s="129" t="s">
        <v>4469</v>
      </c>
    </row>
    <row r="91" spans="1:30" s="149" customFormat="1" ht="18.75" customHeight="1" x14ac:dyDescent="0.25">
      <c r="A91" s="148"/>
      <c r="B91" s="148"/>
      <c r="C91" s="455" t="s">
        <v>4470</v>
      </c>
      <c r="D91" s="455"/>
      <c r="E91" s="455"/>
      <c r="F91" s="455"/>
      <c r="G91" s="455"/>
      <c r="H91" s="455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30" s="126" customFormat="1" ht="15" x14ac:dyDescent="0.25">
      <c r="A92" s="458" t="s">
        <v>4472</v>
      </c>
      <c r="B92" s="458"/>
      <c r="C92" s="458"/>
      <c r="D92" s="458"/>
      <c r="E92" s="457" t="s">
        <v>4469</v>
      </c>
      <c r="F92" s="457"/>
      <c r="G92" s="457"/>
      <c r="H92" s="457"/>
      <c r="T92" s="129" t="s">
        <v>4472</v>
      </c>
      <c r="U92" s="129" t="s">
        <v>4469</v>
      </c>
    </row>
    <row r="93" spans="1:30" s="149" customFormat="1" ht="18.75" customHeight="1" x14ac:dyDescent="0.25">
      <c r="A93" s="148"/>
      <c r="B93" s="148"/>
      <c r="C93" s="455" t="s">
        <v>4470</v>
      </c>
      <c r="D93" s="455"/>
      <c r="E93" s="455"/>
      <c r="F93" s="455"/>
      <c r="G93" s="455"/>
      <c r="H93" s="455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146" t="s">
        <v>4391</v>
      </c>
      <c r="B94" s="128"/>
      <c r="C94" s="456"/>
      <c r="D94" s="456"/>
      <c r="E94" s="457" t="s">
        <v>4469</v>
      </c>
      <c r="F94" s="457"/>
      <c r="G94" s="457"/>
      <c r="H94" s="457"/>
      <c r="V94" s="129" t="s">
        <v>9</v>
      </c>
      <c r="W94" s="129" t="s">
        <v>4469</v>
      </c>
    </row>
    <row r="95" spans="1:30" s="149" customFormat="1" ht="18.75" customHeight="1" x14ac:dyDescent="0.25">
      <c r="A95" s="148"/>
      <c r="B95" s="148"/>
      <c r="C95" s="455" t="s">
        <v>315</v>
      </c>
      <c r="D95" s="455"/>
      <c r="E95" s="455"/>
      <c r="F95" s="455"/>
      <c r="G95" s="455"/>
      <c r="H95" s="455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5">
    <mergeCell ref="B15:G15"/>
    <mergeCell ref="B17:H17"/>
    <mergeCell ref="C4:G4"/>
    <mergeCell ref="C5:G5"/>
    <mergeCell ref="C9:G9"/>
    <mergeCell ref="C10:G10"/>
    <mergeCell ref="B12:G12"/>
    <mergeCell ref="B14:G14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A78:H78"/>
    <mergeCell ref="B81:C81"/>
    <mergeCell ref="A82:H82"/>
    <mergeCell ref="B84:C84"/>
    <mergeCell ref="B85:C85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83" t="s">
        <v>4392</v>
      </c>
      <c r="D4" s="483"/>
      <c r="E4" s="483"/>
      <c r="F4" s="483"/>
      <c r="G4" s="483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84" t="s">
        <v>4393</v>
      </c>
      <c r="D5" s="484"/>
      <c r="E5" s="484"/>
      <c r="F5" s="484"/>
      <c r="G5" s="484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4395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85"/>
      <c r="D9" s="485"/>
      <c r="E9" s="485"/>
      <c r="F9" s="485"/>
      <c r="G9" s="485"/>
      <c r="H9" s="128"/>
      <c r="Y9" s="152"/>
      <c r="Z9" s="154"/>
    </row>
    <row r="10" spans="1:26" s="126" customFormat="1" ht="11.25" customHeight="1" x14ac:dyDescent="0.25">
      <c r="A10" s="132"/>
      <c r="B10" s="132"/>
      <c r="C10" s="484" t="s">
        <v>4396</v>
      </c>
      <c r="D10" s="484"/>
      <c r="E10" s="484"/>
      <c r="F10" s="484"/>
      <c r="G10" s="48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86" t="s">
        <v>4474</v>
      </c>
      <c r="C12" s="486"/>
      <c r="D12" s="486"/>
      <c r="E12" s="486"/>
      <c r="F12" s="486"/>
      <c r="G12" s="48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82" t="s">
        <v>15</v>
      </c>
      <c r="C14" s="482"/>
      <c r="D14" s="482"/>
      <c r="E14" s="482"/>
      <c r="F14" s="482"/>
      <c r="G14" s="482"/>
      <c r="H14" s="166"/>
    </row>
    <row r="15" spans="1:26" s="126" customFormat="1" ht="13.5" customHeight="1" x14ac:dyDescent="0.25">
      <c r="A15" s="167"/>
      <c r="B15" s="475" t="s">
        <v>14</v>
      </c>
      <c r="C15" s="475"/>
      <c r="D15" s="475"/>
      <c r="E15" s="475"/>
      <c r="F15" s="475"/>
      <c r="G15" s="475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476" t="s">
        <v>4473</v>
      </c>
      <c r="C17" s="476"/>
      <c r="D17" s="476"/>
      <c r="E17" s="476"/>
      <c r="F17" s="476"/>
      <c r="G17" s="476"/>
      <c r="H17" s="476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471" t="s">
        <v>43</v>
      </c>
      <c r="B19" s="471" t="s">
        <v>44</v>
      </c>
      <c r="C19" s="471" t="s">
        <v>4397</v>
      </c>
      <c r="D19" s="478" t="s">
        <v>4398</v>
      </c>
      <c r="E19" s="479"/>
      <c r="F19" s="479"/>
      <c r="G19" s="479"/>
      <c r="H19" s="480"/>
      <c r="Y19" s="152"/>
      <c r="Z19" s="154"/>
    </row>
    <row r="20" spans="1:26" s="126" customFormat="1" ht="45.75" customHeight="1" x14ac:dyDescent="0.25">
      <c r="A20" s="477"/>
      <c r="B20" s="477"/>
      <c r="C20" s="477"/>
      <c r="D20" s="471" t="s">
        <v>4399</v>
      </c>
      <c r="E20" s="471" t="s">
        <v>34</v>
      </c>
      <c r="F20" s="471" t="s">
        <v>38</v>
      </c>
      <c r="G20" s="471" t="s">
        <v>41</v>
      </c>
      <c r="H20" s="471" t="s">
        <v>54</v>
      </c>
      <c r="Y20" s="152"/>
      <c r="Z20" s="154"/>
    </row>
    <row r="21" spans="1:26" s="126" customFormat="1" ht="27.75" customHeight="1" x14ac:dyDescent="0.25">
      <c r="A21" s="472"/>
      <c r="B21" s="472"/>
      <c r="C21" s="472"/>
      <c r="D21" s="472"/>
      <c r="E21" s="472"/>
      <c r="F21" s="472"/>
      <c r="G21" s="472"/>
      <c r="H21" s="472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459" t="s">
        <v>4400</v>
      </c>
      <c r="B23" s="460"/>
      <c r="C23" s="460"/>
      <c r="D23" s="460"/>
      <c r="E23" s="460"/>
      <c r="F23" s="460"/>
      <c r="G23" s="460"/>
      <c r="H23" s="461"/>
      <c r="M23" s="134" t="s">
        <v>4400</v>
      </c>
      <c r="Y23" s="152"/>
      <c r="Z23" s="154"/>
    </row>
    <row r="24" spans="1:26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473" t="s">
        <v>4404</v>
      </c>
      <c r="C27" s="474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26" s="126" customFormat="1" ht="15" x14ac:dyDescent="0.25">
      <c r="A28" s="468" t="s">
        <v>4405</v>
      </c>
      <c r="B28" s="469"/>
      <c r="C28" s="469"/>
      <c r="D28" s="469"/>
      <c r="E28" s="469"/>
      <c r="F28" s="469"/>
      <c r="G28" s="469"/>
      <c r="H28" s="470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473" t="s">
        <v>4414</v>
      </c>
      <c r="C37" s="474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468" t="s">
        <v>4415</v>
      </c>
      <c r="B38" s="469"/>
      <c r="C38" s="469"/>
      <c r="D38" s="469"/>
      <c r="E38" s="469"/>
      <c r="F38" s="469"/>
      <c r="G38" s="469"/>
      <c r="H38" s="470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473" t="s">
        <v>4418</v>
      </c>
      <c r="C41" s="474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468" t="s">
        <v>4419</v>
      </c>
      <c r="B42" s="469"/>
      <c r="C42" s="469"/>
      <c r="D42" s="469"/>
      <c r="E42" s="469"/>
      <c r="F42" s="469"/>
      <c r="G42" s="469"/>
      <c r="H42" s="470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473" t="s">
        <v>4421</v>
      </c>
      <c r="C44" s="474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</row>
    <row r="45" spans="1:26" s="126" customFormat="1" ht="15" x14ac:dyDescent="0.25">
      <c r="A45" s="468" t="s">
        <v>4422</v>
      </c>
      <c r="B45" s="469"/>
      <c r="C45" s="469"/>
      <c r="D45" s="469"/>
      <c r="E45" s="469"/>
      <c r="F45" s="469"/>
      <c r="G45" s="469"/>
      <c r="H45" s="470"/>
      <c r="M45" s="134" t="s">
        <v>4422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</row>
    <row r="48" spans="1:26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473" t="s">
        <v>4435</v>
      </c>
      <c r="C56" s="474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468" t="s">
        <v>4436</v>
      </c>
      <c r="B57" s="469"/>
      <c r="C57" s="469"/>
      <c r="D57" s="469"/>
      <c r="E57" s="469"/>
      <c r="F57" s="469"/>
      <c r="G57" s="469"/>
      <c r="H57" s="470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464" t="s">
        <v>4441</v>
      </c>
      <c r="C61" s="465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466" t="s">
        <v>4442</v>
      </c>
      <c r="C62" s="46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459" t="s">
        <v>4443</v>
      </c>
      <c r="B63" s="460"/>
      <c r="C63" s="460"/>
      <c r="D63" s="460"/>
      <c r="E63" s="460"/>
      <c r="F63" s="460"/>
      <c r="G63" s="460"/>
      <c r="H63" s="461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8" s="126" customFormat="1" ht="15" x14ac:dyDescent="0.25">
      <c r="A65" s="135"/>
      <c r="B65" s="464" t="s">
        <v>4446</v>
      </c>
      <c r="C65" s="46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8" s="126" customFormat="1" ht="15" x14ac:dyDescent="0.25">
      <c r="A66" s="135"/>
      <c r="B66" s="466" t="s">
        <v>4447</v>
      </c>
      <c r="C66" s="46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8" s="126" customFormat="1" ht="15" x14ac:dyDescent="0.25">
      <c r="A67" s="459" t="s">
        <v>4448</v>
      </c>
      <c r="B67" s="460"/>
      <c r="C67" s="460"/>
      <c r="D67" s="460"/>
      <c r="E67" s="460"/>
      <c r="F67" s="460"/>
      <c r="G67" s="460"/>
      <c r="H67" s="461"/>
      <c r="M67" s="134"/>
      <c r="N67" s="138"/>
      <c r="O67" s="139"/>
      <c r="Y67" s="152"/>
      <c r="Z67" s="154"/>
    </row>
    <row r="68" spans="1:28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8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8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8" s="126" customFormat="1" ht="15" x14ac:dyDescent="0.25">
      <c r="A71" s="135"/>
      <c r="B71" s="464" t="s">
        <v>4454</v>
      </c>
      <c r="C71" s="465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8" s="126" customFormat="1" ht="15" x14ac:dyDescent="0.25">
      <c r="A72" s="135"/>
      <c r="B72" s="466" t="s">
        <v>4455</v>
      </c>
      <c r="C72" s="46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8" s="126" customFormat="1" ht="56.25" customHeight="1" x14ac:dyDescent="0.25">
      <c r="A73" s="459" t="s">
        <v>4456</v>
      </c>
      <c r="B73" s="460"/>
      <c r="C73" s="460"/>
      <c r="D73" s="460"/>
      <c r="E73" s="460"/>
      <c r="F73" s="460"/>
      <c r="G73" s="460"/>
      <c r="H73" s="461"/>
      <c r="M73" s="134"/>
      <c r="N73" s="138"/>
      <c r="O73" s="139"/>
      <c r="Y73" s="152"/>
      <c r="Z73" s="154"/>
    </row>
    <row r="74" spans="1:28" s="126" customFormat="1" ht="15" x14ac:dyDescent="0.25">
      <c r="A74" s="135"/>
      <c r="B74" s="466" t="s">
        <v>4457</v>
      </c>
      <c r="C74" s="46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A74" s="126">
        <f>'[14]реестр ССР2'!$G$58/1000</f>
        <v>152443.89538999999</v>
      </c>
      <c r="AB74" s="152">
        <f>H74-AA74</f>
        <v>9.3046100000210572</v>
      </c>
    </row>
    <row r="75" spans="1:28" s="126" customFormat="1" ht="15" x14ac:dyDescent="0.25">
      <c r="A75" s="459" t="s">
        <v>4458</v>
      </c>
      <c r="B75" s="460"/>
      <c r="C75" s="460"/>
      <c r="D75" s="460"/>
      <c r="E75" s="460"/>
      <c r="F75" s="460"/>
      <c r="G75" s="460"/>
      <c r="H75" s="461"/>
      <c r="M75" s="134"/>
      <c r="N75" s="138"/>
      <c r="O75" s="139"/>
      <c r="Y75" s="152"/>
      <c r="Z75" s="154"/>
    </row>
    <row r="76" spans="1:28" s="126" customFormat="1" ht="15" x14ac:dyDescent="0.25">
      <c r="A76" s="135"/>
      <c r="B76" s="466" t="s">
        <v>4459</v>
      </c>
      <c r="C76" s="46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8" s="126" customFormat="1" ht="15" x14ac:dyDescent="0.25">
      <c r="A77" s="459" t="s">
        <v>4460</v>
      </c>
      <c r="B77" s="460"/>
      <c r="C77" s="460"/>
      <c r="D77" s="460"/>
      <c r="E77" s="460"/>
      <c r="F77" s="460"/>
      <c r="G77" s="460"/>
      <c r="H77" s="461"/>
      <c r="M77" s="134"/>
      <c r="N77" s="138"/>
      <c r="O77" s="139"/>
      <c r="Y77" s="152"/>
      <c r="Z77" s="154"/>
    </row>
    <row r="78" spans="1:28" s="126" customFormat="1" ht="15" x14ac:dyDescent="0.25">
      <c r="A78" s="135"/>
      <c r="B78" s="504" t="s">
        <v>4461</v>
      </c>
      <c r="C78" s="505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8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8" s="126" customFormat="1" ht="15" x14ac:dyDescent="0.25">
      <c r="A80" s="135"/>
      <c r="B80" s="462" t="s">
        <v>4462</v>
      </c>
      <c r="C80" s="463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459" t="s">
        <v>4463</v>
      </c>
      <c r="B81" s="460"/>
      <c r="C81" s="460"/>
      <c r="D81" s="460"/>
      <c r="E81" s="460"/>
      <c r="F81" s="460"/>
      <c r="G81" s="460"/>
      <c r="H81" s="461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4464</v>
      </c>
      <c r="C82" s="141" t="s">
        <v>4465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464" t="s">
        <v>4466</v>
      </c>
      <c r="C83" s="465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466" t="s">
        <v>4467</v>
      </c>
      <c r="C84" s="467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4468</v>
      </c>
      <c r="B87" s="128"/>
      <c r="D87" s="147"/>
      <c r="E87" s="457" t="s">
        <v>4469</v>
      </c>
      <c r="F87" s="457"/>
      <c r="G87" s="457"/>
      <c r="H87" s="457"/>
      <c r="R87" s="129" t="s">
        <v>4469</v>
      </c>
      <c r="Y87" s="152"/>
      <c r="Z87" s="154"/>
    </row>
    <row r="88" spans="1:26" s="149" customFormat="1" ht="18.75" customHeight="1" x14ac:dyDescent="0.25">
      <c r="A88" s="148"/>
      <c r="B88" s="148"/>
      <c r="C88" s="455" t="s">
        <v>4470</v>
      </c>
      <c r="D88" s="455"/>
      <c r="E88" s="455"/>
      <c r="F88" s="455"/>
      <c r="G88" s="455"/>
      <c r="H88" s="455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4471</v>
      </c>
      <c r="B89" s="128"/>
      <c r="D89" s="147"/>
      <c r="E89" s="457" t="s">
        <v>4469</v>
      </c>
      <c r="F89" s="457"/>
      <c r="G89" s="457"/>
      <c r="H89" s="457"/>
      <c r="S89" s="129" t="s">
        <v>4469</v>
      </c>
      <c r="Y89" s="152"/>
      <c r="Z89" s="154"/>
    </row>
    <row r="90" spans="1:26" s="149" customFormat="1" ht="18.75" customHeight="1" x14ac:dyDescent="0.25">
      <c r="A90" s="148"/>
      <c r="B90" s="148"/>
      <c r="C90" s="455" t="s">
        <v>4470</v>
      </c>
      <c r="D90" s="455"/>
      <c r="E90" s="455"/>
      <c r="F90" s="455"/>
      <c r="G90" s="455"/>
      <c r="H90" s="455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458" t="s">
        <v>4472</v>
      </c>
      <c r="B91" s="458"/>
      <c r="C91" s="458"/>
      <c r="D91" s="458"/>
      <c r="E91" s="457" t="s">
        <v>4469</v>
      </c>
      <c r="F91" s="457"/>
      <c r="G91" s="457"/>
      <c r="H91" s="457"/>
      <c r="T91" s="129" t="s">
        <v>4472</v>
      </c>
      <c r="U91" s="129" t="s">
        <v>4469</v>
      </c>
      <c r="Y91" s="152"/>
      <c r="Z91" s="154"/>
    </row>
    <row r="92" spans="1:26" s="149" customFormat="1" ht="18.75" customHeight="1" x14ac:dyDescent="0.25">
      <c r="A92" s="148"/>
      <c r="B92" s="148"/>
      <c r="C92" s="455" t="s">
        <v>4470</v>
      </c>
      <c r="D92" s="455"/>
      <c r="E92" s="455"/>
      <c r="F92" s="455"/>
      <c r="G92" s="455"/>
      <c r="H92" s="455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4391</v>
      </c>
      <c r="B93" s="128"/>
      <c r="C93" s="456"/>
      <c r="D93" s="456"/>
      <c r="E93" s="457" t="s">
        <v>4469</v>
      </c>
      <c r="F93" s="457"/>
      <c r="G93" s="457"/>
      <c r="H93" s="457"/>
      <c r="V93" s="129" t="s">
        <v>9</v>
      </c>
      <c r="W93" s="129" t="s">
        <v>4469</v>
      </c>
      <c r="Y93" s="152"/>
      <c r="Z93" s="154"/>
    </row>
    <row r="94" spans="1:26" s="149" customFormat="1" ht="18.75" customHeight="1" x14ac:dyDescent="0.25">
      <c r="A94" s="148"/>
      <c r="B94" s="148"/>
      <c r="C94" s="455" t="s">
        <v>315</v>
      </c>
      <c r="D94" s="455"/>
      <c r="E94" s="455"/>
      <c r="F94" s="455"/>
      <c r="G94" s="455"/>
      <c r="H94" s="455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74</vt:i4>
      </vt:variant>
    </vt:vector>
  </HeadingPairs>
  <TitlesOfParts>
    <vt:vector size="112" baseType="lpstr">
      <vt:lpstr>реестр ССР2-2</vt:lpstr>
      <vt:lpstr>реестр кс-2 по ССР2</vt:lpstr>
      <vt:lpstr>ССР2 с 1,0514</vt:lpstr>
      <vt:lpstr>ССР2_корр.2 (с 1,0514)</vt:lpstr>
      <vt:lpstr>ССР2 без коэфф. корр</vt:lpstr>
      <vt:lpstr>корр</vt:lpstr>
      <vt:lpstr>3 (с 1,0514)</vt:lpstr>
      <vt:lpstr>ССР2 с 1,0514 корр</vt:lpstr>
      <vt:lpstr>ССР2 без коэфф.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+06-01-02_НВК3 изм.1_корр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'+06-01-02_НВК3 изм.1_корр'!Заголовки_для_печати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'3 (с 1,0514)'!Заголовки_для_печати</vt:lpstr>
      <vt:lpstr>корр!Заголовки_для_печати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'ССР2_корр.2 (с 1,0514)'!Заголовки_для_печати</vt:lpstr>
      <vt:lpstr>'+06-01-02_НВК3 изм.1_корр'!Область_печати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'3 (с 1,0514)'!Область_печати</vt:lpstr>
      <vt:lpstr>корр!Область_печати</vt:lpstr>
      <vt:lpstr>'реестр кс-2 по ССР2'!Область_печати</vt:lpstr>
      <vt:lpstr>'реестр ССР2-2'!Область_печати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  <vt:lpstr>'ССР2_корр.2 (с 1,0514)'!Область_печати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2024-08-06T15:04:21Z</cp:lastPrinted>
  <dcterms:created xsi:type="dcterms:W3CDTF">2024-08-05T11:05:13Z</dcterms:created>
  <dcterms:modified xsi:type="dcterms:W3CDTF">2024-08-07T10:53:20Z</dcterms:modified>
</cp:coreProperties>
</file>